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Time to convert" sheetId="2" r:id="rId5"/>
    <sheet state="visible" name="Accounts and Sales Agent" sheetId="3" r:id="rId6"/>
    <sheet state="visible" name="Geography + Manager" sheetId="4" r:id="rId7"/>
    <sheet state="visible" name="Product" sheetId="5" r:id="rId8"/>
    <sheet state="visible" name="Sector" sheetId="6" r:id="rId9"/>
    <sheet state="hidden" name="sales_pipeline" sheetId="7" r:id="rId10"/>
    <sheet state="hidden" name="products" sheetId="8" r:id="rId11"/>
    <sheet state="hidden" name="accounts" sheetId="9" r:id="rId12"/>
    <sheet state="hidden" name="sales_teams" sheetId="10" r:id="rId13"/>
    <sheet state="visible" name="Lost and Won" sheetId="11" r:id="rId14"/>
    <sheet state="hidden" name="data_dictionary" sheetId="12" r:id="rId15"/>
  </sheets>
  <definedNames>
    <definedName hidden="1" localSheetId="6" name="_xlnm._FilterDatabase">sales_pipeline!$A$1:$Q$7376</definedName>
    <definedName hidden="1" localSheetId="6" name="Z_34928A26_5927_4D73_A59D_34D232182A8B_.wvu.FilterData">sales_pipeline!$A$1:$N$7376</definedName>
    <definedName hidden="1" localSheetId="6" name="Z_1469A21A_699C_4409_B1AC_DA6DEB1E6A8E_.wvu.FilterData">sales_pipeline!$A$1:$M$7345</definedName>
  </definedNames>
  <calcPr/>
  <customWorkbookViews>
    <customWorkbookView activeSheetId="0" maximized="1" windowHeight="0" windowWidth="0" guid="{34928A26-5927-4D73-A59D-34D232182A8B}" name="Filter 2"/>
    <customWorkbookView activeSheetId="0" maximized="1" windowHeight="0" windowWidth="0" guid="{1469A21A-699C-4409-B1AC-DA6DEB1E6A8E}" name="Filter 1"/>
  </customWorkbookViews>
  <pivotCaches>
    <pivotCache cacheId="0" r:id="rId16"/>
    <pivotCache cacheId="1" r:id="rId17"/>
    <pivotCache cacheId="2" r:id="rId18"/>
    <pivotCache cacheId="3" r:id="rId19"/>
  </pivotCaches>
</workbook>
</file>

<file path=xl/sharedStrings.xml><?xml version="1.0" encoding="utf-8"?>
<sst xmlns="http://schemas.openxmlformats.org/spreadsheetml/2006/main" count="37672" uniqueCount="7605">
  <si>
    <t>Sales Pipeline Analysis</t>
  </si>
  <si>
    <t>Non USA sales heatmap</t>
  </si>
  <si>
    <t>AVERAGE of Time to win/lose deal</t>
  </si>
  <si>
    <t>deal_stage</t>
  </si>
  <si>
    <t>Account Sector</t>
  </si>
  <si>
    <t>Won</t>
  </si>
  <si>
    <t>marketing</t>
  </si>
  <si>
    <t>entertainment</t>
  </si>
  <si>
    <t>technolgy</t>
  </si>
  <si>
    <t>finance</t>
  </si>
  <si>
    <t>retail</t>
  </si>
  <si>
    <t>services</t>
  </si>
  <si>
    <t>medical</t>
  </si>
  <si>
    <t>employment</t>
  </si>
  <si>
    <t>software</t>
  </si>
  <si>
    <t>telecommunications</t>
  </si>
  <si>
    <t>product</t>
  </si>
  <si>
    <t>GTX Pro</t>
  </si>
  <si>
    <t>GTX Plus Basic</t>
  </si>
  <si>
    <t>MG Special</t>
  </si>
  <si>
    <t>GTX Plus Pro</t>
  </si>
  <si>
    <t>MG Advanced</t>
  </si>
  <si>
    <t>GTX Basic</t>
  </si>
  <si>
    <t>GTK 500</t>
  </si>
  <si>
    <t>COUNTA of opportunity_id</t>
  </si>
  <si>
    <t>Engaging</t>
  </si>
  <si>
    <t>Lost</t>
  </si>
  <si>
    <t>Prospecting</t>
  </si>
  <si>
    <t>Grand Total</t>
  </si>
  <si>
    <t>Values</t>
  </si>
  <si>
    <t>sales_agent</t>
  </si>
  <si>
    <t>SUM of close_value</t>
  </si>
  <si>
    <t>Anna Snelling</t>
  </si>
  <si>
    <t>Boris Faz</t>
  </si>
  <si>
    <t>Cassey Cress</t>
  </si>
  <si>
    <t>Cecily Lampkin</t>
  </si>
  <si>
    <t>Corliss Cosme</t>
  </si>
  <si>
    <t>Daniell Hammack</t>
  </si>
  <si>
    <t>Darcel Schlecht</t>
  </si>
  <si>
    <t>Donn Cantrell</t>
  </si>
  <si>
    <t>Elease Gluck</t>
  </si>
  <si>
    <t>Garret Kinder</t>
  </si>
  <si>
    <t>Gladys Colclough</t>
  </si>
  <si>
    <t>Hayden Neloms</t>
  </si>
  <si>
    <t>James Ascencio</t>
  </si>
  <si>
    <t>Jonathan Berthelot</t>
  </si>
  <si>
    <t>Kami Bicknell</t>
  </si>
  <si>
    <t>Kary Hendrixson</t>
  </si>
  <si>
    <t>Lajuana Vencill</t>
  </si>
  <si>
    <t>Markita Hansen</t>
  </si>
  <si>
    <t>Marty Freudenburg</t>
  </si>
  <si>
    <t>Maureen Marcano</t>
  </si>
  <si>
    <t>Moses Frase</t>
  </si>
  <si>
    <t>Niesha Huffines</t>
  </si>
  <si>
    <t>Reed Clapper</t>
  </si>
  <si>
    <t>Rosalina Dieter</t>
  </si>
  <si>
    <t>Rosie Papadopoulos</t>
  </si>
  <si>
    <t>Versie Hillebrand</t>
  </si>
  <si>
    <t>Vicki Laflamme</t>
  </si>
  <si>
    <t>Violet Mclelland</t>
  </si>
  <si>
    <t>Wilburn Farren</t>
  </si>
  <si>
    <t>Zane Levy</t>
  </si>
  <si>
    <t>account</t>
  </si>
  <si>
    <t>Value</t>
  </si>
  <si>
    <t>Kan-code</t>
  </si>
  <si>
    <t>Konex</t>
  </si>
  <si>
    <t>Condax</t>
  </si>
  <si>
    <t>Cheers</t>
  </si>
  <si>
    <t>Hottechi</t>
  </si>
  <si>
    <t>Goodsilron</t>
  </si>
  <si>
    <t>Treequote</t>
  </si>
  <si>
    <t>Warephase</t>
  </si>
  <si>
    <t>Xx-holding</t>
  </si>
  <si>
    <t>Isdom</t>
  </si>
  <si>
    <t>Singletechno</t>
  </si>
  <si>
    <t>Mathtouch</t>
  </si>
  <si>
    <t>Scotfind</t>
  </si>
  <si>
    <t>Plussunin</t>
  </si>
  <si>
    <t>Umbrella Corporation</t>
  </si>
  <si>
    <t>Rangreen</t>
  </si>
  <si>
    <t>Donquadtech</t>
  </si>
  <si>
    <t>Plexzap</t>
  </si>
  <si>
    <t>Stanredtax</t>
  </si>
  <si>
    <t>Inity</t>
  </si>
  <si>
    <t>Codehow</t>
  </si>
  <si>
    <t>Labdrill</t>
  </si>
  <si>
    <t>Zotware</t>
  </si>
  <si>
    <t>Xx-zobam</t>
  </si>
  <si>
    <t>Gekko &amp; Co</t>
  </si>
  <si>
    <t>Y-corporation</t>
  </si>
  <si>
    <t>Dontechi</t>
  </si>
  <si>
    <t>Finjob</t>
  </si>
  <si>
    <t>Funholding</t>
  </si>
  <si>
    <t>Fasehatice</t>
  </si>
  <si>
    <t>Ron-tech</t>
  </si>
  <si>
    <t>Conecom</t>
  </si>
  <si>
    <t>Ganjaflex</t>
  </si>
  <si>
    <t>Lexiqvolax</t>
  </si>
  <si>
    <t>Cancity</t>
  </si>
  <si>
    <t>Hatfan</t>
  </si>
  <si>
    <t>Streethex</t>
  </si>
  <si>
    <t>Finhigh</t>
  </si>
  <si>
    <t>dambase</t>
  </si>
  <si>
    <t>Globex Corporation</t>
  </si>
  <si>
    <t>Genco Pura Olive Oil Company</t>
  </si>
  <si>
    <t>Faxquote</t>
  </si>
  <si>
    <t>Vehement Capital Partners</t>
  </si>
  <si>
    <t>Rundofase</t>
  </si>
  <si>
    <t>Ontomedia</t>
  </si>
  <si>
    <t>Betatech</t>
  </si>
  <si>
    <t>Sunnamplex</t>
  </si>
  <si>
    <t>Groovestreet</t>
  </si>
  <si>
    <t>Sonron</t>
  </si>
  <si>
    <t>J-Texon</t>
  </si>
  <si>
    <t>Acme Corporation</t>
  </si>
  <si>
    <t>Domzoom</t>
  </si>
  <si>
    <t>Green-Plus</t>
  </si>
  <si>
    <t>Betasoloin</t>
  </si>
  <si>
    <t>Kinnamplus</t>
  </si>
  <si>
    <t>Bioholding</t>
  </si>
  <si>
    <t>Massive Dynamic</t>
  </si>
  <si>
    <t>Initech</t>
  </si>
  <si>
    <t>Bubba Gump</t>
  </si>
  <si>
    <t>Plusstrip</t>
  </si>
  <si>
    <t>Blackzim</t>
  </si>
  <si>
    <t>Zencorporation</t>
  </si>
  <si>
    <t>Toughzap</t>
  </si>
  <si>
    <t>Gogozoom</t>
  </si>
  <si>
    <t>Rantouch</t>
  </si>
  <si>
    <t>Silis</t>
  </si>
  <si>
    <t>Newex</t>
  </si>
  <si>
    <t>Scottech</t>
  </si>
  <si>
    <t>Doncon</t>
  </si>
  <si>
    <t>Opentech</t>
  </si>
  <si>
    <t>Zumgoity</t>
  </si>
  <si>
    <t>Dalttechnology</t>
  </si>
  <si>
    <t>Zoomit</t>
  </si>
  <si>
    <t>The New York Inquirer</t>
  </si>
  <si>
    <t>Yearin</t>
  </si>
  <si>
    <t>Iselectrics</t>
  </si>
  <si>
    <t>Konmatfix</t>
  </si>
  <si>
    <t>Bioplex</t>
  </si>
  <si>
    <t>Statholdings</t>
  </si>
  <si>
    <t>Nam-zim</t>
  </si>
  <si>
    <t>Sumace</t>
  </si>
  <si>
    <t>Bluth Company</t>
  </si>
  <si>
    <t>Donware</t>
  </si>
  <si>
    <t>Zathunicon</t>
  </si>
  <si>
    <t>Golddex</t>
  </si>
  <si>
    <t>Region</t>
  </si>
  <si>
    <t>Belgium</t>
  </si>
  <si>
    <t>Brazil</t>
  </si>
  <si>
    <t>China</t>
  </si>
  <si>
    <t>Germany</t>
  </si>
  <si>
    <t>Italy</t>
  </si>
  <si>
    <t>Japan</t>
  </si>
  <si>
    <t>Jordan</t>
  </si>
  <si>
    <t>Kenya</t>
  </si>
  <si>
    <t>Korea</t>
  </si>
  <si>
    <t>Norway</t>
  </si>
  <si>
    <t>Panama</t>
  </si>
  <si>
    <t>Philipines</t>
  </si>
  <si>
    <t>Poland</t>
  </si>
  <si>
    <t>Romania</t>
  </si>
  <si>
    <t>United States</t>
  </si>
  <si>
    <t>Office</t>
  </si>
  <si>
    <t>Central</t>
  </si>
  <si>
    <t>East</t>
  </si>
  <si>
    <t>West</t>
  </si>
  <si>
    <t>AVERAGE of close_value</t>
  </si>
  <si>
    <t>COUNT of close_value</t>
  </si>
  <si>
    <t>opportunity_id</t>
  </si>
  <si>
    <t>engage_date</t>
  </si>
  <si>
    <t>close_date</t>
  </si>
  <si>
    <t>close_value</t>
  </si>
  <si>
    <t>Sale Price</t>
  </si>
  <si>
    <t>Manager</t>
  </si>
  <si>
    <t>Engaged Date</t>
  </si>
  <si>
    <t>Closed Date</t>
  </si>
  <si>
    <t>Revenue</t>
  </si>
  <si>
    <t>Time to win/lose deal</t>
  </si>
  <si>
    <t>1C1I7A6R</t>
  </si>
  <si>
    <t>Z063OYW0</t>
  </si>
  <si>
    <t>EC4QE1BX</t>
  </si>
  <si>
    <t>MV1LWRNH</t>
  </si>
  <si>
    <t>PE84CX4O</t>
  </si>
  <si>
    <t>ZNBS69V1</t>
  </si>
  <si>
    <t>9ME3374G</t>
  </si>
  <si>
    <t>7GN8Q4LL</t>
  </si>
  <si>
    <t>OLK9LKZB</t>
  </si>
  <si>
    <t>NL3JZH1Z</t>
  </si>
  <si>
    <t>KWVA7VR1</t>
  </si>
  <si>
    <t>S8DX3XOU</t>
  </si>
  <si>
    <t>ENB2XD8G</t>
  </si>
  <si>
    <t>09YE9QOV</t>
  </si>
  <si>
    <t>3F5MZNEH</t>
  </si>
  <si>
    <t>M6WEJXC0</t>
  </si>
  <si>
    <t>6PTR7VBR</t>
  </si>
  <si>
    <t>902REDPA</t>
  </si>
  <si>
    <t>5J9CMGDV</t>
  </si>
  <si>
    <t>JJXRR8R6</t>
  </si>
  <si>
    <t>WF4HA5NW</t>
  </si>
  <si>
    <t>C5K2JP1H</t>
  </si>
  <si>
    <t>ADRB8OMB</t>
  </si>
  <si>
    <t>SBCR987L</t>
  </si>
  <si>
    <t>UP409DSB</t>
  </si>
  <si>
    <t>JSD4APT2</t>
  </si>
  <si>
    <t>AO9Z2D17</t>
  </si>
  <si>
    <t>5M58DTJK</t>
  </si>
  <si>
    <t>KNY1OSAB</t>
  </si>
  <si>
    <t>EAZDUUM9</t>
  </si>
  <si>
    <t>2STUSOFE</t>
  </si>
  <si>
    <t>JYKM0B00</t>
  </si>
  <si>
    <t>KU28360J</t>
  </si>
  <si>
    <t>N4SD17JR</t>
  </si>
  <si>
    <t>E67P9Y3Q</t>
  </si>
  <si>
    <t>AT3MMVIS</t>
  </si>
  <si>
    <t>REJ11LRY</t>
  </si>
  <si>
    <t>ERV0CAZ7</t>
  </si>
  <si>
    <t>8SOQADK7</t>
  </si>
  <si>
    <t>TCHFT25B</t>
  </si>
  <si>
    <t>CZVN09WN</t>
  </si>
  <si>
    <t>30UQWUKB</t>
  </si>
  <si>
    <t>97UN20YY</t>
  </si>
  <si>
    <t>JXLERZ9O</t>
  </si>
  <si>
    <t>6ROE69W5</t>
  </si>
  <si>
    <t>0DFXFKT7</t>
  </si>
  <si>
    <t>XKMZVSN4</t>
  </si>
  <si>
    <t>IU8V0BZK</t>
  </si>
  <si>
    <t>XY42936P</t>
  </si>
  <si>
    <t>XRN54MBM</t>
  </si>
  <si>
    <t>2V848WZD</t>
  </si>
  <si>
    <t>ONYNTUCG</t>
  </si>
  <si>
    <t>HIOHX80Y</t>
  </si>
  <si>
    <t>LPKT07PV</t>
  </si>
  <si>
    <t>WPB2SLIG</t>
  </si>
  <si>
    <t>XUSUEAV7</t>
  </si>
  <si>
    <t>3TYPII47</t>
  </si>
  <si>
    <t>7WAX8Z8O</t>
  </si>
  <si>
    <t>MYDUMR3R</t>
  </si>
  <si>
    <t>0DRC1U9Q</t>
  </si>
  <si>
    <t>37JFKD4I</t>
  </si>
  <si>
    <t>25YKPHX8</t>
  </si>
  <si>
    <t>BXXMA7F3</t>
  </si>
  <si>
    <t>GIUUTBXM</t>
  </si>
  <si>
    <t>MFX2LR1Q</t>
  </si>
  <si>
    <t>DUHE9FLY</t>
  </si>
  <si>
    <t>96BSG7R1</t>
  </si>
  <si>
    <t>7FQMSWIX</t>
  </si>
  <si>
    <t>C20AVXN7</t>
  </si>
  <si>
    <t>GS1QVWCR</t>
  </si>
  <si>
    <t>ZWH8FXY3</t>
  </si>
  <si>
    <t>2U94Y3Q9</t>
  </si>
  <si>
    <t>AAR79NOO</t>
  </si>
  <si>
    <t>B6B0PNR2</t>
  </si>
  <si>
    <t>M7I5O9YU</t>
  </si>
  <si>
    <t>LXZA2OSZ</t>
  </si>
  <si>
    <t>N0ONCYVZ</t>
  </si>
  <si>
    <t>513DPFX5</t>
  </si>
  <si>
    <t>RU023K5W</t>
  </si>
  <si>
    <t>VDIU10RV</t>
  </si>
  <si>
    <t>BZCBQ514</t>
  </si>
  <si>
    <t>HEE6P0QH</t>
  </si>
  <si>
    <t>L8CHRJ2B</t>
  </si>
  <si>
    <t>579LZ3F9</t>
  </si>
  <si>
    <t>SU8JNMP4</t>
  </si>
  <si>
    <t>V2X2KMUR</t>
  </si>
  <si>
    <t>AJIPJP75</t>
  </si>
  <si>
    <t>NYVA2G6U</t>
  </si>
  <si>
    <t>FF45BXTL</t>
  </si>
  <si>
    <t>TTA9LYBS</t>
  </si>
  <si>
    <t>PAGZQH8L</t>
  </si>
  <si>
    <t>J7YF6DS7</t>
  </si>
  <si>
    <t>S5IXY4Z9</t>
  </si>
  <si>
    <t>JQBJMETQ</t>
  </si>
  <si>
    <t>0LVWSWEW</t>
  </si>
  <si>
    <t>K53BC1T9</t>
  </si>
  <si>
    <t>D40N5I9Y</t>
  </si>
  <si>
    <t>051QTX8Z</t>
  </si>
  <si>
    <t>5D2XH04S</t>
  </si>
  <si>
    <t>V9E582SK</t>
  </si>
  <si>
    <t>UK0LEZRJ</t>
  </si>
  <si>
    <t>PFFHM7HR</t>
  </si>
  <si>
    <t>IT10CFQH</t>
  </si>
  <si>
    <t>8VKD2CCH</t>
  </si>
  <si>
    <t>2XQAKBXH</t>
  </si>
  <si>
    <t>7G7YLGJO</t>
  </si>
  <si>
    <t>GCA97W27</t>
  </si>
  <si>
    <t>K8FUZHOG</t>
  </si>
  <si>
    <t>5WJZMULK</t>
  </si>
  <si>
    <t>ZPYD4T9W</t>
  </si>
  <si>
    <t>KE9ZEDS8</t>
  </si>
  <si>
    <t>7KK0HQ4C</t>
  </si>
  <si>
    <t>FP7014Z0</t>
  </si>
  <si>
    <t>N4HFHDMW</t>
  </si>
  <si>
    <t>2HFLKREC</t>
  </si>
  <si>
    <t>7JVTTVCO</t>
  </si>
  <si>
    <t>3X13866U</t>
  </si>
  <si>
    <t>7LE19SYE</t>
  </si>
  <si>
    <t>J5V2M7Y1</t>
  </si>
  <si>
    <t>41MURAI5</t>
  </si>
  <si>
    <t>QHI8WRIA</t>
  </si>
  <si>
    <t>AJXAXV4W</t>
  </si>
  <si>
    <t>VPDXX5PJ</t>
  </si>
  <si>
    <t>PZB9NUK8</t>
  </si>
  <si>
    <t>A0ANOYPF</t>
  </si>
  <si>
    <t>0P4AAPYX</t>
  </si>
  <si>
    <t>O6T5WC3W</t>
  </si>
  <si>
    <t>0NO04P6C</t>
  </si>
  <si>
    <t>22OFSXBT</t>
  </si>
  <si>
    <t>MRXZTMM6</t>
  </si>
  <si>
    <t>LGI8QEC2</t>
  </si>
  <si>
    <t>6KZ0NCFX</t>
  </si>
  <si>
    <t>3SF8O9S6</t>
  </si>
  <si>
    <t>XK668R7C</t>
  </si>
  <si>
    <t>TZCAQWL3</t>
  </si>
  <si>
    <t>BADC6A9H</t>
  </si>
  <si>
    <t>B8E0UUZR</t>
  </si>
  <si>
    <t>I043RXJV</t>
  </si>
  <si>
    <t>MWWB44CC</t>
  </si>
  <si>
    <t>HBTINPDG</t>
  </si>
  <si>
    <t>DZ3KHZSX</t>
  </si>
  <si>
    <t>3W1K7X5F</t>
  </si>
  <si>
    <t>45A57X68</t>
  </si>
  <si>
    <t>9SLYC4TR</t>
  </si>
  <si>
    <t>JLWKWQYC</t>
  </si>
  <si>
    <t>7QC6FOKW</t>
  </si>
  <si>
    <t>XA184CMW</t>
  </si>
  <si>
    <t>S0N7BYU3</t>
  </si>
  <si>
    <t>6WOMHAJM</t>
  </si>
  <si>
    <t>G1QGATKV</t>
  </si>
  <si>
    <t>6XFVQI32</t>
  </si>
  <si>
    <t>OGD4MDJ9</t>
  </si>
  <si>
    <t>4NGBUZWJ</t>
  </si>
  <si>
    <t>EFG5DGV5</t>
  </si>
  <si>
    <t>82MM4H33</t>
  </si>
  <si>
    <t>14PM641K</t>
  </si>
  <si>
    <t>DSBGHOPN</t>
  </si>
  <si>
    <t>1YSOZLHF</t>
  </si>
  <si>
    <t>E8RP9FRW</t>
  </si>
  <si>
    <t>787IRG9Q</t>
  </si>
  <si>
    <t>0TUS4NAC</t>
  </si>
  <si>
    <t>FAJTQMUM</t>
  </si>
  <si>
    <t>TWF0J0DF</t>
  </si>
  <si>
    <t>ICMXZOVL</t>
  </si>
  <si>
    <t>UQ14O415</t>
  </si>
  <si>
    <t>BOJSLNDG</t>
  </si>
  <si>
    <t>DASMR0EK</t>
  </si>
  <si>
    <t>A76M0OOH</t>
  </si>
  <si>
    <t>E1VKE2PH</t>
  </si>
  <si>
    <t>SKY95DVG</t>
  </si>
  <si>
    <t>V5OK4V5I</t>
  </si>
  <si>
    <t>GJ4L5HHN</t>
  </si>
  <si>
    <t>9R8JWY3J</t>
  </si>
  <si>
    <t>0EOFVU05</t>
  </si>
  <si>
    <t>HNHOPL7M</t>
  </si>
  <si>
    <t>Y0NYI17R</t>
  </si>
  <si>
    <t>R4F4RGAL</t>
  </si>
  <si>
    <t>MNVMY83P</t>
  </si>
  <si>
    <t>0ZHLQFGU</t>
  </si>
  <si>
    <t>40DPY158</t>
  </si>
  <si>
    <t>DP9E525R</t>
  </si>
  <si>
    <t>DBDUMQQK</t>
  </si>
  <si>
    <t>CNBN12RL</t>
  </si>
  <si>
    <t>OXL0YWEE</t>
  </si>
  <si>
    <t>5CSSZJF4</t>
  </si>
  <si>
    <t>0XG8TOJF</t>
  </si>
  <si>
    <t>IIS0O91J</t>
  </si>
  <si>
    <t>2LP5SUR5</t>
  </si>
  <si>
    <t>PYZZ3IS6</t>
  </si>
  <si>
    <t>5I4K5TQE</t>
  </si>
  <si>
    <t>RV3LPOYP</t>
  </si>
  <si>
    <t>1HVNTEPV</t>
  </si>
  <si>
    <t>LC85AQ1I</t>
  </si>
  <si>
    <t>TBV972NP</t>
  </si>
  <si>
    <t>EJMX0EIJ</t>
  </si>
  <si>
    <t>VR9NYBOV</t>
  </si>
  <si>
    <t>3U25FK08</t>
  </si>
  <si>
    <t>CRLK4Z1P</t>
  </si>
  <si>
    <t>OGENAT0L</t>
  </si>
  <si>
    <t>F57JWIDF</t>
  </si>
  <si>
    <t>J53D8EOL</t>
  </si>
  <si>
    <t>LF8JZ3Q5</t>
  </si>
  <si>
    <t>MRGBSMQ5</t>
  </si>
  <si>
    <t>CBAV8ZJL</t>
  </si>
  <si>
    <t>NN4DWBVN</t>
  </si>
  <si>
    <t>6JXHEZYK</t>
  </si>
  <si>
    <t>WDHNR2EI</t>
  </si>
  <si>
    <t>4K750D6F</t>
  </si>
  <si>
    <t>94GI0ZJ7</t>
  </si>
  <si>
    <t>TODG6DEK</t>
  </si>
  <si>
    <t>G0ECB8FS</t>
  </si>
  <si>
    <t>96MZYUY0</t>
  </si>
  <si>
    <t>EZVKSQ9C</t>
  </si>
  <si>
    <t>RJYG004O</t>
  </si>
  <si>
    <t>JZOKHHWN</t>
  </si>
  <si>
    <t>EH6I67I0</t>
  </si>
  <si>
    <t>JUUXF02Z</t>
  </si>
  <si>
    <t>OT87JDWO</t>
  </si>
  <si>
    <t>YHKT6YJ7</t>
  </si>
  <si>
    <t>H78I3TAY</t>
  </si>
  <si>
    <t>1ROC43JK</t>
  </si>
  <si>
    <t>LPZLQL48</t>
  </si>
  <si>
    <t>3KR50X38</t>
  </si>
  <si>
    <t>Q3WLHRE9</t>
  </si>
  <si>
    <t>IX7UEOAP</t>
  </si>
  <si>
    <t>NQU62K1H</t>
  </si>
  <si>
    <t>NAQKOU0T</t>
  </si>
  <si>
    <t>I3V3GUAI</t>
  </si>
  <si>
    <t>PN4VJDXY</t>
  </si>
  <si>
    <t>K9D4DQ3R</t>
  </si>
  <si>
    <t>9X6V79KE</t>
  </si>
  <si>
    <t>W1KLFNE4</t>
  </si>
  <si>
    <t>GD2OCW12</t>
  </si>
  <si>
    <t>6XO4RYXK</t>
  </si>
  <si>
    <t>18Y7GRPW</t>
  </si>
  <si>
    <t>127ZPLXQ</t>
  </si>
  <si>
    <t>U07C2HEG</t>
  </si>
  <si>
    <t>RNTOJ78L</t>
  </si>
  <si>
    <t>N07K7DR7</t>
  </si>
  <si>
    <t>NLB4D5BQ</t>
  </si>
  <si>
    <t>FCFDJIEZ</t>
  </si>
  <si>
    <t>YZGDW4G1</t>
  </si>
  <si>
    <t>G8AO5FA2</t>
  </si>
  <si>
    <t>125VIRMX</t>
  </si>
  <si>
    <t>LXXW3TRW</t>
  </si>
  <si>
    <t>8KJ3H262</t>
  </si>
  <si>
    <t>88POGNEL</t>
  </si>
  <si>
    <t>UYP3NNU6</t>
  </si>
  <si>
    <t>S1V8684Y</t>
  </si>
  <si>
    <t>MOPWEMB5</t>
  </si>
  <si>
    <t>L62MDI48</t>
  </si>
  <si>
    <t>3EL8D4WO</t>
  </si>
  <si>
    <t>VOAN1NXG</t>
  </si>
  <si>
    <t>ALW92XQL</t>
  </si>
  <si>
    <t>TJ6ZA1M3</t>
  </si>
  <si>
    <t>FKAFO8O9</t>
  </si>
  <si>
    <t>1XBC7M9F</t>
  </si>
  <si>
    <t>8IXBS90G</t>
  </si>
  <si>
    <t>2X45BEOS</t>
  </si>
  <si>
    <t>EQ8X0QTL</t>
  </si>
  <si>
    <t>5QD53WHF</t>
  </si>
  <si>
    <t>K5CWSFCW</t>
  </si>
  <si>
    <t>79EABK3X</t>
  </si>
  <si>
    <t>2DKO9X1T</t>
  </si>
  <si>
    <t>IBDEQVBN</t>
  </si>
  <si>
    <t>QZ3VV4C1</t>
  </si>
  <si>
    <t>62AK8UWX</t>
  </si>
  <si>
    <t>5QM4ORNT</t>
  </si>
  <si>
    <t>S91N9YBL</t>
  </si>
  <si>
    <t>44H0FJMH</t>
  </si>
  <si>
    <t>N5AZLQZR</t>
  </si>
  <si>
    <t>4T295XQL</t>
  </si>
  <si>
    <t>YFS5KLJJ</t>
  </si>
  <si>
    <t>S8GLKDB9</t>
  </si>
  <si>
    <t>SQLYCFGV</t>
  </si>
  <si>
    <t>IE7VQ5BA</t>
  </si>
  <si>
    <t>01QKN578</t>
  </si>
  <si>
    <t>M0JKP0HT</t>
  </si>
  <si>
    <t>ZC3KKSUK</t>
  </si>
  <si>
    <t>3X8VLQ5G</t>
  </si>
  <si>
    <t>EZLXL6GL</t>
  </si>
  <si>
    <t>R8PEL8V8</t>
  </si>
  <si>
    <t>L1R32S8H</t>
  </si>
  <si>
    <t>J7N8J8NM</t>
  </si>
  <si>
    <t>TO7PGVP1</t>
  </si>
  <si>
    <t>A051G1B4</t>
  </si>
  <si>
    <t>NMDMM5YJ</t>
  </si>
  <si>
    <t>LWPJEV3U</t>
  </si>
  <si>
    <t>I93ZFHEM</t>
  </si>
  <si>
    <t>B2VJCVBB</t>
  </si>
  <si>
    <t>F90O03ZH</t>
  </si>
  <si>
    <t>PC78RLUX</t>
  </si>
  <si>
    <t>X6GL64T5</t>
  </si>
  <si>
    <t>OWM3BPGW</t>
  </si>
  <si>
    <t>RP5PS9A5</t>
  </si>
  <si>
    <t>AI76U58A</t>
  </si>
  <si>
    <t>F2PW7WP2</t>
  </si>
  <si>
    <t>GK8YD2XW</t>
  </si>
  <si>
    <t>U4LRR9E9</t>
  </si>
  <si>
    <t>B00UMAV4</t>
  </si>
  <si>
    <t>9N55D1AH</t>
  </si>
  <si>
    <t>WI4PODA2</t>
  </si>
  <si>
    <t>VF1V41RI</t>
  </si>
  <si>
    <t>1B4L7TNG</t>
  </si>
  <si>
    <t>MZAN11FT</t>
  </si>
  <si>
    <t>0IO00FNS</t>
  </si>
  <si>
    <t>8S6TNXYB</t>
  </si>
  <si>
    <t>MOLGOSGE</t>
  </si>
  <si>
    <t>FA1VHZSV</t>
  </si>
  <si>
    <t>PXQEX039</t>
  </si>
  <si>
    <t>RX56S6G3</t>
  </si>
  <si>
    <t>G4F8W039</t>
  </si>
  <si>
    <t>4T31MWVO</t>
  </si>
  <si>
    <t>83XN082U</t>
  </si>
  <si>
    <t>J21W3WIW</t>
  </si>
  <si>
    <t>52UPJFYI</t>
  </si>
  <si>
    <t>QOL51JIB</t>
  </si>
  <si>
    <t>93AGN8A6</t>
  </si>
  <si>
    <t>J7UNJFJL</t>
  </si>
  <si>
    <t>A4H5ESTU</t>
  </si>
  <si>
    <t>8EZ04VQB</t>
  </si>
  <si>
    <t>4501T63I</t>
  </si>
  <si>
    <t>FPNGEJRC</t>
  </si>
  <si>
    <t>S33WRL0Y</t>
  </si>
  <si>
    <t>Q7IRUJK7</t>
  </si>
  <si>
    <t>DTZPYISJ</t>
  </si>
  <si>
    <t>Y9HWSG8Z</t>
  </si>
  <si>
    <t>JOQCXC9Z</t>
  </si>
  <si>
    <t>AP7PCLAZ</t>
  </si>
  <si>
    <t>BIE471SO</t>
  </si>
  <si>
    <t>UA8AWDG4</t>
  </si>
  <si>
    <t>BTT6YAVZ</t>
  </si>
  <si>
    <t>FZDRB789</t>
  </si>
  <si>
    <t>PC1NUL8Q</t>
  </si>
  <si>
    <t>O7UUAK3Y</t>
  </si>
  <si>
    <t>F1X5ZJ7V</t>
  </si>
  <si>
    <t>IF7MJ88P</t>
  </si>
  <si>
    <t>06B7XWPC</t>
  </si>
  <si>
    <t>12MQ3WM8</t>
  </si>
  <si>
    <t>91M6FY8S</t>
  </si>
  <si>
    <t>0LNZRNEU</t>
  </si>
  <si>
    <t>NKOKUS7D</t>
  </si>
  <si>
    <t>NF6GCTMV</t>
  </si>
  <si>
    <t>I4UCA7CU</t>
  </si>
  <si>
    <t>1LI7ETNZ</t>
  </si>
  <si>
    <t>N36DEZBR</t>
  </si>
  <si>
    <t>77ZECYVJ</t>
  </si>
  <si>
    <t>IRB461Y7</t>
  </si>
  <si>
    <t>NM2Q3CGW</t>
  </si>
  <si>
    <t>OEEUEIPJ</t>
  </si>
  <si>
    <t>5E14LG51</t>
  </si>
  <si>
    <t>TIAGZQ54</t>
  </si>
  <si>
    <t>CRX91A45</t>
  </si>
  <si>
    <t>ZOQ8RC86</t>
  </si>
  <si>
    <t>SV4SOO2K</t>
  </si>
  <si>
    <t>ITHR5WLF</t>
  </si>
  <si>
    <t>279625VN</t>
  </si>
  <si>
    <t>RK52YU8S</t>
  </si>
  <si>
    <t>E8EY51IC</t>
  </si>
  <si>
    <t>HG07LMHI</t>
  </si>
  <si>
    <t>85XNDIK1</t>
  </si>
  <si>
    <t>2U54WYQ1</t>
  </si>
  <si>
    <t>VCA1WAB0</t>
  </si>
  <si>
    <t>MXNVX2AM</t>
  </si>
  <si>
    <t>1G866GH4</t>
  </si>
  <si>
    <t>WDG0B1IR</t>
  </si>
  <si>
    <t>Q5CABPMO</t>
  </si>
  <si>
    <t>HHBA93J5</t>
  </si>
  <si>
    <t>R0W6A9BG</t>
  </si>
  <si>
    <t>P5EGQ0HI</t>
  </si>
  <si>
    <t>L1EJIE5L</t>
  </si>
  <si>
    <t>S3XI6YB3</t>
  </si>
  <si>
    <t>BBC3JB3H</t>
  </si>
  <si>
    <t>7XVLKX8G</t>
  </si>
  <si>
    <t>OX4P78HP</t>
  </si>
  <si>
    <t>72LNJRY9</t>
  </si>
  <si>
    <t>8C2WG2FB</t>
  </si>
  <si>
    <t>L0345WKB</t>
  </si>
  <si>
    <t>S24L8LVR</t>
  </si>
  <si>
    <t>JXWXEJXE</t>
  </si>
  <si>
    <t>W2JCRPLX</t>
  </si>
  <si>
    <t>EQCD7G7Q</t>
  </si>
  <si>
    <t>1M2I2NXQ</t>
  </si>
  <si>
    <t>XYNTWPN1</t>
  </si>
  <si>
    <t>54EGR0AD</t>
  </si>
  <si>
    <t>VT5Y73GX</t>
  </si>
  <si>
    <t>8O9V7UOZ</t>
  </si>
  <si>
    <t>GIIC5H9X</t>
  </si>
  <si>
    <t>9WMU7YHD</t>
  </si>
  <si>
    <t>8BQMFR86</t>
  </si>
  <si>
    <t>DDCC6ZPK</t>
  </si>
  <si>
    <t>YMGWLEHY</t>
  </si>
  <si>
    <t>FKS9MVF6</t>
  </si>
  <si>
    <t>HF8ABDF6</t>
  </si>
  <si>
    <t>SIRC44NM</t>
  </si>
  <si>
    <t>7S6SHJJG</t>
  </si>
  <si>
    <t>ZE84UHHB</t>
  </si>
  <si>
    <t>2R3ZA84D</t>
  </si>
  <si>
    <t>LTTYTAXA</t>
  </si>
  <si>
    <t>ZWFPD71J</t>
  </si>
  <si>
    <t>T5C527Z9</t>
  </si>
  <si>
    <t>XC4LTIEO</t>
  </si>
  <si>
    <t>AEBF9M5T</t>
  </si>
  <si>
    <t>MCE5DKD1</t>
  </si>
  <si>
    <t>EV46ES18</t>
  </si>
  <si>
    <t>ID3IJHUS</t>
  </si>
  <si>
    <t>YBJ72HKE</t>
  </si>
  <si>
    <t>5DEO8EDS</t>
  </si>
  <si>
    <t>CJ2ON1LV</t>
  </si>
  <si>
    <t>WPXAMXD2</t>
  </si>
  <si>
    <t>A4BBDK82</t>
  </si>
  <si>
    <t>LMOAYCUK</t>
  </si>
  <si>
    <t>4XCJP60W</t>
  </si>
  <si>
    <t>CDKX2A19</t>
  </si>
  <si>
    <t>344I60EI</t>
  </si>
  <si>
    <t>YI30GSB5</t>
  </si>
  <si>
    <t>0IYQX303</t>
  </si>
  <si>
    <t>6IMUQYMN</t>
  </si>
  <si>
    <t>N9GAZ6B6</t>
  </si>
  <si>
    <t>8O3IYWSM</t>
  </si>
  <si>
    <t>R3OR0J5C</t>
  </si>
  <si>
    <t>0I6U3MQ6</t>
  </si>
  <si>
    <t>RXV4UXRE</t>
  </si>
  <si>
    <t>5AKGNKX1</t>
  </si>
  <si>
    <t>KNLMLTJH</t>
  </si>
  <si>
    <t>WRUG19FZ</t>
  </si>
  <si>
    <t>UQQE9ILV</t>
  </si>
  <si>
    <t>G9GH5KV5</t>
  </si>
  <si>
    <t>H06UZJH8</t>
  </si>
  <si>
    <t>K1RXVUG9</t>
  </si>
  <si>
    <t>1QT3STIA</t>
  </si>
  <si>
    <t>070M5M6X</t>
  </si>
  <si>
    <t>DFTR2O9K</t>
  </si>
  <si>
    <t>S9MECO24</t>
  </si>
  <si>
    <t>EJSFO67U</t>
  </si>
  <si>
    <t>VKT0UN11</t>
  </si>
  <si>
    <t>SKTD4GGU</t>
  </si>
  <si>
    <t>JIACLB24</t>
  </si>
  <si>
    <t>SNAPG5KC</t>
  </si>
  <si>
    <t>561707V4</t>
  </si>
  <si>
    <t>J28ZRO9G</t>
  </si>
  <si>
    <t>5VYJCJAE</t>
  </si>
  <si>
    <t>BTUG5VDL</t>
  </si>
  <si>
    <t>KZ8Q0AFX</t>
  </si>
  <si>
    <t>CT3HBBI2</t>
  </si>
  <si>
    <t>AOOFHH6F</t>
  </si>
  <si>
    <t>5U9Y1P87</t>
  </si>
  <si>
    <t>J0Y91LUA</t>
  </si>
  <si>
    <t>YBRZQFEO</t>
  </si>
  <si>
    <t>PHR8KB1Y</t>
  </si>
  <si>
    <t>TBZMXKH4</t>
  </si>
  <si>
    <t>WNXZ1FGS</t>
  </si>
  <si>
    <t>S3W6Q07M</t>
  </si>
  <si>
    <t>6389JY2H</t>
  </si>
  <si>
    <t>SZ81H1PM</t>
  </si>
  <si>
    <t>M842E8JB</t>
  </si>
  <si>
    <t>JRJ7DBW5</t>
  </si>
  <si>
    <t>N9C0OCYY</t>
  </si>
  <si>
    <t>0OESOJNN</t>
  </si>
  <si>
    <t>R7XZAIWS</t>
  </si>
  <si>
    <t>FFO5WOHT</t>
  </si>
  <si>
    <t>XHHJ48MJ</t>
  </si>
  <si>
    <t>YAR5GGA4</t>
  </si>
  <si>
    <t>NOVPMLOV</t>
  </si>
  <si>
    <t>UPHN2I1Q</t>
  </si>
  <si>
    <t>NN9R2Y4W</t>
  </si>
  <si>
    <t>977FJ9QQ</t>
  </si>
  <si>
    <t>A6Y1V5Z0</t>
  </si>
  <si>
    <t>NU8LWEWU</t>
  </si>
  <si>
    <t>PFHS80CR</t>
  </si>
  <si>
    <t>904203D6</t>
  </si>
  <si>
    <t>Z0TSV030</t>
  </si>
  <si>
    <t>8C4QM1X6</t>
  </si>
  <si>
    <t>NOPI41RP</t>
  </si>
  <si>
    <t>2536CW3V</t>
  </si>
  <si>
    <t>AC5YXLIR</t>
  </si>
  <si>
    <t>HSGJKH6U</t>
  </si>
  <si>
    <t>4TZF9N1D</t>
  </si>
  <si>
    <t>HNKZ2IC6</t>
  </si>
  <si>
    <t>BB6TCH8B</t>
  </si>
  <si>
    <t>IMTPZV7J</t>
  </si>
  <si>
    <t>6NXY7144</t>
  </si>
  <si>
    <t>KBKHKULU</t>
  </si>
  <si>
    <t>INMJIFTF</t>
  </si>
  <si>
    <t>FUVQ5UKB</t>
  </si>
  <si>
    <t>O462ARMZ</t>
  </si>
  <si>
    <t>6DCKCXDC</t>
  </si>
  <si>
    <t>QVF0JRM5</t>
  </si>
  <si>
    <t>7QGG2LO3</t>
  </si>
  <si>
    <t>Y6HNPIIT</t>
  </si>
  <si>
    <t>IBKRO1AN</t>
  </si>
  <si>
    <t>3TDWLPMV</t>
  </si>
  <si>
    <t>JN1ZFD18</t>
  </si>
  <si>
    <t>ZE7ILYKB</t>
  </si>
  <si>
    <t>SRFVQ0HG</t>
  </si>
  <si>
    <t>D7H1EGS9</t>
  </si>
  <si>
    <t>1DDW2GQW</t>
  </si>
  <si>
    <t>PMEENWD5</t>
  </si>
  <si>
    <t>WPGTHV8V</t>
  </si>
  <si>
    <t>6GNJMYMO</t>
  </si>
  <si>
    <t>GWAT8UWK</t>
  </si>
  <si>
    <t>IZD69C5Q</t>
  </si>
  <si>
    <t>QFU565JJ</t>
  </si>
  <si>
    <t>Z5BCBTAO</t>
  </si>
  <si>
    <t>2KKRRM1G</t>
  </si>
  <si>
    <t>RLUGVSNV</t>
  </si>
  <si>
    <t>ZKSJ1DOK</t>
  </si>
  <si>
    <t>K8RQWTP4</t>
  </si>
  <si>
    <t>RSZC6BMW</t>
  </si>
  <si>
    <t>O7YNBRX0</t>
  </si>
  <si>
    <t>AAYV8GV4</t>
  </si>
  <si>
    <t>EDEBWIOX</t>
  </si>
  <si>
    <t>VAH6Y3F6</t>
  </si>
  <si>
    <t>4U431MNA</t>
  </si>
  <si>
    <t>5HKAT5GS</t>
  </si>
  <si>
    <t>F5VDTC4M</t>
  </si>
  <si>
    <t>UO4KXDBC</t>
  </si>
  <si>
    <t>TBIW957T</t>
  </si>
  <si>
    <t>MSEIIH95</t>
  </si>
  <si>
    <t>V4324HG4</t>
  </si>
  <si>
    <t>N852D2Z8</t>
  </si>
  <si>
    <t>CF1CSNPX</t>
  </si>
  <si>
    <t>NOXNFJ2L</t>
  </si>
  <si>
    <t>PKDJTR06</t>
  </si>
  <si>
    <t>3LJAJVHR</t>
  </si>
  <si>
    <t>NN6CSUWT</t>
  </si>
  <si>
    <t>X69POZIN</t>
  </si>
  <si>
    <t>4FAEDB16</t>
  </si>
  <si>
    <t>CPGCT81C</t>
  </si>
  <si>
    <t>TK9T01QM</t>
  </si>
  <si>
    <t>P13DDOTM</t>
  </si>
  <si>
    <t>1PN7TVPX</t>
  </si>
  <si>
    <t>9ZKORPL2</t>
  </si>
  <si>
    <t>1ZCOKNNI</t>
  </si>
  <si>
    <t>BVYMJ6TD</t>
  </si>
  <si>
    <t>W5ADQ9SH</t>
  </si>
  <si>
    <t>VXX8GJGY</t>
  </si>
  <si>
    <t>ES9L0DXE</t>
  </si>
  <si>
    <t>AANB25RH</t>
  </si>
  <si>
    <t>36PTGLTW</t>
  </si>
  <si>
    <t>6WTNSL1T</t>
  </si>
  <si>
    <t>PV1DISEC</t>
  </si>
  <si>
    <t>S6BG03TB</t>
  </si>
  <si>
    <t>2YOW2BI0</t>
  </si>
  <si>
    <t>IQ9KYZCG</t>
  </si>
  <si>
    <t>AWDOKG69</t>
  </si>
  <si>
    <t>C4AFMVFM</t>
  </si>
  <si>
    <t>WK6ERCGR</t>
  </si>
  <si>
    <t>64DJ954O</t>
  </si>
  <si>
    <t>84V18DBW</t>
  </si>
  <si>
    <t>WFY0S4WW</t>
  </si>
  <si>
    <t>HA1KXAIS</t>
  </si>
  <si>
    <t>CENVLTFH</t>
  </si>
  <si>
    <t>EAYD98X2</t>
  </si>
  <si>
    <t>YR4W59KS</t>
  </si>
  <si>
    <t>SNFW1FD7</t>
  </si>
  <si>
    <t>4NGSQODD</t>
  </si>
  <si>
    <t>2EOF1QCY</t>
  </si>
  <si>
    <t>O5O4ZAAC</t>
  </si>
  <si>
    <t>YBAKNQ8Z</t>
  </si>
  <si>
    <t>N5UIZYIV</t>
  </si>
  <si>
    <t>QY6HCHDH</t>
  </si>
  <si>
    <t>CZ3XOD03</t>
  </si>
  <si>
    <t>LQ44KCMI</t>
  </si>
  <si>
    <t>WVJBVA61</t>
  </si>
  <si>
    <t>MV9AO6WU</t>
  </si>
  <si>
    <t>VS2G74XQ</t>
  </si>
  <si>
    <t>Q37IWCG1</t>
  </si>
  <si>
    <t>CUR03RXO</t>
  </si>
  <si>
    <t>81APSLDP</t>
  </si>
  <si>
    <t>RBXWRHBJ</t>
  </si>
  <si>
    <t>G2GU9DYX</t>
  </si>
  <si>
    <t>05DTWSVC</t>
  </si>
  <si>
    <t>2YQHHWJ3</t>
  </si>
  <si>
    <t>ZW58VIDI</t>
  </si>
  <si>
    <t>Q7IIF1IP</t>
  </si>
  <si>
    <t>AALARPLH</t>
  </si>
  <si>
    <t>5FFY13G5</t>
  </si>
  <si>
    <t>01X8H9SO</t>
  </si>
  <si>
    <t>VLADQZ43</t>
  </si>
  <si>
    <t>N9VYMV3W</t>
  </si>
  <si>
    <t>2FTB6A7I</t>
  </si>
  <si>
    <t>7V9A9TXZ</t>
  </si>
  <si>
    <t>HWDRCUYU</t>
  </si>
  <si>
    <t>GFV4W89I</t>
  </si>
  <si>
    <t>7A4AC5BC</t>
  </si>
  <si>
    <t>3B6HWK65</t>
  </si>
  <si>
    <t>A3BK99P6</t>
  </si>
  <si>
    <t>XYLNH45V</t>
  </si>
  <si>
    <t>NY21X16G</t>
  </si>
  <si>
    <t>O5BC64NW</t>
  </si>
  <si>
    <t>4DW2FDX4</t>
  </si>
  <si>
    <t>A66X4Q2J</t>
  </si>
  <si>
    <t>IT9YW5RP</t>
  </si>
  <si>
    <t>7IZ2GMYK</t>
  </si>
  <si>
    <t>TTY0X4TG</t>
  </si>
  <si>
    <t>L8D22SSW</t>
  </si>
  <si>
    <t>ZDDZ64A2</t>
  </si>
  <si>
    <t>RDJFZGM9</t>
  </si>
  <si>
    <t>4563ENEB</t>
  </si>
  <si>
    <t>4WP0VJAS</t>
  </si>
  <si>
    <t>60UOBOEM</t>
  </si>
  <si>
    <t>AJZB6F22</t>
  </si>
  <si>
    <t>W4K39GNG</t>
  </si>
  <si>
    <t>IXOHJYRM</t>
  </si>
  <si>
    <t>RMNHSNW9</t>
  </si>
  <si>
    <t>QPFNQYMV</t>
  </si>
  <si>
    <t>D77SFTS4</t>
  </si>
  <si>
    <t>WRBWZRFD</t>
  </si>
  <si>
    <t>031BBF1I</t>
  </si>
  <si>
    <t>H2MC2E7K</t>
  </si>
  <si>
    <t>O11S2R63</t>
  </si>
  <si>
    <t>G13DD850</t>
  </si>
  <si>
    <t>WZU2OHYU</t>
  </si>
  <si>
    <t>HVODWXRO</t>
  </si>
  <si>
    <t>N3JIVUNY</t>
  </si>
  <si>
    <t>RGCH6CUF</t>
  </si>
  <si>
    <t>JX7WZ9UP</t>
  </si>
  <si>
    <t>FDCEBWRI</t>
  </si>
  <si>
    <t>ZL6TJDPG</t>
  </si>
  <si>
    <t>DWBSHB8M</t>
  </si>
  <si>
    <t>0AJ6LTZ0</t>
  </si>
  <si>
    <t>SVMB8M7E</t>
  </si>
  <si>
    <t>6AWEAWCM</t>
  </si>
  <si>
    <t>4Q4NBPD6</t>
  </si>
  <si>
    <t>K8VSDOP8</t>
  </si>
  <si>
    <t>YNP9PI1X</t>
  </si>
  <si>
    <t>3XVY4LEU</t>
  </si>
  <si>
    <t>8K1OGB0R</t>
  </si>
  <si>
    <t>RTKUPEX7</t>
  </si>
  <si>
    <t>QQDO45YR</t>
  </si>
  <si>
    <t>USVLKDF4</t>
  </si>
  <si>
    <t>HT25XIAV</t>
  </si>
  <si>
    <t>88KUDE6J</t>
  </si>
  <si>
    <t>AOOD3MWW</t>
  </si>
  <si>
    <t>JCPQZ2SN</t>
  </si>
  <si>
    <t>RZ2PUH86</t>
  </si>
  <si>
    <t>GLVSDQQT</t>
  </si>
  <si>
    <t>107BPCAS</t>
  </si>
  <si>
    <t>OCLEO3CD</t>
  </si>
  <si>
    <t>FTVCNH87</t>
  </si>
  <si>
    <t>GQCRMEIL</t>
  </si>
  <si>
    <t>UK2JIE61</t>
  </si>
  <si>
    <t>YM8DBAFV</t>
  </si>
  <si>
    <t>AEDL7EC6</t>
  </si>
  <si>
    <t>OV5X3O5I</t>
  </si>
  <si>
    <t>MMWX1A4H</t>
  </si>
  <si>
    <t>LSVMMUJ0</t>
  </si>
  <si>
    <t>RP7KA6HS</t>
  </si>
  <si>
    <t>97KFQSX1</t>
  </si>
  <si>
    <t>08APB75Q</t>
  </si>
  <si>
    <t>6RL97BR9</t>
  </si>
  <si>
    <t>TPVFA5B8</t>
  </si>
  <si>
    <t>FHLOUD3V</t>
  </si>
  <si>
    <t>4E01ALB0</t>
  </si>
  <si>
    <t>K4HVGBVH</t>
  </si>
  <si>
    <t>6VIK2VX8</t>
  </si>
  <si>
    <t>30R81VZX</t>
  </si>
  <si>
    <t>XDLQ71X4</t>
  </si>
  <si>
    <t>L33YUX9V</t>
  </si>
  <si>
    <t>QT7LRWTN</t>
  </si>
  <si>
    <t>Q1JKHY7H</t>
  </si>
  <si>
    <t>BY0O646G</t>
  </si>
  <si>
    <t>5831YZMT</t>
  </si>
  <si>
    <t>AZUBCO7L</t>
  </si>
  <si>
    <t>FOWAY95L</t>
  </si>
  <si>
    <t>KGZL60NI</t>
  </si>
  <si>
    <t>SRZMNS79</t>
  </si>
  <si>
    <t>S6645YWA</t>
  </si>
  <si>
    <t>B5A1BERF</t>
  </si>
  <si>
    <t>0XMB83YO</t>
  </si>
  <si>
    <t>4TEO0LE1</t>
  </si>
  <si>
    <t>5P82H5AA</t>
  </si>
  <si>
    <t>BN8UTT8O</t>
  </si>
  <si>
    <t>V751HK8R</t>
  </si>
  <si>
    <t>H4TBCR80</t>
  </si>
  <si>
    <t>QWL218JV</t>
  </si>
  <si>
    <t>AF8NG5JC</t>
  </si>
  <si>
    <t>12M4HB7G</t>
  </si>
  <si>
    <t>1XVTUE5J</t>
  </si>
  <si>
    <t>3VKO28KR</t>
  </si>
  <si>
    <t>9A9E1KPG</t>
  </si>
  <si>
    <t>5IES0B4B</t>
  </si>
  <si>
    <t>HUFYU0AT</t>
  </si>
  <si>
    <t>GMI6XZ4O</t>
  </si>
  <si>
    <t>YOQCQ4UO</t>
  </si>
  <si>
    <t>KOZTDBJ5</t>
  </si>
  <si>
    <t>8NMPO9K3</t>
  </si>
  <si>
    <t>PU7GV4MK</t>
  </si>
  <si>
    <t>RCQDGE4W</t>
  </si>
  <si>
    <t>ZT832XIR</t>
  </si>
  <si>
    <t>I995O4XJ</t>
  </si>
  <si>
    <t>EOXZGSX9</t>
  </si>
  <si>
    <t>PW5OGY78</t>
  </si>
  <si>
    <t>NJCSG7MX</t>
  </si>
  <si>
    <t>ZYRF768H</t>
  </si>
  <si>
    <t>5Q8BQ64R</t>
  </si>
  <si>
    <t>ZNNBFAKF</t>
  </si>
  <si>
    <t>L47EPGVT</t>
  </si>
  <si>
    <t>9GENDMWA</t>
  </si>
  <si>
    <t>DHACLHPS</t>
  </si>
  <si>
    <t>GKLE0CDI</t>
  </si>
  <si>
    <t>E9DJS1D8</t>
  </si>
  <si>
    <t>22ZJM20V</t>
  </si>
  <si>
    <t>C47Z92AG</t>
  </si>
  <si>
    <t>XT9YNOV2</t>
  </si>
  <si>
    <t>TMZQX7F8</t>
  </si>
  <si>
    <t>5JHSTFEZ</t>
  </si>
  <si>
    <t>BAOSO1I2</t>
  </si>
  <si>
    <t>IZDF2RTL</t>
  </si>
  <si>
    <t>F61DLVRS</t>
  </si>
  <si>
    <t>80F0J70G</t>
  </si>
  <si>
    <t>S9W53L4L</t>
  </si>
  <si>
    <t>12OQKSVK</t>
  </si>
  <si>
    <t>VC94R5H8</t>
  </si>
  <si>
    <t>XTKIX6I4</t>
  </si>
  <si>
    <t>5P3NH791</t>
  </si>
  <si>
    <t>MSE1UXKU</t>
  </si>
  <si>
    <t>HM334UL2</t>
  </si>
  <si>
    <t>L4124UJG</t>
  </si>
  <si>
    <t>DR2QE1RW</t>
  </si>
  <si>
    <t>FD8YL177</t>
  </si>
  <si>
    <t>X3ZSQCH8</t>
  </si>
  <si>
    <t>UU21EYFN</t>
  </si>
  <si>
    <t>OBDRD0AD</t>
  </si>
  <si>
    <t>NSGEM06J</t>
  </si>
  <si>
    <t>QSQ42Q6M</t>
  </si>
  <si>
    <t>PCBA3KAV</t>
  </si>
  <si>
    <t>ZBBMGEV4</t>
  </si>
  <si>
    <t>TYSORYA9</t>
  </si>
  <si>
    <t>ULVXOPG3</t>
  </si>
  <si>
    <t>G0R305KO</t>
  </si>
  <si>
    <t>ZDZGCWX7</t>
  </si>
  <si>
    <t>PQJZ5Z3R</t>
  </si>
  <si>
    <t>7KXTF2Q6</t>
  </si>
  <si>
    <t>WZVE1NTM</t>
  </si>
  <si>
    <t>M6UEZLOQ</t>
  </si>
  <si>
    <t>D6T5MM04</t>
  </si>
  <si>
    <t>5RNWV17L</t>
  </si>
  <si>
    <t>9GCJGVY7</t>
  </si>
  <si>
    <t>5QBQMEY5</t>
  </si>
  <si>
    <t>9JKVM4BK</t>
  </si>
  <si>
    <t>14PBBHSE</t>
  </si>
  <si>
    <t>P1KS5YFX</t>
  </si>
  <si>
    <t>7R4VL3Q8</t>
  </si>
  <si>
    <t>3MNZF5ZK</t>
  </si>
  <si>
    <t>52SANIGE</t>
  </si>
  <si>
    <t>73SY9EU8</t>
  </si>
  <si>
    <t>HVM656P3</t>
  </si>
  <si>
    <t>U2SW8DT1</t>
  </si>
  <si>
    <t>VXMFL425</t>
  </si>
  <si>
    <t>XMH4CH4Q</t>
  </si>
  <si>
    <t>UNLIS3RY</t>
  </si>
  <si>
    <t>GVFQXZLL</t>
  </si>
  <si>
    <t>E887HZT1</t>
  </si>
  <si>
    <t>NRYC7T45</t>
  </si>
  <si>
    <t>ZVR3I3F0</t>
  </si>
  <si>
    <t>2TKQ8B78</t>
  </si>
  <si>
    <t>OZ5O64KJ</t>
  </si>
  <si>
    <t>WXCW16QT</t>
  </si>
  <si>
    <t>UCXCUP1U</t>
  </si>
  <si>
    <t>SWJ9OOZU</t>
  </si>
  <si>
    <t>9ERRIZKG</t>
  </si>
  <si>
    <t>CKLYIFLY</t>
  </si>
  <si>
    <t>6VDLCBYU</t>
  </si>
  <si>
    <t>XYBPUC2H</t>
  </si>
  <si>
    <t>B06D1F9M</t>
  </si>
  <si>
    <t>I3MC9XZC</t>
  </si>
  <si>
    <t>L5T2HKKO</t>
  </si>
  <si>
    <t>6CEEGQ8I</t>
  </si>
  <si>
    <t>P2LY9NFN</t>
  </si>
  <si>
    <t>94GCWI08</t>
  </si>
  <si>
    <t>GUMQTC3J</t>
  </si>
  <si>
    <t>U64RT0UF</t>
  </si>
  <si>
    <t>RWGSCFHR</t>
  </si>
  <si>
    <t>GEBVQH17</t>
  </si>
  <si>
    <t>3OVJXUSB</t>
  </si>
  <si>
    <t>KQPY8LLI</t>
  </si>
  <si>
    <t>DC7COE9W</t>
  </si>
  <si>
    <t>3LED0EK3</t>
  </si>
  <si>
    <t>SCS5H8V1</t>
  </si>
  <si>
    <t>81MXE1H7</t>
  </si>
  <si>
    <t>G4MKT3AE</t>
  </si>
  <si>
    <t>GQ125FX0</t>
  </si>
  <si>
    <t>JO52QXJ0</t>
  </si>
  <si>
    <t>PQ2VF873</t>
  </si>
  <si>
    <t>N6H58J55</t>
  </si>
  <si>
    <t>WR6Q2X53</t>
  </si>
  <si>
    <t>8O1WNJBA</t>
  </si>
  <si>
    <t>X1LAD57Y</t>
  </si>
  <si>
    <t>E2NXQUWO</t>
  </si>
  <si>
    <t>MEZLJGRB</t>
  </si>
  <si>
    <t>M1QKPX6R</t>
  </si>
  <si>
    <t>X6LO8WPD</t>
  </si>
  <si>
    <t>S8WV5MUC</t>
  </si>
  <si>
    <t>R7JI95HZ</t>
  </si>
  <si>
    <t>CVKLHZEO</t>
  </si>
  <si>
    <t>8KJZJFJ1</t>
  </si>
  <si>
    <t>W560QFJL</t>
  </si>
  <si>
    <t>TA3PW6ZQ</t>
  </si>
  <si>
    <t>2DVE0XCM</t>
  </si>
  <si>
    <t>L3UMWAX7</t>
  </si>
  <si>
    <t>VOTOT8MK</t>
  </si>
  <si>
    <t>Y3ULGUD8</t>
  </si>
  <si>
    <t>7350YGG4</t>
  </si>
  <si>
    <t>2J16RN99</t>
  </si>
  <si>
    <t>BRQRF65L</t>
  </si>
  <si>
    <t>LB6XW39X</t>
  </si>
  <si>
    <t>WS9CXY7E</t>
  </si>
  <si>
    <t>CK0MDHHM</t>
  </si>
  <si>
    <t>RNUH1SI8</t>
  </si>
  <si>
    <t>BNY8MJ6L</t>
  </si>
  <si>
    <t>D54HETSI</t>
  </si>
  <si>
    <t>JOQQZ5RH</t>
  </si>
  <si>
    <t>90V75MDV</t>
  </si>
  <si>
    <t>LIIBOUUQ</t>
  </si>
  <si>
    <t>UDYSM42B</t>
  </si>
  <si>
    <t>F835LA4P</t>
  </si>
  <si>
    <t>75Q82XU7</t>
  </si>
  <si>
    <t>AMNKCM1H</t>
  </si>
  <si>
    <t>2U6QQHCC</t>
  </si>
  <si>
    <t>MMKMJ0WC</t>
  </si>
  <si>
    <t>CZIXINO2</t>
  </si>
  <si>
    <t>HV7Y6184</t>
  </si>
  <si>
    <t>KIHC1QJQ</t>
  </si>
  <si>
    <t>VBWQO6BM</t>
  </si>
  <si>
    <t>LTZCN1RA</t>
  </si>
  <si>
    <t>YO32O3T9</t>
  </si>
  <si>
    <t>8638OV6W</t>
  </si>
  <si>
    <t>TTJXSO57</t>
  </si>
  <si>
    <t>K4VP5HK4</t>
  </si>
  <si>
    <t>10R46CSK</t>
  </si>
  <si>
    <t>VBA34LWX</t>
  </si>
  <si>
    <t>DLJN7WG0</t>
  </si>
  <si>
    <t>FJCCTOPN</t>
  </si>
  <si>
    <t>LR6USOHL</t>
  </si>
  <si>
    <t>5VAV2TUY</t>
  </si>
  <si>
    <t>HTD2ME9C</t>
  </si>
  <si>
    <t>GHUCMUPL</t>
  </si>
  <si>
    <t>1LKY3B4X</t>
  </si>
  <si>
    <t>7Y5E0RDL</t>
  </si>
  <si>
    <t>BEQIZZ7W</t>
  </si>
  <si>
    <t>44F8ZE41</t>
  </si>
  <si>
    <t>YJIH415V</t>
  </si>
  <si>
    <t>K3DQJ796</t>
  </si>
  <si>
    <t>6QF3D2RI</t>
  </si>
  <si>
    <t>G9565UWZ</t>
  </si>
  <si>
    <t>RFKIN7FG</t>
  </si>
  <si>
    <t>WJQ8VD51</t>
  </si>
  <si>
    <t>2BWZLXZ8</t>
  </si>
  <si>
    <t>2QHRL8CW</t>
  </si>
  <si>
    <t>RFYAI0WA</t>
  </si>
  <si>
    <t>WH0DJCGL</t>
  </si>
  <si>
    <t>LCW83256</t>
  </si>
  <si>
    <t>IHFM8QXN</t>
  </si>
  <si>
    <t>QCY951QA</t>
  </si>
  <si>
    <t>09BVA55J</t>
  </si>
  <si>
    <t>2R9HXKXT</t>
  </si>
  <si>
    <t>JLK8KCNN</t>
  </si>
  <si>
    <t>SZQUBIMH</t>
  </si>
  <si>
    <t>8ZYVKQ27</t>
  </si>
  <si>
    <t>25A51PWG</t>
  </si>
  <si>
    <t>4B4XCPHT</t>
  </si>
  <si>
    <t>5JFOA4XC</t>
  </si>
  <si>
    <t>N5FOEJZ9</t>
  </si>
  <si>
    <t>CYWZJ2AI</t>
  </si>
  <si>
    <t>QTNPGKJ7</t>
  </si>
  <si>
    <t>EBRWSMI0</t>
  </si>
  <si>
    <t>4PKHDQOQ</t>
  </si>
  <si>
    <t>3Y9SB2QK</t>
  </si>
  <si>
    <t>5MZ0O77T</t>
  </si>
  <si>
    <t>2EILEDKF</t>
  </si>
  <si>
    <t>J4NX9TK5</t>
  </si>
  <si>
    <t>5ITSLO0E</t>
  </si>
  <si>
    <t>QGW0TI1U</t>
  </si>
  <si>
    <t>WJC5J533</t>
  </si>
  <si>
    <t>9SLINQY5</t>
  </si>
  <si>
    <t>XGLMCTLG</t>
  </si>
  <si>
    <t>X6RLT30X</t>
  </si>
  <si>
    <t>IVT0S1N1</t>
  </si>
  <si>
    <t>NOLCZMV6</t>
  </si>
  <si>
    <t>JEPGSQC9</t>
  </si>
  <si>
    <t>EEDHCEVZ</t>
  </si>
  <si>
    <t>NHDTSMX2</t>
  </si>
  <si>
    <t>E36CR33F</t>
  </si>
  <si>
    <t>PNL17RE9</t>
  </si>
  <si>
    <t>B4SIVH1O</t>
  </si>
  <si>
    <t>VMEVOJVL</t>
  </si>
  <si>
    <t>5EKN0BFN</t>
  </si>
  <si>
    <t>R4LH95QS</t>
  </si>
  <si>
    <t>52CROFH2</t>
  </si>
  <si>
    <t>REDGEUCP</t>
  </si>
  <si>
    <t>6KT5HAR6</t>
  </si>
  <si>
    <t>48AJ0X9E</t>
  </si>
  <si>
    <t>RA1UBXY9</t>
  </si>
  <si>
    <t>WGI2GSKJ</t>
  </si>
  <si>
    <t>W4BNO6UL</t>
  </si>
  <si>
    <t>S50A0C2S</t>
  </si>
  <si>
    <t>3H80RIHV</t>
  </si>
  <si>
    <t>KATNS4R4</t>
  </si>
  <si>
    <t>L5U7OT6O</t>
  </si>
  <si>
    <t>QKVUGRN9</t>
  </si>
  <si>
    <t>FNY6F0KF</t>
  </si>
  <si>
    <t>1W23LEWK</t>
  </si>
  <si>
    <t>JHJEQ1U3</t>
  </si>
  <si>
    <t>CPJAA632</t>
  </si>
  <si>
    <t>Q19RWR17</t>
  </si>
  <si>
    <t>GVC0RLQE</t>
  </si>
  <si>
    <t>9OLYBVNE</t>
  </si>
  <si>
    <t>R8N49PHN</t>
  </si>
  <si>
    <t>P5EVJUKQ</t>
  </si>
  <si>
    <t>XF4648CO</t>
  </si>
  <si>
    <t>24UTFDPK</t>
  </si>
  <si>
    <t>ERYLM04D</t>
  </si>
  <si>
    <t>IQ9W1X36</t>
  </si>
  <si>
    <t>GSR9PIF0</t>
  </si>
  <si>
    <t>8477482V</t>
  </si>
  <si>
    <t>VFZOL6CB</t>
  </si>
  <si>
    <t>75ZOJ3O7</t>
  </si>
  <si>
    <t>1QQR82TP</t>
  </si>
  <si>
    <t>DR6MQSWL</t>
  </si>
  <si>
    <t>KAV5TU8X</t>
  </si>
  <si>
    <t>UQ86UOWY</t>
  </si>
  <si>
    <t>A82DG6R5</t>
  </si>
  <si>
    <t>37FKT2ZP</t>
  </si>
  <si>
    <t>MVXB9PS5</t>
  </si>
  <si>
    <t>M2TZSYTN</t>
  </si>
  <si>
    <t>KGJL5GHX</t>
  </si>
  <si>
    <t>IF7DSONM</t>
  </si>
  <si>
    <t>RR4FWSVB</t>
  </si>
  <si>
    <t>C5IWM5VJ</t>
  </si>
  <si>
    <t>9WZ3I1TF</t>
  </si>
  <si>
    <t>IO4GTLAB</t>
  </si>
  <si>
    <t>06T2UPDG</t>
  </si>
  <si>
    <t>9L6ADU5C</t>
  </si>
  <si>
    <t>U185INDA</t>
  </si>
  <si>
    <t>2AGLONC4</t>
  </si>
  <si>
    <t>TBDUMBLA</t>
  </si>
  <si>
    <t>0AXGVKN8</t>
  </si>
  <si>
    <t>TAPNNL1W</t>
  </si>
  <si>
    <t>R9ZAKBFE</t>
  </si>
  <si>
    <t>Y40ADYX7</t>
  </si>
  <si>
    <t>R7GVZT8J</t>
  </si>
  <si>
    <t>RSEDY99J</t>
  </si>
  <si>
    <t>D5NZQIWU</t>
  </si>
  <si>
    <t>Z0BGG6IJ</t>
  </si>
  <si>
    <t>ZCA1IRGD</t>
  </si>
  <si>
    <t>NPB8ZLEO</t>
  </si>
  <si>
    <t>HJIO57TA</t>
  </si>
  <si>
    <t>U6N053E1</t>
  </si>
  <si>
    <t>MTKCJVFO</t>
  </si>
  <si>
    <t>KIP060D0</t>
  </si>
  <si>
    <t>YOISPUC6</t>
  </si>
  <si>
    <t>2MHTTXX0</t>
  </si>
  <si>
    <t>QU4FNKZL</t>
  </si>
  <si>
    <t>GZUKDP7F</t>
  </si>
  <si>
    <t>S519S1EK</t>
  </si>
  <si>
    <t>AL554AUI</t>
  </si>
  <si>
    <t>MCWDHOBT</t>
  </si>
  <si>
    <t>GDZV8N5W</t>
  </si>
  <si>
    <t>F4FLJ0WW</t>
  </si>
  <si>
    <t>P3VM7655</t>
  </si>
  <si>
    <t>5QU60VGE</t>
  </si>
  <si>
    <t>3CLBPMYZ</t>
  </si>
  <si>
    <t>G17JEA75</t>
  </si>
  <si>
    <t>BGU0JJ9X</t>
  </si>
  <si>
    <t>U02OIJGK</t>
  </si>
  <si>
    <t>3N7ZXGMF</t>
  </si>
  <si>
    <t>0QHI3KG5</t>
  </si>
  <si>
    <t>0WWDVOM3</t>
  </si>
  <si>
    <t>QPPUCKFM</t>
  </si>
  <si>
    <t>VGE4M1C9</t>
  </si>
  <si>
    <t>56XQOTXV</t>
  </si>
  <si>
    <t>1JC9DMNJ</t>
  </si>
  <si>
    <t>AK2LRFXF</t>
  </si>
  <si>
    <t>UCK7JRXG</t>
  </si>
  <si>
    <t>WM30CUBE</t>
  </si>
  <si>
    <t>8DWOWB6Y</t>
  </si>
  <si>
    <t>BGNB966A</t>
  </si>
  <si>
    <t>4Q4CLZCH</t>
  </si>
  <si>
    <t>YQ24IWRQ</t>
  </si>
  <si>
    <t>Z30RS0CL</t>
  </si>
  <si>
    <t>FRB34F3W</t>
  </si>
  <si>
    <t>CGEHFK9N</t>
  </si>
  <si>
    <t>4A189ZAB</t>
  </si>
  <si>
    <t>0HELH2Q0</t>
  </si>
  <si>
    <t>9E8A7MQ8</t>
  </si>
  <si>
    <t>HG5P21RO</t>
  </si>
  <si>
    <t>MGP9HCUL</t>
  </si>
  <si>
    <t>FZC2J90W</t>
  </si>
  <si>
    <t>XX84TIMO</t>
  </si>
  <si>
    <t>2JFS8EGS</t>
  </si>
  <si>
    <t>GBMHNLRO</t>
  </si>
  <si>
    <t>NAVG0P26</t>
  </si>
  <si>
    <t>DK955UBP</t>
  </si>
  <si>
    <t>0OOZE4GN</t>
  </si>
  <si>
    <t>3P0T15VX</t>
  </si>
  <si>
    <t>GK0A4IQW</t>
  </si>
  <si>
    <t>UXJSIAVS</t>
  </si>
  <si>
    <t>KR4K652E</t>
  </si>
  <si>
    <t>J2SR2H1Y</t>
  </si>
  <si>
    <t>4U5VTUJL</t>
  </si>
  <si>
    <t>VTT447YT</t>
  </si>
  <si>
    <t>8JJY9B08</t>
  </si>
  <si>
    <t>STTAXKIU</t>
  </si>
  <si>
    <t>25FUROM1</t>
  </si>
  <si>
    <t>PX4OW5SC</t>
  </si>
  <si>
    <t>87MEZS8G</t>
  </si>
  <si>
    <t>SLIWHUIM</t>
  </si>
  <si>
    <t>XBVFZ1IR</t>
  </si>
  <si>
    <t>7B3J333S</t>
  </si>
  <si>
    <t>3N9I1WH7</t>
  </si>
  <si>
    <t>TMW4J6NA</t>
  </si>
  <si>
    <t>ZI1MPYF3</t>
  </si>
  <si>
    <t>L6KOBEBZ</t>
  </si>
  <si>
    <t>Z2S4KUPO</t>
  </si>
  <si>
    <t>GIW1PN4L</t>
  </si>
  <si>
    <t>E57F5Z2K</t>
  </si>
  <si>
    <t>38KKSE72</t>
  </si>
  <si>
    <t>0GJ586J0</t>
  </si>
  <si>
    <t>4V0S4BA3</t>
  </si>
  <si>
    <t>1LTD5TKV</t>
  </si>
  <si>
    <t>VBM56CIF</t>
  </si>
  <si>
    <t>PDH2NPE1</t>
  </si>
  <si>
    <t>OV60VIBB</t>
  </si>
  <si>
    <t>2OAIXF3A</t>
  </si>
  <si>
    <t>FBSEA94D</t>
  </si>
  <si>
    <t>EOB01PRO</t>
  </si>
  <si>
    <t>5QC9H4C2</t>
  </si>
  <si>
    <t>3HGQ3BOY</t>
  </si>
  <si>
    <t>CO6ZPH1W</t>
  </si>
  <si>
    <t>M3WTE943</t>
  </si>
  <si>
    <t>X914SMX7</t>
  </si>
  <si>
    <t>1MCE2AOV</t>
  </si>
  <si>
    <t>8061HKKB</t>
  </si>
  <si>
    <t>T1HIH384</t>
  </si>
  <si>
    <t>FM2NX2GB</t>
  </si>
  <si>
    <t>SJ45HNHM</t>
  </si>
  <si>
    <t>NYGZJYCJ</t>
  </si>
  <si>
    <t>6MMFIIGE</t>
  </si>
  <si>
    <t>IJ817GQJ</t>
  </si>
  <si>
    <t>F2B62IW4</t>
  </si>
  <si>
    <t>PCRRS6JP</t>
  </si>
  <si>
    <t>NKL5SWX3</t>
  </si>
  <si>
    <t>WVG1CIHX</t>
  </si>
  <si>
    <t>7GRNFO6D</t>
  </si>
  <si>
    <t>G0QKNVIJ</t>
  </si>
  <si>
    <t>6HRIX06M</t>
  </si>
  <si>
    <t>DEHQTB8B</t>
  </si>
  <si>
    <t>AM5YTMH3</t>
  </si>
  <si>
    <t>2L5ZWLI7</t>
  </si>
  <si>
    <t>6B6Q8C5S</t>
  </si>
  <si>
    <t>DF4KYH5H</t>
  </si>
  <si>
    <t>JTDV6H65</t>
  </si>
  <si>
    <t>O8JF46GT</t>
  </si>
  <si>
    <t>RK5Y67V6</t>
  </si>
  <si>
    <t>COWOZH43</t>
  </si>
  <si>
    <t>DGIYD342</t>
  </si>
  <si>
    <t>JSSGVBVS</t>
  </si>
  <si>
    <t>V28NVD6A</t>
  </si>
  <si>
    <t>I1IAVDQM</t>
  </si>
  <si>
    <t>4MC584U5</t>
  </si>
  <si>
    <t>MCYLHUCZ</t>
  </si>
  <si>
    <t>5E4DTWHV</t>
  </si>
  <si>
    <t>1VUBYV53</t>
  </si>
  <si>
    <t>W03CXYET</t>
  </si>
  <si>
    <t>LZVFFQLN</t>
  </si>
  <si>
    <t>MFV0C5RN</t>
  </si>
  <si>
    <t>A1WZEK7U</t>
  </si>
  <si>
    <t>516FJUNB</t>
  </si>
  <si>
    <t>PE8DK02A</t>
  </si>
  <si>
    <t>10NTPQUY</t>
  </si>
  <si>
    <t>X2EXSMPR</t>
  </si>
  <si>
    <t>JCFQVIEG</t>
  </si>
  <si>
    <t>XIWKGJOW</t>
  </si>
  <si>
    <t>STT3X4NB</t>
  </si>
  <si>
    <t>DHGLWIDZ</t>
  </si>
  <si>
    <t>74VGCEEW</t>
  </si>
  <si>
    <t>MXTAIS4Q</t>
  </si>
  <si>
    <t>YP8QKKEZ</t>
  </si>
  <si>
    <t>3TSOEM5K</t>
  </si>
  <si>
    <t>G7RCJBVL</t>
  </si>
  <si>
    <t>G20IQSA3</t>
  </si>
  <si>
    <t>Q16BQCEL</t>
  </si>
  <si>
    <t>9924I5ZF</t>
  </si>
  <si>
    <t>SLLJT3T1</t>
  </si>
  <si>
    <t>AAEUN73V</t>
  </si>
  <si>
    <t>32LY2D1K</t>
  </si>
  <si>
    <t>S2UWELRW</t>
  </si>
  <si>
    <t>5VQRLIEZ</t>
  </si>
  <si>
    <t>6U0CT07B</t>
  </si>
  <si>
    <t>DFN1V29L</t>
  </si>
  <si>
    <t>VBZ862OS</t>
  </si>
  <si>
    <t>VFKKSJT2</t>
  </si>
  <si>
    <t>FJMFXCTD</t>
  </si>
  <si>
    <t>LGLIB8TR</t>
  </si>
  <si>
    <t>JREGYB42</t>
  </si>
  <si>
    <t>9PWM6RYC</t>
  </si>
  <si>
    <t>EMUA57Q2</t>
  </si>
  <si>
    <t>DB3N4CHN</t>
  </si>
  <si>
    <t>4CXUC4VR</t>
  </si>
  <si>
    <t>OF7GY5F4</t>
  </si>
  <si>
    <t>CVFJUYPM</t>
  </si>
  <si>
    <t>L5807I4N</t>
  </si>
  <si>
    <t>Q1ZKBGV5</t>
  </si>
  <si>
    <t>9JKODCAU</t>
  </si>
  <si>
    <t>LELWKXDX</t>
  </si>
  <si>
    <t>QRQ8C6MQ</t>
  </si>
  <si>
    <t>DA95Q0VE</t>
  </si>
  <si>
    <t>5HMZH1Z9</t>
  </si>
  <si>
    <t>05QMFSF0</t>
  </si>
  <si>
    <t>JE245P8R</t>
  </si>
  <si>
    <t>SFQMEZIW</t>
  </si>
  <si>
    <t>B8RR21XP</t>
  </si>
  <si>
    <t>U85VV1BU</t>
  </si>
  <si>
    <t>V6HB68BL</t>
  </si>
  <si>
    <t>H9JPB7GW</t>
  </si>
  <si>
    <t>8LFNU39A</t>
  </si>
  <si>
    <t>SWPTTVQZ</t>
  </si>
  <si>
    <t>GKJLM1UR</t>
  </si>
  <si>
    <t>8L1ZHTPL</t>
  </si>
  <si>
    <t>4XX690SP</t>
  </si>
  <si>
    <t>JSDGELLK</t>
  </si>
  <si>
    <t>LV1754PS</t>
  </si>
  <si>
    <t>JIYYV11P</t>
  </si>
  <si>
    <t>6TB7XA83</t>
  </si>
  <si>
    <t>U5UM9W8V</t>
  </si>
  <si>
    <t>POB32WHJ</t>
  </si>
  <si>
    <t>4T8KR12S</t>
  </si>
  <si>
    <t>JA0D4V57</t>
  </si>
  <si>
    <t>6CKB8I8U</t>
  </si>
  <si>
    <t>HKBAON9X</t>
  </si>
  <si>
    <t>7S1N6QHI</t>
  </si>
  <si>
    <t>CHI2T3IH</t>
  </si>
  <si>
    <t>X7HK448T</t>
  </si>
  <si>
    <t>1YYN3PBU</t>
  </si>
  <si>
    <t>R4L36Y0P</t>
  </si>
  <si>
    <t>CPTEPYPZ</t>
  </si>
  <si>
    <t>AJJ7VJWA</t>
  </si>
  <si>
    <t>8BR6E4S6</t>
  </si>
  <si>
    <t>YNKWBEEN</t>
  </si>
  <si>
    <t>SARVIBLS</t>
  </si>
  <si>
    <t>M4ZNQTEQ</t>
  </si>
  <si>
    <t>K0GWTWYL</t>
  </si>
  <si>
    <t>TCSQO748</t>
  </si>
  <si>
    <t>7TI1WTV9</t>
  </si>
  <si>
    <t>ITCY8YV0</t>
  </si>
  <si>
    <t>SAUAOZVO</t>
  </si>
  <si>
    <t>1XHLB0Q5</t>
  </si>
  <si>
    <t>OJVA8ZEK</t>
  </si>
  <si>
    <t>UAX3F7D4</t>
  </si>
  <si>
    <t>7PDUWDGT</t>
  </si>
  <si>
    <t>QWJ2TRQM</t>
  </si>
  <si>
    <t>3AU5SZ3V</t>
  </si>
  <si>
    <t>BVOO33UA</t>
  </si>
  <si>
    <t>SC7XGQVA</t>
  </si>
  <si>
    <t>UY45Y7AM</t>
  </si>
  <si>
    <t>M92Y63Q3</t>
  </si>
  <si>
    <t>JXAYTFNI</t>
  </si>
  <si>
    <t>BMM5D5R4</t>
  </si>
  <si>
    <t>PSGTTYUT</t>
  </si>
  <si>
    <t>JRC2PMKX</t>
  </si>
  <si>
    <t>JA5G7YBO</t>
  </si>
  <si>
    <t>6M5LV1ZE</t>
  </si>
  <si>
    <t>CZ8PPZTC</t>
  </si>
  <si>
    <t>IBZQBCSU</t>
  </si>
  <si>
    <t>YABTM1G5</t>
  </si>
  <si>
    <t>FPTH6URQ</t>
  </si>
  <si>
    <t>S3XE14XP</t>
  </si>
  <si>
    <t>U6Q0T9KV</t>
  </si>
  <si>
    <t>YQ0Y0YQS</t>
  </si>
  <si>
    <t>HRWHRCH8</t>
  </si>
  <si>
    <t>8B29CRQL</t>
  </si>
  <si>
    <t>3KM8WN7L</t>
  </si>
  <si>
    <t>S0XILDHQ</t>
  </si>
  <si>
    <t>ZVR3CS7N</t>
  </si>
  <si>
    <t>AZH0INTS</t>
  </si>
  <si>
    <t>9AMJKJX6</t>
  </si>
  <si>
    <t>3NQBMKOK</t>
  </si>
  <si>
    <t>VBG91TQH</t>
  </si>
  <si>
    <t>QZE24X2H</t>
  </si>
  <si>
    <t>WSPBQ5YR</t>
  </si>
  <si>
    <t>YJJ1BLPQ</t>
  </si>
  <si>
    <t>XUGTSB00</t>
  </si>
  <si>
    <t>3DKK3JF3</t>
  </si>
  <si>
    <t>I0TSIELX</t>
  </si>
  <si>
    <t>420PORSF</t>
  </si>
  <si>
    <t>DVCPCBMJ</t>
  </si>
  <si>
    <t>UMZ986GC</t>
  </si>
  <si>
    <t>I7BWM5O0</t>
  </si>
  <si>
    <t>UPQRP36U</t>
  </si>
  <si>
    <t>RZI9HX5X</t>
  </si>
  <si>
    <t>WFJPWN9O</t>
  </si>
  <si>
    <t>2WH4NUR9</t>
  </si>
  <si>
    <t>S93L97VV</t>
  </si>
  <si>
    <t>HRU8FNE1</t>
  </si>
  <si>
    <t>JDFN8AZI</t>
  </si>
  <si>
    <t>11EK1VP7</t>
  </si>
  <si>
    <t>50HQRWGJ</t>
  </si>
  <si>
    <t>N90VSHI2</t>
  </si>
  <si>
    <t>21PRD9FN</t>
  </si>
  <si>
    <t>ITIQJARB</t>
  </si>
  <si>
    <t>EAUV9J9L</t>
  </si>
  <si>
    <t>XWEZ1WNK</t>
  </si>
  <si>
    <t>ZTLLHCBU</t>
  </si>
  <si>
    <t>JTSUYWUD</t>
  </si>
  <si>
    <t>CJ5U6GX3</t>
  </si>
  <si>
    <t>SLYFFVBE</t>
  </si>
  <si>
    <t>HDUV7VJN</t>
  </si>
  <si>
    <t>5OCY2XME</t>
  </si>
  <si>
    <t>1YB00UYY</t>
  </si>
  <si>
    <t>NCMT5KK3</t>
  </si>
  <si>
    <t>Y23HQJRG</t>
  </si>
  <si>
    <t>9HXSC391</t>
  </si>
  <si>
    <t>ENOMNCOJ</t>
  </si>
  <si>
    <t>CG4TWLUR</t>
  </si>
  <si>
    <t>0FIG6ZP2</t>
  </si>
  <si>
    <t>IA62KQBO</t>
  </si>
  <si>
    <t>C54ZXDLT</t>
  </si>
  <si>
    <t>X96MMTCI</t>
  </si>
  <si>
    <t>P4RDU8QM</t>
  </si>
  <si>
    <t>7C9Q2ZA3</t>
  </si>
  <si>
    <t>YZ1EYM3Y</t>
  </si>
  <si>
    <t>M7J5BV9Q</t>
  </si>
  <si>
    <t>MDRX39D8</t>
  </si>
  <si>
    <t>7GRFWF1U</t>
  </si>
  <si>
    <t>EHP6OQ69</t>
  </si>
  <si>
    <t>JDXSS1HT</t>
  </si>
  <si>
    <t>4R1NMA9E</t>
  </si>
  <si>
    <t>CDA8Y12G</t>
  </si>
  <si>
    <t>RYLLRATF</t>
  </si>
  <si>
    <t>KEF5O2Q6</t>
  </si>
  <si>
    <t>Y38ULZPM</t>
  </si>
  <si>
    <t>YFP8IZ98</t>
  </si>
  <si>
    <t>U9CDTLZM</t>
  </si>
  <si>
    <t>V5AN4BZF</t>
  </si>
  <si>
    <t>58J6HCYK</t>
  </si>
  <si>
    <t>GDGR4C37</t>
  </si>
  <si>
    <t>COOYICXU</t>
  </si>
  <si>
    <t>UALNIVAY</t>
  </si>
  <si>
    <t>E5UW8AGQ</t>
  </si>
  <si>
    <t>EWA9JFBA</t>
  </si>
  <si>
    <t>99DK6OHX</t>
  </si>
  <si>
    <t>MK57PHV1</t>
  </si>
  <si>
    <t>26CH1NDR</t>
  </si>
  <si>
    <t>ZGZSYIJV</t>
  </si>
  <si>
    <t>6LI7FXQT</t>
  </si>
  <si>
    <t>D01U0UR8</t>
  </si>
  <si>
    <t>9LFX3HBC</t>
  </si>
  <si>
    <t>JP3IMU5X</t>
  </si>
  <si>
    <t>5I8WOI8P</t>
  </si>
  <si>
    <t>LJBQ7P0V</t>
  </si>
  <si>
    <t>7C9BUYV0</t>
  </si>
  <si>
    <t>GMVW87C4</t>
  </si>
  <si>
    <t>NY9ARKRE</t>
  </si>
  <si>
    <t>XO3XXR9X</t>
  </si>
  <si>
    <t>8QBIFURM</t>
  </si>
  <si>
    <t>ZWAJWK40</t>
  </si>
  <si>
    <t>WQ0C723A</t>
  </si>
  <si>
    <t>RCQ32MXL</t>
  </si>
  <si>
    <t>396WP6JS</t>
  </si>
  <si>
    <t>57689GK9</t>
  </si>
  <si>
    <t>S2WDGIHL</t>
  </si>
  <si>
    <t>8VG88HMH</t>
  </si>
  <si>
    <t>TF7HCU69</t>
  </si>
  <si>
    <t>0EX7ML4W</t>
  </si>
  <si>
    <t>5BSHJG7W</t>
  </si>
  <si>
    <t>HW38EMKM</t>
  </si>
  <si>
    <t>5XPYFICK</t>
  </si>
  <si>
    <t>B5QCN9H7</t>
  </si>
  <si>
    <t>X7M4GO0J</t>
  </si>
  <si>
    <t>JYI35PPE</t>
  </si>
  <si>
    <t>6XHE52MV</t>
  </si>
  <si>
    <t>0YN6EALP</t>
  </si>
  <si>
    <t>A4LUP6W6</t>
  </si>
  <si>
    <t>KUK2H5MD</t>
  </si>
  <si>
    <t>HTW9348H</t>
  </si>
  <si>
    <t>A6CE8BHR</t>
  </si>
  <si>
    <t>UI1UION3</t>
  </si>
  <si>
    <t>ZPX96Q40</t>
  </si>
  <si>
    <t>I0CYLPNE</t>
  </si>
  <si>
    <t>FGH181PC</t>
  </si>
  <si>
    <t>8OBC9CQE</t>
  </si>
  <si>
    <t>G3KFZ8KX</t>
  </si>
  <si>
    <t>2Y84YR3K</t>
  </si>
  <si>
    <t>97QHOOWD</t>
  </si>
  <si>
    <t>YL7XWUYO</t>
  </si>
  <si>
    <t>VO8TFB31</t>
  </si>
  <si>
    <t>Q949MQ5W</t>
  </si>
  <si>
    <t>HZU0L5GS</t>
  </si>
  <si>
    <t>8RF8XVYF</t>
  </si>
  <si>
    <t>ZILYYA1V</t>
  </si>
  <si>
    <t>NH0WGTR4</t>
  </si>
  <si>
    <t>73HO9OZC</t>
  </si>
  <si>
    <t>WBJX6O2D</t>
  </si>
  <si>
    <t>1IHNDN80</t>
  </si>
  <si>
    <t>T14K7M5G</t>
  </si>
  <si>
    <t>XPP2Q5WQ</t>
  </si>
  <si>
    <t>FM4LX5O0</t>
  </si>
  <si>
    <t>HG07756D</t>
  </si>
  <si>
    <t>E7YSM99K</t>
  </si>
  <si>
    <t>4D1FP59D</t>
  </si>
  <si>
    <t>3E4VTH6E</t>
  </si>
  <si>
    <t>TK29F68V</t>
  </si>
  <si>
    <t>N3H82NHO</t>
  </si>
  <si>
    <t>GTANESSU</t>
  </si>
  <si>
    <t>LA0O6BHX</t>
  </si>
  <si>
    <t>RRKQ0P07</t>
  </si>
  <si>
    <t>J4V3VKQ5</t>
  </si>
  <si>
    <t>17U8549G</t>
  </si>
  <si>
    <t>G281LUYF</t>
  </si>
  <si>
    <t>4NAK1XFV</t>
  </si>
  <si>
    <t>Y34MVXP3</t>
  </si>
  <si>
    <t>N8G3G1UF</t>
  </si>
  <si>
    <t>SDXZB8MC</t>
  </si>
  <si>
    <t>PFUE2JYB</t>
  </si>
  <si>
    <t>4A8SFEJ2</t>
  </si>
  <si>
    <t>HEG8WPQF</t>
  </si>
  <si>
    <t>0FST40LV</t>
  </si>
  <si>
    <t>I7WERQ6B</t>
  </si>
  <si>
    <t>T7UYHDUN</t>
  </si>
  <si>
    <t>V0EIMVES</t>
  </si>
  <si>
    <t>DL4SZAGH</t>
  </si>
  <si>
    <t>RVIU1YQ8</t>
  </si>
  <si>
    <t>ZNSWDHTJ</t>
  </si>
  <si>
    <t>A2G8VYZY</t>
  </si>
  <si>
    <t>F5I33E1I</t>
  </si>
  <si>
    <t>Y9B94N72</t>
  </si>
  <si>
    <t>34MBPHRL</t>
  </si>
  <si>
    <t>K73K8IQ3</t>
  </si>
  <si>
    <t>8L5WBK75</t>
  </si>
  <si>
    <t>Z1RN8D42</t>
  </si>
  <si>
    <t>JV1NCDKP</t>
  </si>
  <si>
    <t>ECCVMNUZ</t>
  </si>
  <si>
    <t>A3GVFKYP</t>
  </si>
  <si>
    <t>COTHR6F7</t>
  </si>
  <si>
    <t>3OAEEV0S</t>
  </si>
  <si>
    <t>RTH5O6ZW</t>
  </si>
  <si>
    <t>GH6U8WWN</t>
  </si>
  <si>
    <t>GVNI96XB</t>
  </si>
  <si>
    <t>KC324LPK</t>
  </si>
  <si>
    <t>2Y2R082L</t>
  </si>
  <si>
    <t>HALGOQ5D</t>
  </si>
  <si>
    <t>1R38Y0C1</t>
  </si>
  <si>
    <t>3QQW8VJ2</t>
  </si>
  <si>
    <t>8JS4BWQ7</t>
  </si>
  <si>
    <t>78TOITP2</t>
  </si>
  <si>
    <t>3PVNGGBX</t>
  </si>
  <si>
    <t>BSA76OL5</t>
  </si>
  <si>
    <t>YHNBSXPN</t>
  </si>
  <si>
    <t>TW6D3KT4</t>
  </si>
  <si>
    <t>Z8RI8RLU</t>
  </si>
  <si>
    <t>FT0L8HZZ</t>
  </si>
  <si>
    <t>AW0GW33Q</t>
  </si>
  <si>
    <t>IJLPV177</t>
  </si>
  <si>
    <t>9UVKASFY</t>
  </si>
  <si>
    <t>KKSMEP2A</t>
  </si>
  <si>
    <t>E96ZTKHC</t>
  </si>
  <si>
    <t>RZ08GKZY</t>
  </si>
  <si>
    <t>EK0ZZHKT</t>
  </si>
  <si>
    <t>9U6RAS0M</t>
  </si>
  <si>
    <t>3S31RHE5</t>
  </si>
  <si>
    <t>GOM8T4Y4</t>
  </si>
  <si>
    <t>7Z5AVSH6</t>
  </si>
  <si>
    <t>E7OPE1O8</t>
  </si>
  <si>
    <t>647E6ED0</t>
  </si>
  <si>
    <t>V4XHHFO3</t>
  </si>
  <si>
    <t>PEX6S873</t>
  </si>
  <si>
    <t>M9OTPNII</t>
  </si>
  <si>
    <t>EZRICI17</t>
  </si>
  <si>
    <t>BAXENBTS</t>
  </si>
  <si>
    <t>086279IX</t>
  </si>
  <si>
    <t>6EEC9HQQ</t>
  </si>
  <si>
    <t>MHN0SWM2</t>
  </si>
  <si>
    <t>8SKE4TT5</t>
  </si>
  <si>
    <t>IGELOJ42</t>
  </si>
  <si>
    <t>0LMA8GMJ</t>
  </si>
  <si>
    <t>E40RN3MN</t>
  </si>
  <si>
    <t>093R7PK9</t>
  </si>
  <si>
    <t>I8A9OXP2</t>
  </si>
  <si>
    <t>7IFEKEMG</t>
  </si>
  <si>
    <t>K2KK9SW2</t>
  </si>
  <si>
    <t>8SIG4C8X</t>
  </si>
  <si>
    <t>K4ETVW4H</t>
  </si>
  <si>
    <t>YA2NDY1H</t>
  </si>
  <si>
    <t>G6DYTQQE</t>
  </si>
  <si>
    <t>RZZ9K7UN</t>
  </si>
  <si>
    <t>3918OU6O</t>
  </si>
  <si>
    <t>YZ9ZKK3P</t>
  </si>
  <si>
    <t>GK1NH8G7</t>
  </si>
  <si>
    <t>OPCLCCQH</t>
  </si>
  <si>
    <t>E1921PBZ</t>
  </si>
  <si>
    <t>0E761F02</t>
  </si>
  <si>
    <t>HDBNC8W1</t>
  </si>
  <si>
    <t>KP6NOWM7</t>
  </si>
  <si>
    <t>HPYLUU5P</t>
  </si>
  <si>
    <t>I7AH5FW0</t>
  </si>
  <si>
    <t>RSFYKC1F</t>
  </si>
  <si>
    <t>RMW0TRSZ</t>
  </si>
  <si>
    <t>GNENBXRW</t>
  </si>
  <si>
    <t>L20NI94X</t>
  </si>
  <si>
    <t>CG65AS6X</t>
  </si>
  <si>
    <t>9XV6GX8D</t>
  </si>
  <si>
    <t>IDIMBX0N</t>
  </si>
  <si>
    <t>W75XU368</t>
  </si>
  <si>
    <t>WIY2Q0Q5</t>
  </si>
  <si>
    <t>DF1011UT</t>
  </si>
  <si>
    <t>7V1FQBL9</t>
  </si>
  <si>
    <t>4PXSBQU8</t>
  </si>
  <si>
    <t>QRKHWNRB</t>
  </si>
  <si>
    <t>1YGNHE69</t>
  </si>
  <si>
    <t>TAEUD0HP</t>
  </si>
  <si>
    <t>72TBO2HA</t>
  </si>
  <si>
    <t>FCW4SAAP</t>
  </si>
  <si>
    <t>DEH0MYSO</t>
  </si>
  <si>
    <t>PEVJ6O6R</t>
  </si>
  <si>
    <t>T02CX0BY</t>
  </si>
  <si>
    <t>IN9S33CD</t>
  </si>
  <si>
    <t>SSX3QRTB</t>
  </si>
  <si>
    <t>UBX7TMQG</t>
  </si>
  <si>
    <t>RR5AMWPQ</t>
  </si>
  <si>
    <t>FHLNW3WH</t>
  </si>
  <si>
    <t>IAVMELUO</t>
  </si>
  <si>
    <t>PRMMZX9O</t>
  </si>
  <si>
    <t>ZZFES7ID</t>
  </si>
  <si>
    <t>G7PNQB9M</t>
  </si>
  <si>
    <t>Z0R5O2VW</t>
  </si>
  <si>
    <t>VS0TWECS</t>
  </si>
  <si>
    <t>XN7EV14M</t>
  </si>
  <si>
    <t>P5BRH80Z</t>
  </si>
  <si>
    <t>CQVDJR45</t>
  </si>
  <si>
    <t>QUFCX2MF</t>
  </si>
  <si>
    <t>RW13VT8T</t>
  </si>
  <si>
    <t>5LJ47CVS</t>
  </si>
  <si>
    <t>87XTACKH</t>
  </si>
  <si>
    <t>0Z2CQ0MQ</t>
  </si>
  <si>
    <t>4SK6YLB0</t>
  </si>
  <si>
    <t>EVVX3PQ5</t>
  </si>
  <si>
    <t>9Y3JDP1B</t>
  </si>
  <si>
    <t>ACB3QZAY</t>
  </si>
  <si>
    <t>COWC9H9T</t>
  </si>
  <si>
    <t>ZTHMJWYZ</t>
  </si>
  <si>
    <t>MMGWAWBA</t>
  </si>
  <si>
    <t>8LPO6YCO</t>
  </si>
  <si>
    <t>CDUIUYY2</t>
  </si>
  <si>
    <t>A1TDRYHZ</t>
  </si>
  <si>
    <t>9328IHHL</t>
  </si>
  <si>
    <t>ZFB7CBR6</t>
  </si>
  <si>
    <t>3N3RAHXR</t>
  </si>
  <si>
    <t>6RJE18RW</t>
  </si>
  <si>
    <t>GK86H0SK</t>
  </si>
  <si>
    <t>QXU90OP8</t>
  </si>
  <si>
    <t>NXXSU27K</t>
  </si>
  <si>
    <t>06YL7WVJ</t>
  </si>
  <si>
    <t>K4Y8R0FX</t>
  </si>
  <si>
    <t>F8O0IY28</t>
  </si>
  <si>
    <t>8T8J06EL</t>
  </si>
  <si>
    <t>3AE6GW2D</t>
  </si>
  <si>
    <t>T0SEVT4K</t>
  </si>
  <si>
    <t>36VPT9RZ</t>
  </si>
  <si>
    <t>R2RL1Y49</t>
  </si>
  <si>
    <t>7Q7SA3EK</t>
  </si>
  <si>
    <t>6JI36HIE</t>
  </si>
  <si>
    <t>B5CBSTM5</t>
  </si>
  <si>
    <t>SNBYNW8H</t>
  </si>
  <si>
    <t>IEN6RBZI</t>
  </si>
  <si>
    <t>9P026O47</t>
  </si>
  <si>
    <t>AJLNEUVY</t>
  </si>
  <si>
    <t>LJIAOC0Q</t>
  </si>
  <si>
    <t>2BYD4WQ7</t>
  </si>
  <si>
    <t>HP6DSCMH</t>
  </si>
  <si>
    <t>FM4S93O6</t>
  </si>
  <si>
    <t>ALHQU8W8</t>
  </si>
  <si>
    <t>GGPSSI5Q</t>
  </si>
  <si>
    <t>4D95LU0H</t>
  </si>
  <si>
    <t>KA79LTFF</t>
  </si>
  <si>
    <t>OBBVVO9O</t>
  </si>
  <si>
    <t>83HX5CIJ</t>
  </si>
  <si>
    <t>SGV1FR3O</t>
  </si>
  <si>
    <t>TJ6U9HZ3</t>
  </si>
  <si>
    <t>1N99TLIA</t>
  </si>
  <si>
    <t>JYE2QFGE</t>
  </si>
  <si>
    <t>IEOMRMWW</t>
  </si>
  <si>
    <t>ZW7N89K3</t>
  </si>
  <si>
    <t>MIU04JC2</t>
  </si>
  <si>
    <t>VF2OKZY5</t>
  </si>
  <si>
    <t>QSBKLWSW</t>
  </si>
  <si>
    <t>0GTJE2VQ</t>
  </si>
  <si>
    <t>H91G4MYP</t>
  </si>
  <si>
    <t>DDBH2FPP</t>
  </si>
  <si>
    <t>P1SGQODJ</t>
  </si>
  <si>
    <t>N8F2PFQP</t>
  </si>
  <si>
    <t>WELHHO3U</t>
  </si>
  <si>
    <t>CUAYGT78</t>
  </si>
  <si>
    <t>9KDR9PQX</t>
  </si>
  <si>
    <t>8A5HA974</t>
  </si>
  <si>
    <t>M1L0IWB6</t>
  </si>
  <si>
    <t>I2U6MKUT</t>
  </si>
  <si>
    <t>RK6UFTI8</t>
  </si>
  <si>
    <t>ECOU1XXZ</t>
  </si>
  <si>
    <t>OTDDPHWJ</t>
  </si>
  <si>
    <t>20N9WSRC</t>
  </si>
  <si>
    <t>IJ4GXGCU</t>
  </si>
  <si>
    <t>GZCWM6GK</t>
  </si>
  <si>
    <t>U0G8KIPB</t>
  </si>
  <si>
    <t>2YVVZN5L</t>
  </si>
  <si>
    <t>TGW7OYMD</t>
  </si>
  <si>
    <t>XJ9RQU4K</t>
  </si>
  <si>
    <t>4TRMURKI</t>
  </si>
  <si>
    <t>TJXY9DQG</t>
  </si>
  <si>
    <t>DV9ZB9KL</t>
  </si>
  <si>
    <t>J712QVSG</t>
  </si>
  <si>
    <t>LCBVIPRA</t>
  </si>
  <si>
    <t>88R08IL1</t>
  </si>
  <si>
    <t>WNMF0OHM</t>
  </si>
  <si>
    <t>I0D1O3GX</t>
  </si>
  <si>
    <t>PO158L29</t>
  </si>
  <si>
    <t>7LNGJB3S</t>
  </si>
  <si>
    <t>AVD2WQZY</t>
  </si>
  <si>
    <t>UD9V38LV</t>
  </si>
  <si>
    <t>JMTO8BPQ</t>
  </si>
  <si>
    <t>06YBVWXZ</t>
  </si>
  <si>
    <t>1VCAS7FL</t>
  </si>
  <si>
    <t>G2TASA8C</t>
  </si>
  <si>
    <t>CRW2CCMB</t>
  </si>
  <si>
    <t>7FER10E1</t>
  </si>
  <si>
    <t>K96NUCWR</t>
  </si>
  <si>
    <t>SE609QTE</t>
  </si>
  <si>
    <t>CT9XECID</t>
  </si>
  <si>
    <t>SUO8VZQ8</t>
  </si>
  <si>
    <t>9LX9MAPU</t>
  </si>
  <si>
    <t>PHP5V833</t>
  </si>
  <si>
    <t>7XEB6TFB</t>
  </si>
  <si>
    <t>KV9LW061</t>
  </si>
  <si>
    <t>QIHWKCFK</t>
  </si>
  <si>
    <t>8RZ1A49O</t>
  </si>
  <si>
    <t>V4EKF9RF</t>
  </si>
  <si>
    <t>VJ1EK4A3</t>
  </si>
  <si>
    <t>65B8HSTW</t>
  </si>
  <si>
    <t>KIJB458K</t>
  </si>
  <si>
    <t>8PHJ7N4E</t>
  </si>
  <si>
    <t>EDAJ0YEW</t>
  </si>
  <si>
    <t>9X5HUUJ5</t>
  </si>
  <si>
    <t>21S1ETXM</t>
  </si>
  <si>
    <t>54JFGNXN</t>
  </si>
  <si>
    <t>WLXPA3LB</t>
  </si>
  <si>
    <t>3WQMBMSN</t>
  </si>
  <si>
    <t>XIKWT7HM</t>
  </si>
  <si>
    <t>J9QQVBQX</t>
  </si>
  <si>
    <t>I51MJ7PP</t>
  </si>
  <si>
    <t>V690FQG4</t>
  </si>
  <si>
    <t>OSB9S3PI</t>
  </si>
  <si>
    <t>JWRSTAU8</t>
  </si>
  <si>
    <t>YYAZ4JBY</t>
  </si>
  <si>
    <t>8SEGAAT7</t>
  </si>
  <si>
    <t>4L36DJTM</t>
  </si>
  <si>
    <t>7Z3S4XV9</t>
  </si>
  <si>
    <t>SQOW8W0G</t>
  </si>
  <si>
    <t>W3LGBNI2</t>
  </si>
  <si>
    <t>J2B3UZXA</t>
  </si>
  <si>
    <t>VH78FLDN</t>
  </si>
  <si>
    <t>KZKMLY96</t>
  </si>
  <si>
    <t>9BGKQZ3H</t>
  </si>
  <si>
    <t>H6NJKV4F</t>
  </si>
  <si>
    <t>L69Q015M</t>
  </si>
  <si>
    <t>RX3F3VIU</t>
  </si>
  <si>
    <t>R5I9AAFG</t>
  </si>
  <si>
    <t>JQ3HJFNA</t>
  </si>
  <si>
    <t>XCC1C1GG</t>
  </si>
  <si>
    <t>WI1HQSIS</t>
  </si>
  <si>
    <t>LCTI4CFV</t>
  </si>
  <si>
    <t>8GMDSXYY</t>
  </si>
  <si>
    <t>QLTDWAEM</t>
  </si>
  <si>
    <t>UB8M6I5R</t>
  </si>
  <si>
    <t>EBTJPEEY</t>
  </si>
  <si>
    <t>ATW70WX1</t>
  </si>
  <si>
    <t>9DBMY3OF</t>
  </si>
  <si>
    <t>HRV9DSYF</t>
  </si>
  <si>
    <t>MNC7Q3JJ</t>
  </si>
  <si>
    <t>TJ03NDNX</t>
  </si>
  <si>
    <t>E3WWC6FJ</t>
  </si>
  <si>
    <t>QKKZQJ46</t>
  </si>
  <si>
    <t>VRYR5A81</t>
  </si>
  <si>
    <t>M52B4VC5</t>
  </si>
  <si>
    <t>Z72Y3C3C</t>
  </si>
  <si>
    <t>FQPPZ9NQ</t>
  </si>
  <si>
    <t>DUHS8KVY</t>
  </si>
  <si>
    <t>M72CT8RN</t>
  </si>
  <si>
    <t>XBFTCRLN</t>
  </si>
  <si>
    <t>3ZILMRQK</t>
  </si>
  <si>
    <t>FZ72CGOI</t>
  </si>
  <si>
    <t>72HZ4LDT</t>
  </si>
  <si>
    <t>4X3LNCWH</t>
  </si>
  <si>
    <t>CMPFB2PS</t>
  </si>
  <si>
    <t>61HW4ELT</t>
  </si>
  <si>
    <t>F481S8G3</t>
  </si>
  <si>
    <t>5G4I94TF</t>
  </si>
  <si>
    <t>677XNEFB</t>
  </si>
  <si>
    <t>7L0S5EON</t>
  </si>
  <si>
    <t>A3D8MRDX</t>
  </si>
  <si>
    <t>YE6R6I1K</t>
  </si>
  <si>
    <t>JXUXBANJ</t>
  </si>
  <si>
    <t>UWPUJESS</t>
  </si>
  <si>
    <t>HSTXUOVW</t>
  </si>
  <si>
    <t>2ZT298DY</t>
  </si>
  <si>
    <t>Z769EPTS</t>
  </si>
  <si>
    <t>GOIVV4OG</t>
  </si>
  <si>
    <t>CJOU1RYX</t>
  </si>
  <si>
    <t>5OVTFUNQ</t>
  </si>
  <si>
    <t>0RNYAI6O</t>
  </si>
  <si>
    <t>NSI9TMQ1</t>
  </si>
  <si>
    <t>2QQD7411</t>
  </si>
  <si>
    <t>XR57MBVC</t>
  </si>
  <si>
    <t>8BY9YRL9</t>
  </si>
  <si>
    <t>7PWQUE7O</t>
  </si>
  <si>
    <t>ELCQKUQU</t>
  </si>
  <si>
    <t>CVPH0J04</t>
  </si>
  <si>
    <t>H8CLNRM2</t>
  </si>
  <si>
    <t>MJBD6V39</t>
  </si>
  <si>
    <t>GQQ01OO5</t>
  </si>
  <si>
    <t>B85LVFR1</t>
  </si>
  <si>
    <t>U8XA7JCO</t>
  </si>
  <si>
    <t>0QPZIIPF</t>
  </si>
  <si>
    <t>2GR73FEV</t>
  </si>
  <si>
    <t>AV4ZPXE3</t>
  </si>
  <si>
    <t>X8QV83G1</t>
  </si>
  <si>
    <t>T1ZYZ70B</t>
  </si>
  <si>
    <t>RO6QLRCX</t>
  </si>
  <si>
    <t>6FT804V9</t>
  </si>
  <si>
    <t>SKTAI2GS</t>
  </si>
  <si>
    <t>YIGSYPWD</t>
  </si>
  <si>
    <t>9IP0C0IR</t>
  </si>
  <si>
    <t>E06J9PDT</t>
  </si>
  <si>
    <t>3OLESA9M</t>
  </si>
  <si>
    <t>3O7PIS8O</t>
  </si>
  <si>
    <t>FAV4HHP4</t>
  </si>
  <si>
    <t>LOMFB71Q</t>
  </si>
  <si>
    <t>C334XDK8</t>
  </si>
  <si>
    <t>R707GGNA</t>
  </si>
  <si>
    <t>EP81D4IN</t>
  </si>
  <si>
    <t>UWZ7DFKY</t>
  </si>
  <si>
    <t>7SH51ME1</t>
  </si>
  <si>
    <t>DFFEQ87N</t>
  </si>
  <si>
    <t>QPH1YUAN</t>
  </si>
  <si>
    <t>7PV7V1RP</t>
  </si>
  <si>
    <t>C2WEF4XH</t>
  </si>
  <si>
    <t>5G645WYV</t>
  </si>
  <si>
    <t>5M3Z5DS4</t>
  </si>
  <si>
    <t>CR20TBUT</t>
  </si>
  <si>
    <t>M5E8U8HP</t>
  </si>
  <si>
    <t>9VEB4KWV</t>
  </si>
  <si>
    <t>9S7VQ79A</t>
  </si>
  <si>
    <t>1MQFYGEE</t>
  </si>
  <si>
    <t>4G10PCOZ</t>
  </si>
  <si>
    <t>DLZYL69K</t>
  </si>
  <si>
    <t>KYQ50DTU</t>
  </si>
  <si>
    <t>FRIVBOOA</t>
  </si>
  <si>
    <t>7ASDRLM5</t>
  </si>
  <si>
    <t>0HB6OUIN</t>
  </si>
  <si>
    <t>UWK0KA56</t>
  </si>
  <si>
    <t>CCVCBR83</t>
  </si>
  <si>
    <t>SV2VJ3VH</t>
  </si>
  <si>
    <t>ASL3FJZP</t>
  </si>
  <si>
    <t>EB89ONZN</t>
  </si>
  <si>
    <t>0S4K915N</t>
  </si>
  <si>
    <t>8IJOC37Z</t>
  </si>
  <si>
    <t>28BIO7F9</t>
  </si>
  <si>
    <t>9B5T5QTA</t>
  </si>
  <si>
    <t>9ZDFLOKA</t>
  </si>
  <si>
    <t>8FXUNDUS</t>
  </si>
  <si>
    <t>MLC5KY2R</t>
  </si>
  <si>
    <t>98YPUABG</t>
  </si>
  <si>
    <t>181X64EU</t>
  </si>
  <si>
    <t>XLKL4EI0</t>
  </si>
  <si>
    <t>5RUF6451</t>
  </si>
  <si>
    <t>G67668KN</t>
  </si>
  <si>
    <t>4SAUJMOI</t>
  </si>
  <si>
    <t>B2H3P25L</t>
  </si>
  <si>
    <t>DF19VWL4</t>
  </si>
  <si>
    <t>ZIZXHX09</t>
  </si>
  <si>
    <t>70GGNRPB</t>
  </si>
  <si>
    <t>0VYX8TN3</t>
  </si>
  <si>
    <t>JPJ3A9T8</t>
  </si>
  <si>
    <t>1A86ZD0B</t>
  </si>
  <si>
    <t>PMQ4M2UX</t>
  </si>
  <si>
    <t>OFQCCQ6I</t>
  </si>
  <si>
    <t>3Z2BQVQ7</t>
  </si>
  <si>
    <t>57FO8KSQ</t>
  </si>
  <si>
    <t>3VQOFPW7</t>
  </si>
  <si>
    <t>HMKFBTYR</t>
  </si>
  <si>
    <t>RMO3I92N</t>
  </si>
  <si>
    <t>2AV40FHB</t>
  </si>
  <si>
    <t>OUR875IK</t>
  </si>
  <si>
    <t>LUFY70BU</t>
  </si>
  <si>
    <t>1OUHMFJV</t>
  </si>
  <si>
    <t>GMNQUFQZ</t>
  </si>
  <si>
    <t>YWF7W7H8</t>
  </si>
  <si>
    <t>120BESB3</t>
  </si>
  <si>
    <t>HPSSENGT</t>
  </si>
  <si>
    <t>8TXOC3S3</t>
  </si>
  <si>
    <t>N55VF08D</t>
  </si>
  <si>
    <t>265SZR01</t>
  </si>
  <si>
    <t>NFMCPYOV</t>
  </si>
  <si>
    <t>NKO2JRRS</t>
  </si>
  <si>
    <t>WW3NDCO2</t>
  </si>
  <si>
    <t>DGPI60HG</t>
  </si>
  <si>
    <t>06DUY829</t>
  </si>
  <si>
    <t>HOG5OE78</t>
  </si>
  <si>
    <t>PLM5WEY4</t>
  </si>
  <si>
    <t>Z9QZKUV5</t>
  </si>
  <si>
    <t>EWQVZB85</t>
  </si>
  <si>
    <t>SFFFNT6B</t>
  </si>
  <si>
    <t>99AAJPQN</t>
  </si>
  <si>
    <t>JW2FHT1G</t>
  </si>
  <si>
    <t>08KE6ZQN</t>
  </si>
  <si>
    <t>WW1WV7IT</t>
  </si>
  <si>
    <t>0WVCRCOU</t>
  </si>
  <si>
    <t>V5QIL0HU</t>
  </si>
  <si>
    <t>T0VJ4AMX</t>
  </si>
  <si>
    <t>WLS5J30E</t>
  </si>
  <si>
    <t>F52YEFJ8</t>
  </si>
  <si>
    <t>OZDJFUHH</t>
  </si>
  <si>
    <t>BUPUP2TV</t>
  </si>
  <si>
    <t>HTQO5XIW</t>
  </si>
  <si>
    <t>XCBKZWDX</t>
  </si>
  <si>
    <t>W7F056RK</t>
  </si>
  <si>
    <t>9LZICBEV</t>
  </si>
  <si>
    <t>YAKIMBKC</t>
  </si>
  <si>
    <t>FHU2WQ2K</t>
  </si>
  <si>
    <t>VF651O1V</t>
  </si>
  <si>
    <t>ISHAZTWG</t>
  </si>
  <si>
    <t>0XIPT9AX</t>
  </si>
  <si>
    <t>UURLD9W8</t>
  </si>
  <si>
    <t>Y975VCYM</t>
  </si>
  <si>
    <t>OPYWK3XE</t>
  </si>
  <si>
    <t>2VTBUOXA</t>
  </si>
  <si>
    <t>6YEF304L</t>
  </si>
  <si>
    <t>6AALZVSE</t>
  </si>
  <si>
    <t>JF9CTPPZ</t>
  </si>
  <si>
    <t>LAH7932Y</t>
  </si>
  <si>
    <t>CLOSEH5L</t>
  </si>
  <si>
    <t>ZT6XPQR0</t>
  </si>
  <si>
    <t>MUHI7FIM</t>
  </si>
  <si>
    <t>1WSLRC69</t>
  </si>
  <si>
    <t>ZZJ4I52J</t>
  </si>
  <si>
    <t>IGVGV1O5</t>
  </si>
  <si>
    <t>O5OCDKVH</t>
  </si>
  <si>
    <t>KKRJ6TBY</t>
  </si>
  <si>
    <t>TNUCQKW6</t>
  </si>
  <si>
    <t>T4NRIY5R</t>
  </si>
  <si>
    <t>5PA21ZHE</t>
  </si>
  <si>
    <t>MCR8YCCY</t>
  </si>
  <si>
    <t>N4PVP6C0</t>
  </si>
  <si>
    <t>8INCUUGJ</t>
  </si>
  <si>
    <t>CKSNW8DU</t>
  </si>
  <si>
    <t>JFB4WY8C</t>
  </si>
  <si>
    <t>BP7JRV1O</t>
  </si>
  <si>
    <t>OREPAY0O</t>
  </si>
  <si>
    <t>YLK0MRJ3</t>
  </si>
  <si>
    <t>XBSZ29VJ</t>
  </si>
  <si>
    <t>8BRN98H6</t>
  </si>
  <si>
    <t>VZS17M7X</t>
  </si>
  <si>
    <t>49USIHDH</t>
  </si>
  <si>
    <t>A89TBOY5</t>
  </si>
  <si>
    <t>26XU4887</t>
  </si>
  <si>
    <t>QQTQFG9A</t>
  </si>
  <si>
    <t>7O00H1TC</t>
  </si>
  <si>
    <t>LGTIXQ46</t>
  </si>
  <si>
    <t>H6I16U57</t>
  </si>
  <si>
    <t>KJBYGG1S</t>
  </si>
  <si>
    <t>IXBUR07V</t>
  </si>
  <si>
    <t>B6UWHOD4</t>
  </si>
  <si>
    <t>20CVXRTX</t>
  </si>
  <si>
    <t>FJ6QV5XK</t>
  </si>
  <si>
    <t>4DUMR5WD</t>
  </si>
  <si>
    <t>AW3L4BTT</t>
  </si>
  <si>
    <t>RH805ELL</t>
  </si>
  <si>
    <t>7RI58VF7</t>
  </si>
  <si>
    <t>R15SXOZA</t>
  </si>
  <si>
    <t>H00Y9555</t>
  </si>
  <si>
    <t>RJYMI03Q</t>
  </si>
  <si>
    <t>5PJJCTJ9</t>
  </si>
  <si>
    <t>J60KKQ4B</t>
  </si>
  <si>
    <t>X2QRD0DC</t>
  </si>
  <si>
    <t>4KIZ9WJ0</t>
  </si>
  <si>
    <t>6RQCLF28</t>
  </si>
  <si>
    <t>T8WC5X1B</t>
  </si>
  <si>
    <t>HO6M5P37</t>
  </si>
  <si>
    <t>0J21WQH1</t>
  </si>
  <si>
    <t>N88UFF5K</t>
  </si>
  <si>
    <t>OV08QE7X</t>
  </si>
  <si>
    <t>WJLJIWYS</t>
  </si>
  <si>
    <t>QJ25CASO</t>
  </si>
  <si>
    <t>GJQXUDI3</t>
  </si>
  <si>
    <t>OOGOZGGV</t>
  </si>
  <si>
    <t>C9XJ9KHD</t>
  </si>
  <si>
    <t>IWAKTMEB</t>
  </si>
  <si>
    <t>AKT5EF0X</t>
  </si>
  <si>
    <t>89064N0X</t>
  </si>
  <si>
    <t>V7YVW4U0</t>
  </si>
  <si>
    <t>TBJ99S41</t>
  </si>
  <si>
    <t>QWLH0WD8</t>
  </si>
  <si>
    <t>JZTX4MXK</t>
  </si>
  <si>
    <t>4AHNCJ2Y</t>
  </si>
  <si>
    <t>JK75NQBD</t>
  </si>
  <si>
    <t>U1BDEL90</t>
  </si>
  <si>
    <t>A9C9YCSN</t>
  </si>
  <si>
    <t>524GC3WL</t>
  </si>
  <si>
    <t>T4ZW6SS4</t>
  </si>
  <si>
    <t>FH4VP5CL</t>
  </si>
  <si>
    <t>K9MMOXUC</t>
  </si>
  <si>
    <t>LV5SEMZQ</t>
  </si>
  <si>
    <t>50B2JN7F</t>
  </si>
  <si>
    <t>JXS3KFKM</t>
  </si>
  <si>
    <t>QODSAVWU</t>
  </si>
  <si>
    <t>UH3P961U</t>
  </si>
  <si>
    <t>3BQTRX5Y</t>
  </si>
  <si>
    <t>YTL8VNGT</t>
  </si>
  <si>
    <t>BL4SKUCN</t>
  </si>
  <si>
    <t>8TRT2HNF</t>
  </si>
  <si>
    <t>ZLN48IIP</t>
  </si>
  <si>
    <t>W355HYRD</t>
  </si>
  <si>
    <t>5UE0TE1R</t>
  </si>
  <si>
    <t>RFNRVNXJ</t>
  </si>
  <si>
    <t>UTZDDOU7</t>
  </si>
  <si>
    <t>2ZXKC707</t>
  </si>
  <si>
    <t>VNCFE4LQ</t>
  </si>
  <si>
    <t>28QWFYSP</t>
  </si>
  <si>
    <t>VIV0OXU6</t>
  </si>
  <si>
    <t>KVF0HK8S</t>
  </si>
  <si>
    <t>JLT2LLR3</t>
  </si>
  <si>
    <t>2LF1TSPZ</t>
  </si>
  <si>
    <t>FBJHTF91</t>
  </si>
  <si>
    <t>Z50GQV8I</t>
  </si>
  <si>
    <t>O2CPAAF0</t>
  </si>
  <si>
    <t>CEOTU8PX</t>
  </si>
  <si>
    <t>2S3DHZFO</t>
  </si>
  <si>
    <t>ZE1ZKD7Q</t>
  </si>
  <si>
    <t>Y9XOOWHS</t>
  </si>
  <si>
    <t>5FIGO7XN</t>
  </si>
  <si>
    <t>EFO8XWXE</t>
  </si>
  <si>
    <t>62R8ERQ0</t>
  </si>
  <si>
    <t>HYCELUAD</t>
  </si>
  <si>
    <t>MJZP9WYC</t>
  </si>
  <si>
    <t>JNYS6BIJ</t>
  </si>
  <si>
    <t>LUT9KYJA</t>
  </si>
  <si>
    <t>DIWC1AHU</t>
  </si>
  <si>
    <t>ILYP3YGW</t>
  </si>
  <si>
    <t>0XC4DR3F</t>
  </si>
  <si>
    <t>3ZM8BJQO</t>
  </si>
  <si>
    <t>AM5J5QPK</t>
  </si>
  <si>
    <t>DRFUPEOU</t>
  </si>
  <si>
    <t>I19TOSXS</t>
  </si>
  <si>
    <t>DWO4HD34</t>
  </si>
  <si>
    <t>4YH4JR1Q</t>
  </si>
  <si>
    <t>NUA0OE6Z</t>
  </si>
  <si>
    <t>GDOHDB6U</t>
  </si>
  <si>
    <t>I58DG1XE</t>
  </si>
  <si>
    <t>YA3O04NX</t>
  </si>
  <si>
    <t>C2X9D7JO</t>
  </si>
  <si>
    <t>SBLP2LJB</t>
  </si>
  <si>
    <t>3CWKBXEN</t>
  </si>
  <si>
    <t>ZG82F4GH</t>
  </si>
  <si>
    <t>64KS4KGN</t>
  </si>
  <si>
    <t>637HKAFD</t>
  </si>
  <si>
    <t>U9E3G8UT</t>
  </si>
  <si>
    <t>FB1AO8SL</t>
  </si>
  <si>
    <t>79LGX9EX</t>
  </si>
  <si>
    <t>LOAYKUEO</t>
  </si>
  <si>
    <t>EM4XNIPW</t>
  </si>
  <si>
    <t>E6WG7J0I</t>
  </si>
  <si>
    <t>37FL55S0</t>
  </si>
  <si>
    <t>RSXFS096</t>
  </si>
  <si>
    <t>5QSU8PQU</t>
  </si>
  <si>
    <t>N58V2ML8</t>
  </si>
  <si>
    <t>SFI9TVH3</t>
  </si>
  <si>
    <t>0G65AQVC</t>
  </si>
  <si>
    <t>F91QWQ1G</t>
  </si>
  <si>
    <t>XEP9GSSY</t>
  </si>
  <si>
    <t>0000I7AO</t>
  </si>
  <si>
    <t>A0VM9Q5M</t>
  </si>
  <si>
    <t>P9SDPJJO</t>
  </si>
  <si>
    <t>NW6OPA4M</t>
  </si>
  <si>
    <t>ZZQB2NPD</t>
  </si>
  <si>
    <t>KG5JIU81</t>
  </si>
  <si>
    <t>4XGA0K6N</t>
  </si>
  <si>
    <t>MV1LBCP5</t>
  </si>
  <si>
    <t>UIFIWKNI</t>
  </si>
  <si>
    <t>MBGVOGCY</t>
  </si>
  <si>
    <t>2WQ5FUPR</t>
  </si>
  <si>
    <t>DA6LGJ66</t>
  </si>
  <si>
    <t>OJSYLHMZ</t>
  </si>
  <si>
    <t>QO6CI3P4</t>
  </si>
  <si>
    <t>HJP5X1MT</t>
  </si>
  <si>
    <t>JO4MF90Q</t>
  </si>
  <si>
    <t>RX95UPUC</t>
  </si>
  <si>
    <t>0SMQAD34</t>
  </si>
  <si>
    <t>THMEDL51</t>
  </si>
  <si>
    <t>94B4785B</t>
  </si>
  <si>
    <t>SLN6HHLD</t>
  </si>
  <si>
    <t>MU3PM8ON</t>
  </si>
  <si>
    <t>E6GVZ30Q</t>
  </si>
  <si>
    <t>QVWM8LUB</t>
  </si>
  <si>
    <t>7C2HU8OC</t>
  </si>
  <si>
    <t>74P8ZFDD</t>
  </si>
  <si>
    <t>MB3376Q1</t>
  </si>
  <si>
    <t>RSAGMF10</t>
  </si>
  <si>
    <t>3N6VGWVS</t>
  </si>
  <si>
    <t>KG61YJ92</t>
  </si>
  <si>
    <t>Z4A1R9CJ</t>
  </si>
  <si>
    <t>I6ZWBDU6</t>
  </si>
  <si>
    <t>3DB2J8UR</t>
  </si>
  <si>
    <t>6ER2KL7X</t>
  </si>
  <si>
    <t>CBTC7BHL</t>
  </si>
  <si>
    <t>93JCG10L</t>
  </si>
  <si>
    <t>X9BUD48V</t>
  </si>
  <si>
    <t>TQLJOZBP</t>
  </si>
  <si>
    <t>9IE6GBXM</t>
  </si>
  <si>
    <t>BG2656VA</t>
  </si>
  <si>
    <t>JXBUN5MY</t>
  </si>
  <si>
    <t>7TJEHAED</t>
  </si>
  <si>
    <t>QPOE9V6Y</t>
  </si>
  <si>
    <t>ULJM9JGL</t>
  </si>
  <si>
    <t>PYY9M6Q4</t>
  </si>
  <si>
    <t>WAF692K8</t>
  </si>
  <si>
    <t>0UDLH6I3</t>
  </si>
  <si>
    <t>WUGE2QUO</t>
  </si>
  <si>
    <t>XBLA9VO6</t>
  </si>
  <si>
    <t>QL7H3WQZ</t>
  </si>
  <si>
    <t>DXBLA2BS</t>
  </si>
  <si>
    <t>EYW0QD8A</t>
  </si>
  <si>
    <t>NXWNJ7U5</t>
  </si>
  <si>
    <t>8LVFBGN4</t>
  </si>
  <si>
    <t>SUQNORF2</t>
  </si>
  <si>
    <t>3M03SX77</t>
  </si>
  <si>
    <t>C7Y0UUIN</t>
  </si>
  <si>
    <t>DI6H5ERU</t>
  </si>
  <si>
    <t>SQZ293C0</t>
  </si>
  <si>
    <t>2SGRE4VE</t>
  </si>
  <si>
    <t>AMKR98V4</t>
  </si>
  <si>
    <t>DESFU690</t>
  </si>
  <si>
    <t>V8HMIE7M</t>
  </si>
  <si>
    <t>91JBU17E</t>
  </si>
  <si>
    <t>4MMQZHCK</t>
  </si>
  <si>
    <t>RSKU2ZHM</t>
  </si>
  <si>
    <t>8LTQ9ESQ</t>
  </si>
  <si>
    <t>EBBIJKLT</t>
  </si>
  <si>
    <t>8RIKWACO</t>
  </si>
  <si>
    <t>FM505XD5</t>
  </si>
  <si>
    <t>U3394VAL</t>
  </si>
  <si>
    <t>G58AHYTW</t>
  </si>
  <si>
    <t>KK7L97V7</t>
  </si>
  <si>
    <t>GWRPJWRO</t>
  </si>
  <si>
    <t>GNKFTK7J</t>
  </si>
  <si>
    <t>UEL6CAP9</t>
  </si>
  <si>
    <t>2FEA30KT</t>
  </si>
  <si>
    <t>P2VXL7MO</t>
  </si>
  <si>
    <t>YT7QY06V</t>
  </si>
  <si>
    <t>L66MAMK5</t>
  </si>
  <si>
    <t>RGYBSSEK</t>
  </si>
  <si>
    <t>5KC9ZGBX</t>
  </si>
  <si>
    <t>AYIPNQFR</t>
  </si>
  <si>
    <t>Q1MP64HG</t>
  </si>
  <si>
    <t>XGD6BFD6</t>
  </si>
  <si>
    <t>1IH166HI</t>
  </si>
  <si>
    <t>BK85705L</t>
  </si>
  <si>
    <t>77MKNCO3</t>
  </si>
  <si>
    <t>OB7TAJOZ</t>
  </si>
  <si>
    <t>DU0E2LMZ</t>
  </si>
  <si>
    <t>1B4CL153</t>
  </si>
  <si>
    <t>93X2W24Q</t>
  </si>
  <si>
    <t>U0E9CRX5</t>
  </si>
  <si>
    <t>I7KV29LC</t>
  </si>
  <si>
    <t>NNM6GN1J</t>
  </si>
  <si>
    <t>D1UDLFVY</t>
  </si>
  <si>
    <t>M8WP93D4</t>
  </si>
  <si>
    <t>3GPAFD3X</t>
  </si>
  <si>
    <t>XUQ7RS1Q</t>
  </si>
  <si>
    <t>UFGI9P05</t>
  </si>
  <si>
    <t>RDQZ245F</t>
  </si>
  <si>
    <t>JA2CDNVM</t>
  </si>
  <si>
    <t>R0XAJA2I</t>
  </si>
  <si>
    <t>BU1B6PHK</t>
  </si>
  <si>
    <t>C3918FWQ</t>
  </si>
  <si>
    <t>8GBXTWXE</t>
  </si>
  <si>
    <t>Z29AX2KB</t>
  </si>
  <si>
    <t>E733YMVH</t>
  </si>
  <si>
    <t>Y35ES8UY</t>
  </si>
  <si>
    <t>QDRYCR05</t>
  </si>
  <si>
    <t>TYWS7KJR</t>
  </si>
  <si>
    <t>X22G55Y5</t>
  </si>
  <si>
    <t>X7FZMKZW</t>
  </si>
  <si>
    <t>72WE0PUH</t>
  </si>
  <si>
    <t>SKBDCYV5</t>
  </si>
  <si>
    <t>HLGGWYP1</t>
  </si>
  <si>
    <t>RU3OP2BA</t>
  </si>
  <si>
    <t>YXOM4S7G</t>
  </si>
  <si>
    <t>JPH5WS60</t>
  </si>
  <si>
    <t>O1TDG6YN</t>
  </si>
  <si>
    <t>4INFXLM5</t>
  </si>
  <si>
    <t>LIZMTGH2</t>
  </si>
  <si>
    <t>04LU4OPA</t>
  </si>
  <si>
    <t>T1I8GE75</t>
  </si>
  <si>
    <t>2HU581DM</t>
  </si>
  <si>
    <t>75S7S74S</t>
  </si>
  <si>
    <t>VTVF5TBV</t>
  </si>
  <si>
    <t>6AC2ATXU</t>
  </si>
  <si>
    <t>F4J6AVPQ</t>
  </si>
  <si>
    <t>NFTSU7RW</t>
  </si>
  <si>
    <t>NCUXZU3S</t>
  </si>
  <si>
    <t>YGNVLLUR</t>
  </si>
  <si>
    <t>O08NQM1J</t>
  </si>
  <si>
    <t>5OJ4IRW4</t>
  </si>
  <si>
    <t>ZLY8SZXO</t>
  </si>
  <si>
    <t>DCC85LZO</t>
  </si>
  <si>
    <t>ZVWUL0LL</t>
  </si>
  <si>
    <t>4R5LIB5F</t>
  </si>
  <si>
    <t>P010EEZF</t>
  </si>
  <si>
    <t>7AL9GWK6</t>
  </si>
  <si>
    <t>RHXY2M2W</t>
  </si>
  <si>
    <t>IKU97NEU</t>
  </si>
  <si>
    <t>R7SESFM0</t>
  </si>
  <si>
    <t>X501NN9P</t>
  </si>
  <si>
    <t>AUDYTWRK</t>
  </si>
  <si>
    <t>EUKD4Z0V</t>
  </si>
  <si>
    <t>KPUHKYWU</t>
  </si>
  <si>
    <t>B0KF3NFK</t>
  </si>
  <si>
    <t>70M5V003</t>
  </si>
  <si>
    <t>OC66D0JA</t>
  </si>
  <si>
    <t>KE7SZLG7</t>
  </si>
  <si>
    <t>XYZ39YT2</t>
  </si>
  <si>
    <t>O4LNS6IC</t>
  </si>
  <si>
    <t>UKIM9XIZ</t>
  </si>
  <si>
    <t>5Z0ACVAM</t>
  </si>
  <si>
    <t>DIAR4IM7</t>
  </si>
  <si>
    <t>30YWHJV8</t>
  </si>
  <si>
    <t>ABXW1X4U</t>
  </si>
  <si>
    <t>SZ1H1L8I</t>
  </si>
  <si>
    <t>IR03B656</t>
  </si>
  <si>
    <t>6NZROTHF</t>
  </si>
  <si>
    <t>IFIIB8Y6</t>
  </si>
  <si>
    <t>R2CS85YJ</t>
  </si>
  <si>
    <t>8EAINY61</t>
  </si>
  <si>
    <t>T23MHC9C</t>
  </si>
  <si>
    <t>D30QC4EE</t>
  </si>
  <si>
    <t>JHIX3ODA</t>
  </si>
  <si>
    <t>BPUE8GTU</t>
  </si>
  <si>
    <t>2DOJKFNW</t>
  </si>
  <si>
    <t>0PSKGNYE</t>
  </si>
  <si>
    <t>J75N0QYA</t>
  </si>
  <si>
    <t>SDS8SAZC</t>
  </si>
  <si>
    <t>1426E8W6</t>
  </si>
  <si>
    <t>3BFBN8JW</t>
  </si>
  <si>
    <t>W1GERPB9</t>
  </si>
  <si>
    <t>922DHXBA</t>
  </si>
  <si>
    <t>L36WU4AH</t>
  </si>
  <si>
    <t>2K8H292S</t>
  </si>
  <si>
    <t>7Y530NLJ</t>
  </si>
  <si>
    <t>XNHGOHPW</t>
  </si>
  <si>
    <t>GAM8C5ET</t>
  </si>
  <si>
    <t>BHT7UEDJ</t>
  </si>
  <si>
    <t>7PAVX9CP</t>
  </si>
  <si>
    <t>IVW8MQGN</t>
  </si>
  <si>
    <t>CVFUMOK9</t>
  </si>
  <si>
    <t>1VHUPB8X</t>
  </si>
  <si>
    <t>G5FN7I7T</t>
  </si>
  <si>
    <t>OHVPXBSR</t>
  </si>
  <si>
    <t>GHY9QZKG</t>
  </si>
  <si>
    <t>M9RGVU1F</t>
  </si>
  <si>
    <t>JBBJL4C2</t>
  </si>
  <si>
    <t>HMI6RBK9</t>
  </si>
  <si>
    <t>2EKGLB0Q</t>
  </si>
  <si>
    <t>NBYPJR21</t>
  </si>
  <si>
    <t>HYPZOTY8</t>
  </si>
  <si>
    <t>31I0SB7T</t>
  </si>
  <si>
    <t>UIDAJBAI</t>
  </si>
  <si>
    <t>VO3C2LE4</t>
  </si>
  <si>
    <t>UC7JT39Q</t>
  </si>
  <si>
    <t>F1LLBOUV</t>
  </si>
  <si>
    <t>7H9J8W50</t>
  </si>
  <si>
    <t>8O03S3U3</t>
  </si>
  <si>
    <t>TGQN6HTN</t>
  </si>
  <si>
    <t>X8GGF9MG</t>
  </si>
  <si>
    <t>CPJK2600</t>
  </si>
  <si>
    <t>PGXIPGDM</t>
  </si>
  <si>
    <t>TLXS1NB8</t>
  </si>
  <si>
    <t>TRR34NSR</t>
  </si>
  <si>
    <t>F2KINGVU</t>
  </si>
  <si>
    <t>Q169CIK6</t>
  </si>
  <si>
    <t>1QWG9VM6</t>
  </si>
  <si>
    <t>8OHCCD42</t>
  </si>
  <si>
    <t>QBCK25DV</t>
  </si>
  <si>
    <t>8IEVY30X</t>
  </si>
  <si>
    <t>6444O6DK</t>
  </si>
  <si>
    <t>GNL7T2JP</t>
  </si>
  <si>
    <t>V9YR14KW</t>
  </si>
  <si>
    <t>24LP4J8U</t>
  </si>
  <si>
    <t>37LTMWB0</t>
  </si>
  <si>
    <t>8BH9RNZI</t>
  </si>
  <si>
    <t>2ZU519Y6</t>
  </si>
  <si>
    <t>ZESI2PFU</t>
  </si>
  <si>
    <t>X8T4XLTY</t>
  </si>
  <si>
    <t>OS2CD01K</t>
  </si>
  <si>
    <t>JNKDEAG9</t>
  </si>
  <si>
    <t>7MGVL7FC</t>
  </si>
  <si>
    <t>IFJ2AE9R</t>
  </si>
  <si>
    <t>HEDUIEUN</t>
  </si>
  <si>
    <t>D3OST43E</t>
  </si>
  <si>
    <t>9537WTHG</t>
  </si>
  <si>
    <t>6PMHI9G4</t>
  </si>
  <si>
    <t>H3ITKE4I</t>
  </si>
  <si>
    <t>4RPUMZ9M</t>
  </si>
  <si>
    <t>U9RFE81I</t>
  </si>
  <si>
    <t>4T2XENE2</t>
  </si>
  <si>
    <t>LIFA0JYO</t>
  </si>
  <si>
    <t>JQ8V4I1K</t>
  </si>
  <si>
    <t>N5CCEEOY</t>
  </si>
  <si>
    <t>C0SNGBJU</t>
  </si>
  <si>
    <t>VN6JB8HU</t>
  </si>
  <si>
    <t>JK4IB77I</t>
  </si>
  <si>
    <t>XMEYATKB</t>
  </si>
  <si>
    <t>IUDDK8Q0</t>
  </si>
  <si>
    <t>YQXAY03C</t>
  </si>
  <si>
    <t>QKQ5N9Z1</t>
  </si>
  <si>
    <t>RZRRMWTH</t>
  </si>
  <si>
    <t>JS9SCCJ3</t>
  </si>
  <si>
    <t>WOBZWEPI</t>
  </si>
  <si>
    <t>HBIQF55L</t>
  </si>
  <si>
    <t>V5XB0UPL</t>
  </si>
  <si>
    <t>QW9JMUTD</t>
  </si>
  <si>
    <t>7ODLTF4W</t>
  </si>
  <si>
    <t>RUCPPMPY</t>
  </si>
  <si>
    <t>SJHD5TFA</t>
  </si>
  <si>
    <t>2B0QVPBT</t>
  </si>
  <si>
    <t>YIZ1VQ3U</t>
  </si>
  <si>
    <t>FMNSL9TP</t>
  </si>
  <si>
    <t>8ZU8D508</t>
  </si>
  <si>
    <t>NVDVFYGE</t>
  </si>
  <si>
    <t>QQH0YV1W</t>
  </si>
  <si>
    <t>IUNX2OMX</t>
  </si>
  <si>
    <t>6WODV6KD</t>
  </si>
  <si>
    <t>RTZFPWVN</t>
  </si>
  <si>
    <t>VYDCTUAU</t>
  </si>
  <si>
    <t>KYFONJP5</t>
  </si>
  <si>
    <t>ANXSK3QV</t>
  </si>
  <si>
    <t>7I6OHUE4</t>
  </si>
  <si>
    <t>AY9NWO78</t>
  </si>
  <si>
    <t>BEP06EN5</t>
  </si>
  <si>
    <t>8H95X3AP</t>
  </si>
  <si>
    <t>P7LVKDC9</t>
  </si>
  <si>
    <t>QRVHBQSF</t>
  </si>
  <si>
    <t>8KH8XJRE</t>
  </si>
  <si>
    <t>YZ4AIQQR</t>
  </si>
  <si>
    <t>R8CW1D6X</t>
  </si>
  <si>
    <t>68KYNPDQ</t>
  </si>
  <si>
    <t>9B0HGLRU</t>
  </si>
  <si>
    <t>TN59K8NP</t>
  </si>
  <si>
    <t>3OBMD08T</t>
  </si>
  <si>
    <t>5FWBETTO</t>
  </si>
  <si>
    <t>ANRCHVJM</t>
  </si>
  <si>
    <t>UDTQF84C</t>
  </si>
  <si>
    <t>35IRGXY3</t>
  </si>
  <si>
    <t>YHRVQVPV</t>
  </si>
  <si>
    <t>0PGJNCD7</t>
  </si>
  <si>
    <t>7X7YIWJO</t>
  </si>
  <si>
    <t>2IO3IJPO</t>
  </si>
  <si>
    <t>WCSJBX3N</t>
  </si>
  <si>
    <t>FCNYDFK3</t>
  </si>
  <si>
    <t>3Y26MZHI</t>
  </si>
  <si>
    <t>P0BMLVSL</t>
  </si>
  <si>
    <t>QK5BW61U</t>
  </si>
  <si>
    <t>J3SZACNW</t>
  </si>
  <si>
    <t>5SNTPPOV</t>
  </si>
  <si>
    <t>D7F2AWWW</t>
  </si>
  <si>
    <t>FUL5V96O</t>
  </si>
  <si>
    <t>BWIWI1PC</t>
  </si>
  <si>
    <t>GYBIACTC</t>
  </si>
  <si>
    <t>VD6BP6T2</t>
  </si>
  <si>
    <t>QA9XE19H</t>
  </si>
  <si>
    <t>8ZYPSX66</t>
  </si>
  <si>
    <t>0AN86YDG</t>
  </si>
  <si>
    <t>VKXZ36VE</t>
  </si>
  <si>
    <t>OJYFSZ2O</t>
  </si>
  <si>
    <t>YGL1F8K1</t>
  </si>
  <si>
    <t>C1WGTTYF</t>
  </si>
  <si>
    <t>1OZWGQK9</t>
  </si>
  <si>
    <t>EXICVP8C</t>
  </si>
  <si>
    <t>DLXFY70W</t>
  </si>
  <si>
    <t>GO7UM9AV</t>
  </si>
  <si>
    <t>F5ITRBMX</t>
  </si>
  <si>
    <t>8KFFRJSS</t>
  </si>
  <si>
    <t>38VRB2P1</t>
  </si>
  <si>
    <t>9CGD5QSZ</t>
  </si>
  <si>
    <t>UPZRAO84</t>
  </si>
  <si>
    <t>BPCWRG9P</t>
  </si>
  <si>
    <t>JE5085VJ</t>
  </si>
  <si>
    <t>P5MLWDXX</t>
  </si>
  <si>
    <t>IJ7AUTVC</t>
  </si>
  <si>
    <t>84T104O7</t>
  </si>
  <si>
    <t>0GXXCA37</t>
  </si>
  <si>
    <t>9PCWAYWC</t>
  </si>
  <si>
    <t>OJ0C7S3T</t>
  </si>
  <si>
    <t>3VMC6PGJ</t>
  </si>
  <si>
    <t>E2MWXGNG</t>
  </si>
  <si>
    <t>QZ2E9TSL</t>
  </si>
  <si>
    <t>L3AYCTGW</t>
  </si>
  <si>
    <t>IZ02GW0R</t>
  </si>
  <si>
    <t>5AI9WG6M</t>
  </si>
  <si>
    <t>Q1DFFYB5</t>
  </si>
  <si>
    <t>XWZG5VPL</t>
  </si>
  <si>
    <t>30FHAEJZ</t>
  </si>
  <si>
    <t>AZOXWEKL</t>
  </si>
  <si>
    <t>2NKZR4IM</t>
  </si>
  <si>
    <t>3PPB3Q04</t>
  </si>
  <si>
    <t>C9330YF1</t>
  </si>
  <si>
    <t>610UUEAG</t>
  </si>
  <si>
    <t>FIYSM4E1</t>
  </si>
  <si>
    <t>BCUR8B2A</t>
  </si>
  <si>
    <t>8PGDRAH2</t>
  </si>
  <si>
    <t>G1C9IG0T</t>
  </si>
  <si>
    <t>G4B4Z525</t>
  </si>
  <si>
    <t>J9SE3QJD</t>
  </si>
  <si>
    <t>JORFI81C</t>
  </si>
  <si>
    <t>GET2JILL</t>
  </si>
  <si>
    <t>E3HJPDFZ</t>
  </si>
  <si>
    <t>Q22714T0</t>
  </si>
  <si>
    <t>FCGE8U5M</t>
  </si>
  <si>
    <t>ROQBT7TM</t>
  </si>
  <si>
    <t>WLFLY0BD</t>
  </si>
  <si>
    <t>8S649LDO</t>
  </si>
  <si>
    <t>JR7SC0S2</t>
  </si>
  <si>
    <t>MFGCEDXE</t>
  </si>
  <si>
    <t>Y9Y4TXD9</t>
  </si>
  <si>
    <t>ZKOGIB6R</t>
  </si>
  <si>
    <t>DJMPI9TO</t>
  </si>
  <si>
    <t>Z353E8FR</t>
  </si>
  <si>
    <t>IKJSXBY0</t>
  </si>
  <si>
    <t>5SYJS0HS</t>
  </si>
  <si>
    <t>UXOQQR39</t>
  </si>
  <si>
    <t>J5DF2ZO1</t>
  </si>
  <si>
    <t>HGF361RQ</t>
  </si>
  <si>
    <t>9B8SPYAF</t>
  </si>
  <si>
    <t>BYF6ABTZ</t>
  </si>
  <si>
    <t>VTLI5HIE</t>
  </si>
  <si>
    <t>N60UJ28O</t>
  </si>
  <si>
    <t>R102IPTH</t>
  </si>
  <si>
    <t>C9O4E52T</t>
  </si>
  <si>
    <t>CJP7LWRK</t>
  </si>
  <si>
    <t>NHE1CETW</t>
  </si>
  <si>
    <t>1O1GVZEU</t>
  </si>
  <si>
    <t>2OQB2KPY</t>
  </si>
  <si>
    <t>KK4VW0ZM</t>
  </si>
  <si>
    <t>JHLG51ZI</t>
  </si>
  <si>
    <t>TS4CB9TH</t>
  </si>
  <si>
    <t>BH40KWV5</t>
  </si>
  <si>
    <t>MMVHAEI3</t>
  </si>
  <si>
    <t>PGRIPWHY</t>
  </si>
  <si>
    <t>0VXUZU7P</t>
  </si>
  <si>
    <t>7B21SGQ8</t>
  </si>
  <si>
    <t>I6TVFB6J</t>
  </si>
  <si>
    <t>PHAFVDFO</t>
  </si>
  <si>
    <t>I6O855AE</t>
  </si>
  <si>
    <t>OUIK8VX3</t>
  </si>
  <si>
    <t>RYO875D0</t>
  </si>
  <si>
    <t>O5S6WEM7</t>
  </si>
  <si>
    <t>DJ2FHO68</t>
  </si>
  <si>
    <t>5LHNRZD3</t>
  </si>
  <si>
    <t>URIKPDOJ</t>
  </si>
  <si>
    <t>U1J4YN0I</t>
  </si>
  <si>
    <t>QBUJF4I7</t>
  </si>
  <si>
    <t>99QIJAAP</t>
  </si>
  <si>
    <t>K127AFNP</t>
  </si>
  <si>
    <t>4K7PRO1B</t>
  </si>
  <si>
    <t>XOVYPE58</t>
  </si>
  <si>
    <t>AYB7DWUH</t>
  </si>
  <si>
    <t>6CKXLPAR</t>
  </si>
  <si>
    <t>FQ2F717F</t>
  </si>
  <si>
    <t>2SBP68CP</t>
  </si>
  <si>
    <t>S2MSQIXP</t>
  </si>
  <si>
    <t>LPGOTIM2</t>
  </si>
  <si>
    <t>LW8485Y2</t>
  </si>
  <si>
    <t>UKLAKXP2</t>
  </si>
  <si>
    <t>4LLWRSBJ</t>
  </si>
  <si>
    <t>YYJILFBU</t>
  </si>
  <si>
    <t>AWVSWBQV</t>
  </si>
  <si>
    <t>VORZHQ40</t>
  </si>
  <si>
    <t>5QD09R7U</t>
  </si>
  <si>
    <t>ETISD84I</t>
  </si>
  <si>
    <t>K0T5LJ3E</t>
  </si>
  <si>
    <t>D5YLWCFW</t>
  </si>
  <si>
    <t>ZALE38AC</t>
  </si>
  <si>
    <t>T7MVQ9SX</t>
  </si>
  <si>
    <t>GTEFJL6U</t>
  </si>
  <si>
    <t>D7MYDHMF</t>
  </si>
  <si>
    <t>XAE858UJ</t>
  </si>
  <si>
    <t>WTCU9X9M</t>
  </si>
  <si>
    <t>0IF5FH68</t>
  </si>
  <si>
    <t>QUGPSHY8</t>
  </si>
  <si>
    <t>QNFO4GX8</t>
  </si>
  <si>
    <t>H1NFMTJ4</t>
  </si>
  <si>
    <t>AUJ21SKT</t>
  </si>
  <si>
    <t>XIXNILOP</t>
  </si>
  <si>
    <t>M645P7NW</t>
  </si>
  <si>
    <t>UPAGB68Z</t>
  </si>
  <si>
    <t>7TCCYDR3</t>
  </si>
  <si>
    <t>H5662N5X</t>
  </si>
  <si>
    <t>07BT6PBZ</t>
  </si>
  <si>
    <t>N7FJ13VQ</t>
  </si>
  <si>
    <t>9UYDTR0R</t>
  </si>
  <si>
    <t>JOLRMB6X</t>
  </si>
  <si>
    <t>K8DHOJWM</t>
  </si>
  <si>
    <t>NKBIYNK5</t>
  </si>
  <si>
    <t>8MXI6J6N</t>
  </si>
  <si>
    <t>HRLYABOS</t>
  </si>
  <si>
    <t>BTLXFPUB</t>
  </si>
  <si>
    <t>W7GVZL28</t>
  </si>
  <si>
    <t>HK1JJKQL</t>
  </si>
  <si>
    <t>D5TGHX3Y</t>
  </si>
  <si>
    <t>HBXLK0B6</t>
  </si>
  <si>
    <t>PZ6TGFY6</t>
  </si>
  <si>
    <t>ETADSAC3</t>
  </si>
  <si>
    <t>8W206MO5</t>
  </si>
  <si>
    <t>Z9SY11HK</t>
  </si>
  <si>
    <t>6YIW81M9</t>
  </si>
  <si>
    <t>0XI051FP</t>
  </si>
  <si>
    <t>TBPGQYF8</t>
  </si>
  <si>
    <t>7CC38V2J</t>
  </si>
  <si>
    <t>PC2V729V</t>
  </si>
  <si>
    <t>7AOZ2F9R</t>
  </si>
  <si>
    <t>7I7BZHHT</t>
  </si>
  <si>
    <t>79DYTU8Y</t>
  </si>
  <si>
    <t>V4HYSJS2</t>
  </si>
  <si>
    <t>1L6M83Q5</t>
  </si>
  <si>
    <t>FVGRGJU8</t>
  </si>
  <si>
    <t>POFA8BWL</t>
  </si>
  <si>
    <t>AKXBF6IQ</t>
  </si>
  <si>
    <t>VD94D677</t>
  </si>
  <si>
    <t>EBUJQ571</t>
  </si>
  <si>
    <t>Z2M1XXEK</t>
  </si>
  <si>
    <t>RBOI8DLQ</t>
  </si>
  <si>
    <t>OI6UHCTN</t>
  </si>
  <si>
    <t>LTOKXFP1</t>
  </si>
  <si>
    <t>JV6PZSN6</t>
  </si>
  <si>
    <t>9EGAFG1B</t>
  </si>
  <si>
    <t>VPSJHIAA</t>
  </si>
  <si>
    <t>MJF4D19K</t>
  </si>
  <si>
    <t>JR4WED6G</t>
  </si>
  <si>
    <t>GC4YH9D0</t>
  </si>
  <si>
    <t>2ZUL1AAV</t>
  </si>
  <si>
    <t>8CUN8O4Z</t>
  </si>
  <si>
    <t>AMX2BM39</t>
  </si>
  <si>
    <t>FK3NS3EW</t>
  </si>
  <si>
    <t>3AB31BUU</t>
  </si>
  <si>
    <t>ZQ7TYNUV</t>
  </si>
  <si>
    <t>2PCPSBP9</t>
  </si>
  <si>
    <t>E223LSRZ</t>
  </si>
  <si>
    <t>SW75F1Q1</t>
  </si>
  <si>
    <t>0Z6MNUF2</t>
  </si>
  <si>
    <t>HWD8ELR9</t>
  </si>
  <si>
    <t>XJI41C0L</t>
  </si>
  <si>
    <t>9FWCMMM3</t>
  </si>
  <si>
    <t>XPDLW6F0</t>
  </si>
  <si>
    <t>NCL2AJUL</t>
  </si>
  <si>
    <t>1E2LYCWP</t>
  </si>
  <si>
    <t>NZPZ87IX</t>
  </si>
  <si>
    <t>SDJDM8RI</t>
  </si>
  <si>
    <t>O64JQPJ2</t>
  </si>
  <si>
    <t>I18DIO6O</t>
  </si>
  <si>
    <t>8W464DG6</t>
  </si>
  <si>
    <t>FI5OA7O6</t>
  </si>
  <si>
    <t>AT6SDVJ5</t>
  </si>
  <si>
    <t>YDBPPU6J</t>
  </si>
  <si>
    <t>L6PCVRJS</t>
  </si>
  <si>
    <t>UO6R0X7G</t>
  </si>
  <si>
    <t>PC38XXQN</t>
  </si>
  <si>
    <t>7EBT21IA</t>
  </si>
  <si>
    <t>M7W3E298</t>
  </si>
  <si>
    <t>MCRDLBIE</t>
  </si>
  <si>
    <t>JW4K9O5H</t>
  </si>
  <si>
    <t>FX54MQFC</t>
  </si>
  <si>
    <t>A2C5O4EN</t>
  </si>
  <si>
    <t>79G6725X</t>
  </si>
  <si>
    <t>GM6C1UK3</t>
  </si>
  <si>
    <t>6VET70WX</t>
  </si>
  <si>
    <t>UQO59R6N</t>
  </si>
  <si>
    <t>HEOTZFII</t>
  </si>
  <si>
    <t>8V4PEF5D</t>
  </si>
  <si>
    <t>7RJMI3GC</t>
  </si>
  <si>
    <t>2ZEFCKS3</t>
  </si>
  <si>
    <t>3EGE42CM</t>
  </si>
  <si>
    <t>APWT2PFU</t>
  </si>
  <si>
    <t>SUT0ZGFM</t>
  </si>
  <si>
    <t>PTCP8RP4</t>
  </si>
  <si>
    <t>QRFKRSKS</t>
  </si>
  <si>
    <t>J82TWNI7</t>
  </si>
  <si>
    <t>DSIX9DGZ</t>
  </si>
  <si>
    <t>64WCPKZ1</t>
  </si>
  <si>
    <t>D3G7ER0D</t>
  </si>
  <si>
    <t>LITG1BL1</t>
  </si>
  <si>
    <t>7FKONHLX</t>
  </si>
  <si>
    <t>S439SXI1</t>
  </si>
  <si>
    <t>SG1T9M5F</t>
  </si>
  <si>
    <t>SLP4PTFK</t>
  </si>
  <si>
    <t>X3S5O9LJ</t>
  </si>
  <si>
    <t>ZA6AJ0N1</t>
  </si>
  <si>
    <t>QGBMWIO6</t>
  </si>
  <si>
    <t>T361XRAQ</t>
  </si>
  <si>
    <t>GWRN1R49</t>
  </si>
  <si>
    <t>Q0KYIEKA</t>
  </si>
  <si>
    <t>2K7R3QHZ</t>
  </si>
  <si>
    <t>WUWOHRX2</t>
  </si>
  <si>
    <t>2OPR77CI</t>
  </si>
  <si>
    <t>EO481IOJ</t>
  </si>
  <si>
    <t>1VIKWVHD</t>
  </si>
  <si>
    <t>UOXKC4UG</t>
  </si>
  <si>
    <t>RDF2R9F8</t>
  </si>
  <si>
    <t>196BHHOS</t>
  </si>
  <si>
    <t>EYZ1MNSS</t>
  </si>
  <si>
    <t>KFVI73X6</t>
  </si>
  <si>
    <t>88R4UBAN</t>
  </si>
  <si>
    <t>08EX3XKE</t>
  </si>
  <si>
    <t>4DK84UMX</t>
  </si>
  <si>
    <t>735GFCU0</t>
  </si>
  <si>
    <t>2L8LJJRJ</t>
  </si>
  <si>
    <t>2EO70V27</t>
  </si>
  <si>
    <t>7KU6B599</t>
  </si>
  <si>
    <t>PNBSQPBR</t>
  </si>
  <si>
    <t>S87Y1DOY</t>
  </si>
  <si>
    <t>EUE812O3</t>
  </si>
  <si>
    <t>OBE9NAIO</t>
  </si>
  <si>
    <t>7CTCDP9S</t>
  </si>
  <si>
    <t>XE84LNAS</t>
  </si>
  <si>
    <t>QRW4NKCY</t>
  </si>
  <si>
    <t>RD0L0NJG</t>
  </si>
  <si>
    <t>PEPOKEFV</t>
  </si>
  <si>
    <t>M16WB7N8</t>
  </si>
  <si>
    <t>JHVY8I1M</t>
  </si>
  <si>
    <t>E59MLGMH</t>
  </si>
  <si>
    <t>VGIIK8MS</t>
  </si>
  <si>
    <t>BTM58SCH</t>
  </si>
  <si>
    <t>HVVED5ZC</t>
  </si>
  <si>
    <t>HE5988NI</t>
  </si>
  <si>
    <t>N5QER189</t>
  </si>
  <si>
    <t>AEMTQ0GH</t>
  </si>
  <si>
    <t>3KSHTB4P</t>
  </si>
  <si>
    <t>XPJQBSLV</t>
  </si>
  <si>
    <t>ZZI8GUEM</t>
  </si>
  <si>
    <t>HBWY3B48</t>
  </si>
  <si>
    <t>ZBAMKTFX</t>
  </si>
  <si>
    <t>SICU0A7Z</t>
  </si>
  <si>
    <t>H7GBGRSO</t>
  </si>
  <si>
    <t>RLAGB32O</t>
  </si>
  <si>
    <t>NYLCZ28K</t>
  </si>
  <si>
    <t>3LO8XJBY</t>
  </si>
  <si>
    <t>YMMQA65I</t>
  </si>
  <si>
    <t>I8A539VV</t>
  </si>
  <si>
    <t>DJF1XMC4</t>
  </si>
  <si>
    <t>NCDZRUZD</t>
  </si>
  <si>
    <t>UXNB9OIB</t>
  </si>
  <si>
    <t>XWW6KUG0</t>
  </si>
  <si>
    <t>ZXUNLSOB</t>
  </si>
  <si>
    <t>MZILPLUE</t>
  </si>
  <si>
    <t>MUYUSTKF</t>
  </si>
  <si>
    <t>7QIU2BCK</t>
  </si>
  <si>
    <t>F749HRQ5</t>
  </si>
  <si>
    <t>5ICV1IBY</t>
  </si>
  <si>
    <t>H1O491SG</t>
  </si>
  <si>
    <t>ODIX25WY</t>
  </si>
  <si>
    <t>IRBQH4FY</t>
  </si>
  <si>
    <t>ZKVVWZ8T</t>
  </si>
  <si>
    <t>ZTT02VDQ</t>
  </si>
  <si>
    <t>SAGXC5PF</t>
  </si>
  <si>
    <t>J5QLUH5O</t>
  </si>
  <si>
    <t>GIIKA5B9</t>
  </si>
  <si>
    <t>WX8KQPCM</t>
  </si>
  <si>
    <t>0CSJCW8I</t>
  </si>
  <si>
    <t>0WRMY7IX</t>
  </si>
  <si>
    <t>N6185PK0</t>
  </si>
  <si>
    <t>FQ4QOS8U</t>
  </si>
  <si>
    <t>XW9U35NQ</t>
  </si>
  <si>
    <t>066V2ZGP</t>
  </si>
  <si>
    <t>YUH42UOF</t>
  </si>
  <si>
    <t>XZF4GG94</t>
  </si>
  <si>
    <t>QAKLPDKQ</t>
  </si>
  <si>
    <t>731TOWDY</t>
  </si>
  <si>
    <t>KOI7M0RU</t>
  </si>
  <si>
    <t>HHDQ9EW4</t>
  </si>
  <si>
    <t>KXY0TY2K</t>
  </si>
  <si>
    <t>UNSJJUY4</t>
  </si>
  <si>
    <t>XNO6DQPU</t>
  </si>
  <si>
    <t>VMIAO42Z</t>
  </si>
  <si>
    <t>A2HLNPEL</t>
  </si>
  <si>
    <t>NENHRB3K</t>
  </si>
  <si>
    <t>PE3CL3ME</t>
  </si>
  <si>
    <t>IE6TPFU9</t>
  </si>
  <si>
    <t>WWTJ5PNC</t>
  </si>
  <si>
    <t>DH9CHQ02</t>
  </si>
  <si>
    <t>S2ZN5NLA</t>
  </si>
  <si>
    <t>R9U1QNHQ</t>
  </si>
  <si>
    <t>NEM0GXXH</t>
  </si>
  <si>
    <t>5CZBHSRI</t>
  </si>
  <si>
    <t>E8LO9APO</t>
  </si>
  <si>
    <t>EQZGV36H</t>
  </si>
  <si>
    <t>DYNHHN6P</t>
  </si>
  <si>
    <t>FZ1TTF0X</t>
  </si>
  <si>
    <t>DG6RIZ6R</t>
  </si>
  <si>
    <t>DH6L7VA6</t>
  </si>
  <si>
    <t>9SBO74M5</t>
  </si>
  <si>
    <t>WHHVN372</t>
  </si>
  <si>
    <t>PJKAJVUG</t>
  </si>
  <si>
    <t>FWTNRN0L</t>
  </si>
  <si>
    <t>TTNORNQI</t>
  </si>
  <si>
    <t>BGQ2F0HA</t>
  </si>
  <si>
    <t>CY33L07I</t>
  </si>
  <si>
    <t>JGXLR3H3</t>
  </si>
  <si>
    <t>ZNFFFJ1T</t>
  </si>
  <si>
    <t>T5JO33V3</t>
  </si>
  <si>
    <t>V7Y78MPU</t>
  </si>
  <si>
    <t>CNO8JPLA</t>
  </si>
  <si>
    <t>Y5OTY9O5</t>
  </si>
  <si>
    <t>I81SUA2R</t>
  </si>
  <si>
    <t>2UHH7PD3</t>
  </si>
  <si>
    <t>AZZEZKBN</t>
  </si>
  <si>
    <t>443ATESI</t>
  </si>
  <si>
    <t>7DT8UKKY</t>
  </si>
  <si>
    <t>4UN65HWV</t>
  </si>
  <si>
    <t>E5NRH4BP</t>
  </si>
  <si>
    <t>NK438B9U</t>
  </si>
  <si>
    <t>KCTYAQOR</t>
  </si>
  <si>
    <t>OLGT0VHP</t>
  </si>
  <si>
    <t>RCNTHN0E</t>
  </si>
  <si>
    <t>ZIFDD41D</t>
  </si>
  <si>
    <t>I92EJ805</t>
  </si>
  <si>
    <t>A5BVV5P8</t>
  </si>
  <si>
    <t>QP006VDE</t>
  </si>
  <si>
    <t>JQNSK78U</t>
  </si>
  <si>
    <t>C3OOZUTI</t>
  </si>
  <si>
    <t>FI0I7E73</t>
  </si>
  <si>
    <t>523458T9</t>
  </si>
  <si>
    <t>7FY0HBH7</t>
  </si>
  <si>
    <t>GAIFPSU2</t>
  </si>
  <si>
    <t>UIX6X6R3</t>
  </si>
  <si>
    <t>GBSK2HX8</t>
  </si>
  <si>
    <t>59FN87JP</t>
  </si>
  <si>
    <t>OJ92D9QU</t>
  </si>
  <si>
    <t>GYKFAK7W</t>
  </si>
  <si>
    <t>GXBV5VYA</t>
  </si>
  <si>
    <t>VXWUALY5</t>
  </si>
  <si>
    <t>IUDG3PF0</t>
  </si>
  <si>
    <t>DNUTJO70</t>
  </si>
  <si>
    <t>I631R5DT</t>
  </si>
  <si>
    <t>V9XJAZPC</t>
  </si>
  <si>
    <t>OJPTGB57</t>
  </si>
  <si>
    <t>QYTGB5LA</t>
  </si>
  <si>
    <t>UCNEMT8P</t>
  </si>
  <si>
    <t>7DDJHUWU</t>
  </si>
  <si>
    <t>KOFE244J</t>
  </si>
  <si>
    <t>D3JR6WFQ</t>
  </si>
  <si>
    <t>OJMME9V9</t>
  </si>
  <si>
    <t>4ZX1WPS7</t>
  </si>
  <si>
    <t>79IN4OVP</t>
  </si>
  <si>
    <t>2NPSMBLK</t>
  </si>
  <si>
    <t>NLKPA1KP</t>
  </si>
  <si>
    <t>38EYB40T</t>
  </si>
  <si>
    <t>3FZVCDW0</t>
  </si>
  <si>
    <t>2NTWE1G4</t>
  </si>
  <si>
    <t>SHGSBZU8</t>
  </si>
  <si>
    <t>AETY0W6G</t>
  </si>
  <si>
    <t>A7F5O29R</t>
  </si>
  <si>
    <t>LR45YFE4</t>
  </si>
  <si>
    <t>MIYAP26S</t>
  </si>
  <si>
    <t>IEZCZAKT</t>
  </si>
  <si>
    <t>PDMWTS8O</t>
  </si>
  <si>
    <t>OPEICJES</t>
  </si>
  <si>
    <t>10UN7LA8</t>
  </si>
  <si>
    <t>C2W2VHJY</t>
  </si>
  <si>
    <t>Z032GGRE</t>
  </si>
  <si>
    <t>I8WTUMTA</t>
  </si>
  <si>
    <t>P05J08B4</t>
  </si>
  <si>
    <t>GVCMT0GZ</t>
  </si>
  <si>
    <t>58SGEGN8</t>
  </si>
  <si>
    <t>LZLXBQ0I</t>
  </si>
  <si>
    <t>1L2S3CMT</t>
  </si>
  <si>
    <t>CE852VBF</t>
  </si>
  <si>
    <t>KTX7ETCE</t>
  </si>
  <si>
    <t>JEPAVEO7</t>
  </si>
  <si>
    <t>4T9CQH5J</t>
  </si>
  <si>
    <t>51T70SQX</t>
  </si>
  <si>
    <t>SUYF0EN7</t>
  </si>
  <si>
    <t>S2D060YF</t>
  </si>
  <si>
    <t>DE5WRZ6B</t>
  </si>
  <si>
    <t>N6CXTO48</t>
  </si>
  <si>
    <t>4Z7B0OQB</t>
  </si>
  <si>
    <t>LCQ934W7</t>
  </si>
  <si>
    <t>70TRVHOM</t>
  </si>
  <si>
    <t>0G0S9TB8</t>
  </si>
  <si>
    <t>U43RA5W8</t>
  </si>
  <si>
    <t>SOE904XE</t>
  </si>
  <si>
    <t>C64JTLGO</t>
  </si>
  <si>
    <t>F9XJYM9F</t>
  </si>
  <si>
    <t>XWN6WWOD</t>
  </si>
  <si>
    <t>17MPPMM0</t>
  </si>
  <si>
    <t>FV6PHMQW</t>
  </si>
  <si>
    <t>NX2K0HQ9</t>
  </si>
  <si>
    <t>Z236WCM1</t>
  </si>
  <si>
    <t>T5GZDRDE</t>
  </si>
  <si>
    <t>91G2ZW58</t>
  </si>
  <si>
    <t>H2PEIFZH</t>
  </si>
  <si>
    <t>RG893DYQ</t>
  </si>
  <si>
    <t>V8M89S4W</t>
  </si>
  <si>
    <t>5QR02PQI</t>
  </si>
  <si>
    <t>WB974HS4</t>
  </si>
  <si>
    <t>L6VDDXFV</t>
  </si>
  <si>
    <t>B0MOQZVN</t>
  </si>
  <si>
    <t>09C4GR2W</t>
  </si>
  <si>
    <t>6YN4FZHL</t>
  </si>
  <si>
    <t>45CION64</t>
  </si>
  <si>
    <t>BSQRXW4X</t>
  </si>
  <si>
    <t>PYEQPW42</t>
  </si>
  <si>
    <t>5NW73ZRY</t>
  </si>
  <si>
    <t>0P8NFYML</t>
  </si>
  <si>
    <t>HF74MC9F</t>
  </si>
  <si>
    <t>1Y9KPBXY</t>
  </si>
  <si>
    <t>0AR9HD16</t>
  </si>
  <si>
    <t>Q72BVH8T</t>
  </si>
  <si>
    <t>OH7VVUY0</t>
  </si>
  <si>
    <t>4DPSFUEC</t>
  </si>
  <si>
    <t>BB7JH1C4</t>
  </si>
  <si>
    <t>FWTTJ2G8</t>
  </si>
  <si>
    <t>FLJCJ7IE</t>
  </si>
  <si>
    <t>7T109BBY</t>
  </si>
  <si>
    <t>4JVY843T</t>
  </si>
  <si>
    <t>INI33ALF</t>
  </si>
  <si>
    <t>D3M1KUQ2</t>
  </si>
  <si>
    <t>NOO83M87</t>
  </si>
  <si>
    <t>8G9Q7NXD</t>
  </si>
  <si>
    <t>IGHYUSN8</t>
  </si>
  <si>
    <t>IRCBYH9Z</t>
  </si>
  <si>
    <t>559PYA0L</t>
  </si>
  <si>
    <t>RIC5ZHK4</t>
  </si>
  <si>
    <t>237L2CSV</t>
  </si>
  <si>
    <t>AS7MJ0S1</t>
  </si>
  <si>
    <t>INAEAAI9</t>
  </si>
  <si>
    <t>1XNXJUQM</t>
  </si>
  <si>
    <t>Z64MQTF2</t>
  </si>
  <si>
    <t>BM0QXHMH</t>
  </si>
  <si>
    <t>ARY1F1KN</t>
  </si>
  <si>
    <t>XPCDFUDY</t>
  </si>
  <si>
    <t>VDOUNMRC</t>
  </si>
  <si>
    <t>TEKCKT3V</t>
  </si>
  <si>
    <t>1WJT7CM8</t>
  </si>
  <si>
    <t>96A1GDXO</t>
  </si>
  <si>
    <t>AAU2IQFW</t>
  </si>
  <si>
    <t>PRHL94PK</t>
  </si>
  <si>
    <t>3WC1FUFP</t>
  </si>
  <si>
    <t>SHG8Y43V</t>
  </si>
  <si>
    <t>1O2ZN81M</t>
  </si>
  <si>
    <t>J6T6BTJI</t>
  </si>
  <si>
    <t>0WO582AV</t>
  </si>
  <si>
    <t>JTTLDM4E</t>
  </si>
  <si>
    <t>8KQH5XI1</t>
  </si>
  <si>
    <t>1Q5XFO8D</t>
  </si>
  <si>
    <t>A3PNPLTG</t>
  </si>
  <si>
    <t>03CWYGC9</t>
  </si>
  <si>
    <t>FSEF5ZR9</t>
  </si>
  <si>
    <t>N23C5EKK</t>
  </si>
  <si>
    <t>S9K81CWS</t>
  </si>
  <si>
    <t>PJ00PLEU</t>
  </si>
  <si>
    <t>3F8AA8RT</t>
  </si>
  <si>
    <t>4NAHJMYM</t>
  </si>
  <si>
    <t>6KVOMBDJ</t>
  </si>
  <si>
    <t>TFS5SYN2</t>
  </si>
  <si>
    <t>N7KJ821I</t>
  </si>
  <si>
    <t>YCKKT5ME</t>
  </si>
  <si>
    <t>HI2E8TBI</t>
  </si>
  <si>
    <t>UU25XD9E</t>
  </si>
  <si>
    <t>Q54L8P6I</t>
  </si>
  <si>
    <t>XSB7IN6X</t>
  </si>
  <si>
    <t>FQW15KC4</t>
  </si>
  <si>
    <t>G17H7YXA</t>
  </si>
  <si>
    <t>XOE5EU8U</t>
  </si>
  <si>
    <t>WEB7LYK0</t>
  </si>
  <si>
    <t>N4Z3QYK7</t>
  </si>
  <si>
    <t>JECCHO49</t>
  </si>
  <si>
    <t>QUOU67L5</t>
  </si>
  <si>
    <t>SSZHMEE3</t>
  </si>
  <si>
    <t>WUE92JFJ</t>
  </si>
  <si>
    <t>EYNZMBI0</t>
  </si>
  <si>
    <t>LPOOKZCQ</t>
  </si>
  <si>
    <t>HFUZQFQQ</t>
  </si>
  <si>
    <t>OCHUEK3V</t>
  </si>
  <si>
    <t>DU0DYV80</t>
  </si>
  <si>
    <t>3C5KXGO6</t>
  </si>
  <si>
    <t>95532CI0</t>
  </si>
  <si>
    <t>8SVMGDPA</t>
  </si>
  <si>
    <t>Q0MRZHN7</t>
  </si>
  <si>
    <t>WAN7I53E</t>
  </si>
  <si>
    <t>6C1DLYBH</t>
  </si>
  <si>
    <t>ZC3UEHXG</t>
  </si>
  <si>
    <t>HJBVO8T4</t>
  </si>
  <si>
    <t>5CJQB25J</t>
  </si>
  <si>
    <t>246MLWZ7</t>
  </si>
  <si>
    <t>O22S564Y</t>
  </si>
  <si>
    <t>UO62J3M0</t>
  </si>
  <si>
    <t>KLZ95C62</t>
  </si>
  <si>
    <t>ROBBKT4T</t>
  </si>
  <si>
    <t>FPTY1B79</t>
  </si>
  <si>
    <t>AP3405RD</t>
  </si>
  <si>
    <t>AVZ1BG3K</t>
  </si>
  <si>
    <t>FXLA39YR</t>
  </si>
  <si>
    <t>Q9GJ1LJT</t>
  </si>
  <si>
    <t>P9VFKNR0</t>
  </si>
  <si>
    <t>WQ5WIP35</t>
  </si>
  <si>
    <t>X5YVW7O5</t>
  </si>
  <si>
    <t>DWCDI7Q2</t>
  </si>
  <si>
    <t>XH01XH1F</t>
  </si>
  <si>
    <t>U48PDN1F</t>
  </si>
  <si>
    <t>QO0MQUOY</t>
  </si>
  <si>
    <t>UMMMBBS6</t>
  </si>
  <si>
    <t>53ZXALR1</t>
  </si>
  <si>
    <t>VQUCVSOL</t>
  </si>
  <si>
    <t>2NN7T8LG</t>
  </si>
  <si>
    <t>SLCWM9BH</t>
  </si>
  <si>
    <t>974QGNBZ</t>
  </si>
  <si>
    <t>T8E8EDZS</t>
  </si>
  <si>
    <t>9C2RRH1Q</t>
  </si>
  <si>
    <t>H26RG9KC</t>
  </si>
  <si>
    <t>R034IT17</t>
  </si>
  <si>
    <t>T5SX9Z3T</t>
  </si>
  <si>
    <t>H6CG7TPM</t>
  </si>
  <si>
    <t>KV1EXWQG</t>
  </si>
  <si>
    <t>P4GX3HZH</t>
  </si>
  <si>
    <t>VPG5E490</t>
  </si>
  <si>
    <t>8I84MV5A</t>
  </si>
  <si>
    <t>GACP1E2I</t>
  </si>
  <si>
    <t>ASW97JK3</t>
  </si>
  <si>
    <t>XBYJ3NUR</t>
  </si>
  <si>
    <t>4Q2GV039</t>
  </si>
  <si>
    <t>ZA1YVJQC</t>
  </si>
  <si>
    <t>59XUUWAQ</t>
  </si>
  <si>
    <t>GGXEKX47</t>
  </si>
  <si>
    <t>LTVGILHP</t>
  </si>
  <si>
    <t>N00L26DN</t>
  </si>
  <si>
    <t>8JP05QQR</t>
  </si>
  <si>
    <t>MV227O65</t>
  </si>
  <si>
    <t>0BG8WJSX</t>
  </si>
  <si>
    <t>ZQVUQ5CJ</t>
  </si>
  <si>
    <t>ZFVG8LP2</t>
  </si>
  <si>
    <t>P2ST849C</t>
  </si>
  <si>
    <t>6CPBVF9F</t>
  </si>
  <si>
    <t>6ID18IJX</t>
  </si>
  <si>
    <t>WSPM5X5V</t>
  </si>
  <si>
    <t>7SF3PMMY</t>
  </si>
  <si>
    <t>CZF82O5B</t>
  </si>
  <si>
    <t>BLLYPR3S</t>
  </si>
  <si>
    <t>6VLA3FDQ</t>
  </si>
  <si>
    <t>YL98GKZF</t>
  </si>
  <si>
    <t>G43QQLLF</t>
  </si>
  <si>
    <t>1DZNTUSA</t>
  </si>
  <si>
    <t>G5Z0FWAX</t>
  </si>
  <si>
    <t>Z3FOWY9N</t>
  </si>
  <si>
    <t>S4OLFL40</t>
  </si>
  <si>
    <t>LPY6VIZV</t>
  </si>
  <si>
    <t>QQ96SPTU</t>
  </si>
  <si>
    <t>5YLCW6L5</t>
  </si>
  <si>
    <t>IQ8MEPW9</t>
  </si>
  <si>
    <t>AZX4XC81</t>
  </si>
  <si>
    <t>GO4G2L4X</t>
  </si>
  <si>
    <t>9HKP3RBS</t>
  </si>
  <si>
    <t>ER3G544S</t>
  </si>
  <si>
    <t>YQFF7GFK</t>
  </si>
  <si>
    <t>1D1EJE8U</t>
  </si>
  <si>
    <t>5BAGWGAG</t>
  </si>
  <si>
    <t>V1ROZMCX</t>
  </si>
  <si>
    <t>CEQ3J96G</t>
  </si>
  <si>
    <t>P96S0ATV</t>
  </si>
  <si>
    <t>GXKR6EG9</t>
  </si>
  <si>
    <t>XA4PGIHG</t>
  </si>
  <si>
    <t>INBSL1I4</t>
  </si>
  <si>
    <t>4N2KE2ER</t>
  </si>
  <si>
    <t>UJSFG18F</t>
  </si>
  <si>
    <t>R9TWUEAT</t>
  </si>
  <si>
    <t>3K97S8L9</t>
  </si>
  <si>
    <t>QWR1O5R9</t>
  </si>
  <si>
    <t>0MZIJDPM</t>
  </si>
  <si>
    <t>3N46WQVI</t>
  </si>
  <si>
    <t>FNQYVW3T</t>
  </si>
  <si>
    <t>CO6JN5NH</t>
  </si>
  <si>
    <t>D6XIVDQF</t>
  </si>
  <si>
    <t>CQXYCHKN</t>
  </si>
  <si>
    <t>TWXUDY78</t>
  </si>
  <si>
    <t>OPL7DH0Q</t>
  </si>
  <si>
    <t>5VKRCTJE</t>
  </si>
  <si>
    <t>7DDD3NZ2</t>
  </si>
  <si>
    <t>QL97HH1Y</t>
  </si>
  <si>
    <t>9KN4MG14</t>
  </si>
  <si>
    <t>4V3TLIGG</t>
  </si>
  <si>
    <t>ALZNZ666</t>
  </si>
  <si>
    <t>BWRNVTNR</t>
  </si>
  <si>
    <t>0H4AHJRI</t>
  </si>
  <si>
    <t>S9WJ9NAS</t>
  </si>
  <si>
    <t>BCA3ICIO</t>
  </si>
  <si>
    <t>F914VHA3</t>
  </si>
  <si>
    <t>EF24VTVA</t>
  </si>
  <si>
    <t>1CZU97OX</t>
  </si>
  <si>
    <t>T4FQOS6J</t>
  </si>
  <si>
    <t>4BPA17HF</t>
  </si>
  <si>
    <t>LAOGNZOU</t>
  </si>
  <si>
    <t>V3KGPHH9</t>
  </si>
  <si>
    <t>RNH95U0V</t>
  </si>
  <si>
    <t>ZJ1BOSNL</t>
  </si>
  <si>
    <t>0X1AY1FM</t>
  </si>
  <si>
    <t>D821LEQV</t>
  </si>
  <si>
    <t>B1O27MFD</t>
  </si>
  <si>
    <t>UOUG01WG</t>
  </si>
  <si>
    <t>3X2HOUYU</t>
  </si>
  <si>
    <t>V135X5B7</t>
  </si>
  <si>
    <t>WUXGF870</t>
  </si>
  <si>
    <t>3372JYYQ</t>
  </si>
  <si>
    <t>ENE1HNL3</t>
  </si>
  <si>
    <t>C8SWZNON</t>
  </si>
  <si>
    <t>EXMA7FRC</t>
  </si>
  <si>
    <t>KJHM27ZM</t>
  </si>
  <si>
    <t>8H1VRXAK</t>
  </si>
  <si>
    <t>10QXTLQX</t>
  </si>
  <si>
    <t>5BRZKG6Y</t>
  </si>
  <si>
    <t>BHV4K3VV</t>
  </si>
  <si>
    <t>BOHWQ1B3</t>
  </si>
  <si>
    <t>K4KNZQY6</t>
  </si>
  <si>
    <t>9WUD1Q5D</t>
  </si>
  <si>
    <t>KAPP0SBT</t>
  </si>
  <si>
    <t>XSWTUMGY</t>
  </si>
  <si>
    <t>KS9B13NQ</t>
  </si>
  <si>
    <t>S983P5KR</t>
  </si>
  <si>
    <t>K0ZYCW3U</t>
  </si>
  <si>
    <t>SFCT64YG</t>
  </si>
  <si>
    <t>DUM5AP8P</t>
  </si>
  <si>
    <t>RNV54AZ7</t>
  </si>
  <si>
    <t>AVNVFAIR</t>
  </si>
  <si>
    <t>TEJBT5CP</t>
  </si>
  <si>
    <t>UFALPP82</t>
  </si>
  <si>
    <t>NHA6MNJF</t>
  </si>
  <si>
    <t>S3UOGUU5</t>
  </si>
  <si>
    <t>TSRHYEOQ</t>
  </si>
  <si>
    <t>K44WX2BT</t>
  </si>
  <si>
    <t>XD6R8R5B</t>
  </si>
  <si>
    <t>CEGQ4V9F</t>
  </si>
  <si>
    <t>58DMWXXI</t>
  </si>
  <si>
    <t>8GYJOE85</t>
  </si>
  <si>
    <t>KJP1JFKX</t>
  </si>
  <si>
    <t>LGK00C12</t>
  </si>
  <si>
    <t>1F950BGI</t>
  </si>
  <si>
    <t>1KV8WY84</t>
  </si>
  <si>
    <t>FN080GSV</t>
  </si>
  <si>
    <t>XR3BL1JL</t>
  </si>
  <si>
    <t>YD38G676</t>
  </si>
  <si>
    <t>4AS1VXQM</t>
  </si>
  <si>
    <t>UW6FSSDK</t>
  </si>
  <si>
    <t>GYC77KNM</t>
  </si>
  <si>
    <t>HS58SPS7</t>
  </si>
  <si>
    <t>5BGYQS4R</t>
  </si>
  <si>
    <t>YMS8IG4L</t>
  </si>
  <si>
    <t>NISR8D1V</t>
  </si>
  <si>
    <t>T4MF2SMF</t>
  </si>
  <si>
    <t>G6PDDHMN</t>
  </si>
  <si>
    <t>S2GG93I6</t>
  </si>
  <si>
    <t>8GV0BQTU</t>
  </si>
  <si>
    <t>I99AI8C5</t>
  </si>
  <si>
    <t>3SEMPUU1</t>
  </si>
  <si>
    <t>8W87JE97</t>
  </si>
  <si>
    <t>RQM0PS59</t>
  </si>
  <si>
    <t>483NKH0E</t>
  </si>
  <si>
    <t>G6QI40AT</t>
  </si>
  <si>
    <t>UQY5TEE8</t>
  </si>
  <si>
    <t>AXHNVQPQ</t>
  </si>
  <si>
    <t>N2KXGJO3</t>
  </si>
  <si>
    <t>DDP76LIP</t>
  </si>
  <si>
    <t>43AH1M09</t>
  </si>
  <si>
    <t>852ZZB90</t>
  </si>
  <si>
    <t>V2GGEAOC</t>
  </si>
  <si>
    <t>0Y8HO91H</t>
  </si>
  <si>
    <t>0K59ZLQC</t>
  </si>
  <si>
    <t>PNUBACZM</t>
  </si>
  <si>
    <t>DPT11UGS</t>
  </si>
  <si>
    <t>GQFRHJF6</t>
  </si>
  <si>
    <t>S8ALJKKH</t>
  </si>
  <si>
    <t>2BXYT4PD</t>
  </si>
  <si>
    <t>HU970PDK</t>
  </si>
  <si>
    <t>7D75QXBD</t>
  </si>
  <si>
    <t>L71FBIF7</t>
  </si>
  <si>
    <t>HU6IS6Q2</t>
  </si>
  <si>
    <t>UXFEJC9Q</t>
  </si>
  <si>
    <t>D4Z6IL8W</t>
  </si>
  <si>
    <t>5FG7S674</t>
  </si>
  <si>
    <t>KJXB9Q7O</t>
  </si>
  <si>
    <t>KN3H2R4V</t>
  </si>
  <si>
    <t>20QTAZ1L</t>
  </si>
  <si>
    <t>NJCI3Y9S</t>
  </si>
  <si>
    <t>OATOYNX2</t>
  </si>
  <si>
    <t>GAH11YHT</t>
  </si>
  <si>
    <t>FT8227WB</t>
  </si>
  <si>
    <t>0XHTFQE8</t>
  </si>
  <si>
    <t>6I76NXTK</t>
  </si>
  <si>
    <t>0FLFT1R4</t>
  </si>
  <si>
    <t>QX4VN0WB</t>
  </si>
  <si>
    <t>14V0RQBV</t>
  </si>
  <si>
    <t>2G82J8WD</t>
  </si>
  <si>
    <t>00KY25OA</t>
  </si>
  <si>
    <t>QDDD0L2Y</t>
  </si>
  <si>
    <t>6TN4T6HN</t>
  </si>
  <si>
    <t>VA2JJZXD</t>
  </si>
  <si>
    <t>MQY3YOQS</t>
  </si>
  <si>
    <t>MGD7DZAU</t>
  </si>
  <si>
    <t>3YWITFR5</t>
  </si>
  <si>
    <t>BEKQZ411</t>
  </si>
  <si>
    <t>PK0T5N02</t>
  </si>
  <si>
    <t>DTSCBNCX</t>
  </si>
  <si>
    <t>TUDKP25E</t>
  </si>
  <si>
    <t>E1OBRLYZ</t>
  </si>
  <si>
    <t>913RPKAD</t>
  </si>
  <si>
    <t>NJC209SC</t>
  </si>
  <si>
    <t>MMUC1AXI</t>
  </si>
  <si>
    <t>X66G66ZA</t>
  </si>
  <si>
    <t>PI2PHSBE</t>
  </si>
  <si>
    <t>CYKC7RXH</t>
  </si>
  <si>
    <t>WXRWSVTT</t>
  </si>
  <si>
    <t>81NOKKSW</t>
  </si>
  <si>
    <t>CP3JY4PE</t>
  </si>
  <si>
    <t>K2683261</t>
  </si>
  <si>
    <t>MPCJV2LA</t>
  </si>
  <si>
    <t>0DDBDPJU</t>
  </si>
  <si>
    <t>RXIQFV8D</t>
  </si>
  <si>
    <t>5RGYU88R</t>
  </si>
  <si>
    <t>F3P73EG4</t>
  </si>
  <si>
    <t>CRLWCEMY</t>
  </si>
  <si>
    <t>3590U14O</t>
  </si>
  <si>
    <t>CFOYAHQ1</t>
  </si>
  <si>
    <t>IQ5ASHI1</t>
  </si>
  <si>
    <t>G378ZBNC</t>
  </si>
  <si>
    <t>6ZVC87CV</t>
  </si>
  <si>
    <t>4Y1DYANE</t>
  </si>
  <si>
    <t>CX0SXNCN</t>
  </si>
  <si>
    <t>PGYBGBU3</t>
  </si>
  <si>
    <t>GQPQ6XBD</t>
  </si>
  <si>
    <t>G4KL8QWY</t>
  </si>
  <si>
    <t>GIVVPRQQ</t>
  </si>
  <si>
    <t>JF178AXO</t>
  </si>
  <si>
    <t>43NBMRFY</t>
  </si>
  <si>
    <t>UQ67214Z</t>
  </si>
  <si>
    <t>HDITQL1S</t>
  </si>
  <si>
    <t>1WPONGOS</t>
  </si>
  <si>
    <t>UF0S02A4</t>
  </si>
  <si>
    <t>ZG1DFNPW</t>
  </si>
  <si>
    <t>SS9FXCS2</t>
  </si>
  <si>
    <t>SHE8LB0Y</t>
  </si>
  <si>
    <t>9D6NTQ16</t>
  </si>
  <si>
    <t>59N6QWQM</t>
  </si>
  <si>
    <t>ZHKJIJA1</t>
  </si>
  <si>
    <t>SDL8MJ4R</t>
  </si>
  <si>
    <t>G86OKJFV</t>
  </si>
  <si>
    <t>WM7XURV6</t>
  </si>
  <si>
    <t>HUCB9WIQ</t>
  </si>
  <si>
    <t>R8CMI00I</t>
  </si>
  <si>
    <t>T7HHH8HK</t>
  </si>
  <si>
    <t>407NLHJH</t>
  </si>
  <si>
    <t>ZJQKUIZ4</t>
  </si>
  <si>
    <t>KD63LC6D</t>
  </si>
  <si>
    <t>TB27K4GC</t>
  </si>
  <si>
    <t>VN8YFKTN</t>
  </si>
  <si>
    <t>NFFS1KSK</t>
  </si>
  <si>
    <t>V1T47SKL</t>
  </si>
  <si>
    <t>LFPY1Z14</t>
  </si>
  <si>
    <t>M6IGBW79</t>
  </si>
  <si>
    <t>2QGI573A</t>
  </si>
  <si>
    <t>QW4QPPSY</t>
  </si>
  <si>
    <t>99L2TNR5</t>
  </si>
  <si>
    <t>3H3TNCP5</t>
  </si>
  <si>
    <t>J8Y1OGY2</t>
  </si>
  <si>
    <t>7SJD7M9K</t>
  </si>
  <si>
    <t>OKNOWHS3</t>
  </si>
  <si>
    <t>VO8WTDHE</t>
  </si>
  <si>
    <t>5FX5TX9L</t>
  </si>
  <si>
    <t>TLT4JJ0U</t>
  </si>
  <si>
    <t>RA77E84P</t>
  </si>
  <si>
    <t>7U225819</t>
  </si>
  <si>
    <t>075SHVO3</t>
  </si>
  <si>
    <t>HHNFD7DX</t>
  </si>
  <si>
    <t>PA55AGYL</t>
  </si>
  <si>
    <t>V93ZA48C</t>
  </si>
  <si>
    <t>TR3TXXHF</t>
  </si>
  <si>
    <t>11V16SZZ</t>
  </si>
  <si>
    <t>SURL8H49</t>
  </si>
  <si>
    <t>POXC3DA1</t>
  </si>
  <si>
    <t>KMGXUADZ</t>
  </si>
  <si>
    <t>X5IZZ69D</t>
  </si>
  <si>
    <t>X58FLJ8K</t>
  </si>
  <si>
    <t>IDBXD4OU</t>
  </si>
  <si>
    <t>TDNJDFU6</t>
  </si>
  <si>
    <t>KIMUGBN5</t>
  </si>
  <si>
    <t>4G0X8VHP</t>
  </si>
  <si>
    <t>7U81B9AQ</t>
  </si>
  <si>
    <t>WGSS08LF</t>
  </si>
  <si>
    <t>WC8KQJV9</t>
  </si>
  <si>
    <t>FENOSL5C</t>
  </si>
  <si>
    <t>PQ3CLZ2N</t>
  </si>
  <si>
    <t>N4ZJ2PJT</t>
  </si>
  <si>
    <t>32A5TJ6D</t>
  </si>
  <si>
    <t>HZCF65PU</t>
  </si>
  <si>
    <t>TCTLOMKP</t>
  </si>
  <si>
    <t>O0NCMYX9</t>
  </si>
  <si>
    <t>0STR2QEA</t>
  </si>
  <si>
    <t>HELQUZNO</t>
  </si>
  <si>
    <t>V7DHDF8V</t>
  </si>
  <si>
    <t>A3OROHUS</t>
  </si>
  <si>
    <t>CXYWGOPF</t>
  </si>
  <si>
    <t>DLQTM07N</t>
  </si>
  <si>
    <t>SUXDAQNV</t>
  </si>
  <si>
    <t>ZT2NKCV5</t>
  </si>
  <si>
    <t>I4YPNNTU</t>
  </si>
  <si>
    <t>KOYW9WIV</t>
  </si>
  <si>
    <t>JRAAPD3L</t>
  </si>
  <si>
    <t>21JDZDNJ</t>
  </si>
  <si>
    <t>EP0H3SJO</t>
  </si>
  <si>
    <t>GIP11NY3</t>
  </si>
  <si>
    <t>7X1D49TU</t>
  </si>
  <si>
    <t>PDXFONE0</t>
  </si>
  <si>
    <t>77WSI0TH</t>
  </si>
  <si>
    <t>DJDVV89L</t>
  </si>
  <si>
    <t>ZK4S74FD</t>
  </si>
  <si>
    <t>E5V4WT18</t>
  </si>
  <si>
    <t>CYSF0YQN</t>
  </si>
  <si>
    <t>HEK08UMI</t>
  </si>
  <si>
    <t>GRRY4DQR</t>
  </si>
  <si>
    <t>S3JAC8GQ</t>
  </si>
  <si>
    <t>E3JP7HCX</t>
  </si>
  <si>
    <t>FF5G00YD</t>
  </si>
  <si>
    <t>5975TDTI</t>
  </si>
  <si>
    <t>IBZI95HI</t>
  </si>
  <si>
    <t>3ATYY665</t>
  </si>
  <si>
    <t>GZU4ZSFE</t>
  </si>
  <si>
    <t>E4KL4NGF</t>
  </si>
  <si>
    <t>QCH2R1VO</t>
  </si>
  <si>
    <t>SH6F6COK</t>
  </si>
  <si>
    <t>KOJ4SQ1T</t>
  </si>
  <si>
    <t>DMUQAWQH</t>
  </si>
  <si>
    <t>C2RL3DUQ</t>
  </si>
  <si>
    <t>2LTS2CL8</t>
  </si>
  <si>
    <t>113O9JCA</t>
  </si>
  <si>
    <t>54XWHO19</t>
  </si>
  <si>
    <t>09RN3MHV</t>
  </si>
  <si>
    <t>EPSIB2JR</t>
  </si>
  <si>
    <t>YW14K7PE</t>
  </si>
  <si>
    <t>9UYUV724</t>
  </si>
  <si>
    <t>UZI6MKVR</t>
  </si>
  <si>
    <t>N1H9ILZ9</t>
  </si>
  <si>
    <t>V8RYC18P</t>
  </si>
  <si>
    <t>5OQELHMF</t>
  </si>
  <si>
    <t>NCF4DT7H</t>
  </si>
  <si>
    <t>DC2JL47C</t>
  </si>
  <si>
    <t>L9WWFYQW</t>
  </si>
  <si>
    <t>AR2T4LAR</t>
  </si>
  <si>
    <t>GPC8PLM7</t>
  </si>
  <si>
    <t>YA822MOB</t>
  </si>
  <si>
    <t>JBCQ1ODR</t>
  </si>
  <si>
    <t>M26BSX5S</t>
  </si>
  <si>
    <t>PLYYX5CD</t>
  </si>
  <si>
    <t>JP2EY6QU</t>
  </si>
  <si>
    <t>48INT6OA</t>
  </si>
  <si>
    <t>EVDMSM4N</t>
  </si>
  <si>
    <t>9FH4OP4U</t>
  </si>
  <si>
    <t>N128I4H8</t>
  </si>
  <si>
    <t>8NKLCSES</t>
  </si>
  <si>
    <t>1ZMWMU21</t>
  </si>
  <si>
    <t>R617R51D</t>
  </si>
  <si>
    <t>W8E2YLNY</t>
  </si>
  <si>
    <t>TX9VFL4J</t>
  </si>
  <si>
    <t>5ELX1QYM</t>
  </si>
  <si>
    <t>RTQVKK41</t>
  </si>
  <si>
    <t>9DEDEQ5O</t>
  </si>
  <si>
    <t>Z8JLMCOM</t>
  </si>
  <si>
    <t>1O58TWRZ</t>
  </si>
  <si>
    <t>RHOZIG9P</t>
  </si>
  <si>
    <t>52Q1PYGW</t>
  </si>
  <si>
    <t>56ZJUSNG</t>
  </si>
  <si>
    <t>Y92RU9V8</t>
  </si>
  <si>
    <t>SXV6VZVC</t>
  </si>
  <si>
    <t>BGY307FC</t>
  </si>
  <si>
    <t>BAN0BVHW</t>
  </si>
  <si>
    <t>GV9G96Z1</t>
  </si>
  <si>
    <t>Z75R686C</t>
  </si>
  <si>
    <t>BO1ZOZG2</t>
  </si>
  <si>
    <t>12GLKKV4</t>
  </si>
  <si>
    <t>VDD7H92Q</t>
  </si>
  <si>
    <t>83JP1K4E</t>
  </si>
  <si>
    <t>ME3H0RUJ</t>
  </si>
  <si>
    <t>W8E76HJG</t>
  </si>
  <si>
    <t>IMB2N710</t>
  </si>
  <si>
    <t>OJBBZHM4</t>
  </si>
  <si>
    <t>2PQORQGO</t>
  </si>
  <si>
    <t>I3RW4OMF</t>
  </si>
  <si>
    <t>RY6T3GLC</t>
  </si>
  <si>
    <t>LG8ZAMCB</t>
  </si>
  <si>
    <t>XJ8UTM6B</t>
  </si>
  <si>
    <t>CVGTFBZE</t>
  </si>
  <si>
    <t>RW02HG5P</t>
  </si>
  <si>
    <t>7W8CQJ2Z</t>
  </si>
  <si>
    <t>M03IHS3P</t>
  </si>
  <si>
    <t>GX3SHSEA</t>
  </si>
  <si>
    <t>9KTHISLX</t>
  </si>
  <si>
    <t>Q808L4HZ</t>
  </si>
  <si>
    <t>IWQP4M72</t>
  </si>
  <si>
    <t>MPME6VZD</t>
  </si>
  <si>
    <t>3GOXMQPF</t>
  </si>
  <si>
    <t>1WZ5N86Q</t>
  </si>
  <si>
    <t>C3QK8M7F</t>
  </si>
  <si>
    <t>9BXXDYH9</t>
  </si>
  <si>
    <t>4X3H9YD5</t>
  </si>
  <si>
    <t>K83L4L0I</t>
  </si>
  <si>
    <t>E9C7WXQL</t>
  </si>
  <si>
    <t>AAVJHH3M</t>
  </si>
  <si>
    <t>NEVHU7GV</t>
  </si>
  <si>
    <t>POLWB0UX</t>
  </si>
  <si>
    <t>ZSHK2ZXD</t>
  </si>
  <si>
    <t>PF7GFMLQ</t>
  </si>
  <si>
    <t>LKMZWCKQ</t>
  </si>
  <si>
    <t>3D6ZHLF0</t>
  </si>
  <si>
    <t>3R8PJCCW</t>
  </si>
  <si>
    <t>CPWTJ2WC</t>
  </si>
  <si>
    <t>QZLWUJEJ</t>
  </si>
  <si>
    <t>NDVZAHYA</t>
  </si>
  <si>
    <t>1R8VKE8O</t>
  </si>
  <si>
    <t>LNX7ULEG</t>
  </si>
  <si>
    <t>42N0IWF8</t>
  </si>
  <si>
    <t>N60TC14O</t>
  </si>
  <si>
    <t>V6YYDG56</t>
  </si>
  <si>
    <t>S1AU0IZX</t>
  </si>
  <si>
    <t>GFXKHCEM</t>
  </si>
  <si>
    <t>YH2NHVXC</t>
  </si>
  <si>
    <t>JSNPH01N</t>
  </si>
  <si>
    <t>CQDULMXS</t>
  </si>
  <si>
    <t>VKM187MX</t>
  </si>
  <si>
    <t>GIPPUV2F</t>
  </si>
  <si>
    <t>4IUJNFPF</t>
  </si>
  <si>
    <t>ZE7PM90V</t>
  </si>
  <si>
    <t>CAAYFKK8</t>
  </si>
  <si>
    <t>NQZNAEYQ</t>
  </si>
  <si>
    <t>J47DPNB5</t>
  </si>
  <si>
    <t>37B8ES7X</t>
  </si>
  <si>
    <t>KYABDCKE</t>
  </si>
  <si>
    <t>3CP9VXC1</t>
  </si>
  <si>
    <t>9XGT3451</t>
  </si>
  <si>
    <t>AG0H8IAZ</t>
  </si>
  <si>
    <t>28FTXKAB</t>
  </si>
  <si>
    <t>ROUOR5L0</t>
  </si>
  <si>
    <t>QPMZ5RG0</t>
  </si>
  <si>
    <t>2PMIYAFN</t>
  </si>
  <si>
    <t>CRWE8FRT</t>
  </si>
  <si>
    <t>FC1LS6PY</t>
  </si>
  <si>
    <t>6FI9HAX7</t>
  </si>
  <si>
    <t>JL86Q0B4</t>
  </si>
  <si>
    <t>Y2A8EUBM</t>
  </si>
  <si>
    <t>C2MKJA8V</t>
  </si>
  <si>
    <t>IJ4Y77D9</t>
  </si>
  <si>
    <t>CGCPVYNI</t>
  </si>
  <si>
    <t>ST8ZOXKI</t>
  </si>
  <si>
    <t>P07OGZ3F</t>
  </si>
  <si>
    <t>0DLEXLEV</t>
  </si>
  <si>
    <t>27UN3UX8</t>
  </si>
  <si>
    <t>NR5D7201</t>
  </si>
  <si>
    <t>LKBS2IJC</t>
  </si>
  <si>
    <t>MFO940S8</t>
  </si>
  <si>
    <t>5O0597PP</t>
  </si>
  <si>
    <t>C4FEG98K</t>
  </si>
  <si>
    <t>EKH5O1HH</t>
  </si>
  <si>
    <t>BZ9C1LQT</t>
  </si>
  <si>
    <t>ZT6D57ED</t>
  </si>
  <si>
    <t>NKERMTB8</t>
  </si>
  <si>
    <t>Q67320CY</t>
  </si>
  <si>
    <t>K5NFTQRI</t>
  </si>
  <si>
    <t>IJ7B896N</t>
  </si>
  <si>
    <t>8KBVRQHD</t>
  </si>
  <si>
    <t>AGZ87JFX</t>
  </si>
  <si>
    <t>OBGCQ1BK</t>
  </si>
  <si>
    <t>K05LLUU4</t>
  </si>
  <si>
    <t>9WISPXZW</t>
  </si>
  <si>
    <t>4ZGA57SX</t>
  </si>
  <si>
    <t>6ONKN1IM</t>
  </si>
  <si>
    <t>JVIIWJDL</t>
  </si>
  <si>
    <t>W8M8XI8Y</t>
  </si>
  <si>
    <t>MELHF0ZP</t>
  </si>
  <si>
    <t>6SV2WYK4</t>
  </si>
  <si>
    <t>6JEAYHOE</t>
  </si>
  <si>
    <t>IKQSEYPT</t>
  </si>
  <si>
    <t>ZN0FWO0L</t>
  </si>
  <si>
    <t>CPL37MZC</t>
  </si>
  <si>
    <t>GM68OLDH</t>
  </si>
  <si>
    <t>W604BPPE</t>
  </si>
  <si>
    <t>GIJ14130</t>
  </si>
  <si>
    <t>CUA83384</t>
  </si>
  <si>
    <t>ZGQI86AQ</t>
  </si>
  <si>
    <t>L8NLCWFS</t>
  </si>
  <si>
    <t>UPHLXZ3M</t>
  </si>
  <si>
    <t>JDFQYP5L</t>
  </si>
  <si>
    <t>06AIY3IS</t>
  </si>
  <si>
    <t>4LQAN2JX</t>
  </si>
  <si>
    <t>84QGC91P</t>
  </si>
  <si>
    <t>98MASV7P</t>
  </si>
  <si>
    <t>QFBBRJL5</t>
  </si>
  <si>
    <t>CUV49MUR</t>
  </si>
  <si>
    <t>XCGW5K0N</t>
  </si>
  <si>
    <t>UUF8Z53N</t>
  </si>
  <si>
    <t>J6MIKNYJ</t>
  </si>
  <si>
    <t>3W4AWYSK</t>
  </si>
  <si>
    <t>VBN5T6F8</t>
  </si>
  <si>
    <t>W1J3L0EU</t>
  </si>
  <si>
    <t>45CMXP2K</t>
  </si>
  <si>
    <t>6OJAC85F</t>
  </si>
  <si>
    <t>K94WM7M4</t>
  </si>
  <si>
    <t>31KRB7R2</t>
  </si>
  <si>
    <t>5PG1KSKD</t>
  </si>
  <si>
    <t>LDAXEBR0</t>
  </si>
  <si>
    <t>NGTMVX1C</t>
  </si>
  <si>
    <t>SFBHZLHK</t>
  </si>
  <si>
    <t>7VMOJBPN</t>
  </si>
  <si>
    <t>13PPMGNM</t>
  </si>
  <si>
    <t>6GY8Q8F0</t>
  </si>
  <si>
    <t>5JIXFMFY</t>
  </si>
  <si>
    <t>JBY30BSR</t>
  </si>
  <si>
    <t>69XL3JMB</t>
  </si>
  <si>
    <t>YTGQKC7A</t>
  </si>
  <si>
    <t>DYWMK8OF</t>
  </si>
  <si>
    <t>GG8XQD8Z</t>
  </si>
  <si>
    <t>URT8A7OQ</t>
  </si>
  <si>
    <t>LGO0XF4X</t>
  </si>
  <si>
    <t>Y46OEBEH</t>
  </si>
  <si>
    <t>G54JJCMX</t>
  </si>
  <si>
    <t>BPQ0358T</t>
  </si>
  <si>
    <t>EPH7L4K0</t>
  </si>
  <si>
    <t>SMU4542Q</t>
  </si>
  <si>
    <t>E884CL8B</t>
  </si>
  <si>
    <t>4K8N65EM</t>
  </si>
  <si>
    <t>KVTBYOVD</t>
  </si>
  <si>
    <t>ZA6CBQAL</t>
  </si>
  <si>
    <t>Y6YZXVTF</t>
  </si>
  <si>
    <t>SHETLR3T</t>
  </si>
  <si>
    <t>EL03YRD0</t>
  </si>
  <si>
    <t>3KZUBSRU</t>
  </si>
  <si>
    <t>FA6JQ4V2</t>
  </si>
  <si>
    <t>XTE9XJTS</t>
  </si>
  <si>
    <t>N7WUBQR0</t>
  </si>
  <si>
    <t>9KJ89VHI</t>
  </si>
  <si>
    <t>N3CN7GCZ</t>
  </si>
  <si>
    <t>KAHKF9H1</t>
  </si>
  <si>
    <t>P4UJ64QM</t>
  </si>
  <si>
    <t>IHF5GR01</t>
  </si>
  <si>
    <t>81DUFIPO</t>
  </si>
  <si>
    <t>58K44TMD</t>
  </si>
  <si>
    <t>EEBOSTAA</t>
  </si>
  <si>
    <t>9DDHZUZB</t>
  </si>
  <si>
    <t>IWLEND3K</t>
  </si>
  <si>
    <t>VICY80KW</t>
  </si>
  <si>
    <t>H35AXY3M</t>
  </si>
  <si>
    <t>1UHFKBP6</t>
  </si>
  <si>
    <t>VF7DWQIH</t>
  </si>
  <si>
    <t>C7NW3JB2</t>
  </si>
  <si>
    <t>SUABQAC0</t>
  </si>
  <si>
    <t>6JWA8DFJ</t>
  </si>
  <si>
    <t>OEBJXZN6</t>
  </si>
  <si>
    <t>QMUBRAT2</t>
  </si>
  <si>
    <t>W5P1OLUL</t>
  </si>
  <si>
    <t>JP4H1WG4</t>
  </si>
  <si>
    <t>580XZTEO</t>
  </si>
  <si>
    <t>MASS6JEE</t>
  </si>
  <si>
    <t>XNC9UMYH</t>
  </si>
  <si>
    <t>AUEAKRQV</t>
  </si>
  <si>
    <t>08Q8A6M9</t>
  </si>
  <si>
    <t>6F8IL0XV</t>
  </si>
  <si>
    <t>NTHLG5DT</t>
  </si>
  <si>
    <t>Y5OZ7VOF</t>
  </si>
  <si>
    <t>9HLQVY37</t>
  </si>
  <si>
    <t>8C3LOLPY</t>
  </si>
  <si>
    <t>QMJHLT1V</t>
  </si>
  <si>
    <t>Q5JU0LZJ</t>
  </si>
  <si>
    <t>IRODLEGG</t>
  </si>
  <si>
    <t>HTA6XLY3</t>
  </si>
  <si>
    <t>XW7J3TI2</t>
  </si>
  <si>
    <t>1BV5JLZV</t>
  </si>
  <si>
    <t>84D18IA1</t>
  </si>
  <si>
    <t>41IM8V9E</t>
  </si>
  <si>
    <t>NXFAXN16</t>
  </si>
  <si>
    <t>FXXEZ5U2</t>
  </si>
  <si>
    <t>3F81XLI7</t>
  </si>
  <si>
    <t>ID4LC9V5</t>
  </si>
  <si>
    <t>IPQFYK0E</t>
  </si>
  <si>
    <t>UU0F81HS</t>
  </si>
  <si>
    <t>7SBDZJF4</t>
  </si>
  <si>
    <t>7UI7YX03</t>
  </si>
  <si>
    <t>BNYWSG6W</t>
  </si>
  <si>
    <t>RC1YCAEP</t>
  </si>
  <si>
    <t>H6TY7RBJ</t>
  </si>
  <si>
    <t>MU6NOSH1</t>
  </si>
  <si>
    <t>OFIORN0G</t>
  </si>
  <si>
    <t>PMHOZRJN</t>
  </si>
  <si>
    <t>7Z3Q8UYS</t>
  </si>
  <si>
    <t>YT9PLSVL</t>
  </si>
  <si>
    <t>BQINW2LB</t>
  </si>
  <si>
    <t>BLFMYCVF</t>
  </si>
  <si>
    <t>379SDV6Y</t>
  </si>
  <si>
    <t>FE2AE2YO</t>
  </si>
  <si>
    <t>2756CEOQ</t>
  </si>
  <si>
    <t>Z4CFFZAW</t>
  </si>
  <si>
    <t>I967JINR</t>
  </si>
  <si>
    <t>IE18U4NO</t>
  </si>
  <si>
    <t>JNIMHE7Y</t>
  </si>
  <si>
    <t>KUKJQX9Y</t>
  </si>
  <si>
    <t>QCIG6H19</t>
  </si>
  <si>
    <t>DW29KM30</t>
  </si>
  <si>
    <t>R7IIOFBH</t>
  </si>
  <si>
    <t>Q7ST5E1W</t>
  </si>
  <si>
    <t>6MTURF7Q</t>
  </si>
  <si>
    <t>MWT1ZV0Y</t>
  </si>
  <si>
    <t>B7Q6Q7S2</t>
  </si>
  <si>
    <t>3DYZN86H</t>
  </si>
  <si>
    <t>QYKTG5QA</t>
  </si>
  <si>
    <t>67CKCI5G</t>
  </si>
  <si>
    <t>2O1IK8VR</t>
  </si>
  <si>
    <t>R9AVNYCO</t>
  </si>
  <si>
    <t>N8NQK8K7</t>
  </si>
  <si>
    <t>V93EX6XU</t>
  </si>
  <si>
    <t>5QNUZYIL</t>
  </si>
  <si>
    <t>WX63AIMZ</t>
  </si>
  <si>
    <t>09P7O0LQ</t>
  </si>
  <si>
    <t>GYS3APR7</t>
  </si>
  <si>
    <t>9VF00HWL</t>
  </si>
  <si>
    <t>UTJGDR3K</t>
  </si>
  <si>
    <t>MD0SRXG4</t>
  </si>
  <si>
    <t>E0ITYYTG</t>
  </si>
  <si>
    <t>PGK5K24U</t>
  </si>
  <si>
    <t>AY3KTIXX</t>
  </si>
  <si>
    <t>X46ZXX2S</t>
  </si>
  <si>
    <t>4QP55BTO</t>
  </si>
  <si>
    <t>G6X1B2K5</t>
  </si>
  <si>
    <t>0YCAS0B9</t>
  </si>
  <si>
    <t>6UZVABQR</t>
  </si>
  <si>
    <t>9NTDQ8ZC</t>
  </si>
  <si>
    <t>FCCI80H2</t>
  </si>
  <si>
    <t>ALQRAPZR</t>
  </si>
  <si>
    <t>7SPRU76Q</t>
  </si>
  <si>
    <t>JEMEGXUG</t>
  </si>
  <si>
    <t>GVHIFUN1</t>
  </si>
  <si>
    <t>RBB3C85Q</t>
  </si>
  <si>
    <t>WFP9J5J7</t>
  </si>
  <si>
    <t>8I4915WD</t>
  </si>
  <si>
    <t>L831D7DF</t>
  </si>
  <si>
    <t>839DCVT2</t>
  </si>
  <si>
    <t>EJ0EF8S1</t>
  </si>
  <si>
    <t>0ORRC53X</t>
  </si>
  <si>
    <t>3QTN3F5T</t>
  </si>
  <si>
    <t>SY6BWRRO</t>
  </si>
  <si>
    <t>JW5SYMNS</t>
  </si>
  <si>
    <t>REO3FMSB</t>
  </si>
  <si>
    <t>BJJQSJD8</t>
  </si>
  <si>
    <t>VP2CW520</t>
  </si>
  <si>
    <t>2F0RUQ0B</t>
  </si>
  <si>
    <t>XUP62FUM</t>
  </si>
  <si>
    <t>T56J7ES7</t>
  </si>
  <si>
    <t>MUIT1E0M</t>
  </si>
  <si>
    <t>D7XNUYJD</t>
  </si>
  <si>
    <t>ORG6MXKF</t>
  </si>
  <si>
    <t>VS4UFFLH</t>
  </si>
  <si>
    <t>VUYQCXTY</t>
  </si>
  <si>
    <t>YFJKP42F</t>
  </si>
  <si>
    <t>OES8ZX7B</t>
  </si>
  <si>
    <t>V9FD3EYK</t>
  </si>
  <si>
    <t>3C9CWV6J</t>
  </si>
  <si>
    <t>NDGQ0H91</t>
  </si>
  <si>
    <t>OU9O62Y7</t>
  </si>
  <si>
    <t>LFQCLMMG</t>
  </si>
  <si>
    <t>3ZG0719M</t>
  </si>
  <si>
    <t>EMIAKHPF</t>
  </si>
  <si>
    <t>GG85QBTM</t>
  </si>
  <si>
    <t>MKEVYIDI</t>
  </si>
  <si>
    <t>IFNT8NLL</t>
  </si>
  <si>
    <t>EWRVDN3U</t>
  </si>
  <si>
    <t>WEGC0W05</t>
  </si>
  <si>
    <t>HZ283240</t>
  </si>
  <si>
    <t>3J1W4LM0</t>
  </si>
  <si>
    <t>1RIY3IBH</t>
  </si>
  <si>
    <t>6NZH6X7G</t>
  </si>
  <si>
    <t>DJ2GWNGZ</t>
  </si>
  <si>
    <t>LC2RIMSX</t>
  </si>
  <si>
    <t>S02S3TVE</t>
  </si>
  <si>
    <t>34YT99YN</t>
  </si>
  <si>
    <t>N33B6LND</t>
  </si>
  <si>
    <t>C7NBDKVV</t>
  </si>
  <si>
    <t>9YVSYSE8</t>
  </si>
  <si>
    <t>VUF34IPC</t>
  </si>
  <si>
    <t>ONUWPAJM</t>
  </si>
  <si>
    <t>A50JWKFS</t>
  </si>
  <si>
    <t>JP72AC6I</t>
  </si>
  <si>
    <t>9SZTURAF</t>
  </si>
  <si>
    <t>LB8UE159</t>
  </si>
  <si>
    <t>QYWZZ16B</t>
  </si>
  <si>
    <t>IJNOVBGU</t>
  </si>
  <si>
    <t>KYL4UFG5</t>
  </si>
  <si>
    <t>QFBITAKR</t>
  </si>
  <si>
    <t>VSZ4UVVN</t>
  </si>
  <si>
    <t>31C5DVJT</t>
  </si>
  <si>
    <t>EG3KHGPL</t>
  </si>
  <si>
    <t>ZI89S9HC</t>
  </si>
  <si>
    <t>LSJ2A8ZX</t>
  </si>
  <si>
    <t>9D06AK8T</t>
  </si>
  <si>
    <t>PPXIWYMT</t>
  </si>
  <si>
    <t>5653N8BM</t>
  </si>
  <si>
    <t>YWKJW726</t>
  </si>
  <si>
    <t>ZVT9J7V1</t>
  </si>
  <si>
    <t>NOBIC0PD</t>
  </si>
  <si>
    <t>UKECBJV5</t>
  </si>
  <si>
    <t>YT34YUZN</t>
  </si>
  <si>
    <t>UWVT8M2Y</t>
  </si>
  <si>
    <t>FU00L2Y2</t>
  </si>
  <si>
    <t>518D68L9</t>
  </si>
  <si>
    <t>AOZKTGZG</t>
  </si>
  <si>
    <t>TKN1L8EX</t>
  </si>
  <si>
    <t>9GQ6HQLK</t>
  </si>
  <si>
    <t>0RL4RHQJ</t>
  </si>
  <si>
    <t>ZE9WX1Q9</t>
  </si>
  <si>
    <t>QY6MB3QJ</t>
  </si>
  <si>
    <t>RUYLZD4O</t>
  </si>
  <si>
    <t>BOVKZHAZ</t>
  </si>
  <si>
    <t>3X5BD9NU</t>
  </si>
  <si>
    <t>YT8YYRTU</t>
  </si>
  <si>
    <t>6V7OMXY5</t>
  </si>
  <si>
    <t>0TR3RU8A</t>
  </si>
  <si>
    <t>WWCMITY9</t>
  </si>
  <si>
    <t>GTOKTXRA</t>
  </si>
  <si>
    <t>SE6OIGYN</t>
  </si>
  <si>
    <t>PBJ01MRE</t>
  </si>
  <si>
    <t>L2NXQFPN</t>
  </si>
  <si>
    <t>0XWCTQL2</t>
  </si>
  <si>
    <t>SY72RAK2</t>
  </si>
  <si>
    <t>38YQ4771</t>
  </si>
  <si>
    <t>K7FBRQCA</t>
  </si>
  <si>
    <t>F4V2FXK0</t>
  </si>
  <si>
    <t>FZNEISTX</t>
  </si>
  <si>
    <t>S34T8KPW</t>
  </si>
  <si>
    <t>5F40OSXS</t>
  </si>
  <si>
    <t>AILF7GOP</t>
  </si>
  <si>
    <t>LMJINVRQ</t>
  </si>
  <si>
    <t>MHPI0ZW1</t>
  </si>
  <si>
    <t>WJ81WITC</t>
  </si>
  <si>
    <t>AIAX4W1O</t>
  </si>
  <si>
    <t>DFSRHCXU</t>
  </si>
  <si>
    <t>1VFUCUWA</t>
  </si>
  <si>
    <t>3IIDRUGI</t>
  </si>
  <si>
    <t>3VLKZISJ</t>
  </si>
  <si>
    <t>2GN2TRVV</t>
  </si>
  <si>
    <t>WA4TPQ5U</t>
  </si>
  <si>
    <t>9C9GO9XO</t>
  </si>
  <si>
    <t>ULES5Z21</t>
  </si>
  <si>
    <t>IITSDWWL</t>
  </si>
  <si>
    <t>8GYH6R9J</t>
  </si>
  <si>
    <t>8X890G2T</t>
  </si>
  <si>
    <t>74YVUL52</t>
  </si>
  <si>
    <t>HH4I6PAY</t>
  </si>
  <si>
    <t>TAGD6XU9</t>
  </si>
  <si>
    <t>IIREXAQX</t>
  </si>
  <si>
    <t>8GISH3I9</t>
  </si>
  <si>
    <t>6M89XBL0</t>
  </si>
  <si>
    <t>YT2QLCVS</t>
  </si>
  <si>
    <t>4ICL09BD</t>
  </si>
  <si>
    <t>YWWVWOO4</t>
  </si>
  <si>
    <t>8TTFFCIK</t>
  </si>
  <si>
    <t>5URQT67R</t>
  </si>
  <si>
    <t>YX4E972E</t>
  </si>
  <si>
    <t>OG13XT4P</t>
  </si>
  <si>
    <t>ZYRRGSQK</t>
  </si>
  <si>
    <t>0LDX9VLO</t>
  </si>
  <si>
    <t>XFFFWJQH</t>
  </si>
  <si>
    <t>KRSNQKC6</t>
  </si>
  <si>
    <t>YY39ZQNV</t>
  </si>
  <si>
    <t>YHVY1LHH</t>
  </si>
  <si>
    <t>2BG4ZR42</t>
  </si>
  <si>
    <t>QQCIN1M4</t>
  </si>
  <si>
    <t>KIMW6PXN</t>
  </si>
  <si>
    <t>AKFNIQR0</t>
  </si>
  <si>
    <t>D5LEL3HF</t>
  </si>
  <si>
    <t>6X4EEUGA</t>
  </si>
  <si>
    <t>KTSB1KYT</t>
  </si>
  <si>
    <t>RB7IA4JX</t>
  </si>
  <si>
    <t>M4HY664H</t>
  </si>
  <si>
    <t>D2C191IK</t>
  </si>
  <si>
    <t>I2V3EPW7</t>
  </si>
  <si>
    <t>RB8LSFVK</t>
  </si>
  <si>
    <t>7SYJDW4L</t>
  </si>
  <si>
    <t>O7E0302B</t>
  </si>
  <si>
    <t>U11XXNCF</t>
  </si>
  <si>
    <t>73FYEJQV</t>
  </si>
  <si>
    <t>C4CQ8FZL</t>
  </si>
  <si>
    <t>OJ1WKIVY</t>
  </si>
  <si>
    <t>L1YN7LDL</t>
  </si>
  <si>
    <t>N9ZXCBTU</t>
  </si>
  <si>
    <t>RLHNJZBW</t>
  </si>
  <si>
    <t>GKHTT70P</t>
  </si>
  <si>
    <t>GL8PN4LQ</t>
  </si>
  <si>
    <t>TTVQT1YD</t>
  </si>
  <si>
    <t>NOHEK8PU</t>
  </si>
  <si>
    <t>56AN1DXW</t>
  </si>
  <si>
    <t>WB44DF28</t>
  </si>
  <si>
    <t>DJ60T39C</t>
  </si>
  <si>
    <t>52H2CE10</t>
  </si>
  <si>
    <t>PVDGIYSB</t>
  </si>
  <si>
    <t>F57Z7KJF</t>
  </si>
  <si>
    <t>NEFPSWOJ</t>
  </si>
  <si>
    <t>ZGSQMEQ9</t>
  </si>
  <si>
    <t>FM1RH52B</t>
  </si>
  <si>
    <t>PFKDTEYU</t>
  </si>
  <si>
    <t>3NM7A8SX</t>
  </si>
  <si>
    <t>1XWQZ1F8</t>
  </si>
  <si>
    <t>LXGNXNX1</t>
  </si>
  <si>
    <t>YQK2K6U5</t>
  </si>
  <si>
    <t>FROU0UKW</t>
  </si>
  <si>
    <t>SD8JJSKT</t>
  </si>
  <si>
    <t>HABN7JBG</t>
  </si>
  <si>
    <t>LCWP23CI</t>
  </si>
  <si>
    <t>1ORXGKVH</t>
  </si>
  <si>
    <t>XQ4FN1KA</t>
  </si>
  <si>
    <t>9BTSKY01</t>
  </si>
  <si>
    <t>CQZSFN7C</t>
  </si>
  <si>
    <t>81LMZHD1</t>
  </si>
  <si>
    <t>1J5Y9X1H</t>
  </si>
  <si>
    <t>6LC0XB2D</t>
  </si>
  <si>
    <t>YKC8JUSY</t>
  </si>
  <si>
    <t>H3DYTZIQ</t>
  </si>
  <si>
    <t>PAQTBHVA</t>
  </si>
  <si>
    <t>EFIR7HGR</t>
  </si>
  <si>
    <t>JRWBU9BS</t>
  </si>
  <si>
    <t>DXF00KY4</t>
  </si>
  <si>
    <t>K6ZDH79M</t>
  </si>
  <si>
    <t>GKL9QV5B</t>
  </si>
  <si>
    <t>1V3IQVOF</t>
  </si>
  <si>
    <t>BH7EXL5M</t>
  </si>
  <si>
    <t>H176AX96</t>
  </si>
  <si>
    <t>K0HLZM4Q</t>
  </si>
  <si>
    <t>BTNSR87A</t>
  </si>
  <si>
    <t>L58MN75X</t>
  </si>
  <si>
    <t>SWV0JUQJ</t>
  </si>
  <si>
    <t>910IXBKP</t>
  </si>
  <si>
    <t>NTNYA5PE</t>
  </si>
  <si>
    <t>AHRCT8IP</t>
  </si>
  <si>
    <t>ESH4HX52</t>
  </si>
  <si>
    <t>P8LGQH9G</t>
  </si>
  <si>
    <t>VT1LZKEY</t>
  </si>
  <si>
    <t>0WC2J3UP</t>
  </si>
  <si>
    <t>VWSFZUNS</t>
  </si>
  <si>
    <t>F3UB81V7</t>
  </si>
  <si>
    <t>SEX08VFB</t>
  </si>
  <si>
    <t>FLANUQCV</t>
  </si>
  <si>
    <t>8MKXIQQK</t>
  </si>
  <si>
    <t>NDMY5PPT</t>
  </si>
  <si>
    <t>E4H6CBPJ</t>
  </si>
  <si>
    <t>1FAMR9UR</t>
  </si>
  <si>
    <t>SYJKN818</t>
  </si>
  <si>
    <t>VMTPCY5G</t>
  </si>
  <si>
    <t>CV0BDYMP</t>
  </si>
  <si>
    <t>7DI7A7G7</t>
  </si>
  <si>
    <t>WE7YS7HD</t>
  </si>
  <si>
    <t>4DLOXD13</t>
  </si>
  <si>
    <t>XN63KZRZ</t>
  </si>
  <si>
    <t>WSG25BZ9</t>
  </si>
  <si>
    <t>6GL2LRUH</t>
  </si>
  <si>
    <t>K0G1IB3Q</t>
  </si>
  <si>
    <t>UYJDOT4Q</t>
  </si>
  <si>
    <t>VOSSIXSY</t>
  </si>
  <si>
    <t>ILUMUKG8</t>
  </si>
  <si>
    <t>DYUWF61W</t>
  </si>
  <si>
    <t>NUNQGOUW</t>
  </si>
  <si>
    <t>CKT1GTY2</t>
  </si>
  <si>
    <t>FUHP1IXR</t>
  </si>
  <si>
    <t>TJEEFJG8</t>
  </si>
  <si>
    <t>ABRQIWS9</t>
  </si>
  <si>
    <t>B3K4Z5L0</t>
  </si>
  <si>
    <t>IVCON5CU</t>
  </si>
  <si>
    <t>RQXFD7FW</t>
  </si>
  <si>
    <t>LUP7FYS5</t>
  </si>
  <si>
    <t>WEKW3XIN</t>
  </si>
  <si>
    <t>REVQ7DSW</t>
  </si>
  <si>
    <t>YSNODM63</t>
  </si>
  <si>
    <t>PN3T4FUG</t>
  </si>
  <si>
    <t>AQ3HBL9S</t>
  </si>
  <si>
    <t>VE4LZ8F5</t>
  </si>
  <si>
    <t>Q5R1PYJS</t>
  </si>
  <si>
    <t>5AOWZ6AG</t>
  </si>
  <si>
    <t>E29GOFUV</t>
  </si>
  <si>
    <t>2MKG6ZDD</t>
  </si>
  <si>
    <t>3AIA6RL3</t>
  </si>
  <si>
    <t>OXPNURPT</t>
  </si>
  <si>
    <t>9TRVSW35</t>
  </si>
  <si>
    <t>GTH3VIDW</t>
  </si>
  <si>
    <t>WFNKJ2LT</t>
  </si>
  <si>
    <t>P7GCDFU8</t>
  </si>
  <si>
    <t>O22J2QPD</t>
  </si>
  <si>
    <t>ACOJBA02</t>
  </si>
  <si>
    <t>2FGEGLVU</t>
  </si>
  <si>
    <t>FQB53DQH</t>
  </si>
  <si>
    <t>1C2V9RAO</t>
  </si>
  <si>
    <t>MNTTYFR6</t>
  </si>
  <si>
    <t>7FN6LV2E</t>
  </si>
  <si>
    <t>V8I2CE9V</t>
  </si>
  <si>
    <t>1FXXXLJY</t>
  </si>
  <si>
    <t>NYI5VMXK</t>
  </si>
  <si>
    <t>OJ1NQRDS</t>
  </si>
  <si>
    <t>Z9W748SJ</t>
  </si>
  <si>
    <t>LWX9V7HI</t>
  </si>
  <si>
    <t>PAQOPSR0</t>
  </si>
  <si>
    <t>AFQG21L7</t>
  </si>
  <si>
    <t>RQJKAR7E</t>
  </si>
  <si>
    <t>6BV9IARK</t>
  </si>
  <si>
    <t>NTGU3NYS</t>
  </si>
  <si>
    <t>3F5AAJZB</t>
  </si>
  <si>
    <t>RJH0CL3Z</t>
  </si>
  <si>
    <t>EK0KWGQX</t>
  </si>
  <si>
    <t>K33NPCAY</t>
  </si>
  <si>
    <t>1LLRNE8G</t>
  </si>
  <si>
    <t>EFWND7VS</t>
  </si>
  <si>
    <t>IR2D4ZG5</t>
  </si>
  <si>
    <t>BYBZJBC9</t>
  </si>
  <si>
    <t>BO8DSRV7</t>
  </si>
  <si>
    <t>LD1HNIUL</t>
  </si>
  <si>
    <t>RX39Z0P1</t>
  </si>
  <si>
    <t>PFHUAJ47</t>
  </si>
  <si>
    <t>CKJZ86N6</t>
  </si>
  <si>
    <t>ASC1OWNE</t>
  </si>
  <si>
    <t>WCEPUBH5</t>
  </si>
  <si>
    <t>VMIMPP6H</t>
  </si>
  <si>
    <t>B0XO4WY7</t>
  </si>
  <si>
    <t>VYPIKMKO</t>
  </si>
  <si>
    <t>VCD47XNB</t>
  </si>
  <si>
    <t>8QH99OEZ</t>
  </si>
  <si>
    <t>1DMERFNB</t>
  </si>
  <si>
    <t>FR8FT0ZX</t>
  </si>
  <si>
    <t>DG7LABPD</t>
  </si>
  <si>
    <t>ZMYUFTS9</t>
  </si>
  <si>
    <t>P60EK5NN</t>
  </si>
  <si>
    <t>YRYMSUE3</t>
  </si>
  <si>
    <t>UZOTC90C</t>
  </si>
  <si>
    <t>5AAN00N1</t>
  </si>
  <si>
    <t>JFHKBG40</t>
  </si>
  <si>
    <t>RJD0D0GD</t>
  </si>
  <si>
    <t>L9IXFTIL</t>
  </si>
  <si>
    <t>HPBCTTV3</t>
  </si>
  <si>
    <t>48FB5MD2</t>
  </si>
  <si>
    <t>EJZM1INM</t>
  </si>
  <si>
    <t>FKNT3I12</t>
  </si>
  <si>
    <t>BLY5FD3N</t>
  </si>
  <si>
    <t>LXLU6LFC</t>
  </si>
  <si>
    <t>A60QAIT3</t>
  </si>
  <si>
    <t>RQ3BV2I5</t>
  </si>
  <si>
    <t>W8CSV90F</t>
  </si>
  <si>
    <t>0W6S0ODT</t>
  </si>
  <si>
    <t>408AHOYL</t>
  </si>
  <si>
    <t>557JX4BM</t>
  </si>
  <si>
    <t>QPZFP9WT</t>
  </si>
  <si>
    <t>L5T284M7</t>
  </si>
  <si>
    <t>G17TENJ4</t>
  </si>
  <si>
    <t>VRSTX620</t>
  </si>
  <si>
    <t>Y9VWZ93C</t>
  </si>
  <si>
    <t>Y6IIUECA</t>
  </si>
  <si>
    <t>LXWQDEU3</t>
  </si>
  <si>
    <t>P1E4KWF7</t>
  </si>
  <si>
    <t>BN84DD6H</t>
  </si>
  <si>
    <t>R8MZ10BW</t>
  </si>
  <si>
    <t>PI8RROK0</t>
  </si>
  <si>
    <t>GID40O2B</t>
  </si>
  <si>
    <t>BJOY31DL</t>
  </si>
  <si>
    <t>KDRIBXNQ</t>
  </si>
  <si>
    <t>TCK6V290</t>
  </si>
  <si>
    <t>O9WYT5ST</t>
  </si>
  <si>
    <t>VFZ5GB3W</t>
  </si>
  <si>
    <t>UKSS5YPE</t>
  </si>
  <si>
    <t>RDDUG8VD</t>
  </si>
  <si>
    <t>Z3QJESWJ</t>
  </si>
  <si>
    <t>PYIQ65W0</t>
  </si>
  <si>
    <t>RGRUF328</t>
  </si>
  <si>
    <t>TLSSOOVB</t>
  </si>
  <si>
    <t>74KGIZW4</t>
  </si>
  <si>
    <t>2YBEN3MV</t>
  </si>
  <si>
    <t>EFA9E6WV</t>
  </si>
  <si>
    <t>YTSX7IW3</t>
  </si>
  <si>
    <t>86DMJ7GA</t>
  </si>
  <si>
    <t>CMD0758L</t>
  </si>
  <si>
    <t>CM5MFWCO</t>
  </si>
  <si>
    <t>0MNAGD91</t>
  </si>
  <si>
    <t>9S749GJD</t>
  </si>
  <si>
    <t>LBZY9VUG</t>
  </si>
  <si>
    <t>6UUTR15S</t>
  </si>
  <si>
    <t>DVPYKS4A</t>
  </si>
  <si>
    <t>9SRU5CI6</t>
  </si>
  <si>
    <t>GZ5M7MIQ</t>
  </si>
  <si>
    <t>CM2GVLV6</t>
  </si>
  <si>
    <t>NZB45UZX</t>
  </si>
  <si>
    <t>T2J83GFD</t>
  </si>
  <si>
    <t>28S2Z15A</t>
  </si>
  <si>
    <t>WOJBLO4B</t>
  </si>
  <si>
    <t>788SW6EX</t>
  </si>
  <si>
    <t>EUOA0E47</t>
  </si>
  <si>
    <t>S9ZUMLSY</t>
  </si>
  <si>
    <t>0UCQUW6U</t>
  </si>
  <si>
    <t>07FRJ44N</t>
  </si>
  <si>
    <t>NMN9DVEV</t>
  </si>
  <si>
    <t>95V8BLR2</t>
  </si>
  <si>
    <t>BDGB4NS0</t>
  </si>
  <si>
    <t>SPHS260Y</t>
  </si>
  <si>
    <t>O9L7KMPU</t>
  </si>
  <si>
    <t>FGES2PQ2</t>
  </si>
  <si>
    <t>81DXTTI5</t>
  </si>
  <si>
    <t>JGG9CO2Y</t>
  </si>
  <si>
    <t>95B6AKI1</t>
  </si>
  <si>
    <t>N1G2CFCB</t>
  </si>
  <si>
    <t>40VSPND6</t>
  </si>
  <si>
    <t>QWYRCDA8</t>
  </si>
  <si>
    <t>00ZD3M4J</t>
  </si>
  <si>
    <t>AW4PSTWR</t>
  </si>
  <si>
    <t>CJZFFC91</t>
  </si>
  <si>
    <t>3PD8YBPK</t>
  </si>
  <si>
    <t>KBG5R0WH</t>
  </si>
  <si>
    <t>7RPM84Y4</t>
  </si>
  <si>
    <t>LFN6XPK7</t>
  </si>
  <si>
    <t>18LZY55R</t>
  </si>
  <si>
    <t>E88W1Z0H</t>
  </si>
  <si>
    <t>UQALCAIV</t>
  </si>
  <si>
    <t>6E2Y3HKI</t>
  </si>
  <si>
    <t>YWKFH7VT</t>
  </si>
  <si>
    <t>MF4299DQ</t>
  </si>
  <si>
    <t>ZRZI054E</t>
  </si>
  <si>
    <t>CN69EYQ1</t>
  </si>
  <si>
    <t>KX80WC22</t>
  </si>
  <si>
    <t>YQ6VELF1</t>
  </si>
  <si>
    <t>NX4ODZY2</t>
  </si>
  <si>
    <t>L2QMWU4H</t>
  </si>
  <si>
    <t>0MPEK4ZA</t>
  </si>
  <si>
    <t>TP0SU68U</t>
  </si>
  <si>
    <t>8U7LNL7U</t>
  </si>
  <si>
    <t>XVYL67FL</t>
  </si>
  <si>
    <t>AIN2RE2H</t>
  </si>
  <si>
    <t>G1303HIC</t>
  </si>
  <si>
    <t>HVDQ4EEA</t>
  </si>
  <si>
    <t>2RB900SL</t>
  </si>
  <si>
    <t>AUS25SFH</t>
  </si>
  <si>
    <t>O6DSGX6P</t>
  </si>
  <si>
    <t>2MBFRRGW</t>
  </si>
  <si>
    <t>Q3HYAWDW</t>
  </si>
  <si>
    <t>94TA0AWF</t>
  </si>
  <si>
    <t>G1XX0IB4</t>
  </si>
  <si>
    <t>VIMY08JH</t>
  </si>
  <si>
    <t>WPTNE0QN</t>
  </si>
  <si>
    <t>DLGW8Y7B</t>
  </si>
  <si>
    <t>YSOUU0T0</t>
  </si>
  <si>
    <t>23NAJF9W</t>
  </si>
  <si>
    <t>HM4TKVET</t>
  </si>
  <si>
    <t>Q81Q0PJK</t>
  </si>
  <si>
    <t>3BEPEWRS</t>
  </si>
  <si>
    <t>Y5HR9J3G</t>
  </si>
  <si>
    <t>STYLQ47K</t>
  </si>
  <si>
    <t>W07JMUG9</t>
  </si>
  <si>
    <t>L8CG1IQO</t>
  </si>
  <si>
    <t>6CFONO4W</t>
  </si>
  <si>
    <t>AMGC18DS</t>
  </si>
  <si>
    <t>RKT3WVBC</t>
  </si>
  <si>
    <t>H5ZSM3IR</t>
  </si>
  <si>
    <t>07WKR17A</t>
  </si>
  <si>
    <t>7GM1XD9W</t>
  </si>
  <si>
    <t>QM6GJ78P</t>
  </si>
  <si>
    <t>L582YMSV</t>
  </si>
  <si>
    <t>EQS3UNXX</t>
  </si>
  <si>
    <t>DZR5L7XQ</t>
  </si>
  <si>
    <t>DQ0DSK7P</t>
  </si>
  <si>
    <t>CGEXH2QO</t>
  </si>
  <si>
    <t>MIX6JTSN</t>
  </si>
  <si>
    <t>9KYX5G9K</t>
  </si>
  <si>
    <t>FG29YOWT</t>
  </si>
  <si>
    <t>KWYKKVJC</t>
  </si>
  <si>
    <t>T7TDUK3T</t>
  </si>
  <si>
    <t>42YPT5L7</t>
  </si>
  <si>
    <t>99I4V65G</t>
  </si>
  <si>
    <t>ACZQMAR4</t>
  </si>
  <si>
    <t>TP9IE6PV</t>
  </si>
  <si>
    <t>E5CD0W5M</t>
  </si>
  <si>
    <t>HKH717ED</t>
  </si>
  <si>
    <t>DAW2JTP5</t>
  </si>
  <si>
    <t>HBMOSBAK</t>
  </si>
  <si>
    <t>V0V6O05H</t>
  </si>
  <si>
    <t>3DY60YA7</t>
  </si>
  <si>
    <t>8H19L55Y</t>
  </si>
  <si>
    <t>TPNU79C1</t>
  </si>
  <si>
    <t>TFQR150O</t>
  </si>
  <si>
    <t>9MM27P8C</t>
  </si>
  <si>
    <t>MMWD47ZY</t>
  </si>
  <si>
    <t>JFIBKWMQ</t>
  </si>
  <si>
    <t>6FUPOO3I</t>
  </si>
  <si>
    <t>29VR6EL4</t>
  </si>
  <si>
    <t>L45N3D2E</t>
  </si>
  <si>
    <t>K1OBT27J</t>
  </si>
  <si>
    <t>OZL7CDMQ</t>
  </si>
  <si>
    <t>LZ6PSZ4T</t>
  </si>
  <si>
    <t>5CFCTZ5K</t>
  </si>
  <si>
    <t>EG5M02ZV</t>
  </si>
  <si>
    <t>5UKQ16DK</t>
  </si>
  <si>
    <t>C9M5B1N6</t>
  </si>
  <si>
    <t>ZS4PKX65</t>
  </si>
  <si>
    <t>PYLS9RJH</t>
  </si>
  <si>
    <t>X2ZONP2D</t>
  </si>
  <si>
    <t>Y5CP83V4</t>
  </si>
  <si>
    <t>9Y2HDGST</t>
  </si>
  <si>
    <t>7R0G2LC1</t>
  </si>
  <si>
    <t>8FX574BJ</t>
  </si>
  <si>
    <t>AU5Q1XCW</t>
  </si>
  <si>
    <t>SZAMHBGA</t>
  </si>
  <si>
    <t>CUMYWQYP</t>
  </si>
  <si>
    <t>29ZDUK49</t>
  </si>
  <si>
    <t>VLVP8FPJ</t>
  </si>
  <si>
    <t>SNGS64S7</t>
  </si>
  <si>
    <t>CMCVD0N8</t>
  </si>
  <si>
    <t>NNKWGFDH</t>
  </si>
  <si>
    <t>YC6QEUJN</t>
  </si>
  <si>
    <t>794XWMYE</t>
  </si>
  <si>
    <t>FHK0BBGK</t>
  </si>
  <si>
    <t>461LIUS7</t>
  </si>
  <si>
    <t>Y9SCLUH8</t>
  </si>
  <si>
    <t>J75Y9C75</t>
  </si>
  <si>
    <t>PUP6JDT9</t>
  </si>
  <si>
    <t>88AA2RK1</t>
  </si>
  <si>
    <t>4F222JU9</t>
  </si>
  <si>
    <t>CBYRECX6</t>
  </si>
  <si>
    <t>QXT65QTI</t>
  </si>
  <si>
    <t>8RTR1VMP</t>
  </si>
  <si>
    <t>T7RA32XV</t>
  </si>
  <si>
    <t>8IYVJKT4</t>
  </si>
  <si>
    <t>G087QT6R</t>
  </si>
  <si>
    <t>JT1UUOXN</t>
  </si>
  <si>
    <t>PUTILZZG</t>
  </si>
  <si>
    <t>QU7MSL36</t>
  </si>
  <si>
    <t>FEGSJ8QI</t>
  </si>
  <si>
    <t>1SKIPYI7</t>
  </si>
  <si>
    <t>66Q03Q2P</t>
  </si>
  <si>
    <t>Z1NWKS9A</t>
  </si>
  <si>
    <t>ZZCKQ2JV</t>
  </si>
  <si>
    <t>F3G00C56</t>
  </si>
  <si>
    <t>9824T94P</t>
  </si>
  <si>
    <t>B8TD9HCN</t>
  </si>
  <si>
    <t>PEFTXK4Q</t>
  </si>
  <si>
    <t>LUIEQRMQ</t>
  </si>
  <si>
    <t>8QOUXQEV</t>
  </si>
  <si>
    <t>6SC26SGG</t>
  </si>
  <si>
    <t>GITEQ8VZ</t>
  </si>
  <si>
    <t>2Y9R7T2W</t>
  </si>
  <si>
    <t>8U5GBXK1</t>
  </si>
  <si>
    <t>THI3LNT0</t>
  </si>
  <si>
    <t>KTLIR2ZX</t>
  </si>
  <si>
    <t>G2EECJNG</t>
  </si>
  <si>
    <t>UZN5JBF3</t>
  </si>
  <si>
    <t>2CZVRGQ4</t>
  </si>
  <si>
    <t>K5D2IP27</t>
  </si>
  <si>
    <t>PTKOWYW6</t>
  </si>
  <si>
    <t>G3DIX74Y</t>
  </si>
  <si>
    <t>4F8MNVNP</t>
  </si>
  <si>
    <t>7UL8T1BZ</t>
  </si>
  <si>
    <t>4HP16LRH</t>
  </si>
  <si>
    <t>MNTHSHH6</t>
  </si>
  <si>
    <t>Q7C5MJ4W</t>
  </si>
  <si>
    <t>ON9H54WD</t>
  </si>
  <si>
    <t>8M3H9UME</t>
  </si>
  <si>
    <t>5J1C46RJ</t>
  </si>
  <si>
    <t>0BSYDRMT</t>
  </si>
  <si>
    <t>NKERC6IA</t>
  </si>
  <si>
    <t>H6AN87LE</t>
  </si>
  <si>
    <t>1SSFC7XZ</t>
  </si>
  <si>
    <t>0XK80WX8</t>
  </si>
  <si>
    <t>X4ARE2PT</t>
  </si>
  <si>
    <t>KCIFANLK</t>
  </si>
  <si>
    <t>J7U29ZM5</t>
  </si>
  <si>
    <t>JUHQ1POT</t>
  </si>
  <si>
    <t>3KVXBQ5V</t>
  </si>
  <si>
    <t>7T9J42UX</t>
  </si>
  <si>
    <t>2J649YC5</t>
  </si>
  <si>
    <t>9N66Q1VO</t>
  </si>
  <si>
    <t>ZWXKCHOO</t>
  </si>
  <si>
    <t>I8OUZNDS</t>
  </si>
  <si>
    <t>CJZLM3WA</t>
  </si>
  <si>
    <t>4QTD5X53</t>
  </si>
  <si>
    <t>LQXWWZGN</t>
  </si>
  <si>
    <t>NT510FGZ</t>
  </si>
  <si>
    <t>2IQ0ZY9W</t>
  </si>
  <si>
    <t>N3TUSU37</t>
  </si>
  <si>
    <t>VSYO182N</t>
  </si>
  <si>
    <t>O6LVMQ5R</t>
  </si>
  <si>
    <t>072ELFQF</t>
  </si>
  <si>
    <t>CDFKC6E0</t>
  </si>
  <si>
    <t>Z005FB1N</t>
  </si>
  <si>
    <t>LYAFXO9B</t>
  </si>
  <si>
    <t>SNY2UWJ2</t>
  </si>
  <si>
    <t>UFIAFP10</t>
  </si>
  <si>
    <t>MG7CZFIG</t>
  </si>
  <si>
    <t>H4U50AEW</t>
  </si>
  <si>
    <t>8PU9FIQS</t>
  </si>
  <si>
    <t>FBQN3UM3</t>
  </si>
  <si>
    <t>MJ12SZ89</t>
  </si>
  <si>
    <t>B6F9PSRN</t>
  </si>
  <si>
    <t>RLDIPPFT</t>
  </si>
  <si>
    <t>TKKSOBRC</t>
  </si>
  <si>
    <t>FCWU08BA</t>
  </si>
  <si>
    <t>AX63HIS9</t>
  </si>
  <si>
    <t>1F8MPXZQ</t>
  </si>
  <si>
    <t>YY3ACGA2</t>
  </si>
  <si>
    <t>6MQA3YYW</t>
  </si>
  <si>
    <t>IM5AGXLX</t>
  </si>
  <si>
    <t>313EIVW4</t>
  </si>
  <si>
    <t>NNAYAA7T</t>
  </si>
  <si>
    <t>019I751P</t>
  </si>
  <si>
    <t>5TRALM9T</t>
  </si>
  <si>
    <t>LWC0UJWD</t>
  </si>
  <si>
    <t>PI0FYKXU</t>
  </si>
  <si>
    <t>I7QSO0VZ</t>
  </si>
  <si>
    <t>5AU1SJA7</t>
  </si>
  <si>
    <t>Z9S1ZX7W</t>
  </si>
  <si>
    <t>S9N98QU9</t>
  </si>
  <si>
    <t>A9Q7ERA4</t>
  </si>
  <si>
    <t>RY8Z6RH2</t>
  </si>
  <si>
    <t>9J8O59QW</t>
  </si>
  <si>
    <t>KWVYR0LQ</t>
  </si>
  <si>
    <t>0D95JSVW</t>
  </si>
  <si>
    <t>74JAOLQU</t>
  </si>
  <si>
    <t>CMLYDJFN</t>
  </si>
  <si>
    <t>HIV4W2E0</t>
  </si>
  <si>
    <t>TFQEGZ1X</t>
  </si>
  <si>
    <t>5COSD90U</t>
  </si>
  <si>
    <t>6TBAKLMX</t>
  </si>
  <si>
    <t>B50V1XGA</t>
  </si>
  <si>
    <t>SOW7H1RP</t>
  </si>
  <si>
    <t>OHJGW03I</t>
  </si>
  <si>
    <t>R6KPUAH7</t>
  </si>
  <si>
    <t>AJQC76NI</t>
  </si>
  <si>
    <t>PH5GSB37</t>
  </si>
  <si>
    <t>9OLZU3WB</t>
  </si>
  <si>
    <t>JDXET5H9</t>
  </si>
  <si>
    <t>8RE1600O</t>
  </si>
  <si>
    <t>NGMC9NSG</t>
  </si>
  <si>
    <t>G6FKELQV</t>
  </si>
  <si>
    <t>IKNMU8HM</t>
  </si>
  <si>
    <t>AHIDE6VS</t>
  </si>
  <si>
    <t>YZJLPVJG</t>
  </si>
  <si>
    <t>GOSCKNUX</t>
  </si>
  <si>
    <t>GC3IVG7S</t>
  </si>
  <si>
    <t>S81YI4QH</t>
  </si>
  <si>
    <t>M3MJY0CK</t>
  </si>
  <si>
    <t>H2HNTSIP</t>
  </si>
  <si>
    <t>8APZZ20T</t>
  </si>
  <si>
    <t>RABLXW5E</t>
  </si>
  <si>
    <t>TJTOVN5K</t>
  </si>
  <si>
    <t>1IG94UUQ</t>
  </si>
  <si>
    <t>MN8UHP5B</t>
  </si>
  <si>
    <t>D7JDQB12</t>
  </si>
  <si>
    <t>GWI45VGH</t>
  </si>
  <si>
    <t>G3TZD0CB</t>
  </si>
  <si>
    <t>1PAPS9QO</t>
  </si>
  <si>
    <t>WXCEZ7JY</t>
  </si>
  <si>
    <t>WR45SVGN</t>
  </si>
  <si>
    <t>WAFSPTW6</t>
  </si>
  <si>
    <t>5FYPINRL</t>
  </si>
  <si>
    <t>VLPSQ076</t>
  </si>
  <si>
    <t>3AX6QBR3</t>
  </si>
  <si>
    <t>ZY3AVAK0</t>
  </si>
  <si>
    <t>FVCL72VU</t>
  </si>
  <si>
    <t>24OSGLGF</t>
  </si>
  <si>
    <t>49T60OCI</t>
  </si>
  <si>
    <t>31NQQEEO</t>
  </si>
  <si>
    <t>ADRU5BLP</t>
  </si>
  <si>
    <t>AUPXRV8O</t>
  </si>
  <si>
    <t>CI00UV0Y</t>
  </si>
  <si>
    <t>VH3C0A8F</t>
  </si>
  <si>
    <t>1E5MFGR7</t>
  </si>
  <si>
    <t>TS2JEK3E</t>
  </si>
  <si>
    <t>4R0TB2CL</t>
  </si>
  <si>
    <t>5OJ3QR1W</t>
  </si>
  <si>
    <t>R162LSFR</t>
  </si>
  <si>
    <t>X7J3O7TC</t>
  </si>
  <si>
    <t>Q7RV0YW6</t>
  </si>
  <si>
    <t>S5E8MBO3</t>
  </si>
  <si>
    <t>QE6A49LE</t>
  </si>
  <si>
    <t>XGMMHWZC</t>
  </si>
  <si>
    <t>7MK55ULJ</t>
  </si>
  <si>
    <t>0VZIDVCC</t>
  </si>
  <si>
    <t>D1XYQH35</t>
  </si>
  <si>
    <t>XAR2VX09</t>
  </si>
  <si>
    <t>YTQH4YM9</t>
  </si>
  <si>
    <t>KMLW6GXY</t>
  </si>
  <si>
    <t>IG734VZK</t>
  </si>
  <si>
    <t>W3C2KLXD</t>
  </si>
  <si>
    <t>8Z1SIQSI</t>
  </si>
  <si>
    <t>IZJR1WDM</t>
  </si>
  <si>
    <t>5MRPZ44K</t>
  </si>
  <si>
    <t>W0LFL18P</t>
  </si>
  <si>
    <t>5H9ELV2H</t>
  </si>
  <si>
    <t>KDDN1E4O</t>
  </si>
  <si>
    <t>S8JALB62</t>
  </si>
  <si>
    <t>2HPCHBIL</t>
  </si>
  <si>
    <t>Q9JV7YXX</t>
  </si>
  <si>
    <t>J3N73B00</t>
  </si>
  <si>
    <t>STG85Q0N</t>
  </si>
  <si>
    <t>VMI5QYS3</t>
  </si>
  <si>
    <t>09W047QT</t>
  </si>
  <si>
    <t>VXOZC2CN</t>
  </si>
  <si>
    <t>JAMW5SWB</t>
  </si>
  <si>
    <t>WCKKFSVL</t>
  </si>
  <si>
    <t>GVCWDG9Y</t>
  </si>
  <si>
    <t>UEXJN3Y6</t>
  </si>
  <si>
    <t>QP0QCP8Y</t>
  </si>
  <si>
    <t>MCQGU5EA</t>
  </si>
  <si>
    <t>M0IN22XH</t>
  </si>
  <si>
    <t>8HWWW76K</t>
  </si>
  <si>
    <t>707CQDQK</t>
  </si>
  <si>
    <t>4PTCB3CS</t>
  </si>
  <si>
    <t>IEB855X8</t>
  </si>
  <si>
    <t>IDA8D96H</t>
  </si>
  <si>
    <t>DLQNAOWB</t>
  </si>
  <si>
    <t>K7056XS7</t>
  </si>
  <si>
    <t>R9V8QAPK</t>
  </si>
  <si>
    <t>P6KXSJPD</t>
  </si>
  <si>
    <t>KM0RKC4Q</t>
  </si>
  <si>
    <t>58TUIJ6D</t>
  </si>
  <si>
    <t>BXOIQHTS</t>
  </si>
  <si>
    <t>CC3B5DSU</t>
  </si>
  <si>
    <t>GLM4XZLI</t>
  </si>
  <si>
    <t>K8VBNOW9</t>
  </si>
  <si>
    <t>3GEDSDVN</t>
  </si>
  <si>
    <t>R0ZYAJFM</t>
  </si>
  <si>
    <t>R8X2RVQ2</t>
  </si>
  <si>
    <t>DFG6OP8T</t>
  </si>
  <si>
    <t>JB4MECWM</t>
  </si>
  <si>
    <t>CDGA1SD7</t>
  </si>
  <si>
    <t>SBILEY2W</t>
  </si>
  <si>
    <t>JMTKEPXF</t>
  </si>
  <si>
    <t>937CNF5D</t>
  </si>
  <si>
    <t>EQ399D3M</t>
  </si>
  <si>
    <t>DOVNGYN4</t>
  </si>
  <si>
    <t>A0IS9TWV</t>
  </si>
  <si>
    <t>E7TDBIDS</t>
  </si>
  <si>
    <t>TIFPUXSQ</t>
  </si>
  <si>
    <t>LXDCC260</t>
  </si>
  <si>
    <t>1Z72JRDI</t>
  </si>
  <si>
    <t>XTBADYHW</t>
  </si>
  <si>
    <t>PPDU7OWD</t>
  </si>
  <si>
    <t>CJ05Q2G5</t>
  </si>
  <si>
    <t>MON3JWUF</t>
  </si>
  <si>
    <t>SFMKU2FV</t>
  </si>
  <si>
    <t>9FH2VYQQ</t>
  </si>
  <si>
    <t>PMVKMS6A</t>
  </si>
  <si>
    <t>E62A05BH</t>
  </si>
  <si>
    <t>U3GCADFV</t>
  </si>
  <si>
    <t>611J0LEK</t>
  </si>
  <si>
    <t>5M5TW9RC</t>
  </si>
  <si>
    <t>ZWA2ES4F</t>
  </si>
  <si>
    <t>LNT5B9XY</t>
  </si>
  <si>
    <t>CPQ348W9</t>
  </si>
  <si>
    <t>UZ0MRAFU</t>
  </si>
  <si>
    <t>VFO5EK6R</t>
  </si>
  <si>
    <t>GE5SORJX</t>
  </si>
  <si>
    <t>03O9FNTZ</t>
  </si>
  <si>
    <t>FIQIRK37</t>
  </si>
  <si>
    <t>M6J6VNVQ</t>
  </si>
  <si>
    <t>S767XDO3</t>
  </si>
  <si>
    <t>ZPKCSV3R</t>
  </si>
  <si>
    <t>CLA3RTMS</t>
  </si>
  <si>
    <t>K1K48OTP</t>
  </si>
  <si>
    <t>OJWV4RT2</t>
  </si>
  <si>
    <t>PMQCN4PR</t>
  </si>
  <si>
    <t>CBIFB5BB</t>
  </si>
  <si>
    <t>BSVZWUXR</t>
  </si>
  <si>
    <t>PU2UJDTV</t>
  </si>
  <si>
    <t>LN9NU0A8</t>
  </si>
  <si>
    <t>KD27RNU9</t>
  </si>
  <si>
    <t>FN50OJHN</t>
  </si>
  <si>
    <t>YA68AAQK</t>
  </si>
  <si>
    <t>90K2ZTKB</t>
  </si>
  <si>
    <t>1M0THQSZ</t>
  </si>
  <si>
    <t>Y1GEH2EG</t>
  </si>
  <si>
    <t>593L4BNI</t>
  </si>
  <si>
    <t>83EZC8YK</t>
  </si>
  <si>
    <t>4MTCQ31T</t>
  </si>
  <si>
    <t>QU220OFI</t>
  </si>
  <si>
    <t>TJYNW3C7</t>
  </si>
  <si>
    <t>COGZW25D</t>
  </si>
  <si>
    <t>B3A6VXVQ</t>
  </si>
  <si>
    <t>O83AR1CC</t>
  </si>
  <si>
    <t>BOG3D6D7</t>
  </si>
  <si>
    <t>J03H7OQF</t>
  </si>
  <si>
    <t>DJXM9LIW</t>
  </si>
  <si>
    <t>6XH71PH8</t>
  </si>
  <si>
    <t>AW1U6QKR</t>
  </si>
  <si>
    <t>MAVEITJH</t>
  </si>
  <si>
    <t>GUJNYTXN</t>
  </si>
  <si>
    <t>ELLLRB7A</t>
  </si>
  <si>
    <t>F4EHCQIC</t>
  </si>
  <si>
    <t>EHC9KQDN</t>
  </si>
  <si>
    <t>MBLFZPU2</t>
  </si>
  <si>
    <t>L0SOZL9A</t>
  </si>
  <si>
    <t>00XBYXIB</t>
  </si>
  <si>
    <t>ASN7OCWQ</t>
  </si>
  <si>
    <t>SHS9HQX4</t>
  </si>
  <si>
    <t>JYEQFGS5</t>
  </si>
  <si>
    <t>S9DVJGUO</t>
  </si>
  <si>
    <t>0YPN92QB</t>
  </si>
  <si>
    <t>UIA0FO51</t>
  </si>
  <si>
    <t>48J7F1A2</t>
  </si>
  <si>
    <t>D193SPY4</t>
  </si>
  <si>
    <t>SFIMNCPZ</t>
  </si>
  <si>
    <t>57NT8T8S</t>
  </si>
  <si>
    <t>7GLF1GBJ</t>
  </si>
  <si>
    <t>YST07PM6</t>
  </si>
  <si>
    <t>HPU7RQG6</t>
  </si>
  <si>
    <t>6Z1XK6YR</t>
  </si>
  <si>
    <t>045D5MZO</t>
  </si>
  <si>
    <t>K1UREXI5</t>
  </si>
  <si>
    <t>M7Y1LHHA</t>
  </si>
  <si>
    <t>WP6SUIMC</t>
  </si>
  <si>
    <t>SGI5I4X1</t>
  </si>
  <si>
    <t>U07VUUGP</t>
  </si>
  <si>
    <t>SEC6K7X2</t>
  </si>
  <si>
    <t>OT26ZUZ7</t>
  </si>
  <si>
    <t>MXVBWIE5</t>
  </si>
  <si>
    <t>794F5VJB</t>
  </si>
  <si>
    <t>TNEB1XNK</t>
  </si>
  <si>
    <t>P60PIE95</t>
  </si>
  <si>
    <t>QKOAWRXD</t>
  </si>
  <si>
    <t>NC7V5K1T</t>
  </si>
  <si>
    <t>XTAPYDDI</t>
  </si>
  <si>
    <t>0CTHPQGT</t>
  </si>
  <si>
    <t>N9KFOKLS</t>
  </si>
  <si>
    <t>02SSRMSA</t>
  </si>
  <si>
    <t>HBJPBF3P</t>
  </si>
  <si>
    <t>E6D2DBXF</t>
  </si>
  <si>
    <t>OUMM04QV</t>
  </si>
  <si>
    <t>TZQWGMG7</t>
  </si>
  <si>
    <t>66KFPHBT</t>
  </si>
  <si>
    <t>WL4TLMUC</t>
  </si>
  <si>
    <t>6AO6E15O</t>
  </si>
  <si>
    <t>HXMJ5048</t>
  </si>
  <si>
    <t>6178B4JM</t>
  </si>
  <si>
    <t>WC7KCJ2N</t>
  </si>
  <si>
    <t>5GBVA3ZZ</t>
  </si>
  <si>
    <t>B7WWPCO6</t>
  </si>
  <si>
    <t>152DN1FE</t>
  </si>
  <si>
    <t>3NJHQZT6</t>
  </si>
  <si>
    <t>9GOWJ93R</t>
  </si>
  <si>
    <t>QAB3H9H5</t>
  </si>
  <si>
    <t>9B9VDAFU</t>
  </si>
  <si>
    <t>L9F6QP4P</t>
  </si>
  <si>
    <t>1D5AYQO6</t>
  </si>
  <si>
    <t>6WR7JQ3C</t>
  </si>
  <si>
    <t>Y2XXRYMX</t>
  </si>
  <si>
    <t>Z9DK5289</t>
  </si>
  <si>
    <t>MN34I4DD</t>
  </si>
  <si>
    <t>9CQ6TMET</t>
  </si>
  <si>
    <t>N54HHLC4</t>
  </si>
  <si>
    <t>TPP1IGKV</t>
  </si>
  <si>
    <t>9USDNUBL</t>
  </si>
  <si>
    <t>Q82O5QTN</t>
  </si>
  <si>
    <t>2HVDAY4L</t>
  </si>
  <si>
    <t>0FGWN6O0</t>
  </si>
  <si>
    <t>FQXZBTEG</t>
  </si>
  <si>
    <t>8IGYTN3H</t>
  </si>
  <si>
    <t>OTNZ5ZCN</t>
  </si>
  <si>
    <t>7O2ISWVB</t>
  </si>
  <si>
    <t>QUAD5082</t>
  </si>
  <si>
    <t>P6H45Y25</t>
  </si>
  <si>
    <t>28EVFB8G</t>
  </si>
  <si>
    <t>VV5LDD24</t>
  </si>
  <si>
    <t>SF3KBDJF</t>
  </si>
  <si>
    <t>DKUVKTIT</t>
  </si>
  <si>
    <t>OYUUU6B9</t>
  </si>
  <si>
    <t>IIVNXACR</t>
  </si>
  <si>
    <t>OWBGBQ4G</t>
  </si>
  <si>
    <t>X2EH33CU</t>
  </si>
  <si>
    <t>GNT6EM5M</t>
  </si>
  <si>
    <t>U3ZMURXR</t>
  </si>
  <si>
    <t>4UTOXXV4</t>
  </si>
  <si>
    <t>KHWG1W75</t>
  </si>
  <si>
    <t>MWAW08I7</t>
  </si>
  <si>
    <t>0QV1LRME</t>
  </si>
  <si>
    <t>63GAY8GB</t>
  </si>
  <si>
    <t>GXHAIS33</t>
  </si>
  <si>
    <t>VBRZZAP8</t>
  </si>
  <si>
    <t>JR76K5YA</t>
  </si>
  <si>
    <t>Z3TX2K6F</t>
  </si>
  <si>
    <t>RGUC0V54</t>
  </si>
  <si>
    <t>M93A8LTF</t>
  </si>
  <si>
    <t>CQW6TYOX</t>
  </si>
  <si>
    <t>P7H8UY1P</t>
  </si>
  <si>
    <t>6XLFG3VK</t>
  </si>
  <si>
    <t>9ZPY98PB</t>
  </si>
  <si>
    <t>YRXDI9E8</t>
  </si>
  <si>
    <t>1JB82QZ0</t>
  </si>
  <si>
    <t>G5GPTVMU</t>
  </si>
  <si>
    <t>856VG3CS</t>
  </si>
  <si>
    <t>J80ZEYYM</t>
  </si>
  <si>
    <t>X9HFP474</t>
  </si>
  <si>
    <t>T51ULXCZ</t>
  </si>
  <si>
    <t>3S73ZUQH</t>
  </si>
  <si>
    <t>JUU6C7NO</t>
  </si>
  <si>
    <t>8SNDBWPP</t>
  </si>
  <si>
    <t>0PH153YF</t>
  </si>
  <si>
    <t>YNYZNOWR</t>
  </si>
  <si>
    <t>HUNM56HY</t>
  </si>
  <si>
    <t>SIONXEMH</t>
  </si>
  <si>
    <t>JX08Z5L5</t>
  </si>
  <si>
    <t>BUJ1TX7Y</t>
  </si>
  <si>
    <t>6C70OX62</t>
  </si>
  <si>
    <t>V9WVYEE9</t>
  </si>
  <si>
    <t>3N6BHLN6</t>
  </si>
  <si>
    <t>SQWCQRGY</t>
  </si>
  <si>
    <t>32K5LEDV</t>
  </si>
  <si>
    <t>XW1ONOVO</t>
  </si>
  <si>
    <t>100W6J9A</t>
  </si>
  <si>
    <t>YYRYSVOO</t>
  </si>
  <si>
    <t>P7AX4B3N</t>
  </si>
  <si>
    <t>GC1TSADL</t>
  </si>
  <si>
    <t>QF1I965E</t>
  </si>
  <si>
    <t>P93UCMW8</t>
  </si>
  <si>
    <t>YKBRF0NG</t>
  </si>
  <si>
    <t>OP2DIRC2</t>
  </si>
  <si>
    <t>VIHXI2JA</t>
  </si>
  <si>
    <t>IC4J0BIZ</t>
  </si>
  <si>
    <t>BNMJAOF4</t>
  </si>
  <si>
    <t>VSWHUBD0</t>
  </si>
  <si>
    <t>7ZWN0JO9</t>
  </si>
  <si>
    <t>KLPVD6LR</t>
  </si>
  <si>
    <t>U3M8XTMY</t>
  </si>
  <si>
    <t>P89VI9EN</t>
  </si>
  <si>
    <t>SPUXDRGN</t>
  </si>
  <si>
    <t>PDIYRBQJ</t>
  </si>
  <si>
    <t>185PGG0J</t>
  </si>
  <si>
    <t>QQ5LW9HV</t>
  </si>
  <si>
    <t>8EF4D82U</t>
  </si>
  <si>
    <t>GFMLCHB0</t>
  </si>
  <si>
    <t>TFS537LA</t>
  </si>
  <si>
    <t>2X86737Q</t>
  </si>
  <si>
    <t>HSZOPWWT</t>
  </si>
  <si>
    <t>1KVGSF08</t>
  </si>
  <si>
    <t>UDFMSH1S</t>
  </si>
  <si>
    <t>516C0X9F</t>
  </si>
  <si>
    <t>DPAEMTHC</t>
  </si>
  <si>
    <t>A6T69X6T</t>
  </si>
  <si>
    <t>DDD515FB</t>
  </si>
  <si>
    <t>6GKGGY0U</t>
  </si>
  <si>
    <t>8M6TB2ZX</t>
  </si>
  <si>
    <t>BABQISCH</t>
  </si>
  <si>
    <t>T46KPPNB</t>
  </si>
  <si>
    <t>9CE6F4NZ</t>
  </si>
  <si>
    <t>Z9KNL9A1</t>
  </si>
  <si>
    <t>7JBR36G8</t>
  </si>
  <si>
    <t>EYTBRK2B</t>
  </si>
  <si>
    <t>KFXZNC4N</t>
  </si>
  <si>
    <t>SJ62BMK5</t>
  </si>
  <si>
    <t>YDJV1DFE</t>
  </si>
  <si>
    <t>GHDAXC7T</t>
  </si>
  <si>
    <t>FQQ2JJZ1</t>
  </si>
  <si>
    <t>NCJJBWU3</t>
  </si>
  <si>
    <t>8SGMUWET</t>
  </si>
  <si>
    <t>3KVS08NL</t>
  </si>
  <si>
    <t>CLIIR1T0</t>
  </si>
  <si>
    <t>PHXX81YF</t>
  </si>
  <si>
    <t>6K7LDRKR</t>
  </si>
  <si>
    <t>J6UOUH6Y</t>
  </si>
  <si>
    <t>2EYTB3PX</t>
  </si>
  <si>
    <t>1U945R0D</t>
  </si>
  <si>
    <t>FX4D649Y</t>
  </si>
  <si>
    <t>4QBSY3CB</t>
  </si>
  <si>
    <t>ZWVRS27V</t>
  </si>
  <si>
    <t>8BBXNESQ</t>
  </si>
  <si>
    <t>3JJ7YI88</t>
  </si>
  <si>
    <t>AKMDEG3I</t>
  </si>
  <si>
    <t>568NS3GO</t>
  </si>
  <si>
    <t>TQLO6QP6</t>
  </si>
  <si>
    <t>DLVEVD9O</t>
  </si>
  <si>
    <t>C75RV9DY</t>
  </si>
  <si>
    <t>EUQCW0ZA</t>
  </si>
  <si>
    <t>CEOMZE9H</t>
  </si>
  <si>
    <t>TT5QRQTF</t>
  </si>
  <si>
    <t>5NXD4U83</t>
  </si>
  <si>
    <t>1IL51ZIW</t>
  </si>
  <si>
    <t>CM33NN0P</t>
  </si>
  <si>
    <t>P3QQIMTA</t>
  </si>
  <si>
    <t>WB1CQNJU</t>
  </si>
  <si>
    <t>OQYDQCTM</t>
  </si>
  <si>
    <t>ISQJD695</t>
  </si>
  <si>
    <t>M1VNX1D7</t>
  </si>
  <si>
    <t>TWO2Q99P</t>
  </si>
  <si>
    <t>72UVDOKU</t>
  </si>
  <si>
    <t>DMSQ0TSG</t>
  </si>
  <si>
    <t>FEWIDJGH</t>
  </si>
  <si>
    <t>AUZM3MLU</t>
  </si>
  <si>
    <t>GS2CLR52</t>
  </si>
  <si>
    <t>HYP3SXPV</t>
  </si>
  <si>
    <t>9G93P7SV</t>
  </si>
  <si>
    <t>7XSAHM67</t>
  </si>
  <si>
    <t>N7MDRJ01</t>
  </si>
  <si>
    <t>4ID56TXX</t>
  </si>
  <si>
    <t>ZOX0FW5W</t>
  </si>
  <si>
    <t>4SFRUL8J</t>
  </si>
  <si>
    <t>UB2UAI38</t>
  </si>
  <si>
    <t>B00OD1IF</t>
  </si>
  <si>
    <t>OGO6SNTQ</t>
  </si>
  <si>
    <t>I6ZC5V1K</t>
  </si>
  <si>
    <t>1N3G9WG2</t>
  </si>
  <si>
    <t>JHNXPUNX</t>
  </si>
  <si>
    <t>NPHD3ZTC</t>
  </si>
  <si>
    <t>06KTPHYC</t>
  </si>
  <si>
    <t>YCA44Q4U</t>
  </si>
  <si>
    <t>FR4GTSEQ</t>
  </si>
  <si>
    <t>S46ZLF3G</t>
  </si>
  <si>
    <t>WHZEK68G</t>
  </si>
  <si>
    <t>3CB3WNBM</t>
  </si>
  <si>
    <t>DAJBIHBZ</t>
  </si>
  <si>
    <t>P6BJ24ZP</t>
  </si>
  <si>
    <t>XORHQFNJ</t>
  </si>
  <si>
    <t>ZFRPQV2M</t>
  </si>
  <si>
    <t>RVRBCZAI</t>
  </si>
  <si>
    <t>2897DN4S</t>
  </si>
  <si>
    <t>1DIL2X16</t>
  </si>
  <si>
    <t>BMQEY089</t>
  </si>
  <si>
    <t>CYOJ4G39</t>
  </si>
  <si>
    <t>5IOG6X00</t>
  </si>
  <si>
    <t>QG6BCBXM</t>
  </si>
  <si>
    <t>CAXTE48L</t>
  </si>
  <si>
    <t>OO3BM7A9</t>
  </si>
  <si>
    <t>NYPU55W4</t>
  </si>
  <si>
    <t>VE334W2U</t>
  </si>
  <si>
    <t>AX7WS66G</t>
  </si>
  <si>
    <t>OB8UCQ17</t>
  </si>
  <si>
    <t>BV4JZ4G8</t>
  </si>
  <si>
    <t>8CV5MZWW</t>
  </si>
  <si>
    <t>3L965RUK</t>
  </si>
  <si>
    <t>RZ8HI1Y5</t>
  </si>
  <si>
    <t>IYKSBD0U</t>
  </si>
  <si>
    <t>YVGDC8L2</t>
  </si>
  <si>
    <t>JZU0JH07</t>
  </si>
  <si>
    <t>ZEWNPF3K</t>
  </si>
  <si>
    <t>6T64JWH9</t>
  </si>
  <si>
    <t>E7RTG575</t>
  </si>
  <si>
    <t>I9U5PCM3</t>
  </si>
  <si>
    <t>H1Y2W48V</t>
  </si>
  <si>
    <t>YFNRXR7X</t>
  </si>
  <si>
    <t>9MZPL59I</t>
  </si>
  <si>
    <t>7A3R2M9T</t>
  </si>
  <si>
    <t>1RL933VJ</t>
  </si>
  <si>
    <t>GAE0E4RI</t>
  </si>
  <si>
    <t>VBN56JMP</t>
  </si>
  <si>
    <t>7ITUU2YO</t>
  </si>
  <si>
    <t>NDLX894H</t>
  </si>
  <si>
    <t>6ALH2N0I</t>
  </si>
  <si>
    <t>G8XGVIG2</t>
  </si>
  <si>
    <t>HCR2GJ3O</t>
  </si>
  <si>
    <t>QABD6SAS</t>
  </si>
  <si>
    <t>GUJCRHYU</t>
  </si>
  <si>
    <t>SHKTBB71</t>
  </si>
  <si>
    <t>G0L0B1QC</t>
  </si>
  <si>
    <t>3YC624RD</t>
  </si>
  <si>
    <t>715TBGPE</t>
  </si>
  <si>
    <t>1Q3JQFAU</t>
  </si>
  <si>
    <t>O3K5RKMI</t>
  </si>
  <si>
    <t>75P6HFA0</t>
  </si>
  <si>
    <t>NE0XCH5E</t>
  </si>
  <si>
    <t>W01768VM</t>
  </si>
  <si>
    <t>38CPLDAR</t>
  </si>
  <si>
    <t>TZRNKT72</t>
  </si>
  <si>
    <t>4LXAW8CH</t>
  </si>
  <si>
    <t>GOGIZWW6</t>
  </si>
  <si>
    <t>DOPOI0R5</t>
  </si>
  <si>
    <t>69V1WQLK</t>
  </si>
  <si>
    <t>FEDXQCKJ</t>
  </si>
  <si>
    <t>RSP75BOI</t>
  </si>
  <si>
    <t>CKDPWHTZ</t>
  </si>
  <si>
    <t>ECBFFQL0</t>
  </si>
  <si>
    <t>Z8HW4Z9W</t>
  </si>
  <si>
    <t>0KVZKA5T</t>
  </si>
  <si>
    <t>944H7LRC</t>
  </si>
  <si>
    <t>F0OWRRLN</t>
  </si>
  <si>
    <t>P4RLJHR3</t>
  </si>
  <si>
    <t>M10S36W3</t>
  </si>
  <si>
    <t>HT8UEA0H</t>
  </si>
  <si>
    <t>GR6C7GQ9</t>
  </si>
  <si>
    <t>055Z2OAS</t>
  </si>
  <si>
    <t>Q9VC6GV0</t>
  </si>
  <si>
    <t>G11DEJSL</t>
  </si>
  <si>
    <t>BP45IP77</t>
  </si>
  <si>
    <t>3XJI7AD8</t>
  </si>
  <si>
    <t>XP7YG96H</t>
  </si>
  <si>
    <t>GP4JNSJY</t>
  </si>
  <si>
    <t>I3KQNE9V</t>
  </si>
  <si>
    <t>EBVL81O5</t>
  </si>
  <si>
    <t>NDHQMBA0</t>
  </si>
  <si>
    <t>XV03TJV1</t>
  </si>
  <si>
    <t>FQ5A489H</t>
  </si>
  <si>
    <t>3PZ6Y6AJ</t>
  </si>
  <si>
    <t>LDK61ORQ</t>
  </si>
  <si>
    <t>564Y2IOV</t>
  </si>
  <si>
    <t>W7VULS00</t>
  </si>
  <si>
    <t>PLW3NMLJ</t>
  </si>
  <si>
    <t>MMVGTXDB</t>
  </si>
  <si>
    <t>PQOHTS9I</t>
  </si>
  <si>
    <t>6UCZ36IC</t>
  </si>
  <si>
    <t>4IC989F8</t>
  </si>
  <si>
    <t>Y5FM7TJT</t>
  </si>
  <si>
    <t>OB3K0SVW</t>
  </si>
  <si>
    <t>LORMJLTE</t>
  </si>
  <si>
    <t>WWOCI25Z</t>
  </si>
  <si>
    <t>1UFFP5T3</t>
  </si>
  <si>
    <t>ALMZ6ZUI</t>
  </si>
  <si>
    <t>B4UIGJRX</t>
  </si>
  <si>
    <t>ZCAEQT06</t>
  </si>
  <si>
    <t>XBO6IN0E</t>
  </si>
  <si>
    <t>U1SBKB0U</t>
  </si>
  <si>
    <t>E3XLWCWX</t>
  </si>
  <si>
    <t>8S7IAR2D</t>
  </si>
  <si>
    <t>RWQKOD1W</t>
  </si>
  <si>
    <t>6TOOTFQV</t>
  </si>
  <si>
    <t>2WDSO6PG</t>
  </si>
  <si>
    <t>I776MNA8</t>
  </si>
  <si>
    <t>VG17J29L</t>
  </si>
  <si>
    <t>F7R8ICT8</t>
  </si>
  <si>
    <t>KULR6FMD</t>
  </si>
  <si>
    <t>JHCA115A</t>
  </si>
  <si>
    <t>DMG5EOFC</t>
  </si>
  <si>
    <t>LD4F6QTP</t>
  </si>
  <si>
    <t>1FEHFRKX</t>
  </si>
  <si>
    <t>DNBR1VHP</t>
  </si>
  <si>
    <t>KOG75BRP</t>
  </si>
  <si>
    <t>SV3T5L5N</t>
  </si>
  <si>
    <t>THRXY3SV</t>
  </si>
  <si>
    <t>9BFHDZOK</t>
  </si>
  <si>
    <t>IHOU09D6</t>
  </si>
  <si>
    <t>BJWS06GX</t>
  </si>
  <si>
    <t>4IVW7F68</t>
  </si>
  <si>
    <t>ROSYV895</t>
  </si>
  <si>
    <t>3V7Q3G52</t>
  </si>
  <si>
    <t>4U3OSLNM</t>
  </si>
  <si>
    <t>LX4D50OF</t>
  </si>
  <si>
    <t>CWBHL1S7</t>
  </si>
  <si>
    <t>FCBBJJIJ</t>
  </si>
  <si>
    <t>1D1L6FJX</t>
  </si>
  <si>
    <t>L2P99XIG</t>
  </si>
  <si>
    <t>DEN2BPRR</t>
  </si>
  <si>
    <t>1QGOH13Z</t>
  </si>
  <si>
    <t>PCTOIQZA</t>
  </si>
  <si>
    <t>OI3UIKVF</t>
  </si>
  <si>
    <t>8AK1G9IT</t>
  </si>
  <si>
    <t>GY10EROJ</t>
  </si>
  <si>
    <t>29W6WPLA</t>
  </si>
  <si>
    <t>TDJ3N8EJ</t>
  </si>
  <si>
    <t>AEMGFUYH</t>
  </si>
  <si>
    <t>7439NGIG</t>
  </si>
  <si>
    <t>6GLF0PU0</t>
  </si>
  <si>
    <t>F3EOBN5A</t>
  </si>
  <si>
    <t>BBOWBQA6</t>
  </si>
  <si>
    <t>908W84Y6</t>
  </si>
  <si>
    <t>48CVYAIE</t>
  </si>
  <si>
    <t>ULY6LFT1</t>
  </si>
  <si>
    <t>IYDR200I</t>
  </si>
  <si>
    <t>2QHB4SYK</t>
  </si>
  <si>
    <t>GEQ7KT9J</t>
  </si>
  <si>
    <t>0KRVN3V5</t>
  </si>
  <si>
    <t>JNDSA5B4</t>
  </si>
  <si>
    <t>L3DT2WVO</t>
  </si>
  <si>
    <t>OCMCRBJR</t>
  </si>
  <si>
    <t>II0SKLFO</t>
  </si>
  <si>
    <t>LIYJSU0E</t>
  </si>
  <si>
    <t>T9QD8U1Y</t>
  </si>
  <si>
    <t>WLDFQR7Z</t>
  </si>
  <si>
    <t>PNISVWNN</t>
  </si>
  <si>
    <t>SEDTNUD7</t>
  </si>
  <si>
    <t>9UO306XU</t>
  </si>
  <si>
    <t>GN16L9RW</t>
  </si>
  <si>
    <t>GVRA1VJJ</t>
  </si>
  <si>
    <t>TBXMDI2Q</t>
  </si>
  <si>
    <t>GVJFKHNL</t>
  </si>
  <si>
    <t>L6CE1E4L</t>
  </si>
  <si>
    <t>RNCYPVJO</t>
  </si>
  <si>
    <t>9UTOQBAH</t>
  </si>
  <si>
    <t>WARBRUXU</t>
  </si>
  <si>
    <t>PAUXUGK3</t>
  </si>
  <si>
    <t>HWY9HTK2</t>
  </si>
  <si>
    <t>983QHALZ</t>
  </si>
  <si>
    <t>MV7I9RKH</t>
  </si>
  <si>
    <t>CBQRKYZP</t>
  </si>
  <si>
    <t>P5B6BZWO</t>
  </si>
  <si>
    <t>F7ZPP0C4</t>
  </si>
  <si>
    <t>N0UCNVKJ</t>
  </si>
  <si>
    <t>5OAWTEIU</t>
  </si>
  <si>
    <t>55NG8O95</t>
  </si>
  <si>
    <t>DL3Q5HAD</t>
  </si>
  <si>
    <t>EUBMHJGQ</t>
  </si>
  <si>
    <t>0T9EBKZL</t>
  </si>
  <si>
    <t>6KOHYTT4</t>
  </si>
  <si>
    <t>3L8ECZK8</t>
  </si>
  <si>
    <t>R69OYH4Z</t>
  </si>
  <si>
    <t>JAH8NGC2</t>
  </si>
  <si>
    <t>I9SPENCQ</t>
  </si>
  <si>
    <t>93818DZF</t>
  </si>
  <si>
    <t>7B3DXNZL</t>
  </si>
  <si>
    <t>DZAFN4I1</t>
  </si>
  <si>
    <t>FEFNNXH1</t>
  </si>
  <si>
    <t>RZYCBSQN</t>
  </si>
  <si>
    <t>84BIAFGY</t>
  </si>
  <si>
    <t>YQACOZV4</t>
  </si>
  <si>
    <t>DNIX6FCG</t>
  </si>
  <si>
    <t>6U7RD3TG</t>
  </si>
  <si>
    <t>610D6711</t>
  </si>
  <si>
    <t>OT5G3M9A</t>
  </si>
  <si>
    <t>3Z5NBGAT</t>
  </si>
  <si>
    <t>WNRDPS5I</t>
  </si>
  <si>
    <t>ZUSDWKSM</t>
  </si>
  <si>
    <t>NK1TQTYO</t>
  </si>
  <si>
    <t>676KO0LG</t>
  </si>
  <si>
    <t>D6PFP040</t>
  </si>
  <si>
    <t>MHMD41XY</t>
  </si>
  <si>
    <t>751V8OFM</t>
  </si>
  <si>
    <t>33BMGHPN</t>
  </si>
  <si>
    <t>8TFYRWZ6</t>
  </si>
  <si>
    <t>LRLER1XS</t>
  </si>
  <si>
    <t>4RWE00T8</t>
  </si>
  <si>
    <t>P3XN6SXX</t>
  </si>
  <si>
    <t>L65X2CDL</t>
  </si>
  <si>
    <t>12HRYJQH</t>
  </si>
  <si>
    <t>5ZA8MURX</t>
  </si>
  <si>
    <t>Y7AC2LSL</t>
  </si>
  <si>
    <t>ME2X1TEG</t>
  </si>
  <si>
    <t>30KP0JMN</t>
  </si>
  <si>
    <t>AWCGYWTE</t>
  </si>
  <si>
    <t>BG156UAV</t>
  </si>
  <si>
    <t>S7T5AHQH</t>
  </si>
  <si>
    <t>48UPZJ45</t>
  </si>
  <si>
    <t>T0SO96YG</t>
  </si>
  <si>
    <t>YCQABCDI</t>
  </si>
  <si>
    <t>8JZ4R9BW</t>
  </si>
  <si>
    <t>PTFOEUO4</t>
  </si>
  <si>
    <t>ZCCBTBIQ</t>
  </si>
  <si>
    <t>1TJ6WP5R</t>
  </si>
  <si>
    <t>QELHQ898</t>
  </si>
  <si>
    <t>WHF75273</t>
  </si>
  <si>
    <t>AH58AQ3B</t>
  </si>
  <si>
    <t>292W4P09</t>
  </si>
  <si>
    <t>MG0LTCCE</t>
  </si>
  <si>
    <t>ANNUH4KM</t>
  </si>
  <si>
    <t>L3V8UK9H</t>
  </si>
  <si>
    <t>2CRE26AC</t>
  </si>
  <si>
    <t>3J1LNCA4</t>
  </si>
  <si>
    <t>4PDYHVX1</t>
  </si>
  <si>
    <t>BICJY3FZ</t>
  </si>
  <si>
    <t>4P12PLQA</t>
  </si>
  <si>
    <t>4942W0E7</t>
  </si>
  <si>
    <t>TGTJ0NBT</t>
  </si>
  <si>
    <t>021Z2J9L</t>
  </si>
  <si>
    <t>W8W6N0LL</t>
  </si>
  <si>
    <t>SEF4LOIS</t>
  </si>
  <si>
    <t>BNIU5YZ2</t>
  </si>
  <si>
    <t>CPK36NED</t>
  </si>
  <si>
    <t>VYWQ3U5S</t>
  </si>
  <si>
    <t>HDWQM6JT</t>
  </si>
  <si>
    <t>T0MUE2H7</t>
  </si>
  <si>
    <t>G1M1KVHU</t>
  </si>
  <si>
    <t>ZDRRL61D</t>
  </si>
  <si>
    <t>YRWX35AS</t>
  </si>
  <si>
    <t>YT5I3AUS</t>
  </si>
  <si>
    <t>IS8Z2CQA</t>
  </si>
  <si>
    <t>S3LATQVJ</t>
  </si>
  <si>
    <t>LPR6G7AE</t>
  </si>
  <si>
    <t>CJAQVPDP</t>
  </si>
  <si>
    <t>757V8R2Z</t>
  </si>
  <si>
    <t>7KUYF1U3</t>
  </si>
  <si>
    <t>7QE84GCH</t>
  </si>
  <si>
    <t>1WA46LC9</t>
  </si>
  <si>
    <t>L9CJZZ59</t>
  </si>
  <si>
    <t>7FZ9CBZ3</t>
  </si>
  <si>
    <t>JWUWBI4D</t>
  </si>
  <si>
    <t>GHB3UIDV</t>
  </si>
  <si>
    <t>0TC6I9SJ</t>
  </si>
  <si>
    <t>23R03LTJ</t>
  </si>
  <si>
    <t>AHUTOSMS</t>
  </si>
  <si>
    <t>2T3QDLXY</t>
  </si>
  <si>
    <t>J5DVK5F3</t>
  </si>
  <si>
    <t>M3PCMYJ0</t>
  </si>
  <si>
    <t>H5RRJOD9</t>
  </si>
  <si>
    <t>RTWAUR7C</t>
  </si>
  <si>
    <t>BUQ655AB</t>
  </si>
  <si>
    <t>QDNA6HW3</t>
  </si>
  <si>
    <t>T0VHKKCN</t>
  </si>
  <si>
    <t>7R0TEEHW</t>
  </si>
  <si>
    <t>CA3BRUJO</t>
  </si>
  <si>
    <t>7MP6KLZO</t>
  </si>
  <si>
    <t>2TYZRE2R</t>
  </si>
  <si>
    <t>U5K1Y35J</t>
  </si>
  <si>
    <t>Y7TVU9AY</t>
  </si>
  <si>
    <t>ZNZCBGN7</t>
  </si>
  <si>
    <t>IT2UBEW4</t>
  </si>
  <si>
    <t>806KPNNN</t>
  </si>
  <si>
    <t>SZS2IPM3</t>
  </si>
  <si>
    <t>YY2DWBG5</t>
  </si>
  <si>
    <t>X19CKKZ1</t>
  </si>
  <si>
    <t>DZOLKFK6</t>
  </si>
  <si>
    <t>H5E0GSHQ</t>
  </si>
  <si>
    <t>P91SQBST</t>
  </si>
  <si>
    <t>4DLY9ZDH</t>
  </si>
  <si>
    <t>ZNEQXZZK</t>
  </si>
  <si>
    <t>CBPVAIQ7</t>
  </si>
  <si>
    <t>JND57DH5</t>
  </si>
  <si>
    <t>8PUH80YZ</t>
  </si>
  <si>
    <t>22WVAXR2</t>
  </si>
  <si>
    <t>SXFE42KG</t>
  </si>
  <si>
    <t>MA9SBSLE</t>
  </si>
  <si>
    <t>PKRDEUWE</t>
  </si>
  <si>
    <t>LJ5FQGLZ</t>
  </si>
  <si>
    <t>KMJMLQ4P</t>
  </si>
  <si>
    <t>LUTZ8UQM</t>
  </si>
  <si>
    <t>1QKDD1OI</t>
  </si>
  <si>
    <t>94E71JAP</t>
  </si>
  <si>
    <t>VBVO5X8W</t>
  </si>
  <si>
    <t>6UUZ4IJ5</t>
  </si>
  <si>
    <t>6EXXL6M4</t>
  </si>
  <si>
    <t>L9BTE2RA</t>
  </si>
  <si>
    <t>EVU2E5ZZ</t>
  </si>
  <si>
    <t>PBTSZ2Q2</t>
  </si>
  <si>
    <t>D28ANNYX</t>
  </si>
  <si>
    <t>GZ6SFRAT</t>
  </si>
  <si>
    <t>JH643YRI</t>
  </si>
  <si>
    <t>30OFYJUN</t>
  </si>
  <si>
    <t>10ICDVM2</t>
  </si>
  <si>
    <t>KUAZF4E7</t>
  </si>
  <si>
    <t>Y3TOQUQI</t>
  </si>
  <si>
    <t>HJRM13DI</t>
  </si>
  <si>
    <t>IVANA47K</t>
  </si>
  <si>
    <t>MLD3WEJC</t>
  </si>
  <si>
    <t>DZP0MNRM</t>
  </si>
  <si>
    <t>CMW6IQJI</t>
  </si>
  <si>
    <t>4KP2GEFF</t>
  </si>
  <si>
    <t>FHPRER2D</t>
  </si>
  <si>
    <t>WOB1ULFR</t>
  </si>
  <si>
    <t>7IKDD9UG</t>
  </si>
  <si>
    <t>UVCHXUIG</t>
  </si>
  <si>
    <t>59SUBXGP</t>
  </si>
  <si>
    <t>37UCYEDY</t>
  </si>
  <si>
    <t>TFL3C3JS</t>
  </si>
  <si>
    <t>EM3NYEYC</t>
  </si>
  <si>
    <t>1976N63N</t>
  </si>
  <si>
    <t>7TFHGN6O</t>
  </si>
  <si>
    <t>L6223VHA</t>
  </si>
  <si>
    <t>KPFV2AAL</t>
  </si>
  <si>
    <t>V2JOV5MF</t>
  </si>
  <si>
    <t>DEVXF86R</t>
  </si>
  <si>
    <t>VA9AGU75</t>
  </si>
  <si>
    <t>0MKW8IPC</t>
  </si>
  <si>
    <t>EFKPYBI9</t>
  </si>
  <si>
    <t>P8P9MKJL</t>
  </si>
  <si>
    <t>S7PY8R2V</t>
  </si>
  <si>
    <t>PW9DTZON</t>
  </si>
  <si>
    <t>75WYC9TY</t>
  </si>
  <si>
    <t>CEWDZ3ZD</t>
  </si>
  <si>
    <t>KPH05GU8</t>
  </si>
  <si>
    <t>F56MSU4B</t>
  </si>
  <si>
    <t>BR18O9U1</t>
  </si>
  <si>
    <t>88CM27UB</t>
  </si>
  <si>
    <t>WQ5U8PPM</t>
  </si>
  <si>
    <t>BE0RAJF5</t>
  </si>
  <si>
    <t>KO7UWLAU</t>
  </si>
  <si>
    <t>4SJGBWQL</t>
  </si>
  <si>
    <t>AWFSNZ2U</t>
  </si>
  <si>
    <t>S3E48VE0</t>
  </si>
  <si>
    <t>1XJFMYCW</t>
  </si>
  <si>
    <t>SCR1IKLQ</t>
  </si>
  <si>
    <t>IF8PILJR</t>
  </si>
  <si>
    <t>2K52EH11</t>
  </si>
  <si>
    <t>HTY5G7DI</t>
  </si>
  <si>
    <t>TX88GTDE</t>
  </si>
  <si>
    <t>PQ104BT2</t>
  </si>
  <si>
    <t>GQ7H31ZJ</t>
  </si>
  <si>
    <t>9B7FS6YL</t>
  </si>
  <si>
    <t>2GQH9FKJ</t>
  </si>
  <si>
    <t>MW3K8553</t>
  </si>
  <si>
    <t>E41SDK40</t>
  </si>
  <si>
    <t>RDFUGEA2</t>
  </si>
  <si>
    <t>PU62ZGX4</t>
  </si>
  <si>
    <t>I8TEUO2C</t>
  </si>
  <si>
    <t>BY1TB6D2</t>
  </si>
  <si>
    <t>S2Y2Q1D2</t>
  </si>
  <si>
    <t>PYRLUYIQ</t>
  </si>
  <si>
    <t>2AMVTZLM</t>
  </si>
  <si>
    <t>8IOAX81S</t>
  </si>
  <si>
    <t>EYWL3H5G</t>
  </si>
  <si>
    <t>18YA4UUP</t>
  </si>
  <si>
    <t>YUGFGRUT</t>
  </si>
  <si>
    <t>VD2KHXRY</t>
  </si>
  <si>
    <t>P7MSQO38</t>
  </si>
  <si>
    <t>O6B0YK1X</t>
  </si>
  <si>
    <t>NLWICKPS</t>
  </si>
  <si>
    <t>Z6FPHRV7</t>
  </si>
  <si>
    <t>9Z2WTTNY</t>
  </si>
  <si>
    <t>ZJLW1OPF</t>
  </si>
  <si>
    <t>LJ59Y2TK</t>
  </si>
  <si>
    <t>80S3ED8B</t>
  </si>
  <si>
    <t>2IKGOPW1</t>
  </si>
  <si>
    <t>7Y10BR02</t>
  </si>
  <si>
    <t>4L8RQVL9</t>
  </si>
  <si>
    <t>9T954T67</t>
  </si>
  <si>
    <t>N07XYH50</t>
  </si>
  <si>
    <t>CEOEM2MY</t>
  </si>
  <si>
    <t>I5FVCO24</t>
  </si>
  <si>
    <t>WTG4IAG0</t>
  </si>
  <si>
    <t>NFKUICVA</t>
  </si>
  <si>
    <t>V3G1HBTZ</t>
  </si>
  <si>
    <t>7W9S4DCZ</t>
  </si>
  <si>
    <t>8UCQBI6J</t>
  </si>
  <si>
    <t>Q8Q4R3SW</t>
  </si>
  <si>
    <t>SJ3QA8KP</t>
  </si>
  <si>
    <t>BZNGP0DN</t>
  </si>
  <si>
    <t>Z31RDLIF</t>
  </si>
  <si>
    <t>NX2EICNQ</t>
  </si>
  <si>
    <t>E4KNZB95</t>
  </si>
  <si>
    <t>PJDA3RWU</t>
  </si>
  <si>
    <t>YUORNX7C</t>
  </si>
  <si>
    <t>0WJLKMUA</t>
  </si>
  <si>
    <t>7XP06LUZ</t>
  </si>
  <si>
    <t>5BT0Y4MB</t>
  </si>
  <si>
    <t>WCCEBK6E</t>
  </si>
  <si>
    <t>5SCMRQ9N</t>
  </si>
  <si>
    <t>A3I4JHP0</t>
  </si>
  <si>
    <t>NJNY07JZ</t>
  </si>
  <si>
    <t>YI1V6SOX</t>
  </si>
  <si>
    <t>T1SITEI0</t>
  </si>
  <si>
    <t>DOVFYIIO</t>
  </si>
  <si>
    <t>BC53PQMQ</t>
  </si>
  <si>
    <t>AU1OZUN8</t>
  </si>
  <si>
    <t>09GK47AY</t>
  </si>
  <si>
    <t>D6CRJSEP</t>
  </si>
  <si>
    <t>5G9WEZTP</t>
  </si>
  <si>
    <t>KRK5YFGW</t>
  </si>
  <si>
    <t>GJQFUUWI</t>
  </si>
  <si>
    <t>9M72KPA3</t>
  </si>
  <si>
    <t>7SO4NKFP</t>
  </si>
  <si>
    <t>VZ1ETER5</t>
  </si>
  <si>
    <t>YOFRJU68</t>
  </si>
  <si>
    <t>ERTQ4SN3</t>
  </si>
  <si>
    <t>F9V6EWDG</t>
  </si>
  <si>
    <t>5EFR0VAZ</t>
  </si>
  <si>
    <t>4MTIOMFQ</t>
  </si>
  <si>
    <t>J096XFZG</t>
  </si>
  <si>
    <t>G40058T1</t>
  </si>
  <si>
    <t>4U2Z53VS</t>
  </si>
  <si>
    <t>6YMJLH2F</t>
  </si>
  <si>
    <t>SP9W5IND</t>
  </si>
  <si>
    <t>D6U1NYBU</t>
  </si>
  <si>
    <t>9Q2SYGPP</t>
  </si>
  <si>
    <t>R55U5QI4</t>
  </si>
  <si>
    <t>TJ95PY76</t>
  </si>
  <si>
    <t>EY73E4ZB</t>
  </si>
  <si>
    <t>KQLS98VW</t>
  </si>
  <si>
    <t>LKQL4GRO</t>
  </si>
  <si>
    <t>4DKUZ8JE</t>
  </si>
  <si>
    <t>V3QM4V7G</t>
  </si>
  <si>
    <t>LZWH2OGW</t>
  </si>
  <si>
    <t>R7JSQI5U</t>
  </si>
  <si>
    <t>S5NZI5UN</t>
  </si>
  <si>
    <t>XQQ3JS90</t>
  </si>
  <si>
    <t>5SED9K1C</t>
  </si>
  <si>
    <t>810GB47D</t>
  </si>
  <si>
    <t>GZCWRMIR</t>
  </si>
  <si>
    <t>5W29OCB8</t>
  </si>
  <si>
    <t>PST4NDK4</t>
  </si>
  <si>
    <t>8U9DLK26</t>
  </si>
  <si>
    <t>DJFMG9QI</t>
  </si>
  <si>
    <t>DDWSCXZA</t>
  </si>
  <si>
    <t>GWQX8BSZ</t>
  </si>
  <si>
    <t>TX5SADEI</t>
  </si>
  <si>
    <t>T2UA7F7Z</t>
  </si>
  <si>
    <t>FOGOYZ75</t>
  </si>
  <si>
    <t>I9IJS5BM</t>
  </si>
  <si>
    <t>2HU8CPJ3</t>
  </si>
  <si>
    <t>M2UI5MKB</t>
  </si>
  <si>
    <t>HWVR6IJ7</t>
  </si>
  <si>
    <t>QD4ONE04</t>
  </si>
  <si>
    <t>V0XFS245</t>
  </si>
  <si>
    <t>ICG3THQK</t>
  </si>
  <si>
    <t>WOO9JXOQ</t>
  </si>
  <si>
    <t>EMH2I8XE</t>
  </si>
  <si>
    <t>BBGCBEUY</t>
  </si>
  <si>
    <t>6PHF576T</t>
  </si>
  <si>
    <t>XN43RX9C</t>
  </si>
  <si>
    <t>DOU4T9EI</t>
  </si>
  <si>
    <t>XUU1PPTJ</t>
  </si>
  <si>
    <t>Q65B52C5</t>
  </si>
  <si>
    <t>KZMZH8L6</t>
  </si>
  <si>
    <t>7WU2BQ2P</t>
  </si>
  <si>
    <t>5B4H3E7V</t>
  </si>
  <si>
    <t>6YCDG16T</t>
  </si>
  <si>
    <t>BVKAXY66</t>
  </si>
  <si>
    <t>4ZB2W6O7</t>
  </si>
  <si>
    <t>D9VTKEEH</t>
  </si>
  <si>
    <t>7CYRCTXI</t>
  </si>
  <si>
    <t>IH4M0XTK</t>
  </si>
  <si>
    <t>L9AZZGNK</t>
  </si>
  <si>
    <t>1FLN8BTI</t>
  </si>
  <si>
    <t>MLPVWTC2</t>
  </si>
  <si>
    <t>6BBYA0L3</t>
  </si>
  <si>
    <t>S3J60BK0</t>
  </si>
  <si>
    <t>IKIJHQPN</t>
  </si>
  <si>
    <t>OJ9KBQML</t>
  </si>
  <si>
    <t>W66UPKL4</t>
  </si>
  <si>
    <t>2S7CMLRJ</t>
  </si>
  <si>
    <t>18KMXL8N</t>
  </si>
  <si>
    <t>Y7244XW7</t>
  </si>
  <si>
    <t>22HV3N2W</t>
  </si>
  <si>
    <t>FKY3O5O1</t>
  </si>
  <si>
    <t>WRKPDK7O</t>
  </si>
  <si>
    <t>3FWZBSW1</t>
  </si>
  <si>
    <t>VIY7P8J6</t>
  </si>
  <si>
    <t>PR1H7NHK</t>
  </si>
  <si>
    <t>K44PIQTN</t>
  </si>
  <si>
    <t>NWQHHVEM</t>
  </si>
  <si>
    <t>ZJ76J97A</t>
  </si>
  <si>
    <t>4Q1A27SA</t>
  </si>
  <si>
    <t>GVOKY9KD</t>
  </si>
  <si>
    <t>FOQK8G8Y</t>
  </si>
  <si>
    <t>OEUK1UW5</t>
  </si>
  <si>
    <t>LF45YLLR</t>
  </si>
  <si>
    <t>RYYTO9Z5</t>
  </si>
  <si>
    <t>R9VR53F3</t>
  </si>
  <si>
    <t>D5H30X5X</t>
  </si>
  <si>
    <t>FLXN0TBT</t>
  </si>
  <si>
    <t>U8H8VGI0</t>
  </si>
  <si>
    <t>R1X6U9CU</t>
  </si>
  <si>
    <t>IT1XRUTD</t>
  </si>
  <si>
    <t>VTSKKTQO</t>
  </si>
  <si>
    <t>KIKG1BGV</t>
  </si>
  <si>
    <t>3Z2AMU5T</t>
  </si>
  <si>
    <t>R0O1UYNW</t>
  </si>
  <si>
    <t>AZN2K0V9</t>
  </si>
  <si>
    <t>G44S6CLC</t>
  </si>
  <si>
    <t>IMLB4653</t>
  </si>
  <si>
    <t>ZE6HA778</t>
  </si>
  <si>
    <t>6KPKOR79</t>
  </si>
  <si>
    <t>D42GA3LC</t>
  </si>
  <si>
    <t>TIPXNDS2</t>
  </si>
  <si>
    <t>58J528HO</t>
  </si>
  <si>
    <t>RD6Y5R4P</t>
  </si>
  <si>
    <t>PBVC1VI7</t>
  </si>
  <si>
    <t>LDQITW5C</t>
  </si>
  <si>
    <t>0R5KAHNB</t>
  </si>
  <si>
    <t>ATMWAQL5</t>
  </si>
  <si>
    <t>U4BPFJC5</t>
  </si>
  <si>
    <t>MJ3XHBY0</t>
  </si>
  <si>
    <t>LT75S3LM</t>
  </si>
  <si>
    <t>B28O6RVD</t>
  </si>
  <si>
    <t>O9MGYBG4</t>
  </si>
  <si>
    <t>FLH1KDV2</t>
  </si>
  <si>
    <t>NNH4EBG8</t>
  </si>
  <si>
    <t>GVSAAKF4</t>
  </si>
  <si>
    <t>5UFU5IO4</t>
  </si>
  <si>
    <t>R6F1053X</t>
  </si>
  <si>
    <t>OB2PHGFR</t>
  </si>
  <si>
    <t>Y2X0X0WQ</t>
  </si>
  <si>
    <t>DZ47F0UT</t>
  </si>
  <si>
    <t>7WYZ9HMC</t>
  </si>
  <si>
    <t>5VW9YVTU</t>
  </si>
  <si>
    <t>FUI9BIS3</t>
  </si>
  <si>
    <t>49SUORYW</t>
  </si>
  <si>
    <t>RG8P75PG</t>
  </si>
  <si>
    <t>P0YQ3HNN</t>
  </si>
  <si>
    <t>TGI9B9AD</t>
  </si>
  <si>
    <t>WA58C7SV</t>
  </si>
  <si>
    <t>2N2MUDOA</t>
  </si>
  <si>
    <t>EFUIZFRA</t>
  </si>
  <si>
    <t>D4ZMTQLE</t>
  </si>
  <si>
    <t>QFXZT1TV</t>
  </si>
  <si>
    <t>3Q8GSOKD</t>
  </si>
  <si>
    <t>7DOGGIXI</t>
  </si>
  <si>
    <t>7CC4DUSQ</t>
  </si>
  <si>
    <t>NY7Z4I06</t>
  </si>
  <si>
    <t>G2KW3DWD</t>
  </si>
  <si>
    <t>IK72767Q</t>
  </si>
  <si>
    <t>9P180HVQ</t>
  </si>
  <si>
    <t>ACGLK2YE</t>
  </si>
  <si>
    <t>0F9GSZRO</t>
  </si>
  <si>
    <t>BEELPVP0</t>
  </si>
  <si>
    <t>2DOZJ7GT</t>
  </si>
  <si>
    <t>1V1L46NV</t>
  </si>
  <si>
    <t>R9GI5SJ5</t>
  </si>
  <si>
    <t>SGYL0QMJ</t>
  </si>
  <si>
    <t>XNOQAL9G</t>
  </si>
  <si>
    <t>ZGK1AWBD</t>
  </si>
  <si>
    <t>AV72Y65Y</t>
  </si>
  <si>
    <t>2PP30ME4</t>
  </si>
  <si>
    <t>UADVV91I</t>
  </si>
  <si>
    <t>E9PMCMA3</t>
  </si>
  <si>
    <t>EGW6AN01</t>
  </si>
  <si>
    <t>NI5XQR33</t>
  </si>
  <si>
    <t>QYUZ3KVU</t>
  </si>
  <si>
    <t>5TOZM59X</t>
  </si>
  <si>
    <t>XWOG5DC0</t>
  </si>
  <si>
    <t>IQAFSIV4</t>
  </si>
  <si>
    <t>EETBBG75</t>
  </si>
  <si>
    <t>7FFV8D9U</t>
  </si>
  <si>
    <t>STYAF310</t>
  </si>
  <si>
    <t>6W7QAH1B</t>
  </si>
  <si>
    <t>KXLD5YKX</t>
  </si>
  <si>
    <t>PDMZ1I99</t>
  </si>
  <si>
    <t>ESYGBBLP</t>
  </si>
  <si>
    <t>ZDSAVCDQ</t>
  </si>
  <si>
    <t>OSG9KZGB</t>
  </si>
  <si>
    <t>693K7IAT</t>
  </si>
  <si>
    <t>QRWC159J</t>
  </si>
  <si>
    <t>TXPUCPT8</t>
  </si>
  <si>
    <t>2ZVWE5NE</t>
  </si>
  <si>
    <t>4335LVQT</t>
  </si>
  <si>
    <t>MJ0RRDLN</t>
  </si>
  <si>
    <t>QAJPUEN2</t>
  </si>
  <si>
    <t>4XLLUO6J</t>
  </si>
  <si>
    <t>5R408EB5</t>
  </si>
  <si>
    <t>FB0Q3FYP</t>
  </si>
  <si>
    <t>JZ2VUXZQ</t>
  </si>
  <si>
    <t>RB54V758</t>
  </si>
  <si>
    <t>38C7HEG6</t>
  </si>
  <si>
    <t>FNXCNUR1</t>
  </si>
  <si>
    <t>DSPMSOTB</t>
  </si>
  <si>
    <t>AOVU3VUJ</t>
  </si>
  <si>
    <t>I6M40320</t>
  </si>
  <si>
    <t>6DUFMKIG</t>
  </si>
  <si>
    <t>R2DID6L7</t>
  </si>
  <si>
    <t>WHS3UZHR</t>
  </si>
  <si>
    <t>5UFQONQU</t>
  </si>
  <si>
    <t>RRQIGS7E</t>
  </si>
  <si>
    <t>1VFRN1GB</t>
  </si>
  <si>
    <t>AHXFADIU</t>
  </si>
  <si>
    <t>PWKFVQFA</t>
  </si>
  <si>
    <t>8CAXVCDF</t>
  </si>
  <si>
    <t>0SIWRBDT</t>
  </si>
  <si>
    <t>VQB0ZCYJ</t>
  </si>
  <si>
    <t>6IMKESNY</t>
  </si>
  <si>
    <t>CLRPASVW</t>
  </si>
  <si>
    <t>18N5WD04</t>
  </si>
  <si>
    <t>R26IBPEJ</t>
  </si>
  <si>
    <t>TCBW39GW</t>
  </si>
  <si>
    <t>F9QHNS68</t>
  </si>
  <si>
    <t>7DA7E2K7</t>
  </si>
  <si>
    <t>GTH7MXLG</t>
  </si>
  <si>
    <t>2QISWUQ9</t>
  </si>
  <si>
    <t>8CJ0DC9P</t>
  </si>
  <si>
    <t>S0WEFDP2</t>
  </si>
  <si>
    <t>MUSSD9WD</t>
  </si>
  <si>
    <t>PXXIJWXD</t>
  </si>
  <si>
    <t>AQFXE1TA</t>
  </si>
  <si>
    <t>N4JDVO8F</t>
  </si>
  <si>
    <t>GXJF1O6U</t>
  </si>
  <si>
    <t>UZTMM5MG</t>
  </si>
  <si>
    <t>XMVJ5X59</t>
  </si>
  <si>
    <t>AJ3CFCFA</t>
  </si>
  <si>
    <t>SX73M3HS</t>
  </si>
  <si>
    <t>EVXPG3V5</t>
  </si>
  <si>
    <t>YDUL6H8V</t>
  </si>
  <si>
    <t>FSNL204U</t>
  </si>
  <si>
    <t>DY5RYWTV</t>
  </si>
  <si>
    <t>3F9NDPA0</t>
  </si>
  <si>
    <t>UMKU4ZGE</t>
  </si>
  <si>
    <t>56SRDF1B</t>
  </si>
  <si>
    <t>ID7F5VGK</t>
  </si>
  <si>
    <t>6UQTAD4C</t>
  </si>
  <si>
    <t>HT17GEXI</t>
  </si>
  <si>
    <t>5Q2BP80H</t>
  </si>
  <si>
    <t>JVKP9OCT</t>
  </si>
  <si>
    <t>COJKCSVG</t>
  </si>
  <si>
    <t>533RTCAL</t>
  </si>
  <si>
    <t>NUBMO8S7</t>
  </si>
  <si>
    <t>DNL2IICB</t>
  </si>
  <si>
    <t>X7V78ZY0</t>
  </si>
  <si>
    <t>5GEBBVQQ</t>
  </si>
  <si>
    <t>DMN53GAI</t>
  </si>
  <si>
    <t>MBPJUJ7F</t>
  </si>
  <si>
    <t>B7VEJNPV</t>
  </si>
  <si>
    <t>CR13KZ71</t>
  </si>
  <si>
    <t>J31SUXQJ</t>
  </si>
  <si>
    <t>C23N9DE9</t>
  </si>
  <si>
    <t>FW7QS11M</t>
  </si>
  <si>
    <t>ZRBHYBW9</t>
  </si>
  <si>
    <t>JLK580ND</t>
  </si>
  <si>
    <t>GN9SQ77J</t>
  </si>
  <si>
    <t>68EYCEV4</t>
  </si>
  <si>
    <t>1S09GEOL</t>
  </si>
  <si>
    <t>W0TOD23Z</t>
  </si>
  <si>
    <t>2SI35CTV</t>
  </si>
  <si>
    <t>58CZCKFN</t>
  </si>
  <si>
    <t>3E6J4YRT</t>
  </si>
  <si>
    <t>L4QYOBFW</t>
  </si>
  <si>
    <t>DSC7UB3W</t>
  </si>
  <si>
    <t>ZHXBOIJ6</t>
  </si>
  <si>
    <t>FBVCN3BA</t>
  </si>
  <si>
    <t>5MAXF8FK</t>
  </si>
  <si>
    <t>52FDATJV</t>
  </si>
  <si>
    <t>KJGZN9D4</t>
  </si>
  <si>
    <t>MITXNS42</t>
  </si>
  <si>
    <t>ORJRH2SQ</t>
  </si>
  <si>
    <t>8CBTC1PX</t>
  </si>
  <si>
    <t>GFU8P2SC</t>
  </si>
  <si>
    <t>SBCNMFUN</t>
  </si>
  <si>
    <t>JCIKEHD8</t>
  </si>
  <si>
    <t>GVZMMURY</t>
  </si>
  <si>
    <t>0PUDG8KY</t>
  </si>
  <si>
    <t>XTCCGBYM</t>
  </si>
  <si>
    <t>0UB5IQXA</t>
  </si>
  <si>
    <t>EIS1B0GM</t>
  </si>
  <si>
    <t>ASVOOKMY</t>
  </si>
  <si>
    <t>HMWIP0F2</t>
  </si>
  <si>
    <t>WAPSW48Y</t>
  </si>
  <si>
    <t>J6TNURHV</t>
  </si>
  <si>
    <t>9PG07FPP</t>
  </si>
  <si>
    <t>U3HKMX4U</t>
  </si>
  <si>
    <t>A7YPY8KI</t>
  </si>
  <si>
    <t>IFTZ75Z9</t>
  </si>
  <si>
    <t>E8QYYAGE</t>
  </si>
  <si>
    <t>O0L6JUYE</t>
  </si>
  <si>
    <t>XE0H6MOP</t>
  </si>
  <si>
    <t>44Q1W18Y</t>
  </si>
  <si>
    <t>R0YCRJVQ</t>
  </si>
  <si>
    <t>7ZN8YCH8</t>
  </si>
  <si>
    <t>3OA6FZUD</t>
  </si>
  <si>
    <t>58W7CZGD</t>
  </si>
  <si>
    <t>SUOT8GB6</t>
  </si>
  <si>
    <t>Q3TDGMAR</t>
  </si>
  <si>
    <t>HQ2QSZUP</t>
  </si>
  <si>
    <t>V01XCOAS</t>
  </si>
  <si>
    <t>O35V5CTW</t>
  </si>
  <si>
    <t>AIU1UWJZ</t>
  </si>
  <si>
    <t>C205FMDE</t>
  </si>
  <si>
    <t>KLIOLWPC</t>
  </si>
  <si>
    <t>OF5AZQID</t>
  </si>
  <si>
    <t>8H0UQYXW</t>
  </si>
  <si>
    <t>5CAP1055</t>
  </si>
  <si>
    <t>ZW2GDFKC</t>
  </si>
  <si>
    <t>96MOALT0</t>
  </si>
  <si>
    <t>PXNDLIL2</t>
  </si>
  <si>
    <t>714B6OB2</t>
  </si>
  <si>
    <t>W6OX0S1Q</t>
  </si>
  <si>
    <t>B5WZQP1F</t>
  </si>
  <si>
    <t>CYBWWANG</t>
  </si>
  <si>
    <t>4BUQW2T0</t>
  </si>
  <si>
    <t>ZHOK77B4</t>
  </si>
  <si>
    <t>TP4SDOPW</t>
  </si>
  <si>
    <t>BUZMB3Q4</t>
  </si>
  <si>
    <t>92VGMPKP</t>
  </si>
  <si>
    <t>JTXYATXL</t>
  </si>
  <si>
    <t>NSX4NR40</t>
  </si>
  <si>
    <t>DCOMI70R</t>
  </si>
  <si>
    <t>5OOZTQK7</t>
  </si>
  <si>
    <t>P2PVED7R</t>
  </si>
  <si>
    <t>LFMMI05H</t>
  </si>
  <si>
    <t>99NDUEKO</t>
  </si>
  <si>
    <t>2ICN8RJP</t>
  </si>
  <si>
    <t>YKMHSGNU</t>
  </si>
  <si>
    <t>N0XWYRBU</t>
  </si>
  <si>
    <t>HY9VGF58</t>
  </si>
  <si>
    <t>EZDMNAK8</t>
  </si>
  <si>
    <t>I6PXHXST</t>
  </si>
  <si>
    <t>EPC4NBJ5</t>
  </si>
  <si>
    <t>MVU1OZVS</t>
  </si>
  <si>
    <t>E617EXPD</t>
  </si>
  <si>
    <t>1BAF1ZYL</t>
  </si>
  <si>
    <t>UV45XZWJ</t>
  </si>
  <si>
    <t>3HTSMIGI</t>
  </si>
  <si>
    <t>B5GG52AB</t>
  </si>
  <si>
    <t>MTBQF6FE</t>
  </si>
  <si>
    <t>3S3O03ZV</t>
  </si>
  <si>
    <t>62TFLOG6</t>
  </si>
  <si>
    <t>94JT388Y</t>
  </si>
  <si>
    <t>AKC9GNVA</t>
  </si>
  <si>
    <t>0R1F3OIN</t>
  </si>
  <si>
    <t>WDUOD19F</t>
  </si>
  <si>
    <t>SFXFXRYV</t>
  </si>
  <si>
    <t>ANZJNT1Q</t>
  </si>
  <si>
    <t>MX3QZ682</t>
  </si>
  <si>
    <t>WMJDLTEF</t>
  </si>
  <si>
    <t>3XUKEIQF</t>
  </si>
  <si>
    <t>GBQ8OLNP</t>
  </si>
  <si>
    <t>Y69M70YC</t>
  </si>
  <si>
    <t>3UOIHNKR</t>
  </si>
  <si>
    <t>5WVY52IX</t>
  </si>
  <si>
    <t>3K3LQ0H5</t>
  </si>
  <si>
    <t>3THRXZLP</t>
  </si>
  <si>
    <t>H45TYGRR</t>
  </si>
  <si>
    <t>E4A92U26</t>
  </si>
  <si>
    <t>JNYA5ZHI</t>
  </si>
  <si>
    <t>DCNA3CA1</t>
  </si>
  <si>
    <t>484WREJQ</t>
  </si>
  <si>
    <t>6H1MBBVR</t>
  </si>
  <si>
    <t>2TI1UFAA</t>
  </si>
  <si>
    <t>W1XRTUT2</t>
  </si>
  <si>
    <t>BJWKG319</t>
  </si>
  <si>
    <t>IDYA1X6O</t>
  </si>
  <si>
    <t>041Q1IZL</t>
  </si>
  <si>
    <t>U83R2K8I</t>
  </si>
  <si>
    <t>SU1NDYXR</t>
  </si>
  <si>
    <t>PH1IKJ0W</t>
  </si>
  <si>
    <t>8BP0QGNP</t>
  </si>
  <si>
    <t>BIH4D0JL</t>
  </si>
  <si>
    <t>M49ZMLGL</t>
  </si>
  <si>
    <t>OQAXHZXD</t>
  </si>
  <si>
    <t>FRRJMFIJ</t>
  </si>
  <si>
    <t>QROXE17S</t>
  </si>
  <si>
    <t>H3ZR0CQW</t>
  </si>
  <si>
    <t>9LY4MLGO</t>
  </si>
  <si>
    <t>X2GXIKND</t>
  </si>
  <si>
    <t>SY61BAXZ</t>
  </si>
  <si>
    <t>KP1L9SXH</t>
  </si>
  <si>
    <t>84OTUTQX</t>
  </si>
  <si>
    <t>DVAOMCYK</t>
  </si>
  <si>
    <t>9LJAADWH</t>
  </si>
  <si>
    <t>8BGC94TT</t>
  </si>
  <si>
    <t>P8GXMSXL</t>
  </si>
  <si>
    <t>QJ1DIUN7</t>
  </si>
  <si>
    <t>HIOHPBO1</t>
  </si>
  <si>
    <t>ESU5NGML</t>
  </si>
  <si>
    <t>7NDOEFEB</t>
  </si>
  <si>
    <t>H5SSSZ11</t>
  </si>
  <si>
    <t>IZ8DDEIO</t>
  </si>
  <si>
    <t>L4R7LDY1</t>
  </si>
  <si>
    <t>5A4Q7X1W</t>
  </si>
  <si>
    <t>UGXAZ29V</t>
  </si>
  <si>
    <t>RMUIMYJU</t>
  </si>
  <si>
    <t>CYIMFEWC</t>
  </si>
  <si>
    <t>DHVOS14H</t>
  </si>
  <si>
    <t>58CABL04</t>
  </si>
  <si>
    <t>0WERZ67T</t>
  </si>
  <si>
    <t>ENGMZL6Y</t>
  </si>
  <si>
    <t>15PJZKNT</t>
  </si>
  <si>
    <t>ZA2MIHIM</t>
  </si>
  <si>
    <t>0GYOOM2R</t>
  </si>
  <si>
    <t>0SSUR0IY</t>
  </si>
  <si>
    <t>1IY7Y42E</t>
  </si>
  <si>
    <t>M0PGP5H2</t>
  </si>
  <si>
    <t>PJ21R88K</t>
  </si>
  <si>
    <t>E3L02XMN</t>
  </si>
  <si>
    <t>PODXJ4SP</t>
  </si>
  <si>
    <t>S3HMUXS1</t>
  </si>
  <si>
    <t>5HKITTHD</t>
  </si>
  <si>
    <t>AZ8ACKLD</t>
  </si>
  <si>
    <t>ZN5CVY5V</t>
  </si>
  <si>
    <t>G62CPKZO</t>
  </si>
  <si>
    <t>ONN55X1O</t>
  </si>
  <si>
    <t>8N3GXBI5</t>
  </si>
  <si>
    <t>IUKIZFB7</t>
  </si>
  <si>
    <t>TLJAFLON</t>
  </si>
  <si>
    <t>9J2JZGFJ</t>
  </si>
  <si>
    <t>ON2ZRW1X</t>
  </si>
  <si>
    <t>TXUDSYGY</t>
  </si>
  <si>
    <t>H7GXKD3O</t>
  </si>
  <si>
    <t>H7P5O25G</t>
  </si>
  <si>
    <t>SKU6MLKY</t>
  </si>
  <si>
    <t>SYSPNKUR</t>
  </si>
  <si>
    <t>O8E9L7VK</t>
  </si>
  <si>
    <t>IX65TNEI</t>
  </si>
  <si>
    <t>2GVXOWDF</t>
  </si>
  <si>
    <t>R2DKRFDD</t>
  </si>
  <si>
    <t>F3FJ3DYK</t>
  </si>
  <si>
    <t>W3W3KPBH</t>
  </si>
  <si>
    <t>PVYIL0X4</t>
  </si>
  <si>
    <t>KY42W3FG</t>
  </si>
  <si>
    <t>05915PPX</t>
  </si>
  <si>
    <t>7P069DNF</t>
  </si>
  <si>
    <t>87TZLMU7</t>
  </si>
  <si>
    <t>P858PP0L</t>
  </si>
  <si>
    <t>9D43V124</t>
  </si>
  <si>
    <t>O916VMU7</t>
  </si>
  <si>
    <t>0SPX7FIJ</t>
  </si>
  <si>
    <t>KEE51TPD</t>
  </si>
  <si>
    <t>1VFT3UCK</t>
  </si>
  <si>
    <t>8RR4WXXZ</t>
  </si>
  <si>
    <t>IYU5CGUM</t>
  </si>
  <si>
    <t>669805IQ</t>
  </si>
  <si>
    <t>A3JRUDX3</t>
  </si>
  <si>
    <t>NY197B1A</t>
  </si>
  <si>
    <t>6AD8WNA2</t>
  </si>
  <si>
    <t>TKENIGRA</t>
  </si>
  <si>
    <t>R9ZOFUBX</t>
  </si>
  <si>
    <t>8BZLOF0K</t>
  </si>
  <si>
    <t>0VFBWUG5</t>
  </si>
  <si>
    <t>23J295J4</t>
  </si>
  <si>
    <t>696VNI6G</t>
  </si>
  <si>
    <t>1I1K838F</t>
  </si>
  <si>
    <t>LHIM2BGF</t>
  </si>
  <si>
    <t>2O7MVJ1T</t>
  </si>
  <si>
    <t>HDW4BXVN</t>
  </si>
  <si>
    <t>V9ORUWY8</t>
  </si>
  <si>
    <t>NNLNVB7E</t>
  </si>
  <si>
    <t>W3CLJLES</t>
  </si>
  <si>
    <t>4ELXMIIO</t>
  </si>
  <si>
    <t>4CFMS9QT</t>
  </si>
  <si>
    <t>YVJ3V0ZI</t>
  </si>
  <si>
    <t>Q1CFR580</t>
  </si>
  <si>
    <t>4S6FW9VM</t>
  </si>
  <si>
    <t>PA3EXPCW</t>
  </si>
  <si>
    <t>MPVD0JVF</t>
  </si>
  <si>
    <t>KZQGC4TA</t>
  </si>
  <si>
    <t>FKOA9EF9</t>
  </si>
  <si>
    <t>Y7TVYRAX</t>
  </si>
  <si>
    <t>04YBYVPV</t>
  </si>
  <si>
    <t>2UZXS1I2</t>
  </si>
  <si>
    <t>KU7COUGK</t>
  </si>
  <si>
    <t>23K5J6JP</t>
  </si>
  <si>
    <t>X7DYUDEB</t>
  </si>
  <si>
    <t>EMGB7S71</t>
  </si>
  <si>
    <t>EWAMDI1N</t>
  </si>
  <si>
    <t>5D8MX6L9</t>
  </si>
  <si>
    <t>Q9BUCL60</t>
  </si>
  <si>
    <t>AEZIAPTN</t>
  </si>
  <si>
    <t>IAW2UHNH</t>
  </si>
  <si>
    <t>1397M445</t>
  </si>
  <si>
    <t>5IMH88MT</t>
  </si>
  <si>
    <t>I86DM1B9</t>
  </si>
  <si>
    <t>YB4YJTK4</t>
  </si>
  <si>
    <t>HTZD5YGO</t>
  </si>
  <si>
    <t>FBEP7939</t>
  </si>
  <si>
    <t>NH44FYAA</t>
  </si>
  <si>
    <t>Z6AO7S3R</t>
  </si>
  <si>
    <t>8V3XDZ0D</t>
  </si>
  <si>
    <t>18T73EHS</t>
  </si>
  <si>
    <t>RKTTVMMP</t>
  </si>
  <si>
    <t>UDXG59P0</t>
  </si>
  <si>
    <t>VMOGUQA7</t>
  </si>
  <si>
    <t>0L3VYSKY</t>
  </si>
  <si>
    <t>PG5S1KYF</t>
  </si>
  <si>
    <t>LVF6FP4A</t>
  </si>
  <si>
    <t>RGZHQ2MJ</t>
  </si>
  <si>
    <t>0XYUJ7HF</t>
  </si>
  <si>
    <t>3THBBYXS</t>
  </si>
  <si>
    <t>XHDAW1SQ</t>
  </si>
  <si>
    <t>GIO029D3</t>
  </si>
  <si>
    <t>CN8X0DLA</t>
  </si>
  <si>
    <t>ZVXINY4O</t>
  </si>
  <si>
    <t>M9N3HWGC</t>
  </si>
  <si>
    <t>H56FMPGG</t>
  </si>
  <si>
    <t>IH4O3JXV</t>
  </si>
  <si>
    <t>B6L071P2</t>
  </si>
  <si>
    <t>3ISHFT20</t>
  </si>
  <si>
    <t>OBFCOV33</t>
  </si>
  <si>
    <t>78OETKRD</t>
  </si>
  <si>
    <t>6IJNBKST</t>
  </si>
  <si>
    <t>RM4HCA1W</t>
  </si>
  <si>
    <t>Y1FWLR93</t>
  </si>
  <si>
    <t>ORUHS3Q2</t>
  </si>
  <si>
    <t>9RLSCMM9</t>
  </si>
  <si>
    <t>3QS2B6IN</t>
  </si>
  <si>
    <t>XCB9CPID</t>
  </si>
  <si>
    <t>7EJJ9KVZ</t>
  </si>
  <si>
    <t>M4MOGAS4</t>
  </si>
  <si>
    <t>ZNU9YDS9</t>
  </si>
  <si>
    <t>V3VJRFBV</t>
  </si>
  <si>
    <t>PDI7F0LR</t>
  </si>
  <si>
    <t>KJ93MS4W</t>
  </si>
  <si>
    <t>TWEVVI99</t>
  </si>
  <si>
    <t>5R1XNYTM</t>
  </si>
  <si>
    <t>PRQ96EWX</t>
  </si>
  <si>
    <t>RUN3Z87A</t>
  </si>
  <si>
    <t>9RGQ8HED</t>
  </si>
  <si>
    <t>RSSYISWE</t>
  </si>
  <si>
    <t>67ORNLJ3</t>
  </si>
  <si>
    <t>M28Z11DC</t>
  </si>
  <si>
    <t>DIVKSHY7</t>
  </si>
  <si>
    <t>RLTHGLLJ</t>
  </si>
  <si>
    <t>EC8A1L94</t>
  </si>
  <si>
    <t>OO4Z7LB9</t>
  </si>
  <si>
    <t>PWOX6RY8</t>
  </si>
  <si>
    <t>0VG9PGMI</t>
  </si>
  <si>
    <t>LKFYC5X3</t>
  </si>
  <si>
    <t>984H5OG0</t>
  </si>
  <si>
    <t>AB39AL3A</t>
  </si>
  <si>
    <t>1SKGHPHL</t>
  </si>
  <si>
    <t>VGSH1TSW</t>
  </si>
  <si>
    <t>YTMPHIQY</t>
  </si>
  <si>
    <t>WZ3FJA3V</t>
  </si>
  <si>
    <t>TLLW2ZRM</t>
  </si>
  <si>
    <t>6HE07D76</t>
  </si>
  <si>
    <t>64CTQ6C5</t>
  </si>
  <si>
    <t>5J4Z0RYC</t>
  </si>
  <si>
    <t>ERWWQ79N</t>
  </si>
  <si>
    <t>08O63ECM</t>
  </si>
  <si>
    <t>AMGF31TA</t>
  </si>
  <si>
    <t>DUJ52ZYK</t>
  </si>
  <si>
    <t>N2C3ASJ9</t>
  </si>
  <si>
    <t>059K86LU</t>
  </si>
  <si>
    <t>62WFO2I3</t>
  </si>
  <si>
    <t>55O18ALO</t>
  </si>
  <si>
    <t>ZTUJ5KQ8</t>
  </si>
  <si>
    <t>ZQHJNTDK</t>
  </si>
  <si>
    <t>K0IV66AV</t>
  </si>
  <si>
    <t>KJ4NAGS5</t>
  </si>
  <si>
    <t>70A4A2GV</t>
  </si>
  <si>
    <t>6TND1V4T</t>
  </si>
  <si>
    <t>43FW6W9O</t>
  </si>
  <si>
    <t>QB4FISNE</t>
  </si>
  <si>
    <t>41S0S9KP</t>
  </si>
  <si>
    <t>JESVHYTG</t>
  </si>
  <si>
    <t>P3HO0L6P</t>
  </si>
  <si>
    <t>6GDZDVTV</t>
  </si>
  <si>
    <t>OO9U4C0Y</t>
  </si>
  <si>
    <t>Y5A5G2L5</t>
  </si>
  <si>
    <t>WZN26QZQ</t>
  </si>
  <si>
    <t>PG4UQI8B</t>
  </si>
  <si>
    <t>M40Z4KWL</t>
  </si>
  <si>
    <t>BB46B5C7</t>
  </si>
  <si>
    <t>TPJNVDPH</t>
  </si>
  <si>
    <t>FMMAQM87</t>
  </si>
  <si>
    <t>46UITTY6</t>
  </si>
  <si>
    <t>KK5YBPU6</t>
  </si>
  <si>
    <t>A7FCLQ42</t>
  </si>
  <si>
    <t>G2C5RKTN</t>
  </si>
  <si>
    <t>UNSJB0L7</t>
  </si>
  <si>
    <t>UJT04PL7</t>
  </si>
  <si>
    <t>DCIFTBM0</t>
  </si>
  <si>
    <t>BTZ06Z6O</t>
  </si>
  <si>
    <t>S9CGS0IX</t>
  </si>
  <si>
    <t>ZTYHMEQY</t>
  </si>
  <si>
    <t>IOTAHMQX</t>
  </si>
  <si>
    <t>01DZ14Y0</t>
  </si>
  <si>
    <t>1T91NEIV</t>
  </si>
  <si>
    <t>41B62CUB</t>
  </si>
  <si>
    <t>G0QOVMMS</t>
  </si>
  <si>
    <t>FG79OR5X</t>
  </si>
  <si>
    <t>QY4ZMI2F</t>
  </si>
  <si>
    <t>VY0QPLGN</t>
  </si>
  <si>
    <t>XP1PQSPC</t>
  </si>
  <si>
    <t>K3KT8S1F</t>
  </si>
  <si>
    <t>5CIT07UC</t>
  </si>
  <si>
    <t>VIZ9ZLVT</t>
  </si>
  <si>
    <t>9ZY0QQ8Q</t>
  </si>
  <si>
    <t>0WGCUB3L</t>
  </si>
  <si>
    <t>QCN2DZQQ</t>
  </si>
  <si>
    <t>ZAY2J4I5</t>
  </si>
  <si>
    <t>J25NMK6Q</t>
  </si>
  <si>
    <t>DZHIAZ5H</t>
  </si>
  <si>
    <t>233HYDSP</t>
  </si>
  <si>
    <t>7868JVH9</t>
  </si>
  <si>
    <t>EXXFSC3O</t>
  </si>
  <si>
    <t>U68B4UQU</t>
  </si>
  <si>
    <t>73EBDWP4</t>
  </si>
  <si>
    <t>FQQ3XQNG</t>
  </si>
  <si>
    <t>C4KZVTYR</t>
  </si>
  <si>
    <t>HWXJWHGI</t>
  </si>
  <si>
    <t>W36MU0PW</t>
  </si>
  <si>
    <t>OWEMO7RD</t>
  </si>
  <si>
    <t>9XU06EA8</t>
  </si>
  <si>
    <t>DC2NI04U</t>
  </si>
  <si>
    <t>RYNZ2WOK</t>
  </si>
  <si>
    <t>BO2XRLBS</t>
  </si>
  <si>
    <t>V9YY2XIE</t>
  </si>
  <si>
    <t>J3K9EXW0</t>
  </si>
  <si>
    <t>N9KFQCOH</t>
  </si>
  <si>
    <t>GSPDR7BH</t>
  </si>
  <si>
    <t>MB0XTICR</t>
  </si>
  <si>
    <t>04SQ7RNY</t>
  </si>
  <si>
    <t>WIHGFD8B</t>
  </si>
  <si>
    <t>O3Q5B86F</t>
  </si>
  <si>
    <t>PE3P7M7S</t>
  </si>
  <si>
    <t>401BY1PW</t>
  </si>
  <si>
    <t>9RQ8FZYQ</t>
  </si>
  <si>
    <t>G7NU2YCG</t>
  </si>
  <si>
    <t>R9RWFEEJ</t>
  </si>
  <si>
    <t>WV2OG7C3</t>
  </si>
  <si>
    <t>LDIBOTNO</t>
  </si>
  <si>
    <t>FC4ZD68R</t>
  </si>
  <si>
    <t>YH6ST9KT</t>
  </si>
  <si>
    <t>9S8E95EI</t>
  </si>
  <si>
    <t>RLHNEVYY</t>
  </si>
  <si>
    <t>OFP1MLFY</t>
  </si>
  <si>
    <t>CQELCLO0</t>
  </si>
  <si>
    <t>L351AATH</t>
  </si>
  <si>
    <t>VBKF5FPB</t>
  </si>
  <si>
    <t>68YAXBZN</t>
  </si>
  <si>
    <t>EFB0NFP3</t>
  </si>
  <si>
    <t>CB0NZYB2</t>
  </si>
  <si>
    <t>QKUULSVC</t>
  </si>
  <si>
    <t>8838GIT9</t>
  </si>
  <si>
    <t>5DOARVYO</t>
  </si>
  <si>
    <t>0N2VYY6Z</t>
  </si>
  <si>
    <t>LWCKCV0M</t>
  </si>
  <si>
    <t>L40FW06K</t>
  </si>
  <si>
    <t>XXXM7BMA</t>
  </si>
  <si>
    <t>F7S1OPQS</t>
  </si>
  <si>
    <t>U5JFEXOI</t>
  </si>
  <si>
    <t>HR3DH6DX</t>
  </si>
  <si>
    <t>9EICLJHY</t>
  </si>
  <si>
    <t>01FNZW2T</t>
  </si>
  <si>
    <t>3CS2IXT0</t>
  </si>
  <si>
    <t>O9MHRAK6</t>
  </si>
  <si>
    <t>KPW4J1CR</t>
  </si>
  <si>
    <t>KAPPUUYY</t>
  </si>
  <si>
    <t>WRLAVDPH</t>
  </si>
  <si>
    <t>1W5FOS69</t>
  </si>
  <si>
    <t>GFBJXXI1</t>
  </si>
  <si>
    <t>2HYR0Q4Y</t>
  </si>
  <si>
    <t>XVM3UK16</t>
  </si>
  <si>
    <t>CDAMI76Z</t>
  </si>
  <si>
    <t>6M77EGH7</t>
  </si>
  <si>
    <t>9CLDDA0W</t>
  </si>
  <si>
    <t>8CQ2I2P2</t>
  </si>
  <si>
    <t>GEFQNRF3</t>
  </si>
  <si>
    <t>EDM7CEZ6</t>
  </si>
  <si>
    <t>XBPJ6M4K</t>
  </si>
  <si>
    <t>PCQUKUM5</t>
  </si>
  <si>
    <t>MZ987882</t>
  </si>
  <si>
    <t>02EC1993</t>
  </si>
  <si>
    <t>UQCPNZO1</t>
  </si>
  <si>
    <t>0NP0XPLQ</t>
  </si>
  <si>
    <t>S2WRH3QA</t>
  </si>
  <si>
    <t>QJV1UWL5</t>
  </si>
  <si>
    <t>GNAX12Z6</t>
  </si>
  <si>
    <t>62NZ0THZ</t>
  </si>
  <si>
    <t>PSKWV2JJ</t>
  </si>
  <si>
    <t>05HLE3JL</t>
  </si>
  <si>
    <t>CAF97SA2</t>
  </si>
  <si>
    <t>AAFPTXEB</t>
  </si>
  <si>
    <t>102XKYAC</t>
  </si>
  <si>
    <t>D74OAJB4</t>
  </si>
  <si>
    <t>A5SCVK7E</t>
  </si>
  <si>
    <t>CQDL6WZX</t>
  </si>
  <si>
    <t>VAV3N62C</t>
  </si>
  <si>
    <t>OK7R7I2A</t>
  </si>
  <si>
    <t>IOMVIZR8</t>
  </si>
  <si>
    <t>BTT2TM8O</t>
  </si>
  <si>
    <t>FYNL84HO</t>
  </si>
  <si>
    <t>ZBB9CDO4</t>
  </si>
  <si>
    <t>IV5UVG0R</t>
  </si>
  <si>
    <t>TDHFX8SC</t>
  </si>
  <si>
    <t>7OXU784Y</t>
  </si>
  <si>
    <t>MA6F51AR</t>
  </si>
  <si>
    <t>WDT43Q6O</t>
  </si>
  <si>
    <t>XKYHE3OH</t>
  </si>
  <si>
    <t>R65NL57V</t>
  </si>
  <si>
    <t>AKBRVLRZ</t>
  </si>
  <si>
    <t>8FZ7CWPP</t>
  </si>
  <si>
    <t>EQPGDVWK</t>
  </si>
  <si>
    <t>I819UEG6</t>
  </si>
  <si>
    <t>TXZTEEUJ</t>
  </si>
  <si>
    <t>6OD1J7MW</t>
  </si>
  <si>
    <t>XO8TRDKK</t>
  </si>
  <si>
    <t>74YNCNQM</t>
  </si>
  <si>
    <t>I5QVV9C5</t>
  </si>
  <si>
    <t>SS0ZF7SG</t>
  </si>
  <si>
    <t>2GRNCODO</t>
  </si>
  <si>
    <t>2UNAJCGN</t>
  </si>
  <si>
    <t>ZP5Q4YUJ</t>
  </si>
  <si>
    <t>7XL4JYSB</t>
  </si>
  <si>
    <t>HEZ8H6MK</t>
  </si>
  <si>
    <t>50AWO49B</t>
  </si>
  <si>
    <t>CID4Y877</t>
  </si>
  <si>
    <t>T20CPZ52</t>
  </si>
  <si>
    <t>HVF0VLJ3</t>
  </si>
  <si>
    <t>A86ZEF94</t>
  </si>
  <si>
    <t>8OMML4E8</t>
  </si>
  <si>
    <t>283Y9ULR</t>
  </si>
  <si>
    <t>C0LNV4PU</t>
  </si>
  <si>
    <t>YB6UP71G</t>
  </si>
  <si>
    <t>A30VAQHM</t>
  </si>
  <si>
    <t>ZH2TBHVZ</t>
  </si>
  <si>
    <t>UKJO54QY</t>
  </si>
  <si>
    <t>9868N4GB</t>
  </si>
  <si>
    <t>L5UKY73S</t>
  </si>
  <si>
    <t>7DDPLMQ5</t>
  </si>
  <si>
    <t>GRYHHER0</t>
  </si>
  <si>
    <t>4KVZVHNN</t>
  </si>
  <si>
    <t>ULWQ61OZ</t>
  </si>
  <si>
    <t>FKU9TS06</t>
  </si>
  <si>
    <t>OPFBXGFV</t>
  </si>
  <si>
    <t>UCV49FYZ</t>
  </si>
  <si>
    <t>F58R70DY</t>
  </si>
  <si>
    <t>1H2PVLZ3</t>
  </si>
  <si>
    <t>DV6WD759</t>
  </si>
  <si>
    <t>SBC67V5T</t>
  </si>
  <si>
    <t>IDGLZJRX</t>
  </si>
  <si>
    <t>VYG4BHEE</t>
  </si>
  <si>
    <t>YFTW9Z69</t>
  </si>
  <si>
    <t>92IDH7MB</t>
  </si>
  <si>
    <t>NR1JSUPQ</t>
  </si>
  <si>
    <t>ZNOARPNW</t>
  </si>
  <si>
    <t>FNKZKHTJ</t>
  </si>
  <si>
    <t>UAVOPRPV</t>
  </si>
  <si>
    <t>VMUTS9GK</t>
  </si>
  <si>
    <t>SZPU1DSR</t>
  </si>
  <si>
    <t>9EGLQG3N</t>
  </si>
  <si>
    <t>BL23633Z</t>
  </si>
  <si>
    <t>87G25M68</t>
  </si>
  <si>
    <t>8F3RA844</t>
  </si>
  <si>
    <t>VJ1FT11H</t>
  </si>
  <si>
    <t>TKI8MEZZ</t>
  </si>
  <si>
    <t>QSHP9AHU</t>
  </si>
  <si>
    <t>MIDW7Q49</t>
  </si>
  <si>
    <t>PW7QNSFG</t>
  </si>
  <si>
    <t>WGYE40NI</t>
  </si>
  <si>
    <t>HLX6W646</t>
  </si>
  <si>
    <t>6VMQQKLJ</t>
  </si>
  <si>
    <t>FYS6IZO4</t>
  </si>
  <si>
    <t>7OSD4T24</t>
  </si>
  <si>
    <t>H29A7E6X</t>
  </si>
  <si>
    <t>IDN254QN</t>
  </si>
  <si>
    <t>W3U1N1RV</t>
  </si>
  <si>
    <t>5LPKNEEI</t>
  </si>
  <si>
    <t>073UCD9F</t>
  </si>
  <si>
    <t>7GDSUY9K</t>
  </si>
  <si>
    <t>DCZOTU5X</t>
  </si>
  <si>
    <t>KUJ5M6J3</t>
  </si>
  <si>
    <t>YGUOEIEG</t>
  </si>
  <si>
    <t>1UW6ILCH</t>
  </si>
  <si>
    <t>CRL6IB5Z</t>
  </si>
  <si>
    <t>STVHD67J</t>
  </si>
  <si>
    <t>I3TDKU30</t>
  </si>
  <si>
    <t>YUVNXSSD</t>
  </si>
  <si>
    <t>AZJXZFMR</t>
  </si>
  <si>
    <t>2WPEOPIF</t>
  </si>
  <si>
    <t>XMCRTC2K</t>
  </si>
  <si>
    <t>ZDVZB8PX</t>
  </si>
  <si>
    <t>5JS6JI3P</t>
  </si>
  <si>
    <t>FH30JK3J</t>
  </si>
  <si>
    <t>8DPUST4Y</t>
  </si>
  <si>
    <t>L1QNLM08</t>
  </si>
  <si>
    <t>S4YQYJPM</t>
  </si>
  <si>
    <t>6BQMENQR</t>
  </si>
  <si>
    <t>XAS0EL71</t>
  </si>
  <si>
    <t>GQNM1QP8</t>
  </si>
  <si>
    <t>9CK2HTJP</t>
  </si>
  <si>
    <t>J96E49Z1</t>
  </si>
  <si>
    <t>X96KGPI8</t>
  </si>
  <si>
    <t>JJDL1F8R</t>
  </si>
  <si>
    <t>0J24X1Y0</t>
  </si>
  <si>
    <t>OM8LELJW</t>
  </si>
  <si>
    <t>SEYFLN8Y</t>
  </si>
  <si>
    <t>EID3MR9L</t>
  </si>
  <si>
    <t>ID2VJE8V</t>
  </si>
  <si>
    <t>T3W0Z8KP</t>
  </si>
  <si>
    <t>2WZU46RL</t>
  </si>
  <si>
    <t>576N6HHJ</t>
  </si>
  <si>
    <t>WOS93VI5</t>
  </si>
  <si>
    <t>95YT659K</t>
  </si>
  <si>
    <t>RKI7OEP9</t>
  </si>
  <si>
    <t>D9CS7EIY</t>
  </si>
  <si>
    <t>J1VGTXQS</t>
  </si>
  <si>
    <t>T87FD71P</t>
  </si>
  <si>
    <t>P4PX93RN</t>
  </si>
  <si>
    <t>RLJI4F93</t>
  </si>
  <si>
    <t>AE306TJU</t>
  </si>
  <si>
    <t>D3BO9JDM</t>
  </si>
  <si>
    <t>DPDUK8RG</t>
  </si>
  <si>
    <t>AR35V2L2</t>
  </si>
  <si>
    <t>FAKATVRQ</t>
  </si>
  <si>
    <t>9SU2A73Y</t>
  </si>
  <si>
    <t>98R4AZA8</t>
  </si>
  <si>
    <t>9FE75D1D</t>
  </si>
  <si>
    <t>S5NVSXEX</t>
  </si>
  <si>
    <t>C6F5DTFR</t>
  </si>
  <si>
    <t>R4X2MOO1</t>
  </si>
  <si>
    <t>QEZ2X87C</t>
  </si>
  <si>
    <t>8FULX0EA</t>
  </si>
  <si>
    <t>WA5NRVIG</t>
  </si>
  <si>
    <t>XO7D3NYR</t>
  </si>
  <si>
    <t>ZN8LHN9B</t>
  </si>
  <si>
    <t>S8FODURJ</t>
  </si>
  <si>
    <t>BFH34LVO</t>
  </si>
  <si>
    <t>QHVGK8DM</t>
  </si>
  <si>
    <t>BALJ5E9J</t>
  </si>
  <si>
    <t>3Y6REURA</t>
  </si>
  <si>
    <t>3UI5JBOA</t>
  </si>
  <si>
    <t>8AKZH8QS</t>
  </si>
  <si>
    <t>FAS1KT97</t>
  </si>
  <si>
    <t>RAPX57I3</t>
  </si>
  <si>
    <t>UZ4JMG8Z</t>
  </si>
  <si>
    <t>PV411N8I</t>
  </si>
  <si>
    <t>C58775JM</t>
  </si>
  <si>
    <t>A2PIOJWL</t>
  </si>
  <si>
    <t>SSEOGPPI</t>
  </si>
  <si>
    <t>5MFY1D4C</t>
  </si>
  <si>
    <t>PQLMEIG0</t>
  </si>
  <si>
    <t>6CV2KEKP</t>
  </si>
  <si>
    <t>FQD0IJBC</t>
  </si>
  <si>
    <t>E28C318S</t>
  </si>
  <si>
    <t>6BUW3ZVC</t>
  </si>
  <si>
    <t>ZW5XV2QY</t>
  </si>
  <si>
    <t>MOSX49BG</t>
  </si>
  <si>
    <t>BDEP8ZEH</t>
  </si>
  <si>
    <t>WSKZBAYI</t>
  </si>
  <si>
    <t>19H5KFIC</t>
  </si>
  <si>
    <t>7PCCI1U2</t>
  </si>
  <si>
    <t>8XXD2LMP</t>
  </si>
  <si>
    <t>USNQY75J</t>
  </si>
  <si>
    <t>EI7DU48C</t>
  </si>
  <si>
    <t>1A1BI5VB</t>
  </si>
  <si>
    <t>UYJVA76O</t>
  </si>
  <si>
    <t>DR2H05BG</t>
  </si>
  <si>
    <t>M765WQ4W</t>
  </si>
  <si>
    <t>2PXZ68OA</t>
  </si>
  <si>
    <t>TDVM9PDL</t>
  </si>
  <si>
    <t>LBYGH8WS</t>
  </si>
  <si>
    <t>NJC4XMEN</t>
  </si>
  <si>
    <t>OBCBK0XR</t>
  </si>
  <si>
    <t>IX8AYR6F</t>
  </si>
  <si>
    <t>4LVXK5H1</t>
  </si>
  <si>
    <t>O5CWW9P3</t>
  </si>
  <si>
    <t>DPXZ0ONG</t>
  </si>
  <si>
    <t>2LOQKW1C</t>
  </si>
  <si>
    <t>MA1LQG9S</t>
  </si>
  <si>
    <t>YR4EFQ4C</t>
  </si>
  <si>
    <t>KB7DTUXO</t>
  </si>
  <si>
    <t>JMQRT3TC</t>
  </si>
  <si>
    <t>XETHS437</t>
  </si>
  <si>
    <t>6EYTZB6F</t>
  </si>
  <si>
    <t>DXY9EZ55</t>
  </si>
  <si>
    <t>ESZPH44N</t>
  </si>
  <si>
    <t>ITDTMROU</t>
  </si>
  <si>
    <t>IFO74RWI</t>
  </si>
  <si>
    <t>4O6T16XI</t>
  </si>
  <si>
    <t>SUPA1RHK</t>
  </si>
  <si>
    <t>MDHD11QD</t>
  </si>
  <si>
    <t>PERK5YXJ</t>
  </si>
  <si>
    <t>MUUNQNG2</t>
  </si>
  <si>
    <t>J1SCD7QL</t>
  </si>
  <si>
    <t>9LILLW96</t>
  </si>
  <si>
    <t>R0DKB8FJ</t>
  </si>
  <si>
    <t>S5R9O6TL</t>
  </si>
  <si>
    <t>N78A330G</t>
  </si>
  <si>
    <t>ZHI12PI4</t>
  </si>
  <si>
    <t>38ZR3URJ</t>
  </si>
  <si>
    <t>6DJ817MW</t>
  </si>
  <si>
    <t>9HCLI5PO</t>
  </si>
  <si>
    <t>PRY70ISY</t>
  </si>
  <si>
    <t>CS2ZS0B4</t>
  </si>
  <si>
    <t>R7LGVRHC</t>
  </si>
  <si>
    <t>3KLVZN6M</t>
  </si>
  <si>
    <t>WGSLK719</t>
  </si>
  <si>
    <t>0MMDQ1OR</t>
  </si>
  <si>
    <t>SMQV0BRI</t>
  </si>
  <si>
    <t>XT8HCGAD</t>
  </si>
  <si>
    <t>X56STCJP</t>
  </si>
  <si>
    <t>K214R7RK</t>
  </si>
  <si>
    <t>NR9UD54C</t>
  </si>
  <si>
    <t>GTXI4PAR</t>
  </si>
  <si>
    <t>T94JAB4C</t>
  </si>
  <si>
    <t>8YOOE8I5</t>
  </si>
  <si>
    <t>8G2OTKLL</t>
  </si>
  <si>
    <t>LW0Z6TMR</t>
  </si>
  <si>
    <t>R3NAMX4P</t>
  </si>
  <si>
    <t>VYJ20GOM</t>
  </si>
  <si>
    <t>GIWI7CWJ</t>
  </si>
  <si>
    <t>VTO3SNNX</t>
  </si>
  <si>
    <t>OVPNOM6O</t>
  </si>
  <si>
    <t>6KM4E0V1</t>
  </si>
  <si>
    <t>QWIPE5FB</t>
  </si>
  <si>
    <t>BZPU6P5P</t>
  </si>
  <si>
    <t>ZCFAVNF3</t>
  </si>
  <si>
    <t>RDMKSDT0</t>
  </si>
  <si>
    <t>QPCY8RU0</t>
  </si>
  <si>
    <t>Y93GK95W</t>
  </si>
  <si>
    <t>ZPB5KNCD</t>
  </si>
  <si>
    <t>ZDAJ4PFJ</t>
  </si>
  <si>
    <t>7VHJG9J1</t>
  </si>
  <si>
    <t>8XY5IA68</t>
  </si>
  <si>
    <t>EHPG1PNC</t>
  </si>
  <si>
    <t>RKOQZJZR</t>
  </si>
  <si>
    <t>3CJMQNT0</t>
  </si>
  <si>
    <t>1MTLDVU8</t>
  </si>
  <si>
    <t>4Z7LYTKN</t>
  </si>
  <si>
    <t>MX0QEMEB</t>
  </si>
  <si>
    <t>Y25T06D2</t>
  </si>
  <si>
    <t>JY5LPMSJ</t>
  </si>
  <si>
    <t>YND6FAFG</t>
  </si>
  <si>
    <t>D4PEXI47</t>
  </si>
  <si>
    <t>WRSA8PVU</t>
  </si>
  <si>
    <t>965CJ4YG</t>
  </si>
  <si>
    <t>ML5QMJPM</t>
  </si>
  <si>
    <t>EWEW7ZMQ</t>
  </si>
  <si>
    <t>JY8W2PKW</t>
  </si>
  <si>
    <t>JFBWABB1</t>
  </si>
  <si>
    <t>A0Z6FYRO</t>
  </si>
  <si>
    <t>51AC0Q99</t>
  </si>
  <si>
    <t>897MKBP9</t>
  </si>
  <si>
    <t>Y5IRSKVA</t>
  </si>
  <si>
    <t>QS440NN9</t>
  </si>
  <si>
    <t>JOKH5C6I</t>
  </si>
  <si>
    <t>1MZ8GDLF</t>
  </si>
  <si>
    <t>64SDWSQH</t>
  </si>
  <si>
    <t>XS7CNY5H</t>
  </si>
  <si>
    <t>U0SS8E43</t>
  </si>
  <si>
    <t>2MH79C2B</t>
  </si>
  <si>
    <t>3YZFYEMI</t>
  </si>
  <si>
    <t>I35REHYN</t>
  </si>
  <si>
    <t>Y3AAS62P</t>
  </si>
  <si>
    <t>BPPV8ZSB</t>
  </si>
  <si>
    <t>DRJG2FVR</t>
  </si>
  <si>
    <t>SWXO4J19</t>
  </si>
  <si>
    <t>07DPEL0B</t>
  </si>
  <si>
    <t>7GDRCAJR</t>
  </si>
  <si>
    <t>EJ8YBRD3</t>
  </si>
  <si>
    <t>G7HADWB0</t>
  </si>
  <si>
    <t>M3IFAMV2</t>
  </si>
  <si>
    <t>65AT4VFM</t>
  </si>
  <si>
    <t>H6SE0L31</t>
  </si>
  <si>
    <t>ZQC7YA4X</t>
  </si>
  <si>
    <t>J9V49YC3</t>
  </si>
  <si>
    <t>H3ZS0FBT</t>
  </si>
  <si>
    <t>GIIHTQGY</t>
  </si>
  <si>
    <t>0LTBCZHI</t>
  </si>
  <si>
    <t>8U0BUWUQ</t>
  </si>
  <si>
    <t>ROD5WJDM</t>
  </si>
  <si>
    <t>86GSJWQW</t>
  </si>
  <si>
    <t>B7BT5DB8</t>
  </si>
  <si>
    <t>NJTWATVH</t>
  </si>
  <si>
    <t>ZLIQCT7V</t>
  </si>
  <si>
    <t>0U0GUDIX</t>
  </si>
  <si>
    <t>MN4ZHCUZ</t>
  </si>
  <si>
    <t>06H63NKF</t>
  </si>
  <si>
    <t>GBRQN296</t>
  </si>
  <si>
    <t>RBHXB5V5</t>
  </si>
  <si>
    <t>59O0CDJE</t>
  </si>
  <si>
    <t>RU9Y6GR1</t>
  </si>
  <si>
    <t>GIZAD3ZN</t>
  </si>
  <si>
    <t>6CXJOT2A</t>
  </si>
  <si>
    <t>Y9NTV3K5</t>
  </si>
  <si>
    <t>GPVQIS5U</t>
  </si>
  <si>
    <t>LI9RCAQ6</t>
  </si>
  <si>
    <t>DT8SWPLT</t>
  </si>
  <si>
    <t>URRBXP0V</t>
  </si>
  <si>
    <t>CNAQ6R7T</t>
  </si>
  <si>
    <t>FBYWCLLS</t>
  </si>
  <si>
    <t>ZJAIST7C</t>
  </si>
  <si>
    <t>8EQRW9H5</t>
  </si>
  <si>
    <t>F0KWRLK1</t>
  </si>
  <si>
    <t>HHP6R0IX</t>
  </si>
  <si>
    <t>XMRZQ8PR</t>
  </si>
  <si>
    <t>77JIGDNZ</t>
  </si>
  <si>
    <t>DK6L8Y0Y</t>
  </si>
  <si>
    <t>KA6SVT1C</t>
  </si>
  <si>
    <t>8ARRIREI</t>
  </si>
  <si>
    <t>W3LRLMKP</t>
  </si>
  <si>
    <t>HQKUH8XA</t>
  </si>
  <si>
    <t>6R6T68GL</t>
  </si>
  <si>
    <t>PGT70Q4T</t>
  </si>
  <si>
    <t>EMORZ8R8</t>
  </si>
  <si>
    <t>V6RULHFZ</t>
  </si>
  <si>
    <t>GRYWAPXY</t>
  </si>
  <si>
    <t>ZIEI8JM3</t>
  </si>
  <si>
    <t>QDYFLOZW</t>
  </si>
  <si>
    <t>55YURJ2E</t>
  </si>
  <si>
    <t>1PORK6E3</t>
  </si>
  <si>
    <t>ENDKZ399</t>
  </si>
  <si>
    <t>VSNI41WQ</t>
  </si>
  <si>
    <t>87KZX1UX</t>
  </si>
  <si>
    <t>PLRBC69J</t>
  </si>
  <si>
    <t>RZB6Q4FX</t>
  </si>
  <si>
    <t>ASK5U1TD</t>
  </si>
  <si>
    <t>T49Q4GWU</t>
  </si>
  <si>
    <t>JJ17IHID</t>
  </si>
  <si>
    <t>311WKUHC</t>
  </si>
  <si>
    <t>JG1CD65M</t>
  </si>
  <si>
    <t>YIK15TLW</t>
  </si>
  <si>
    <t>RYJPSM6D</t>
  </si>
  <si>
    <t>ZQK0JTVN</t>
  </si>
  <si>
    <t>FB7OTAMV</t>
  </si>
  <si>
    <t>JZD1QDWA</t>
  </si>
  <si>
    <t>LOSUVU4T</t>
  </si>
  <si>
    <t>85LVQ6PB</t>
  </si>
  <si>
    <t>02ILGBRB</t>
  </si>
  <si>
    <t>ZFIT4XWO</t>
  </si>
  <si>
    <t>XH69FGJJ</t>
  </si>
  <si>
    <t>JU2PPGP6</t>
  </si>
  <si>
    <t>S8Y9AAWC</t>
  </si>
  <si>
    <t>I2DLJ6C3</t>
  </si>
  <si>
    <t>VEZ8OX88</t>
  </si>
  <si>
    <t>M3QL68T6</t>
  </si>
  <si>
    <t>Q3K6K5V9</t>
  </si>
  <si>
    <t>PEGFPDVU</t>
  </si>
  <si>
    <t>NFT2Z7MM</t>
  </si>
  <si>
    <t>YC2GBK89</t>
  </si>
  <si>
    <t>U008ILBM</t>
  </si>
  <si>
    <t>VA0I9SDD</t>
  </si>
  <si>
    <t>41HHBQRT</t>
  </si>
  <si>
    <t>T6BHNN1O</t>
  </si>
  <si>
    <t>S8DOH11H</t>
  </si>
  <si>
    <t>F8F6MA24</t>
  </si>
  <si>
    <t>ZXXWIGFR</t>
  </si>
  <si>
    <t>L7CFCOR6</t>
  </si>
  <si>
    <t>AAUTJ747</t>
  </si>
  <si>
    <t>X7VUR49L</t>
  </si>
  <si>
    <t>U7L0IZLB</t>
  </si>
  <si>
    <t>THNEGVH2</t>
  </si>
  <si>
    <t>D1ANNMSO</t>
  </si>
  <si>
    <t>LMVQ6B9P</t>
  </si>
  <si>
    <t>OQBVGILR</t>
  </si>
  <si>
    <t>8LA72RM8</t>
  </si>
  <si>
    <t>7IZQJIPA</t>
  </si>
  <si>
    <t>7AH7F190</t>
  </si>
  <si>
    <t>ME0LMBYL</t>
  </si>
  <si>
    <t>KODTODAA</t>
  </si>
  <si>
    <t>RENW2N0H</t>
  </si>
  <si>
    <t>9F407X6U</t>
  </si>
  <si>
    <t>S0MZHYQC</t>
  </si>
  <si>
    <t>HP9TUR60</t>
  </si>
  <si>
    <t>P4PKECH7</t>
  </si>
  <si>
    <t>USL5PZ4O</t>
  </si>
  <si>
    <t>3DM5SSI5</t>
  </si>
  <si>
    <t>D40ALWGC</t>
  </si>
  <si>
    <t>524QUXI2</t>
  </si>
  <si>
    <t>8W35TVOQ</t>
  </si>
  <si>
    <t>3D6LLPA1</t>
  </si>
  <si>
    <t>58QZ1YGK</t>
  </si>
  <si>
    <t>OU42AWAE</t>
  </si>
  <si>
    <t>OJOJPNL6</t>
  </si>
  <si>
    <t>MENKE9IV</t>
  </si>
  <si>
    <t>PXSDIDXO</t>
  </si>
  <si>
    <t>5PIJNVMB</t>
  </si>
  <si>
    <t>ZLFKHXXI</t>
  </si>
  <si>
    <t>WIDRX5N6</t>
  </si>
  <si>
    <t>HJLKGIH4</t>
  </si>
  <si>
    <t>DF6A63B7</t>
  </si>
  <si>
    <t>T2EM55FZ</t>
  </si>
  <si>
    <t>KDQL1O1A</t>
  </si>
  <si>
    <t>01XZ9CRY</t>
  </si>
  <si>
    <t>HJY0TQ7X</t>
  </si>
  <si>
    <t>75HKH8PS</t>
  </si>
  <si>
    <t>NK2CHYT1</t>
  </si>
  <si>
    <t>0WGAPLOI</t>
  </si>
  <si>
    <t>GXPA5D3A</t>
  </si>
  <si>
    <t>8598PVIX</t>
  </si>
  <si>
    <t>VKM2BCMV</t>
  </si>
  <si>
    <t>9N7LHW38</t>
  </si>
  <si>
    <t>BKMYW792</t>
  </si>
  <si>
    <t>3IBBBGM4</t>
  </si>
  <si>
    <t>T32P6LSX</t>
  </si>
  <si>
    <t>B944EMXZ</t>
  </si>
  <si>
    <t>DOY7VMYB</t>
  </si>
  <si>
    <t>QXWLE549</t>
  </si>
  <si>
    <t>R0R0V2O5</t>
  </si>
  <si>
    <t>D3O1PCMO</t>
  </si>
  <si>
    <t>G53492IF</t>
  </si>
  <si>
    <t>KUH39HQ7</t>
  </si>
  <si>
    <t>RW6QS352</t>
  </si>
  <si>
    <t>1374WYJG</t>
  </si>
  <si>
    <t>1T8R8X79</t>
  </si>
  <si>
    <t>PSMWYTMB</t>
  </si>
  <si>
    <t>0ZXS3AIR</t>
  </si>
  <si>
    <t>SBTVPORC</t>
  </si>
  <si>
    <t>XZKZYO55</t>
  </si>
  <si>
    <t>AMCOSQZC</t>
  </si>
  <si>
    <t>6C2CJX31</t>
  </si>
  <si>
    <t>VQQR3OUI</t>
  </si>
  <si>
    <t>UWYFOEMO</t>
  </si>
  <si>
    <t>ZXNHUYCM</t>
  </si>
  <si>
    <t>KHG4UMKP</t>
  </si>
  <si>
    <t>5R7N3RKQ</t>
  </si>
  <si>
    <t>TEM0I59X</t>
  </si>
  <si>
    <t>1WPZ1MCO</t>
  </si>
  <si>
    <t>1AQKM7VU</t>
  </si>
  <si>
    <t>VTVYSUZG</t>
  </si>
  <si>
    <t>61IKUAZI</t>
  </si>
  <si>
    <t>6ZSAKAHX</t>
  </si>
  <si>
    <t>D9MZMDOL</t>
  </si>
  <si>
    <t>7TIWLFZD</t>
  </si>
  <si>
    <t>HXRF96S3</t>
  </si>
  <si>
    <t>WTEAOER0</t>
  </si>
  <si>
    <t>T8LSQO2S</t>
  </si>
  <si>
    <t>ABMOVF1A</t>
  </si>
  <si>
    <t>Q2GK9IT2</t>
  </si>
  <si>
    <t>J0WKJLR6</t>
  </si>
  <si>
    <t>B1D3HP8V</t>
  </si>
  <si>
    <t>QHP95ULI</t>
  </si>
  <si>
    <t>OAMR9KPA</t>
  </si>
  <si>
    <t>0GRGY09E</t>
  </si>
  <si>
    <t>MP9PICCD</t>
  </si>
  <si>
    <t>F34QYKQJ</t>
  </si>
  <si>
    <t>DHJ8KOUV</t>
  </si>
  <si>
    <t>JYNYK957</t>
  </si>
  <si>
    <t>NOLWR5EX</t>
  </si>
  <si>
    <t>BUHR2X8U</t>
  </si>
  <si>
    <t>4OPFJFRO</t>
  </si>
  <si>
    <t>MLV2QDU6</t>
  </si>
  <si>
    <t>V7T9ZP6C</t>
  </si>
  <si>
    <t>WYS1XI44</t>
  </si>
  <si>
    <t>C3HN12Z8</t>
  </si>
  <si>
    <t>YCQXHVMZ</t>
  </si>
  <si>
    <t>4PLSG7A3</t>
  </si>
  <si>
    <t>ZD772DU8</t>
  </si>
  <si>
    <t>2KVQ5Z4M</t>
  </si>
  <si>
    <t>U6LLSWEN</t>
  </si>
  <si>
    <t>RVQTWBKE</t>
  </si>
  <si>
    <t>BWPBMVQH</t>
  </si>
  <si>
    <t>YPSXMDRH</t>
  </si>
  <si>
    <t>Q46QSEGT</t>
  </si>
  <si>
    <t>DT0ZJ9Z2</t>
  </si>
  <si>
    <t>55ZNV61S</t>
  </si>
  <si>
    <t>6PQS93V2</t>
  </si>
  <si>
    <t>1LHU0876</t>
  </si>
  <si>
    <t>V929BUUS</t>
  </si>
  <si>
    <t>LDYYOH6W</t>
  </si>
  <si>
    <t>4MFY8UXP</t>
  </si>
  <si>
    <t>EBJMZ5VE</t>
  </si>
  <si>
    <t>CMXOTVL7</t>
  </si>
  <si>
    <t>9XF2B7RS</t>
  </si>
  <si>
    <t>WHV85GOQ</t>
  </si>
  <si>
    <t>MXJAH0R5</t>
  </si>
  <si>
    <t>OXW7DBDT</t>
  </si>
  <si>
    <t>W5EGDYPK</t>
  </si>
  <si>
    <t>C13104YM</t>
  </si>
  <si>
    <t>1GA3AFTX</t>
  </si>
  <si>
    <t>389D515R</t>
  </si>
  <si>
    <t>2751GWVC</t>
  </si>
  <si>
    <t>0UFUDIYT</t>
  </si>
  <si>
    <t>Y3QBGJLM</t>
  </si>
  <si>
    <t>O7U4I96P</t>
  </si>
  <si>
    <t>Q0R3ZBNT</t>
  </si>
  <si>
    <t>FGUWP1NF</t>
  </si>
  <si>
    <t>DH8R6PK5</t>
  </si>
  <si>
    <t>ZKFWTRRT</t>
  </si>
  <si>
    <t>941SDVVZ</t>
  </si>
  <si>
    <t>ODINSHYF</t>
  </si>
  <si>
    <t>0TICPBMF</t>
  </si>
  <si>
    <t>WANX7LM0</t>
  </si>
  <si>
    <t>9F2MDA5R</t>
  </si>
  <si>
    <t>JUKJ3RAB</t>
  </si>
  <si>
    <t>YD3D41E0</t>
  </si>
  <si>
    <t>7FLPKZN7</t>
  </si>
  <si>
    <t>RX8711KI</t>
  </si>
  <si>
    <t>F3BJAMUL</t>
  </si>
  <si>
    <t>HZS2YVRN</t>
  </si>
  <si>
    <t>W3B077GY</t>
  </si>
  <si>
    <t>MGR0TSPK</t>
  </si>
  <si>
    <t>TEF07JM6</t>
  </si>
  <si>
    <t>N8SVXI48</t>
  </si>
  <si>
    <t>VG1WQW88</t>
  </si>
  <si>
    <t>MEKVHSCB</t>
  </si>
  <si>
    <t>PBJ62FC3</t>
  </si>
  <si>
    <t>O04P1WN6</t>
  </si>
  <si>
    <t>600FP406</t>
  </si>
  <si>
    <t>2EFTTOAV</t>
  </si>
  <si>
    <t>DDXFIBEY</t>
  </si>
  <si>
    <t>5BRWXIU3</t>
  </si>
  <si>
    <t>WN9ZY701</t>
  </si>
  <si>
    <t>DA8D04ED</t>
  </si>
  <si>
    <t>WLQC2XK4</t>
  </si>
  <si>
    <t>A4CVM3PM</t>
  </si>
  <si>
    <t>CNLE5EJ2</t>
  </si>
  <si>
    <t>D3HUUVPL</t>
  </si>
  <si>
    <t>2UNDAQZ2</t>
  </si>
  <si>
    <t>R2E45IQ8</t>
  </si>
  <si>
    <t>UX0H8B3W</t>
  </si>
  <si>
    <t>VM0A3057</t>
  </si>
  <si>
    <t>DX9CCI9C</t>
  </si>
  <si>
    <t>8SE1W979</t>
  </si>
  <si>
    <t>L6AOARQ9</t>
  </si>
  <si>
    <t>I83GQQHA</t>
  </si>
  <si>
    <t>10984DDU</t>
  </si>
  <si>
    <t>JQVW0KJV</t>
  </si>
  <si>
    <t>UWZHNMR4</t>
  </si>
  <si>
    <t>TRET6F45</t>
  </si>
  <si>
    <t>8DDC9RLE</t>
  </si>
  <si>
    <t>TFGYLK6C</t>
  </si>
  <si>
    <t>4YXXI2OI</t>
  </si>
  <si>
    <t>3C7A75LH</t>
  </si>
  <si>
    <t>02LUGFJS</t>
  </si>
  <si>
    <t>KPF0GREK</t>
  </si>
  <si>
    <t>HEG2JK9Y</t>
  </si>
  <si>
    <t>1ZCAL93A</t>
  </si>
  <si>
    <t>5NW6HK74</t>
  </si>
  <si>
    <t>EJVD09HQ</t>
  </si>
  <si>
    <t>7WFASDCZ</t>
  </si>
  <si>
    <t>7XNX75LI</t>
  </si>
  <si>
    <t>RAUWH0GP</t>
  </si>
  <si>
    <t>I86I0TJG</t>
  </si>
  <si>
    <t>TFW3KAYZ</t>
  </si>
  <si>
    <t>9NH8ACMQ</t>
  </si>
  <si>
    <t>86KARIC1</t>
  </si>
  <si>
    <t>N2SLAOZR</t>
  </si>
  <si>
    <t>02TUKBP3</t>
  </si>
  <si>
    <t>KU0YOR3J</t>
  </si>
  <si>
    <t>BRGJCWO1</t>
  </si>
  <si>
    <t>IEIZU3TY</t>
  </si>
  <si>
    <t>35KZ6QTP</t>
  </si>
  <si>
    <t>V5ZP09PO</t>
  </si>
  <si>
    <t>VKB9RFJT</t>
  </si>
  <si>
    <t>Y9HHGGOQ</t>
  </si>
  <si>
    <t>H3AEZ2BZ</t>
  </si>
  <si>
    <t>LUXAXNBV</t>
  </si>
  <si>
    <t>0XBMBVFP</t>
  </si>
  <si>
    <t>8KIMVD15</t>
  </si>
  <si>
    <t>Q06QD8ZW</t>
  </si>
  <si>
    <t>0SD3OBQI</t>
  </si>
  <si>
    <t>YKZFQT7K</t>
  </si>
  <si>
    <t>I25J5M7W</t>
  </si>
  <si>
    <t>B2Z4BB5U</t>
  </si>
  <si>
    <t>87ZXBDQS</t>
  </si>
  <si>
    <t>3LYVAV6P</t>
  </si>
  <si>
    <t>7I2O2ZCR</t>
  </si>
  <si>
    <t>SUX7JFN7</t>
  </si>
  <si>
    <t>5DL7R4C3</t>
  </si>
  <si>
    <t>61ON3Y6O</t>
  </si>
  <si>
    <t>HOEKIDDI</t>
  </si>
  <si>
    <t>10YLM9VF</t>
  </si>
  <si>
    <t>LN0DF2XI</t>
  </si>
  <si>
    <t>ZNE0DAIF</t>
  </si>
  <si>
    <t>DTCHPCBB</t>
  </si>
  <si>
    <t>YID2GAED</t>
  </si>
  <si>
    <t>QFKL9UK2</t>
  </si>
  <si>
    <t>MC3OSDV0</t>
  </si>
  <si>
    <t>C7DOYN5Y</t>
  </si>
  <si>
    <t>K79T6VNV</t>
  </si>
  <si>
    <t>DX8R6PA4</t>
  </si>
  <si>
    <t>FZDD9758</t>
  </si>
  <si>
    <t>0SIFT5DE</t>
  </si>
  <si>
    <t>MZSCFJZS</t>
  </si>
  <si>
    <t>D6X5T9D4</t>
  </si>
  <si>
    <t>69Z30MBF</t>
  </si>
  <si>
    <t>SH0BSL0Z</t>
  </si>
  <si>
    <t>Q5E0NILP</t>
  </si>
  <si>
    <t>RFTDQJ0U</t>
  </si>
  <si>
    <t>76NU9866</t>
  </si>
  <si>
    <t>13O8NTOT</t>
  </si>
  <si>
    <t>AS3IYIRO</t>
  </si>
  <si>
    <t>L1WPBDZG</t>
  </si>
  <si>
    <t>QK98E62R</t>
  </si>
  <si>
    <t>F9THW1PW</t>
  </si>
  <si>
    <t>LQJISQSD</t>
  </si>
  <si>
    <t>84SZ58S9</t>
  </si>
  <si>
    <t>Q5I9JWH7</t>
  </si>
  <si>
    <t>6BSKCQCX</t>
  </si>
  <si>
    <t>UKQD4DPD</t>
  </si>
  <si>
    <t>SI874ZK5</t>
  </si>
  <si>
    <t>6XP6FVMN</t>
  </si>
  <si>
    <t>NDMEB0VG</t>
  </si>
  <si>
    <t>IGFQGZDK</t>
  </si>
  <si>
    <t>Y2DLFFN6</t>
  </si>
  <si>
    <t>I6UCM2J9</t>
  </si>
  <si>
    <t>PT0I4XSM</t>
  </si>
  <si>
    <t>X718EF6Y</t>
  </si>
  <si>
    <t>VUAFV8SS</t>
  </si>
  <si>
    <t>SXPV3WCV</t>
  </si>
  <si>
    <t>9PH1EWCH</t>
  </si>
  <si>
    <t>THPCTGNI</t>
  </si>
  <si>
    <t>XR4PPDOB</t>
  </si>
  <si>
    <t>EK06CNRW</t>
  </si>
  <si>
    <t>Q25T8PKX</t>
  </si>
  <si>
    <t>V86S5LWV</t>
  </si>
  <si>
    <t>K8Y7CK9T</t>
  </si>
  <si>
    <t>1LY8CAXD</t>
  </si>
  <si>
    <t>ADS3CQ4B</t>
  </si>
  <si>
    <t>9UBU6UW4</t>
  </si>
  <si>
    <t>ZP9HW0LH</t>
  </si>
  <si>
    <t>WV41OJHX</t>
  </si>
  <si>
    <t>FTUJY4FP</t>
  </si>
  <si>
    <t>ORBIW519</t>
  </si>
  <si>
    <t>369V78M2</t>
  </si>
  <si>
    <t>792JYPG1</t>
  </si>
  <si>
    <t>Y6Q7Z0SO</t>
  </si>
  <si>
    <t>9IM813OI</t>
  </si>
  <si>
    <t>GXY3QZ2V</t>
  </si>
  <si>
    <t>IVX52FRZ</t>
  </si>
  <si>
    <t>2CN1G52G</t>
  </si>
  <si>
    <t>OR0PEAIV</t>
  </si>
  <si>
    <t>EGOU8GB1</t>
  </si>
  <si>
    <t>IIKN6Q8E</t>
  </si>
  <si>
    <t>VTX8GPN8</t>
  </si>
  <si>
    <t>DVGY4X7E</t>
  </si>
  <si>
    <t>W9LAIASV</t>
  </si>
  <si>
    <t>1JFYPP8R</t>
  </si>
  <si>
    <t>A62JDGQK</t>
  </si>
  <si>
    <t>K25Z2KKH</t>
  </si>
  <si>
    <t>U3F5X6BB</t>
  </si>
  <si>
    <t>VJD27D8U</t>
  </si>
  <si>
    <t>9TMPRT6R</t>
  </si>
  <si>
    <t>CE81S7UN</t>
  </si>
  <si>
    <t>LEPH90QI</t>
  </si>
  <si>
    <t>X1QNN2DG</t>
  </si>
  <si>
    <t>J8G6HTCM</t>
  </si>
  <si>
    <t>94P229FH</t>
  </si>
  <si>
    <t>Q6F9JWTY</t>
  </si>
  <si>
    <t>75JW1GRR</t>
  </si>
  <si>
    <t>P7X2J5DO</t>
  </si>
  <si>
    <t>LKBDKJLM</t>
  </si>
  <si>
    <t>9OT0018Y</t>
  </si>
  <si>
    <t>I6RH33SU</t>
  </si>
  <si>
    <t>STCU1IXE</t>
  </si>
  <si>
    <t>E3CR358L</t>
  </si>
  <si>
    <t>BTOD096J</t>
  </si>
  <si>
    <t>1B2WYHTY</t>
  </si>
  <si>
    <t>LB5622YN</t>
  </si>
  <si>
    <t>HIX9V4W1</t>
  </si>
  <si>
    <t>XQ6FMG3L</t>
  </si>
  <si>
    <t>W40IER4O</t>
  </si>
  <si>
    <t>88PIK8A6</t>
  </si>
  <si>
    <t>6K31TYOR</t>
  </si>
  <si>
    <t>H29XGJ5H</t>
  </si>
  <si>
    <t>FSBZ3KOY</t>
  </si>
  <si>
    <t>T4SSD24J</t>
  </si>
  <si>
    <t>ZDB6D35R</t>
  </si>
  <si>
    <t>8RVTZBQO</t>
  </si>
  <si>
    <t>CMM4A6NJ</t>
  </si>
  <si>
    <t>7PMUB7T4</t>
  </si>
  <si>
    <t>KTHAX2XV</t>
  </si>
  <si>
    <t>IHOTG9ZQ</t>
  </si>
  <si>
    <t>O2BF1KAT</t>
  </si>
  <si>
    <t>12HOWQMI</t>
  </si>
  <si>
    <t>CXY4CXX1</t>
  </si>
  <si>
    <t>IIOVCSHC</t>
  </si>
  <si>
    <t>3E09X4S2</t>
  </si>
  <si>
    <t>6BATTRKM</t>
  </si>
  <si>
    <t>GCWTH2MD</t>
  </si>
  <si>
    <t>C563WHG1</t>
  </si>
  <si>
    <t>D9WBSJRC</t>
  </si>
  <si>
    <t>X8P0Q1EU</t>
  </si>
  <si>
    <t>PBGB323I</t>
  </si>
  <si>
    <t>V5THS9V8</t>
  </si>
  <si>
    <t>579RHB6S</t>
  </si>
  <si>
    <t>4SOUOUKH</t>
  </si>
  <si>
    <t>9HWUTUXQ</t>
  </si>
  <si>
    <t>T58F1T8V</t>
  </si>
  <si>
    <t>U3UT9B1U</t>
  </si>
  <si>
    <t>HY7D36UC</t>
  </si>
  <si>
    <t>9YVTJF6C</t>
  </si>
  <si>
    <t>JGZVNKMT</t>
  </si>
  <si>
    <t>5B3BKUMD</t>
  </si>
  <si>
    <t>MGHWZSN2</t>
  </si>
  <si>
    <t>EM1BA4EK</t>
  </si>
  <si>
    <t>GWOOPZE8</t>
  </si>
  <si>
    <t>84N2YHUB</t>
  </si>
  <si>
    <t>IFVL4WL5</t>
  </si>
  <si>
    <t>8EPT4HEV</t>
  </si>
  <si>
    <t>HZNNKQ0T</t>
  </si>
  <si>
    <t>Z6ETLZQU</t>
  </si>
  <si>
    <t>GXIVJQPG</t>
  </si>
  <si>
    <t>7MSQSYWR</t>
  </si>
  <si>
    <t>5VJIXV02</t>
  </si>
  <si>
    <t>G23RCHB6</t>
  </si>
  <si>
    <t>RMFG5C6C</t>
  </si>
  <si>
    <t>U2JOATN3</t>
  </si>
  <si>
    <t>JGZ3F67I</t>
  </si>
  <si>
    <t>FHCSKQ4K</t>
  </si>
  <si>
    <t>TU58PHME</t>
  </si>
  <si>
    <t>9ZVX7NVU</t>
  </si>
  <si>
    <t>I4OJHXIN</t>
  </si>
  <si>
    <t>NE300YJ0</t>
  </si>
  <si>
    <t>TYLSS719</t>
  </si>
  <si>
    <t>M3SQPUB1</t>
  </si>
  <si>
    <t>MG1YUTUE</t>
  </si>
  <si>
    <t>PEIZDYXE</t>
  </si>
  <si>
    <t>HGG0EZ00</t>
  </si>
  <si>
    <t>XRRMX8K6</t>
  </si>
  <si>
    <t>BJLJV8XE</t>
  </si>
  <si>
    <t>AQH7ORZZ</t>
  </si>
  <si>
    <t>GLG1IOHT</t>
  </si>
  <si>
    <t>89MUGU6K</t>
  </si>
  <si>
    <t>F5OETS8V</t>
  </si>
  <si>
    <t>CU7KT53A</t>
  </si>
  <si>
    <t>0BYU67KG</t>
  </si>
  <si>
    <t>SLXPTSGS</t>
  </si>
  <si>
    <t>FZGGKS2D</t>
  </si>
  <si>
    <t>6HDTZCCM</t>
  </si>
  <si>
    <t>XUEHL04Z</t>
  </si>
  <si>
    <t>CTZ5I5R5</t>
  </si>
  <si>
    <t>988QUSNK</t>
  </si>
  <si>
    <t>2P0VIX4N</t>
  </si>
  <si>
    <t>TAPH7KQO</t>
  </si>
  <si>
    <t>TWGFQS8L</t>
  </si>
  <si>
    <t>MRPSU52W</t>
  </si>
  <si>
    <t>UKXRWZ3P</t>
  </si>
  <si>
    <t>C5XXGXUE</t>
  </si>
  <si>
    <t>2IYQ5ALK</t>
  </si>
  <si>
    <t>K4GL9NDX</t>
  </si>
  <si>
    <t>OFKWBRP7</t>
  </si>
  <si>
    <t>1AGL4X1J</t>
  </si>
  <si>
    <t>TSU40NIZ</t>
  </si>
  <si>
    <t>VSN0PA06</t>
  </si>
  <si>
    <t>FQODPHUL</t>
  </si>
  <si>
    <t>KRUY5G5I</t>
  </si>
  <si>
    <t>SCYV3JPO</t>
  </si>
  <si>
    <t>T91ZAQRH</t>
  </si>
  <si>
    <t>R293SULP</t>
  </si>
  <si>
    <t>UDKH3AM0</t>
  </si>
  <si>
    <t>I4T9W7NQ</t>
  </si>
  <si>
    <t>H4ZSZQ9V</t>
  </si>
  <si>
    <t>2GQAAHG6</t>
  </si>
  <si>
    <t>7OGPA4I3</t>
  </si>
  <si>
    <t>54XJLU62</t>
  </si>
  <si>
    <t>XSSK506P</t>
  </si>
  <si>
    <t>AJKE7ACY</t>
  </si>
  <si>
    <t>JPPLGVUS</t>
  </si>
  <si>
    <t>O7B3XCKF</t>
  </si>
  <si>
    <t>5A7S6Z6P</t>
  </si>
  <si>
    <t>OOB372R5</t>
  </si>
  <si>
    <t>L67B6CU2</t>
  </si>
  <si>
    <t>6V0QV9CU</t>
  </si>
  <si>
    <t>0MXZ36G7</t>
  </si>
  <si>
    <t>LMCHDMJX</t>
  </si>
  <si>
    <t>4HBU57OV</t>
  </si>
  <si>
    <t>AOIM2Y7M</t>
  </si>
  <si>
    <t>5KC100IN</t>
  </si>
  <si>
    <t>OOFWSKFF</t>
  </si>
  <si>
    <t>LV7HHGM4</t>
  </si>
  <si>
    <t>HBZEI375</t>
  </si>
  <si>
    <t>GRQZZNQB</t>
  </si>
  <si>
    <t>1D8XLZQ8</t>
  </si>
  <si>
    <t>CAX04DY1</t>
  </si>
  <si>
    <t>ZVEH26GP</t>
  </si>
  <si>
    <t>G7QR0SCP</t>
  </si>
  <si>
    <t>DUOS7AO8</t>
  </si>
  <si>
    <t>CCCQGBSY</t>
  </si>
  <si>
    <t>C5Z2806X</t>
  </si>
  <si>
    <t>2CY7OS6A</t>
  </si>
  <si>
    <t>FZKX09GE</t>
  </si>
  <si>
    <t>R2PBFVU7</t>
  </si>
  <si>
    <t>D4SJ5G2G</t>
  </si>
  <si>
    <t>N2ESTUQT</t>
  </si>
  <si>
    <t>3QSM7X3W</t>
  </si>
  <si>
    <t>UG4BHJRQ</t>
  </si>
  <si>
    <t>NMF60XWK</t>
  </si>
  <si>
    <t>L6WEVHEN</t>
  </si>
  <si>
    <t>EYWXCFXJ</t>
  </si>
  <si>
    <t>QC9B7V93</t>
  </si>
  <si>
    <t>CPVW06O2</t>
  </si>
  <si>
    <t>2KNVLXA4</t>
  </si>
  <si>
    <t>YI8JSLKX</t>
  </si>
  <si>
    <t>E4O6XJ9E</t>
  </si>
  <si>
    <t>L7TT9ZL4</t>
  </si>
  <si>
    <t>JD6WHH6G</t>
  </si>
  <si>
    <t>93OFIHMF</t>
  </si>
  <si>
    <t>9E7VMZ1J</t>
  </si>
  <si>
    <t>BUNGSHKB</t>
  </si>
  <si>
    <t>MK2YTCZN</t>
  </si>
  <si>
    <t>MZTB3C70</t>
  </si>
  <si>
    <t>LHG76MIU</t>
  </si>
  <si>
    <t>SGAJAIP9</t>
  </si>
  <si>
    <t>UZ9SEIZ9</t>
  </si>
  <si>
    <t>KDY5FEUO</t>
  </si>
  <si>
    <t>1L68AC0E</t>
  </si>
  <si>
    <t>ZRMZJVWK</t>
  </si>
  <si>
    <t>JAG873Y3</t>
  </si>
  <si>
    <t>WQTR95J3</t>
  </si>
  <si>
    <t>1FHY3UGF</t>
  </si>
  <si>
    <t>B9KFRY53</t>
  </si>
  <si>
    <t>ZRCY8P4P</t>
  </si>
  <si>
    <t>M3RME16Q</t>
  </si>
  <si>
    <t>YPRHMUIB</t>
  </si>
  <si>
    <t>HM4ZINFJ</t>
  </si>
  <si>
    <t>6WIQG92N</t>
  </si>
  <si>
    <t>3JMB4J8E</t>
  </si>
  <si>
    <t>FTZ4VYH4</t>
  </si>
  <si>
    <t>GEJKKFOL</t>
  </si>
  <si>
    <t>UYWQ5N0R</t>
  </si>
  <si>
    <t>NDAFT4KV</t>
  </si>
  <si>
    <t>BO1GBSM0</t>
  </si>
  <si>
    <t>FSVEMKSG</t>
  </si>
  <si>
    <t>V0XQVHQV</t>
  </si>
  <si>
    <t>TFZMFOH9</t>
  </si>
  <si>
    <t>8T9ANK4E</t>
  </si>
  <si>
    <t>76WXMI88</t>
  </si>
  <si>
    <t>ZH8XR8YT</t>
  </si>
  <si>
    <t>PR9HQKA7</t>
  </si>
  <si>
    <t>NMHDWGNT</t>
  </si>
  <si>
    <t>WX3CPDYD</t>
  </si>
  <si>
    <t>3DF5FIAM</t>
  </si>
  <si>
    <t>018KKT5I</t>
  </si>
  <si>
    <t>9AOPLD0O</t>
  </si>
  <si>
    <t>J54XWY0O</t>
  </si>
  <si>
    <t>FJEL0TDN</t>
  </si>
  <si>
    <t>I5JTM3EK</t>
  </si>
  <si>
    <t>3Q5R6HAY</t>
  </si>
  <si>
    <t>VOEOU1U6</t>
  </si>
  <si>
    <t>52IHI8JD</t>
  </si>
  <si>
    <t>7QPQ40X9</t>
  </si>
  <si>
    <t>KFZ37330</t>
  </si>
  <si>
    <t>T64JVA4T</t>
  </si>
  <si>
    <t>Y5C1Q7UR</t>
  </si>
  <si>
    <t>VN0XOAB6</t>
  </si>
  <si>
    <t>MVZG0BSG</t>
  </si>
  <si>
    <t>EM1W738H</t>
  </si>
  <si>
    <t>13WLN2MJ</t>
  </si>
  <si>
    <t>M4NNI01I</t>
  </si>
  <si>
    <t>U3FTUG3T</t>
  </si>
  <si>
    <t>RS13M1ZP</t>
  </si>
  <si>
    <t>10B65ZN9</t>
  </si>
  <si>
    <t>V4YBVSJ4</t>
  </si>
  <si>
    <t>LVMPJ8JN</t>
  </si>
  <si>
    <t>OV0LOPAA</t>
  </si>
  <si>
    <t>0ISX53T3</t>
  </si>
  <si>
    <t>KL8PCQXC</t>
  </si>
  <si>
    <t>Q4KZSJ6Q</t>
  </si>
  <si>
    <t>1IABHXOP</t>
  </si>
  <si>
    <t>2RE0MZGV</t>
  </si>
  <si>
    <t>JLKLRCFZ</t>
  </si>
  <si>
    <t>2X9KWWCP</t>
  </si>
  <si>
    <t>IF2BUC3Q</t>
  </si>
  <si>
    <t>GU4HXZ55</t>
  </si>
  <si>
    <t>JQK0EF45</t>
  </si>
  <si>
    <t>YUUD6GIT</t>
  </si>
  <si>
    <t>FBDZ4LCK</t>
  </si>
  <si>
    <t>SQMPV6L6</t>
  </si>
  <si>
    <t>N9ZBEJFI</t>
  </si>
  <si>
    <t>EKXXH9IK</t>
  </si>
  <si>
    <t>OC6ZMTK5</t>
  </si>
  <si>
    <t>M57LZE5F</t>
  </si>
  <si>
    <t>1XO519P4</t>
  </si>
  <si>
    <t>UBWO7HIV</t>
  </si>
  <si>
    <t>00X8VEYH</t>
  </si>
  <si>
    <t>ZJ11PBUV</t>
  </si>
  <si>
    <t>GJX7YGIF</t>
  </si>
  <si>
    <t>MF6S92GQ</t>
  </si>
  <si>
    <t>KTZDTM8W</t>
  </si>
  <si>
    <t>SH0S5N6U</t>
  </si>
  <si>
    <t>M3306MKK</t>
  </si>
  <si>
    <t>5H27L6YI</t>
  </si>
  <si>
    <t>FCEJCRKY</t>
  </si>
  <si>
    <t>FTVBHHFC</t>
  </si>
  <si>
    <t>CXE6ORIJ</t>
  </si>
  <si>
    <t>QFIEJY21</t>
  </si>
  <si>
    <t>4OUTIJAR</t>
  </si>
  <si>
    <t>R19OP4QL</t>
  </si>
  <si>
    <t>UU7QH2WX</t>
  </si>
  <si>
    <t>O7WVUMZ5</t>
  </si>
  <si>
    <t>NRMFYPAD</t>
  </si>
  <si>
    <t>63HMAJCZ</t>
  </si>
  <si>
    <t>MR49QBLO</t>
  </si>
  <si>
    <t>V7C6RT5S</t>
  </si>
  <si>
    <t>G1POINXI</t>
  </si>
  <si>
    <t>S181FZ0Y</t>
  </si>
  <si>
    <t>5J7T0GZU</t>
  </si>
  <si>
    <t>0IAJNXTD</t>
  </si>
  <si>
    <t>RMQME3N0</t>
  </si>
  <si>
    <t>G8C3GRPO</t>
  </si>
  <si>
    <t>IY3U40F8</t>
  </si>
  <si>
    <t>OZFSBIDF</t>
  </si>
  <si>
    <t>IEJHIQYI</t>
  </si>
  <si>
    <t>6SQHVC0S</t>
  </si>
  <si>
    <t>DIGZWVHI</t>
  </si>
  <si>
    <t>1ZT4IROS</t>
  </si>
  <si>
    <t>60QEB2FZ</t>
  </si>
  <si>
    <t>2PX317QP</t>
  </si>
  <si>
    <t>2T0GMDKK</t>
  </si>
  <si>
    <t>ZK6HTTBB</t>
  </si>
  <si>
    <t>V74YPMJ4</t>
  </si>
  <si>
    <t>8ZIX3LAF</t>
  </si>
  <si>
    <t>IVMMNSJB</t>
  </si>
  <si>
    <t>H9M21153</t>
  </si>
  <si>
    <t>JV0KXH4X</t>
  </si>
  <si>
    <t>V9UM2K16</t>
  </si>
  <si>
    <t>SRV6TQ2E</t>
  </si>
  <si>
    <t>94GJ7WZV</t>
  </si>
  <si>
    <t>B24YQ6LA</t>
  </si>
  <si>
    <t>RYELEM60</t>
  </si>
  <si>
    <t>RL26ZS8F</t>
  </si>
  <si>
    <t>JKIAA2TF</t>
  </si>
  <si>
    <t>HTK2UHC8</t>
  </si>
  <si>
    <t>SPRK2YOB</t>
  </si>
  <si>
    <t>8F7VHV02</t>
  </si>
  <si>
    <t>7FGVY6GK</t>
  </si>
  <si>
    <t>6IZZL97A</t>
  </si>
  <si>
    <t>C35YI5NJ</t>
  </si>
  <si>
    <t>6U30UYDT</t>
  </si>
  <si>
    <t>ZXOHD0KE</t>
  </si>
  <si>
    <t>77Q6KD0O</t>
  </si>
  <si>
    <t>JIH6P53I</t>
  </si>
  <si>
    <t>WKTVP5WY</t>
  </si>
  <si>
    <t>10N0ZBYO</t>
  </si>
  <si>
    <t>IUVAUQ6I</t>
  </si>
  <si>
    <t>YH5L64AP</t>
  </si>
  <si>
    <t>A71ENBVA</t>
  </si>
  <si>
    <t>4X8WU71C</t>
  </si>
  <si>
    <t>03H4RXBI</t>
  </si>
  <si>
    <t>MQVOQZL7</t>
  </si>
  <si>
    <t>OHD4TPKZ</t>
  </si>
  <si>
    <t>V4PVZC5L</t>
  </si>
  <si>
    <t>9G85W8XE</t>
  </si>
  <si>
    <t>S6DXPVLA</t>
  </si>
  <si>
    <t>MKI4TLUN</t>
  </si>
  <si>
    <t>H41YA4SB</t>
  </si>
  <si>
    <t>MW4MSIWW</t>
  </si>
  <si>
    <t>XSQOEHEA</t>
  </si>
  <si>
    <t>GQT2DFWZ</t>
  </si>
  <si>
    <t>IQ9GMTBR</t>
  </si>
  <si>
    <t>ZR8H455M</t>
  </si>
  <si>
    <t>3F2EMUQ7</t>
  </si>
  <si>
    <t>VB26KWQ6</t>
  </si>
  <si>
    <t>7J1UD7ZW</t>
  </si>
  <si>
    <t>VR6NO9FA</t>
  </si>
  <si>
    <t>O8QGRK5P</t>
  </si>
  <si>
    <t>BOD1GBJU</t>
  </si>
  <si>
    <t>TN3IRRND</t>
  </si>
  <si>
    <t>PR224V1P</t>
  </si>
  <si>
    <t>60RDU2SZ</t>
  </si>
  <si>
    <t>X2I316HD</t>
  </si>
  <si>
    <t>K5DNNWYT</t>
  </si>
  <si>
    <t>941E65Z7</t>
  </si>
  <si>
    <t>77UHLYMA</t>
  </si>
  <si>
    <t>VR1XYM23</t>
  </si>
  <si>
    <t>TQ6BTW2Z</t>
  </si>
  <si>
    <t>IVSOSC0E</t>
  </si>
  <si>
    <t>KI4LTBV6</t>
  </si>
  <si>
    <t>4VZ0JIVZ</t>
  </si>
  <si>
    <t>FNCXBWHQ</t>
  </si>
  <si>
    <t>Q306R9K4</t>
  </si>
  <si>
    <t>KHRY7J40</t>
  </si>
  <si>
    <t>AP9MLRZJ</t>
  </si>
  <si>
    <t>46JP2TQB</t>
  </si>
  <si>
    <t>W48N7MRO</t>
  </si>
  <si>
    <t>X4LSK4OE</t>
  </si>
  <si>
    <t>M1ZZYSTB</t>
  </si>
  <si>
    <t>0UOIGVEO</t>
  </si>
  <si>
    <t>AK9OXW30</t>
  </si>
  <si>
    <t>CFGYG1EC</t>
  </si>
  <si>
    <t>TS3P4VMD</t>
  </si>
  <si>
    <t>8PEB9FHX</t>
  </si>
  <si>
    <t>V1YT1LP1</t>
  </si>
  <si>
    <t>DTIZX4YN</t>
  </si>
  <si>
    <t>KMBY0IGV</t>
  </si>
  <si>
    <t>XULGG5K8</t>
  </si>
  <si>
    <t>KP8ZZ3Y6</t>
  </si>
  <si>
    <t>SBF5S7LF</t>
  </si>
  <si>
    <t>YIA65LM2</t>
  </si>
  <si>
    <t>TVBY6CND</t>
  </si>
  <si>
    <t>OHOWVHYX</t>
  </si>
  <si>
    <t>EC9H6XHB</t>
  </si>
  <si>
    <t>47QKNXLO</t>
  </si>
  <si>
    <t>VW2PJALW</t>
  </si>
  <si>
    <t>GVLIYD9A</t>
  </si>
  <si>
    <t>F761DF0M</t>
  </si>
  <si>
    <t>II1GOQWL</t>
  </si>
  <si>
    <t>4P5BOQB5</t>
  </si>
  <si>
    <t>QYYOVTHC</t>
  </si>
  <si>
    <t>AADN7F5T</t>
  </si>
  <si>
    <t>U8CWFFRH</t>
  </si>
  <si>
    <t>35HVN8Q3</t>
  </si>
  <si>
    <t>PNNZM0OZ</t>
  </si>
  <si>
    <t>UYZQCWAC</t>
  </si>
  <si>
    <t>K0YFUK4X</t>
  </si>
  <si>
    <t>TUL0TZSR</t>
  </si>
  <si>
    <t>LS2A22IA</t>
  </si>
  <si>
    <t>L5K0S1U3</t>
  </si>
  <si>
    <t>82LY53FE</t>
  </si>
  <si>
    <t>XRJTRP20</t>
  </si>
  <si>
    <t>D00FIU21</t>
  </si>
  <si>
    <t>C48I5WD9</t>
  </si>
  <si>
    <t>HG0N3NJ4</t>
  </si>
  <si>
    <t>5ZUKTSJV</t>
  </si>
  <si>
    <t>CD5B8P8U</t>
  </si>
  <si>
    <t>MBYY3F5P</t>
  </si>
  <si>
    <t>0V9YEQDU</t>
  </si>
  <si>
    <t>76GEYK0T</t>
  </si>
  <si>
    <t>0QUXNGR1</t>
  </si>
  <si>
    <t>4N9E1F86</t>
  </si>
  <si>
    <t>895XMROB</t>
  </si>
  <si>
    <t>LFMLZPA5</t>
  </si>
  <si>
    <t>H54N095V</t>
  </si>
  <si>
    <t>FQPECFYO</t>
  </si>
  <si>
    <t>933OT3AE</t>
  </si>
  <si>
    <t>5HDKACI4</t>
  </si>
  <si>
    <t>GVEUKZ72</t>
  </si>
  <si>
    <t>YHOVVBSP</t>
  </si>
  <si>
    <t>ZN6HXJ5F</t>
  </si>
  <si>
    <t>3IQ19UZ2</t>
  </si>
  <si>
    <t>R2CG5WED</t>
  </si>
  <si>
    <t>ORYORRQV</t>
  </si>
  <si>
    <t>GH0FU105</t>
  </si>
  <si>
    <t>NDIZ18GW</t>
  </si>
  <si>
    <t>BRIOGGKC</t>
  </si>
  <si>
    <t>GZYL4SG1</t>
  </si>
  <si>
    <t>7ZASHEBX</t>
  </si>
  <si>
    <t>WJ9JNMJ2</t>
  </si>
  <si>
    <t>N3OWNMD3</t>
  </si>
  <si>
    <t>8U3LICIW</t>
  </si>
  <si>
    <t>JALBPRSF</t>
  </si>
  <si>
    <t>0E1HHXGB</t>
  </si>
  <si>
    <t>MJXPSHYT</t>
  </si>
  <si>
    <t>AF8SULB0</t>
  </si>
  <si>
    <t>N8BM4XEP</t>
  </si>
  <si>
    <t>FZGBRGHF</t>
  </si>
  <si>
    <t>36PET9WM</t>
  </si>
  <si>
    <t>GRO3S3HV</t>
  </si>
  <si>
    <t>KG9R5M1Y</t>
  </si>
  <si>
    <t>R0S5FZ1G</t>
  </si>
  <si>
    <t>3W1Y39BY</t>
  </si>
  <si>
    <t>G58GOO4N</t>
  </si>
  <si>
    <t>JF0F2J5W</t>
  </si>
  <si>
    <t>93AE6QM4</t>
  </si>
  <si>
    <t>0YM4VJDP</t>
  </si>
  <si>
    <t>ICD9OMSF</t>
  </si>
  <si>
    <t>IHJEX21Z</t>
  </si>
  <si>
    <t>8JORJ1SS</t>
  </si>
  <si>
    <t>0NKINI7S</t>
  </si>
  <si>
    <t>QFLFLCD0</t>
  </si>
  <si>
    <t>OB3OK8BQ</t>
  </si>
  <si>
    <t>5S3RN7H2</t>
  </si>
  <si>
    <t>6YCRJK5W</t>
  </si>
  <si>
    <t>FDMK85GD</t>
  </si>
  <si>
    <t>EVKQXZV6</t>
  </si>
  <si>
    <t>IDO6PU1B</t>
  </si>
  <si>
    <t>CYAL1N0B</t>
  </si>
  <si>
    <t>9GSBUJMH</t>
  </si>
  <si>
    <t>XSTGL252</t>
  </si>
  <si>
    <t>ECB42PGL</t>
  </si>
  <si>
    <t>PYIP2H5Z</t>
  </si>
  <si>
    <t>129P48QP</t>
  </si>
  <si>
    <t>BUFF2EP5</t>
  </si>
  <si>
    <t>IQRA0Q8C</t>
  </si>
  <si>
    <t>14P6935C</t>
  </si>
  <si>
    <t>U220GK9W</t>
  </si>
  <si>
    <t>03R1VC7O</t>
  </si>
  <si>
    <t>LUFR7MJC</t>
  </si>
  <si>
    <t>8EX2PGAY</t>
  </si>
  <si>
    <t>C0H6SU2X</t>
  </si>
  <si>
    <t>94JOUSW7</t>
  </si>
  <si>
    <t>9RC58SP0</t>
  </si>
  <si>
    <t>XFNYWN7B</t>
  </si>
  <si>
    <t>6NFIUDKS</t>
  </si>
  <si>
    <t>4TD018BE</t>
  </si>
  <si>
    <t>SWKGC34P</t>
  </si>
  <si>
    <t>C3Y94J5R</t>
  </si>
  <si>
    <t>2H45C9FK</t>
  </si>
  <si>
    <t>LFM4SMIA</t>
  </si>
  <si>
    <t>MEXK5KU6</t>
  </si>
  <si>
    <t>UDXS7H12</t>
  </si>
  <si>
    <t>4G61Z1HD</t>
  </si>
  <si>
    <t>X4KAK55N</t>
  </si>
  <si>
    <t>AHOYDL01</t>
  </si>
  <si>
    <t>R5ILWVDD</t>
  </si>
  <si>
    <t>J5WP57XS</t>
  </si>
  <si>
    <t>VPD4G16I</t>
  </si>
  <si>
    <t>Z173R82Y</t>
  </si>
  <si>
    <t>TFGC7TPF</t>
  </si>
  <si>
    <t>03X37HOO</t>
  </si>
  <si>
    <t>OWGXQLJS</t>
  </si>
  <si>
    <t>Y4SN1R3L</t>
  </si>
  <si>
    <t>CX3PZ8DP</t>
  </si>
  <si>
    <t>V7DY5VAP</t>
  </si>
  <si>
    <t>JLB353E4</t>
  </si>
  <si>
    <t>KOK62RF4</t>
  </si>
  <si>
    <t>8U59BH8O</t>
  </si>
  <si>
    <t>BZR75SK1</t>
  </si>
  <si>
    <t>48HBI36Y</t>
  </si>
  <si>
    <t>ME7IZ1WY</t>
  </si>
  <si>
    <t>STC921ZX</t>
  </si>
  <si>
    <t>MJRDXH1B</t>
  </si>
  <si>
    <t>W2QJUK1Y</t>
  </si>
  <si>
    <t>B05SO4C6</t>
  </si>
  <si>
    <t>MC717WRG</t>
  </si>
  <si>
    <t>P570QB1D</t>
  </si>
  <si>
    <t>IWS4PKPP</t>
  </si>
  <si>
    <t>GB3S67FY</t>
  </si>
  <si>
    <t>0W8VWJDS</t>
  </si>
  <si>
    <t>5J9ELX2Y</t>
  </si>
  <si>
    <t>SQE6KE7V</t>
  </si>
  <si>
    <t>LH03MJX5</t>
  </si>
  <si>
    <t>0SQM849O</t>
  </si>
  <si>
    <t>KXTUVDLU</t>
  </si>
  <si>
    <t>9YOGUMN9</t>
  </si>
  <si>
    <t>C933ZQBB</t>
  </si>
  <si>
    <t>G9M9IEQY</t>
  </si>
  <si>
    <t>M2VKMZPH</t>
  </si>
  <si>
    <t>AZCY0HUP</t>
  </si>
  <si>
    <t>7CMG05CY</t>
  </si>
  <si>
    <t>KDNNV952</t>
  </si>
  <si>
    <t>1UPVYK3H</t>
  </si>
  <si>
    <t>MUODVNBC</t>
  </si>
  <si>
    <t>02G0NJCN</t>
  </si>
  <si>
    <t>76V79SHZ</t>
  </si>
  <si>
    <t>7JMQM7XK</t>
  </si>
  <si>
    <t>PIPQZ9SQ</t>
  </si>
  <si>
    <t>NXHAAD08</t>
  </si>
  <si>
    <t>ABMVTEUH</t>
  </si>
  <si>
    <t>9Q710H4R</t>
  </si>
  <si>
    <t>4QU2EXEY</t>
  </si>
  <si>
    <t>3MKAQ2YI</t>
  </si>
  <si>
    <t>42CA70FG</t>
  </si>
  <si>
    <t>R2C8A8SA</t>
  </si>
  <si>
    <t>PY96Q77S</t>
  </si>
  <si>
    <t>6QAWMSU2</t>
  </si>
  <si>
    <t>5B9EIYPP</t>
  </si>
  <si>
    <t>Z216TKEU</t>
  </si>
  <si>
    <t>9EHFBSBG</t>
  </si>
  <si>
    <t>6SP45G3T</t>
  </si>
  <si>
    <t>7U28UXIL</t>
  </si>
  <si>
    <t>V2YD7XYV</t>
  </si>
  <si>
    <t>1GVU0QTO</t>
  </si>
  <si>
    <t>QG7RGODO</t>
  </si>
  <si>
    <t>IHBYI8IO</t>
  </si>
  <si>
    <t>M5NUUVA4</t>
  </si>
  <si>
    <t>XKYQ16FS</t>
  </si>
  <si>
    <t>VVM450RP</t>
  </si>
  <si>
    <t>60KWQS2V</t>
  </si>
  <si>
    <t>1RND0S0B</t>
  </si>
  <si>
    <t>WI0LMD20</t>
  </si>
  <si>
    <t>4XPRCRX0</t>
  </si>
  <si>
    <t>5UEA6KVU</t>
  </si>
  <si>
    <t>GAUSPPYM</t>
  </si>
  <si>
    <t>3Y1LN6CQ</t>
  </si>
  <si>
    <t>W7GVI03S</t>
  </si>
  <si>
    <t>7RFTN4WI</t>
  </si>
  <si>
    <t>K00YH5XA</t>
  </si>
  <si>
    <t>ZXIHEEV2</t>
  </si>
  <si>
    <t>WPSHVGDZ</t>
  </si>
  <si>
    <t>DXAO9R8N</t>
  </si>
  <si>
    <t>PN0IWJ0N</t>
  </si>
  <si>
    <t>OXKWCAXO</t>
  </si>
  <si>
    <t>7FVUE0GY</t>
  </si>
  <si>
    <t>FAIFAGJM</t>
  </si>
  <si>
    <t>IKDFG91F</t>
  </si>
  <si>
    <t>BP3I9G0F</t>
  </si>
  <si>
    <t>0GM4GDFT</t>
  </si>
  <si>
    <t>5YIWOUOZ</t>
  </si>
  <si>
    <t>LM3GZYXD</t>
  </si>
  <si>
    <t>UUCSEHJX</t>
  </si>
  <si>
    <t>OQQWTFSZ</t>
  </si>
  <si>
    <t>CWVAO587</t>
  </si>
  <si>
    <t>YDZZNTEZ</t>
  </si>
  <si>
    <t>O1DTVNH2</t>
  </si>
  <si>
    <t>Q6MGPT50</t>
  </si>
  <si>
    <t>ENL7MDL2</t>
  </si>
  <si>
    <t>CLHPJZHP</t>
  </si>
  <si>
    <t>XO4ZYI3G</t>
  </si>
  <si>
    <t>RSBEC5KF</t>
  </si>
  <si>
    <t>6Z6SRB1Y</t>
  </si>
  <si>
    <t>FRSYEHJE</t>
  </si>
  <si>
    <t>MV4DK68W</t>
  </si>
  <si>
    <t>I15B3BNW</t>
  </si>
  <si>
    <t>1CT3EWJ8</t>
  </si>
  <si>
    <t>JPBLNA5V</t>
  </si>
  <si>
    <t>R6OM4EDE</t>
  </si>
  <si>
    <t>74Y43OFL</t>
  </si>
  <si>
    <t>OIOGIDI2</t>
  </si>
  <si>
    <t>SCN3BY47</t>
  </si>
  <si>
    <t>HFF39KOB</t>
  </si>
  <si>
    <t>OS59LIZX</t>
  </si>
  <si>
    <t>O3S3SF3W</t>
  </si>
  <si>
    <t>WA0NRLP7</t>
  </si>
  <si>
    <t>GHOQQYQM</t>
  </si>
  <si>
    <t>6OXOIJ4D</t>
  </si>
  <si>
    <t>DTFLKV60</t>
  </si>
  <si>
    <t>RELG4CYQ</t>
  </si>
  <si>
    <t>PLV91KH7</t>
  </si>
  <si>
    <t>U289K4V3</t>
  </si>
  <si>
    <t>PDXFX23P</t>
  </si>
  <si>
    <t>LULNYY3C</t>
  </si>
  <si>
    <t>NJ1YGDZW</t>
  </si>
  <si>
    <t>CZC1J6FQ</t>
  </si>
  <si>
    <t>WSWJJ234</t>
  </si>
  <si>
    <t>MDBKYL2Q</t>
  </si>
  <si>
    <t>M9EU34FE</t>
  </si>
  <si>
    <t>HCARIWPE</t>
  </si>
  <si>
    <t>WGJB2VDU</t>
  </si>
  <si>
    <t>RYWETTBK</t>
  </si>
  <si>
    <t>JSLSL3SU</t>
  </si>
  <si>
    <t>N1B45KIT</t>
  </si>
  <si>
    <t>30UA0RS8</t>
  </si>
  <si>
    <t>R1Z8J1JL</t>
  </si>
  <si>
    <t>2DY9U1V7</t>
  </si>
  <si>
    <t>MJODFG6C</t>
  </si>
  <si>
    <t>6D7N5SQ7</t>
  </si>
  <si>
    <t>DQIKGS2U</t>
  </si>
  <si>
    <t>EZNAGRVB</t>
  </si>
  <si>
    <t>C1M1RST0</t>
  </si>
  <si>
    <t>KIZOEC3M</t>
  </si>
  <si>
    <t>CO7T7H41</t>
  </si>
  <si>
    <t>BMQYRJC7</t>
  </si>
  <si>
    <t>6ALPIXB7</t>
  </si>
  <si>
    <t>5NVTQW38</t>
  </si>
  <si>
    <t>IOUUN8LM</t>
  </si>
  <si>
    <t>3EZLRW47</t>
  </si>
  <si>
    <t>09AILR04</t>
  </si>
  <si>
    <t>KSYI5DDW</t>
  </si>
  <si>
    <t>W4R2C7N9</t>
  </si>
  <si>
    <t>KY1CESUN</t>
  </si>
  <si>
    <t>M4EHG2ZB</t>
  </si>
  <si>
    <t>DLAMSRVT</t>
  </si>
  <si>
    <t>PZNZD22T</t>
  </si>
  <si>
    <t>FVCN0HQ9</t>
  </si>
  <si>
    <t>A0FVQ8KO</t>
  </si>
  <si>
    <t>6KGX67OZ</t>
  </si>
  <si>
    <t>BXXGLPD7</t>
  </si>
  <si>
    <t>MHF6GSB6</t>
  </si>
  <si>
    <t>TFILI4TE</t>
  </si>
  <si>
    <t>4P0SDD91</t>
  </si>
  <si>
    <t>ZZ4X9VN3</t>
  </si>
  <si>
    <t>0J3UU8PZ</t>
  </si>
  <si>
    <t>UYPF6FZ3</t>
  </si>
  <si>
    <t>2HKRINHL</t>
  </si>
  <si>
    <t>G5JXIYRO</t>
  </si>
  <si>
    <t>4MXSHU7X</t>
  </si>
  <si>
    <t>H4FIU51C</t>
  </si>
  <si>
    <t>CC2ICRAG</t>
  </si>
  <si>
    <t>RDC531P5</t>
  </si>
  <si>
    <t>9QX62IL2</t>
  </si>
  <si>
    <t>3GRTE6VM</t>
  </si>
  <si>
    <t>E4BPOOL6</t>
  </si>
  <si>
    <t>B894QWQM</t>
  </si>
  <si>
    <t>U9QMLC5Z</t>
  </si>
  <si>
    <t>VCQBM844</t>
  </si>
  <si>
    <t>UE66OOQS</t>
  </si>
  <si>
    <t>W5ABRRKC</t>
  </si>
  <si>
    <t>Y8KI5ANO</t>
  </si>
  <si>
    <t>CTM8WFGW</t>
  </si>
  <si>
    <t>RFUJTKVO</t>
  </si>
  <si>
    <t>ZMEKFXC5</t>
  </si>
  <si>
    <t>LO2BMO33</t>
  </si>
  <si>
    <t>4ETFTKHJ</t>
  </si>
  <si>
    <t>528YB7Q0</t>
  </si>
  <si>
    <t>OFEUX5PI</t>
  </si>
  <si>
    <t>S3V8Z52J</t>
  </si>
  <si>
    <t>TTYSSNJH</t>
  </si>
  <si>
    <t>LROWI84G</t>
  </si>
  <si>
    <t>IQAP70OD</t>
  </si>
  <si>
    <t>JWWVG8KG</t>
  </si>
  <si>
    <t>7PEL3AIZ</t>
  </si>
  <si>
    <t>NXQR7LX6</t>
  </si>
  <si>
    <t>JL358E5T</t>
  </si>
  <si>
    <t>DHUG18WU</t>
  </si>
  <si>
    <t>T6ENEYKW</t>
  </si>
  <si>
    <t>3MGMH9AE</t>
  </si>
  <si>
    <t>JJGRAQ2K</t>
  </si>
  <si>
    <t>4Z84VV2P</t>
  </si>
  <si>
    <t>DMYP7REE</t>
  </si>
  <si>
    <t>1SKNSG2B</t>
  </si>
  <si>
    <t>G6MUC5R6</t>
  </si>
  <si>
    <t>6445PW4Z</t>
  </si>
  <si>
    <t>CUJIRCWV</t>
  </si>
  <si>
    <t>YSFFEUCQ</t>
  </si>
  <si>
    <t>OX0NE27G</t>
  </si>
  <si>
    <t>0B09WODM</t>
  </si>
  <si>
    <t>FSC4A2HZ</t>
  </si>
  <si>
    <t>YT5GLR6D</t>
  </si>
  <si>
    <t>KOPJOMQE</t>
  </si>
  <si>
    <t>AS2BKSCT</t>
  </si>
  <si>
    <t>S3GVO59B</t>
  </si>
  <si>
    <t>L8POFR0T</t>
  </si>
  <si>
    <t>RYF41KOV</t>
  </si>
  <si>
    <t>MV7NPCI9</t>
  </si>
  <si>
    <t>TSN98FPQ</t>
  </si>
  <si>
    <t>SQW60VII</t>
  </si>
  <si>
    <t>PGG2DUPO</t>
  </si>
  <si>
    <t>85U38YFD</t>
  </si>
  <si>
    <t>M7V7UJHZ</t>
  </si>
  <si>
    <t>S56NVD4M</t>
  </si>
  <si>
    <t>Y34O7SKI</t>
  </si>
  <si>
    <t>DSY9VD0O</t>
  </si>
  <si>
    <t>6ZR7IUC4</t>
  </si>
  <si>
    <t>8W9YXI59</t>
  </si>
  <si>
    <t>YEH9VQCD</t>
  </si>
  <si>
    <t>35GT4NM9</t>
  </si>
  <si>
    <t>MICIJ00A</t>
  </si>
  <si>
    <t>D4ABG4I1</t>
  </si>
  <si>
    <t>EMK9P63G</t>
  </si>
  <si>
    <t>7GWM1WT0</t>
  </si>
  <si>
    <t>U0XWF9TW</t>
  </si>
  <si>
    <t>E8L9I3QP</t>
  </si>
  <si>
    <t>63S5SNBC</t>
  </si>
  <si>
    <t>3PIPAOVU</t>
  </si>
  <si>
    <t>UBU4E17W</t>
  </si>
  <si>
    <t>99HAV7SY</t>
  </si>
  <si>
    <t>UX9D17FS</t>
  </si>
  <si>
    <t>FL804BH8</t>
  </si>
  <si>
    <t>RWR0W3U8</t>
  </si>
  <si>
    <t>8UU0I29V</t>
  </si>
  <si>
    <t>89A54FHW</t>
  </si>
  <si>
    <t>UGAEAB27</t>
  </si>
  <si>
    <t>U2JI00ER</t>
  </si>
  <si>
    <t>56D231XJ</t>
  </si>
  <si>
    <t>O2CFE5KX</t>
  </si>
  <si>
    <t>UCLGT98S</t>
  </si>
  <si>
    <t>BZG9DI4Z</t>
  </si>
  <si>
    <t>E2R39451</t>
  </si>
  <si>
    <t>KHQR5AKG</t>
  </si>
  <si>
    <t>NMI79ZYT</t>
  </si>
  <si>
    <t>RU3HH59R</t>
  </si>
  <si>
    <t>4D0K5T7T</t>
  </si>
  <si>
    <t>IE1N4OUS</t>
  </si>
  <si>
    <t>A5IABHP1</t>
  </si>
  <si>
    <t>FOFS0O2G</t>
  </si>
  <si>
    <t>66BQC4C9</t>
  </si>
  <si>
    <t>GXQJVJQT</t>
  </si>
  <si>
    <t>PP4ZY6TZ</t>
  </si>
  <si>
    <t>7TOPAQ9Y</t>
  </si>
  <si>
    <t>7NJS374V</t>
  </si>
  <si>
    <t>KKO2EFHS</t>
  </si>
  <si>
    <t>PJJMVZAL</t>
  </si>
  <si>
    <t>MFYR7SSG</t>
  </si>
  <si>
    <t>F2F1LPTA</t>
  </si>
  <si>
    <t>QVP4LFVD</t>
  </si>
  <si>
    <t>7FZMWZJT</t>
  </si>
  <si>
    <t>8THGVJ52</t>
  </si>
  <si>
    <t>M827K2PI</t>
  </si>
  <si>
    <t>4ETZYSN3</t>
  </si>
  <si>
    <t>SZDGWQLT</t>
  </si>
  <si>
    <t>YM5F751C</t>
  </si>
  <si>
    <t>G7U0HP7Q</t>
  </si>
  <si>
    <t>FRNGLIYS</t>
  </si>
  <si>
    <t>OY08XJ2E</t>
  </si>
  <si>
    <t>ZSZFPCYS</t>
  </si>
  <si>
    <t>BXCEXXP4</t>
  </si>
  <si>
    <t>H3K2E35I</t>
  </si>
  <si>
    <t>7EHJYKWE</t>
  </si>
  <si>
    <t>LB6S2ONR</t>
  </si>
  <si>
    <t>6BRNE2DV</t>
  </si>
  <si>
    <t>ST4H8MB7</t>
  </si>
  <si>
    <t>VMGCRSWP</t>
  </si>
  <si>
    <t>4HJIT2B6</t>
  </si>
  <si>
    <t>DJY7S9AI</t>
  </si>
  <si>
    <t>X6MHLE33</t>
  </si>
  <si>
    <t>TLAWJR5V</t>
  </si>
  <si>
    <t>SQ63LXS8</t>
  </si>
  <si>
    <t>L3PLDC1Y</t>
  </si>
  <si>
    <t>HMG6NWSR</t>
  </si>
  <si>
    <t>KNH4ZX85</t>
  </si>
  <si>
    <t>FV7Y3ZPO</t>
  </si>
  <si>
    <t>DDQ0MDYY</t>
  </si>
  <si>
    <t>HFER9GET</t>
  </si>
  <si>
    <t>0N11U6L3</t>
  </si>
  <si>
    <t>005JS57S</t>
  </si>
  <si>
    <t>TWDNQ9TX</t>
  </si>
  <si>
    <t>G289FPBV</t>
  </si>
  <si>
    <t>G9H0MWBL</t>
  </si>
  <si>
    <t>P2YWZPES</t>
  </si>
  <si>
    <t>NPGETEDZ</t>
  </si>
  <si>
    <t>J5I6Y4RN</t>
  </si>
  <si>
    <t>XRMOUF1R</t>
  </si>
  <si>
    <t>TL0UILCV</t>
  </si>
  <si>
    <t>FAS4V07H</t>
  </si>
  <si>
    <t>3Z9AX43T</t>
  </si>
  <si>
    <t>5JO7SIGB</t>
  </si>
  <si>
    <t>8MQPNCCU</t>
  </si>
  <si>
    <t>2DT70XCQ</t>
  </si>
  <si>
    <t>HYBR36NG</t>
  </si>
  <si>
    <t>WXOL5HTS</t>
  </si>
  <si>
    <t>F15SU034</t>
  </si>
  <si>
    <t>KLBW3TOH</t>
  </si>
  <si>
    <t>ESNS1OS9</t>
  </si>
  <si>
    <t>HDUZC4G9</t>
  </si>
  <si>
    <t>1629C4UW</t>
  </si>
  <si>
    <t>0OXJ2HOP</t>
  </si>
  <si>
    <t>RCGBY4IA</t>
  </si>
  <si>
    <t>8R0HTKUK</t>
  </si>
  <si>
    <t>W2ZRP2EC</t>
  </si>
  <si>
    <t>AEH9XJ3T</t>
  </si>
  <si>
    <t>X3DSI0TQ</t>
  </si>
  <si>
    <t>MG3X7625</t>
  </si>
  <si>
    <t>8JR8LXEU</t>
  </si>
  <si>
    <t>KMRR1P94</t>
  </si>
  <si>
    <t>JRCD2VQY</t>
  </si>
  <si>
    <t>FXKBY5FR</t>
  </si>
  <si>
    <t>8415S7ZV</t>
  </si>
  <si>
    <t>UZ83LE9X</t>
  </si>
  <si>
    <t>GIDII30C</t>
  </si>
  <si>
    <t>IVVBVNDH</t>
  </si>
  <si>
    <t>FBKK68G6</t>
  </si>
  <si>
    <t>SSSTYFDY</t>
  </si>
  <si>
    <t>VSMB0KJW</t>
  </si>
  <si>
    <t>UVS5WJRG</t>
  </si>
  <si>
    <t>MOBO9N8H</t>
  </si>
  <si>
    <t>5HHFR0VZ</t>
  </si>
  <si>
    <t>0DYZ71WX</t>
  </si>
  <si>
    <t>Q1Q3D9BZ</t>
  </si>
  <si>
    <t>9KV5GM4U</t>
  </si>
  <si>
    <t>6X24V0NC</t>
  </si>
  <si>
    <t>IIZV9WFC</t>
  </si>
  <si>
    <t>XSEG5T4H</t>
  </si>
  <si>
    <t>WTZ2AHNW</t>
  </si>
  <si>
    <t>RQ5FNR4O</t>
  </si>
  <si>
    <t>9BZBU2GY</t>
  </si>
  <si>
    <t>1FMCUSFS</t>
  </si>
  <si>
    <t>WJO52I18</t>
  </si>
  <si>
    <t>ZQSSHSL7</t>
  </si>
  <si>
    <t>SWYO7V7O</t>
  </si>
  <si>
    <t>62UFJ4IQ</t>
  </si>
  <si>
    <t>SQ71BWHG</t>
  </si>
  <si>
    <t>ZO4FDMPS</t>
  </si>
  <si>
    <t>D9LUG4D8</t>
  </si>
  <si>
    <t>M23VU0A9</t>
  </si>
  <si>
    <t>YAVTI45C</t>
  </si>
  <si>
    <t>XZUEXEUH</t>
  </si>
  <si>
    <t>MA56XGWR</t>
  </si>
  <si>
    <t>6Z3EP424</t>
  </si>
  <si>
    <t>VPIXVUUE</t>
  </si>
  <si>
    <t>F98UFHM2</t>
  </si>
  <si>
    <t>JB7JEEI5</t>
  </si>
  <si>
    <t>FQP39JQV</t>
  </si>
  <si>
    <t>PWW6TH3V</t>
  </si>
  <si>
    <t>KXEZ5B3Q</t>
  </si>
  <si>
    <t>3UA6O3NG</t>
  </si>
  <si>
    <t>3ML02CAH</t>
  </si>
  <si>
    <t>T7AHYN7O</t>
  </si>
  <si>
    <t>9BMWYLQV</t>
  </si>
  <si>
    <t>I5VHXAWW</t>
  </si>
  <si>
    <t>76ZQP7QY</t>
  </si>
  <si>
    <t>DP7QR35U</t>
  </si>
  <si>
    <t>VAD1MF34</t>
  </si>
  <si>
    <t>J9PCNCUP</t>
  </si>
  <si>
    <t>6AA52750</t>
  </si>
  <si>
    <t>WOD9UKMP</t>
  </si>
  <si>
    <t>T482GHJQ</t>
  </si>
  <si>
    <t>JFIL5JU0</t>
  </si>
  <si>
    <t>3GVL1I1G</t>
  </si>
  <si>
    <t>72C58IRY</t>
  </si>
  <si>
    <t>MMIYELAE</t>
  </si>
  <si>
    <t>GS9UKUGV</t>
  </si>
  <si>
    <t>X9MTGVJZ</t>
  </si>
  <si>
    <t>N22XN5IM</t>
  </si>
  <si>
    <t>OTQTFK48</t>
  </si>
  <si>
    <t>URN9V0FK</t>
  </si>
  <si>
    <t>K6TJSGUB</t>
  </si>
  <si>
    <t>CSXOYE1C</t>
  </si>
  <si>
    <t>4ATO2S4S</t>
  </si>
  <si>
    <t>J0X7ZNDX</t>
  </si>
  <si>
    <t>GCCBRJF8</t>
  </si>
  <si>
    <t>G7ZZG9DI</t>
  </si>
  <si>
    <t>TY9RBWLT</t>
  </si>
  <si>
    <t>NNREN4Q5</t>
  </si>
  <si>
    <t>T0H5HATU</t>
  </si>
  <si>
    <t>49TIKZ5B</t>
  </si>
  <si>
    <t>ZM1HKZRS</t>
  </si>
  <si>
    <t>2FGV5XNE</t>
  </si>
  <si>
    <t>04G3DK6T</t>
  </si>
  <si>
    <t>QSCVBJNJ</t>
  </si>
  <si>
    <t>C3KQJVDU</t>
  </si>
  <si>
    <t>NZIJ3KKG</t>
  </si>
  <si>
    <t>F46Q34LY</t>
  </si>
  <si>
    <t>5C13TAA8</t>
  </si>
  <si>
    <t>BFB6C54U</t>
  </si>
  <si>
    <t>ZSYWCL6R</t>
  </si>
  <si>
    <t>VNJQD4Z7</t>
  </si>
  <si>
    <t>50OYB2YN</t>
  </si>
  <si>
    <t>C8BIQFEN</t>
  </si>
  <si>
    <t>0TEEJ0WD</t>
  </si>
  <si>
    <t>T2G750N6</t>
  </si>
  <si>
    <t>6BCEXGTX</t>
  </si>
  <si>
    <t>6ZFEAR57</t>
  </si>
  <si>
    <t>Y1JFDUVB</t>
  </si>
  <si>
    <t>7FCXBW1M</t>
  </si>
  <si>
    <t>83Y5850C</t>
  </si>
  <si>
    <t>V1458D23</t>
  </si>
  <si>
    <t>LJEAX51Q</t>
  </si>
  <si>
    <t>LDDQ5PN2</t>
  </si>
  <si>
    <t>WPJ0AS7T</t>
  </si>
  <si>
    <t>4J8IA9GL</t>
  </si>
  <si>
    <t>76RZPT87</t>
  </si>
  <si>
    <t>9E3UNPHY</t>
  </si>
  <si>
    <t>CQ8UELF8</t>
  </si>
  <si>
    <t>4E5E9MYV</t>
  </si>
  <si>
    <t>24BCH90I</t>
  </si>
  <si>
    <t>LWVZKYI0</t>
  </si>
  <si>
    <t>1W2EEX4L</t>
  </si>
  <si>
    <t>8977L373</t>
  </si>
  <si>
    <t>66LD5EF0</t>
  </si>
  <si>
    <t>50JIFEWD</t>
  </si>
  <si>
    <t>MTZQ55RH</t>
  </si>
  <si>
    <t>1V3O11ZD</t>
  </si>
  <si>
    <t>AIBZQM42</t>
  </si>
  <si>
    <t>IZ5MV9YF</t>
  </si>
  <si>
    <t>OHJX1K09</t>
  </si>
  <si>
    <t>I33TECO1</t>
  </si>
  <si>
    <t>MT45X396</t>
  </si>
  <si>
    <t>V8ELYA6F</t>
  </si>
  <si>
    <t>NXXKM7C7</t>
  </si>
  <si>
    <t>K98JFWRC</t>
  </si>
  <si>
    <t>H6Q0LXVH</t>
  </si>
  <si>
    <t>2BH5Q718</t>
  </si>
  <si>
    <t>CSJKVMR9</t>
  </si>
  <si>
    <t>N3YVDYY2</t>
  </si>
  <si>
    <t>LRP5IXX5</t>
  </si>
  <si>
    <t>SH1NTXPV</t>
  </si>
  <si>
    <t>MKAKCFBQ</t>
  </si>
  <si>
    <t>9YH8LS5H</t>
  </si>
  <si>
    <t>RO8TURF5</t>
  </si>
  <si>
    <t>EW5ASXX4</t>
  </si>
  <si>
    <t>MDLJKQ5B</t>
  </si>
  <si>
    <t>7OIR36P2</t>
  </si>
  <si>
    <t>7XRWWM0X</t>
  </si>
  <si>
    <t>GQ13O0AQ</t>
  </si>
  <si>
    <t>S9DDUFGP</t>
  </si>
  <si>
    <t>B5OXRZTT</t>
  </si>
  <si>
    <t>FX1RWO67</t>
  </si>
  <si>
    <t>2AGA3ALY</t>
  </si>
  <si>
    <t>P8ZOY6HA</t>
  </si>
  <si>
    <t>PBGAZKMQ</t>
  </si>
  <si>
    <t>86MJT5KR</t>
  </si>
  <si>
    <t>20NZO7TT</t>
  </si>
  <si>
    <t>6FR9YZH2</t>
  </si>
  <si>
    <t>LCZGL74L</t>
  </si>
  <si>
    <t>6NWIZG2N</t>
  </si>
  <si>
    <t>IS2HLCEO</t>
  </si>
  <si>
    <t>90D20NZU</t>
  </si>
  <si>
    <t>P214KAH8</t>
  </si>
  <si>
    <t>HEMKK91Z</t>
  </si>
  <si>
    <t>R2JKKVOO</t>
  </si>
  <si>
    <t>6LS93NXH</t>
  </si>
  <si>
    <t>BI36TLO5</t>
  </si>
  <si>
    <t>TYQFCQBN</t>
  </si>
  <si>
    <t>DH4WEPQ5</t>
  </si>
  <si>
    <t>NJAOJJY9</t>
  </si>
  <si>
    <t>VM6SAQYT</t>
  </si>
  <si>
    <t>E2LVAU2T</t>
  </si>
  <si>
    <t>CNAOGH7N</t>
  </si>
  <si>
    <t>0ONK3WET</t>
  </si>
  <si>
    <t>9Y43IDMY</t>
  </si>
  <si>
    <t>UIE5G6GW</t>
  </si>
  <si>
    <t>GB6C2UK5</t>
  </si>
  <si>
    <t>5S2JLJGL</t>
  </si>
  <si>
    <t>820NH7ZA</t>
  </si>
  <si>
    <t>PIPYDN8Y</t>
  </si>
  <si>
    <t>E3LNNM8H</t>
  </si>
  <si>
    <t>UHYI2QB2</t>
  </si>
  <si>
    <t>5SJP2J1J</t>
  </si>
  <si>
    <t>R5V9DX5U</t>
  </si>
  <si>
    <t>PGCWLU4L</t>
  </si>
  <si>
    <t>RVI6ARFW</t>
  </si>
  <si>
    <t>QVWPMJ8R</t>
  </si>
  <si>
    <t>7M7UED1P</t>
  </si>
  <si>
    <t>JW51LS6C</t>
  </si>
  <si>
    <t>KU4GX1KD</t>
  </si>
  <si>
    <t>GSE8QWMU</t>
  </si>
  <si>
    <t>6MTK51P5</t>
  </si>
  <si>
    <t>QA2XTMMZ</t>
  </si>
  <si>
    <t>T58EDFV0</t>
  </si>
  <si>
    <t>C09PGOZG</t>
  </si>
  <si>
    <t>IG9RPWOZ</t>
  </si>
  <si>
    <t>3GFZ7SN4</t>
  </si>
  <si>
    <t>DC1E84LC</t>
  </si>
  <si>
    <t>F0XGEQOE</t>
  </si>
  <si>
    <t>EQIV6PMF</t>
  </si>
  <si>
    <t>SK3A12HI</t>
  </si>
  <si>
    <t>F28BOUE5</t>
  </si>
  <si>
    <t>Z7JCS0ZW</t>
  </si>
  <si>
    <t>9E3H6ONP</t>
  </si>
  <si>
    <t>FVTCAFCL</t>
  </si>
  <si>
    <t>9TTQYYIW</t>
  </si>
  <si>
    <t>33JYWJ1X</t>
  </si>
  <si>
    <t>L11T0DYF</t>
  </si>
  <si>
    <t>QJZVB9ZG</t>
  </si>
  <si>
    <t>WAEWV7YD</t>
  </si>
  <si>
    <t>3RJPZ634</t>
  </si>
  <si>
    <t>FZH6NJAQ</t>
  </si>
  <si>
    <t>4MPM6ZPU</t>
  </si>
  <si>
    <t>U0XDMZK8</t>
  </si>
  <si>
    <t>J1G2SZKD</t>
  </si>
  <si>
    <t>BF9D3HVC</t>
  </si>
  <si>
    <t>YMWG4Z3S</t>
  </si>
  <si>
    <t>6AT4VS58</t>
  </si>
  <si>
    <t>S5FBJ31P</t>
  </si>
  <si>
    <t>62JLAD45</t>
  </si>
  <si>
    <t>Z7GJE1K0</t>
  </si>
  <si>
    <t>4ZQTMS3Z</t>
  </si>
  <si>
    <t>N6ZLW0OG</t>
  </si>
  <si>
    <t>IJ2CLOLZ</t>
  </si>
  <si>
    <t>K4N74V6U</t>
  </si>
  <si>
    <t>H7GFLCDH</t>
  </si>
  <si>
    <t>0QMOIDET</t>
  </si>
  <si>
    <t>33JWQH71</t>
  </si>
  <si>
    <t>D55HTKRU</t>
  </si>
  <si>
    <t>Z9WFXNX3</t>
  </si>
  <si>
    <t>7ACIXBSY</t>
  </si>
  <si>
    <t>MEIBOSW7</t>
  </si>
  <si>
    <t>NBUHFAKW</t>
  </si>
  <si>
    <t>PJ3NGI1Y</t>
  </si>
  <si>
    <t>RDZ2FC3A</t>
  </si>
  <si>
    <t>R7GYOI0M</t>
  </si>
  <si>
    <t>Z1IF1M5M</t>
  </si>
  <si>
    <t>B133ECHC</t>
  </si>
  <si>
    <t>P55UV5QW</t>
  </si>
  <si>
    <t>H0HDYIYJ</t>
  </si>
  <si>
    <t>EBMBP7JQ</t>
  </si>
  <si>
    <t>MAUIC3DD</t>
  </si>
  <si>
    <t>20048JO2</t>
  </si>
  <si>
    <t>U071YJYI</t>
  </si>
  <si>
    <t>Y3EVBV53</t>
  </si>
  <si>
    <t>JE63NRUA</t>
  </si>
  <si>
    <t>YA8CL4UM</t>
  </si>
  <si>
    <t>43WRAJ1I</t>
  </si>
  <si>
    <t>DA7BZMMO</t>
  </si>
  <si>
    <t>6QRZCDL0</t>
  </si>
  <si>
    <t>348COZ5O</t>
  </si>
  <si>
    <t>GLUYX9KN</t>
  </si>
  <si>
    <t>2DT6W3HA</t>
  </si>
  <si>
    <t>L8XNQONA</t>
  </si>
  <si>
    <t>WE03969I</t>
  </si>
  <si>
    <t>3SOLZEZX</t>
  </si>
  <si>
    <t>MAA6TJMM</t>
  </si>
  <si>
    <t>0DY00J6O</t>
  </si>
  <si>
    <t>U8IUBGTW</t>
  </si>
  <si>
    <t>EV0V1ZZA</t>
  </si>
  <si>
    <t>RCDG00F7</t>
  </si>
  <si>
    <t>XAKK81WB</t>
  </si>
  <si>
    <t>B6CHA7CX</t>
  </si>
  <si>
    <t>V263VR1Y</t>
  </si>
  <si>
    <t>A2PTJA6G</t>
  </si>
  <si>
    <t>GUDTJY0I</t>
  </si>
  <si>
    <t>MDK5NQJA</t>
  </si>
  <si>
    <t>GB1K3Y4Y</t>
  </si>
  <si>
    <t>KKOU11ZD</t>
  </si>
  <si>
    <t>KHZ3IOKH</t>
  </si>
  <si>
    <t>Q34UWP01</t>
  </si>
  <si>
    <t>X70BM5FO</t>
  </si>
  <si>
    <t>NCF02FA5</t>
  </si>
  <si>
    <t>XF54BYUH</t>
  </si>
  <si>
    <t>23ZL97PN</t>
  </si>
  <si>
    <t>PVZ4YGQG</t>
  </si>
  <si>
    <t>7L89U5DU</t>
  </si>
  <si>
    <t>KNN6C4O3</t>
  </si>
  <si>
    <t>CXAEFADQ</t>
  </si>
  <si>
    <t>G6433A35</t>
  </si>
  <si>
    <t>1WVEAE8N</t>
  </si>
  <si>
    <t>TJJFAU52</t>
  </si>
  <si>
    <t>JCJ5PJDH</t>
  </si>
  <si>
    <t>0RH9W4E2</t>
  </si>
  <si>
    <t>MG3ZJ8F3</t>
  </si>
  <si>
    <t>R892OD1B</t>
  </si>
  <si>
    <t>SZ09YDEF</t>
  </si>
  <si>
    <t>9WUYZLBE</t>
  </si>
  <si>
    <t>RV7ERUUT</t>
  </si>
  <si>
    <t>EY0JZ32S</t>
  </si>
  <si>
    <t>CEYW89RW</t>
  </si>
  <si>
    <t>MBBBOMEV</t>
  </si>
  <si>
    <t>I6FIZ2S5</t>
  </si>
  <si>
    <t>7EYDG0CV</t>
  </si>
  <si>
    <t>UFAABKQJ</t>
  </si>
  <si>
    <t>7ZU2A8L1</t>
  </si>
  <si>
    <t>O1HKZ4ZF</t>
  </si>
  <si>
    <t>8VO26H1R</t>
  </si>
  <si>
    <t>A2OLLGWZ</t>
  </si>
  <si>
    <t>WKIRY6KE</t>
  </si>
  <si>
    <t>EJYFAV40</t>
  </si>
  <si>
    <t>8A1EB728</t>
  </si>
  <si>
    <t>2KWQ6RAZ</t>
  </si>
  <si>
    <t>823X29EZ</t>
  </si>
  <si>
    <t>YY4VFPND</t>
  </si>
  <si>
    <t>RYLBEZ4N</t>
  </si>
  <si>
    <t>Y4UIUIEG</t>
  </si>
  <si>
    <t>1HG8VLHU</t>
  </si>
  <si>
    <t>0OJE7J6C</t>
  </si>
  <si>
    <t>OCVCCWPQ</t>
  </si>
  <si>
    <t>S2KBTW2O</t>
  </si>
  <si>
    <t>QJ9H7Y8W</t>
  </si>
  <si>
    <t>FNA51WN6</t>
  </si>
  <si>
    <t>921APYA3</t>
  </si>
  <si>
    <t>CPC83NKN</t>
  </si>
  <si>
    <t>TBS5Y874</t>
  </si>
  <si>
    <t>6JZ0HCSF</t>
  </si>
  <si>
    <t>JRSU8ALH</t>
  </si>
  <si>
    <t>7GXUCFW5</t>
  </si>
  <si>
    <t>E66UG7VC</t>
  </si>
  <si>
    <t>7IAHPFT9</t>
  </si>
  <si>
    <t>FZWU2I30</t>
  </si>
  <si>
    <t>04AOWMXV</t>
  </si>
  <si>
    <t>XZ9YR78K</t>
  </si>
  <si>
    <t>WZKN6PO4</t>
  </si>
  <si>
    <t>WQSUMJRZ</t>
  </si>
  <si>
    <t>1RIO9PCD</t>
  </si>
  <si>
    <t>TQV7CO87</t>
  </si>
  <si>
    <t>3FJPGYD7</t>
  </si>
  <si>
    <t>9AQFU718</t>
  </si>
  <si>
    <t>AUJE7IZR</t>
  </si>
  <si>
    <t>LE3XYXEF</t>
  </si>
  <si>
    <t>PM2BF2KB</t>
  </si>
  <si>
    <t>TVU1PQEL</t>
  </si>
  <si>
    <t>3RGNKYWW</t>
  </si>
  <si>
    <t>K9KGXL2E</t>
  </si>
  <si>
    <t>HNCSYU4T</t>
  </si>
  <si>
    <t>1PXQZ40I</t>
  </si>
  <si>
    <t>FYAVINLC</t>
  </si>
  <si>
    <t>60JGDDRO</t>
  </si>
  <si>
    <t>R4BO7K5M</t>
  </si>
  <si>
    <t>X4XN0M8A</t>
  </si>
  <si>
    <t>M4MAVN65</t>
  </si>
  <si>
    <t>USJ0JACE</t>
  </si>
  <si>
    <t>2SMQAWOA</t>
  </si>
  <si>
    <t>TOJ902PF</t>
  </si>
  <si>
    <t>JAYXM4QB</t>
  </si>
  <si>
    <t>NW5CPPIV</t>
  </si>
  <si>
    <t>J5BCAQ1Z</t>
  </si>
  <si>
    <t>8LFA54EQ</t>
  </si>
  <si>
    <t>19MLD9YF</t>
  </si>
  <si>
    <t>PLQ50D2O</t>
  </si>
  <si>
    <t>3VPQNW5Y</t>
  </si>
  <si>
    <t>RTWE19SU</t>
  </si>
  <si>
    <t>FXYOCA0G</t>
  </si>
  <si>
    <t>SK30SEKS</t>
  </si>
  <si>
    <t>Q30OVFCZ</t>
  </si>
  <si>
    <t>T1GPPZXH</t>
  </si>
  <si>
    <t>WL31FAI3</t>
  </si>
  <si>
    <t>6SNUFVQP</t>
  </si>
  <si>
    <t>5U83YWZB</t>
  </si>
  <si>
    <t>ZFXYBJEY</t>
  </si>
  <si>
    <t>OHAARANW</t>
  </si>
  <si>
    <t>6GBGF19R</t>
  </si>
  <si>
    <t>5XADPM6R</t>
  </si>
  <si>
    <t>YZX90X8X</t>
  </si>
  <si>
    <t>CNL7PCYU</t>
  </si>
  <si>
    <t>HB740BLB</t>
  </si>
  <si>
    <t>9M88QXFW</t>
  </si>
  <si>
    <t>B50N6RL3</t>
  </si>
  <si>
    <t>HLXSEMXV</t>
  </si>
  <si>
    <t>MPMG4JTY</t>
  </si>
  <si>
    <t>8QJHJXY0</t>
  </si>
  <si>
    <t>MSN4ZNU6</t>
  </si>
  <si>
    <t>3MXS2HRE</t>
  </si>
  <si>
    <t>1YBATFAY</t>
  </si>
  <si>
    <t>2EBLR9N8</t>
  </si>
  <si>
    <t>VDGA4KXA</t>
  </si>
  <si>
    <t>6WCNNK5J</t>
  </si>
  <si>
    <t>YJTQSZ9D</t>
  </si>
  <si>
    <t>RB8GDYFY</t>
  </si>
  <si>
    <t>6CWZFOHJ</t>
  </si>
  <si>
    <t>Q9UWOC28</t>
  </si>
  <si>
    <t>YL29KX3L</t>
  </si>
  <si>
    <t>9PDR4X2R</t>
  </si>
  <si>
    <t>9P9ISECL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</si>
  <si>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</si>
  <si>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</si>
  <si>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</si>
  <si>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</si>
  <si>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</si>
  <si>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</si>
  <si>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</si>
  <si>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</si>
  <si>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</si>
  <si>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</si>
  <si>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</si>
  <si>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</si>
  <si>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</si>
  <si>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</si>
  <si>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WTD6O2OR</t>
  </si>
  <si>
    <t>OEG8QG42</t>
  </si>
  <si>
    <t>BG0BLC6S</t>
  </si>
  <si>
    <t>5Q2BX622</t>
  </si>
  <si>
    <t>RSY2XLKK</t>
  </si>
  <si>
    <t>38K5251H</t>
  </si>
  <si>
    <t>2SZX9B7J</t>
  </si>
  <si>
    <t>DS5HZHDA</t>
  </si>
  <si>
    <t>TLZGG7G5</t>
  </si>
  <si>
    <t>8NI8O26G</t>
  </si>
  <si>
    <t>9BM1CGBV</t>
  </si>
  <si>
    <t>IAV71BEX</t>
  </si>
  <si>
    <t>LEJWV2Y5</t>
  </si>
  <si>
    <t>CAONNFXN</t>
  </si>
  <si>
    <t>R8V3ALA8</t>
  </si>
  <si>
    <t>VAM56BG4</t>
  </si>
  <si>
    <t>ZTCQWF53</t>
  </si>
  <si>
    <t>LKDSEQ2Q</t>
  </si>
  <si>
    <t>XETF5BVH</t>
  </si>
  <si>
    <t>FU2PQZR4</t>
  </si>
  <si>
    <t>CVMNBKGH</t>
  </si>
  <si>
    <t>LZW4N9KF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</si>
  <si>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</si>
  <si>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</si>
  <si>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</si>
  <si>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</si>
  <si>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</si>
  <si>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</si>
  <si>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</si>
  <si>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</si>
  <si>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</si>
  <si>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</si>
  <si>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</si>
  <si>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</si>
  <si>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</si>
  <si>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</si>
  <si>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</si>
  <si>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</si>
  <si>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</si>
  <si>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</si>
  <si>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</si>
  <si>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</si>
  <si>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</si>
  <si>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</si>
  <si>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</si>
  <si>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</si>
  <si>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</si>
  <si>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EJUQOEY5</t>
  </si>
  <si>
    <t>9HA8VBAP</t>
  </si>
  <si>
    <t>RJ21Q4HO</t>
  </si>
  <si>
    <t>TLJWMKEO</t>
  </si>
  <si>
    <t>NXJNQ3Z9</t>
  </si>
  <si>
    <t>9RGWSKNU</t>
  </si>
  <si>
    <t>49T7VKA7</t>
  </si>
  <si>
    <t>BTDY3DHP</t>
  </si>
  <si>
    <t>EJCPWP6V</t>
  </si>
  <si>
    <t>BJE7KCZ1</t>
  </si>
  <si>
    <t>TK9J8AOZ</t>
  </si>
  <si>
    <t>P0B49XCI</t>
  </si>
  <si>
    <t>DOP1NORG</t>
  </si>
  <si>
    <t>BUOI3TBI</t>
  </si>
  <si>
    <t>F22C6LKO</t>
  </si>
  <si>
    <t>D8ZJ6F45</t>
  </si>
  <si>
    <t>J5IXJWVU</t>
  </si>
  <si>
    <t>KFSKQ291</t>
  </si>
  <si>
    <t>ZT1234V3</t>
  </si>
  <si>
    <t>JQBN7PXK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</si>
  <si>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</si>
  <si>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</si>
  <si>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</si>
  <si>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</si>
  <si>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</si>
  <si>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</si>
  <si>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</si>
  <si>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</si>
  <si>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</si>
  <si>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ARBTXSEH</t>
  </si>
  <si>
    <t>P4D8H19O</t>
  </si>
  <si>
    <t>OAMIMSUU</t>
  </si>
  <si>
    <t>B26TNOGQ</t>
  </si>
  <si>
    <t>9R8AKL0D</t>
  </si>
  <si>
    <t>R14YE68N</t>
  </si>
  <si>
    <t>URRD7VUB</t>
  </si>
  <si>
    <t>11T4HX93</t>
  </si>
  <si>
    <t>0KSK9O00</t>
  </si>
  <si>
    <t>76WK0KFZ</t>
  </si>
  <si>
    <t>IMN2GUYV</t>
  </si>
  <si>
    <t>W2K1S9N3</t>
  </si>
  <si>
    <t>JZ4QLP1W</t>
  </si>
  <si>
    <t>HSGGBG9J</t>
  </si>
  <si>
    <t>ZKJIVMSG</t>
  </si>
  <si>
    <t>3TMNC3GW</t>
  </si>
  <si>
    <t>P25KLAD2</t>
  </si>
  <si>
    <t>ETJR6FUL</t>
  </si>
  <si>
    <t>9CYYLZ11</t>
  </si>
  <si>
    <t>RGW7PKJ6</t>
  </si>
  <si>
    <t>I43F0Z77</t>
  </si>
  <si>
    <t>YYMKOAVY</t>
  </si>
  <si>
    <t>0HR4TEU4</t>
  </si>
  <si>
    <t>O8JCYJSV</t>
  </si>
  <si>
    <t>FMRVHL9O</t>
  </si>
  <si>
    <t>YMI68O7S</t>
  </si>
  <si>
    <t>0BQTT5UF</t>
  </si>
  <si>
    <t>M7UNLZEP</t>
  </si>
  <si>
    <t>EG7S6ZOI</t>
  </si>
  <si>
    <t>UND13JS5</t>
  </si>
  <si>
    <t>COGXUYLL</t>
  </si>
  <si>
    <t>ZVO432VF</t>
  </si>
  <si>
    <t>1BB5LME9</t>
  </si>
  <si>
    <t>7WXPAXAV</t>
  </si>
  <si>
    <t>MI3MV7PU</t>
  </si>
  <si>
    <t>A8PVW8RI</t>
  </si>
  <si>
    <t>S4V0T890</t>
  </si>
  <si>
    <t>AP74NF6M</t>
  </si>
  <si>
    <t>HKMMBDMW</t>
  </si>
  <si>
    <t>52V1RWCZ</t>
  </si>
  <si>
    <t>XS7L2AQE</t>
  </si>
  <si>
    <t>CLPDG9BG</t>
  </si>
  <si>
    <t>EL09RK8X</t>
  </si>
  <si>
    <t>Y9EBNML6</t>
  </si>
  <si>
    <t>9H2V1F1E</t>
  </si>
  <si>
    <t>MON9ZE47</t>
  </si>
  <si>
    <t>FJHKS2T2</t>
  </si>
  <si>
    <t>MNCY3CKD</t>
  </si>
  <si>
    <t>E0S2ZL6X</t>
  </si>
  <si>
    <t>XT9QCG8T</t>
  </si>
  <si>
    <t>DDHNCZMO</t>
  </si>
  <si>
    <t>Z99W80UY</t>
  </si>
  <si>
    <t>RKP2DVSU</t>
  </si>
  <si>
    <t>T3T4OE0A</t>
  </si>
  <si>
    <t>YVFK9Q0W</t>
  </si>
  <si>
    <t>ZHPJ73Q6</t>
  </si>
  <si>
    <t>2TI0MAKP</t>
  </si>
  <si>
    <t>2G5ZMOYC</t>
  </si>
  <si>
    <t>C5B5WBY9</t>
  </si>
  <si>
    <t>JQ338VQC</t>
  </si>
  <si>
    <t>WJK0O5J9</t>
  </si>
  <si>
    <t>W2149WNZ</t>
  </si>
  <si>
    <t>6WNENPQM</t>
  </si>
  <si>
    <t>VW8CEV4C</t>
  </si>
  <si>
    <t>KLUS7RVS</t>
  </si>
  <si>
    <t>ROM4I2T0</t>
  </si>
  <si>
    <t>FCNN6UY0</t>
  </si>
  <si>
    <t>8M2O0Q8V</t>
  </si>
  <si>
    <t>series</t>
  </si>
  <si>
    <t>sales_price</t>
  </si>
  <si>
    <t>GTX</t>
  </si>
  <si>
    <t>MG</t>
  </si>
  <si>
    <t>GTK</t>
  </si>
  <si>
    <t>sector</t>
  </si>
  <si>
    <t>year_established</t>
  </si>
  <si>
    <t>revenue</t>
  </si>
  <si>
    <t>employees</t>
  </si>
  <si>
    <t>office_location</t>
  </si>
  <si>
    <t>subsidiary_of</t>
  </si>
  <si>
    <t>manager</t>
  </si>
  <si>
    <t>regional_office</t>
  </si>
  <si>
    <t>Dustin Brinkmann</t>
  </si>
  <si>
    <t>Melvin Marxen</t>
  </si>
  <si>
    <t>Mei-Mei Johns</t>
  </si>
  <si>
    <t>Cara Losch</t>
  </si>
  <si>
    <t>Elizabeth Anderson</t>
  </si>
  <si>
    <t>Rocco Neubert</t>
  </si>
  <si>
    <t>Natalya Ivanova</t>
  </si>
  <si>
    <t>Celia Rouche</t>
  </si>
  <si>
    <t>Carol Thompson</t>
  </si>
  <si>
    <t>Summer Sewald</t>
  </si>
  <si>
    <t>Carl Lin</t>
  </si>
  <si>
    <t>Table</t>
  </si>
  <si>
    <t>Field</t>
  </si>
  <si>
    <t>Description</t>
  </si>
  <si>
    <t>accounts</t>
  </si>
  <si>
    <t>Company name</t>
  </si>
  <si>
    <t>Industry</t>
  </si>
  <si>
    <t>Year Established</t>
  </si>
  <si>
    <t>Annual revenue (in millions of USD)</t>
  </si>
  <si>
    <t>Number of employees</t>
  </si>
  <si>
    <t>Headquarters</t>
  </si>
  <si>
    <t>Parent company</t>
  </si>
  <si>
    <t>products</t>
  </si>
  <si>
    <t>Product name</t>
  </si>
  <si>
    <t>Product series</t>
  </si>
  <si>
    <t>Suggested retail price</t>
  </si>
  <si>
    <t>sales_teams</t>
  </si>
  <si>
    <t>Sales agent</t>
  </si>
  <si>
    <t>Respective sales manager</t>
  </si>
  <si>
    <t>Regional office</t>
  </si>
  <si>
    <t>sales_pipeline</t>
  </si>
  <si>
    <t>Unique identifier</t>
  </si>
  <si>
    <t>Sales pipeline stage (Prospecting &gt; Engaging &gt; Won / Lost)</t>
  </si>
  <si>
    <t>Date in which the "Engaging" deal stage was initiated</t>
  </si>
  <si>
    <t>Date in which the deal was "Won" or "Lost"</t>
  </si>
  <si>
    <t>Revenue from the deal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</si>
</sst>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Arial"/>
      <scheme val="minor"/>
    </font>
    <font>
      <sz val="19.0"/>
      <color theme="1"/>
      <name val="Arial"/>
      <scheme val="minor"/>
    </font>
    <font/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3" numFmtId="0" xfId="0" applyBorder="1" applyFont="1"/>
    <xf borderId="0" fillId="0" fontId="4" numFmtId="0" xfId="0" applyAlignment="1" applyFont="1">
      <alignment readingOrder="0" vertical="center"/>
    </xf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0" fillId="0" fontId="3" numFmtId="0" xfId="0" applyFont="1"/>
    <xf borderId="0" fillId="0" fontId="3" numFmtId="1" xfId="0" applyFont="1" applyNumberFormat="1"/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4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Top 15 accounts by close value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'Accounts and Sales Agent'!$B$56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'Accounts and Sales Agent'!$A$57:$A$71</c:f>
            </c:strRef>
          </c:cat>
          <c:val>
            <c:numRef>
              <c:f>'Accounts and Sales Agent'!$B$57:$B$71</c:f>
              <c:numCache/>
            </c:numRef>
          </c:val>
        </c:ser>
        <c:axId val="91603644"/>
        <c:axId val="1024094136"/>
      </c:barChart>
      <c:catAx>
        <c:axId val="916036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1024094136"/>
      </c:catAx>
      <c:valAx>
        <c:axId val="102409413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91603644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Close value v/s number of deals by a sales agent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'Accounts and Sales Agent'!$C$22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</c:dPt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'Accounts and Sales Agent'!$B$23:$B$52</c:f>
            </c:numRef>
          </c:xVal>
          <c:yVal>
            <c:numRef>
              <c:f>'Accounts and Sales Agent'!$C$23:$C$52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001483"/>
        <c:axId val="501016553"/>
      </c:scatterChart>
      <c:valAx>
        <c:axId val="18510014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501016553"/>
      </c:valAx>
      <c:valAx>
        <c:axId val="5010165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18510014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Gap between Lost and Won by sales agent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'Lost and Won'!$B$1:$B$2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'Lost and Won'!$A$3:$A$32</c:f>
            </c:numRef>
          </c:xVal>
          <c:yVal>
            <c:numRef>
              <c:f>'Lost and Won'!$B$3:$B$32</c:f>
              <c:numCache/>
            </c:numRef>
          </c:yVal>
        </c:ser>
        <c:ser>
          <c:idx val="1"/>
          <c:order val="1"/>
          <c:tx>
            <c:strRef>
              <c:f>'Lost and Won'!$C$1:$C$2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'Lost and Won'!$A$3:$A$32</c:f>
            </c:numRef>
          </c:xVal>
          <c:yVal>
            <c:numRef>
              <c:f>'Lost and Won'!$C$3:$C$32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8869"/>
        <c:axId val="368718724"/>
      </c:scatterChart>
      <c:valAx>
        <c:axId val="50488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368718724"/>
      </c:valAx>
      <c:valAx>
        <c:axId val="3687187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504888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Average time to convert by product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'Time to convert'!$B$24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'Time to convert'!$A$25:$A$31</c:f>
            </c:strRef>
          </c:cat>
          <c:val>
            <c:numRef>
              <c:f>'Time to convert'!$B$25:$B$31</c:f>
              <c:numCache/>
            </c:numRef>
          </c:val>
        </c:ser>
        <c:axId val="1653311478"/>
        <c:axId val="1390156289"/>
      </c:barChart>
      <c:catAx>
        <c:axId val="16533114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+mn-lt"/>
              </a:defRPr>
            </a:pPr>
          </a:p>
        </c:txPr>
        <c:crossAx val="1390156289"/>
      </c:catAx>
      <c:valAx>
        <c:axId val="139015628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6533114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Office performance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'Geography + Manager'!$B$20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'Geography + Manager'!$A$21:$A$23</c:f>
            </c:strRef>
          </c:cat>
          <c:val>
            <c:numRef>
              <c:f>'Geography + Manager'!$B$21:$B$23</c:f>
              <c:numCache/>
            </c:numRef>
          </c:val>
        </c:ser>
        <c:axId val="1181168224"/>
        <c:axId val="1050205695"/>
      </c:barChart>
      <c:catAx>
        <c:axId val="118116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Office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1050205695"/>
      </c:catAx>
      <c:valAx>
        <c:axId val="105020569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181168224"/>
      </c:valAx>
      <c:lineChart>
        <c:varyColors val="0"/>
        <c:ser>
          <c:idx val="1"/>
          <c:order val="1"/>
          <c:tx>
            <c:strRef>
              <c:f>'Geography + Manager'!$C$20</c:f>
            </c:strRef>
          </c:tx>
          <c:spPr>
            <a:ln cmpd="sng">
              <a:solidFill>
                <a:srgbClr val="CD840E"/>
              </a:solidFill>
            </a:ln>
          </c:spPr>
          <c:marker>
            <c:symbol val="none"/>
          </c:marker>
          <c:cat>
            <c:strRef>
              <c:f>'Geography + Manager'!$A$21:$A$23</c:f>
            </c:strRef>
          </c:cat>
          <c:val>
            <c:numRef>
              <c:f>'Geography + Manager'!$C$21:$C$23</c:f>
              <c:numCache/>
            </c:numRef>
          </c:val>
          <c:smooth val="0"/>
        </c:ser>
        <c:axId val="79377102"/>
        <c:axId val="797604596"/>
      </c:lineChart>
      <c:catAx>
        <c:axId val="7937710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797604596"/>
      </c:catAx>
      <c:valAx>
        <c:axId val="79760459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79377102"/>
        <c:crosses val="max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Manager performance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'Lost and Won'!$C$52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'Lost and Won'!$A$53:$A$55</c:f>
            </c:strRef>
          </c:cat>
          <c:val>
            <c:numRef>
              <c:f>'Lost and Won'!$C$53:$C$55</c:f>
              <c:numCache/>
            </c:numRef>
          </c:val>
        </c:ser>
        <c:axId val="1778128803"/>
        <c:axId val="1452978504"/>
      </c:barChart>
      <c:catAx>
        <c:axId val="1778128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Manager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1452978504"/>
      </c:catAx>
      <c:valAx>
        <c:axId val="145297850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1778128803"/>
      </c:valAx>
      <c:lineChart>
        <c:varyColors val="0"/>
        <c:ser>
          <c:idx val="0"/>
          <c:order val="0"/>
          <c:tx>
            <c:strRef>
              <c:f>'Lost and Won'!$B$52</c:f>
            </c:strRef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'Lost and Won'!$A$53:$A$55</c:f>
            </c:strRef>
          </c:cat>
          <c:val>
            <c:numRef>
              <c:f>'Lost and Won'!$B$53:$B$55</c:f>
              <c:numCache/>
            </c:numRef>
          </c:val>
          <c:smooth val="0"/>
        </c:ser>
        <c:axId val="220523106"/>
        <c:axId val="478905537"/>
      </c:lineChart>
      <c:catAx>
        <c:axId val="22052310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478905537"/>
      </c:catAx>
      <c:valAx>
        <c:axId val="47890553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220523106"/>
        <c:crosses val="max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Product performance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Product!$B$30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Product!$A$31:$A$37</c:f>
            </c:strRef>
          </c:cat>
          <c:val>
            <c:numRef>
              <c:f>Product!$B$31:$B$37</c:f>
              <c:numCache/>
            </c:numRef>
          </c:val>
        </c:ser>
        <c:axId val="1786235846"/>
        <c:axId val="891525494"/>
      </c:barChart>
      <c:catAx>
        <c:axId val="1786235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891525494"/>
      </c:catAx>
      <c:valAx>
        <c:axId val="89152549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SUM of close_value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17862358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Average close value and total numbers sold</a:t>
            </a:r>
          </a:p>
        </c:rich>
      </c:tx>
      <c:layout>
        <c:manualLayout>
          <c:xMode val="edge"/>
          <c:yMode val="edge"/>
          <c:x val="0.029064814814814818"/>
          <c:y val="0.04998502994011977"/>
        </c:manualLayout>
      </c:layout>
      <c:overlay val="0"/>
    </c:title>
    <c:plotArea>
      <c:layout/>
      <c:barChart>
        <c:barDir val="col"/>
        <c:ser>
          <c:idx val="1"/>
          <c:order val="1"/>
          <c:tx>
            <c:v>Average selling value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Product!$A$2:$A$8</c:f>
            </c:strRef>
          </c:cat>
          <c:val>
            <c:numRef>
              <c:f>Product!$C$2:$C$8</c:f>
              <c:numCache/>
            </c:numRef>
          </c:val>
        </c:ser>
        <c:axId val="542954125"/>
        <c:axId val="959254099"/>
      </c:barChart>
      <c:catAx>
        <c:axId val="5429541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959254099"/>
      </c:catAx>
      <c:valAx>
        <c:axId val="95925409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542954125"/>
      </c:valAx>
      <c:lineChart>
        <c:varyColors val="0"/>
        <c:ser>
          <c:idx val="0"/>
          <c:order val="0"/>
          <c:tx>
            <c:v>Total sold</c:v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Product!$A$2:$A$8</c:f>
            </c:strRef>
          </c:cat>
          <c:val>
            <c:numRef>
              <c:f>Product!$B$2:$B$8</c:f>
              <c:numCache/>
            </c:numRef>
          </c:val>
          <c:smooth val="0"/>
        </c:ser>
        <c:axId val="816381441"/>
        <c:axId val="930641312"/>
      </c:lineChart>
      <c:catAx>
        <c:axId val="81638144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930641312"/>
      </c:catAx>
      <c:valAx>
        <c:axId val="93064131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816381441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Revenue by Sector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Sector!$B$53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Sector!$A$54:$A$63</c:f>
            </c:strRef>
          </c:cat>
          <c:val>
            <c:numRef>
              <c:f>Sector!$B$54:$B$63</c:f>
              <c:numCache/>
            </c:numRef>
          </c:val>
        </c:ser>
        <c:axId val="1913699662"/>
        <c:axId val="664902464"/>
      </c:barChart>
      <c:catAx>
        <c:axId val="1913699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664902464"/>
      </c:catAx>
      <c:valAx>
        <c:axId val="66490246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SUM of close_value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1913699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Gap between Lost and Won by sector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'Lost and Won'!$B$37:$B$38</c:f>
            </c:strRef>
          </c:tx>
          <c:spPr>
            <a:solidFill>
              <a:srgbClr val="00535C">
                <a:alpha val="30000"/>
              </a:srgbClr>
            </a:solidFill>
            <a:ln cmpd="sng">
              <a:solidFill>
                <a:srgbClr val="00535C"/>
              </a:solidFill>
            </a:ln>
          </c:spPr>
          <c:cat>
            <c:strRef>
              <c:f>'Lost and Won'!$A$39:$A$48</c:f>
            </c:strRef>
          </c:cat>
          <c:val>
            <c:numRef>
              <c:f>'Lost and Won'!$B$39:$B$48</c:f>
              <c:numCache/>
            </c:numRef>
          </c:val>
        </c:ser>
        <c:ser>
          <c:idx val="1"/>
          <c:order val="1"/>
          <c:tx>
            <c:strRef>
              <c:f>'Lost and Won'!$C$37:$C$38</c:f>
            </c:strRef>
          </c:tx>
          <c:spPr>
            <a:solidFill>
              <a:srgbClr val="CD840E">
                <a:alpha val="30000"/>
              </a:srgbClr>
            </a:solidFill>
            <a:ln cmpd="sng">
              <a:solidFill>
                <a:srgbClr val="CD840E"/>
              </a:solidFill>
            </a:ln>
          </c:spPr>
          <c:cat>
            <c:strRef>
              <c:f>'Lost and Won'!$A$39:$A$48</c:f>
            </c:strRef>
          </c:cat>
          <c:val>
            <c:numRef>
              <c:f>'Lost and Won'!$C$39:$C$48</c:f>
              <c:numCache/>
            </c:numRef>
          </c:val>
        </c:ser>
        <c:axId val="928220865"/>
        <c:axId val="1720857495"/>
      </c:areaChart>
      <c:catAx>
        <c:axId val="9282208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1720857495"/>
      </c:catAx>
      <c:valAx>
        <c:axId val="172085749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928220865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Product sales variation across various sectors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Sector!$B$1:$B$2</c:f>
            </c:strRef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Sector!$B$3:$B$12</c:f>
              <c:numCache/>
            </c:numRef>
          </c:val>
          <c:smooth val="0"/>
        </c:ser>
        <c:ser>
          <c:idx val="1"/>
          <c:order val="1"/>
          <c:tx>
            <c:strRef>
              <c:f>Sector!$C$1:$C$2</c:f>
            </c:strRef>
          </c:tx>
          <c:spPr>
            <a:ln cmpd="sng">
              <a:solidFill>
                <a:srgbClr val="CD840E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Sector!$C$3:$C$12</c:f>
              <c:numCache/>
            </c:numRef>
          </c:val>
          <c:smooth val="0"/>
        </c:ser>
        <c:ser>
          <c:idx val="2"/>
          <c:order val="2"/>
          <c:tx>
            <c:strRef>
              <c:f>Sector!$D$1:$D$2</c:f>
            </c:strRef>
          </c:tx>
          <c:spPr>
            <a:ln cmpd="sng">
              <a:solidFill>
                <a:srgbClr val="9F545C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Sector!$D$3:$D$12</c:f>
              <c:numCache/>
            </c:numRef>
          </c:val>
          <c:smooth val="0"/>
        </c:ser>
        <c:ser>
          <c:idx val="3"/>
          <c:order val="3"/>
          <c:tx>
            <c:strRef>
              <c:f>Sector!$E$1:$E$2</c:f>
            </c:strRef>
          </c:tx>
          <c:spPr>
            <a:ln cmpd="sng">
              <a:solidFill>
                <a:srgbClr val="D9C1AD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Sector!$E$3:$E$12</c:f>
              <c:numCache/>
            </c:numRef>
          </c:val>
          <c:smooth val="0"/>
        </c:ser>
        <c:ser>
          <c:idx val="4"/>
          <c:order val="4"/>
          <c:tx>
            <c:strRef>
              <c:f>Sector!$F$1:$F$2</c:f>
            </c:strRef>
          </c:tx>
          <c:spPr>
            <a:ln cmpd="sng">
              <a:solidFill>
                <a:srgbClr val="D5E8AC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Sector!$F$3:$F$12</c:f>
              <c:numCache/>
            </c:numRef>
          </c:val>
          <c:smooth val="0"/>
        </c:ser>
        <c:ser>
          <c:idx val="5"/>
          <c:order val="5"/>
          <c:tx>
            <c:strRef>
              <c:f>Sector!$G$1:$G$2</c:f>
            </c:strRef>
          </c:tx>
          <c:spPr>
            <a:ln cmpd="sng">
              <a:solidFill>
                <a:srgbClr val="3862B5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Sector!$G$3:$G$12</c:f>
              <c:numCache/>
            </c:numRef>
          </c:val>
          <c:smooth val="0"/>
        </c:ser>
        <c:ser>
          <c:idx val="6"/>
          <c:order val="6"/>
          <c:tx>
            <c:strRef>
              <c:f>Sector!$H$1:$H$2</c:f>
            </c:strRef>
          </c:tx>
          <c:spPr>
            <a:ln cmpd="sng">
              <a:solidFill>
                <a:srgbClr val="4D878D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Sector!$H$3:$H$12</c:f>
              <c:numCache/>
            </c:numRef>
          </c:val>
          <c:smooth val="0"/>
        </c:ser>
        <c:axId val="168652378"/>
        <c:axId val="1645261511"/>
      </c:lineChart>
      <c:catAx>
        <c:axId val="1686523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lt1"/>
                    </a:solidFill>
                    <a:latin typeface="+mn-lt"/>
                  </a:defRPr>
                </a:pPr>
                <a:r>
                  <a:rPr b="0">
                    <a:solidFill>
                      <a:schemeClr val="lt1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44846"/>
                </a:solidFill>
                <a:latin typeface="+mn-lt"/>
              </a:defRPr>
            </a:pPr>
          </a:p>
        </c:txPr>
        <c:crossAx val="1645261511"/>
      </c:catAx>
      <c:valAx>
        <c:axId val="164526151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168652378"/>
      </c:valAx>
    </c:plotArea>
    <c:legend>
      <c:legendPos val="b"/>
      <c:overlay val="0"/>
      <c:txPr>
        <a:bodyPr/>
        <a:lstStyle/>
        <a:p>
          <a:pPr lvl="0">
            <a:defRPr b="0" sz="100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rgbClr val="919C9B"/>
                </a:solidFill>
                <a:latin typeface="+mn-lt"/>
              </a:defRPr>
            </a:pPr>
            <a:r>
              <a:rPr b="0" sz="1400">
                <a:solidFill>
                  <a:srgbClr val="919C9B"/>
                </a:solidFill>
                <a:latin typeface="+mn-lt"/>
              </a:rPr>
              <a:t>Deal stages by number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'Accounts and Sales Agent'!$B$1</c:f>
            </c:strRef>
          </c:tx>
          <c:dPt>
            <c:idx val="0"/>
            <c:spPr>
              <a:solidFill>
                <a:srgbClr val="00535C"/>
              </a:solidFill>
            </c:spPr>
          </c:dPt>
          <c:dPt>
            <c:idx val="1"/>
            <c:spPr>
              <a:solidFill>
                <a:srgbClr val="CD840E"/>
              </a:solidFill>
            </c:spPr>
          </c:dPt>
          <c:dPt>
            <c:idx val="2"/>
            <c:spPr>
              <a:solidFill>
                <a:srgbClr val="9F545C"/>
              </a:solidFill>
            </c:spPr>
          </c:dPt>
          <c:dPt>
            <c:idx val="3"/>
            <c:spPr>
              <a:solidFill>
                <a:srgbClr val="D9C1A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'Accounts and Sales Agent'!$A$2:$A$5</c:f>
            </c:strRef>
          </c:cat>
          <c:val>
            <c:numRef>
              <c:f>'Accounts and Sales Agent'!$B$2:$B$5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Average Time to convert by sector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'Time to convert'!$B$2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'Time to convert'!$A$3:$A$12</c:f>
            </c:strRef>
          </c:cat>
          <c:val>
            <c:numRef>
              <c:f>'Time to convert'!$B$3:$B$12</c:f>
              <c:numCache/>
            </c:numRef>
          </c:val>
        </c:ser>
        <c:axId val="467677304"/>
        <c:axId val="963250574"/>
      </c:barChart>
      <c:catAx>
        <c:axId val="46767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963250574"/>
      </c:catAx>
      <c:valAx>
        <c:axId val="96325057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Won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4676773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Average time to convert by product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'Time to convert'!$B$24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'Time to convert'!$A$25:$A$31</c:f>
            </c:strRef>
          </c:cat>
          <c:val>
            <c:numRef>
              <c:f>'Time to convert'!$B$25:$B$31</c:f>
              <c:numCache/>
            </c:numRef>
          </c:val>
        </c:ser>
        <c:axId val="43371517"/>
        <c:axId val="379456484"/>
      </c:barChart>
      <c:catAx>
        <c:axId val="433715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379456484"/>
      </c:catAx>
      <c:valAx>
        <c:axId val="37945648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Won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433715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Deal stages by number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'Accounts and Sales Agent'!$B$1</c:f>
            </c:strRef>
          </c:tx>
          <c:dPt>
            <c:idx val="0"/>
            <c:spPr>
              <a:solidFill>
                <a:srgbClr val="00535C"/>
              </a:solidFill>
            </c:spPr>
          </c:dPt>
          <c:dPt>
            <c:idx val="1"/>
            <c:spPr>
              <a:solidFill>
                <a:srgbClr val="CD840E"/>
              </a:solidFill>
            </c:spPr>
          </c:dPt>
          <c:dPt>
            <c:idx val="2"/>
            <c:spPr>
              <a:solidFill>
                <a:srgbClr val="9F545C"/>
              </a:solidFill>
            </c:spPr>
          </c:dPt>
          <c:dPt>
            <c:idx val="3"/>
            <c:spPr>
              <a:solidFill>
                <a:srgbClr val="D9C1A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'Accounts and Sales Agent'!$A$2:$A$5</c:f>
            </c:strRef>
          </c:cat>
          <c:val>
            <c:numRef>
              <c:f>'Accounts and Sales Agent'!$B$2:$B$5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Close value v/s number of deals by a sales agent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'Accounts and Sales Agent'!$C$22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</c:dPt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'Accounts and Sales Agent'!$B$23:$B$52</c:f>
            </c:numRef>
          </c:xVal>
          <c:yVal>
            <c:numRef>
              <c:f>'Accounts and Sales Agent'!$C$23:$C$52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21480"/>
        <c:axId val="60246940"/>
      </c:scatterChart>
      <c:valAx>
        <c:axId val="1426214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60246940"/>
      </c:valAx>
      <c:valAx>
        <c:axId val="602469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426214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Gap between total close value and total sales by sales agent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'Accounts and Sales Agent'!$B$22</c:f>
            </c:strRef>
          </c:tx>
          <c:spPr>
            <a:ln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25"/>
            <c:marker>
              <c:symbol val="none"/>
            </c:marker>
          </c:dPt>
          <c:xVal>
            <c:numRef>
              <c:f>'Accounts and Sales Agent'!$A$23:$A$52</c:f>
            </c:numRef>
          </c:xVal>
          <c:yVal>
            <c:numRef>
              <c:f>'Accounts and Sales Agent'!$B$23:$B$52</c:f>
              <c:numCache/>
            </c:numRef>
          </c:yVal>
        </c:ser>
        <c:ser>
          <c:idx val="1"/>
          <c:order val="1"/>
          <c:tx>
            <c:strRef>
              <c:f>'Accounts and Sales Agent'!$C$22</c:f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29"/>
            <c:marker>
              <c:symbol val="none"/>
            </c:marker>
          </c:dPt>
          <c:xVal>
            <c:numRef>
              <c:f>'Accounts and Sales Agent'!$A$23:$A$52</c:f>
            </c:numRef>
          </c:xVal>
          <c:yVal>
            <c:numRef>
              <c:f>'Accounts and Sales Agent'!$C$23:$C$52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996630"/>
        <c:axId val="457077992"/>
      </c:scatterChart>
      <c:valAx>
        <c:axId val="16619966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sales_agent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457077992"/>
      </c:valAx>
      <c:valAx>
        <c:axId val="457077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6619966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Top 15 accounts by revenue earned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'Accounts and Sales Agent'!$B$56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'Accounts and Sales Agent'!$A$57:$A$71</c:f>
            </c:strRef>
          </c:cat>
          <c:val>
            <c:numRef>
              <c:f>'Accounts and Sales Agent'!$B$57:$B$71</c:f>
              <c:numCache/>
            </c:numRef>
          </c:val>
        </c:ser>
        <c:axId val="1640882842"/>
        <c:axId val="667616125"/>
      </c:barChart>
      <c:catAx>
        <c:axId val="16408828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667616125"/>
      </c:catAx>
      <c:valAx>
        <c:axId val="66761612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SUM of close_value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6408828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Gap between Lost and Won by sales agent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'Lost and Won'!$B$1:$B$2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'Lost and Won'!$A$3:$A$32</c:f>
            </c:numRef>
          </c:xVal>
          <c:yVal>
            <c:numRef>
              <c:f>'Lost and Won'!$B$3:$B$32</c:f>
              <c:numCache/>
            </c:numRef>
          </c:yVal>
        </c:ser>
        <c:ser>
          <c:idx val="1"/>
          <c:order val="1"/>
          <c:tx>
            <c:strRef>
              <c:f>'Lost and Won'!$C$1:$C$2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'Lost and Won'!$A$3:$A$32</c:f>
            </c:numRef>
          </c:xVal>
          <c:yVal>
            <c:numRef>
              <c:f>'Lost and Won'!$C$3:$C$32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50037"/>
        <c:axId val="1506096582"/>
      </c:scatterChart>
      <c:valAx>
        <c:axId val="15408500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sales_agent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506096582"/>
      </c:valAx>
      <c:valAx>
        <c:axId val="15060965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5408500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Close value and total opportunities by office area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'Geography + Manager'!$B$20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'Geography + Manager'!$A$21:$A$23</c:f>
            </c:strRef>
          </c:cat>
          <c:val>
            <c:numRef>
              <c:f>'Geography + Manager'!$B$21:$B$23</c:f>
              <c:numCache/>
            </c:numRef>
          </c:val>
        </c:ser>
        <c:axId val="867261405"/>
        <c:axId val="1374131472"/>
      </c:barChart>
      <c:catAx>
        <c:axId val="867261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Office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374131472"/>
      </c:catAx>
      <c:valAx>
        <c:axId val="137413147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867261405"/>
      </c:valAx>
      <c:lineChart>
        <c:varyColors val="0"/>
        <c:ser>
          <c:idx val="1"/>
          <c:order val="1"/>
          <c:tx>
            <c:strRef>
              <c:f>'Geography + Manager'!$C$20</c:f>
            </c:strRef>
          </c:tx>
          <c:spPr>
            <a:ln cmpd="sng">
              <a:solidFill>
                <a:srgbClr val="CD840E"/>
              </a:solidFill>
            </a:ln>
          </c:spPr>
          <c:marker>
            <c:symbol val="none"/>
          </c:marker>
          <c:cat>
            <c:strRef>
              <c:f>'Geography + Manager'!$A$21:$A$23</c:f>
            </c:strRef>
          </c:cat>
          <c:val>
            <c:numRef>
              <c:f>'Geography + Manager'!$C$21:$C$23</c:f>
              <c:numCache/>
            </c:numRef>
          </c:val>
          <c:smooth val="0"/>
        </c:ser>
        <c:axId val="1243077150"/>
        <c:axId val="976907045"/>
      </c:lineChart>
      <c:catAx>
        <c:axId val="124307715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976907045"/>
      </c:catAx>
      <c:valAx>
        <c:axId val="97690704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24307715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Manager performance with total Lost + Won deals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'Lost and Won'!$C$52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'Lost and Won'!$A$53:$A$55</c:f>
            </c:strRef>
          </c:cat>
          <c:val>
            <c:numRef>
              <c:f>'Lost and Won'!$C$53:$C$55</c:f>
              <c:numCache/>
            </c:numRef>
          </c:val>
        </c:ser>
        <c:axId val="57749182"/>
        <c:axId val="540101090"/>
      </c:barChart>
      <c:catAx>
        <c:axId val="577491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Manager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540101090"/>
      </c:catAx>
      <c:valAx>
        <c:axId val="540101090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57749182"/>
      </c:valAx>
      <c:lineChart>
        <c:varyColors val="0"/>
        <c:ser>
          <c:idx val="0"/>
          <c:order val="0"/>
          <c:tx>
            <c:strRef>
              <c:f>'Lost and Won'!$B$52</c:f>
            </c:strRef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'Lost and Won'!$A$53:$A$55</c:f>
            </c:strRef>
          </c:cat>
          <c:val>
            <c:numRef>
              <c:f>'Lost and Won'!$B$53:$B$55</c:f>
              <c:numCache/>
            </c:numRef>
          </c:val>
          <c:smooth val="0"/>
        </c:ser>
        <c:axId val="302211438"/>
        <c:axId val="595541050"/>
      </c:lineChart>
      <c:catAx>
        <c:axId val="30221143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595541050"/>
      </c:catAx>
      <c:valAx>
        <c:axId val="59554105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3022114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Product!$B$1</c:f>
            </c:strRef>
          </c:tx>
          <c:dPt>
            <c:idx val="0"/>
            <c:spPr>
              <a:solidFill>
                <a:srgbClr val="00535C"/>
              </a:solidFill>
            </c:spPr>
          </c:dPt>
          <c:dPt>
            <c:idx val="1"/>
            <c:spPr>
              <a:solidFill>
                <a:srgbClr val="CD840E"/>
              </a:solidFill>
            </c:spPr>
          </c:dPt>
          <c:dPt>
            <c:idx val="2"/>
            <c:spPr>
              <a:solidFill>
                <a:srgbClr val="9F545C"/>
              </a:solidFill>
            </c:spPr>
          </c:dPt>
          <c:dPt>
            <c:idx val="3"/>
            <c:spPr>
              <a:solidFill>
                <a:srgbClr val="D9C1AD"/>
              </a:solidFill>
            </c:spPr>
          </c:dPt>
          <c:dPt>
            <c:idx val="4"/>
            <c:spPr>
              <a:solidFill>
                <a:srgbClr val="D5E8AC"/>
              </a:solidFill>
            </c:spPr>
          </c:dPt>
          <c:dPt>
            <c:idx val="5"/>
            <c:spPr>
              <a:solidFill>
                <a:srgbClr val="3862B5"/>
              </a:solidFill>
            </c:spPr>
          </c:dPt>
          <c:dPt>
            <c:idx val="6"/>
            <c:spPr>
              <a:solidFill>
                <a:srgbClr val="4D878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Product!$A$2:$A$8</c:f>
            </c:strRef>
          </c:cat>
          <c:val>
            <c:numRef>
              <c:f>Product!$B$2:$B$8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Average close value and total number of sales by product type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Product!$C$1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Product!$A$2:$A$8</c:f>
            </c:strRef>
          </c:cat>
          <c:val>
            <c:numRef>
              <c:f>Product!$C$2:$C$8</c:f>
              <c:numCache/>
            </c:numRef>
          </c:val>
        </c:ser>
        <c:axId val="896391728"/>
        <c:axId val="1940150600"/>
      </c:barChart>
      <c:catAx>
        <c:axId val="89639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940150600"/>
      </c:catAx>
      <c:valAx>
        <c:axId val="1940150600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896391728"/>
      </c:valAx>
      <c:lineChart>
        <c:varyColors val="0"/>
        <c:ser>
          <c:idx val="0"/>
          <c:order val="0"/>
          <c:tx>
            <c:strRef>
              <c:f>Product!$B$1</c:f>
            </c:strRef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Product!$A$2:$A$8</c:f>
            </c:strRef>
          </c:cat>
          <c:val>
            <c:numRef>
              <c:f>Product!$B$2:$B$8</c:f>
              <c:numCache/>
            </c:numRef>
          </c:val>
          <c:smooth val="0"/>
        </c:ser>
        <c:axId val="827138917"/>
        <c:axId val="428252890"/>
      </c:lineChart>
      <c:catAx>
        <c:axId val="82713891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428252890"/>
      </c:catAx>
      <c:valAx>
        <c:axId val="42825289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82713891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Total close value by product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Product!$B$30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Product!$A$31:$A$37</c:f>
            </c:strRef>
          </c:cat>
          <c:val>
            <c:numRef>
              <c:f>Product!$B$31:$B$37</c:f>
              <c:numCache/>
            </c:numRef>
          </c:val>
        </c:ser>
        <c:axId val="1740958050"/>
        <c:axId val="899506579"/>
      </c:barChart>
      <c:catAx>
        <c:axId val="1740958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899506579"/>
      </c:catAx>
      <c:valAx>
        <c:axId val="89950657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SUM of close_value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7409580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Share of products across various sectors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Sector!$B$1:$B$2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Sector!$B$3:$B$12</c:f>
              <c:numCache/>
            </c:numRef>
          </c:val>
        </c:ser>
        <c:ser>
          <c:idx val="1"/>
          <c:order val="1"/>
          <c:tx>
            <c:strRef>
              <c:f>Sector!$C$1:$C$2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Sector!$C$3:$C$12</c:f>
              <c:numCache/>
            </c:numRef>
          </c:val>
        </c:ser>
        <c:ser>
          <c:idx val="2"/>
          <c:order val="2"/>
          <c:tx>
            <c:strRef>
              <c:f>Sector!$D$1:$D$2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Sector!$D$3:$D$12</c:f>
              <c:numCache/>
            </c:numRef>
          </c:val>
        </c:ser>
        <c:ser>
          <c:idx val="3"/>
          <c:order val="3"/>
          <c:tx>
            <c:strRef>
              <c:f>Sector!$E$1:$E$2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Sector!$E$3:$E$12</c:f>
              <c:numCache/>
            </c:numRef>
          </c:val>
        </c:ser>
        <c:ser>
          <c:idx val="4"/>
          <c:order val="4"/>
          <c:tx>
            <c:strRef>
              <c:f>Sector!$F$1:$F$2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Sector!$F$3:$F$12</c:f>
              <c:numCache/>
            </c:numRef>
          </c:val>
        </c:ser>
        <c:ser>
          <c:idx val="5"/>
          <c:order val="5"/>
          <c:tx>
            <c:strRef>
              <c:f>Sector!$G$1:$G$2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Sector!$G$3:$G$12</c:f>
              <c:numCache/>
            </c:numRef>
          </c:val>
        </c:ser>
        <c:ser>
          <c:idx val="6"/>
          <c:order val="6"/>
          <c:tx>
            <c:strRef>
              <c:f>Sector!$H$1:$H$2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Sector!$A$3:$A$12</c:f>
            </c:strRef>
          </c:cat>
          <c:val>
            <c:numRef>
              <c:f>Sector!$H$3:$H$12</c:f>
              <c:numCache/>
            </c:numRef>
          </c:val>
        </c:ser>
        <c:overlap val="100"/>
        <c:axId val="1652249333"/>
        <c:axId val="2102972649"/>
      </c:barChart>
      <c:catAx>
        <c:axId val="165224933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2102972649"/>
      </c:catAx>
      <c:valAx>
        <c:axId val="210297264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65224933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Product sales variation across various sectors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Sector!$B$1:$B$2</c:f>
            </c:strRef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Sector!$B$3:$B$12</c:f>
              <c:numCache/>
            </c:numRef>
          </c:val>
          <c:smooth val="0"/>
        </c:ser>
        <c:ser>
          <c:idx val="1"/>
          <c:order val="1"/>
          <c:tx>
            <c:strRef>
              <c:f>Sector!$C$1:$C$2</c:f>
            </c:strRef>
          </c:tx>
          <c:spPr>
            <a:ln cmpd="sng">
              <a:solidFill>
                <a:srgbClr val="CD840E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Sector!$C$3:$C$12</c:f>
              <c:numCache/>
            </c:numRef>
          </c:val>
          <c:smooth val="0"/>
        </c:ser>
        <c:ser>
          <c:idx val="2"/>
          <c:order val="2"/>
          <c:tx>
            <c:strRef>
              <c:f>Sector!$D$1:$D$2</c:f>
            </c:strRef>
          </c:tx>
          <c:spPr>
            <a:ln cmpd="sng">
              <a:solidFill>
                <a:srgbClr val="9F545C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Sector!$D$3:$D$12</c:f>
              <c:numCache/>
            </c:numRef>
          </c:val>
          <c:smooth val="0"/>
        </c:ser>
        <c:ser>
          <c:idx val="3"/>
          <c:order val="3"/>
          <c:tx>
            <c:strRef>
              <c:f>Sector!$E$1:$E$2</c:f>
            </c:strRef>
          </c:tx>
          <c:spPr>
            <a:ln cmpd="sng">
              <a:solidFill>
                <a:srgbClr val="D9C1AD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Sector!$E$3:$E$12</c:f>
              <c:numCache/>
            </c:numRef>
          </c:val>
          <c:smooth val="0"/>
        </c:ser>
        <c:ser>
          <c:idx val="4"/>
          <c:order val="4"/>
          <c:tx>
            <c:strRef>
              <c:f>Sector!$F$1:$F$2</c:f>
            </c:strRef>
          </c:tx>
          <c:spPr>
            <a:ln cmpd="sng">
              <a:solidFill>
                <a:srgbClr val="D5E8AC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Sector!$F$3:$F$12</c:f>
              <c:numCache/>
            </c:numRef>
          </c:val>
          <c:smooth val="0"/>
        </c:ser>
        <c:ser>
          <c:idx val="5"/>
          <c:order val="5"/>
          <c:tx>
            <c:strRef>
              <c:f>Sector!$G$1:$G$2</c:f>
            </c:strRef>
          </c:tx>
          <c:spPr>
            <a:ln cmpd="sng">
              <a:solidFill>
                <a:srgbClr val="3862B5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Sector!$G$3:$G$12</c:f>
              <c:numCache/>
            </c:numRef>
          </c:val>
          <c:smooth val="0"/>
        </c:ser>
        <c:ser>
          <c:idx val="6"/>
          <c:order val="6"/>
          <c:tx>
            <c:strRef>
              <c:f>Sector!$H$1:$H$2</c:f>
            </c:strRef>
          </c:tx>
          <c:spPr>
            <a:ln cmpd="sng">
              <a:solidFill>
                <a:srgbClr val="4D878D"/>
              </a:solidFill>
            </a:ln>
          </c:spPr>
          <c:marker>
            <c:symbol val="none"/>
          </c:marker>
          <c:cat>
            <c:strRef>
              <c:f>Sector!$A$3:$A$12</c:f>
            </c:strRef>
          </c:cat>
          <c:val>
            <c:numRef>
              <c:f>Sector!$H$3:$H$12</c:f>
              <c:numCache/>
            </c:numRef>
          </c:val>
          <c:smooth val="0"/>
        </c:ser>
        <c:axId val="989163268"/>
        <c:axId val="1086378864"/>
      </c:lineChart>
      <c:catAx>
        <c:axId val="9891632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086378864"/>
      </c:catAx>
      <c:valAx>
        <c:axId val="1086378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9891632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Deal stages by sectors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Sector!$B$34:$B$35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Sector!$A$36:$A$45</c:f>
            </c:strRef>
          </c:cat>
          <c:val>
            <c:numRef>
              <c:f>Sector!$B$36:$B$45</c:f>
              <c:numCache/>
            </c:numRef>
          </c:val>
        </c:ser>
        <c:ser>
          <c:idx val="1"/>
          <c:order val="1"/>
          <c:tx>
            <c:strRef>
              <c:f>Sector!$C$34:$C$35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Sector!$A$36:$A$45</c:f>
            </c:strRef>
          </c:cat>
          <c:val>
            <c:numRef>
              <c:f>Sector!$C$36:$C$45</c:f>
              <c:numCache/>
            </c:numRef>
          </c:val>
        </c:ser>
        <c:ser>
          <c:idx val="2"/>
          <c:order val="2"/>
          <c:tx>
            <c:strRef>
              <c:f>Sector!$D$34:$D$35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Sector!$A$36:$A$45</c:f>
            </c:strRef>
          </c:cat>
          <c:val>
            <c:numRef>
              <c:f>Sector!$D$36:$D$45</c:f>
              <c:numCache/>
            </c:numRef>
          </c:val>
        </c:ser>
        <c:ser>
          <c:idx val="3"/>
          <c:order val="3"/>
          <c:tx>
            <c:strRef>
              <c:f>Sector!$E$34:$E$35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Sector!$A$36:$A$45</c:f>
            </c:strRef>
          </c:cat>
          <c:val>
            <c:numRef>
              <c:f>Sector!$E$36:$E$45</c:f>
              <c:numCache/>
            </c:numRef>
          </c:val>
        </c:ser>
        <c:overlap val="100"/>
        <c:axId val="590905258"/>
        <c:axId val="2108197151"/>
      </c:barChart>
      <c:catAx>
        <c:axId val="5909052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2108197151"/>
      </c:catAx>
      <c:valAx>
        <c:axId val="2108197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5909052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Revenue by Sector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Sector!$B$53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Sector!$A$54:$A$63</c:f>
            </c:strRef>
          </c:cat>
          <c:val>
            <c:numRef>
              <c:f>Sector!$B$54:$B$63</c:f>
              <c:numCache/>
            </c:numRef>
          </c:val>
        </c:ser>
        <c:axId val="1500355719"/>
        <c:axId val="2033877693"/>
      </c:barChart>
      <c:catAx>
        <c:axId val="1500355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2033877693"/>
      </c:catAx>
      <c:valAx>
        <c:axId val="203387769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SUM of close_value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5003557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Gap between Lost and Won by sector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'Lost and Won'!$B$37:$B$38</c:f>
            </c:strRef>
          </c:tx>
          <c:spPr>
            <a:solidFill>
              <a:srgbClr val="00535C">
                <a:alpha val="30000"/>
              </a:srgbClr>
            </a:solidFill>
            <a:ln cmpd="sng">
              <a:solidFill>
                <a:srgbClr val="00535C"/>
              </a:solidFill>
            </a:ln>
          </c:spPr>
          <c:cat>
            <c:strRef>
              <c:f>'Lost and Won'!$A$39:$A$48</c:f>
            </c:strRef>
          </c:cat>
          <c:val>
            <c:numRef>
              <c:f>'Lost and Won'!$B$39:$B$48</c:f>
              <c:numCache/>
            </c:numRef>
          </c:val>
        </c:ser>
        <c:ser>
          <c:idx val="1"/>
          <c:order val="1"/>
          <c:tx>
            <c:strRef>
              <c:f>'Lost and Won'!$C$37:$C$38</c:f>
            </c:strRef>
          </c:tx>
          <c:spPr>
            <a:solidFill>
              <a:srgbClr val="CD840E">
                <a:alpha val="30000"/>
              </a:srgbClr>
            </a:solidFill>
            <a:ln cmpd="sng">
              <a:solidFill>
                <a:srgbClr val="CD840E"/>
              </a:solidFill>
            </a:ln>
          </c:spPr>
          <c:cat>
            <c:strRef>
              <c:f>'Lost and Won'!$A$39:$A$48</c:f>
            </c:strRef>
          </c:cat>
          <c:val>
            <c:numRef>
              <c:f>'Lost and Won'!$C$39:$C$48</c:f>
              <c:numCache/>
            </c:numRef>
          </c:val>
        </c:ser>
        <c:axId val="1072144118"/>
        <c:axId val="1249701485"/>
      </c:areaChart>
      <c:catAx>
        <c:axId val="10721441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249701485"/>
      </c:catAx>
      <c:valAx>
        <c:axId val="124970148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0721441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Gap between Lost and Won by sales agent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'Lost and Won'!$B$1:$B$2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'Lost and Won'!$A$3:$A$32</c:f>
            </c:numRef>
          </c:xVal>
          <c:yVal>
            <c:numRef>
              <c:f>'Lost and Won'!$B$3:$B$32</c:f>
              <c:numCache/>
            </c:numRef>
          </c:yVal>
        </c:ser>
        <c:ser>
          <c:idx val="1"/>
          <c:order val="1"/>
          <c:tx>
            <c:strRef>
              <c:f>'Lost and Won'!$C$1:$C$2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'Lost and Won'!$A$3:$A$32</c:f>
            </c:numRef>
          </c:xVal>
          <c:yVal>
            <c:numRef>
              <c:f>'Lost and Won'!$C$3:$C$32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30769"/>
        <c:axId val="1772988159"/>
      </c:scatterChart>
      <c:valAx>
        <c:axId val="2694307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sales_agent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772988159"/>
      </c:valAx>
      <c:valAx>
        <c:axId val="17729881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2694307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Gap between Lost and Won by sector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'Lost and Won'!$B$37:$B$38</c:f>
            </c:strRef>
          </c:tx>
          <c:spPr>
            <a:solidFill>
              <a:srgbClr val="00535C">
                <a:alpha val="30000"/>
              </a:srgbClr>
            </a:solidFill>
            <a:ln cmpd="sng">
              <a:solidFill>
                <a:srgbClr val="00535C"/>
              </a:solidFill>
            </a:ln>
          </c:spPr>
          <c:cat>
            <c:strRef>
              <c:f>'Lost and Won'!$A$39:$A$48</c:f>
            </c:strRef>
          </c:cat>
          <c:val>
            <c:numRef>
              <c:f>'Lost and Won'!$B$39:$B$48</c:f>
              <c:numCache/>
            </c:numRef>
          </c:val>
        </c:ser>
        <c:ser>
          <c:idx val="1"/>
          <c:order val="1"/>
          <c:tx>
            <c:strRef>
              <c:f>'Lost and Won'!$C$37:$C$38</c:f>
            </c:strRef>
          </c:tx>
          <c:spPr>
            <a:solidFill>
              <a:srgbClr val="CD840E">
                <a:alpha val="30000"/>
              </a:srgbClr>
            </a:solidFill>
            <a:ln cmpd="sng">
              <a:solidFill>
                <a:srgbClr val="CD840E"/>
              </a:solidFill>
            </a:ln>
          </c:spPr>
          <c:cat>
            <c:strRef>
              <c:f>'Lost and Won'!$A$39:$A$48</c:f>
            </c:strRef>
          </c:cat>
          <c:val>
            <c:numRef>
              <c:f>'Lost and Won'!$C$39:$C$48</c:f>
              <c:numCache/>
            </c:numRef>
          </c:val>
        </c:ser>
        <c:axId val="1868324574"/>
        <c:axId val="1111293134"/>
      </c:areaChart>
      <c:catAx>
        <c:axId val="1868324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Account Sector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111293134"/>
      </c:catAx>
      <c:valAx>
        <c:axId val="111129313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8683245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Manager performance with total Lost + Won deals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'Lost and Won'!$C$52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'Lost and Won'!$A$53:$A$55</c:f>
            </c:strRef>
          </c:cat>
          <c:val>
            <c:numRef>
              <c:f>'Lost and Won'!$C$53:$C$55</c:f>
              <c:numCache/>
            </c:numRef>
          </c:val>
        </c:ser>
        <c:axId val="439480332"/>
        <c:axId val="1053732949"/>
      </c:barChart>
      <c:catAx>
        <c:axId val="4394803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Manager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053732949"/>
      </c:catAx>
      <c:valAx>
        <c:axId val="105373294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439480332"/>
      </c:valAx>
      <c:lineChart>
        <c:varyColors val="0"/>
        <c:ser>
          <c:idx val="0"/>
          <c:order val="0"/>
          <c:tx>
            <c:strRef>
              <c:f>'Lost and Won'!$B$52</c:f>
            </c:strRef>
          </c:tx>
          <c:spPr>
            <a:ln cmpd="sng">
              <a:solidFill>
                <a:srgbClr val="00535C"/>
              </a:solidFill>
            </a:ln>
          </c:spPr>
          <c:marker>
            <c:symbol val="none"/>
          </c:marker>
          <c:cat>
            <c:strRef>
              <c:f>'Lost and Won'!$A$53:$A$55</c:f>
            </c:strRef>
          </c:cat>
          <c:val>
            <c:numRef>
              <c:f>'Lost and Won'!$B$53:$B$55</c:f>
              <c:numCache/>
            </c:numRef>
          </c:val>
          <c:smooth val="0"/>
        </c:ser>
        <c:axId val="1033194088"/>
        <c:axId val="152730249"/>
      </c:lineChart>
      <c:catAx>
        <c:axId val="1033194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52730249"/>
      </c:catAx>
      <c:valAx>
        <c:axId val="15273024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03319408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chart" Target="../charts/chart12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Relationship Id="rId3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266700</xdr:colOff>
      <xdr:row>2</xdr:row>
      <xdr:rowOff>133350</xdr:rowOff>
    </xdr:from>
    <xdr:ext cx="3238500" cy="2476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609600</xdr:colOff>
      <xdr:row>2</xdr:row>
      <xdr:rowOff>133350</xdr:rowOff>
    </xdr:from>
    <xdr:ext cx="3324225" cy="20288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609600</xdr:colOff>
      <xdr:row>13</xdr:row>
      <xdr:rowOff>19050</xdr:rowOff>
    </xdr:from>
    <xdr:ext cx="3324225" cy="27051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438150</xdr:colOff>
      <xdr:row>2</xdr:row>
      <xdr:rowOff>133350</xdr:rowOff>
    </xdr:from>
    <xdr:ext cx="3076575" cy="24765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9525</xdr:colOff>
      <xdr:row>15</xdr:row>
      <xdr:rowOff>66675</xdr:rowOff>
    </xdr:from>
    <xdr:ext cx="2876550" cy="20288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361950</xdr:colOff>
      <xdr:row>15</xdr:row>
      <xdr:rowOff>66675</xdr:rowOff>
    </xdr:from>
    <xdr:ext cx="2771775" cy="20288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6</xdr:col>
      <xdr:colOff>942975</xdr:colOff>
      <xdr:row>12</xdr:row>
      <xdr:rowOff>142875</xdr:rowOff>
    </xdr:from>
    <xdr:ext cx="3543300" cy="29622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</xdr:col>
      <xdr:colOff>438150</xdr:colOff>
      <xdr:row>27</xdr:row>
      <xdr:rowOff>57150</xdr:rowOff>
    </xdr:from>
    <xdr:ext cx="3324225" cy="27051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0</xdr:colOff>
      <xdr:row>13</xdr:row>
      <xdr:rowOff>38100</xdr:rowOff>
    </xdr:from>
    <xdr:ext cx="3543300" cy="25717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3</xdr:col>
      <xdr:colOff>428625</xdr:colOff>
      <xdr:row>25</xdr:row>
      <xdr:rowOff>161925</xdr:rowOff>
    </xdr:from>
    <xdr:ext cx="3695700" cy="26384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0</xdr:col>
      <xdr:colOff>38100</xdr:colOff>
      <xdr:row>25</xdr:row>
      <xdr:rowOff>142875</xdr:rowOff>
    </xdr:from>
    <xdr:ext cx="3543300" cy="32480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10</xdr:col>
      <xdr:colOff>542925</xdr:colOff>
      <xdr:row>25</xdr:row>
      <xdr:rowOff>161925</xdr:rowOff>
    </xdr:from>
    <xdr:ext cx="4524375" cy="27813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476250</xdr:colOff>
      <xdr:row>0</xdr:row>
      <xdr:rowOff>0</xdr:rowOff>
    </xdr:from>
    <xdr:ext cx="4648200" cy="39433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476250</xdr:colOff>
      <xdr:row>21</xdr:row>
      <xdr:rowOff>142875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752475</xdr:colOff>
      <xdr:row>0</xdr:row>
      <xdr:rowOff>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266700</xdr:colOff>
      <xdr:row>18</xdr:row>
      <xdr:rowOff>190500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266700</xdr:colOff>
      <xdr:row>37</xdr:row>
      <xdr:rowOff>123825</xdr:rowOff>
    </xdr:from>
    <xdr:ext cx="7315200" cy="45243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266700</xdr:colOff>
      <xdr:row>62</xdr:row>
      <xdr:rowOff>142875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781050</xdr:colOff>
      <xdr:row>62</xdr:row>
      <xdr:rowOff>57150</xdr:rowOff>
    </xdr:from>
    <xdr:ext cx="7677150" cy="48863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18</xdr:row>
      <xdr:rowOff>171450</xdr:rowOff>
    </xdr:from>
    <xdr:ext cx="4810125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923925</xdr:colOff>
      <xdr:row>18</xdr:row>
      <xdr:rowOff>171450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28575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466725</xdr:colOff>
      <xdr:row>9</xdr:row>
      <xdr:rowOff>28575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219075</xdr:colOff>
      <xdr:row>29</xdr:row>
      <xdr:rowOff>28575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14</xdr:row>
      <xdr:rowOff>76200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323850</xdr:colOff>
      <xdr:row>14</xdr:row>
      <xdr:rowOff>76200</xdr:rowOff>
    </xdr:from>
    <xdr:ext cx="5715000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323850</xdr:colOff>
      <xdr:row>32</xdr:row>
      <xdr:rowOff>133350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571500</xdr:colOff>
      <xdr:row>51</xdr:row>
      <xdr:rowOff>180975</xdr:rowOff>
    </xdr:from>
    <xdr:ext cx="5600700" cy="419100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914400</xdr:colOff>
      <xdr:row>52</xdr:row>
      <xdr:rowOff>152400</xdr:rowOff>
    </xdr:from>
    <xdr:ext cx="5715000" cy="38385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7677150" cy="488632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0</xdr:colOff>
      <xdr:row>28</xdr:row>
      <xdr:rowOff>180975</xdr:rowOff>
    </xdr:from>
    <xdr:ext cx="5715000" cy="38385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962025</xdr:colOff>
      <xdr:row>50</xdr:row>
      <xdr:rowOff>85725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7376" sheet="sales_pipeline"/>
  </cacheSource>
  <cacheFields>
    <cacheField name="opportunity_id" numFmtId="0">
      <sharedItems>
        <s v="1C1I7A6R"/>
        <s v="Z063OYW0"/>
        <s v="EC4QE1BX"/>
        <s v="MV1LWRNH"/>
        <s v="PE84CX4O"/>
        <s v="ZNBS69V1"/>
        <s v="9ME3374G"/>
        <s v="7GN8Q4LL"/>
        <s v="OLK9LKZB"/>
        <s v="NL3JZH1Z"/>
        <s v="KWVA7VR1"/>
        <s v="S8DX3XOU"/>
        <s v="ENB2XD8G"/>
        <s v="09YE9QOV"/>
        <s v="3F5MZNEH"/>
        <s v="M6WEJXC0"/>
        <s v="6PTR7VBR"/>
        <s v="902REDPA"/>
        <s v="5J9CMGDV"/>
        <s v="JJXRR8R6"/>
        <s v="WF4HA5NW"/>
        <s v="C5K2JP1H"/>
        <s v="ADRB8OMB"/>
        <s v="SBCR987L"/>
        <s v="UP409DSB"/>
        <s v="JSD4APT2"/>
        <s v="AO9Z2D17"/>
        <s v="5M58DTJK"/>
        <s v="KNY1OSAB"/>
        <s v="EAZDUUM9"/>
        <s v="2STUSOFE"/>
        <s v="JYKM0B00"/>
        <s v="KU28360J"/>
        <s v="N4SD17JR"/>
        <s v="E67P9Y3Q"/>
        <s v="AT3MMVIS"/>
        <s v="REJ11LRY"/>
        <s v="ERV0CAZ7"/>
        <s v="8SOQADK7"/>
        <s v="TCHFT25B"/>
        <s v="CZVN09WN"/>
        <s v="30UQWUKB"/>
        <s v="97UN20YY"/>
        <s v="JXLERZ9O"/>
        <s v="6ROE69W5"/>
        <s v="0DFXFKT7"/>
        <s v="XKMZVSN4"/>
        <s v="IU8V0BZK"/>
        <s v="XY42936P"/>
        <s v="XRN54MBM"/>
        <s v="2V848WZD"/>
        <s v="ONYNTUCG"/>
        <s v="HIOHX80Y"/>
        <s v="LPKT07PV"/>
        <s v="WPB2SLIG"/>
        <s v="XUSUEAV7"/>
        <s v="3TYPII47"/>
        <s v="7WAX8Z8O"/>
        <s v="MYDUMR3R"/>
        <s v="0DRC1U9Q"/>
        <s v="37JFKD4I"/>
        <s v="25YKPHX8"/>
        <s v="BXXMA7F3"/>
        <s v="GIUUTBXM"/>
        <s v="MFX2LR1Q"/>
        <s v="DUHE9FLY"/>
        <s v="96BSG7R1"/>
        <s v="7FQMSWIX"/>
        <s v="C20AVXN7"/>
        <s v="GS1QVWCR"/>
        <s v="ZWH8FXY3"/>
        <s v="2U94Y3Q9"/>
        <s v="AAR79NOO"/>
        <s v="B6B0PNR2"/>
        <s v="M7I5O9YU"/>
        <s v="LXZA2OSZ"/>
        <s v="N0ONCYVZ"/>
        <s v="513DPFX5"/>
        <s v="RU023K5W"/>
        <s v="VDIU10RV"/>
        <s v="BZCBQ514"/>
        <s v="HEE6P0QH"/>
        <s v="L8CHRJ2B"/>
        <s v="579LZ3F9"/>
        <s v="SU8JNMP4"/>
        <s v="V2X2KMUR"/>
        <s v="AJIPJP75"/>
        <s v="NYVA2G6U"/>
        <s v="FF45BXTL"/>
        <s v="TTA9LYBS"/>
        <s v="PAGZQH8L"/>
        <s v="J7YF6DS7"/>
        <s v="S5IXY4Z9"/>
        <s v="JQBJMETQ"/>
        <s v="0LVWSWEW"/>
        <s v="K53BC1T9"/>
        <s v="D40N5I9Y"/>
        <s v="051QTX8Z"/>
        <s v="5D2XH04S"/>
        <s v="V9E582SK"/>
        <s v="UK0LEZRJ"/>
        <s v="PFFHM7HR"/>
        <s v="IT10CFQH"/>
        <s v="8VKD2CCH"/>
        <s v="2XQAKBXH"/>
        <s v="7G7YLGJO"/>
        <s v="GCA97W27"/>
        <s v="K8FUZHOG"/>
        <s v="5WJZMULK"/>
        <s v="ZPYD4T9W"/>
        <s v="KE9ZEDS8"/>
        <s v="7KK0HQ4C"/>
        <s v="FP7014Z0"/>
        <s v="N4HFHDMW"/>
        <s v="2HFLKREC"/>
        <s v="7JVTTVCO"/>
        <s v="3X13866U"/>
        <s v="7LE19SYE"/>
        <s v="J5V2M7Y1"/>
        <s v="41MURAI5"/>
        <s v="QHI8WRIA"/>
        <s v="AJXAXV4W"/>
        <s v="VPDXX5PJ"/>
        <s v="PZB9NUK8"/>
        <s v="A0ANOYPF"/>
        <s v="0P4AAPYX"/>
        <s v="O6T5WC3W"/>
        <s v="0NO04P6C"/>
        <s v="22OFSXBT"/>
        <s v="MRXZTMM6"/>
        <s v="LGI8QEC2"/>
        <s v="6KZ0NCFX"/>
        <s v="3SF8O9S6"/>
        <s v="XK668R7C"/>
        <s v="TZCAQWL3"/>
        <s v="BADC6A9H"/>
        <s v="B8E0UUZR"/>
        <s v="I043RXJV"/>
        <s v="MWWB44CC"/>
        <s v="HBTINPDG"/>
        <s v="DZ3KHZSX"/>
        <s v="3W1K7X5F"/>
        <s v="45A57X68"/>
        <s v="9SLYC4TR"/>
        <s v="JLWKWQYC"/>
        <s v="7QC6FOKW"/>
        <s v="XA184CMW"/>
        <s v="S0N7BYU3"/>
        <s v="6WOMHAJM"/>
        <s v="G1QGATKV"/>
        <s v="6XFVQI32"/>
        <s v="OGD4MDJ9"/>
        <s v="4NGBUZWJ"/>
        <s v="EFG5DGV5"/>
        <s v="82MM4H33"/>
        <s v="14PM641K"/>
        <s v="DSBGHOPN"/>
        <s v="1YSOZLHF"/>
        <s v="E8RP9FRW"/>
        <s v="787IRG9Q"/>
        <s v="0TUS4NAC"/>
        <s v="FAJTQMUM"/>
        <s v="TWF0J0DF"/>
        <s v="ICMXZOVL"/>
        <s v="UQ14O415"/>
        <s v="BOJSLNDG"/>
        <s v="DASMR0EK"/>
        <s v="A76M0OOH"/>
        <s v="E1VKE2PH"/>
        <s v="SKY95DVG"/>
        <s v="V5OK4V5I"/>
        <s v="GJ4L5HHN"/>
        <s v="9R8JWY3J"/>
        <s v="0EOFVU05"/>
        <s v="HNHOPL7M"/>
        <s v="Y0NYI17R"/>
        <s v="R4F4RGAL"/>
        <s v="MNVMY83P"/>
        <s v="0ZHLQFGU"/>
        <s v="40DPY158"/>
        <s v="DP9E525R"/>
        <s v="DBDUMQQK"/>
        <s v="CNBN12RL"/>
        <s v="OXL0YWEE"/>
        <s v="5CSSZJF4"/>
        <s v="0XG8TOJF"/>
        <s v="IIS0O91J"/>
        <s v="2LP5SUR5"/>
        <s v="PYZZ3IS6"/>
        <s v="5I4K5TQE"/>
        <s v="RV3LPOYP"/>
        <s v="1HVNTEPV"/>
        <s v="LC85AQ1I"/>
        <s v="TBV972NP"/>
        <s v="EJMX0EIJ"/>
        <s v="VR9NYBOV"/>
        <s v="3U25FK08"/>
        <s v="CRLK4Z1P"/>
        <s v="OGENAT0L"/>
        <s v="F57JWIDF"/>
        <s v="J53D8EOL"/>
        <s v="LF8JZ3Q5"/>
        <s v="MRGBSMQ5"/>
        <s v="CBAV8ZJL"/>
        <s v="NN4DWBVN"/>
        <s v="6JXHEZYK"/>
        <s v="WDHNR2EI"/>
        <s v="4K750D6F"/>
        <s v="94GI0ZJ7"/>
        <s v="TODG6DEK"/>
        <s v="G0ECB8FS"/>
        <s v="96MZYUY0"/>
        <s v="EZVKSQ9C"/>
        <s v="RJYG004O"/>
        <s v="JZOKHHWN"/>
        <s v="EH6I67I0"/>
        <s v="JUUXF02Z"/>
        <s v="OT87JDWO"/>
        <s v="YHKT6YJ7"/>
        <s v="H78I3TAY"/>
        <s v="1ROC43JK"/>
        <s v="LPZLQL48"/>
        <s v="3KR50X38"/>
        <s v="Q3WLHRE9"/>
        <s v="IX7UEOAP"/>
        <s v="NQU62K1H"/>
        <s v="NAQKOU0T"/>
        <s v="I3V3GUAI"/>
        <s v="PN4VJDXY"/>
        <s v="K9D4DQ3R"/>
        <s v="9X6V79KE"/>
        <s v="W1KLFNE4"/>
        <s v="GD2OCW12"/>
        <s v="6XO4RYXK"/>
        <s v="18Y7GRPW"/>
        <s v="127ZPLXQ"/>
        <s v="U07C2HEG"/>
        <s v="RNTOJ78L"/>
        <s v="N07K7DR7"/>
        <s v="NLB4D5BQ"/>
        <s v="FCFDJIEZ"/>
        <s v="YZGDW4G1"/>
        <s v="G8AO5FA2"/>
        <s v="125VIRMX"/>
        <s v="LXXW3TRW"/>
        <s v="8KJ3H262"/>
        <s v="88POGNEL"/>
        <s v="UYP3NNU6"/>
        <s v="S1V8684Y"/>
        <s v="MOPWEMB5"/>
        <s v="L62MDI48"/>
        <s v="3EL8D4WO"/>
        <s v="VOAN1NXG"/>
        <s v="ALW92XQL"/>
        <s v="TJ6ZA1M3"/>
        <s v="FKAFO8O9"/>
        <s v="1XBC7M9F"/>
        <s v="8IXBS90G"/>
        <s v="2X45BEOS"/>
        <s v="EQ8X0QTL"/>
        <s v="5QD53WHF"/>
        <s v="K5CWSFCW"/>
        <s v="79EABK3X"/>
        <s v="2DKO9X1T"/>
        <s v="IBDEQVBN"/>
        <s v="QZ3VV4C1"/>
        <s v="62AK8UWX"/>
        <s v="5QM4ORNT"/>
        <s v="S91N9YBL"/>
        <s v="44H0FJMH"/>
        <s v="N5AZLQZR"/>
        <s v="4T295XQL"/>
        <s v="YFS5KLJJ"/>
        <s v="S8GLKDB9"/>
        <s v="SQLYCFGV"/>
        <s v="IE7VQ5BA"/>
        <s v="01QKN578"/>
        <s v="M0JKP0HT"/>
        <s v="ZC3KKSUK"/>
        <s v="3X8VLQ5G"/>
        <s v="EZLXL6GL"/>
        <s v="R8PEL8V8"/>
        <s v="L1R32S8H"/>
        <s v="J7N8J8NM"/>
        <s v="TO7PGVP1"/>
        <s v="A051G1B4"/>
        <s v="NMDMM5YJ"/>
        <s v="LWPJEV3U"/>
        <s v="I93ZFHEM"/>
        <s v="B2VJCVBB"/>
        <s v="F90O03ZH"/>
        <s v="PC78RLUX"/>
        <s v="X6GL64T5"/>
        <s v="OWM3BPGW"/>
        <s v="RP5PS9A5"/>
        <s v="AI76U58A"/>
        <s v="F2PW7WP2"/>
        <s v="GK8YD2XW"/>
        <s v="U4LRR9E9"/>
        <s v="B00UMAV4"/>
        <s v="9N55D1AH"/>
        <s v="WI4PODA2"/>
        <s v="VF1V41RI"/>
        <s v="1B4L7TNG"/>
        <s v="MZAN11FT"/>
        <s v="0IO00FNS"/>
        <s v="8S6TNXYB"/>
        <s v="MOLGOSGE"/>
        <s v="FA1VHZSV"/>
        <s v="PXQEX039"/>
        <s v="RX56S6G3"/>
        <s v="G4F8W039"/>
        <s v="4T31MWVO"/>
        <s v="83XN082U"/>
        <s v="J21W3WIW"/>
        <s v="52UPJFYI"/>
        <s v="QOL51JIB"/>
        <s v="93AGN8A6"/>
        <s v="J7UNJFJL"/>
        <s v="A4H5ESTU"/>
        <s v="8EZ04VQB"/>
        <s v="4501T63I"/>
        <s v="FPNGEJRC"/>
        <s v="S33WRL0Y"/>
        <s v="Q7IRUJK7"/>
        <s v="DTZPYISJ"/>
        <s v="Y9HWSG8Z"/>
        <s v="JOQCXC9Z"/>
        <s v="AP7PCLAZ"/>
        <s v="BIE471SO"/>
        <s v="UA8AWDG4"/>
        <s v="BTT6YAVZ"/>
        <s v="FZDRB789"/>
        <s v="PC1NUL8Q"/>
        <s v="O7UUAK3Y"/>
        <s v="F1X5ZJ7V"/>
        <s v="IF7MJ88P"/>
        <s v="06B7XWPC"/>
        <s v="12MQ3WM8"/>
        <s v="91M6FY8S"/>
        <s v="0LNZRNEU"/>
        <s v="NKOKUS7D"/>
        <s v="NF6GCTMV"/>
        <s v="I4UCA7CU"/>
        <s v="1LI7ETNZ"/>
        <s v="N36DEZBR"/>
        <s v="77ZECYVJ"/>
        <s v="IRB461Y7"/>
        <s v="NM2Q3CGW"/>
        <s v="OEEUEIPJ"/>
        <s v="5E14LG51"/>
        <s v="TIAGZQ54"/>
        <s v="CRX91A45"/>
        <s v="ZOQ8RC86"/>
        <s v="SV4SOO2K"/>
        <s v="ITHR5WLF"/>
        <s v="279625VN"/>
        <s v="RK52YU8S"/>
        <s v="E8EY51IC"/>
        <s v="HG07LMHI"/>
        <s v="85XNDIK1"/>
        <s v="2U54WYQ1"/>
        <s v="VCA1WAB0"/>
        <s v="MXNVX2AM"/>
        <s v="1G866GH4"/>
        <s v="WDG0B1IR"/>
        <s v="Q5CABPMO"/>
        <s v="HHBA93J5"/>
        <s v="R0W6A9BG"/>
        <s v="P5EGQ0HI"/>
        <s v="L1EJIE5L"/>
        <s v="S3XI6YB3"/>
        <s v="BBC3JB3H"/>
        <s v="7XVLKX8G"/>
        <s v="OX4P78HP"/>
        <s v="72LNJRY9"/>
        <s v="8C2WG2FB"/>
        <s v="L0345WKB"/>
        <s v="S24L8LVR"/>
        <s v="JXWXEJXE"/>
        <s v="W2JCRPLX"/>
        <s v="EQCD7G7Q"/>
        <s v="1M2I2NXQ"/>
        <s v="XYNTWPN1"/>
        <s v="54EGR0AD"/>
        <s v="VT5Y73GX"/>
        <s v="8O9V7UOZ"/>
        <s v="GIIC5H9X"/>
        <s v="9WMU7YHD"/>
        <s v="8BQMFR86"/>
        <s v="DDCC6ZPK"/>
        <s v="YMGWLEHY"/>
        <s v="FKS9MVF6"/>
        <s v="HF8ABDF6"/>
        <s v="SIRC44NM"/>
        <s v="7S6SHJJG"/>
        <s v="ZE84UHHB"/>
        <s v="2R3ZA84D"/>
        <s v="LTTYTAXA"/>
        <s v="ZWFPD71J"/>
        <s v="T5C527Z9"/>
        <s v="XC4LTIEO"/>
        <s v="AEBF9M5T"/>
        <s v="MCE5DKD1"/>
        <s v="EV46ES18"/>
        <s v="ID3IJHUS"/>
        <s v="YBJ72HKE"/>
        <s v="5DEO8EDS"/>
        <s v="CJ2ON1LV"/>
        <s v="WPXAMXD2"/>
        <s v="A4BBDK82"/>
        <s v="LMOAYCUK"/>
        <s v="4XCJP60W"/>
        <s v="CDKX2A19"/>
        <s v="344I60EI"/>
        <s v="YI30GSB5"/>
        <s v="0IYQX303"/>
        <s v="6IMUQYMN"/>
        <s v="N9GAZ6B6"/>
        <s v="8O3IYWSM"/>
        <s v="R3OR0J5C"/>
        <s v="0I6U3MQ6"/>
        <s v="RXV4UXRE"/>
        <s v="5AKGNKX1"/>
        <s v="KNLMLTJH"/>
        <s v="WRUG19FZ"/>
        <s v="UQQE9ILV"/>
        <s v="G9GH5KV5"/>
        <s v="H06UZJH8"/>
        <s v="K1RXVUG9"/>
        <s v="1QT3STIA"/>
        <s v="070M5M6X"/>
        <s v="DFTR2O9K"/>
        <s v="S9MECO24"/>
        <s v="EJSFO67U"/>
        <s v="VKT0UN11"/>
        <s v="SKTD4GGU"/>
        <s v="JIACLB24"/>
        <s v="SNAPG5KC"/>
        <s v="561707V4"/>
        <s v="J28ZRO9G"/>
        <s v="5VYJCJAE"/>
        <s v="BTUG5VDL"/>
        <s v="KZ8Q0AFX"/>
        <s v="CT3HBBI2"/>
        <s v="AOOFHH6F"/>
        <s v="5U9Y1P87"/>
        <s v="J0Y91LUA"/>
        <s v="YBRZQFEO"/>
        <s v="PHR8KB1Y"/>
        <s v="TBZMXKH4"/>
        <s v="WNXZ1FGS"/>
        <s v="S3W6Q07M"/>
        <s v="6389JY2H"/>
        <s v="SZ81H1PM"/>
        <s v="M842E8JB"/>
        <s v="JRJ7DBW5"/>
        <s v="N9C0OCYY"/>
        <s v="0OESOJNN"/>
        <s v="R7XZAIWS"/>
        <s v="FFO5WOHT"/>
        <s v="XHHJ48MJ"/>
        <s v="YAR5GGA4"/>
        <s v="NOVPMLOV"/>
        <s v="UPHN2I1Q"/>
        <s v="NN9R2Y4W"/>
        <s v="977FJ9QQ"/>
        <s v="A6Y1V5Z0"/>
        <s v="NU8LWEWU"/>
        <s v="PFHS80CR"/>
        <s v="904203D6"/>
        <s v="Z0TSV030"/>
        <s v="8C4QM1X6"/>
        <s v="NOPI41RP"/>
        <s v="2536CW3V"/>
        <s v="AC5YXLIR"/>
        <s v="HSGJKH6U"/>
        <s v="4TZF9N1D"/>
        <s v="HNKZ2IC6"/>
        <s v="BB6TCH8B"/>
        <s v="IMTPZV7J"/>
        <s v="6NXY7144"/>
        <s v="KBKHKULU"/>
        <s v="INMJIFTF"/>
        <s v="FUVQ5UKB"/>
        <s v="O462ARMZ"/>
        <s v="6DCKCXDC"/>
        <s v="QVF0JRM5"/>
        <s v="7QGG2LO3"/>
        <s v="Y6HNPIIT"/>
        <s v="IBKRO1AN"/>
        <s v="3TDWLPMV"/>
        <s v="JN1ZFD18"/>
        <s v="ZE7ILYKB"/>
        <s v="SRFVQ0HG"/>
        <s v="D7H1EGS9"/>
        <s v="1DDW2GQW"/>
        <s v="PMEENWD5"/>
        <s v="WPGTHV8V"/>
        <s v="6GNJMYMO"/>
        <s v="GWAT8UWK"/>
        <s v="IZD69C5Q"/>
        <s v="QFU565JJ"/>
        <s v="Z5BCBTAO"/>
        <s v="2KKRRM1G"/>
        <s v="RLUGVSNV"/>
        <s v="ZKSJ1DOK"/>
        <s v="K8RQWTP4"/>
        <s v="RSZC6BMW"/>
        <s v="O7YNBRX0"/>
        <s v="AAYV8GV4"/>
        <s v="EDEBWIOX"/>
        <s v="VAH6Y3F6"/>
        <s v="4U431MNA"/>
        <s v="5HKAT5GS"/>
        <s v="F5VDTC4M"/>
        <s v="UO4KXDBC"/>
        <s v="TBIW957T"/>
        <s v="MSEIIH95"/>
        <s v="V4324HG4"/>
        <s v="N852D2Z8"/>
        <s v="CF1CSNPX"/>
        <s v="NOXNFJ2L"/>
        <s v="PKDJTR06"/>
        <s v="3LJAJVHR"/>
        <s v="NN6CSUWT"/>
        <s v="X69POZIN"/>
        <s v="4FAEDB16"/>
        <s v="CPGCT81C"/>
        <s v="TK9T01QM"/>
        <s v="P13DDOTM"/>
        <s v="1PN7TVPX"/>
        <s v="9ZKORPL2"/>
        <s v="1ZCOKNNI"/>
        <s v="BVYMJ6TD"/>
        <s v="W5ADQ9SH"/>
        <s v="VXX8GJGY"/>
        <s v="ES9L0DXE"/>
        <s v="AANB25RH"/>
        <s v="36PTGLTW"/>
        <s v="6WTNSL1T"/>
        <s v="PV1DISEC"/>
        <s v="S6BG03TB"/>
        <s v="2YOW2BI0"/>
        <s v="IQ9KYZCG"/>
        <s v="AWDOKG69"/>
        <s v="C4AFMVFM"/>
        <s v="WK6ERCGR"/>
        <s v="64DJ954O"/>
        <s v="84V18DBW"/>
        <s v="WFY0S4WW"/>
        <s v="HA1KXAIS"/>
        <s v="CENVLTFH"/>
        <s v="EAYD98X2"/>
        <s v="YR4W59KS"/>
        <s v="SNFW1FD7"/>
        <s v="4NGSQODD"/>
        <s v="2EOF1QCY"/>
        <s v="O5O4ZAAC"/>
        <s v="YBAKNQ8Z"/>
        <s v="N5UIZYIV"/>
        <s v="QY6HCHDH"/>
        <s v="CZ3XOD03"/>
        <s v="LQ44KCMI"/>
        <s v="WVJBVA61"/>
        <s v="MV9AO6WU"/>
        <s v="VS2G74XQ"/>
        <s v="Q37IWCG1"/>
        <s v="CUR03RXO"/>
        <s v="81APSLDP"/>
        <s v="RBXWRHBJ"/>
        <s v="G2GU9DYX"/>
        <s v="05DTWSVC"/>
        <s v="2YQHHWJ3"/>
        <s v="ZW58VIDI"/>
        <s v="Q7IIF1IP"/>
        <s v="AALARPLH"/>
        <s v="5FFY13G5"/>
        <s v="01X8H9SO"/>
        <s v="VLADQZ43"/>
        <s v="N9VYMV3W"/>
        <s v="2FTB6A7I"/>
        <s v="7V9A9TXZ"/>
        <s v="HWDRCUYU"/>
        <s v="GFV4W89I"/>
        <s v="7A4AC5BC"/>
        <s v="3B6HWK65"/>
        <s v="A3BK99P6"/>
        <s v="XYLNH45V"/>
        <s v="NY21X16G"/>
        <s v="O5BC64NW"/>
        <s v="4DW2FDX4"/>
        <s v="A66X4Q2J"/>
        <s v="IT9YW5RP"/>
        <s v="7IZ2GMYK"/>
        <s v="TTY0X4TG"/>
        <s v="L8D22SSW"/>
        <s v="ZDDZ64A2"/>
        <s v="RDJFZGM9"/>
        <s v="4563ENEB"/>
        <s v="4WP0VJAS"/>
        <s v="60UOBOEM"/>
        <s v="AJZB6F22"/>
        <s v="W4K39GNG"/>
        <s v="IXOHJYRM"/>
        <s v="RMNHSNW9"/>
        <s v="QPFNQYMV"/>
        <s v="D77SFTS4"/>
        <s v="WRBWZRFD"/>
        <s v="031BBF1I"/>
        <s v="H2MC2E7K"/>
        <s v="O11S2R63"/>
        <s v="G13DD850"/>
        <s v="WZU2OHYU"/>
        <s v="HVODWXRO"/>
        <s v="N3JIVUNY"/>
        <s v="RGCH6CUF"/>
        <s v="JX7WZ9UP"/>
        <s v="FDCEBWRI"/>
        <s v="ZL6TJDPG"/>
        <s v="DWBSHB8M"/>
        <s v="0AJ6LTZ0"/>
        <s v="SVMB8M7E"/>
        <s v="6AWEAWCM"/>
        <s v="4Q4NBPD6"/>
        <s v="K8VSDOP8"/>
        <s v="YNP9PI1X"/>
        <s v="3XVY4LEU"/>
        <s v="8K1OGB0R"/>
        <s v="RTKUPEX7"/>
        <s v="QQDO45YR"/>
        <s v="USVLKDF4"/>
        <s v="HT25XIAV"/>
        <s v="88KUDE6J"/>
        <s v="AOOD3MWW"/>
        <s v="JCPQZ2SN"/>
        <s v="RZ2PUH86"/>
        <s v="GLVSDQQT"/>
        <s v="107BPCAS"/>
        <s v="OCLEO3CD"/>
        <s v="FTVCNH87"/>
        <s v="GQCRMEIL"/>
        <s v="UK2JIE61"/>
        <s v="YM8DBAFV"/>
        <s v="AEDL7EC6"/>
        <s v="OV5X3O5I"/>
        <s v="MMWX1A4H"/>
        <s v="LSVMMUJ0"/>
        <s v="RP7KA6HS"/>
        <s v="97KFQSX1"/>
        <s v="08APB75Q"/>
        <s v="6RL97BR9"/>
        <s v="TPVFA5B8"/>
        <s v="FHLOUD3V"/>
        <s v="4E01ALB0"/>
        <s v="K4HVGBVH"/>
        <s v="6VIK2VX8"/>
        <s v="30R81VZX"/>
        <s v="XDLQ71X4"/>
        <s v="L33YUX9V"/>
        <s v="QT7LRWTN"/>
        <s v="Q1JKHY7H"/>
        <s v="BY0O646G"/>
        <s v="5831YZMT"/>
        <s v="AZUBCO7L"/>
        <s v="FOWAY95L"/>
        <s v="KGZL60NI"/>
        <s v="SRZMNS79"/>
        <s v="S6645YWA"/>
        <s v="B5A1BERF"/>
        <s v="0XMB83YO"/>
        <s v="4TEO0LE1"/>
        <s v="5P82H5AA"/>
        <s v="BN8UTT8O"/>
        <s v="V751HK8R"/>
        <s v="H4TBCR80"/>
        <s v="QWL218JV"/>
        <s v="AF8NG5JC"/>
        <s v="12M4HB7G"/>
        <s v="1XVTUE5J"/>
        <s v="3VKO28KR"/>
        <s v="9A9E1KPG"/>
        <s v="5IES0B4B"/>
        <s v="HUFYU0AT"/>
        <s v="GMI6XZ4O"/>
        <s v="YOQCQ4UO"/>
        <s v="KOZTDBJ5"/>
        <s v="8NMPO9K3"/>
        <s v="PU7GV4MK"/>
        <s v="RCQDGE4W"/>
        <s v="ZT832XIR"/>
        <s v="I995O4XJ"/>
        <s v="EOXZGSX9"/>
        <s v="PW5OGY78"/>
        <s v="NJCSG7MX"/>
        <s v="ZYRF768H"/>
        <s v="5Q8BQ64R"/>
        <s v="ZNNBFAKF"/>
        <s v="L47EPGVT"/>
        <s v="9GENDMWA"/>
        <s v="DHACLHPS"/>
        <s v="GKLE0CDI"/>
        <s v="E9DJS1D8"/>
        <s v="22ZJM20V"/>
        <s v="C47Z92AG"/>
        <s v="XT9YNOV2"/>
        <s v="TMZQX7F8"/>
        <s v="5JHSTFEZ"/>
        <s v="BAOSO1I2"/>
        <s v="IZDF2RTL"/>
        <s v="F61DLVRS"/>
        <s v="80F0J70G"/>
        <s v="S9W53L4L"/>
        <s v="12OQKSVK"/>
        <s v="VC94R5H8"/>
        <s v="XTKIX6I4"/>
        <s v="5P3NH791"/>
        <s v="MSE1UXKU"/>
        <s v="HM334UL2"/>
        <s v="L4124UJG"/>
        <s v="DR2QE1RW"/>
        <s v="FD8YL177"/>
        <s v="X3ZSQCH8"/>
        <s v="UU21EYFN"/>
        <s v="OBDRD0AD"/>
        <s v="NSGEM06J"/>
        <s v="QSQ42Q6M"/>
        <s v="PCBA3KAV"/>
        <s v="ZBBMGEV4"/>
        <s v="TYSORYA9"/>
        <s v="ULVXOPG3"/>
        <s v="G0R305KO"/>
        <s v="ZDZGCWX7"/>
        <s v="PQJZ5Z3R"/>
        <s v="7KXTF2Q6"/>
        <s v="WZVE1NTM"/>
        <s v="M6UEZLOQ"/>
        <s v="D6T5MM04"/>
        <s v="5RNWV17L"/>
        <s v="9GCJGVY7"/>
        <s v="5QBQMEY5"/>
        <s v="9JKVM4BK"/>
        <s v="14PBBHSE"/>
        <s v="P1KS5YFX"/>
        <s v="7R4VL3Q8"/>
        <s v="3MNZF5ZK"/>
        <s v="52SANIGE"/>
        <s v="73SY9EU8"/>
        <s v="HVM656P3"/>
        <s v="U2SW8DT1"/>
        <s v="VXMFL425"/>
        <s v="XMH4CH4Q"/>
        <s v="UNLIS3RY"/>
        <s v="GVFQXZLL"/>
        <s v="E887HZT1"/>
        <s v="NRYC7T45"/>
        <s v="ZVR3I3F0"/>
        <s v="2TKQ8B78"/>
        <s v="OZ5O64KJ"/>
        <s v="WXCW16QT"/>
        <s v="UCXCUP1U"/>
        <s v="SWJ9OOZU"/>
        <s v="9ERRIZKG"/>
        <s v="CKLYIFLY"/>
        <s v="6VDLCBYU"/>
        <s v="XYBPUC2H"/>
        <s v="B06D1F9M"/>
        <s v="I3MC9XZC"/>
        <s v="L5T2HKKO"/>
        <s v="6CEEGQ8I"/>
        <s v="P2LY9NFN"/>
        <s v="94GCWI08"/>
        <s v="GUMQTC3J"/>
        <s v="U64RT0UF"/>
        <s v="RWGSCFHR"/>
        <s v="GEBVQH17"/>
        <s v="3OVJXUSB"/>
        <s v="KQPY8LLI"/>
        <s v="DC7COE9W"/>
        <s v="3LED0EK3"/>
        <s v="SCS5H8V1"/>
        <s v="81MXE1H7"/>
        <s v="G4MKT3AE"/>
        <s v="GQ125FX0"/>
        <s v="JO52QXJ0"/>
        <s v="PQ2VF873"/>
        <s v="N6H58J55"/>
        <s v="WR6Q2X53"/>
        <s v="8O1WNJBA"/>
        <s v="X1LAD57Y"/>
        <s v="E2NXQUWO"/>
        <s v="MEZLJGRB"/>
        <s v="M1QKPX6R"/>
        <s v="X6LO8WPD"/>
        <s v="S8WV5MUC"/>
        <s v="R7JI95HZ"/>
        <s v="CVKLHZEO"/>
        <s v="8KJZJFJ1"/>
        <s v="W560QFJL"/>
        <s v="TA3PW6ZQ"/>
        <s v="2DVE0XCM"/>
        <s v="L3UMWAX7"/>
        <s v="VOTOT8MK"/>
        <s v="Y3ULGUD8"/>
        <s v="7350YGG4"/>
        <s v="2J16RN99"/>
        <s v="BRQRF65L"/>
        <s v="LB6XW39X"/>
        <s v="WS9CXY7E"/>
        <s v="CK0MDHHM"/>
        <s v="RNUH1SI8"/>
        <s v="BNY8MJ6L"/>
        <s v="D54HETSI"/>
        <s v="JOQQZ5RH"/>
        <s v="90V75MDV"/>
        <s v="LIIBOUUQ"/>
        <s v="UDYSM42B"/>
        <s v="F835LA4P"/>
        <s v="75Q82XU7"/>
        <s v="AMNKCM1H"/>
        <s v="2U6QQHCC"/>
        <s v="MMKMJ0WC"/>
        <s v="CZIXINO2"/>
        <s v="HV7Y6184"/>
        <s v="KIHC1QJQ"/>
        <s v="VBWQO6BM"/>
        <s v="LTZCN1RA"/>
        <s v="YO32O3T9"/>
        <s v="8638OV6W"/>
        <s v="TTJXSO57"/>
        <s v="K4VP5HK4"/>
        <s v="10R46CSK"/>
        <s v="VBA34LWX"/>
        <s v="DLJN7WG0"/>
        <s v="FJCCTOPN"/>
        <s v="LR6USOHL"/>
        <s v="5VAV2TUY"/>
        <s v="HTD2ME9C"/>
        <s v="GHUCMUPL"/>
        <s v="1LKY3B4X"/>
        <s v="7Y5E0RDL"/>
        <s v="BEQIZZ7W"/>
        <s v="44F8ZE41"/>
        <s v="YJIH415V"/>
        <s v="K3DQJ796"/>
        <s v="6QF3D2RI"/>
        <s v="G9565UWZ"/>
        <s v="RFKIN7FG"/>
        <s v="WJQ8VD51"/>
        <s v="2BWZLXZ8"/>
        <s v="2QHRL8CW"/>
        <s v="RFYAI0WA"/>
        <s v="WH0DJCGL"/>
        <s v="LCW83256"/>
        <s v="IHFM8QXN"/>
        <s v="QCY951QA"/>
        <s v="09BVA55J"/>
        <s v="2R9HXKXT"/>
        <s v="JLK8KCNN"/>
        <s v="SZQUBIMH"/>
        <s v="8ZYVKQ27"/>
        <s v="25A51PWG"/>
        <s v="4B4XCPHT"/>
        <s v="5JFOA4XC"/>
        <s v="N5FOEJZ9"/>
        <s v="CYWZJ2AI"/>
        <s v="QTNPGKJ7"/>
        <s v="EBRWSMI0"/>
        <s v="4PKHDQOQ"/>
        <s v="3Y9SB2QK"/>
        <s v="5MZ0O77T"/>
        <s v="2EILEDKF"/>
        <s v="J4NX9TK5"/>
        <s v="5ITSLO0E"/>
        <s v="QGW0TI1U"/>
        <s v="WJC5J533"/>
        <s v="9SLINQY5"/>
        <s v="XGLMCTLG"/>
        <s v="X6RLT30X"/>
        <s v="IVT0S1N1"/>
        <s v="NOLCZMV6"/>
        <s v="JEPGSQC9"/>
        <s v="EEDHCEVZ"/>
        <s v="NHDTSMX2"/>
        <s v="E36CR33F"/>
        <s v="PNL17RE9"/>
        <s v="B4SIVH1O"/>
        <s v="VMEVOJVL"/>
        <s v="5EKN0BFN"/>
        <s v="R4LH95QS"/>
        <s v="52CROFH2"/>
        <s v="REDGEUCP"/>
        <s v="6KT5HAR6"/>
        <s v="48AJ0X9E"/>
        <s v="RA1UBXY9"/>
        <s v="WGI2GSKJ"/>
        <s v="W4BNO6UL"/>
        <s v="S50A0C2S"/>
        <s v="3H80RIHV"/>
        <s v="KATNS4R4"/>
        <s v="L5U7OT6O"/>
        <s v="QKVUGRN9"/>
        <s v="FNY6F0KF"/>
        <s v="1W23LEWK"/>
        <s v="JHJEQ1U3"/>
        <s v="CPJAA632"/>
        <s v="Q19RWR17"/>
        <s v="GVC0RLQE"/>
        <s v="9OLYBVNE"/>
        <s v="R8N49PHN"/>
        <s v="P5EVJUKQ"/>
        <s v="XF4648CO"/>
        <s v="24UTFDPK"/>
        <s v="ERYLM04D"/>
        <s v="IQ9W1X36"/>
        <s v="GSR9PIF0"/>
        <s v="8477482V"/>
        <s v="VFZOL6CB"/>
        <s v="75ZOJ3O7"/>
        <s v="1QQR82TP"/>
        <s v="DR6MQSWL"/>
        <s v="KAV5TU8X"/>
        <s v="UQ86UOWY"/>
        <s v="A82DG6R5"/>
        <s v="37FKT2ZP"/>
        <s v="MVXB9PS5"/>
        <s v="M2TZSYTN"/>
        <s v="KGJL5GHX"/>
        <s v="IF7DSONM"/>
        <s v="RR4FWSVB"/>
        <s v="C5IWM5VJ"/>
        <s v="9WZ3I1TF"/>
        <s v="IO4GTLAB"/>
        <s v="06T2UPDG"/>
        <s v="9L6ADU5C"/>
        <s v="U185INDA"/>
        <s v="2AGLONC4"/>
        <s v="TBDUMBLA"/>
        <s v="0AXGVKN8"/>
        <s v="TAPNNL1W"/>
        <s v="R9ZAKBFE"/>
        <s v="Y40ADYX7"/>
        <s v="R7GVZT8J"/>
        <s v="RSEDY99J"/>
        <s v="D5NZQIWU"/>
        <s v="Z0BGG6IJ"/>
        <s v="ZCA1IRGD"/>
        <s v="NPB8ZLEO"/>
        <s v="HJIO57TA"/>
        <s v="U6N053E1"/>
        <s v="MTKCJVFO"/>
        <s v="KIP060D0"/>
        <s v="YOISPUC6"/>
        <s v="2MHTTXX0"/>
        <s v="QU4FNKZL"/>
        <s v="GZUKDP7F"/>
        <s v="S519S1EK"/>
        <s v="AL554AUI"/>
        <s v="MCWDHOBT"/>
        <s v="GDZV8N5W"/>
        <s v="F4FLJ0WW"/>
        <s v="P3VM7655"/>
        <s v="5QU60VGE"/>
        <s v="3CLBPMYZ"/>
        <s v="G17JEA75"/>
        <s v="BGU0JJ9X"/>
        <s v="U02OIJGK"/>
        <s v="3N7ZXGMF"/>
        <s v="0QHI3KG5"/>
        <s v="0WWDVOM3"/>
        <s v="QPPUCKFM"/>
        <s v="VGE4M1C9"/>
        <s v="56XQOTXV"/>
        <s v="1JC9DMNJ"/>
        <s v="AK2LRFXF"/>
        <s v="UCK7JRXG"/>
        <s v="WM30CUBE"/>
        <s v="8DWOWB6Y"/>
        <s v="BGNB966A"/>
        <s v="4Q4CLZCH"/>
        <s v="YQ24IWRQ"/>
        <s v="Z30RS0CL"/>
        <s v="FRB34F3W"/>
        <s v="CGEHFK9N"/>
        <s v="4A189ZAB"/>
        <s v="0HELH2Q0"/>
        <s v="9E8A7MQ8"/>
        <s v="HG5P21RO"/>
        <s v="MGP9HCUL"/>
        <s v="FZC2J90W"/>
        <s v="XX84TIMO"/>
        <s v="2JFS8EGS"/>
        <s v="GBMHNLRO"/>
        <s v="NAVG0P26"/>
        <s v="DK955UBP"/>
        <s v="0OOZE4GN"/>
        <s v="3P0T15VX"/>
        <s v="GK0A4IQW"/>
        <s v="UXJSIAVS"/>
        <s v="KR4K652E"/>
        <s v="J2SR2H1Y"/>
        <s v="4U5VTUJL"/>
        <s v="VTT447YT"/>
        <s v="8JJY9B08"/>
        <s v="STTAXKIU"/>
        <s v="25FUROM1"/>
        <s v="PX4OW5SC"/>
        <s v="87MEZS8G"/>
        <s v="SLIWHUIM"/>
        <s v="XBVFZ1IR"/>
        <s v="7B3J333S"/>
        <s v="3N9I1WH7"/>
        <s v="TMW4J6NA"/>
        <s v="ZI1MPYF3"/>
        <s v="L6KOBEBZ"/>
        <s v="Z2S4KUPO"/>
        <s v="GIW1PN4L"/>
        <s v="E57F5Z2K"/>
        <s v="38KKSE72"/>
        <s v="0GJ586J0"/>
        <s v="4V0S4BA3"/>
        <s v="1LTD5TKV"/>
        <s v="VBM56CIF"/>
        <s v="PDH2NPE1"/>
        <s v="OV60VIBB"/>
        <s v="2OAIXF3A"/>
        <s v="FBSEA94D"/>
        <s v="EOB01PRO"/>
        <s v="5QC9H4C2"/>
        <s v="3HGQ3BOY"/>
        <s v="CO6ZPH1W"/>
        <s v="M3WTE943"/>
        <s v="X914SMX7"/>
        <s v="1MCE2AOV"/>
        <s v="8061HKKB"/>
        <s v="T1HIH384"/>
        <s v="FM2NX2GB"/>
        <s v="SJ45HNHM"/>
        <s v="NYGZJYCJ"/>
        <s v="6MMFIIGE"/>
        <s v="IJ817GQJ"/>
        <s v="F2B62IW4"/>
        <s v="PCRRS6JP"/>
        <s v="NKL5SWX3"/>
        <s v="WVG1CIHX"/>
        <s v="7GRNFO6D"/>
        <s v="G0QKNVIJ"/>
        <s v="6HRIX06M"/>
        <s v="DEHQTB8B"/>
        <s v="AM5YTMH3"/>
        <s v="2L5ZWLI7"/>
        <s v="6B6Q8C5S"/>
        <s v="DF4KYH5H"/>
        <s v="JTDV6H65"/>
        <s v="O8JF46GT"/>
        <s v="RK5Y67V6"/>
        <s v="COWOZH43"/>
        <s v="DGIYD342"/>
        <s v="JSSGVBVS"/>
        <s v="V28NVD6A"/>
        <s v="I1IAVDQM"/>
        <s v="4MC584U5"/>
        <s v="MCYLHUCZ"/>
        <s v="5E4DTWHV"/>
        <s v="1VUBYV53"/>
        <s v="W03CXYET"/>
        <s v="LZVFFQLN"/>
        <s v="MFV0C5RN"/>
        <s v="A1WZEK7U"/>
        <s v="516FJUNB"/>
        <s v="PE8DK02A"/>
        <s v="10NTPQUY"/>
        <s v="X2EXSMPR"/>
        <s v="JCFQVIEG"/>
        <s v="XIWKGJOW"/>
        <s v="STT3X4NB"/>
        <s v="DHGLWIDZ"/>
        <s v="74VGCEEW"/>
        <s v="MXTAIS4Q"/>
        <s v="YP8QKKEZ"/>
        <s v="3TSOEM5K"/>
        <s v="G7RCJBVL"/>
        <s v="G20IQSA3"/>
        <s v="Q16BQCEL"/>
        <s v="9924I5ZF"/>
        <s v="SLLJT3T1"/>
        <s v="AAEUN73V"/>
        <s v="32LY2D1K"/>
        <s v="S2UWELRW"/>
        <s v="5VQRLIEZ"/>
        <s v="6U0CT07B"/>
        <s v="DFN1V29L"/>
        <s v="VBZ862OS"/>
        <s v="VFKKSJT2"/>
        <s v="FJMFXCTD"/>
        <s v="LGLIB8TR"/>
        <s v="JREGYB42"/>
        <s v="9PWM6RYC"/>
        <s v="EMUA57Q2"/>
        <s v="DB3N4CHN"/>
        <s v="4CXUC4VR"/>
        <s v="OF7GY5F4"/>
        <s v="CVFJUYPM"/>
        <s v="L5807I4N"/>
        <s v="Q1ZKBGV5"/>
        <s v="9JKODCAU"/>
        <s v="LELWKXDX"/>
        <s v="QRQ8C6MQ"/>
        <s v="DA95Q0VE"/>
        <s v="5HMZH1Z9"/>
        <s v="05QMFSF0"/>
        <s v="JE245P8R"/>
        <s v="SFQMEZIW"/>
        <s v="B8RR21XP"/>
        <s v="U85VV1BU"/>
        <s v="V6HB68BL"/>
        <s v="H9JPB7GW"/>
        <s v="8LFNU39A"/>
        <s v="SWPTTVQZ"/>
        <s v="GKJLM1UR"/>
        <s v="8L1ZHTPL"/>
        <s v="4XX690SP"/>
        <s v="JSDGELLK"/>
        <s v="LV1754PS"/>
        <s v="JIYYV11P"/>
        <s v="6TB7XA83"/>
        <s v="U5UM9W8V"/>
        <s v="POB32WHJ"/>
        <s v="4T8KR12S"/>
        <s v="JA0D4V57"/>
        <s v="6CKB8I8U"/>
        <s v="HKBAON9X"/>
        <s v="7S1N6QHI"/>
        <s v="CHI2T3IH"/>
        <s v="X7HK448T"/>
        <s v="1YYN3PBU"/>
        <s v="R4L36Y0P"/>
        <s v="CPTEPYPZ"/>
        <s v="AJJ7VJWA"/>
        <s v="8BR6E4S6"/>
        <s v="YNKWBEEN"/>
        <s v="SARVIBLS"/>
        <s v="M4ZNQTEQ"/>
        <s v="K0GWTWYL"/>
        <s v="TCSQO748"/>
        <s v="7TI1WTV9"/>
        <s v="ITCY8YV0"/>
        <s v="SAUAOZVO"/>
        <s v="1XHLB0Q5"/>
        <s v="OJVA8ZEK"/>
        <s v="UAX3F7D4"/>
        <s v="7PDUWDGT"/>
        <s v="QWJ2TRQM"/>
        <s v="3AU5SZ3V"/>
        <s v="BVOO33UA"/>
        <s v="SC7XGQVA"/>
        <s v="UY45Y7AM"/>
        <s v="M92Y63Q3"/>
        <s v="JXAYTFNI"/>
        <s v="BMM5D5R4"/>
        <s v="PSGTTYUT"/>
        <s v="JRC2PMKX"/>
        <s v="JA5G7YBO"/>
        <s v="6M5LV1ZE"/>
        <s v="CZ8PPZTC"/>
        <s v="IBZQBCSU"/>
        <s v="YABTM1G5"/>
        <s v="FPTH6URQ"/>
        <s v="S3XE14XP"/>
        <s v="U6Q0T9KV"/>
        <s v="YQ0Y0YQS"/>
        <s v="HRWHRCH8"/>
        <s v="8B29CRQL"/>
        <s v="3KM8WN7L"/>
        <s v="S0XILDHQ"/>
        <s v="ZVR3CS7N"/>
        <s v="AZH0INTS"/>
        <s v="9AMJKJX6"/>
        <s v="3NQBMKOK"/>
        <s v="VBG91TQH"/>
        <s v="QZE24X2H"/>
        <s v="WSPBQ5YR"/>
        <s v="YJJ1BLPQ"/>
        <s v="XUGTSB00"/>
        <s v="3DKK3JF3"/>
        <s v="I0TSIELX"/>
        <s v="420PORSF"/>
        <s v="DVCPCBMJ"/>
        <s v="UMZ986GC"/>
        <s v="I7BWM5O0"/>
        <s v="UPQRP36U"/>
        <s v="RZI9HX5X"/>
        <s v="WFJPWN9O"/>
        <s v="2WH4NUR9"/>
        <s v="S93L97VV"/>
        <s v="HRU8FNE1"/>
        <s v="JDFN8AZI"/>
        <s v="11EK1VP7"/>
        <s v="50HQRWGJ"/>
        <s v="N90VSHI2"/>
        <s v="21PRD9FN"/>
        <s v="ITIQJARB"/>
        <s v="EAUV9J9L"/>
        <s v="XWEZ1WNK"/>
        <s v="ZTLLHCBU"/>
        <s v="JTSUYWUD"/>
        <s v="CJ5U6GX3"/>
        <s v="SLYFFVBE"/>
        <s v="HDUV7VJN"/>
        <s v="5OCY2XME"/>
        <s v="1YB00UYY"/>
        <s v="NCMT5KK3"/>
        <s v="Y23HQJRG"/>
        <s v="9HXSC391"/>
        <s v="ENOMNCOJ"/>
        <s v="CG4TWLUR"/>
        <s v="0FIG6ZP2"/>
        <s v="IA62KQBO"/>
        <s v="C54ZXDLT"/>
        <s v="X96MMTCI"/>
        <s v="P4RDU8QM"/>
        <s v="7C9Q2ZA3"/>
        <s v="YZ1EYM3Y"/>
        <s v="M7J5BV9Q"/>
        <s v="MDRX39D8"/>
        <s v="7GRFWF1U"/>
        <s v="EHP6OQ69"/>
        <s v="JDXSS1HT"/>
        <s v="4R1NMA9E"/>
        <s v="CDA8Y12G"/>
        <s v="RYLLRATF"/>
        <s v="KEF5O2Q6"/>
        <s v="Y38ULZPM"/>
        <s v="YFP8IZ98"/>
        <s v="U9CDTLZM"/>
        <s v="V5AN4BZF"/>
        <s v="58J6HCYK"/>
        <s v="GDGR4C37"/>
        <s v="COOYICXU"/>
        <s v="UALNIVAY"/>
        <s v="E5UW8AGQ"/>
        <s v="EWA9JFBA"/>
        <s v="99DK6OHX"/>
        <s v="MK57PHV1"/>
        <s v="26CH1NDR"/>
        <s v="ZGZSYIJV"/>
        <s v="6LI7FXQT"/>
        <s v="D01U0UR8"/>
        <s v="9LFX3HBC"/>
        <s v="JP3IMU5X"/>
        <s v="5I8WOI8P"/>
        <s v="LJBQ7P0V"/>
        <s v="7C9BUYV0"/>
        <s v="GMVW87C4"/>
        <s v="NY9ARKRE"/>
        <s v="XO3XXR9X"/>
        <s v="8QBIFURM"/>
        <s v="ZWAJWK40"/>
        <s v="WQ0C723A"/>
        <s v="RCQ32MXL"/>
        <s v="396WP6JS"/>
        <s v="57689GK9"/>
        <s v="S2WDGIHL"/>
        <s v="8VG88HMH"/>
        <s v="TF7HCU69"/>
        <s v="0EX7ML4W"/>
        <s v="5BSHJG7W"/>
        <s v="HW38EMKM"/>
        <s v="5XPYFICK"/>
        <s v="B5QCN9H7"/>
        <s v="X7M4GO0J"/>
        <s v="JYI35PPE"/>
        <s v="6XHE52MV"/>
        <s v="0YN6EALP"/>
        <s v="A4LUP6W6"/>
        <s v="KUK2H5MD"/>
        <s v="HTW9348H"/>
        <s v="A6CE8BHR"/>
        <s v="UI1UION3"/>
        <s v="ZPX96Q40"/>
        <s v="I0CYLPNE"/>
        <s v="FGH181PC"/>
        <s v="8OBC9CQE"/>
        <s v="G3KFZ8KX"/>
        <s v="2Y84YR3K"/>
        <s v="97QHOOWD"/>
        <s v="YL7XWUYO"/>
        <s v="VO8TFB31"/>
        <s v="Q949MQ5W"/>
        <s v="HZU0L5GS"/>
        <s v="8RF8XVYF"/>
        <s v="ZILYYA1V"/>
        <s v="NH0WGTR4"/>
        <s v="73HO9OZC"/>
        <s v="WBJX6O2D"/>
        <s v="1IHNDN80"/>
        <s v="T14K7M5G"/>
        <s v="XPP2Q5WQ"/>
        <s v="FM4LX5O0"/>
        <s v="HG07756D"/>
        <s v="E7YSM99K"/>
        <s v="4D1FP59D"/>
        <s v="3E4VTH6E"/>
        <s v="TK29F68V"/>
        <s v="N3H82NHO"/>
        <s v="GTANESSU"/>
        <s v="LA0O6BHX"/>
        <s v="RRKQ0P07"/>
        <s v="J4V3VKQ5"/>
        <s v="17U8549G"/>
        <s v="G281LUYF"/>
        <s v="4NAK1XFV"/>
        <s v="Y34MVXP3"/>
        <s v="N8G3G1UF"/>
        <s v="SDXZB8MC"/>
        <s v="PFUE2JYB"/>
        <s v="4A8SFEJ2"/>
        <s v="HEG8WPQF"/>
        <s v="0FST40LV"/>
        <s v="I7WERQ6B"/>
        <s v="T7UYHDUN"/>
        <s v="V0EIMVES"/>
        <s v="DL4SZAGH"/>
        <s v="RVIU1YQ8"/>
        <s v="ZNSWDHTJ"/>
        <s v="A2G8VYZY"/>
        <s v="F5I33E1I"/>
        <s v="Y9B94N72"/>
        <s v="34MBPHRL"/>
        <s v="K73K8IQ3"/>
        <s v="8L5WBK75"/>
        <s v="Z1RN8D42"/>
        <s v="JV1NCDKP"/>
        <s v="ECCVMNUZ"/>
        <s v="A3GVFKYP"/>
        <s v="COTHR6F7"/>
        <s v="3OAEEV0S"/>
        <s v="RTH5O6ZW"/>
        <s v="GH6U8WWN"/>
        <s v="GVNI96XB"/>
        <s v="KC324LPK"/>
        <s v="2Y2R082L"/>
        <s v="HALGOQ5D"/>
        <s v="1R38Y0C1"/>
        <s v="3QQW8VJ2"/>
        <s v="8JS4BWQ7"/>
        <s v="78TOITP2"/>
        <s v="3PVNGGBX"/>
        <s v="BSA76OL5"/>
        <s v="YHNBSXPN"/>
        <s v="TW6D3KT4"/>
        <s v="Z8RI8RLU"/>
        <s v="FT0L8HZZ"/>
        <s v="AW0GW33Q"/>
        <s v="IJLPV177"/>
        <s v="9UVKASFY"/>
        <s v="KKSMEP2A"/>
        <s v="E96ZTKHC"/>
        <s v="RZ08GKZY"/>
        <s v="EK0ZZHKT"/>
        <s v="9U6RAS0M"/>
        <s v="3S31RHE5"/>
        <s v="GOM8T4Y4"/>
        <s v="7Z5AVSH6"/>
        <s v="E7OPE1O8"/>
        <s v="647E6ED0"/>
        <s v="V4XHHFO3"/>
        <s v="PEX6S873"/>
        <s v="M9OTPNII"/>
        <s v="EZRICI17"/>
        <s v="BAXENBTS"/>
        <s v="086279IX"/>
        <s v="6EEC9HQQ"/>
        <s v="MHN0SWM2"/>
        <s v="8SKE4TT5"/>
        <s v="IGELOJ42"/>
        <s v="0LMA8GMJ"/>
        <s v="E40RN3MN"/>
        <s v="093R7PK9"/>
        <s v="I8A9OXP2"/>
        <s v="7IFEKEMG"/>
        <s v="K2KK9SW2"/>
        <s v="8SIG4C8X"/>
        <s v="K4ETVW4H"/>
        <s v="YA2NDY1H"/>
        <s v="G6DYTQQE"/>
        <s v="RZZ9K7UN"/>
        <s v="3918OU6O"/>
        <s v="YZ9ZKK3P"/>
        <s v="GK1NH8G7"/>
        <s v="OPCLCCQH"/>
        <s v="E1921PBZ"/>
        <s v="0E761F02"/>
        <s v="HDBNC8W1"/>
        <s v="KP6NOWM7"/>
        <s v="HPYLUU5P"/>
        <s v="I7AH5FW0"/>
        <s v="RSFYKC1F"/>
        <s v="RMW0TRSZ"/>
        <s v="GNENBXRW"/>
        <s v="L20NI94X"/>
        <s v="CG65AS6X"/>
        <s v="9XV6GX8D"/>
        <s v="IDIMBX0N"/>
        <s v="W75XU368"/>
        <s v="WIY2Q0Q5"/>
        <s v="DF1011UT"/>
        <s v="7V1FQBL9"/>
        <s v="4PXSBQU8"/>
        <s v="QRKHWNRB"/>
        <s v="1YGNHE69"/>
        <s v="TAEUD0HP"/>
        <s v="72TBO2HA"/>
        <s v="FCW4SAAP"/>
        <s v="DEH0MYSO"/>
        <s v="PEVJ6O6R"/>
        <s v="T02CX0BY"/>
        <s v="IN9S33CD"/>
        <s v="SSX3QRTB"/>
        <s v="UBX7TMQG"/>
        <s v="RR5AMWPQ"/>
        <s v="FHLNW3WH"/>
        <s v="IAVMELUO"/>
        <s v="PRMMZX9O"/>
        <s v="ZZFES7ID"/>
        <s v="G7PNQB9M"/>
        <s v="Z0R5O2VW"/>
        <s v="VS0TWECS"/>
        <s v="XN7EV14M"/>
        <s v="P5BRH80Z"/>
        <s v="CQVDJR45"/>
        <s v="QUFCX2MF"/>
        <s v="RW13VT8T"/>
        <s v="5LJ47CVS"/>
        <s v="87XTACKH"/>
        <s v="0Z2CQ0MQ"/>
        <s v="4SK6YLB0"/>
        <s v="EVVX3PQ5"/>
        <s v="9Y3JDP1B"/>
        <s v="ACB3QZAY"/>
        <s v="COWC9H9T"/>
        <s v="ZTHMJWYZ"/>
        <s v="MMGWAWBA"/>
        <s v="8LPO6YCO"/>
        <s v="CDUIUYY2"/>
        <s v="A1TDRYHZ"/>
        <s v="9328IHHL"/>
        <s v="ZFB7CBR6"/>
        <s v="3N3RAHXR"/>
        <s v="6RJE18RW"/>
        <s v="GK86H0SK"/>
        <s v="QXU90OP8"/>
        <s v="NXXSU27K"/>
        <s v="06YL7WVJ"/>
        <s v="K4Y8R0FX"/>
        <s v="F8O0IY28"/>
        <s v="8T8J06EL"/>
        <s v="3AE6GW2D"/>
        <s v="T0SEVT4K"/>
        <s v="36VPT9RZ"/>
        <s v="R2RL1Y49"/>
        <s v="7Q7SA3EK"/>
        <s v="6JI36HIE"/>
        <s v="B5CBSTM5"/>
        <s v="SNBYNW8H"/>
        <s v="IEN6RBZI"/>
        <s v="9P026O47"/>
        <s v="AJLNEUVY"/>
        <s v="LJIAOC0Q"/>
        <s v="2BYD4WQ7"/>
        <s v="HP6DSCMH"/>
        <s v="FM4S93O6"/>
        <s v="ALHQU8W8"/>
        <s v="GGPSSI5Q"/>
        <s v="4D95LU0H"/>
        <s v="KA79LTFF"/>
        <s v="OBBVVO9O"/>
        <s v="83HX5CIJ"/>
        <s v="SGV1FR3O"/>
        <s v="TJ6U9HZ3"/>
        <s v="1N99TLIA"/>
        <s v="JYE2QFGE"/>
        <s v="IEOMRMWW"/>
        <s v="ZW7N89K3"/>
        <s v="MIU04JC2"/>
        <s v="VF2OKZY5"/>
        <s v="QSBKLWSW"/>
        <s v="0GTJE2VQ"/>
        <s v="H91G4MYP"/>
        <s v="DDBH2FPP"/>
        <s v="P1SGQODJ"/>
        <s v="N8F2PFQP"/>
        <s v="WELHHO3U"/>
        <s v="CUAYGT78"/>
        <s v="9KDR9PQX"/>
        <s v="8A5HA974"/>
        <s v="M1L0IWB6"/>
        <s v="I2U6MKUT"/>
        <s v="RK6UFTI8"/>
        <s v="ECOU1XXZ"/>
        <s v="OTDDPHWJ"/>
        <s v="20N9WSRC"/>
        <s v="IJ4GXGCU"/>
        <s v="GZCWM6GK"/>
        <s v="U0G8KIPB"/>
        <s v="2YVVZN5L"/>
        <s v="TGW7OYMD"/>
        <s v="XJ9RQU4K"/>
        <s v="4TRMURKI"/>
        <s v="TJXY9DQG"/>
        <s v="DV9ZB9KL"/>
        <s v="J712QVSG"/>
        <s v="LCBVIPRA"/>
        <s v="88R08IL1"/>
        <s v="WNMF0OHM"/>
        <s v="I0D1O3GX"/>
        <s v="PO158L29"/>
        <s v="7LNGJB3S"/>
        <s v="AVD2WQZY"/>
        <s v="UD9V38LV"/>
        <s v="JMTO8BPQ"/>
        <s v="06YBVWXZ"/>
        <s v="1VCAS7FL"/>
        <s v="G2TASA8C"/>
        <s v="CRW2CCMB"/>
        <s v="7FER10E1"/>
        <s v="K96NUCWR"/>
        <s v="SE609QTE"/>
        <s v="CT9XECID"/>
        <s v="SUO8VZQ8"/>
        <s v="9LX9MAPU"/>
        <s v="PHP5V833"/>
        <s v="7XEB6TFB"/>
        <s v="KV9LW061"/>
        <s v="QIHWKCFK"/>
        <s v="8RZ1A49O"/>
        <s v="V4EKF9RF"/>
        <s v="VJ1EK4A3"/>
        <s v="65B8HSTW"/>
        <s v="KIJB458K"/>
        <s v="8PHJ7N4E"/>
        <s v="EDAJ0YEW"/>
        <s v="9X5HUUJ5"/>
        <s v="21S1ETXM"/>
        <s v="54JFGNXN"/>
        <s v="WLXPA3LB"/>
        <s v="3WQMBMSN"/>
        <s v="XIKWT7HM"/>
        <s v="J9QQVBQX"/>
        <s v="I51MJ7PP"/>
        <s v="V690FQG4"/>
        <s v="OSB9S3PI"/>
        <s v="JWRSTAU8"/>
        <s v="YYAZ4JBY"/>
        <s v="8SEGAAT7"/>
        <s v="4L36DJTM"/>
        <s v="7Z3S4XV9"/>
        <s v="SQOW8W0G"/>
        <s v="W3LGBNI2"/>
        <s v="J2B3UZXA"/>
        <s v="VH78FLDN"/>
        <s v="KZKMLY96"/>
        <s v="9BGKQZ3H"/>
        <s v="H6NJKV4F"/>
        <s v="L69Q015M"/>
        <s v="RX3F3VIU"/>
        <s v="R5I9AAFG"/>
        <s v="JQ3HJFNA"/>
        <s v="XCC1C1GG"/>
        <s v="WI1HQSIS"/>
        <s v="LCTI4CFV"/>
        <s v="8GMDSXYY"/>
        <s v="QLTDWAEM"/>
        <s v="UB8M6I5R"/>
        <s v="EBTJPEEY"/>
        <s v="ATW70WX1"/>
        <s v="9DBMY3OF"/>
        <s v="HRV9DSYF"/>
        <s v="MNC7Q3JJ"/>
        <s v="TJ03NDNX"/>
        <s v="E3WWC6FJ"/>
        <s v="QKKZQJ46"/>
        <s v="VRYR5A81"/>
        <s v="M52B4VC5"/>
        <s v="Z72Y3C3C"/>
        <s v="FQPPZ9NQ"/>
        <s v="DUHS8KVY"/>
        <s v="M72CT8RN"/>
        <s v="XBFTCRLN"/>
        <s v="3ZILMRQK"/>
        <s v="FZ72CGOI"/>
        <s v="72HZ4LDT"/>
        <s v="4X3LNCWH"/>
        <s v="CMPFB2PS"/>
        <s v="61HW4ELT"/>
        <s v="F481S8G3"/>
        <s v="5G4I94TF"/>
        <s v="677XNEFB"/>
        <s v="7L0S5EON"/>
        <s v="A3D8MRDX"/>
        <s v="YE6R6I1K"/>
        <s v="JXUXBANJ"/>
        <s v="UWPUJESS"/>
        <s v="HSTXUOVW"/>
        <s v="2ZT298DY"/>
        <s v="Z769EPTS"/>
        <s v="GOIVV4OG"/>
        <s v="CJOU1RYX"/>
        <s v="5OVTFUNQ"/>
        <s v="0RNYAI6O"/>
        <s v="NSI9TMQ1"/>
        <s v="2QQD7411"/>
        <s v="XR57MBVC"/>
        <s v="8BY9YRL9"/>
        <s v="7PWQUE7O"/>
        <s v="ELCQKUQU"/>
        <s v="CVPH0J04"/>
        <s v="H8CLNRM2"/>
        <s v="MJBD6V39"/>
        <s v="GQQ01OO5"/>
        <s v="B85LVFR1"/>
        <s v="U8XA7JCO"/>
        <s v="0QPZIIPF"/>
        <s v="2GR73FEV"/>
        <s v="AV4ZPXE3"/>
        <s v="X8QV83G1"/>
        <s v="T1ZYZ70B"/>
        <s v="RO6QLRCX"/>
        <s v="6FT804V9"/>
        <s v="SKTAI2GS"/>
        <s v="YIGSYPWD"/>
        <s v="9IP0C0IR"/>
        <s v="E06J9PDT"/>
        <s v="3OLESA9M"/>
        <s v="3O7PIS8O"/>
        <s v="FAV4HHP4"/>
        <s v="LOMFB71Q"/>
        <s v="C334XDK8"/>
        <s v="R707GGNA"/>
        <s v="EP81D4IN"/>
        <s v="UWZ7DFKY"/>
        <s v="7SH51ME1"/>
        <s v="DFFEQ87N"/>
        <s v="QPH1YUAN"/>
        <s v="7PV7V1RP"/>
        <s v="C2WEF4XH"/>
        <s v="5G645WYV"/>
        <s v="5M3Z5DS4"/>
        <s v="CR20TBUT"/>
        <s v="M5E8U8HP"/>
        <s v="9VEB4KWV"/>
        <s v="9S7VQ79A"/>
        <s v="1MQFYGEE"/>
        <s v="4G10PCOZ"/>
        <s v="DLZYL69K"/>
        <s v="KYQ50DTU"/>
        <s v="FRIVBOOA"/>
        <s v="7ASDRLM5"/>
        <s v="0HB6OUIN"/>
        <s v="UWK0KA56"/>
        <s v="CCVCBR83"/>
        <s v="SV2VJ3VH"/>
        <s v="ASL3FJZP"/>
        <s v="EB89ONZN"/>
        <s v="0S4K915N"/>
        <s v="8IJOC37Z"/>
        <s v="28BIO7F9"/>
        <s v="9B5T5QTA"/>
        <s v="9ZDFLOKA"/>
        <s v="8FXUNDUS"/>
        <s v="MLC5KY2R"/>
        <s v="98YPUABG"/>
        <s v="181X64EU"/>
        <s v="XLKL4EI0"/>
        <s v="5RUF6451"/>
        <s v="G67668KN"/>
        <s v="4SAUJMOI"/>
        <s v="B2H3P25L"/>
        <s v="DF19VWL4"/>
        <s v="ZIZXHX09"/>
        <s v="70GGNRPB"/>
        <s v="0VYX8TN3"/>
        <s v="JPJ3A9T8"/>
        <s v="1A86ZD0B"/>
        <s v="PMQ4M2UX"/>
        <s v="OFQCCQ6I"/>
        <s v="3Z2BQVQ7"/>
        <s v="57FO8KSQ"/>
        <s v="3VQOFPW7"/>
        <s v="HMKFBTYR"/>
        <s v="RMO3I92N"/>
        <s v="2AV40FHB"/>
        <s v="OUR875IK"/>
        <s v="LUFY70BU"/>
        <s v="1OUHMFJV"/>
        <s v="GMNQUFQZ"/>
        <s v="YWF7W7H8"/>
        <s v="120BESB3"/>
        <s v="HPSSENGT"/>
        <s v="8TXOC3S3"/>
        <s v="N55VF08D"/>
        <s v="265SZR01"/>
        <s v="NFMCPYOV"/>
        <s v="NKO2JRRS"/>
        <s v="WW3NDCO2"/>
        <s v="DGPI60HG"/>
        <s v="06DUY829"/>
        <s v="HOG5OE78"/>
        <s v="PLM5WEY4"/>
        <s v="Z9QZKUV5"/>
        <s v="EWQVZB85"/>
        <s v="SFFFNT6B"/>
        <s v="99AAJPQN"/>
        <s v="JW2FHT1G"/>
        <s v="08KE6ZQN"/>
        <s v="WW1WV7IT"/>
        <s v="0WVCRCOU"/>
        <s v="V5QIL0HU"/>
        <s v="T0VJ4AMX"/>
        <s v="WLS5J30E"/>
        <s v="F52YEFJ8"/>
        <s v="OZDJFUHH"/>
        <s v="BUPUP2TV"/>
        <s v="HTQO5XIW"/>
        <s v="XCBKZWDX"/>
        <s v="W7F056RK"/>
        <s v="9LZICBEV"/>
        <s v="YAKIMBKC"/>
        <s v="FHU2WQ2K"/>
        <s v="VF651O1V"/>
        <s v="ISHAZTWG"/>
        <s v="0XIPT9AX"/>
        <s v="UURLD9W8"/>
        <s v="Y975VCYM"/>
        <s v="OPYWK3XE"/>
        <s v="2VTBUOXA"/>
        <s v="6YEF304L"/>
        <s v="6AALZVSE"/>
        <s v="JF9CTPPZ"/>
        <s v="LAH7932Y"/>
        <s v="CLOSEH5L"/>
        <s v="ZT6XPQR0"/>
        <s v="MUHI7FIM"/>
        <s v="1WSLRC69"/>
        <s v="ZZJ4I52J"/>
        <s v="IGVGV1O5"/>
        <s v="O5OCDKVH"/>
        <s v="KKRJ6TBY"/>
        <s v="TNUCQKW6"/>
        <s v="T4NRIY5R"/>
        <s v="5PA21ZHE"/>
        <s v="MCR8YCCY"/>
        <s v="N4PVP6C0"/>
        <s v="8INCUUGJ"/>
        <s v="CKSNW8DU"/>
        <s v="JFB4WY8C"/>
        <s v="BP7JRV1O"/>
        <s v="OREPAY0O"/>
        <s v="YLK0MRJ3"/>
        <s v="XBSZ29VJ"/>
        <s v="8BRN98H6"/>
        <s v="VZS17M7X"/>
        <s v="49USIHDH"/>
        <s v="A89TBOY5"/>
        <s v="26XU4887"/>
        <s v="QQTQFG9A"/>
        <s v="7O00H1TC"/>
        <s v="LGTIXQ46"/>
        <s v="H6I16U57"/>
        <s v="KJBYGG1S"/>
        <s v="IXBUR07V"/>
        <s v="B6UWHOD4"/>
        <s v="20CVXRTX"/>
        <s v="FJ6QV5XK"/>
        <s v="4DUMR5WD"/>
        <s v="AW3L4BTT"/>
        <s v="RH805ELL"/>
        <s v="7RI58VF7"/>
        <s v="R15SXOZA"/>
        <s v="H00Y9555"/>
        <s v="RJYMI03Q"/>
        <s v="5PJJCTJ9"/>
        <s v="J60KKQ4B"/>
        <s v="X2QRD0DC"/>
        <s v="4KIZ9WJ0"/>
        <s v="6RQCLF28"/>
        <s v="T8WC5X1B"/>
        <s v="HO6M5P37"/>
        <s v="0J21WQH1"/>
        <s v="N88UFF5K"/>
        <s v="OV08QE7X"/>
        <s v="WJLJIWYS"/>
        <s v="QJ25CASO"/>
        <s v="GJQXUDI3"/>
        <s v="OOGOZGGV"/>
        <s v="C9XJ9KHD"/>
        <s v="IWAKTMEB"/>
        <s v="AKT5EF0X"/>
        <s v="89064N0X"/>
        <s v="V7YVW4U0"/>
        <s v="TBJ99S41"/>
        <s v="QWLH0WD8"/>
        <s v="JZTX4MXK"/>
        <s v="4AHNCJ2Y"/>
        <s v="JK75NQBD"/>
        <s v="U1BDEL90"/>
        <s v="A9C9YCSN"/>
        <s v="524GC3WL"/>
        <s v="T4ZW6SS4"/>
        <s v="FH4VP5CL"/>
        <s v="K9MMOXUC"/>
        <s v="LV5SEMZQ"/>
        <s v="50B2JN7F"/>
        <s v="JXS3KFKM"/>
        <s v="QODSAVWU"/>
        <s v="UH3P961U"/>
        <s v="3BQTRX5Y"/>
        <s v="YTL8VNGT"/>
        <s v="BL4SKUCN"/>
        <s v="8TRT2HNF"/>
        <s v="ZLN48IIP"/>
        <s v="W355HYRD"/>
        <s v="5UE0TE1R"/>
        <s v="RFNRVNXJ"/>
        <s v="UTZDDOU7"/>
        <s v="2ZXKC707"/>
        <s v="VNCFE4LQ"/>
        <s v="28QWFYSP"/>
        <s v="VIV0OXU6"/>
        <s v="KVF0HK8S"/>
        <s v="JLT2LLR3"/>
        <s v="2LF1TSPZ"/>
        <s v="FBJHTF91"/>
        <s v="Z50GQV8I"/>
        <s v="O2CPAAF0"/>
        <s v="CEOTU8PX"/>
        <s v="2S3DHZFO"/>
        <s v="ZE1ZKD7Q"/>
        <s v="Y9XOOWHS"/>
        <s v="5FIGO7XN"/>
        <s v="EFO8XWXE"/>
        <s v="62R8ERQ0"/>
        <s v="HYCELUAD"/>
        <s v="MJZP9WYC"/>
        <s v="JNYS6BIJ"/>
        <s v="LUT9KYJA"/>
        <s v="DIWC1AHU"/>
        <s v="ILYP3YGW"/>
        <s v="0XC4DR3F"/>
        <s v="3ZM8BJQO"/>
        <s v="AM5J5QPK"/>
        <s v="DRFUPEOU"/>
        <s v="I19TOSXS"/>
        <s v="DWO4HD34"/>
        <s v="4YH4JR1Q"/>
        <s v="NUA0OE6Z"/>
        <s v="GDOHDB6U"/>
        <s v="I58DG1XE"/>
        <s v="YA3O04NX"/>
        <s v="C2X9D7JO"/>
        <s v="SBLP2LJB"/>
        <s v="3CWKBXEN"/>
        <s v="ZG82F4GH"/>
        <s v="64KS4KGN"/>
        <s v="637HKAFD"/>
        <s v="U9E3G8UT"/>
        <s v="FB1AO8SL"/>
        <s v="79LGX9EX"/>
        <s v="LOAYKUEO"/>
        <s v="EM4XNIPW"/>
        <s v="E6WG7J0I"/>
        <s v="37FL55S0"/>
        <s v="RSXFS096"/>
        <s v="5QSU8PQU"/>
        <s v="N58V2ML8"/>
        <s v="SFI9TVH3"/>
        <s v="0G65AQVC"/>
        <s v="F91QWQ1G"/>
        <s v="XEP9GSSY"/>
        <s v="0000I7AO"/>
        <s v="A0VM9Q5M"/>
        <s v="P9SDPJJO"/>
        <s v="NW6OPA4M"/>
        <s v="ZZQB2NPD"/>
        <s v="KG5JIU81"/>
        <s v="4XGA0K6N"/>
        <s v="MV1LBCP5"/>
        <s v="UIFIWKNI"/>
        <s v="MBGVOGCY"/>
        <s v="2WQ5FUPR"/>
        <s v="DA6LGJ66"/>
        <s v="OJSYLHMZ"/>
        <s v="QO6CI3P4"/>
        <s v="HJP5X1MT"/>
        <s v="JO4MF90Q"/>
        <s v="RX95UPUC"/>
        <s v="0SMQAD34"/>
        <s v="THMEDL51"/>
        <s v="94B4785B"/>
        <s v="SLN6HHLD"/>
        <s v="MU3PM8ON"/>
        <s v="E6GVZ30Q"/>
        <s v="QVWM8LUB"/>
        <s v="7C2HU8OC"/>
        <s v="74P8ZFDD"/>
        <s v="MB3376Q1"/>
        <s v="RSAGMF10"/>
        <s v="3N6VGWVS"/>
        <s v="KG61YJ92"/>
        <s v="Z4A1R9CJ"/>
        <s v="I6ZWBDU6"/>
        <s v="3DB2J8UR"/>
        <s v="6ER2KL7X"/>
        <s v="CBTC7BHL"/>
        <s v="93JCG10L"/>
        <s v="X9BUD48V"/>
        <s v="TQLJOZBP"/>
        <s v="9IE6GBXM"/>
        <s v="BG2656VA"/>
        <s v="JXBUN5MY"/>
        <s v="7TJEHAED"/>
        <s v="QPOE9V6Y"/>
        <s v="ULJM9JGL"/>
        <s v="PYY9M6Q4"/>
        <s v="WAF692K8"/>
        <s v="0UDLH6I3"/>
        <s v="WUGE2QUO"/>
        <s v="XBLA9VO6"/>
        <s v="QL7H3WQZ"/>
        <s v="DXBLA2BS"/>
        <s v="EYW0QD8A"/>
        <s v="NXWNJ7U5"/>
        <s v="8LVFBGN4"/>
        <s v="SUQNORF2"/>
        <s v="3M03SX77"/>
        <s v="C7Y0UUIN"/>
        <s v="DI6H5ERU"/>
        <s v="SQZ293C0"/>
        <s v="2SGRE4VE"/>
        <s v="AMKR98V4"/>
        <s v="DESFU690"/>
        <s v="V8HMIE7M"/>
        <s v="91JBU17E"/>
        <s v="4MMQZHCK"/>
        <s v="RSKU2ZHM"/>
        <s v="8LTQ9ESQ"/>
        <s v="EBBIJKLT"/>
        <s v="8RIKWACO"/>
        <s v="FM505XD5"/>
        <s v="U3394VAL"/>
        <s v="G58AHYTW"/>
        <s v="KK7L97V7"/>
        <s v="GWRPJWRO"/>
        <s v="GNKFTK7J"/>
        <s v="UEL6CAP9"/>
        <s v="2FEA30KT"/>
        <s v="P2VXL7MO"/>
        <s v="YT7QY06V"/>
        <s v="L66MAMK5"/>
        <s v="RGYBSSEK"/>
        <s v="5KC9ZGBX"/>
        <s v="AYIPNQFR"/>
        <s v="Q1MP64HG"/>
        <s v="XGD6BFD6"/>
        <s v="1IH166HI"/>
        <s v="BK85705L"/>
        <s v="77MKNCO3"/>
        <s v="OB7TAJOZ"/>
        <s v="DU0E2LMZ"/>
        <s v="1B4CL153"/>
        <s v="93X2W24Q"/>
        <s v="U0E9CRX5"/>
        <s v="I7KV29LC"/>
        <s v="NNM6GN1J"/>
        <s v="D1UDLFVY"/>
        <s v="M8WP93D4"/>
        <s v="3GPAFD3X"/>
        <s v="XUQ7RS1Q"/>
        <s v="UFGI9P05"/>
        <s v="RDQZ245F"/>
        <s v="JA2CDNVM"/>
        <s v="R0XAJA2I"/>
        <s v="BU1B6PHK"/>
        <s v="C3918FWQ"/>
        <s v="8GBXTWXE"/>
        <s v="Z29AX2KB"/>
        <s v="E733YMVH"/>
        <s v="Y35ES8UY"/>
        <s v="QDRYCR05"/>
        <s v="TYWS7KJR"/>
        <s v="X22G55Y5"/>
        <s v="X7FZMKZW"/>
        <s v="72WE0PUH"/>
        <s v="SKBDCYV5"/>
        <s v="HLGGWYP1"/>
        <s v="RU3OP2BA"/>
        <s v="YXOM4S7G"/>
        <s v="JPH5WS60"/>
        <s v="O1TDG6YN"/>
        <s v="4INFXLM5"/>
        <s v="LIZMTGH2"/>
        <s v="04LU4OPA"/>
        <s v="T1I8GE75"/>
        <s v="2HU581DM"/>
        <s v="75S7S74S"/>
        <s v="VTVF5TBV"/>
        <s v="6AC2ATXU"/>
        <s v="F4J6AVPQ"/>
        <s v="NFTSU7RW"/>
        <s v="NCUXZU3S"/>
        <s v="YGNVLLUR"/>
        <s v="O08NQM1J"/>
        <s v="5OJ4IRW4"/>
        <s v="ZLY8SZXO"/>
        <s v="DCC85LZO"/>
        <s v="ZVWUL0LL"/>
        <s v="4R5LIB5F"/>
        <s v="P010EEZF"/>
        <s v="7AL9GWK6"/>
        <s v="RHXY2M2W"/>
        <s v="IKU97NEU"/>
        <s v="R7SESFM0"/>
        <s v="X501NN9P"/>
        <s v="AUDYTWRK"/>
        <s v="EUKD4Z0V"/>
        <s v="KPUHKYWU"/>
        <s v="B0KF3NFK"/>
        <s v="70M5V003"/>
        <s v="OC66D0JA"/>
        <s v="KE7SZLG7"/>
        <s v="XYZ39YT2"/>
        <s v="O4LNS6IC"/>
        <s v="UKIM9XIZ"/>
        <s v="5Z0ACVAM"/>
        <s v="DIAR4IM7"/>
        <s v="30YWHJV8"/>
        <s v="ABXW1X4U"/>
        <s v="SZ1H1L8I"/>
        <s v="IR03B656"/>
        <s v="6NZROTHF"/>
        <s v="IFIIB8Y6"/>
        <s v="R2CS85YJ"/>
        <s v="8EAINY61"/>
        <s v="T23MHC9C"/>
        <s v="D30QC4EE"/>
        <s v="JHIX3ODA"/>
        <s v="BPUE8GTU"/>
        <s v="2DOJKFNW"/>
        <s v="0PSKGNYE"/>
        <s v="J75N0QYA"/>
        <s v="SDS8SAZC"/>
        <s v="1426E8W6"/>
        <s v="3BFBN8JW"/>
        <s v="W1GERPB9"/>
        <s v="922DHXBA"/>
        <s v="L36WU4AH"/>
        <s v="2K8H292S"/>
        <s v="7Y530NLJ"/>
        <s v="XNHGOHPW"/>
        <s v="GAM8C5ET"/>
        <s v="BHT7UEDJ"/>
        <s v="7PAVX9CP"/>
        <s v="IVW8MQGN"/>
        <s v="CVFUMOK9"/>
        <s v="1VHUPB8X"/>
        <s v="G5FN7I7T"/>
        <s v="OHVPXBSR"/>
        <s v="GHY9QZKG"/>
        <s v="M9RGVU1F"/>
        <s v="JBBJL4C2"/>
        <s v="HMI6RBK9"/>
        <s v="2EKGLB0Q"/>
        <s v="NBYPJR21"/>
        <s v="HYPZOTY8"/>
        <s v="31I0SB7T"/>
        <s v="UIDAJBAI"/>
        <s v="VO3C2LE4"/>
        <s v="UC7JT39Q"/>
        <s v="F1LLBOUV"/>
        <s v="7H9J8W50"/>
        <s v="8O03S3U3"/>
        <s v="TGQN6HTN"/>
        <s v="X8GGF9MG"/>
        <s v="CPJK2600"/>
        <s v="PGXIPGDM"/>
        <s v="TLXS1NB8"/>
        <s v="TRR34NSR"/>
        <s v="F2KINGVU"/>
        <s v="Q169CIK6"/>
        <s v="1QWG9VM6"/>
        <s v="8OHCCD42"/>
        <s v="QBCK25DV"/>
        <s v="8IEVY30X"/>
        <s v="6444O6DK"/>
        <s v="GNL7T2JP"/>
        <s v="V9YR14KW"/>
        <s v="24LP4J8U"/>
        <s v="37LTMWB0"/>
        <s v="8BH9RNZI"/>
        <s v="2ZU519Y6"/>
        <s v="ZESI2PFU"/>
        <s v="X8T4XLTY"/>
        <s v="OS2CD01K"/>
        <s v="JNKDEAG9"/>
        <s v="7MGVL7FC"/>
        <s v="IFJ2AE9R"/>
        <s v="HEDUIEUN"/>
        <s v="D3OST43E"/>
        <s v="9537WTHG"/>
        <s v="6PMHI9G4"/>
        <s v="H3ITKE4I"/>
        <s v="4RPUMZ9M"/>
        <s v="U9RFE81I"/>
        <s v="4T2XENE2"/>
        <s v="LIFA0JYO"/>
        <s v="JQ8V4I1K"/>
        <s v="N5CCEEOY"/>
        <s v="C0SNGBJU"/>
        <s v="VN6JB8HU"/>
        <s v="JK4IB77I"/>
        <s v="XMEYATKB"/>
        <s v="IUDDK8Q0"/>
        <s v="YQXAY03C"/>
        <s v="QKQ5N9Z1"/>
        <s v="RZRRMWTH"/>
        <s v="JS9SCCJ3"/>
        <s v="WOBZWEPI"/>
        <s v="HBIQF55L"/>
        <s v="V5XB0UPL"/>
        <s v="QW9JMUTD"/>
        <s v="7ODLTF4W"/>
        <s v="RUCPPMPY"/>
        <s v="SJHD5TFA"/>
        <s v="2B0QVPBT"/>
        <s v="YIZ1VQ3U"/>
        <s v="FMNSL9TP"/>
        <s v="8ZU8D508"/>
        <s v="NVDVFYGE"/>
        <s v="QQH0YV1W"/>
        <s v="IUNX2OMX"/>
        <s v="6WODV6KD"/>
        <s v="RTZFPWVN"/>
        <s v="VYDCTUAU"/>
        <s v="KYFONJP5"/>
        <s v="ANXSK3QV"/>
        <s v="7I6OHUE4"/>
        <s v="AY9NWO78"/>
        <s v="BEP06EN5"/>
        <s v="8H95X3AP"/>
        <s v="P7LVKDC9"/>
        <s v="QRVHBQSF"/>
        <s v="8KH8XJRE"/>
        <s v="YZ4AIQQR"/>
        <s v="R8CW1D6X"/>
        <s v="68KYNPDQ"/>
        <s v="9B0HGLRU"/>
        <s v="TN59K8NP"/>
        <s v="3OBMD08T"/>
        <s v="5FWBETTO"/>
        <s v="ANRCHVJM"/>
        <s v="UDTQF84C"/>
        <s v="35IRGXY3"/>
        <s v="YHRVQVPV"/>
        <s v="0PGJNCD7"/>
        <s v="7X7YIWJO"/>
        <s v="2IO3IJPO"/>
        <s v="WCSJBX3N"/>
        <s v="FCNYDFK3"/>
        <s v="3Y26MZHI"/>
        <s v="P0BMLVSL"/>
        <s v="QK5BW61U"/>
        <s v="J3SZACNW"/>
        <s v="5SNTPPOV"/>
        <s v="D7F2AWWW"/>
        <s v="FUL5V96O"/>
        <s v="BWIWI1PC"/>
        <s v="GYBIACTC"/>
        <s v="VD6BP6T2"/>
        <s v="QA9XE19H"/>
        <s v="8ZYPSX66"/>
        <s v="0AN86YDG"/>
        <s v="VKXZ36VE"/>
        <s v="OJYFSZ2O"/>
        <s v="YGL1F8K1"/>
        <s v="C1WGTTYF"/>
        <s v="1OZWGQK9"/>
        <s v="EXICVP8C"/>
        <s v="DLXFY70W"/>
        <s v="GO7UM9AV"/>
        <s v="F5ITRBMX"/>
        <s v="8KFFRJSS"/>
        <s v="38VRB2P1"/>
        <s v="9CGD5QSZ"/>
        <s v="UPZRAO84"/>
        <s v="BPCWRG9P"/>
        <s v="JE5085VJ"/>
        <s v="P5MLWDXX"/>
        <s v="IJ7AUTVC"/>
        <s v="84T104O7"/>
        <s v="0GXXCA37"/>
        <s v="9PCWAYWC"/>
        <s v="OJ0C7S3T"/>
        <s v="3VMC6PGJ"/>
        <s v="E2MWXGNG"/>
        <s v="QZ2E9TSL"/>
        <s v="L3AYCTGW"/>
        <s v="IZ02GW0R"/>
        <s v="5AI9WG6M"/>
        <s v="Q1DFFYB5"/>
        <s v="XWZG5VPL"/>
        <s v="30FHAEJZ"/>
        <s v="AZOXWEKL"/>
        <s v="2NKZR4IM"/>
        <s v="3PPB3Q04"/>
        <s v="C9330YF1"/>
        <s v="610UUEAG"/>
        <s v="FIYSM4E1"/>
        <s v="BCUR8B2A"/>
        <s v="8PGDRAH2"/>
        <s v="G1C9IG0T"/>
        <s v="G4B4Z525"/>
        <s v="J9SE3QJD"/>
        <s v="JORFI81C"/>
        <s v="GET2JILL"/>
        <s v="E3HJPDFZ"/>
        <s v="Q22714T0"/>
        <s v="FCGE8U5M"/>
        <s v="ROQBT7TM"/>
        <s v="WLFLY0BD"/>
        <s v="8S649LDO"/>
        <s v="JR7SC0S2"/>
        <s v="MFGCEDXE"/>
        <s v="Y9Y4TXD9"/>
        <s v="ZKOGIB6R"/>
        <s v="DJMPI9TO"/>
        <s v="Z353E8FR"/>
        <s v="IKJSXBY0"/>
        <s v="5SYJS0HS"/>
        <s v="UXOQQR39"/>
        <s v="J5DF2ZO1"/>
        <s v="HGF361RQ"/>
        <s v="9B8SPYAF"/>
        <s v="BYF6ABTZ"/>
        <s v="VTLI5HIE"/>
        <s v="N60UJ28O"/>
        <s v="R102IPTH"/>
        <s v="C9O4E52T"/>
        <s v="CJP7LWRK"/>
        <s v="NHE1CETW"/>
        <s v="1O1GVZEU"/>
        <s v="2OQB2KPY"/>
        <s v="KK4VW0ZM"/>
        <s v="JHLG51ZI"/>
        <s v="TS4CB9TH"/>
        <s v="BH40KWV5"/>
        <s v="MMVHAEI3"/>
        <s v="PGRIPWHY"/>
        <s v="0VXUZU7P"/>
        <s v="7B21SGQ8"/>
        <s v="I6TVFB6J"/>
        <s v="PHAFVDFO"/>
        <s v="I6O855AE"/>
        <s v="OUIK8VX3"/>
        <s v="RYO875D0"/>
        <s v="O5S6WEM7"/>
        <s v="DJ2FHO68"/>
        <s v="5LHNRZD3"/>
        <s v="URIKPDOJ"/>
        <s v="U1J4YN0I"/>
        <s v="QBUJF4I7"/>
        <s v="99QIJAAP"/>
        <s v="K127AFNP"/>
        <s v="4K7PRO1B"/>
        <s v="XOVYPE58"/>
        <s v="AYB7DWUH"/>
        <s v="6CKXLPAR"/>
        <s v="FQ2F717F"/>
        <s v="2SBP68CP"/>
        <s v="S2MSQIXP"/>
        <s v="LPGOTIM2"/>
        <s v="LW8485Y2"/>
        <s v="UKLAKXP2"/>
        <s v="4LLWRSBJ"/>
        <s v="YYJILFBU"/>
        <s v="AWVSWBQV"/>
        <s v="VORZHQ40"/>
        <s v="5QD09R7U"/>
        <s v="ETISD84I"/>
        <s v="K0T5LJ3E"/>
        <s v="D5YLWCFW"/>
        <s v="ZALE38AC"/>
        <s v="T7MVQ9SX"/>
        <s v="GTEFJL6U"/>
        <s v="D7MYDHMF"/>
        <s v="XAE858UJ"/>
        <s v="WTCU9X9M"/>
        <s v="0IF5FH68"/>
        <s v="QUGPSHY8"/>
        <s v="QNFO4GX8"/>
        <s v="H1NFMTJ4"/>
        <s v="AUJ21SKT"/>
        <s v="XIXNILOP"/>
        <s v="M645P7NW"/>
        <s v="UPAGB68Z"/>
        <s v="7TCCYDR3"/>
        <s v="H5662N5X"/>
        <s v="07BT6PBZ"/>
        <s v="N7FJ13VQ"/>
        <s v="9UYDTR0R"/>
        <s v="JOLRMB6X"/>
        <s v="K8DHOJWM"/>
        <s v="NKBIYNK5"/>
        <s v="8MXI6J6N"/>
        <s v="HRLYABOS"/>
        <s v="BTLXFPUB"/>
        <s v="W7GVZL28"/>
        <s v="HK1JJKQL"/>
        <s v="D5TGHX3Y"/>
        <s v="HBXLK0B6"/>
        <s v="PZ6TGFY6"/>
        <s v="ETADSAC3"/>
        <s v="8W206MO5"/>
        <s v="Z9SY11HK"/>
        <s v="6YIW81M9"/>
        <s v="0XI051FP"/>
        <s v="TBPGQYF8"/>
        <s v="7CC38V2J"/>
        <s v="PC2V729V"/>
        <s v="7AOZ2F9R"/>
        <s v="7I7BZHHT"/>
        <s v="79DYTU8Y"/>
        <s v="V4HYSJS2"/>
        <s v="1L6M83Q5"/>
        <s v="FVGRGJU8"/>
        <s v="POFA8BWL"/>
        <s v="AKXBF6IQ"/>
        <s v="VD94D677"/>
        <s v="EBUJQ571"/>
        <s v="Z2M1XXEK"/>
        <s v="RBOI8DLQ"/>
        <s v="OI6UHCTN"/>
        <s v="LTOKXFP1"/>
        <s v="JV6PZSN6"/>
        <s v="9EGAFG1B"/>
        <s v="VPSJHIAA"/>
        <s v="MJF4D19K"/>
        <s v="JR4WED6G"/>
        <s v="GC4YH9D0"/>
        <s v="2ZUL1AAV"/>
        <s v="8CUN8O4Z"/>
        <s v="AMX2BM39"/>
        <s v="FK3NS3EW"/>
        <s v="3AB31BUU"/>
        <s v="ZQ7TYNUV"/>
        <s v="2PCPSBP9"/>
        <s v="E223LSRZ"/>
        <s v="SW75F1Q1"/>
        <s v="0Z6MNUF2"/>
        <s v="HWD8ELR9"/>
        <s v="XJI41C0L"/>
        <s v="9FWCMMM3"/>
        <s v="XPDLW6F0"/>
        <s v="NCL2AJUL"/>
        <s v="1E2LYCWP"/>
        <s v="NZPZ87IX"/>
        <s v="SDJDM8RI"/>
        <s v="O64JQPJ2"/>
        <s v="I18DIO6O"/>
        <s v="8W464DG6"/>
        <s v="FI5OA7O6"/>
        <s v="AT6SDVJ5"/>
        <s v="YDBPPU6J"/>
        <s v="L6PCVRJS"/>
        <s v="UO6R0X7G"/>
        <s v="PC38XXQN"/>
        <s v="7EBT21IA"/>
        <s v="M7W3E298"/>
        <s v="MCRDLBIE"/>
        <s v="JW4K9O5H"/>
        <s v="FX54MQFC"/>
        <s v="A2C5O4EN"/>
        <s v="79G6725X"/>
        <s v="GM6C1UK3"/>
        <s v="6VET70WX"/>
        <s v="UQO59R6N"/>
        <s v="HEOTZFII"/>
        <s v="8V4PEF5D"/>
        <s v="7RJMI3GC"/>
        <s v="2ZEFCKS3"/>
        <s v="3EGE42CM"/>
        <s v="APWT2PFU"/>
        <s v="SUT0ZGFM"/>
        <s v="PTCP8RP4"/>
        <s v="QRFKRSKS"/>
        <s v="J82TWNI7"/>
        <s v="DSIX9DGZ"/>
        <s v="64WCPKZ1"/>
        <s v="D3G7ER0D"/>
        <s v="LITG1BL1"/>
        <s v="7FKONHLX"/>
        <s v="S439SXI1"/>
        <s v="SG1T9M5F"/>
        <s v="SLP4PTFK"/>
        <s v="X3S5O9LJ"/>
        <s v="ZA6AJ0N1"/>
        <s v="QGBMWIO6"/>
        <s v="T361XRAQ"/>
        <s v="GWRN1R49"/>
        <s v="Q0KYIEKA"/>
        <s v="2K7R3QHZ"/>
        <s v="WUWOHRX2"/>
        <s v="2OPR77CI"/>
        <s v="EO481IOJ"/>
        <s v="1VIKWVHD"/>
        <s v="UOXKC4UG"/>
        <s v="RDF2R9F8"/>
        <s v="196BHHOS"/>
        <s v="EYZ1MNSS"/>
        <s v="KFVI73X6"/>
        <s v="88R4UBAN"/>
        <s v="08EX3XKE"/>
        <s v="4DK84UMX"/>
        <s v="735GFCU0"/>
        <s v="2L8LJJRJ"/>
        <s v="2EO70V27"/>
        <s v="7KU6B599"/>
        <s v="PNBSQPBR"/>
        <s v="S87Y1DOY"/>
        <s v="EUE812O3"/>
        <s v="OBE9NAIO"/>
        <s v="7CTCDP9S"/>
        <s v="XE84LNAS"/>
        <s v="QRW4NKCY"/>
        <s v="RD0L0NJG"/>
        <s v="PEPOKEFV"/>
        <s v="M16WB7N8"/>
        <s v="JHVY8I1M"/>
        <s v="E59MLGMH"/>
        <s v="VGIIK8MS"/>
        <s v="BTM58SCH"/>
        <s v="HVVED5ZC"/>
        <s v="HE5988NI"/>
        <s v="N5QER189"/>
        <s v="AEMTQ0GH"/>
        <s v="3KSHTB4P"/>
        <s v="XPJQBSLV"/>
        <s v="ZZI8GUEM"/>
        <s v="HBWY3B48"/>
        <s v="ZBAMKTFX"/>
        <s v="SICU0A7Z"/>
        <s v="H7GBGRSO"/>
        <s v="RLAGB32O"/>
        <s v="NYLCZ28K"/>
        <s v="3LO8XJBY"/>
        <s v="YMMQA65I"/>
        <s v="I8A539VV"/>
        <s v="DJF1XMC4"/>
        <s v="NCDZRUZD"/>
        <s v="UXNB9OIB"/>
        <s v="XWW6KUG0"/>
        <s v="ZXUNLSOB"/>
        <s v="MZILPLUE"/>
        <s v="MUYUSTKF"/>
        <s v="7QIU2BCK"/>
        <s v="F749HRQ5"/>
        <s v="5ICV1IBY"/>
        <s v="H1O491SG"/>
        <s v="ODIX25WY"/>
        <s v="IRBQH4FY"/>
        <s v="ZKVVWZ8T"/>
        <s v="ZTT02VDQ"/>
        <s v="SAGXC5PF"/>
        <s v="J5QLUH5O"/>
        <s v="GIIKA5B9"/>
        <s v="WX8KQPCM"/>
        <s v="0CSJCW8I"/>
        <s v="0WRMY7IX"/>
        <s v="N6185PK0"/>
        <s v="FQ4QOS8U"/>
        <s v="XW9U35NQ"/>
        <s v="066V2ZGP"/>
        <s v="YUH42UOF"/>
        <s v="XZF4GG94"/>
        <s v="QAKLPDKQ"/>
        <s v="731TOWDY"/>
        <s v="KOI7M0RU"/>
        <s v="HHDQ9EW4"/>
        <s v="KXY0TY2K"/>
        <s v="UNSJJUY4"/>
        <s v="XNO6DQPU"/>
        <s v="VMIAO42Z"/>
        <s v="A2HLNPEL"/>
        <s v="NENHRB3K"/>
        <s v="PE3CL3ME"/>
        <s v="IE6TPFU9"/>
        <s v="WWTJ5PNC"/>
        <s v="DH9CHQ02"/>
        <s v="S2ZN5NLA"/>
        <s v="R9U1QNHQ"/>
        <s v="NEM0GXXH"/>
        <s v="5CZBHSRI"/>
        <s v="E8LO9APO"/>
        <s v="EQZGV36H"/>
        <s v="DYNHHN6P"/>
        <s v="FZ1TTF0X"/>
        <s v="DG6RIZ6R"/>
        <s v="DH6L7VA6"/>
        <s v="9SBO74M5"/>
        <s v="WHHVN372"/>
        <s v="PJKAJVUG"/>
        <s v="FWTNRN0L"/>
        <s v="TTNORNQI"/>
        <s v="BGQ2F0HA"/>
        <s v="CY33L07I"/>
        <s v="JGXLR3H3"/>
        <s v="ZNFFFJ1T"/>
        <s v="T5JO33V3"/>
        <s v="V7Y78MPU"/>
        <s v="CNO8JPLA"/>
        <s v="Y5OTY9O5"/>
        <s v="I81SUA2R"/>
        <s v="2UHH7PD3"/>
        <s v="AZZEZKBN"/>
        <s v="443ATESI"/>
        <s v="7DT8UKKY"/>
        <s v="4UN65HWV"/>
        <s v="E5NRH4BP"/>
        <s v="NK438B9U"/>
        <s v="KCTYAQOR"/>
        <s v="OLGT0VHP"/>
        <s v="RCNTHN0E"/>
        <s v="ZIFDD41D"/>
        <s v="I92EJ805"/>
        <s v="A5BVV5P8"/>
        <s v="QP006VDE"/>
        <s v="JQNSK78U"/>
        <s v="C3OOZUTI"/>
        <s v="FI0I7E73"/>
        <s v="523458T9"/>
        <s v="7FY0HBH7"/>
        <s v="GAIFPSU2"/>
        <s v="UIX6X6R3"/>
        <s v="GBSK2HX8"/>
        <s v="59FN87JP"/>
        <s v="OJ92D9QU"/>
        <s v="GYKFAK7W"/>
        <s v="GXBV5VYA"/>
        <s v="VXWUALY5"/>
        <s v="IUDG3PF0"/>
        <s v="DNUTJO70"/>
        <s v="I631R5DT"/>
        <s v="V9XJAZPC"/>
        <s v="OJPTGB57"/>
        <s v="QYTGB5LA"/>
        <s v="UCNEMT8P"/>
        <s v="7DDJHUWU"/>
        <s v="KOFE244J"/>
        <s v="D3JR6WFQ"/>
        <s v="OJMME9V9"/>
        <s v="4ZX1WPS7"/>
        <s v="79IN4OVP"/>
        <s v="2NPSMBLK"/>
        <s v="NLKPA1KP"/>
        <s v="38EYB40T"/>
        <s v="3FZVCDW0"/>
        <s v="2NTWE1G4"/>
        <s v="SHGSBZU8"/>
        <s v="AETY0W6G"/>
        <s v="A7F5O29R"/>
        <s v="LR45YFE4"/>
        <s v="MIYAP26S"/>
        <s v="IEZCZAKT"/>
        <s v="PDMWTS8O"/>
        <s v="OPEICJES"/>
        <s v="10UN7LA8"/>
        <s v="C2W2VHJY"/>
        <s v="Z032GGRE"/>
        <s v="I8WTUMTA"/>
        <s v="P05J08B4"/>
        <s v="GVCMT0GZ"/>
        <s v="58SGEGN8"/>
        <s v="LZLXBQ0I"/>
        <s v="1L2S3CMT"/>
        <s v="CE852VBF"/>
        <s v="KTX7ETCE"/>
        <s v="JEPAVEO7"/>
        <s v="4T9CQH5J"/>
        <s v="51T70SQX"/>
        <s v="SUYF0EN7"/>
        <s v="S2D060YF"/>
        <s v="DE5WRZ6B"/>
        <s v="N6CXTO48"/>
        <s v="4Z7B0OQB"/>
        <s v="LCQ934W7"/>
        <s v="70TRVHOM"/>
        <s v="0G0S9TB8"/>
        <s v="U43RA5W8"/>
        <s v="SOE904XE"/>
        <s v="C64JTLGO"/>
        <s v="F9XJYM9F"/>
        <s v="XWN6WWOD"/>
        <s v="17MPPMM0"/>
        <s v="FV6PHMQW"/>
        <s v="NX2K0HQ9"/>
        <s v="Z236WCM1"/>
        <s v="T5GZDRDE"/>
        <s v="91G2ZW58"/>
        <s v="H2PEIFZH"/>
        <s v="RG893DYQ"/>
        <s v="V8M89S4W"/>
        <s v="5QR02PQI"/>
        <s v="WB974HS4"/>
        <s v="L6VDDXFV"/>
        <s v="B0MOQZVN"/>
        <s v="09C4GR2W"/>
        <s v="6YN4FZHL"/>
        <s v="45CION64"/>
        <s v="BSQRXW4X"/>
        <s v="PYEQPW42"/>
        <s v="5NW73ZRY"/>
        <s v="0P8NFYML"/>
        <s v="HF74MC9F"/>
        <s v="1Y9KPBXY"/>
        <s v="0AR9HD16"/>
        <s v="Q72BVH8T"/>
        <s v="OH7VVUY0"/>
        <s v="4DPSFUEC"/>
        <s v="BB7JH1C4"/>
        <s v="FWTTJ2G8"/>
        <s v="FLJCJ7IE"/>
        <s v="7T109BBY"/>
        <s v="4JVY843T"/>
        <s v="INI33ALF"/>
        <s v="D3M1KUQ2"/>
        <s v="NOO83M87"/>
        <s v="8G9Q7NXD"/>
        <s v="IGHYUSN8"/>
        <s v="IRCBYH9Z"/>
        <s v="559PYA0L"/>
        <s v="RIC5ZHK4"/>
        <s v="237L2CSV"/>
        <s v="AS7MJ0S1"/>
        <s v="INAEAAI9"/>
        <s v="1XNXJUQM"/>
        <s v="Z64MQTF2"/>
        <s v="BM0QXHMH"/>
        <s v="ARY1F1KN"/>
        <s v="XPCDFUDY"/>
        <s v="VDOUNMRC"/>
        <s v="TEKCKT3V"/>
        <s v="1WJT7CM8"/>
        <s v="96A1GDXO"/>
        <s v="AAU2IQFW"/>
        <s v="PRHL94PK"/>
        <s v="3WC1FUFP"/>
        <s v="SHG8Y43V"/>
        <s v="1O2ZN81M"/>
        <s v="J6T6BTJI"/>
        <s v="0WO582AV"/>
        <s v="JTTLDM4E"/>
        <s v="8KQH5XI1"/>
        <s v="1Q5XFO8D"/>
        <s v="A3PNPLTG"/>
        <s v="03CWYGC9"/>
        <s v="FSEF5ZR9"/>
        <s v="N23C5EKK"/>
        <s v="S9K81CWS"/>
        <s v="PJ00PLEU"/>
        <s v="3F8AA8RT"/>
        <s v="4NAHJMYM"/>
        <s v="6KVOMBDJ"/>
        <s v="TFS5SYN2"/>
        <s v="N7KJ821I"/>
        <s v="YCKKT5ME"/>
        <s v="HI2E8TBI"/>
        <s v="UU25XD9E"/>
        <s v="Q54L8P6I"/>
        <s v="XSB7IN6X"/>
        <s v="FQW15KC4"/>
        <s v="G17H7YXA"/>
        <s v="XOE5EU8U"/>
        <s v="WEB7LYK0"/>
        <s v="N4Z3QYK7"/>
        <s v="JECCHO49"/>
        <s v="QUOU67L5"/>
        <s v="SSZHMEE3"/>
        <s v="WUE92JFJ"/>
        <s v="EYNZMBI0"/>
        <s v="LPOOKZCQ"/>
        <s v="HFUZQFQQ"/>
        <s v="OCHUEK3V"/>
        <s v="DU0DYV80"/>
        <s v="3C5KXGO6"/>
        <s v="95532CI0"/>
        <s v="8SVMGDPA"/>
        <s v="Q0MRZHN7"/>
        <s v="WAN7I53E"/>
        <s v="6C1DLYBH"/>
        <s v="ZC3UEHXG"/>
        <s v="HJBVO8T4"/>
        <s v="5CJQB25J"/>
        <s v="246MLWZ7"/>
        <s v="O22S564Y"/>
        <s v="UO62J3M0"/>
        <s v="KLZ95C62"/>
        <s v="ROBBKT4T"/>
        <s v="FPTY1B79"/>
        <s v="AP3405RD"/>
        <s v="AVZ1BG3K"/>
        <s v="FXLA39YR"/>
        <s v="Q9GJ1LJT"/>
        <s v="P9VFKNR0"/>
        <s v="WQ5WIP35"/>
        <s v="X5YVW7O5"/>
        <s v="DWCDI7Q2"/>
        <s v="XH01XH1F"/>
        <s v="U48PDN1F"/>
        <s v="QO0MQUOY"/>
        <s v="UMMMBBS6"/>
        <s v="53ZXALR1"/>
        <s v="VQUCVSOL"/>
        <s v="2NN7T8LG"/>
        <s v="SLCWM9BH"/>
        <s v="974QGNBZ"/>
        <s v="T8E8EDZS"/>
        <s v="9C2RRH1Q"/>
        <s v="H26RG9KC"/>
        <s v="R034IT17"/>
        <s v="T5SX9Z3T"/>
        <s v="H6CG7TPM"/>
        <s v="KV1EXWQG"/>
        <s v="P4GX3HZH"/>
        <s v="VPG5E490"/>
        <s v="8I84MV5A"/>
        <s v="GACP1E2I"/>
        <s v="ASW97JK3"/>
        <s v="XBYJ3NUR"/>
        <s v="4Q2GV039"/>
        <s v="ZA1YVJQC"/>
        <s v="59XUUWAQ"/>
        <s v="GGXEKX47"/>
        <s v="LTVGILHP"/>
        <s v="N00L26DN"/>
        <s v="8JP05QQR"/>
        <s v="MV227O65"/>
        <s v="0BG8WJSX"/>
        <s v="ZQVUQ5CJ"/>
        <s v="ZFVG8LP2"/>
        <s v="P2ST849C"/>
        <s v="6CPBVF9F"/>
        <s v="6ID18IJX"/>
        <s v="WSPM5X5V"/>
        <s v="7SF3PMMY"/>
        <s v="CZF82O5B"/>
        <s v="BLLYPR3S"/>
        <s v="6VLA3FDQ"/>
        <s v="YL98GKZF"/>
        <s v="G43QQLLF"/>
        <s v="1DZNTUSA"/>
        <s v="G5Z0FWAX"/>
        <s v="Z3FOWY9N"/>
        <s v="S4OLFL40"/>
        <s v="LPY6VIZV"/>
        <s v="QQ96SPTU"/>
        <s v="5YLCW6L5"/>
        <s v="IQ8MEPW9"/>
        <s v="AZX4XC81"/>
        <s v="GO4G2L4X"/>
        <s v="9HKP3RBS"/>
        <s v="ER3G544S"/>
        <s v="YQFF7GFK"/>
        <s v="1D1EJE8U"/>
        <s v="5BAGWGAG"/>
        <s v="V1ROZMCX"/>
        <s v="CEQ3J96G"/>
        <s v="P96S0ATV"/>
        <s v="GXKR6EG9"/>
        <s v="XA4PGIHG"/>
        <s v="INBSL1I4"/>
        <s v="4N2KE2ER"/>
        <s v="UJSFG18F"/>
        <s v="R9TWUEAT"/>
        <s v="3K97S8L9"/>
        <s v="QWR1O5R9"/>
        <s v="0MZIJDPM"/>
        <s v="3N46WQVI"/>
        <s v="FNQYVW3T"/>
        <s v="CO6JN5NH"/>
        <s v="D6XIVDQF"/>
        <s v="CQXYCHKN"/>
        <s v="TWXUDY78"/>
        <s v="OPL7DH0Q"/>
        <s v="5VKRCTJE"/>
        <s v="7DDD3NZ2"/>
        <s v="QL97HH1Y"/>
        <s v="9KN4MG14"/>
        <s v="4V3TLIGG"/>
        <s v="ALZNZ666"/>
        <s v="BWRNVTNR"/>
        <s v="0H4AHJRI"/>
        <s v="S9WJ9NAS"/>
        <s v="BCA3ICIO"/>
        <s v="F914VHA3"/>
        <s v="EF24VTVA"/>
        <s v="1CZU97OX"/>
        <s v="T4FQOS6J"/>
        <s v="4BPA17HF"/>
        <s v="LAOGNZOU"/>
        <s v="V3KGPHH9"/>
        <s v="RNH95U0V"/>
        <s v="ZJ1BOSNL"/>
        <s v="0X1AY1FM"/>
        <s v="D821LEQV"/>
        <s v="B1O27MFD"/>
        <s v="UOUG01WG"/>
        <s v="3X2HOUYU"/>
        <s v="V135X5B7"/>
        <s v="WUXGF870"/>
        <s v="3372JYYQ"/>
        <s v="ENE1HNL3"/>
        <s v="C8SWZNON"/>
        <s v="EXMA7FRC"/>
        <s v="KJHM27ZM"/>
        <s v="8H1VRXAK"/>
        <s v="10QXTLQX"/>
        <s v="5BRZKG6Y"/>
        <s v="BHV4K3VV"/>
        <s v="BOHWQ1B3"/>
        <s v="K4KNZQY6"/>
        <s v="9WUD1Q5D"/>
        <s v="KAPP0SBT"/>
        <s v="XSWTUMGY"/>
        <s v="KS9B13NQ"/>
        <s v="S983P5KR"/>
        <s v="K0ZYCW3U"/>
        <s v="SFCT64YG"/>
        <s v="DUM5AP8P"/>
        <s v="RNV54AZ7"/>
        <s v="AVNVFAIR"/>
        <s v="TEJBT5CP"/>
        <s v="UFALPP82"/>
        <s v="NHA6MNJF"/>
        <s v="S3UOGUU5"/>
        <s v="TSRHYEOQ"/>
        <s v="K44WX2BT"/>
        <s v="XD6R8R5B"/>
        <s v="CEGQ4V9F"/>
        <s v="58DMWXXI"/>
        <s v="8GYJOE85"/>
        <s v="KJP1JFKX"/>
        <s v="LGK00C12"/>
        <s v="1F950BGI"/>
        <s v="1KV8WY84"/>
        <s v="FN080GSV"/>
        <s v="XR3BL1JL"/>
        <s v="YD38G676"/>
        <s v="4AS1VXQM"/>
        <s v="UW6FSSDK"/>
        <s v="GYC77KNM"/>
        <s v="HS58SPS7"/>
        <s v="5BGYQS4R"/>
        <s v="YMS8IG4L"/>
        <s v="NISR8D1V"/>
        <s v="T4MF2SMF"/>
        <s v="G6PDDHMN"/>
        <s v="S2GG93I6"/>
        <s v="8GV0BQTU"/>
        <s v="I99AI8C5"/>
        <s v="3SEMPUU1"/>
        <s v="8W87JE97"/>
        <s v="RQM0PS59"/>
        <s v="483NKH0E"/>
        <s v="G6QI40AT"/>
        <s v="UQY5TEE8"/>
        <s v="AXHNVQPQ"/>
        <s v="N2KXGJO3"/>
        <s v="DDP76LIP"/>
        <s v="43AH1M09"/>
        <s v="852ZZB90"/>
        <s v="V2GGEAOC"/>
        <s v="0Y8HO91H"/>
        <s v="0K59ZLQC"/>
        <s v="PNUBACZM"/>
        <s v="DPT11UGS"/>
        <s v="GQFRHJF6"/>
        <s v="S8ALJKKH"/>
        <s v="2BXYT4PD"/>
        <s v="HU970PDK"/>
        <s v="7D75QXBD"/>
        <s v="L71FBIF7"/>
        <s v="HU6IS6Q2"/>
        <s v="UXFEJC9Q"/>
        <s v="D4Z6IL8W"/>
        <s v="5FG7S674"/>
        <s v="KJXB9Q7O"/>
        <s v="KN3H2R4V"/>
        <s v="20QTAZ1L"/>
        <s v="NJCI3Y9S"/>
        <s v="OATOYNX2"/>
        <s v="GAH11YHT"/>
        <s v="FT8227WB"/>
        <s v="0XHTFQE8"/>
        <s v="6I76NXTK"/>
        <s v="0FLFT1R4"/>
        <s v="QX4VN0WB"/>
        <s v="14V0RQBV"/>
        <s v="2G82J8WD"/>
        <s v="00KY25OA"/>
        <s v="QDDD0L2Y"/>
        <s v="6TN4T6HN"/>
        <s v="VA2JJZXD"/>
        <s v="MQY3YOQS"/>
        <s v="MGD7DZAU"/>
        <s v="3YWITFR5"/>
        <s v="BEKQZ411"/>
        <s v="PK0T5N02"/>
        <s v="DTSCBNCX"/>
        <s v="TUDKP25E"/>
        <s v="E1OBRLYZ"/>
        <s v="913RPKAD"/>
        <s v="NJC209SC"/>
        <s v="MMUC1AXI"/>
        <s v="X66G66ZA"/>
        <s v="PI2PHSBE"/>
        <s v="CYKC7RXH"/>
        <s v="WXRWSVTT"/>
        <s v="81NOKKSW"/>
        <s v="CP3JY4PE"/>
        <s v="K2683261"/>
        <s v="MPCJV2LA"/>
        <s v="0DDBDPJU"/>
        <s v="RXIQFV8D"/>
        <s v="5RGYU88R"/>
        <s v="F3P73EG4"/>
        <s v="CRLWCEMY"/>
        <s v="3590U14O"/>
        <s v="CFOYAHQ1"/>
        <s v="IQ5ASHI1"/>
        <s v="G378ZBNC"/>
        <s v="6ZVC87CV"/>
        <s v="4Y1DYANE"/>
        <s v="CX0SXNCN"/>
        <s v="PGYBGBU3"/>
        <s v="GQPQ6XBD"/>
        <s v="G4KL8QWY"/>
        <s v="GIVVPRQQ"/>
        <s v="JF178AXO"/>
        <s v="43NBMRFY"/>
        <s v="UQ67214Z"/>
        <s v="HDITQL1S"/>
        <s v="1WPONGOS"/>
        <s v="UF0S02A4"/>
        <s v="ZG1DFNPW"/>
        <s v="SS9FXCS2"/>
        <s v="SHE8LB0Y"/>
        <s v="9D6NTQ16"/>
        <s v="59N6QWQM"/>
        <s v="ZHKJIJA1"/>
        <s v="SDL8MJ4R"/>
        <s v="G86OKJFV"/>
        <s v="WM7XURV6"/>
        <s v="HUCB9WIQ"/>
        <s v="R8CMI00I"/>
        <s v="T7HHH8HK"/>
        <s v="407NLHJH"/>
        <s v="ZJQKUIZ4"/>
        <s v="KD63LC6D"/>
        <s v="TB27K4GC"/>
        <s v="VN8YFKTN"/>
        <s v="NFFS1KSK"/>
        <s v="V1T47SKL"/>
        <s v="LFPY1Z14"/>
        <s v="M6IGBW79"/>
        <s v="2QGI573A"/>
        <s v="QW4QPPSY"/>
        <s v="99L2TNR5"/>
        <s v="3H3TNCP5"/>
        <s v="J8Y1OGY2"/>
        <s v="7SJD7M9K"/>
        <s v="OKNOWHS3"/>
        <s v="VO8WTDHE"/>
        <s v="5FX5TX9L"/>
        <s v="TLT4JJ0U"/>
        <s v="RA77E84P"/>
        <s v="7U225819"/>
        <s v="075SHVO3"/>
        <s v="HHNFD7DX"/>
        <s v="PA55AGYL"/>
        <s v="V93ZA48C"/>
        <s v="TR3TXXHF"/>
        <s v="11V16SZZ"/>
        <s v="SURL8H49"/>
        <s v="POXC3DA1"/>
        <s v="KMGXUADZ"/>
        <s v="X5IZZ69D"/>
        <s v="X58FLJ8K"/>
        <s v="IDBXD4OU"/>
        <s v="TDNJDFU6"/>
        <s v="KIMUGBN5"/>
        <s v="4G0X8VHP"/>
        <s v="7U81B9AQ"/>
        <s v="WGSS08LF"/>
        <s v="WC8KQJV9"/>
        <s v="FENOSL5C"/>
        <s v="PQ3CLZ2N"/>
        <s v="N4ZJ2PJT"/>
        <s v="32A5TJ6D"/>
        <s v="HZCF65PU"/>
        <s v="TCTLOMKP"/>
        <s v="O0NCMYX9"/>
        <s v="0STR2QEA"/>
        <s v="HELQUZNO"/>
        <s v="V7DHDF8V"/>
        <s v="A3OROHUS"/>
        <s v="CXYWGOPF"/>
        <s v="DLQTM07N"/>
        <s v="SUXDAQNV"/>
        <s v="ZT2NKCV5"/>
        <s v="I4YPNNTU"/>
        <s v="KOYW9WIV"/>
        <s v="JRAAPD3L"/>
        <s v="21JDZDNJ"/>
        <s v="EP0H3SJO"/>
        <s v="GIP11NY3"/>
        <s v="7X1D49TU"/>
        <s v="PDXFONE0"/>
        <s v="77WSI0TH"/>
        <s v="DJDVV89L"/>
        <s v="ZK4S74FD"/>
        <s v="E5V4WT18"/>
        <s v="CYSF0YQN"/>
        <s v="HEK08UMI"/>
        <s v="GRRY4DQR"/>
        <s v="S3JAC8GQ"/>
        <s v="E3JP7HCX"/>
        <s v="FF5G00YD"/>
        <s v="5975TDTI"/>
        <s v="IBZI95HI"/>
        <s v="3ATYY665"/>
        <s v="GZU4ZSFE"/>
        <s v="E4KL4NGF"/>
        <s v="QCH2R1VO"/>
        <s v="SH6F6COK"/>
        <s v="KOJ4SQ1T"/>
        <s v="DMUQAWQH"/>
        <s v="C2RL3DUQ"/>
        <s v="2LTS2CL8"/>
        <s v="113O9JCA"/>
        <s v="54XWHO19"/>
        <s v="09RN3MHV"/>
        <s v="EPSIB2JR"/>
        <s v="YW14K7PE"/>
        <s v="9UYUV724"/>
        <s v="UZI6MKVR"/>
        <s v="N1H9ILZ9"/>
        <s v="V8RYC18P"/>
        <s v="5OQELHMF"/>
        <s v="NCF4DT7H"/>
        <s v="DC2JL47C"/>
        <s v="L9WWFYQW"/>
        <s v="AR2T4LAR"/>
        <s v="GPC8PLM7"/>
        <s v="YA822MOB"/>
        <s v="JBCQ1ODR"/>
        <s v="M26BSX5S"/>
        <s v="PLYYX5CD"/>
        <s v="JP2EY6QU"/>
        <s v="48INT6OA"/>
        <s v="EVDMSM4N"/>
        <s v="9FH4OP4U"/>
        <s v="N128I4H8"/>
        <s v="8NKLCSES"/>
        <s v="1ZMWMU21"/>
        <s v="R617R51D"/>
        <s v="W8E2YLNY"/>
        <s v="TX9VFL4J"/>
        <s v="5ELX1QYM"/>
        <s v="RTQVKK41"/>
        <s v="9DEDEQ5O"/>
        <s v="Z8JLMCOM"/>
        <s v="1O58TWRZ"/>
        <s v="RHOZIG9P"/>
        <s v="52Q1PYGW"/>
        <s v="56ZJUSNG"/>
        <s v="Y92RU9V8"/>
        <s v="SXV6VZVC"/>
        <s v="BGY307FC"/>
        <s v="BAN0BVHW"/>
        <s v="GV9G96Z1"/>
        <s v="Z75R686C"/>
        <s v="BO1ZOZG2"/>
        <s v="12GLKKV4"/>
        <s v="VDD7H92Q"/>
        <s v="83JP1K4E"/>
        <s v="ME3H0RUJ"/>
        <s v="W8E76HJG"/>
        <s v="IMB2N710"/>
        <s v="OJBBZHM4"/>
        <s v="2PQORQGO"/>
        <s v="I3RW4OMF"/>
        <s v="RY6T3GLC"/>
        <s v="LG8ZAMCB"/>
        <s v="XJ8UTM6B"/>
        <s v="CVGTFBZE"/>
        <s v="RW02HG5P"/>
        <s v="7W8CQJ2Z"/>
        <s v="M03IHS3P"/>
        <s v="GX3SHSEA"/>
        <s v="9KTHISLX"/>
        <s v="Q808L4HZ"/>
        <s v="IWQP4M72"/>
        <s v="MPME6VZD"/>
        <s v="3GOXMQPF"/>
        <s v="1WZ5N86Q"/>
        <s v="C3QK8M7F"/>
        <s v="9BXXDYH9"/>
        <s v="4X3H9YD5"/>
        <s v="K83L4L0I"/>
        <s v="E9C7WXQL"/>
        <s v="AAVJHH3M"/>
        <s v="NEVHU7GV"/>
        <s v="POLWB0UX"/>
        <s v="ZSHK2ZXD"/>
        <s v="PF7GFMLQ"/>
        <s v="LKMZWCKQ"/>
        <s v="3D6ZHLF0"/>
        <s v="3R8PJCCW"/>
        <s v="CPWTJ2WC"/>
        <s v="QZLWUJEJ"/>
        <s v="NDVZAHYA"/>
        <s v="1R8VKE8O"/>
        <s v="LNX7ULEG"/>
        <s v="42N0IWF8"/>
        <s v="N60TC14O"/>
        <s v="V6YYDG56"/>
        <s v="S1AU0IZX"/>
        <s v="GFXKHCEM"/>
        <s v="YH2NHVXC"/>
        <s v="JSNPH01N"/>
        <s v="CQDULMXS"/>
        <s v="VKM187MX"/>
        <s v="GIPPUV2F"/>
        <s v="4IUJNFPF"/>
        <s v="ZE7PM90V"/>
        <s v="CAAYFKK8"/>
        <s v="NQZNAEYQ"/>
        <s v="J47DPNB5"/>
        <s v="37B8ES7X"/>
        <s v="KYABDCKE"/>
        <s v="3CP9VXC1"/>
        <s v="9XGT3451"/>
        <s v="AG0H8IAZ"/>
        <s v="28FTXKAB"/>
        <s v="ROUOR5L0"/>
        <s v="QPMZ5RG0"/>
        <s v="2PMIYAFN"/>
        <s v="CRWE8FRT"/>
        <s v="FC1LS6PY"/>
        <s v="6FI9HAX7"/>
        <s v="JL86Q0B4"/>
        <s v="Y2A8EUBM"/>
        <s v="C2MKJA8V"/>
        <s v="IJ4Y77D9"/>
        <s v="CGCPVYNI"/>
        <s v="ST8ZOXKI"/>
        <s v="P07OGZ3F"/>
        <s v="0DLEXLEV"/>
        <s v="27UN3UX8"/>
        <s v="NR5D7201"/>
        <s v="LKBS2IJC"/>
        <s v="MFO940S8"/>
        <s v="5O0597PP"/>
        <s v="C4FEG98K"/>
        <s v="EKH5O1HH"/>
        <s v="BZ9C1LQT"/>
        <s v="ZT6D57ED"/>
        <s v="NKERMTB8"/>
        <s v="Q67320CY"/>
        <s v="K5NFTQRI"/>
        <s v="IJ7B896N"/>
        <s v="8KBVRQHD"/>
        <s v="AGZ87JFX"/>
        <s v="OBGCQ1BK"/>
        <s v="K05LLUU4"/>
        <s v="9WISPXZW"/>
        <s v="4ZGA57SX"/>
        <s v="6ONKN1IM"/>
        <s v="JVIIWJDL"/>
        <s v="W8M8XI8Y"/>
        <s v="MELHF0ZP"/>
        <s v="6SV2WYK4"/>
        <s v="6JEAYHOE"/>
        <s v="IKQSEYPT"/>
        <s v="ZN0FWO0L"/>
        <s v="CPL37MZC"/>
        <s v="GM68OLDH"/>
        <s v="W604BPPE"/>
        <s v="GIJ14130"/>
        <s v="CUA83384"/>
        <s v="ZGQI86AQ"/>
        <s v="L8NLCWFS"/>
        <s v="UPHLXZ3M"/>
        <s v="JDFQYP5L"/>
        <s v="06AIY3IS"/>
        <s v="4LQAN2JX"/>
        <s v="84QGC91P"/>
        <s v="98MASV7P"/>
        <s v="QFBBRJL5"/>
        <s v="CUV49MUR"/>
        <s v="XCGW5K0N"/>
        <s v="UUF8Z53N"/>
        <s v="J6MIKNYJ"/>
        <s v="3W4AWYSK"/>
        <s v="VBN5T6F8"/>
        <s v="W1J3L0EU"/>
        <s v="45CMXP2K"/>
        <s v="6OJAC85F"/>
        <s v="K94WM7M4"/>
        <s v="31KRB7R2"/>
        <s v="5PG1KSKD"/>
        <s v="LDAXEBR0"/>
        <s v="NGTMVX1C"/>
        <s v="SFBHZLHK"/>
        <s v="7VMOJBPN"/>
        <s v="13PPMGNM"/>
        <s v="6GY8Q8F0"/>
        <s v="5JIXFMFY"/>
        <s v="JBY30BSR"/>
        <s v="69XL3JMB"/>
        <s v="YTGQKC7A"/>
        <s v="DYWMK8OF"/>
        <s v="GG8XQD8Z"/>
        <s v="URT8A7OQ"/>
        <s v="LGO0XF4X"/>
        <s v="Y46OEBEH"/>
        <s v="G54JJCMX"/>
        <s v="BPQ0358T"/>
        <s v="EPH7L4K0"/>
        <s v="SMU4542Q"/>
        <s v="E884CL8B"/>
        <s v="4K8N65EM"/>
        <s v="KVTBYOVD"/>
        <s v="ZA6CBQAL"/>
        <s v="Y6YZXVTF"/>
        <s v="SHETLR3T"/>
        <s v="EL03YRD0"/>
        <s v="3KZUBSRU"/>
        <s v="FA6JQ4V2"/>
        <s v="XTE9XJTS"/>
        <s v="N7WUBQR0"/>
        <s v="9KJ89VHI"/>
        <s v="N3CN7GCZ"/>
        <s v="KAHKF9H1"/>
        <s v="P4UJ64QM"/>
        <s v="IHF5GR01"/>
        <s v="81DUFIPO"/>
        <s v="58K44TMD"/>
        <s v="EEBOSTAA"/>
        <s v="9DDHZUZB"/>
        <s v="IWLEND3K"/>
        <s v="VICY80KW"/>
        <s v="H35AXY3M"/>
        <s v="1UHFKBP6"/>
        <s v="VF7DWQIH"/>
        <s v="C7NW3JB2"/>
        <s v="SUABQAC0"/>
        <s v="6JWA8DFJ"/>
        <s v="OEBJXZN6"/>
        <s v="QMUBRAT2"/>
        <s v="W5P1OLUL"/>
        <s v="JP4H1WG4"/>
        <s v="580XZTEO"/>
        <s v="MASS6JEE"/>
        <s v="XNC9UMYH"/>
        <s v="AUEAKRQV"/>
        <s v="08Q8A6M9"/>
        <s v="6F8IL0XV"/>
        <s v="NTHLG5DT"/>
        <s v="Y5OZ7VOF"/>
        <s v="9HLQVY37"/>
        <s v="8C3LOLPY"/>
        <s v="QMJHLT1V"/>
        <s v="Q5JU0LZJ"/>
        <s v="IRODLEGG"/>
        <s v="HTA6XLY3"/>
        <s v="XW7J3TI2"/>
        <s v="1BV5JLZV"/>
        <s v="84D18IA1"/>
        <s v="41IM8V9E"/>
        <s v="NXFAXN16"/>
        <s v="FXXEZ5U2"/>
        <s v="3F81XLI7"/>
        <s v="ID4LC9V5"/>
        <s v="IPQFYK0E"/>
        <s v="UU0F81HS"/>
        <s v="7SBDZJF4"/>
        <s v="7UI7YX03"/>
        <s v="BNYWSG6W"/>
        <s v="RC1YCAEP"/>
        <s v="H6TY7RBJ"/>
        <s v="MU6NOSH1"/>
        <s v="OFIORN0G"/>
        <s v="PMHOZRJN"/>
        <s v="7Z3Q8UYS"/>
        <s v="YT9PLSVL"/>
        <s v="BQINW2LB"/>
        <s v="BLFMYCVF"/>
        <s v="379SDV6Y"/>
        <s v="FE2AE2YO"/>
        <s v="2756CEOQ"/>
        <s v="Z4CFFZAW"/>
        <s v="I967JINR"/>
        <s v="IE18U4NO"/>
        <s v="JNIMHE7Y"/>
        <s v="KUKJQX9Y"/>
        <s v="QCIG6H19"/>
        <s v="DW29KM30"/>
        <s v="R7IIOFBH"/>
        <s v="Q7ST5E1W"/>
        <s v="6MTURF7Q"/>
        <s v="MWT1ZV0Y"/>
        <s v="B7Q6Q7S2"/>
        <s v="3DYZN86H"/>
        <s v="QYKTG5QA"/>
        <s v="67CKCI5G"/>
        <s v="2O1IK8VR"/>
        <s v="R9AVNYCO"/>
        <s v="N8NQK8K7"/>
        <s v="V93EX6XU"/>
        <s v="5QNUZYIL"/>
        <s v="WX63AIMZ"/>
        <s v="09P7O0LQ"/>
        <s v="GYS3APR7"/>
        <s v="9VF00HWL"/>
        <s v="UTJGDR3K"/>
        <s v="MD0SRXG4"/>
        <s v="E0ITYYTG"/>
        <s v="PGK5K24U"/>
        <s v="AY3KTIXX"/>
        <s v="X46ZXX2S"/>
        <s v="4QP55BTO"/>
        <s v="G6X1B2K5"/>
        <s v="0YCAS0B9"/>
        <s v="6UZVABQR"/>
        <s v="9NTDQ8ZC"/>
        <s v="FCCI80H2"/>
        <s v="ALQRAPZR"/>
        <s v="7SPRU76Q"/>
        <s v="JEMEGXUG"/>
        <s v="GVHIFUN1"/>
        <s v="RBB3C85Q"/>
        <s v="WFP9J5J7"/>
        <s v="8I4915WD"/>
        <s v="L831D7DF"/>
        <s v="839DCVT2"/>
        <s v="EJ0EF8S1"/>
        <s v="0ORRC53X"/>
        <s v="3QTN3F5T"/>
        <s v="SY6BWRRO"/>
        <s v="JW5SYMNS"/>
        <s v="REO3FMSB"/>
        <s v="BJJQSJD8"/>
        <s v="VP2CW520"/>
        <s v="2F0RUQ0B"/>
        <s v="XUP62FUM"/>
        <s v="T56J7ES7"/>
        <s v="MUIT1E0M"/>
        <s v="D7XNUYJD"/>
        <s v="ORG6MXKF"/>
        <s v="VS4UFFLH"/>
        <s v="VUYQCXTY"/>
        <s v="YFJKP42F"/>
        <s v="OES8ZX7B"/>
        <s v="V9FD3EYK"/>
        <s v="3C9CWV6J"/>
        <s v="NDGQ0H91"/>
        <s v="OU9O62Y7"/>
        <s v="LFQCLMMG"/>
        <s v="3ZG0719M"/>
        <s v="EMIAKHPF"/>
        <s v="GG85QBTM"/>
        <s v="MKEVYIDI"/>
        <s v="IFNT8NLL"/>
        <s v="EWRVDN3U"/>
        <s v="WEGC0W05"/>
        <s v="HZ283240"/>
        <s v="3J1W4LM0"/>
        <s v="1RIY3IBH"/>
        <s v="6NZH6X7G"/>
        <s v="DJ2GWNGZ"/>
        <s v="LC2RIMSX"/>
        <s v="S02S3TVE"/>
        <s v="34YT99YN"/>
        <s v="N33B6LND"/>
        <s v="C7NBDKVV"/>
        <s v="9YVSYSE8"/>
        <s v="VUF34IPC"/>
        <s v="ONUWPAJM"/>
        <s v="A50JWKFS"/>
        <s v="JP72AC6I"/>
        <s v="9SZTURAF"/>
        <s v="LB8UE159"/>
        <s v="QYWZZ16B"/>
        <s v="IJNOVBGU"/>
        <s v="KYL4UFG5"/>
        <s v="QFBITAKR"/>
        <s v="VSZ4UVVN"/>
        <s v="31C5DVJT"/>
        <s v="EG3KHGPL"/>
        <s v="ZI89S9HC"/>
        <s v="LSJ2A8ZX"/>
        <s v="9D06AK8T"/>
        <s v="PPXIWYMT"/>
        <s v="5653N8BM"/>
        <s v="YWKJW726"/>
        <s v="ZVT9J7V1"/>
        <s v="NOBIC0PD"/>
        <s v="UKECBJV5"/>
        <s v="YT34YUZN"/>
        <s v="UWVT8M2Y"/>
        <s v="FU00L2Y2"/>
        <s v="518D68L9"/>
        <s v="AOZKTGZG"/>
        <s v="TKN1L8EX"/>
        <s v="9GQ6HQLK"/>
        <s v="0RL4RHQJ"/>
        <s v="ZE9WX1Q9"/>
        <s v="QY6MB3QJ"/>
        <s v="RUYLZD4O"/>
        <s v="BOVKZHAZ"/>
        <s v="3X5BD9NU"/>
        <s v="YT8YYRTU"/>
        <s v="6V7OMXY5"/>
        <s v="0TR3RU8A"/>
        <s v="WWCMITY9"/>
        <s v="GTOKTXRA"/>
        <s v="SE6OIGYN"/>
        <s v="PBJ01MRE"/>
        <s v="L2NXQFPN"/>
        <s v="0XWCTQL2"/>
        <s v="SY72RAK2"/>
        <s v="38YQ4771"/>
        <s v="K7FBRQCA"/>
        <s v="F4V2FXK0"/>
        <s v="FZNEISTX"/>
        <s v="S34T8KPW"/>
        <s v="5F40OSXS"/>
        <s v="AILF7GOP"/>
        <s v="LMJINVRQ"/>
        <s v="MHPI0ZW1"/>
        <s v="WJ81WITC"/>
        <s v="AIAX4W1O"/>
        <s v="DFSRHCXU"/>
        <s v="1VFUCUWA"/>
        <s v="3IIDRUGI"/>
        <s v="3VLKZISJ"/>
        <s v="2GN2TRVV"/>
        <s v="WA4TPQ5U"/>
        <s v="9C9GO9XO"/>
        <s v="ULES5Z21"/>
        <s v="IITSDWWL"/>
        <s v="8GYH6R9J"/>
        <s v="8X890G2T"/>
        <s v="74YVUL52"/>
        <s v="HH4I6PAY"/>
        <s v="TAGD6XU9"/>
        <s v="IIREXAQX"/>
        <s v="8GISH3I9"/>
        <s v="6M89XBL0"/>
        <s v="YT2QLCVS"/>
        <s v="4ICL09BD"/>
        <s v="YWWVWOO4"/>
        <s v="8TTFFCIK"/>
        <s v="5URQT67R"/>
        <s v="YX4E972E"/>
        <s v="OG13XT4P"/>
        <s v="ZYRRGSQK"/>
        <s v="0LDX9VLO"/>
        <s v="XFFFWJQH"/>
        <s v="KRSNQKC6"/>
        <s v="YY39ZQNV"/>
        <s v="YHVY1LHH"/>
        <s v="2BG4ZR42"/>
        <s v="QQCIN1M4"/>
        <s v="KIMW6PXN"/>
        <s v="AKFNIQR0"/>
        <s v="D5LEL3HF"/>
        <s v="6X4EEUGA"/>
        <s v="KTSB1KYT"/>
        <s v="RB7IA4JX"/>
        <s v="M4HY664H"/>
        <s v="D2C191IK"/>
        <s v="I2V3EPW7"/>
        <s v="RB8LSFVK"/>
        <s v="7SYJDW4L"/>
        <s v="O7E0302B"/>
        <s v="U11XXNCF"/>
        <s v="73FYEJQV"/>
        <s v="C4CQ8FZL"/>
        <s v="OJ1WKIVY"/>
        <s v="L1YN7LDL"/>
        <s v="N9ZXCBTU"/>
        <s v="RLHNJZBW"/>
        <s v="GKHTT70P"/>
        <s v="GL8PN4LQ"/>
        <s v="TTVQT1YD"/>
        <s v="NOHEK8PU"/>
        <s v="56AN1DXW"/>
        <s v="WB44DF28"/>
        <s v="DJ60T39C"/>
        <s v="52H2CE10"/>
        <s v="PVDGIYSB"/>
        <s v="F57Z7KJF"/>
        <s v="NEFPSWOJ"/>
        <s v="ZGSQMEQ9"/>
        <s v="FM1RH52B"/>
        <s v="PFKDTEYU"/>
        <s v="3NM7A8SX"/>
        <s v="1XWQZ1F8"/>
        <s v="LXGNXNX1"/>
        <s v="YQK2K6U5"/>
        <s v="FROU0UKW"/>
        <s v="SD8JJSKT"/>
        <s v="HABN7JBG"/>
        <s v="LCWP23CI"/>
        <s v="1ORXGKVH"/>
        <s v="XQ4FN1KA"/>
        <s v="9BTSKY01"/>
        <s v="CQZSFN7C"/>
        <s v="81LMZHD1"/>
        <s v="1J5Y9X1H"/>
        <s v="6LC0XB2D"/>
        <s v="YKC8JUSY"/>
        <s v="H3DYTZIQ"/>
        <s v="PAQTBHVA"/>
        <s v="EFIR7HGR"/>
        <s v="JRWBU9BS"/>
        <s v="DXF00KY4"/>
        <s v="K6ZDH79M"/>
        <s v="GKL9QV5B"/>
        <s v="1V3IQVOF"/>
        <s v="BH7EXL5M"/>
        <s v="H176AX96"/>
        <s v="K0HLZM4Q"/>
        <s v="BTNSR87A"/>
        <s v="L58MN75X"/>
        <s v="SWV0JUQJ"/>
        <s v="910IXBKP"/>
        <s v="NTNYA5PE"/>
        <s v="AHRCT8IP"/>
        <s v="ESH4HX52"/>
        <s v="P8LGQH9G"/>
        <s v="VT1LZKEY"/>
        <s v="0WC2J3UP"/>
        <s v="VWSFZUNS"/>
        <s v="F3UB81V7"/>
        <s v="SEX08VFB"/>
        <s v="FLANUQCV"/>
        <s v="8MKXIQQK"/>
        <s v="NDMY5PPT"/>
        <s v="E4H6CBPJ"/>
        <s v="1FAMR9UR"/>
        <s v="SYJKN818"/>
        <s v="VMTPCY5G"/>
        <s v="CV0BDYMP"/>
        <s v="7DI7A7G7"/>
        <s v="WE7YS7HD"/>
        <s v="4DLOXD13"/>
        <s v="XN63KZRZ"/>
        <s v="WSG25BZ9"/>
        <s v="6GL2LRUH"/>
        <s v="K0G1IB3Q"/>
        <s v="UYJDOT4Q"/>
        <s v="VOSSIXSY"/>
        <s v="ILUMUKG8"/>
        <s v="DYUWF61W"/>
        <s v="NUNQGOUW"/>
        <s v="CKT1GTY2"/>
        <s v="FUHP1IXR"/>
        <s v="TJEEFJG8"/>
        <s v="ABRQIWS9"/>
        <s v="B3K4Z5L0"/>
        <s v="IVCON5CU"/>
        <s v="RQXFD7FW"/>
        <s v="LUP7FYS5"/>
        <s v="WEKW3XIN"/>
        <s v="REVQ7DSW"/>
        <s v="YSNODM63"/>
        <s v="PN3T4FUG"/>
        <s v="AQ3HBL9S"/>
        <s v="VE4LZ8F5"/>
        <s v="Q5R1PYJS"/>
        <s v="5AOWZ6AG"/>
        <s v="E29GOFUV"/>
        <s v="2MKG6ZDD"/>
        <s v="3AIA6RL3"/>
        <s v="OXPNURPT"/>
        <s v="9TRVSW35"/>
        <s v="GTH3VIDW"/>
        <s v="WFNKJ2LT"/>
        <s v="P7GCDFU8"/>
        <s v="O22J2QPD"/>
        <s v="ACOJBA02"/>
        <s v="2FGEGLVU"/>
        <s v="FQB53DQH"/>
        <s v="1C2V9RAO"/>
        <s v="MNTTYFR6"/>
        <s v="7FN6LV2E"/>
        <s v="V8I2CE9V"/>
        <s v="1FXXXLJY"/>
        <s v="NYI5VMXK"/>
        <s v="OJ1NQRDS"/>
        <s v="Z9W748SJ"/>
        <s v="LWX9V7HI"/>
        <s v="PAQOPSR0"/>
        <s v="AFQG21L7"/>
        <s v="RQJKAR7E"/>
        <s v="6BV9IARK"/>
        <s v="NTGU3NYS"/>
        <s v="3F5AAJZB"/>
        <s v="RJH0CL3Z"/>
        <s v="EK0KWGQX"/>
        <s v="K33NPCAY"/>
        <s v="1LLRNE8G"/>
        <s v="EFWND7VS"/>
        <s v="IR2D4ZG5"/>
        <s v="BYBZJBC9"/>
        <s v="BO8DSRV7"/>
        <s v="LD1HNIUL"/>
        <s v="RX39Z0P1"/>
        <s v="PFHUAJ47"/>
        <s v="CKJZ86N6"/>
        <s v="ASC1OWNE"/>
        <s v="WCEPUBH5"/>
        <s v="VMIMPP6H"/>
        <s v="B0XO4WY7"/>
        <s v="VYPIKMKO"/>
        <s v="VCD47XNB"/>
        <s v="8QH99OEZ"/>
        <s v="1DMERFNB"/>
        <s v="FR8FT0ZX"/>
        <s v="DG7LABPD"/>
        <s v="ZMYUFTS9"/>
        <s v="P60EK5NN"/>
        <s v="YRYMSUE3"/>
        <s v="UZOTC90C"/>
        <s v="5AAN00N1"/>
        <s v="JFHKBG40"/>
        <s v="RJD0D0GD"/>
        <s v="L9IXFTIL"/>
        <s v="HPBCTTV3"/>
        <s v="48FB5MD2"/>
        <s v="EJZM1INM"/>
        <s v="FKNT3I12"/>
        <s v="BLY5FD3N"/>
        <s v="LXLU6LFC"/>
        <s v="A60QAIT3"/>
        <s v="RQ3BV2I5"/>
        <s v="W8CSV90F"/>
        <s v="0W6S0ODT"/>
        <s v="408AHOYL"/>
        <s v="557JX4BM"/>
        <s v="QPZFP9WT"/>
        <s v="L5T284M7"/>
        <s v="G17TENJ4"/>
        <s v="VRSTX620"/>
        <s v="Y9VWZ93C"/>
        <s v="Y6IIUECA"/>
        <s v="LXWQDEU3"/>
        <s v="P1E4KWF7"/>
        <s v="BN84DD6H"/>
        <s v="R8MZ10BW"/>
        <s v="PI8RROK0"/>
        <s v="GID40O2B"/>
        <s v="BJOY31DL"/>
        <s v="KDRIBXNQ"/>
        <s v="TCK6V290"/>
        <s v="O9WYT5ST"/>
        <s v="VFZ5GB3W"/>
        <s v="UKSS5YPE"/>
        <s v="RDDUG8VD"/>
        <s v="Z3QJESWJ"/>
        <s v="PYIQ65W0"/>
        <s v="RGRUF328"/>
        <s v="TLSSOOVB"/>
        <s v="74KGIZW4"/>
        <s v="2YBEN3MV"/>
        <s v="EFA9E6WV"/>
        <s v="YTSX7IW3"/>
        <s v="86DMJ7GA"/>
        <s v="CMD0758L"/>
        <s v="CM5MFWCO"/>
        <s v="0MNAGD91"/>
        <s v="9S749GJD"/>
        <s v="LBZY9VUG"/>
        <s v="6UUTR15S"/>
        <s v="DVPYKS4A"/>
        <s v="9SRU5CI6"/>
        <s v="GZ5M7MIQ"/>
        <s v="CM2GVLV6"/>
        <s v="NZB45UZX"/>
        <s v="T2J83GFD"/>
        <s v="28S2Z15A"/>
        <s v="WOJBLO4B"/>
        <s v="788SW6EX"/>
        <s v="EUOA0E47"/>
        <s v="S9ZUMLSY"/>
        <s v="0UCQUW6U"/>
        <s v="07FRJ44N"/>
        <s v="NMN9DVEV"/>
        <s v="95V8BLR2"/>
        <s v="BDGB4NS0"/>
        <s v="SPHS260Y"/>
        <s v="O9L7KMPU"/>
        <s v="FGES2PQ2"/>
        <s v="81DXTTI5"/>
        <s v="JGG9CO2Y"/>
        <s v="95B6AKI1"/>
        <s v="N1G2CFCB"/>
        <s v="40VSPND6"/>
        <s v="QWYRCDA8"/>
        <s v="00ZD3M4J"/>
        <s v="AW4PSTWR"/>
        <s v="CJZFFC91"/>
        <s v="3PD8YBPK"/>
        <s v="KBG5R0WH"/>
        <s v="7RPM84Y4"/>
        <s v="LFN6XPK7"/>
        <s v="18LZY55R"/>
        <s v="E88W1Z0H"/>
        <s v="UQALCAIV"/>
        <s v="6E2Y3HKI"/>
        <s v="YWKFH7VT"/>
        <s v="MF4299DQ"/>
        <s v="ZRZI054E"/>
        <s v="CN69EYQ1"/>
        <s v="KX80WC22"/>
        <s v="YQ6VELF1"/>
        <s v="NX4ODZY2"/>
        <s v="L2QMWU4H"/>
        <s v="0MPEK4ZA"/>
        <s v="TP0SU68U"/>
        <s v="8U7LNL7U"/>
        <s v="XVYL67FL"/>
        <s v="AIN2RE2H"/>
        <s v="G1303HIC"/>
        <s v="HVDQ4EEA"/>
        <s v="2RB900SL"/>
        <s v="AUS25SFH"/>
        <s v="O6DSGX6P"/>
        <s v="2MBFRRGW"/>
        <s v="Q3HYAWDW"/>
        <s v="94TA0AWF"/>
        <s v="G1XX0IB4"/>
        <s v="VIMY08JH"/>
        <s v="WPTNE0QN"/>
        <s v="DLGW8Y7B"/>
        <s v="YSOUU0T0"/>
        <s v="23NAJF9W"/>
        <s v="HM4TKVET"/>
        <s v="Q81Q0PJK"/>
        <s v="3BEPEWRS"/>
        <s v="Y5HR9J3G"/>
        <s v="STYLQ47K"/>
        <s v="W07JMUG9"/>
        <s v="L8CG1IQO"/>
        <s v="6CFONO4W"/>
        <s v="AMGC18DS"/>
        <s v="RKT3WVBC"/>
        <s v="H5ZSM3IR"/>
        <s v="07WKR17A"/>
        <s v="7GM1XD9W"/>
        <s v="QM6GJ78P"/>
        <s v="L582YMSV"/>
        <s v="EQS3UNXX"/>
        <s v="DZR5L7XQ"/>
        <s v="DQ0DSK7P"/>
        <s v="CGEXH2QO"/>
        <s v="MIX6JTSN"/>
        <s v="9KYX5G9K"/>
        <s v="FG29YOWT"/>
        <s v="KWYKKVJC"/>
        <s v="T7TDUK3T"/>
        <s v="42YPT5L7"/>
        <s v="99I4V65G"/>
        <s v="ACZQMAR4"/>
        <s v="TP9IE6PV"/>
        <s v="E5CD0W5M"/>
        <s v="HKH717ED"/>
        <s v="DAW2JTP5"/>
        <s v="HBMOSBAK"/>
        <s v="V0V6O05H"/>
        <s v="3DY60YA7"/>
        <s v="8H19L55Y"/>
        <s v="TPNU79C1"/>
        <s v="TFQR150O"/>
        <s v="9MM27P8C"/>
        <s v="MMWD47ZY"/>
        <s v="JFIBKWMQ"/>
        <s v="6FUPOO3I"/>
        <s v="29VR6EL4"/>
        <s v="L45N3D2E"/>
        <s v="K1OBT27J"/>
        <s v="OZL7CDMQ"/>
        <s v="LZ6PSZ4T"/>
        <s v="5CFCTZ5K"/>
        <s v="EG5M02ZV"/>
        <s v="5UKQ16DK"/>
        <s v="C9M5B1N6"/>
        <s v="ZS4PKX65"/>
        <s v="PYLS9RJH"/>
        <s v="X2ZONP2D"/>
        <s v="Y5CP83V4"/>
        <s v="9Y2HDGST"/>
        <s v="7R0G2LC1"/>
        <s v="8FX574BJ"/>
        <s v="AU5Q1XCW"/>
        <s v="SZAMHBGA"/>
        <s v="CUMYWQYP"/>
        <s v="29ZDUK49"/>
        <s v="VLVP8FPJ"/>
        <s v="SNGS64S7"/>
        <s v="CMCVD0N8"/>
        <s v="NNKWGFDH"/>
        <s v="YC6QEUJN"/>
        <s v="794XWMYE"/>
        <s v="FHK0BBGK"/>
        <s v="461LIUS7"/>
        <s v="Y9SCLUH8"/>
        <s v="J75Y9C75"/>
        <s v="PUP6JDT9"/>
        <s v="88AA2RK1"/>
        <s v="4F222JU9"/>
        <s v="CBYRECX6"/>
        <s v="QXT65QTI"/>
        <s v="8RTR1VMP"/>
        <s v="T7RA32XV"/>
        <s v="8IYVJKT4"/>
        <s v="G087QT6R"/>
        <s v="JT1UUOXN"/>
        <s v="PUTILZZG"/>
        <s v="QU7MSL36"/>
        <s v="FEGSJ8QI"/>
        <s v="1SKIPYI7"/>
        <s v="66Q03Q2P"/>
        <s v="Z1NWKS9A"/>
        <s v="ZZCKQ2JV"/>
        <s v="F3G00C56"/>
        <s v="9824T94P"/>
        <s v="B8TD9HCN"/>
        <s v="PEFTXK4Q"/>
        <s v="LUIEQRMQ"/>
        <s v="8QOUXQEV"/>
        <s v="6SC26SGG"/>
        <s v="GITEQ8VZ"/>
        <s v="2Y9R7T2W"/>
        <s v="8U5GBXK1"/>
        <s v="THI3LNT0"/>
        <s v="KTLIR2ZX"/>
        <s v="G2EECJNG"/>
        <s v="UZN5JBF3"/>
        <s v="2CZVRGQ4"/>
        <s v="K5D2IP27"/>
        <s v="PTKOWYW6"/>
        <s v="G3DIX74Y"/>
        <s v="4F8MNVNP"/>
        <s v="7UL8T1BZ"/>
        <s v="4HP16LRH"/>
        <s v="MNTHSHH6"/>
        <s v="Q7C5MJ4W"/>
        <s v="ON9H54WD"/>
        <s v="8M3H9UME"/>
        <s v="5J1C46RJ"/>
        <s v="0BSYDRMT"/>
        <s v="NKERC6IA"/>
        <s v="H6AN87LE"/>
        <s v="1SSFC7XZ"/>
        <s v="0XK80WX8"/>
        <s v="X4ARE2PT"/>
        <s v="KCIFANLK"/>
        <s v="J7U29ZM5"/>
        <s v="JUHQ1POT"/>
        <s v="3KVXBQ5V"/>
        <s v="7T9J42UX"/>
        <s v="2J649YC5"/>
        <s v="9N66Q1VO"/>
        <s v="ZWXKCHOO"/>
        <s v="I8OUZNDS"/>
        <s v="CJZLM3WA"/>
        <s v="4QTD5X53"/>
        <s v="LQXWWZGN"/>
        <s v="NT510FGZ"/>
        <s v="2IQ0ZY9W"/>
        <s v="N3TUSU37"/>
        <s v="VSYO182N"/>
        <s v="O6LVMQ5R"/>
        <s v="072ELFQF"/>
        <s v="CDFKC6E0"/>
        <s v="Z005FB1N"/>
        <s v="LYAFXO9B"/>
        <s v="SNY2UWJ2"/>
        <s v="UFIAFP10"/>
        <s v="MG7CZFIG"/>
        <s v="H4U50AEW"/>
        <s v="8PU9FIQS"/>
        <s v="FBQN3UM3"/>
        <s v="MJ12SZ89"/>
        <s v="B6F9PSRN"/>
        <s v="RLDIPPFT"/>
        <s v="TKKSOBRC"/>
        <s v="FCWU08BA"/>
        <s v="AX63HIS9"/>
        <s v="1F8MPXZQ"/>
        <s v="YY3ACGA2"/>
        <s v="6MQA3YYW"/>
        <s v="IM5AGXLX"/>
        <s v="313EIVW4"/>
        <s v="NNAYAA7T"/>
        <s v="019I751P"/>
        <s v="5TRALM9T"/>
        <s v="LWC0UJWD"/>
        <s v="PI0FYKXU"/>
        <s v="I7QSO0VZ"/>
        <s v="5AU1SJA7"/>
        <s v="Z9S1ZX7W"/>
        <s v="S9N98QU9"/>
        <s v="A9Q7ERA4"/>
        <s v="RY8Z6RH2"/>
        <s v="9J8O59QW"/>
        <s v="KWVYR0LQ"/>
        <s v="0D95JSVW"/>
        <s v="74JAOLQU"/>
        <s v="CMLYDJFN"/>
        <s v="HIV4W2E0"/>
        <s v="TFQEGZ1X"/>
        <s v="5COSD90U"/>
        <s v="6TBAKLMX"/>
        <s v="B50V1XGA"/>
        <s v="SOW7H1RP"/>
        <s v="OHJGW03I"/>
        <s v="R6KPUAH7"/>
        <s v="AJQC76NI"/>
        <s v="PH5GSB37"/>
        <s v="9OLZU3WB"/>
        <s v="JDXET5H9"/>
        <s v="8RE1600O"/>
        <s v="NGMC9NSG"/>
        <s v="G6FKELQV"/>
        <s v="IKNMU8HM"/>
        <s v="AHIDE6VS"/>
        <s v="YZJLPVJG"/>
        <s v="GOSCKNUX"/>
        <s v="GC3IVG7S"/>
        <s v="S81YI4QH"/>
        <s v="M3MJY0CK"/>
        <s v="H2HNTSIP"/>
        <s v="8APZZ20T"/>
        <s v="RABLXW5E"/>
        <s v="TJTOVN5K"/>
        <s v="1IG94UUQ"/>
        <s v="MN8UHP5B"/>
        <s v="D7JDQB12"/>
        <s v="GWI45VGH"/>
        <s v="G3TZD0CB"/>
        <s v="1PAPS9QO"/>
        <s v="WXCEZ7JY"/>
        <s v="WR45SVGN"/>
        <s v="WAFSPTW6"/>
        <s v="5FYPINRL"/>
        <s v="VLPSQ076"/>
        <s v="3AX6QBR3"/>
        <s v="ZY3AVAK0"/>
        <s v="FVCL72VU"/>
        <s v="24OSGLGF"/>
        <s v="49T60OCI"/>
        <s v="31NQQEEO"/>
        <s v="ADRU5BLP"/>
        <s v="AUPXRV8O"/>
        <s v="CI00UV0Y"/>
        <s v="VH3C0A8F"/>
        <s v="1E5MFGR7"/>
        <s v="TS2JEK3E"/>
        <s v="4R0TB2CL"/>
        <s v="5OJ3QR1W"/>
        <s v="R162LSFR"/>
        <s v="X7J3O7TC"/>
        <s v="Q7RV0YW6"/>
        <s v="S5E8MBO3"/>
        <s v="QE6A49LE"/>
        <s v="XGMMHWZC"/>
        <s v="7MK55ULJ"/>
        <s v="0VZIDVCC"/>
        <s v="D1XYQH35"/>
        <s v="XAR2VX09"/>
        <s v="YTQH4YM9"/>
        <s v="KMLW6GXY"/>
        <s v="IG734VZK"/>
        <s v="W3C2KLXD"/>
        <s v="8Z1SIQSI"/>
        <s v="IZJR1WDM"/>
        <s v="5MRPZ44K"/>
        <s v="W0LFL18P"/>
        <s v="5H9ELV2H"/>
        <s v="KDDN1E4O"/>
        <s v="S8JALB62"/>
        <s v="2HPCHBIL"/>
        <s v="Q9JV7YXX"/>
        <s v="J3N73B00"/>
        <s v="STG85Q0N"/>
        <s v="VMI5QYS3"/>
        <s v="09W047QT"/>
        <s v="VXOZC2CN"/>
        <s v="JAMW5SWB"/>
        <s v="WCKKFSVL"/>
        <s v="GVCWDG9Y"/>
        <s v="UEXJN3Y6"/>
        <s v="QP0QCP8Y"/>
        <s v="MCQGU5EA"/>
        <s v="M0IN22XH"/>
        <s v="8HWWW76K"/>
        <s v="707CQDQK"/>
        <s v="4PTCB3CS"/>
        <s v="IEB855X8"/>
        <s v="IDA8D96H"/>
        <s v="DLQNAOWB"/>
        <s v="K7056XS7"/>
        <s v="R9V8QAPK"/>
        <s v="P6KXSJPD"/>
        <s v="KM0RKC4Q"/>
        <s v="58TUIJ6D"/>
        <s v="BXOIQHTS"/>
        <s v="CC3B5DSU"/>
        <s v="GLM4XZLI"/>
        <s v="K8VBNOW9"/>
        <s v="3GEDSDVN"/>
        <s v="R0ZYAJFM"/>
        <s v="R8X2RVQ2"/>
        <s v="DFG6OP8T"/>
        <s v="JB4MECWM"/>
        <s v="CDGA1SD7"/>
        <s v="SBILEY2W"/>
        <s v="JMTKEPXF"/>
        <s v="937CNF5D"/>
        <s v="EQ399D3M"/>
        <s v="DOVNGYN4"/>
        <s v="A0IS9TWV"/>
        <s v="E7TDBIDS"/>
        <s v="TIFPUXSQ"/>
        <s v="LXDCC260"/>
        <s v="1Z72JRDI"/>
        <s v="XTBADYHW"/>
        <s v="PPDU7OWD"/>
        <s v="CJ05Q2G5"/>
        <s v="MON3JWUF"/>
        <s v="SFMKU2FV"/>
        <s v="9FH2VYQQ"/>
        <s v="PMVKMS6A"/>
        <s v="E62A05BH"/>
        <s v="U3GCADFV"/>
        <s v="611J0LEK"/>
        <s v="5M5TW9RC"/>
        <s v="ZWA2ES4F"/>
        <s v="LNT5B9XY"/>
        <s v="CPQ348W9"/>
        <s v="UZ0MRAFU"/>
        <s v="VFO5EK6R"/>
        <s v="GE5SORJX"/>
        <s v="03O9FNTZ"/>
        <s v="FIQIRK37"/>
        <s v="M6J6VNVQ"/>
        <s v="S767XDO3"/>
        <s v="ZPKCSV3R"/>
        <s v="CLA3RTMS"/>
        <s v="K1K48OTP"/>
        <s v="OJWV4RT2"/>
        <s v="PMQCN4PR"/>
        <s v="CBIFB5BB"/>
        <s v="BSVZWUXR"/>
        <s v="PU2UJDTV"/>
        <s v="LN9NU0A8"/>
        <s v="KD27RNU9"/>
        <s v="FN50OJHN"/>
        <s v="YA68AAQK"/>
        <s v="90K2ZTKB"/>
        <s v="1M0THQSZ"/>
        <s v="Y1GEH2EG"/>
        <s v="593L4BNI"/>
        <s v="83EZC8YK"/>
        <s v="4MTCQ31T"/>
        <s v="QU220OFI"/>
        <s v="TJYNW3C7"/>
        <s v="COGZW25D"/>
        <s v="B3A6VXVQ"/>
        <s v="O83AR1CC"/>
        <s v="BOG3D6D7"/>
        <s v="J03H7OQF"/>
        <s v="DJXM9LIW"/>
        <s v="6XH71PH8"/>
        <s v="AW1U6QKR"/>
        <s v="MAVEITJH"/>
        <s v="GUJNYTXN"/>
        <s v="ELLLRB7A"/>
        <s v="F4EHCQIC"/>
        <s v="EHC9KQDN"/>
        <s v="MBLFZPU2"/>
        <s v="L0SOZL9A"/>
        <s v="00XBYXIB"/>
        <s v="ASN7OCWQ"/>
        <s v="SHS9HQX4"/>
        <s v="JYEQFGS5"/>
        <s v="S9DVJGUO"/>
        <s v="0YPN92QB"/>
        <s v="UIA0FO51"/>
        <s v="48J7F1A2"/>
        <s v="D193SPY4"/>
        <s v="SFIMNCPZ"/>
        <s v="57NT8T8S"/>
        <s v="7GLF1GBJ"/>
        <s v="YST07PM6"/>
        <s v="HPU7RQG6"/>
        <s v="6Z1XK6YR"/>
        <s v="045D5MZO"/>
        <s v="K1UREXI5"/>
        <s v="M7Y1LHHA"/>
        <s v="WP6SUIMC"/>
        <s v="SGI5I4X1"/>
        <s v="U07VUUGP"/>
        <s v="SEC6K7X2"/>
        <s v="OT26ZUZ7"/>
        <s v="MXVBWIE5"/>
        <s v="794F5VJB"/>
        <s v="TNEB1XNK"/>
        <s v="P60PIE95"/>
        <s v="QKOAWRXD"/>
        <s v="NC7V5K1T"/>
        <s v="XTAPYDDI"/>
        <s v="0CTHPQGT"/>
        <s v="N9KFOKLS"/>
        <s v="02SSRMSA"/>
        <s v="HBJPBF3P"/>
        <s v="E6D2DBXF"/>
        <s v="OUMM04QV"/>
        <s v="TZQWGMG7"/>
        <s v="66KFPHBT"/>
        <s v="WL4TLMUC"/>
        <s v="6AO6E15O"/>
        <s v="HXMJ5048"/>
        <s v="6178B4JM"/>
        <s v="WC7KCJ2N"/>
        <s v="5GBVA3ZZ"/>
        <s v="B7WWPCO6"/>
        <s v="152DN1FE"/>
        <s v="3NJHQZT6"/>
        <s v="9GOWJ93R"/>
        <s v="QAB3H9H5"/>
        <s v="9B9VDAFU"/>
        <s v="L9F6QP4P"/>
        <s v="1D5AYQO6"/>
        <s v="6WR7JQ3C"/>
        <s v="Y2XXRYMX"/>
        <s v="Z9DK5289"/>
        <s v="MN34I4DD"/>
        <s v="9CQ6TMET"/>
        <s v="N54HHLC4"/>
        <s v="TPP1IGKV"/>
        <s v="9USDNUBL"/>
        <s v="Q82O5QTN"/>
        <s v="2HVDAY4L"/>
        <s v="0FGWN6O0"/>
        <s v="FQXZBTEG"/>
        <s v="8IGYTN3H"/>
        <s v="OTNZ5ZCN"/>
        <s v="7O2ISWVB"/>
        <s v="QUAD5082"/>
        <s v="P6H45Y25"/>
        <s v="28EVFB8G"/>
        <s v="VV5LDD24"/>
        <s v="SF3KBDJF"/>
        <s v="DKUVKTIT"/>
        <s v="OYUUU6B9"/>
        <s v="IIVNXACR"/>
        <s v="OWBGBQ4G"/>
        <s v="X2EH33CU"/>
        <s v="GNT6EM5M"/>
        <s v="U3ZMURXR"/>
        <s v="4UTOXXV4"/>
        <s v="KHWG1W75"/>
        <s v="MWAW08I7"/>
        <s v="0QV1LRME"/>
        <s v="63GAY8GB"/>
        <s v="GXHAIS33"/>
        <s v="VBRZZAP8"/>
        <s v="JR76K5YA"/>
        <s v="Z3TX2K6F"/>
        <s v="RGUC0V54"/>
        <s v="M93A8LTF"/>
        <s v="CQW6TYOX"/>
        <s v="P7H8UY1P"/>
        <s v="6XLFG3VK"/>
        <s v="9ZPY98PB"/>
        <s v="YRXDI9E8"/>
        <s v="1JB82QZ0"/>
        <s v="G5GPTVMU"/>
        <s v="856VG3CS"/>
        <s v="J80ZEYYM"/>
        <s v="X9HFP474"/>
        <s v="T51ULXCZ"/>
        <s v="3S73ZUQH"/>
        <s v="JUU6C7NO"/>
        <s v="8SNDBWPP"/>
        <s v="0PH153YF"/>
        <s v="YNYZNOWR"/>
        <s v="HUNM56HY"/>
        <s v="SIONXEMH"/>
        <s v="JX08Z5L5"/>
        <s v="BUJ1TX7Y"/>
        <s v="6C70OX62"/>
        <s v="V9WVYEE9"/>
        <s v="3N6BHLN6"/>
        <s v="SQWCQRGY"/>
        <s v="32K5LEDV"/>
        <s v="XW1ONOVO"/>
        <s v="100W6J9A"/>
        <s v="YYRYSVOO"/>
        <s v="P7AX4B3N"/>
        <s v="GC1TSADL"/>
        <s v="QF1I965E"/>
        <s v="P93UCMW8"/>
        <s v="YKBRF0NG"/>
        <s v="OP2DIRC2"/>
        <s v="VIHXI2JA"/>
        <s v="IC4J0BIZ"/>
        <s v="BNMJAOF4"/>
        <s v="VSWHUBD0"/>
        <s v="7ZWN0JO9"/>
        <s v="KLPVD6LR"/>
        <s v="U3M8XTMY"/>
        <s v="P89VI9EN"/>
        <s v="SPUXDRGN"/>
        <s v="PDIYRBQJ"/>
        <s v="185PGG0J"/>
        <s v="QQ5LW9HV"/>
        <s v="8EF4D82U"/>
        <s v="GFMLCHB0"/>
        <s v="TFS537LA"/>
        <s v="2X86737Q"/>
        <s v="HSZOPWWT"/>
        <s v="1KVGSF08"/>
        <s v="UDFMSH1S"/>
        <s v="516C0X9F"/>
        <s v="DPAEMTHC"/>
        <s v="A6T69X6T"/>
        <s v="DDD515FB"/>
        <s v="6GKGGY0U"/>
        <s v="8M6TB2ZX"/>
        <s v="BABQISCH"/>
        <s v="T46KPPNB"/>
        <s v="9CE6F4NZ"/>
        <s v="Z9KNL9A1"/>
        <s v="7JBR36G8"/>
        <s v="EYTBRK2B"/>
        <s v="KFXZNC4N"/>
        <s v="SJ62BMK5"/>
        <s v="YDJV1DFE"/>
        <s v="GHDAXC7T"/>
        <s v="FQQ2JJZ1"/>
        <s v="NCJJBWU3"/>
        <s v="8SGMUWET"/>
        <s v="3KVS08NL"/>
        <s v="CLIIR1T0"/>
        <s v="PHXX81YF"/>
        <s v="6K7LDRKR"/>
        <s v="J6UOUH6Y"/>
        <s v="2EYTB3PX"/>
        <s v="1U945R0D"/>
        <s v="FX4D649Y"/>
        <s v="4QBSY3CB"/>
        <s v="ZWVRS27V"/>
        <s v="8BBXNESQ"/>
        <s v="3JJ7YI88"/>
        <s v="AKMDEG3I"/>
        <s v="568NS3GO"/>
        <s v="TQLO6QP6"/>
        <s v="DLVEVD9O"/>
        <s v="C75RV9DY"/>
        <s v="EUQCW0ZA"/>
        <s v="CEOMZE9H"/>
        <s v="TT5QRQTF"/>
        <s v="5NXD4U83"/>
        <s v="1IL51ZIW"/>
        <s v="CM33NN0P"/>
        <s v="P3QQIMTA"/>
        <s v="WB1CQNJU"/>
        <s v="OQYDQCTM"/>
        <s v="ISQJD695"/>
        <s v="M1VNX1D7"/>
        <s v="TWO2Q99P"/>
        <s v="72UVDOKU"/>
        <s v="DMSQ0TSG"/>
        <s v="FEWIDJGH"/>
        <s v="AUZM3MLU"/>
        <s v="GS2CLR52"/>
        <s v="HYP3SXPV"/>
        <s v="9G93P7SV"/>
        <s v="7XSAHM67"/>
        <s v="N7MDRJ01"/>
        <s v="4ID56TXX"/>
        <s v="ZOX0FW5W"/>
        <s v="4SFRUL8J"/>
        <s v="UB2UAI38"/>
        <s v="B00OD1IF"/>
        <s v="OGO6SNTQ"/>
        <s v="I6ZC5V1K"/>
        <s v="1N3G9WG2"/>
        <s v="JHNXPUNX"/>
        <s v="NPHD3ZTC"/>
        <s v="06KTPHYC"/>
        <s v="YCA44Q4U"/>
        <s v="FR4GTSEQ"/>
        <s v="S46ZLF3G"/>
        <s v="WHZEK68G"/>
        <s v="3CB3WNBM"/>
        <s v="DAJBIHBZ"/>
        <s v="P6BJ24ZP"/>
        <s v="XORHQFNJ"/>
        <s v="ZFRPQV2M"/>
        <s v="RVRBCZAI"/>
        <s v="2897DN4S"/>
        <s v="1DIL2X16"/>
        <s v="BMQEY089"/>
        <s v="CYOJ4G39"/>
        <s v="5IOG6X00"/>
        <s v="QG6BCBXM"/>
        <s v="CAXTE48L"/>
        <s v="OO3BM7A9"/>
        <s v="NYPU55W4"/>
        <s v="VE334W2U"/>
        <s v="AX7WS66G"/>
        <s v="OB8UCQ17"/>
        <s v="BV4JZ4G8"/>
        <s v="8CV5MZWW"/>
        <s v="3L965RUK"/>
        <s v="RZ8HI1Y5"/>
        <s v="IYKSBD0U"/>
        <s v="YVGDC8L2"/>
        <s v="JZU0JH07"/>
        <s v="ZEWNPF3K"/>
        <s v="6T64JWH9"/>
        <s v="E7RTG575"/>
        <s v="I9U5PCM3"/>
        <s v="H1Y2W48V"/>
        <s v="YFNRXR7X"/>
        <s v="9MZPL59I"/>
        <s v="7A3R2M9T"/>
        <s v="1RL933VJ"/>
        <s v="GAE0E4RI"/>
        <s v="VBN56JMP"/>
        <s v="7ITUU2YO"/>
        <s v="NDLX894H"/>
        <s v="6ALH2N0I"/>
        <s v="G8XGVIG2"/>
        <s v="HCR2GJ3O"/>
        <s v="QABD6SAS"/>
        <s v="GUJCRHYU"/>
        <s v="SHKTBB71"/>
        <s v="G0L0B1QC"/>
        <s v="3YC624RD"/>
        <s v="715TBGPE"/>
        <s v="1Q3JQFAU"/>
        <s v="O3K5RKMI"/>
        <s v="75P6HFA0"/>
        <s v="NE0XCH5E"/>
        <s v="W01768VM"/>
        <s v="38CPLDAR"/>
        <s v="TZRNKT72"/>
        <s v="4LXAW8CH"/>
        <s v="GOGIZWW6"/>
        <s v="DOPOI0R5"/>
        <s v="69V1WQLK"/>
        <s v="FEDXQCKJ"/>
        <s v="RSP75BOI"/>
        <s v="CKDPWHTZ"/>
        <s v="ECBFFQL0"/>
        <s v="Z8HW4Z9W"/>
        <s v="0KVZKA5T"/>
        <s v="944H7LRC"/>
        <s v="F0OWRRLN"/>
        <s v="P4RLJHR3"/>
        <s v="M10S36W3"/>
        <s v="HT8UEA0H"/>
        <s v="GR6C7GQ9"/>
        <s v="055Z2OAS"/>
        <s v="Q9VC6GV0"/>
        <s v="G11DEJSL"/>
        <s v="BP45IP77"/>
        <s v="3XJI7AD8"/>
        <s v="XP7YG96H"/>
        <s v="GP4JNSJY"/>
        <s v="I3KQNE9V"/>
        <s v="EBVL81O5"/>
        <s v="NDHQMBA0"/>
        <s v="XV03TJV1"/>
        <s v="FQ5A489H"/>
        <s v="3PZ6Y6AJ"/>
        <s v="LDK61ORQ"/>
        <s v="564Y2IOV"/>
        <s v="W7VULS00"/>
        <s v="PLW3NMLJ"/>
        <s v="MMVGTXDB"/>
        <s v="PQOHTS9I"/>
        <s v="6UCZ36IC"/>
        <s v="4IC989F8"/>
        <s v="Y5FM7TJT"/>
        <s v="OB3K0SVW"/>
        <s v="LORMJLTE"/>
        <s v="WWOCI25Z"/>
        <s v="1UFFP5T3"/>
        <s v="ALMZ6ZUI"/>
        <s v="B4UIGJRX"/>
        <s v="ZCAEQT06"/>
        <s v="XBO6IN0E"/>
        <s v="U1SBKB0U"/>
        <s v="E3XLWCWX"/>
        <s v="8S7IAR2D"/>
        <s v="RWQKOD1W"/>
        <s v="6TOOTFQV"/>
        <s v="2WDSO6PG"/>
        <s v="I776MNA8"/>
        <s v="VG17J29L"/>
        <s v="F7R8ICT8"/>
        <s v="KULR6FMD"/>
        <s v="JHCA115A"/>
        <s v="DMG5EOFC"/>
        <s v="LD4F6QTP"/>
        <s v="1FEHFRKX"/>
        <s v="DNBR1VHP"/>
        <s v="KOG75BRP"/>
        <s v="SV3T5L5N"/>
        <s v="THRXY3SV"/>
        <s v="9BFHDZOK"/>
        <s v="IHOU09D6"/>
        <s v="BJWS06GX"/>
        <s v="4IVW7F68"/>
        <s v="ROSYV895"/>
        <s v="3V7Q3G52"/>
        <s v="4U3OSLNM"/>
        <s v="LX4D50OF"/>
        <s v="CWBHL1S7"/>
        <s v="FCBBJJIJ"/>
        <s v="1D1L6FJX"/>
        <s v="L2P99XIG"/>
        <s v="DEN2BPRR"/>
        <s v="1QGOH13Z"/>
        <s v="PCTOIQZA"/>
        <s v="OI3UIKVF"/>
        <s v="8AK1G9IT"/>
        <s v="GY10EROJ"/>
        <s v="29W6WPLA"/>
        <s v="TDJ3N8EJ"/>
        <s v="AEMGFUYH"/>
        <s v="7439NGIG"/>
        <s v="6GLF0PU0"/>
        <s v="F3EOBN5A"/>
        <s v="BBOWBQA6"/>
        <s v="908W84Y6"/>
        <s v="48CVYAIE"/>
        <s v="ULY6LFT1"/>
        <s v="IYDR200I"/>
        <s v="2QHB4SYK"/>
        <s v="GEQ7KT9J"/>
        <s v="0KRVN3V5"/>
        <s v="JNDSA5B4"/>
        <s v="L3DT2WVO"/>
        <s v="OCMCRBJR"/>
        <s v="II0SKLFO"/>
        <s v="LIYJSU0E"/>
        <s v="T9QD8U1Y"/>
        <s v="WLDFQR7Z"/>
        <s v="PNISVWNN"/>
        <s v="SEDTNUD7"/>
        <s v="9UO306XU"/>
        <s v="GN16L9RW"/>
        <s v="GVRA1VJJ"/>
        <s v="TBXMDI2Q"/>
        <s v="GVJFKHNL"/>
        <s v="L6CE1E4L"/>
        <s v="RNCYPVJO"/>
        <s v="9UTOQBAH"/>
        <s v="WARBRUXU"/>
        <s v="PAUXUGK3"/>
        <s v="HWY9HTK2"/>
        <s v="983QHALZ"/>
        <s v="MV7I9RKH"/>
        <s v="CBQRKYZP"/>
        <s v="P5B6BZWO"/>
        <s v="F7ZPP0C4"/>
        <s v="N0UCNVKJ"/>
        <s v="5OAWTEIU"/>
        <s v="55NG8O95"/>
        <s v="DL3Q5HAD"/>
        <s v="EUBMHJGQ"/>
        <s v="0T9EBKZL"/>
        <s v="6KOHYTT4"/>
        <s v="3L8ECZK8"/>
        <s v="R69OYH4Z"/>
        <s v="JAH8NGC2"/>
        <s v="I9SPENCQ"/>
        <s v="93818DZF"/>
        <s v="7B3DXNZL"/>
        <s v="DZAFN4I1"/>
        <s v="FEFNNXH1"/>
        <s v="RZYCBSQN"/>
        <s v="84BIAFGY"/>
        <s v="YQACOZV4"/>
        <s v="DNIX6FCG"/>
        <s v="6U7RD3TG"/>
        <s v="610D6711"/>
        <s v="OT5G3M9A"/>
        <s v="3Z5NBGAT"/>
        <s v="WNRDPS5I"/>
        <s v="ZUSDWKSM"/>
        <s v="NK1TQTYO"/>
        <s v="676KO0LG"/>
        <s v="D6PFP040"/>
        <s v="MHMD41XY"/>
        <s v="751V8OFM"/>
        <s v="33BMGHPN"/>
        <s v="8TFYRWZ6"/>
        <s v="LRLER1XS"/>
        <s v="4RWE00T8"/>
        <s v="P3XN6SXX"/>
        <s v="L65X2CDL"/>
        <s v="12HRYJQH"/>
        <s v="5ZA8MURX"/>
        <s v="Y7AC2LSL"/>
        <s v="ME2X1TEG"/>
        <s v="30KP0JMN"/>
        <s v="AWCGYWTE"/>
        <s v="BG156UAV"/>
        <s v="S7T5AHQH"/>
        <s v="48UPZJ45"/>
        <s v="T0SO96YG"/>
        <s v="YCQABCDI"/>
        <s v="8JZ4R9BW"/>
        <s v="PTFOEUO4"/>
        <s v="ZCCBTBIQ"/>
        <s v="1TJ6WP5R"/>
        <s v="QELHQ898"/>
        <s v="WHF75273"/>
        <s v="AH58AQ3B"/>
        <s v="292W4P09"/>
        <s v="MG0LTCCE"/>
        <s v="ANNUH4KM"/>
        <s v="L3V8UK9H"/>
        <s v="2CRE26AC"/>
        <s v="3J1LNCA4"/>
        <s v="4PDYHVX1"/>
        <s v="BICJY3FZ"/>
        <s v="4P12PLQA"/>
        <s v="4942W0E7"/>
        <s v="TGTJ0NBT"/>
        <s v="021Z2J9L"/>
        <s v="W8W6N0LL"/>
        <s v="SEF4LOIS"/>
        <s v="BNIU5YZ2"/>
        <s v="CPK36NED"/>
        <s v="VYWQ3U5S"/>
        <s v="HDWQM6JT"/>
        <s v="T0MUE2H7"/>
        <s v="G1M1KVHU"/>
        <s v="ZDRRL61D"/>
        <s v="YRWX35AS"/>
        <s v="YT5I3AUS"/>
        <s v="IS8Z2CQA"/>
        <s v="S3LATQVJ"/>
        <s v="LPR6G7AE"/>
        <s v="CJAQVPDP"/>
        <s v="757V8R2Z"/>
        <s v="7KUYF1U3"/>
        <s v="7QE84GCH"/>
        <s v="1WA46LC9"/>
        <s v="L9CJZZ59"/>
        <s v="7FZ9CBZ3"/>
        <s v="JWUWBI4D"/>
        <s v="GHB3UIDV"/>
        <s v="0TC6I9SJ"/>
        <s v="23R03LTJ"/>
        <s v="AHUTOSMS"/>
        <s v="2T3QDLXY"/>
        <s v="J5DVK5F3"/>
        <s v="M3PCMYJ0"/>
        <s v="H5RRJOD9"/>
        <s v="RTWAUR7C"/>
        <s v="BUQ655AB"/>
        <s v="QDNA6HW3"/>
        <s v="T0VHKKCN"/>
        <s v="7R0TEEHW"/>
        <s v="CA3BRUJO"/>
        <s v="7MP6KLZO"/>
        <s v="2TYZRE2R"/>
        <s v="U5K1Y35J"/>
        <s v="Y7TVU9AY"/>
        <s v="ZNZCBGN7"/>
        <s v="IT2UBEW4"/>
        <s v="806KPNNN"/>
        <s v="SZS2IPM3"/>
        <s v="YY2DWBG5"/>
        <s v="X19CKKZ1"/>
        <s v="DZOLKFK6"/>
        <s v="H5E0GSHQ"/>
        <s v="P91SQBST"/>
        <s v="4DLY9ZDH"/>
        <s v="ZNEQXZZK"/>
        <s v="CBPVAIQ7"/>
        <s v="JND57DH5"/>
        <s v="8PUH80YZ"/>
        <s v="22WVAXR2"/>
        <s v="SXFE42KG"/>
        <s v="MA9SBSLE"/>
        <s v="PKRDEUWE"/>
        <s v="LJ5FQGLZ"/>
        <s v="KMJMLQ4P"/>
        <s v="LUTZ8UQM"/>
        <s v="1QKDD1OI"/>
        <s v="94E71JAP"/>
        <s v="VBVO5X8W"/>
        <s v="6UUZ4IJ5"/>
        <s v="6EXXL6M4"/>
        <s v="L9BTE2RA"/>
        <s v="EVU2E5ZZ"/>
        <s v="PBTSZ2Q2"/>
        <s v="D28ANNYX"/>
        <s v="GZ6SFRAT"/>
        <s v="JH643YRI"/>
        <s v="30OFYJUN"/>
        <s v="10ICDVM2"/>
        <s v="KUAZF4E7"/>
        <s v="Y3TOQUQI"/>
        <s v="HJRM13DI"/>
        <s v="IVANA47K"/>
        <s v="MLD3WEJC"/>
        <s v="DZP0MNRM"/>
        <s v="CMW6IQJI"/>
        <s v="4KP2GEFF"/>
        <s v="FHPRER2D"/>
        <s v="WOB1ULFR"/>
        <s v="7IKDD9UG"/>
        <s v="UVCHXUIG"/>
        <s v="59SUBXGP"/>
        <s v="37UCYEDY"/>
        <s v="TFL3C3JS"/>
        <s v="EM3NYEYC"/>
        <s v="1976N63N"/>
        <s v="7TFHGN6O"/>
        <s v="L6223VHA"/>
        <s v="KPFV2AAL"/>
        <s v="V2JOV5MF"/>
        <s v="DEVXF86R"/>
        <s v="VA9AGU75"/>
        <s v="0MKW8IPC"/>
        <s v="EFKPYBI9"/>
        <s v="P8P9MKJL"/>
        <s v="S7PY8R2V"/>
        <s v="PW9DTZON"/>
        <s v="75WYC9TY"/>
        <s v="CEWDZ3ZD"/>
        <s v="KPH05GU8"/>
        <s v="F56MSU4B"/>
        <s v="BR18O9U1"/>
        <s v="88CM27UB"/>
        <s v="WQ5U8PPM"/>
        <s v="BE0RAJF5"/>
        <s v="KO7UWLAU"/>
        <s v="4SJGBWQL"/>
        <s v="AWFSNZ2U"/>
        <s v="S3E48VE0"/>
        <s v="1XJFMYCW"/>
        <s v="SCR1IKLQ"/>
        <s v="IF8PILJR"/>
        <s v="2K52EH11"/>
        <s v="HTY5G7DI"/>
        <s v="TX88GTDE"/>
        <s v="PQ104BT2"/>
        <s v="GQ7H31ZJ"/>
        <s v="9B7FS6YL"/>
        <s v="2GQH9FKJ"/>
        <s v="MW3K8553"/>
        <s v="E41SDK40"/>
        <s v="RDFUGEA2"/>
        <s v="PU62ZGX4"/>
        <s v="I8TEUO2C"/>
        <s v="BY1TB6D2"/>
        <s v="S2Y2Q1D2"/>
        <s v="PYRLUYIQ"/>
        <s v="2AMVTZLM"/>
        <s v="8IOAX81S"/>
        <s v="EYWL3H5G"/>
        <s v="18YA4UUP"/>
        <s v="YUGFGRUT"/>
        <s v="VD2KHXRY"/>
        <s v="P7MSQO38"/>
        <s v="O6B0YK1X"/>
        <s v="NLWICKPS"/>
        <s v="Z6FPHRV7"/>
        <s v="9Z2WTTNY"/>
        <s v="ZJLW1OPF"/>
        <s v="LJ59Y2TK"/>
        <s v="80S3ED8B"/>
        <s v="2IKGOPW1"/>
        <s v="7Y10BR02"/>
        <s v="4L8RQVL9"/>
        <s v="9T954T67"/>
        <s v="N07XYH50"/>
        <s v="CEOEM2MY"/>
        <s v="I5FVCO24"/>
        <s v="WTG4IAG0"/>
        <s v="NFKUICVA"/>
        <s v="V3G1HBTZ"/>
        <s v="7W9S4DCZ"/>
        <s v="8UCQBI6J"/>
        <s v="Q8Q4R3SW"/>
        <s v="SJ3QA8KP"/>
        <s v="BZNGP0DN"/>
        <s v="Z31RDLIF"/>
        <s v="NX2EICNQ"/>
        <s v="E4KNZB95"/>
        <s v="PJDA3RWU"/>
        <s v="YUORNX7C"/>
        <s v="0WJLKMUA"/>
        <s v="7XP06LUZ"/>
        <s v="5BT0Y4MB"/>
        <s v="WCCEBK6E"/>
        <s v="5SCMRQ9N"/>
        <s v="A3I4JHP0"/>
        <s v="NJNY07JZ"/>
        <s v="YI1V6SOX"/>
        <s v="T1SITEI0"/>
        <s v="DOVFYIIO"/>
        <s v="BC53PQMQ"/>
        <s v="AU1OZUN8"/>
        <s v="09GK47AY"/>
        <s v="D6CRJSEP"/>
        <s v="5G9WEZTP"/>
        <s v="KRK5YFGW"/>
        <s v="GJQFUUWI"/>
        <s v="9M72KPA3"/>
        <s v="7SO4NKFP"/>
        <s v="VZ1ETER5"/>
        <s v="YOFRJU68"/>
        <s v="ERTQ4SN3"/>
        <s v="F9V6EWDG"/>
        <s v="5EFR0VAZ"/>
        <s v="4MTIOMFQ"/>
        <s v="J096XFZG"/>
        <s v="G40058T1"/>
        <s v="4U2Z53VS"/>
        <s v="6YMJLH2F"/>
        <s v="SP9W5IND"/>
        <s v="D6U1NYBU"/>
        <s v="9Q2SYGPP"/>
        <s v="R55U5QI4"/>
        <s v="TJ95PY76"/>
        <s v="EY73E4ZB"/>
        <s v="KQLS98VW"/>
        <s v="LKQL4GRO"/>
        <s v="4DKUZ8JE"/>
        <s v="V3QM4V7G"/>
        <s v="LZWH2OGW"/>
        <s v="R7JSQI5U"/>
        <s v="S5NZI5UN"/>
        <s v="XQQ3JS90"/>
        <s v="5SED9K1C"/>
        <s v="810GB47D"/>
        <s v="GZCWRMIR"/>
        <s v="5W29OCB8"/>
        <s v="PST4NDK4"/>
        <s v="8U9DLK26"/>
        <s v="DJFMG9QI"/>
        <s v="DDWSCXZA"/>
        <s v="GWQX8BSZ"/>
        <s v="TX5SADEI"/>
        <s v="T2UA7F7Z"/>
        <s v="FOGOYZ75"/>
        <s v="I9IJS5BM"/>
        <s v="2HU8CPJ3"/>
        <s v="M2UI5MKB"/>
        <s v="HWVR6IJ7"/>
        <s v="QD4ONE04"/>
        <s v="V0XFS245"/>
        <s v="ICG3THQK"/>
        <s v="WOO9JXOQ"/>
        <s v="EMH2I8XE"/>
        <s v="BBGCBEUY"/>
        <s v="6PHF576T"/>
        <s v="XN43RX9C"/>
        <s v="DOU4T9EI"/>
        <s v="XUU1PPTJ"/>
        <s v="Q65B52C5"/>
        <s v="KZMZH8L6"/>
        <s v="7WU2BQ2P"/>
        <s v="5B4H3E7V"/>
        <s v="6YCDG16T"/>
        <s v="BVKAXY66"/>
        <s v="4ZB2W6O7"/>
        <s v="D9VTKEEH"/>
        <s v="7CYRCTXI"/>
        <s v="IH4M0XTK"/>
        <s v="L9AZZGNK"/>
        <s v="1FLN8BTI"/>
        <s v="MLPVWTC2"/>
        <s v="6BBYA0L3"/>
        <s v="S3J60BK0"/>
        <s v="IKIJHQPN"/>
        <s v="OJ9KBQML"/>
        <s v="W66UPKL4"/>
        <s v="2S7CMLRJ"/>
        <s v="18KMXL8N"/>
        <s v="Y7244XW7"/>
        <s v="22HV3N2W"/>
        <s v="FKY3O5O1"/>
        <s v="WRKPDK7O"/>
        <s v="3FWZBSW1"/>
        <s v="VIY7P8J6"/>
        <s v="PR1H7NHK"/>
        <s v="K44PIQTN"/>
        <s v="NWQHHVEM"/>
        <s v="ZJ76J97A"/>
        <s v="4Q1A27SA"/>
        <s v="GVOKY9KD"/>
        <s v="FOQK8G8Y"/>
        <s v="OEUK1UW5"/>
        <s v="LF45YLLR"/>
        <s v="RYYTO9Z5"/>
        <s v="R9VR53F3"/>
        <s v="D5H30X5X"/>
        <s v="FLXN0TBT"/>
        <s v="U8H8VGI0"/>
        <s v="R1X6U9CU"/>
        <s v="IT1XRUTD"/>
        <s v="VTSKKTQO"/>
        <s v="KIKG1BGV"/>
        <s v="3Z2AMU5T"/>
        <s v="R0O1UYNW"/>
        <s v="AZN2K0V9"/>
        <s v="G44S6CLC"/>
        <s v="IMLB4653"/>
        <s v="ZE6HA778"/>
        <s v="6KPKOR79"/>
        <s v="D42GA3LC"/>
        <s v="TIPXNDS2"/>
        <s v="58J528HO"/>
        <s v="RD6Y5R4P"/>
        <s v="PBVC1VI7"/>
        <s v="LDQITW5C"/>
        <s v="0R5KAHNB"/>
        <s v="ATMWAQL5"/>
        <s v="U4BPFJC5"/>
        <s v="MJ3XHBY0"/>
        <s v="LT75S3LM"/>
        <s v="B28O6RVD"/>
        <s v="O9MGYBG4"/>
        <s v="FLH1KDV2"/>
        <s v="NNH4EBG8"/>
        <s v="GVSAAKF4"/>
        <s v="5UFU5IO4"/>
        <s v="R6F1053X"/>
        <s v="OB2PHGFR"/>
        <s v="Y2X0X0WQ"/>
        <s v="DZ47F0UT"/>
        <s v="7WYZ9HMC"/>
        <s v="5VW9YVTU"/>
        <s v="FUI9BIS3"/>
        <s v="49SUORYW"/>
        <s v="RG8P75PG"/>
        <s v="P0YQ3HNN"/>
        <s v="TGI9B9AD"/>
        <s v="WA58C7SV"/>
        <s v="2N2MUDOA"/>
        <s v="EFUIZFRA"/>
        <s v="D4ZMTQLE"/>
        <s v="QFXZT1TV"/>
        <s v="3Q8GSOKD"/>
        <s v="7DOGGIXI"/>
        <s v="7CC4DUSQ"/>
        <s v="NY7Z4I06"/>
        <s v="G2KW3DWD"/>
        <s v="IK72767Q"/>
        <s v="9P180HVQ"/>
        <s v="ACGLK2YE"/>
        <s v="0F9GSZRO"/>
        <s v="BEELPVP0"/>
        <s v="2DOZJ7GT"/>
        <s v="1V1L46NV"/>
        <s v="R9GI5SJ5"/>
        <s v="SGYL0QMJ"/>
        <s v="XNOQAL9G"/>
        <s v="ZGK1AWBD"/>
        <s v="AV72Y65Y"/>
        <s v="2PP30ME4"/>
        <s v="UADVV91I"/>
        <s v="E9PMCMA3"/>
        <s v="EGW6AN01"/>
        <s v="NI5XQR33"/>
        <s v="QYUZ3KVU"/>
        <s v="5TOZM59X"/>
        <s v="XWOG5DC0"/>
        <s v="IQAFSIV4"/>
        <s v="EETBBG75"/>
        <s v="7FFV8D9U"/>
        <s v="STYAF310"/>
        <s v="6W7QAH1B"/>
        <s v="KXLD5YKX"/>
        <s v="PDMZ1I99"/>
        <s v="ESYGBBLP"/>
        <s v="ZDSAVCDQ"/>
        <s v="OSG9KZGB"/>
        <s v="693K7IAT"/>
        <s v="QRWC159J"/>
        <s v="TXPUCPT8"/>
        <s v="2ZVWE5NE"/>
        <s v="4335LVQT"/>
        <s v="MJ0RRDLN"/>
        <s v="QAJPUEN2"/>
        <s v="4XLLUO6J"/>
        <s v="5R408EB5"/>
        <s v="FB0Q3FYP"/>
        <s v="JZ2VUXZQ"/>
        <s v="RB54V758"/>
        <s v="38C7HEG6"/>
        <s v="FNXCNUR1"/>
        <s v="DSPMSOTB"/>
        <s v="AOVU3VUJ"/>
        <s v="I6M40320"/>
        <s v="6DUFMKIG"/>
        <s v="R2DID6L7"/>
        <s v="WHS3UZHR"/>
        <s v="5UFQONQU"/>
        <s v="RRQIGS7E"/>
        <s v="1VFRN1GB"/>
        <s v="AHXFADIU"/>
        <s v="PWKFVQFA"/>
        <s v="8CAXVCDF"/>
        <s v="0SIWRBDT"/>
        <s v="VQB0ZCYJ"/>
        <s v="6IMKESNY"/>
        <s v="CLRPASVW"/>
        <s v="18N5WD04"/>
        <s v="R26IBPEJ"/>
        <s v="TCBW39GW"/>
        <s v="F9QHNS68"/>
        <s v="7DA7E2K7"/>
        <s v="GTH7MXLG"/>
        <s v="2QISWUQ9"/>
        <s v="8CJ0DC9P"/>
        <s v="S0WEFDP2"/>
        <s v="MUSSD9WD"/>
        <s v="PXXIJWXD"/>
        <s v="AQFXE1TA"/>
        <s v="N4JDVO8F"/>
        <s v="GXJF1O6U"/>
        <s v="UZTMM5MG"/>
        <s v="XMVJ5X59"/>
        <s v="AJ3CFCFA"/>
        <s v="SX73M3HS"/>
        <s v="EVXPG3V5"/>
        <s v="YDUL6H8V"/>
        <s v="FSNL204U"/>
        <s v="DY5RYWTV"/>
        <s v="3F9NDPA0"/>
        <s v="UMKU4ZGE"/>
        <s v="56SRDF1B"/>
        <s v="ID7F5VGK"/>
        <s v="6UQTAD4C"/>
        <s v="HT17GEXI"/>
        <s v="5Q2BP80H"/>
        <s v="JVKP9OCT"/>
        <s v="COJKCSVG"/>
        <s v="533RTCAL"/>
        <s v="NUBMO8S7"/>
        <s v="DNL2IICB"/>
        <s v="X7V78ZY0"/>
        <s v="5GEBBVQQ"/>
        <s v="DMN53GAI"/>
        <s v="MBPJUJ7F"/>
        <s v="B7VEJNPV"/>
        <s v="CR13KZ71"/>
        <s v="J31SUXQJ"/>
        <s v="C23N9DE9"/>
        <s v="FW7QS11M"/>
        <s v="ZRBHYBW9"/>
        <s v="JLK580ND"/>
        <s v="GN9SQ77J"/>
        <s v="68EYCEV4"/>
        <s v="1S09GEOL"/>
        <s v="W0TOD23Z"/>
        <s v="2SI35CTV"/>
        <s v="58CZCKFN"/>
        <s v="3E6J4YRT"/>
        <s v="L4QYOBFW"/>
        <s v="DSC7UB3W"/>
        <s v="ZHXBOIJ6"/>
        <s v="FBVCN3BA"/>
        <s v="5MAXF8FK"/>
        <s v="52FDATJV"/>
        <s v="KJGZN9D4"/>
        <s v="MITXNS42"/>
        <s v="ORJRH2SQ"/>
        <s v="8CBTC1PX"/>
        <s v="GFU8P2SC"/>
        <s v="SBCNMFUN"/>
        <s v="JCIKEHD8"/>
        <s v="GVZMMURY"/>
        <s v="0PUDG8KY"/>
        <s v="XTCCGBYM"/>
        <s v="0UB5IQXA"/>
        <s v="EIS1B0GM"/>
        <s v="ASVOOKMY"/>
        <s v="HMWIP0F2"/>
        <s v="WAPSW48Y"/>
        <s v="J6TNURHV"/>
        <s v="9PG07FPP"/>
        <s v="U3HKMX4U"/>
        <s v="A7YPY8KI"/>
        <s v="IFTZ75Z9"/>
        <s v="E8QYYAGE"/>
        <s v="O0L6JUYE"/>
        <s v="XE0H6MOP"/>
        <s v="44Q1W18Y"/>
        <s v="R0YCRJVQ"/>
        <s v="7ZN8YCH8"/>
        <s v="3OA6FZUD"/>
        <s v="58W7CZGD"/>
        <s v="SUOT8GB6"/>
        <s v="Q3TDGMAR"/>
        <s v="HQ2QSZUP"/>
        <s v="V01XCOAS"/>
        <s v="O35V5CTW"/>
        <s v="AIU1UWJZ"/>
        <s v="C205FMDE"/>
        <s v="KLIOLWPC"/>
        <s v="OF5AZQID"/>
        <s v="8H0UQYXW"/>
        <s v="5CAP1055"/>
        <s v="ZW2GDFKC"/>
        <s v="96MOALT0"/>
        <s v="PXNDLIL2"/>
        <s v="714B6OB2"/>
        <s v="W6OX0S1Q"/>
        <s v="B5WZQP1F"/>
        <s v="CYBWWANG"/>
        <s v="4BUQW2T0"/>
        <s v="ZHOK77B4"/>
        <s v="TP4SDOPW"/>
        <s v="BUZMB3Q4"/>
        <s v="92VGMPKP"/>
        <s v="JTXYATXL"/>
        <s v="NSX4NR40"/>
        <s v="DCOMI70R"/>
        <s v="5OOZTQK7"/>
        <s v="P2PVED7R"/>
        <s v="LFMMI05H"/>
        <s v="99NDUEKO"/>
        <s v="2ICN8RJP"/>
        <s v="YKMHSGNU"/>
        <s v="N0XWYRBU"/>
        <s v="HY9VGF58"/>
        <s v="EZDMNAK8"/>
        <s v="I6PXHXST"/>
        <s v="EPC4NBJ5"/>
        <s v="MVU1OZVS"/>
        <s v="E617EXPD"/>
        <s v="1BAF1ZYL"/>
        <s v="UV45XZWJ"/>
        <s v="3HTSMIGI"/>
        <s v="B5GG52AB"/>
        <s v="MTBQF6FE"/>
        <s v="3S3O03ZV"/>
        <s v="62TFLOG6"/>
        <s v="94JT388Y"/>
        <s v="AKC9GNVA"/>
        <s v="0R1F3OIN"/>
        <s v="WDUOD19F"/>
        <s v="SFXFXRYV"/>
        <s v="ANZJNT1Q"/>
        <s v="MX3QZ682"/>
        <s v="WMJDLTEF"/>
        <s v="3XUKEIQF"/>
        <s v="GBQ8OLNP"/>
        <s v="Y69M70YC"/>
        <s v="3UOIHNKR"/>
        <s v="5WVY52IX"/>
        <s v="3K3LQ0H5"/>
        <s v="3THRXZLP"/>
        <s v="H45TYGRR"/>
        <s v="E4A92U26"/>
        <s v="JNYA5ZHI"/>
        <s v="DCNA3CA1"/>
        <s v="484WREJQ"/>
        <s v="6H1MBBVR"/>
        <s v="2TI1UFAA"/>
        <s v="W1XRTUT2"/>
        <s v="BJWKG319"/>
        <s v="IDYA1X6O"/>
        <s v="041Q1IZL"/>
        <s v="U83R2K8I"/>
        <s v="SU1NDYXR"/>
        <s v="PH1IKJ0W"/>
        <s v="8BP0QGNP"/>
        <s v="BIH4D0JL"/>
        <s v="M49ZMLGL"/>
        <s v="OQAXHZXD"/>
        <s v="FRRJMFIJ"/>
        <s v="QROXE17S"/>
        <s v="H3ZR0CQW"/>
        <s v="9LY4MLGO"/>
        <s v="X2GXIKND"/>
        <s v="SY61BAXZ"/>
        <s v="KP1L9SXH"/>
        <s v="84OTUTQX"/>
        <s v="DVAOMCYK"/>
        <s v="9LJAADWH"/>
        <s v="8BGC94TT"/>
        <s v="P8GXMSXL"/>
        <s v="QJ1DIUN7"/>
        <s v="HIOHPBO1"/>
        <s v="ESU5NGML"/>
        <s v="7NDOEFEB"/>
        <s v="H5SSSZ11"/>
        <s v="IZ8DDEIO"/>
        <s v="L4R7LDY1"/>
        <s v="5A4Q7X1W"/>
        <s v="UGXAZ29V"/>
        <s v="RMUIMYJU"/>
        <s v="CYIMFEWC"/>
        <s v="DHVOS14H"/>
        <s v="58CABL04"/>
        <s v="0WERZ67T"/>
        <s v="ENGMZL6Y"/>
        <s v="15PJZKNT"/>
        <s v="ZA2MIHIM"/>
        <s v="0GYOOM2R"/>
        <s v="0SSUR0IY"/>
        <s v="1IY7Y42E"/>
        <s v="M0PGP5H2"/>
        <s v="PJ21R88K"/>
        <s v="E3L02XMN"/>
        <s v="PODXJ4SP"/>
        <s v="S3HMUXS1"/>
        <s v="5HKITTHD"/>
        <s v="AZ8ACKLD"/>
        <s v="ZN5CVY5V"/>
        <s v="G62CPKZO"/>
        <s v="ONN55X1O"/>
        <s v="8N3GXBI5"/>
        <s v="IUKIZFB7"/>
        <s v="TLJAFLON"/>
        <s v="9J2JZGFJ"/>
        <s v="ON2ZRW1X"/>
        <s v="TXUDSYGY"/>
        <s v="H7GXKD3O"/>
        <s v="H7P5O25G"/>
        <s v="SKU6MLKY"/>
        <s v="SYSPNKUR"/>
        <s v="O8E9L7VK"/>
        <s v="IX65TNEI"/>
        <s v="2GVXOWDF"/>
        <s v="R2DKRFDD"/>
        <s v="F3FJ3DYK"/>
        <s v="W3W3KPBH"/>
        <s v="PVYIL0X4"/>
        <s v="KY42W3FG"/>
        <s v="05915PPX"/>
        <s v="7P069DNF"/>
        <s v="87TZLMU7"/>
        <s v="P858PP0L"/>
        <s v="9D43V124"/>
        <s v="O916VMU7"/>
        <s v="0SPX7FIJ"/>
        <s v="KEE51TPD"/>
        <s v="1VFT3UCK"/>
        <s v="8RR4WXXZ"/>
        <s v="IYU5CGUM"/>
        <s v="669805IQ"/>
        <s v="A3JRUDX3"/>
        <s v="NY197B1A"/>
        <s v="6AD8WNA2"/>
        <s v="TKENIGRA"/>
        <s v="R9ZOFUBX"/>
        <s v="8BZLOF0K"/>
        <s v="0VFBWUG5"/>
        <s v="23J295J4"/>
        <s v="696VNI6G"/>
        <s v="1I1K838F"/>
        <s v="LHIM2BGF"/>
        <s v="2O7MVJ1T"/>
        <s v="HDW4BXVN"/>
        <s v="V9ORUWY8"/>
        <s v="NNLNVB7E"/>
        <s v="W3CLJLES"/>
        <s v="4ELXMIIO"/>
        <s v="4CFMS9QT"/>
        <s v="YVJ3V0ZI"/>
        <s v="Q1CFR580"/>
        <s v="4S6FW9VM"/>
        <s v="PA3EXPCW"/>
        <s v="MPVD0JVF"/>
        <s v="KZQGC4TA"/>
        <s v="FKOA9EF9"/>
        <s v="Y7TVYRAX"/>
        <s v="04YBYVPV"/>
        <s v="2UZXS1I2"/>
        <s v="KU7COUGK"/>
        <s v="23K5J6JP"/>
        <s v="X7DYUDEB"/>
        <s v="EMGB7S71"/>
        <s v="EWAMDI1N"/>
        <s v="5D8MX6L9"/>
        <s v="Q9BUCL60"/>
        <s v="AEZIAPTN"/>
        <s v="IAW2UHNH"/>
        <s v="1397M445"/>
        <s v="5IMH88MT"/>
        <s v="I86DM1B9"/>
        <s v="YB4YJTK4"/>
        <s v="HTZD5YGO"/>
        <s v="FBEP7939"/>
        <s v="NH44FYAA"/>
        <s v="Z6AO7S3R"/>
        <s v="8V3XDZ0D"/>
        <s v="18T73EHS"/>
        <s v="RKTTVMMP"/>
        <s v="UDXG59P0"/>
        <s v="VMOGUQA7"/>
        <s v="0L3VYSKY"/>
        <s v="PG5S1KYF"/>
        <s v="LVF6FP4A"/>
        <s v="RGZHQ2MJ"/>
        <s v="0XYUJ7HF"/>
        <s v="3THBBYXS"/>
        <s v="XHDAW1SQ"/>
        <s v="GIO029D3"/>
        <s v="CN8X0DLA"/>
        <s v="ZVXINY4O"/>
        <s v="M9N3HWGC"/>
        <s v="H56FMPGG"/>
        <s v="IH4O3JXV"/>
        <s v="B6L071P2"/>
        <s v="3ISHFT20"/>
        <s v="OBFCOV33"/>
        <s v="78OETKRD"/>
        <s v="6IJNBKST"/>
        <s v="RM4HCA1W"/>
        <s v="Y1FWLR93"/>
        <s v="ORUHS3Q2"/>
        <s v="9RLSCMM9"/>
        <s v="3QS2B6IN"/>
        <s v="XCB9CPID"/>
        <s v="7EJJ9KVZ"/>
        <s v="M4MOGAS4"/>
        <s v="ZNU9YDS9"/>
        <s v="V3VJRFBV"/>
        <s v="PDI7F0LR"/>
        <s v="KJ93MS4W"/>
        <s v="TWEVVI99"/>
        <s v="5R1XNYTM"/>
        <s v="PRQ96EWX"/>
        <s v="RUN3Z87A"/>
        <s v="9RGQ8HED"/>
        <s v="RSSYISWE"/>
        <s v="67ORNLJ3"/>
        <s v="M28Z11DC"/>
        <s v="DIVKSHY7"/>
        <s v="RLTHGLLJ"/>
        <s v="EC8A1L94"/>
        <s v="OO4Z7LB9"/>
        <s v="PWOX6RY8"/>
        <s v="0VG9PGMI"/>
        <s v="LKFYC5X3"/>
        <s v="984H5OG0"/>
        <s v="AB39AL3A"/>
        <s v="1SKGHPHL"/>
        <s v="VGSH1TSW"/>
        <s v="YTMPHIQY"/>
        <s v="WZ3FJA3V"/>
        <s v="TLLW2ZRM"/>
        <s v="6HE07D76"/>
        <s v="64CTQ6C5"/>
        <s v="5J4Z0RYC"/>
        <s v="ERWWQ79N"/>
        <s v="08O63ECM"/>
        <s v="AMGF31TA"/>
        <s v="DUJ52ZYK"/>
        <s v="N2C3ASJ9"/>
        <s v="059K86LU"/>
        <s v="62WFO2I3"/>
        <s v="55O18ALO"/>
        <s v="ZTUJ5KQ8"/>
        <s v="ZQHJNTDK"/>
        <s v="K0IV66AV"/>
        <s v="KJ4NAGS5"/>
        <s v="70A4A2GV"/>
        <s v="6TND1V4T"/>
        <s v="43FW6W9O"/>
        <s v="QB4FISNE"/>
        <s v="41S0S9KP"/>
        <s v="JESVHYTG"/>
        <s v="P3HO0L6P"/>
        <s v="6GDZDVTV"/>
        <s v="OO9U4C0Y"/>
        <s v="Y5A5G2L5"/>
        <s v="WZN26QZQ"/>
        <s v="PG4UQI8B"/>
        <s v="M40Z4KWL"/>
        <s v="BB46B5C7"/>
        <s v="TPJNVDPH"/>
        <s v="FMMAQM87"/>
        <s v="46UITTY6"/>
        <s v="KK5YBPU6"/>
        <s v="A7FCLQ42"/>
        <s v="G2C5RKTN"/>
        <s v="UNSJB0L7"/>
        <s v="UJT04PL7"/>
        <s v="DCIFTBM0"/>
        <s v="BTZ06Z6O"/>
        <s v="S9CGS0IX"/>
        <s v="ZTYHMEQY"/>
        <s v="IOTAHMQX"/>
        <s v="01DZ14Y0"/>
        <s v="1T91NEIV"/>
        <s v="41B62CUB"/>
        <s v="G0QOVMMS"/>
        <s v="FG79OR5X"/>
        <s v="QY4ZMI2F"/>
        <s v="VY0QPLGN"/>
        <s v="XP1PQSPC"/>
        <s v="K3KT8S1F"/>
        <s v="5CIT07UC"/>
        <s v="VIZ9ZLVT"/>
        <s v="9ZY0QQ8Q"/>
        <s v="0WGCUB3L"/>
        <s v="QCN2DZQQ"/>
        <s v="ZAY2J4I5"/>
        <s v="J25NMK6Q"/>
        <s v="DZHIAZ5H"/>
        <s v="233HYDSP"/>
        <s v="7868JVH9"/>
        <s v="EXXFSC3O"/>
        <s v="U68B4UQU"/>
        <s v="73EBDWP4"/>
        <s v="FQQ3XQNG"/>
        <s v="C4KZVTYR"/>
        <s v="HWXJWHGI"/>
        <s v="W36MU0PW"/>
        <s v="OWEMO7RD"/>
        <s v="9XU06EA8"/>
        <s v="DC2NI04U"/>
        <s v="RYNZ2WOK"/>
        <s v="BO2XRLBS"/>
        <s v="V9YY2XIE"/>
        <s v="J3K9EXW0"/>
        <s v="N9KFQCOH"/>
        <s v="GSPDR7BH"/>
        <s v="MB0XTICR"/>
        <s v="04SQ7RNY"/>
        <s v="WIHGFD8B"/>
        <s v="O3Q5B86F"/>
        <s v="PE3P7M7S"/>
        <s v="401BY1PW"/>
        <s v="9RQ8FZYQ"/>
        <s v="G7NU2YCG"/>
        <s v="R9RWFEEJ"/>
        <s v="WV2OG7C3"/>
        <s v="LDIBOTNO"/>
        <s v="FC4ZD68R"/>
        <s v="YH6ST9KT"/>
        <s v="9S8E95EI"/>
        <s v="RLHNEVYY"/>
        <s v="OFP1MLFY"/>
        <s v="CQELCLO0"/>
        <s v="L351AATH"/>
        <s v="VBKF5FPB"/>
        <s v="68YAXBZN"/>
        <s v="EFB0NFP3"/>
        <s v="CB0NZYB2"/>
        <s v="QKUULSVC"/>
        <s v="8838GIT9"/>
        <s v="5DOARVYO"/>
        <s v="0N2VYY6Z"/>
        <s v="LWCKCV0M"/>
        <s v="L40FW06K"/>
        <s v="XXXM7BMA"/>
        <s v="F7S1OPQS"/>
        <s v="U5JFEXOI"/>
        <s v="HR3DH6DX"/>
        <s v="9EICLJHY"/>
        <s v="01FNZW2T"/>
        <s v="3CS2IXT0"/>
        <s v="O9MHRAK6"/>
        <s v="KPW4J1CR"/>
        <s v="KAPPUUYY"/>
        <s v="WRLAVDPH"/>
        <s v="1W5FOS69"/>
        <s v="GFBJXXI1"/>
        <s v="2HYR0Q4Y"/>
        <s v="XVM3UK16"/>
        <s v="CDAMI76Z"/>
        <s v="6M77EGH7"/>
        <s v="9CLDDA0W"/>
        <s v="8CQ2I2P2"/>
        <s v="GEFQNRF3"/>
        <s v="EDM7CEZ6"/>
        <s v="XBPJ6M4K"/>
        <s v="PCQUKUM5"/>
        <s v="MZ987882"/>
        <s v="02EC1993"/>
        <s v="UQCPNZO1"/>
        <s v="0NP0XPLQ"/>
        <s v="S2WRH3QA"/>
        <s v="QJV1UWL5"/>
        <s v="GNAX12Z6"/>
        <s v="62NZ0THZ"/>
        <s v="PSKWV2JJ"/>
        <s v="05HLE3JL"/>
        <s v="CAF97SA2"/>
        <s v="AAFPTXEB"/>
        <s v="102XKYAC"/>
        <s v="D74OAJB4"/>
        <s v="A5SCVK7E"/>
        <s v="CQDL6WZX"/>
        <s v="VAV3N62C"/>
        <s v="OK7R7I2A"/>
        <s v="IOMVIZR8"/>
        <s v="BTT2TM8O"/>
        <s v="FYNL84HO"/>
        <s v="ZBB9CDO4"/>
        <s v="IV5UVG0R"/>
        <s v="TDHFX8SC"/>
        <s v="7OXU784Y"/>
        <s v="MA6F51AR"/>
        <s v="WDT43Q6O"/>
        <s v="XKYHE3OH"/>
        <s v="R65NL57V"/>
        <s v="AKBRVLRZ"/>
        <s v="8FZ7CWPP"/>
        <s v="EQPGDVWK"/>
        <s v="I819UEG6"/>
        <s v="TXZTEEUJ"/>
        <s v="6OD1J7MW"/>
        <s v="XO8TRDKK"/>
        <s v="74YNCNQM"/>
        <s v="I5QVV9C5"/>
        <s v="SS0ZF7SG"/>
        <s v="2GRNCODO"/>
        <s v="2UNAJCGN"/>
        <s v="ZP5Q4YUJ"/>
        <s v="7XL4JYSB"/>
        <s v="HEZ8H6MK"/>
        <s v="50AWO49B"/>
        <s v="CID4Y877"/>
        <s v="T20CPZ52"/>
        <s v="HVF0VLJ3"/>
        <s v="A86ZEF94"/>
        <s v="8OMML4E8"/>
        <s v="283Y9ULR"/>
        <s v="C0LNV4PU"/>
        <s v="YB6UP71G"/>
        <s v="A30VAQHM"/>
        <s v="ZH2TBHVZ"/>
        <s v="UKJO54QY"/>
        <s v="9868N4GB"/>
        <s v="L5UKY73S"/>
        <s v="7DDPLMQ5"/>
        <s v="GRYHHER0"/>
        <s v="4KVZVHNN"/>
        <s v="ULWQ61OZ"/>
        <s v="FKU9TS06"/>
        <s v="OPFBXGFV"/>
        <s v="UCV49FYZ"/>
        <s v="F58R70DY"/>
        <s v="1H2PVLZ3"/>
        <s v="DV6WD759"/>
        <s v="SBC67V5T"/>
        <s v="IDGLZJRX"/>
        <s v="VYG4BHEE"/>
        <s v="YFTW9Z69"/>
        <s v="92IDH7MB"/>
        <s v="NR1JSUPQ"/>
        <s v="ZNOARPNW"/>
        <s v="FNKZKHTJ"/>
        <s v="UAVOPRPV"/>
        <s v="VMUTS9GK"/>
        <s v="SZPU1DSR"/>
        <s v="9EGLQG3N"/>
        <s v="BL23633Z"/>
        <s v="87G25M68"/>
        <s v="8F3RA844"/>
        <s v="VJ1FT11H"/>
        <s v="TKI8MEZZ"/>
        <s v="QSHP9AHU"/>
        <s v="MIDW7Q49"/>
        <s v="PW7QNSFG"/>
        <s v="WGYE40NI"/>
        <s v="HLX6W646"/>
        <s v="6VMQQKLJ"/>
        <s v="FYS6IZO4"/>
        <s v="7OSD4T24"/>
        <s v="H29A7E6X"/>
        <s v="IDN254QN"/>
        <s v="W3U1N1RV"/>
        <s v="5LPKNEEI"/>
        <s v="073UCD9F"/>
        <s v="7GDSUY9K"/>
        <s v="DCZOTU5X"/>
        <s v="KUJ5M6J3"/>
        <s v="YGUOEIEG"/>
        <s v="1UW6ILCH"/>
        <s v="CRL6IB5Z"/>
        <s v="STVHD67J"/>
        <s v="I3TDKU30"/>
        <s v="YUVNXSSD"/>
        <s v="AZJXZFMR"/>
        <s v="2WPEOPIF"/>
        <s v="XMCRTC2K"/>
        <s v="ZDVZB8PX"/>
        <s v="5JS6JI3P"/>
        <s v="FH30JK3J"/>
        <s v="8DPUST4Y"/>
        <s v="L1QNLM08"/>
        <s v="S4YQYJPM"/>
        <s v="6BQMENQR"/>
        <s v="XAS0EL71"/>
        <s v="GQNM1QP8"/>
        <s v="9CK2HTJP"/>
        <s v="J96E49Z1"/>
        <s v="X96KGPI8"/>
        <s v="JJDL1F8R"/>
        <s v="0J24X1Y0"/>
        <s v="OM8LELJW"/>
        <s v="SEYFLN8Y"/>
        <s v="EID3MR9L"/>
        <s v="ID2VJE8V"/>
        <s v="T3W0Z8KP"/>
        <s v="2WZU46RL"/>
        <s v="576N6HHJ"/>
        <s v="WOS93VI5"/>
        <s v="95YT659K"/>
        <s v="RKI7OEP9"/>
        <s v="D9CS7EIY"/>
        <s v="J1VGTXQS"/>
        <s v="T87FD71P"/>
        <s v="P4PX93RN"/>
        <s v="RLJI4F93"/>
        <s v="AE306TJU"/>
        <s v="D3BO9JDM"/>
        <s v="DPDUK8RG"/>
        <s v="AR35V2L2"/>
        <s v="FAKATVRQ"/>
        <s v="9SU2A73Y"/>
        <s v="98R4AZA8"/>
        <s v="9FE75D1D"/>
        <s v="S5NVSXEX"/>
        <s v="C6F5DTFR"/>
        <s v="R4X2MOO1"/>
        <s v="QEZ2X87C"/>
        <s v="8FULX0EA"/>
        <s v="WA5NRVIG"/>
        <s v="XO7D3NYR"/>
        <s v="ZN8LHN9B"/>
        <s v="S8FODURJ"/>
        <s v="BFH34LVO"/>
        <s v="QHVGK8DM"/>
        <s v="BALJ5E9J"/>
        <s v="3Y6REURA"/>
        <s v="3UI5JBOA"/>
        <s v="8AKZH8QS"/>
        <s v="FAS1KT97"/>
        <s v="RAPX57I3"/>
        <s v="UZ4JMG8Z"/>
        <s v="PV411N8I"/>
        <s v="C58775JM"/>
        <s v="A2PIOJWL"/>
        <s v="SSEOGPPI"/>
        <s v="5MFY1D4C"/>
        <s v="PQLMEIG0"/>
        <s v="6CV2KEKP"/>
        <s v="FQD0IJBC"/>
        <s v="E28C318S"/>
        <s v="6BUW3ZVC"/>
        <s v="ZW5XV2QY"/>
        <s v="MOSX49BG"/>
        <s v="BDEP8ZEH"/>
        <s v="WSKZBAYI"/>
        <s v="19H5KFIC"/>
        <s v="7PCCI1U2"/>
        <s v="8XXD2LMP"/>
        <s v="USNQY75J"/>
        <s v="EI7DU48C"/>
        <s v="1A1BI5VB"/>
        <s v="UYJVA76O"/>
        <s v="DR2H05BG"/>
        <s v="M765WQ4W"/>
        <s v="2PXZ68OA"/>
        <s v="TDVM9PDL"/>
        <s v="LBYGH8WS"/>
        <s v="NJC4XMEN"/>
        <s v="OBCBK0XR"/>
        <s v="IX8AYR6F"/>
        <s v="4LVXK5H1"/>
        <s v="O5CWW9P3"/>
        <s v="DPXZ0ONG"/>
        <s v="2LOQKW1C"/>
        <s v="MA1LQG9S"/>
        <s v="YR4EFQ4C"/>
        <s v="KB7DTUXO"/>
        <s v="JMQRT3TC"/>
        <s v="XETHS437"/>
        <s v="6EYTZB6F"/>
        <s v="DXY9EZ55"/>
        <s v="ESZPH44N"/>
        <s v="ITDTMROU"/>
        <s v="IFO74RWI"/>
        <s v="4O6T16XI"/>
        <s v="SUPA1RHK"/>
        <s v="MDHD11QD"/>
        <s v="PERK5YXJ"/>
        <s v="MUUNQNG2"/>
        <s v="J1SCD7QL"/>
        <s v="9LILLW96"/>
        <s v="R0DKB8FJ"/>
        <s v="S5R9O6TL"/>
        <s v="N78A330G"/>
        <s v="ZHI12PI4"/>
        <s v="38ZR3URJ"/>
        <s v="6DJ817MW"/>
        <s v="9HCLI5PO"/>
        <s v="PRY70ISY"/>
        <s v="CS2ZS0B4"/>
        <s v="R7LGVRHC"/>
        <s v="3KLVZN6M"/>
        <s v="WGSLK719"/>
        <s v="0MMDQ1OR"/>
        <s v="SMQV0BRI"/>
        <s v="XT8HCGAD"/>
        <s v="X56STCJP"/>
        <s v="K214R7RK"/>
        <s v="NR9UD54C"/>
        <s v="GTXI4PAR"/>
        <s v="T94JAB4C"/>
        <s v="8YOOE8I5"/>
        <s v="8G2OTKLL"/>
        <s v="LW0Z6TMR"/>
        <s v="R3NAMX4P"/>
        <s v="VYJ20GOM"/>
        <s v="GIWI7CWJ"/>
        <s v="VTO3SNNX"/>
        <s v="OVPNOM6O"/>
        <s v="6KM4E0V1"/>
        <s v="QWIPE5FB"/>
        <s v="BZPU6P5P"/>
        <s v="ZCFAVNF3"/>
        <s v="RDMKSDT0"/>
        <s v="QPCY8RU0"/>
        <s v="Y93GK95W"/>
        <s v="ZPB5KNCD"/>
        <s v="ZDAJ4PFJ"/>
        <s v="7VHJG9J1"/>
        <s v="8XY5IA68"/>
        <s v="EHPG1PNC"/>
        <s v="RKOQZJZR"/>
        <s v="3CJMQNT0"/>
        <s v="1MTLDVU8"/>
        <s v="4Z7LYTKN"/>
        <s v="MX0QEMEB"/>
        <s v="Y25T06D2"/>
        <s v="JY5LPMSJ"/>
        <s v="YND6FAFG"/>
        <s v="D4PEXI47"/>
        <s v="WRSA8PVU"/>
        <s v="965CJ4YG"/>
        <s v="ML5QMJPM"/>
        <s v="EWEW7ZMQ"/>
        <s v="JY8W2PKW"/>
        <s v="JFBWABB1"/>
        <s v="A0Z6FYRO"/>
        <s v="51AC0Q99"/>
        <s v="897MKBP9"/>
        <s v="Y5IRSKVA"/>
        <s v="QS440NN9"/>
        <s v="JOKH5C6I"/>
        <s v="1MZ8GDLF"/>
        <s v="64SDWSQH"/>
        <s v="XS7CNY5H"/>
        <s v="U0SS8E43"/>
        <s v="2MH79C2B"/>
        <s v="3YZFYEMI"/>
        <s v="I35REHYN"/>
        <s v="Y3AAS62P"/>
        <s v="BPPV8ZSB"/>
        <s v="DRJG2FVR"/>
        <s v="SWXO4J19"/>
        <s v="07DPEL0B"/>
        <s v="7GDRCAJR"/>
        <s v="EJ8YBRD3"/>
        <s v="G7HADWB0"/>
        <s v="M3IFAMV2"/>
        <s v="65AT4VFM"/>
        <s v="H6SE0L31"/>
        <s v="ZQC7YA4X"/>
        <s v="J9V49YC3"/>
        <s v="H3ZS0FBT"/>
        <s v="GIIHTQGY"/>
        <s v="0LTBCZHI"/>
        <s v="8U0BUWUQ"/>
        <s v="ROD5WJDM"/>
        <s v="86GSJWQW"/>
        <s v="B7BT5DB8"/>
        <s v="NJTWATVH"/>
        <s v="ZLIQCT7V"/>
        <s v="0U0GUDIX"/>
        <s v="MN4ZHCUZ"/>
        <s v="06H63NKF"/>
        <s v="GBRQN296"/>
        <s v="RBHXB5V5"/>
        <s v="59O0CDJE"/>
        <s v="RU9Y6GR1"/>
        <s v="GIZAD3ZN"/>
        <s v="6CXJOT2A"/>
        <s v="Y9NTV3K5"/>
        <s v="GPVQIS5U"/>
        <s v="LI9RCAQ6"/>
        <s v="DT8SWPLT"/>
        <s v="URRBXP0V"/>
        <s v="CNAQ6R7T"/>
        <s v="FBYWCLLS"/>
        <s v="ZJAIST7C"/>
        <s v="8EQRW9H5"/>
        <s v="F0KWRLK1"/>
        <s v="HHP6R0IX"/>
        <s v="XMRZQ8PR"/>
        <s v="77JIGDNZ"/>
        <s v="DK6L8Y0Y"/>
        <s v="KA6SVT1C"/>
        <s v="8ARRIREI"/>
        <s v="W3LRLMKP"/>
        <s v="HQKUH8XA"/>
        <s v="6R6T68GL"/>
        <s v="PGT70Q4T"/>
        <s v="EMORZ8R8"/>
        <s v="V6RULHFZ"/>
        <s v="GRYWAPXY"/>
        <s v="ZIEI8JM3"/>
        <s v="QDYFLOZW"/>
        <s v="55YURJ2E"/>
        <s v="1PORK6E3"/>
        <s v="ENDKZ399"/>
        <s v="VSNI41WQ"/>
        <s v="87KZX1UX"/>
        <s v="PLRBC69J"/>
        <s v="RZB6Q4FX"/>
        <s v="ASK5U1TD"/>
        <s v="T49Q4GWU"/>
        <s v="JJ17IHID"/>
        <s v="311WKUHC"/>
        <s v="JG1CD65M"/>
        <s v="YIK15TLW"/>
        <s v="RYJPSM6D"/>
        <s v="ZQK0JTVN"/>
        <s v="FB7OTAMV"/>
        <s v="JZD1QDWA"/>
        <s v="LOSUVU4T"/>
        <s v="85LVQ6PB"/>
        <s v="02ILGBRB"/>
        <s v="ZFIT4XWO"/>
        <s v="XH69FGJJ"/>
        <s v="JU2PPGP6"/>
        <s v="S8Y9AAWC"/>
        <s v="I2DLJ6C3"/>
        <s v="VEZ8OX88"/>
        <s v="M3QL68T6"/>
        <s v="Q3K6K5V9"/>
        <s v="PEGFPDVU"/>
        <s v="NFT2Z7MM"/>
        <s v="YC2GBK89"/>
        <s v="U008ILBM"/>
        <s v="VA0I9SDD"/>
        <s v="41HHBQRT"/>
        <s v="T6BHNN1O"/>
        <s v="S8DOH11H"/>
        <s v="F8F6MA24"/>
        <s v="ZXXWIGFR"/>
        <s v="L7CFCOR6"/>
        <s v="AAUTJ747"/>
        <s v="X7VUR49L"/>
        <s v="U7L0IZLB"/>
        <s v="THNEGVH2"/>
        <s v="D1ANNMSO"/>
        <s v="LMVQ6B9P"/>
        <s v="OQBVGILR"/>
        <s v="8LA72RM8"/>
        <s v="7IZQJIPA"/>
        <s v="7AH7F190"/>
        <s v="ME0LMBYL"/>
        <s v="KODTODAA"/>
        <s v="RENW2N0H"/>
        <s v="9F407X6U"/>
        <s v="S0MZHYQC"/>
        <s v="HP9TUR60"/>
        <s v="P4PKECH7"/>
        <s v="USL5PZ4O"/>
        <s v="3DM5SSI5"/>
        <s v="D40ALWGC"/>
        <s v="524QUXI2"/>
        <s v="8W35TVOQ"/>
        <s v="3D6LLPA1"/>
        <s v="58QZ1YGK"/>
        <s v="OU42AWAE"/>
        <s v="OJOJPNL6"/>
        <s v="MENKE9IV"/>
        <s v="PXSDIDXO"/>
        <s v="5PIJNVMB"/>
        <s v="ZLFKHXXI"/>
        <s v="WIDRX5N6"/>
        <s v="HJLKGIH4"/>
        <s v="DF6A63B7"/>
        <s v="T2EM55FZ"/>
        <s v="KDQL1O1A"/>
        <s v="01XZ9CRY"/>
        <s v="HJY0TQ7X"/>
        <s v="75HKH8PS"/>
        <s v="NK2CHYT1"/>
        <s v="0WGAPLOI"/>
        <s v="GXPA5D3A"/>
        <s v="8598PVIX"/>
        <s v="VKM2BCMV"/>
        <s v="9N7LHW38"/>
        <s v="BKMYW792"/>
        <s v="3IBBBGM4"/>
        <s v="T32P6LSX"/>
        <s v="B944EMXZ"/>
        <s v="DOY7VMYB"/>
        <s v="QXWLE549"/>
        <s v="R0R0V2O5"/>
        <s v="D3O1PCMO"/>
        <s v="G53492IF"/>
        <s v="KUH39HQ7"/>
        <s v="RW6QS352"/>
        <s v="1374WYJG"/>
        <s v="1T8R8X79"/>
        <s v="PSMWYTMB"/>
        <s v="0ZXS3AIR"/>
        <s v="SBTVPORC"/>
        <s v="XZKZYO55"/>
        <s v="AMCOSQZC"/>
        <s v="6C2CJX31"/>
        <s v="VQQR3OUI"/>
        <s v="UWYFOEMO"/>
        <s v="ZXNHUYCM"/>
        <s v="KHG4UMKP"/>
        <s v="5R7N3RKQ"/>
        <s v="TEM0I59X"/>
        <s v="1WPZ1MCO"/>
        <s v="1AQKM7VU"/>
        <s v="VTVYSUZG"/>
        <s v="61IKUAZI"/>
        <s v="6ZSAKAHX"/>
        <s v="D9MZMDOL"/>
        <s v="7TIWLFZD"/>
        <s v="HXRF96S3"/>
        <s v="WTEAOER0"/>
        <s v="T8LSQO2S"/>
        <s v="ABMOVF1A"/>
        <s v="Q2GK9IT2"/>
        <s v="J0WKJLR6"/>
        <s v="B1D3HP8V"/>
        <s v="QHP95ULI"/>
        <s v="OAMR9KPA"/>
        <s v="0GRGY09E"/>
        <s v="MP9PICCD"/>
        <s v="F34QYKQJ"/>
        <s v="DHJ8KOUV"/>
        <s v="JYNYK957"/>
        <s v="NOLWR5EX"/>
        <s v="BUHR2X8U"/>
        <s v="4OPFJFRO"/>
        <s v="MLV2QDU6"/>
        <s v="V7T9ZP6C"/>
        <s v="WYS1XI44"/>
        <s v="C3HN12Z8"/>
        <s v="YCQXHVMZ"/>
        <s v="4PLSG7A3"/>
        <s v="ZD772DU8"/>
        <s v="2KVQ5Z4M"/>
        <s v="U6LLSWEN"/>
        <s v="RVQTWBKE"/>
        <s v="BWPBMVQH"/>
        <s v="YPSXMDRH"/>
        <s v="Q46QSEGT"/>
        <s v="DT0ZJ9Z2"/>
        <s v="55ZNV61S"/>
        <s v="6PQS93V2"/>
        <s v="1LHU0876"/>
        <s v="V929BUUS"/>
        <s v="LDYYOH6W"/>
        <s v="4MFY8UXP"/>
        <s v="EBJMZ5VE"/>
        <s v="CMXOTVL7"/>
        <s v="9XF2B7RS"/>
        <s v="WHV85GOQ"/>
        <s v="MXJAH0R5"/>
        <s v="OXW7DBDT"/>
        <s v="W5EGDYPK"/>
        <s v="C13104YM"/>
        <s v="1GA3AFTX"/>
        <s v="389D515R"/>
        <s v="2751GWVC"/>
        <s v="0UFUDIYT"/>
        <s v="Y3QBGJLM"/>
        <s v="O7U4I96P"/>
        <s v="Q0R3ZBNT"/>
        <s v="FGUWP1NF"/>
        <s v="DH8R6PK5"/>
        <s v="ZKFWTRRT"/>
        <s v="941SDVVZ"/>
        <s v="ODINSHYF"/>
        <s v="0TICPBMF"/>
        <s v="WANX7LM0"/>
        <s v="9F2MDA5R"/>
        <s v="JUKJ3RAB"/>
        <s v="YD3D41E0"/>
        <s v="7FLPKZN7"/>
        <s v="RX8711KI"/>
        <s v="F3BJAMUL"/>
        <s v="HZS2YVRN"/>
        <s v="W3B077GY"/>
        <s v="MGR0TSPK"/>
        <s v="TEF07JM6"/>
        <s v="N8SVXI48"/>
        <s v="VG1WQW88"/>
        <s v="MEKVHSCB"/>
        <s v="PBJ62FC3"/>
        <s v="O04P1WN6"/>
        <s v="600FP406"/>
        <s v="2EFTTOAV"/>
        <s v="DDXFIBEY"/>
        <s v="5BRWXIU3"/>
        <s v="WN9ZY701"/>
        <s v="DA8D04ED"/>
        <s v="WLQC2XK4"/>
        <s v="A4CVM3PM"/>
        <s v="CNLE5EJ2"/>
        <s v="D3HUUVPL"/>
        <s v="2UNDAQZ2"/>
        <s v="R2E45IQ8"/>
        <s v="UX0H8B3W"/>
        <s v="VM0A3057"/>
        <s v="DX9CCI9C"/>
        <s v="8SE1W979"/>
        <s v="L6AOARQ9"/>
        <s v="I83GQQHA"/>
        <s v="10984DDU"/>
        <s v="JQVW0KJV"/>
        <s v="UWZHNMR4"/>
        <s v="TRET6F45"/>
        <s v="8DDC9RLE"/>
        <s v="TFGYLK6C"/>
        <s v="4YXXI2OI"/>
        <s v="3C7A75LH"/>
        <s v="02LUGFJS"/>
        <s v="KPF0GREK"/>
        <s v="HEG2JK9Y"/>
        <s v="1ZCAL93A"/>
        <s v="5NW6HK74"/>
        <s v="EJVD09HQ"/>
        <s v="7WFASDCZ"/>
        <s v="7XNX75LI"/>
        <s v="RAUWH0GP"/>
        <s v="I86I0TJG"/>
        <s v="TFW3KAYZ"/>
        <s v="9NH8ACMQ"/>
        <s v="86KARIC1"/>
        <s v="N2SLAOZR"/>
        <s v="02TUKBP3"/>
        <s v="KU0YOR3J"/>
        <s v="BRGJCWO1"/>
        <s v="IEIZU3TY"/>
        <s v="35KZ6QTP"/>
        <s v="V5ZP09PO"/>
        <s v="VKB9RFJT"/>
        <s v="Y9HHGGOQ"/>
        <s v="H3AEZ2BZ"/>
        <s v="LUXAXNBV"/>
        <s v="0XBMBVFP"/>
        <s v="8KIMVD15"/>
        <s v="Q06QD8ZW"/>
        <s v="0SD3OBQI"/>
        <s v="YKZFQT7K"/>
        <s v="I25J5M7W"/>
        <s v="B2Z4BB5U"/>
        <s v="87ZXBDQS"/>
        <s v="3LYVAV6P"/>
        <s v="7I2O2ZCR"/>
        <s v="SUX7JFN7"/>
        <s v="5DL7R4C3"/>
        <s v="61ON3Y6O"/>
        <s v="HOEKIDDI"/>
        <s v="10YLM9VF"/>
        <s v="LN0DF2XI"/>
        <s v="ZNE0DAIF"/>
        <s v="DTCHPCBB"/>
        <s v="YID2GAED"/>
        <s v="QFKL9UK2"/>
        <s v="MC3OSDV0"/>
        <s v="C7DOYN5Y"/>
        <s v="K79T6VNV"/>
        <s v="DX8R6PA4"/>
        <s v="FZDD9758"/>
        <s v="0SIFT5DE"/>
        <s v="MZSCFJZS"/>
        <s v="D6X5T9D4"/>
        <s v="69Z30MBF"/>
        <s v="SH0BSL0Z"/>
        <s v="Q5E0NILP"/>
        <s v="RFTDQJ0U"/>
        <s v="76NU9866"/>
        <s v="13O8NTOT"/>
        <s v="AS3IYIRO"/>
        <s v="L1WPBDZG"/>
        <s v="QK98E62R"/>
        <s v="F9THW1PW"/>
        <s v="LQJISQSD"/>
        <s v="84SZ58S9"/>
        <s v="Q5I9JWH7"/>
        <s v="6BSKCQCX"/>
        <s v="UKQD4DPD"/>
        <s v="SI874ZK5"/>
        <s v="6XP6FVMN"/>
        <s v="NDMEB0VG"/>
        <s v="IGFQGZDK"/>
        <s v="Y2DLFFN6"/>
        <s v="I6UCM2J9"/>
        <s v="PT0I4XSM"/>
        <s v="X718EF6Y"/>
        <s v="VUAFV8SS"/>
        <s v="SXPV3WCV"/>
        <s v="9PH1EWCH"/>
        <s v="THPCTGNI"/>
        <s v="XR4PPDOB"/>
        <s v="EK06CNRW"/>
        <s v="Q25T8PKX"/>
        <s v="V86S5LWV"/>
        <s v="K8Y7CK9T"/>
        <s v="1LY8CAXD"/>
        <s v="ADS3CQ4B"/>
        <s v="9UBU6UW4"/>
        <s v="ZP9HW0LH"/>
        <s v="WV41OJHX"/>
        <s v="FTUJY4FP"/>
        <s v="ORBIW519"/>
        <s v="369V78M2"/>
        <s v="792JYPG1"/>
        <s v="Y6Q7Z0SO"/>
        <s v="9IM813OI"/>
        <s v="GXY3QZ2V"/>
        <s v="IVX52FRZ"/>
        <s v="2CN1G52G"/>
        <s v="OR0PEAIV"/>
        <s v="EGOU8GB1"/>
        <s v="IIKN6Q8E"/>
        <s v="VTX8GPN8"/>
        <s v="DVGY4X7E"/>
        <s v="W9LAIASV"/>
        <s v="1JFYPP8R"/>
        <s v="A62JDGQK"/>
        <s v="K25Z2KKH"/>
        <s v="U3F5X6BB"/>
        <s v="VJD27D8U"/>
        <s v="9TMPRT6R"/>
        <s v="CE81S7UN"/>
        <s v="LEPH90QI"/>
        <s v="X1QNN2DG"/>
        <s v="J8G6HTCM"/>
        <s v="94P229FH"/>
        <s v="Q6F9JWTY"/>
        <s v="75JW1GRR"/>
        <s v="P7X2J5DO"/>
        <s v="LKBDKJLM"/>
        <s v="9OT0018Y"/>
        <s v="I6RH33SU"/>
        <s v="STCU1IXE"/>
        <s v="E3CR358L"/>
        <s v="BTOD096J"/>
        <s v="1B2WYHTY"/>
        <s v="LB5622YN"/>
        <s v="HIX9V4W1"/>
        <s v="XQ6FMG3L"/>
        <s v="W40IER4O"/>
        <s v="88PIK8A6"/>
        <s v="6K31TYOR"/>
        <s v="H29XGJ5H"/>
        <s v="FSBZ3KOY"/>
        <s v="T4SSD24J"/>
        <s v="ZDB6D35R"/>
        <s v="8RVTZBQO"/>
        <s v="CMM4A6NJ"/>
        <s v="7PMUB7T4"/>
        <s v="KTHAX2XV"/>
        <s v="IHOTG9ZQ"/>
        <s v="O2BF1KAT"/>
        <s v="12HOWQMI"/>
        <s v="CXY4CXX1"/>
        <s v="IIOVCSHC"/>
        <s v="3E09X4S2"/>
        <s v="6BATTRKM"/>
        <s v="GCWTH2MD"/>
        <s v="C563WHG1"/>
        <s v="D9WBSJRC"/>
        <s v="X8P0Q1EU"/>
        <s v="PBGB323I"/>
        <s v="V5THS9V8"/>
        <s v="579RHB6S"/>
        <s v="4SOUOUKH"/>
        <s v="9HWUTUXQ"/>
        <s v="T58F1T8V"/>
        <s v="U3UT9B1U"/>
        <s v="HY7D36UC"/>
        <s v="9YVTJF6C"/>
        <s v="JGZVNKMT"/>
        <s v="5B3BKUMD"/>
        <s v="MGHWZSN2"/>
        <s v="EM1BA4EK"/>
        <s v="GWOOPZE8"/>
        <s v="84N2YHUB"/>
        <s v="IFVL4WL5"/>
        <s v="8EPT4HEV"/>
        <s v="HZNNKQ0T"/>
        <s v="Z6ETLZQU"/>
        <s v="GXIVJQPG"/>
        <s v="7MSQSYWR"/>
        <s v="5VJIXV02"/>
        <s v="G23RCHB6"/>
        <s v="RMFG5C6C"/>
        <s v="U2JOATN3"/>
        <s v="JGZ3F67I"/>
        <s v="FHCSKQ4K"/>
        <s v="TU58PHME"/>
        <s v="9ZVX7NVU"/>
        <s v="I4OJHXIN"/>
        <s v="NE300YJ0"/>
        <s v="TYLSS719"/>
        <s v="M3SQPUB1"/>
        <s v="MG1YUTUE"/>
        <s v="PEIZDYXE"/>
        <s v="HGG0EZ00"/>
        <s v="XRRMX8K6"/>
        <s v="BJLJV8XE"/>
        <s v="AQH7ORZZ"/>
        <s v="GLG1IOHT"/>
        <s v="89MUGU6K"/>
        <s v="F5OETS8V"/>
        <s v="CU7KT53A"/>
        <s v="0BYU67KG"/>
        <s v="SLXPTSGS"/>
        <s v="FZGGKS2D"/>
        <s v="6HDTZCCM"/>
        <s v="XUEHL04Z"/>
        <s v="CTZ5I5R5"/>
        <s v="988QUSNK"/>
        <s v="2P0VIX4N"/>
        <s v="TAPH7KQO"/>
        <s v="TWGFQS8L"/>
        <s v="MRPSU52W"/>
        <s v="UKXRWZ3P"/>
        <s v="C5XXGXUE"/>
        <s v="2IYQ5ALK"/>
        <s v="K4GL9NDX"/>
        <s v="OFKWBRP7"/>
        <s v="1AGL4X1J"/>
        <s v="TSU40NIZ"/>
        <s v="VSN0PA06"/>
        <s v="FQODPHUL"/>
        <s v="KRUY5G5I"/>
        <s v="SCYV3JPO"/>
        <s v="T91ZAQRH"/>
        <s v="R293SULP"/>
        <s v="UDKH3AM0"/>
        <s v="I4T9W7NQ"/>
        <s v="H4ZSZQ9V"/>
        <s v="2GQAAHG6"/>
        <s v="7OGPA4I3"/>
        <s v="54XJLU62"/>
        <s v="XSSK506P"/>
        <s v="AJKE7ACY"/>
        <s v="JPPLGVUS"/>
        <s v="O7B3XCKF"/>
        <s v="5A7S6Z6P"/>
        <s v="OOB372R5"/>
        <s v="L67B6CU2"/>
        <s v="6V0QV9CU"/>
        <s v="0MXZ36G7"/>
        <s v="LMCHDMJX"/>
        <s v="4HBU57OV"/>
        <s v="AOIM2Y7M"/>
        <s v="5KC100IN"/>
        <s v="OOFWSKFF"/>
        <s v="LV7HHGM4"/>
        <s v="HBZEI375"/>
        <s v="GRQZZNQB"/>
        <s v="1D8XLZQ8"/>
        <s v="CAX04DY1"/>
        <s v="ZVEH26GP"/>
        <s v="G7QR0SCP"/>
        <s v="DUOS7AO8"/>
        <s v="CCCQGBSY"/>
        <s v="C5Z2806X"/>
        <s v="2CY7OS6A"/>
        <s v="FZKX09GE"/>
        <s v="R2PBFVU7"/>
        <s v="D4SJ5G2G"/>
        <s v="N2ESTUQT"/>
        <s v="3QSM7X3W"/>
        <s v="UG4BHJRQ"/>
        <s v="NMF60XWK"/>
        <s v="L6WEVHEN"/>
        <s v="EYWXCFXJ"/>
        <s v="QC9B7V93"/>
        <s v="CPVW06O2"/>
        <s v="2KNVLXA4"/>
        <s v="YI8JSLKX"/>
        <s v="E4O6XJ9E"/>
        <s v="L7TT9ZL4"/>
        <s v="JD6WHH6G"/>
        <s v="93OFIHMF"/>
        <s v="9E7VMZ1J"/>
        <s v="BUNGSHKB"/>
        <s v="MK2YTCZN"/>
        <s v="MZTB3C70"/>
        <s v="LHG76MIU"/>
        <s v="SGAJAIP9"/>
        <s v="UZ9SEIZ9"/>
        <s v="KDY5FEUO"/>
        <s v="1L68AC0E"/>
        <s v="ZRMZJVWK"/>
        <s v="JAG873Y3"/>
        <s v="WQTR95J3"/>
        <s v="1FHY3UGF"/>
        <s v="B9KFRY53"/>
        <s v="ZRCY8P4P"/>
        <s v="M3RME16Q"/>
        <s v="YPRHMUIB"/>
        <s v="HM4ZINFJ"/>
        <s v="6WIQG92N"/>
        <s v="3JMB4J8E"/>
        <s v="FTZ4VYH4"/>
        <s v="GEJKKFOL"/>
        <s v="UYWQ5N0R"/>
        <s v="NDAFT4KV"/>
        <s v="BO1GBSM0"/>
        <s v="FSVEMKSG"/>
        <s v="V0XQVHQV"/>
        <s v="TFZMFOH9"/>
        <s v="8T9ANK4E"/>
        <s v="76WXMI88"/>
        <s v="ZH8XR8YT"/>
        <s v="PR9HQKA7"/>
        <s v="NMHDWGNT"/>
        <s v="WX3CPDYD"/>
        <s v="3DF5FIAM"/>
        <s v="018KKT5I"/>
        <s v="9AOPLD0O"/>
        <s v="J54XWY0O"/>
        <s v="FJEL0TDN"/>
        <s v="I5JTM3EK"/>
        <s v="3Q5R6HAY"/>
        <s v="VOEOU1U6"/>
        <s v="52IHI8JD"/>
        <s v="7QPQ40X9"/>
        <s v="KFZ37330"/>
        <s v="T64JVA4T"/>
        <s v="Y5C1Q7UR"/>
        <s v="VN0XOAB6"/>
        <s v="MVZG0BSG"/>
        <s v="EM1W738H"/>
        <s v="13WLN2MJ"/>
        <s v="M4NNI01I"/>
        <s v="U3FTUG3T"/>
        <s v="RS13M1ZP"/>
        <s v="10B65ZN9"/>
        <s v="V4YBVSJ4"/>
        <s v="LVMPJ8JN"/>
        <s v="OV0LOPAA"/>
        <s v="0ISX53T3"/>
        <s v="KL8PCQXC"/>
        <s v="Q4KZSJ6Q"/>
        <s v="1IABHXOP"/>
        <s v="2RE0MZGV"/>
        <s v="JLKLRCFZ"/>
        <s v="2X9KWWCP"/>
        <s v="IF2BUC3Q"/>
        <s v="GU4HXZ55"/>
        <s v="JQK0EF45"/>
        <s v="YUUD6GIT"/>
        <s v="FBDZ4LCK"/>
        <s v="SQMPV6L6"/>
        <s v="N9ZBEJFI"/>
        <s v="EKXXH9IK"/>
        <s v="OC6ZMTK5"/>
        <s v="M57LZE5F"/>
        <s v="1XO519P4"/>
        <s v="UBWO7HIV"/>
        <s v="00X8VEYH"/>
        <s v="ZJ11PBUV"/>
        <s v="GJX7YGIF"/>
        <s v="MF6S92GQ"/>
        <s v="KTZDTM8W"/>
        <s v="SH0S5N6U"/>
        <s v="M3306MKK"/>
        <s v="5H27L6YI"/>
        <s v="FCEJCRKY"/>
        <s v="FTVBHHFC"/>
        <s v="CXE6ORIJ"/>
        <s v="QFIEJY21"/>
        <s v="4OUTIJAR"/>
        <s v="R19OP4QL"/>
        <s v="UU7QH2WX"/>
        <s v="O7WVUMZ5"/>
        <s v="NRMFYPAD"/>
        <s v="63HMAJCZ"/>
        <s v="MR49QBLO"/>
        <s v="V7C6RT5S"/>
        <s v="G1POINXI"/>
        <s v="S181FZ0Y"/>
        <s v="5J7T0GZU"/>
        <s v="0IAJNXTD"/>
        <s v="RMQME3N0"/>
        <s v="G8C3GRPO"/>
        <s v="IY3U40F8"/>
        <s v="OZFSBIDF"/>
        <s v="IEJHIQYI"/>
        <s v="6SQHVC0S"/>
        <s v="DIGZWVHI"/>
        <s v="1ZT4IROS"/>
        <s v="60QEB2FZ"/>
        <s v="2PX317QP"/>
        <s v="2T0GMDKK"/>
        <s v="ZK6HTTBB"/>
        <s v="V74YPMJ4"/>
        <s v="8ZIX3LAF"/>
        <s v="IVMMNSJB"/>
        <s v="H9M21153"/>
        <s v="JV0KXH4X"/>
        <s v="V9UM2K16"/>
        <s v="SRV6TQ2E"/>
        <s v="94GJ7WZV"/>
        <s v="B24YQ6LA"/>
        <s v="RYELEM60"/>
        <s v="RL26ZS8F"/>
        <s v="JKIAA2TF"/>
        <s v="HTK2UHC8"/>
        <s v="SPRK2YOB"/>
        <s v="8F7VHV02"/>
        <s v="7FGVY6GK"/>
        <s v="6IZZL97A"/>
        <s v="C35YI5NJ"/>
        <s v="6U30UYDT"/>
        <s v="ZXOHD0KE"/>
        <s v="77Q6KD0O"/>
        <s v="JIH6P53I"/>
        <s v="WKTVP5WY"/>
        <s v="10N0ZBYO"/>
        <s v="IUVAUQ6I"/>
        <s v="YH5L64AP"/>
        <s v="A71ENBVA"/>
        <s v="4X8WU71C"/>
        <s v="03H4RXBI"/>
        <s v="MQVOQZL7"/>
        <s v="OHD4TPKZ"/>
        <s v="V4PVZC5L"/>
        <s v="9G85W8XE"/>
        <s v="S6DXPVLA"/>
        <s v="MKI4TLUN"/>
        <s v="H41YA4SB"/>
        <s v="MW4MSIWW"/>
        <s v="XSQOEHEA"/>
        <s v="GQT2DFWZ"/>
        <s v="IQ9GMTBR"/>
        <s v="ZR8H455M"/>
        <s v="3F2EMUQ7"/>
        <s v="VB26KWQ6"/>
        <s v="7J1UD7ZW"/>
        <s v="VR6NO9FA"/>
        <s v="O8QGRK5P"/>
        <s v="BOD1GBJU"/>
        <s v="TN3IRRND"/>
        <s v="PR224V1P"/>
        <s v="60RDU2SZ"/>
        <s v="X2I316HD"/>
        <s v="K5DNNWYT"/>
        <s v="941E65Z7"/>
        <s v="77UHLYMA"/>
        <s v="VR1XYM23"/>
        <s v="TQ6BTW2Z"/>
        <s v="IVSOSC0E"/>
        <s v="KI4LTBV6"/>
        <s v="4VZ0JIVZ"/>
        <s v="FNCXBWHQ"/>
        <s v="Q306R9K4"/>
        <s v="KHRY7J40"/>
        <s v="AP9MLRZJ"/>
        <s v="46JP2TQB"/>
        <s v="W48N7MRO"/>
        <s v="X4LSK4OE"/>
        <s v="M1ZZYSTB"/>
        <s v="0UOIGVEO"/>
        <s v="AK9OXW30"/>
        <s v="CFGYG1EC"/>
        <s v="TS3P4VMD"/>
        <s v="8PEB9FHX"/>
        <s v="V1YT1LP1"/>
        <s v="DTIZX4YN"/>
        <s v="KMBY0IGV"/>
        <s v="XULGG5K8"/>
        <s v="KP8ZZ3Y6"/>
        <s v="SBF5S7LF"/>
        <s v="YIA65LM2"/>
        <s v="TVBY6CND"/>
        <s v="OHOWVHYX"/>
        <s v="EC9H6XHB"/>
        <s v="47QKNXLO"/>
        <s v="VW2PJALW"/>
        <s v="GVLIYD9A"/>
        <s v="F761DF0M"/>
        <s v="II1GOQWL"/>
        <s v="4P5BOQB5"/>
        <s v="QYYOVTHC"/>
        <s v="AADN7F5T"/>
        <s v="U8CWFFRH"/>
        <s v="35HVN8Q3"/>
        <s v="PNNZM0OZ"/>
        <s v="UYZQCWAC"/>
        <s v="K0YFUK4X"/>
        <s v="TUL0TZSR"/>
        <s v="LS2A22IA"/>
        <s v="L5K0S1U3"/>
        <s v="82LY53FE"/>
        <s v="XRJTRP20"/>
        <s v="D00FIU21"/>
        <s v="C48I5WD9"/>
        <s v="HG0N3NJ4"/>
        <s v="5ZUKTSJV"/>
        <s v="CD5B8P8U"/>
        <s v="MBYY3F5P"/>
        <s v="0V9YEQDU"/>
        <s v="76GEYK0T"/>
        <s v="0QUXNGR1"/>
        <s v="4N9E1F86"/>
        <s v="895XMROB"/>
        <s v="LFMLZPA5"/>
        <s v="H54N095V"/>
        <s v="FQPECFYO"/>
        <s v="933OT3AE"/>
        <s v="5HDKACI4"/>
        <s v="GVEUKZ72"/>
        <s v="YHOVVBSP"/>
        <s v="ZN6HXJ5F"/>
        <s v="3IQ19UZ2"/>
        <s v="R2CG5WED"/>
        <s v="ORYORRQV"/>
        <s v="GH0FU105"/>
        <s v="NDIZ18GW"/>
        <s v="BRIOGGKC"/>
        <s v="GZYL4SG1"/>
        <s v="7ZASHEBX"/>
        <s v="WJ9JNMJ2"/>
        <s v="N3OWNMD3"/>
        <s v="8U3LICIW"/>
        <s v="JALBPRSF"/>
        <s v="0E1HHXGB"/>
        <s v="MJXPSHYT"/>
        <s v="AF8SULB0"/>
        <s v="N8BM4XEP"/>
        <s v="FZGBRGHF"/>
        <s v="36PET9WM"/>
        <s v="GRO3S3HV"/>
        <s v="KG9R5M1Y"/>
        <s v="R0S5FZ1G"/>
        <s v="3W1Y39BY"/>
        <s v="G58GOO4N"/>
        <s v="JF0F2J5W"/>
        <s v="93AE6QM4"/>
        <s v="0YM4VJDP"/>
        <s v="ICD9OMSF"/>
        <s v="IHJEX21Z"/>
        <s v="8JORJ1SS"/>
        <s v="0NKINI7S"/>
        <s v="QFLFLCD0"/>
        <s v="OB3OK8BQ"/>
        <s v="5S3RN7H2"/>
        <s v="6YCRJK5W"/>
        <s v="FDMK85GD"/>
        <s v="EVKQXZV6"/>
        <s v="IDO6PU1B"/>
        <s v="CYAL1N0B"/>
        <s v="9GSBUJMH"/>
        <s v="XSTGL252"/>
        <s v="ECB42PGL"/>
        <s v="PYIP2H5Z"/>
        <s v="129P48QP"/>
        <s v="BUFF2EP5"/>
        <s v="IQRA0Q8C"/>
        <s v="14P6935C"/>
        <s v="U220GK9W"/>
        <s v="03R1VC7O"/>
        <s v="LUFR7MJC"/>
        <s v="8EX2PGAY"/>
        <s v="C0H6SU2X"/>
        <s v="94JOUSW7"/>
        <s v="9RC58SP0"/>
        <s v="XFNYWN7B"/>
        <s v="6NFIUDKS"/>
        <s v="4TD018BE"/>
        <s v="SWKGC34P"/>
        <s v="C3Y94J5R"/>
        <s v="2H45C9FK"/>
        <s v="LFM4SMIA"/>
        <s v="MEXK5KU6"/>
        <s v="UDXS7H12"/>
        <s v="4G61Z1HD"/>
        <s v="X4KAK55N"/>
        <s v="AHOYDL01"/>
        <s v="R5ILWVDD"/>
        <s v="J5WP57XS"/>
        <s v="VPD4G16I"/>
        <s v="Z173R82Y"/>
        <s v="TFGC7TPF"/>
        <s v="03X37HOO"/>
        <s v="OWGXQLJS"/>
        <s v="Y4SN1R3L"/>
        <s v="CX3PZ8DP"/>
        <s v="V7DY5VAP"/>
        <s v="JLB353E4"/>
        <s v="KOK62RF4"/>
        <s v="8U59BH8O"/>
        <s v="BZR75SK1"/>
        <s v="48HBI36Y"/>
        <s v="ME7IZ1WY"/>
        <s v="STC921ZX"/>
        <s v="MJRDXH1B"/>
        <s v="W2QJUK1Y"/>
        <s v="B05SO4C6"/>
        <s v="MC717WRG"/>
        <s v="P570QB1D"/>
        <s v="IWS4PKPP"/>
        <s v="GB3S67FY"/>
        <s v="0W8VWJDS"/>
        <s v="5J9ELX2Y"/>
        <s v="SQE6KE7V"/>
        <s v="LH03MJX5"/>
        <s v="0SQM849O"/>
        <s v="KXTUVDLU"/>
        <s v="9YOGUMN9"/>
        <s v="C933ZQBB"/>
        <s v="G9M9IEQY"/>
        <s v="M2VKMZPH"/>
        <s v="AZCY0HUP"/>
        <s v="7CMG05CY"/>
        <s v="KDNNV952"/>
        <s v="1UPVYK3H"/>
        <s v="MUODVNBC"/>
        <s v="02G0NJCN"/>
        <s v="76V79SHZ"/>
        <s v="7JMQM7XK"/>
        <s v="PIPQZ9SQ"/>
        <s v="NXHAAD08"/>
        <s v="ABMVTEUH"/>
        <s v="9Q710H4R"/>
        <s v="4QU2EXEY"/>
        <s v="3MKAQ2YI"/>
        <s v="42CA70FG"/>
        <s v="R2C8A8SA"/>
        <s v="PY96Q77S"/>
        <s v="6QAWMSU2"/>
        <s v="5B9EIYPP"/>
        <s v="Z216TKEU"/>
        <s v="9EHFBSBG"/>
        <s v="6SP45G3T"/>
        <s v="7U28UXIL"/>
        <s v="V2YD7XYV"/>
        <s v="1GVU0QTO"/>
        <s v="QG7RGODO"/>
        <s v="IHBYI8IO"/>
        <s v="M5NUUVA4"/>
        <s v="XKYQ16FS"/>
        <s v="VVM450RP"/>
        <s v="60KWQS2V"/>
        <s v="1RND0S0B"/>
        <s v="WI0LMD20"/>
        <s v="4XPRCRX0"/>
        <s v="5UEA6KVU"/>
        <s v="GAUSPPYM"/>
        <s v="3Y1LN6CQ"/>
        <s v="W7GVI03S"/>
        <s v="7RFTN4WI"/>
        <s v="K00YH5XA"/>
        <s v="ZXIHEEV2"/>
        <s v="WPSHVGDZ"/>
        <s v="DXAO9R8N"/>
        <s v="PN0IWJ0N"/>
        <s v="OXKWCAXO"/>
        <s v="7FVUE0GY"/>
        <s v="FAIFAGJM"/>
        <s v="IKDFG91F"/>
        <s v="BP3I9G0F"/>
        <s v="0GM4GDFT"/>
        <s v="5YIWOUOZ"/>
        <s v="LM3GZYXD"/>
        <s v="UUCSEHJX"/>
        <s v="OQQWTFSZ"/>
        <s v="CWVAO587"/>
        <s v="YDZZNTEZ"/>
        <s v="O1DTVNH2"/>
        <s v="Q6MGPT50"/>
        <s v="ENL7MDL2"/>
        <s v="CLHPJZHP"/>
        <s v="XO4ZYI3G"/>
        <s v="RSBEC5KF"/>
        <s v="6Z6SRB1Y"/>
        <s v="FRSYEHJE"/>
        <s v="MV4DK68W"/>
        <s v="I15B3BNW"/>
        <s v="1CT3EWJ8"/>
        <s v="JPBLNA5V"/>
        <s v="R6OM4EDE"/>
        <s v="74Y43OFL"/>
        <s v="OIOGIDI2"/>
        <s v="SCN3BY47"/>
        <s v="HFF39KOB"/>
        <s v="OS59LIZX"/>
        <s v="O3S3SF3W"/>
        <s v="WA0NRLP7"/>
        <s v="GHOQQYQM"/>
        <s v="6OXOIJ4D"/>
        <s v="DTFLKV60"/>
        <s v="RELG4CYQ"/>
        <s v="PLV91KH7"/>
        <s v="U289K4V3"/>
        <s v="PDXFX23P"/>
        <s v="LULNYY3C"/>
        <s v="NJ1YGDZW"/>
        <s v="CZC1J6FQ"/>
        <s v="WSWJJ234"/>
        <s v="MDBKYL2Q"/>
        <s v="M9EU34FE"/>
        <s v="HCARIWPE"/>
        <s v="WGJB2VDU"/>
        <s v="RYWETTBK"/>
        <s v="JSLSL3SU"/>
        <s v="N1B45KIT"/>
        <s v="30UA0RS8"/>
        <s v="R1Z8J1JL"/>
        <s v="2DY9U1V7"/>
        <s v="MJODFG6C"/>
        <s v="6D7N5SQ7"/>
        <s v="DQIKGS2U"/>
        <s v="EZNAGRVB"/>
        <s v="C1M1RST0"/>
        <s v="KIZOEC3M"/>
        <s v="CO7T7H41"/>
        <s v="BMQYRJC7"/>
        <s v="6ALPIXB7"/>
        <s v="5NVTQW38"/>
        <s v="IOUUN8LM"/>
        <s v="3EZLRW47"/>
        <s v="09AILR04"/>
        <s v="KSYI5DDW"/>
        <s v="W4R2C7N9"/>
        <s v="KY1CESUN"/>
        <s v="M4EHG2ZB"/>
        <s v="DLAMSRVT"/>
        <s v="PZNZD22T"/>
        <s v="FVCN0HQ9"/>
        <s v="A0FVQ8KO"/>
        <s v="6KGX67OZ"/>
        <s v="BXXGLPD7"/>
        <s v="MHF6GSB6"/>
        <s v="TFILI4TE"/>
        <s v="4P0SDD91"/>
        <s v="ZZ4X9VN3"/>
        <s v="0J3UU8PZ"/>
        <s v="UYPF6FZ3"/>
        <s v="2HKRINHL"/>
        <s v="G5JXIYRO"/>
        <s v="4MXSHU7X"/>
        <s v="H4FIU51C"/>
        <s v="CC2ICRAG"/>
        <s v="RDC531P5"/>
        <s v="9QX62IL2"/>
        <s v="3GRTE6VM"/>
        <s v="E4BPOOL6"/>
        <s v="B894QWQM"/>
        <s v="U9QMLC5Z"/>
        <s v="VCQBM844"/>
        <s v="UE66OOQS"/>
        <s v="W5ABRRKC"/>
        <s v="Y8KI5ANO"/>
        <s v="CTM8WFGW"/>
        <s v="RFUJTKVO"/>
        <s v="ZMEKFXC5"/>
        <s v="LO2BMO33"/>
        <s v="4ETFTKHJ"/>
        <s v="528YB7Q0"/>
        <s v="OFEUX5PI"/>
        <s v="S3V8Z52J"/>
        <s v="TTYSSNJH"/>
        <s v="LROWI84G"/>
        <s v="IQAP70OD"/>
        <s v="JWWVG8KG"/>
        <s v="7PEL3AIZ"/>
        <s v="NXQR7LX6"/>
        <s v="JL358E5T"/>
        <s v="DHUG18WU"/>
        <s v="T6ENEYKW"/>
        <s v="3MGMH9AE"/>
        <s v="JJGRAQ2K"/>
        <s v="4Z84VV2P"/>
        <s v="DMYP7REE"/>
        <s v="1SKNSG2B"/>
        <s v="G6MUC5R6"/>
        <s v="6445PW4Z"/>
        <s v="CUJIRCWV"/>
        <s v="YSFFEUCQ"/>
        <s v="OX0NE27G"/>
        <s v="0B09WODM"/>
        <s v="FSC4A2HZ"/>
        <s v="YT5GLR6D"/>
        <s v="KOPJOMQE"/>
        <s v="AS2BKSCT"/>
        <s v="S3GVO59B"/>
        <s v="L8POFR0T"/>
        <s v="RYF41KOV"/>
        <s v="MV7NPCI9"/>
        <s v="TSN98FPQ"/>
        <s v="SQW60VII"/>
        <s v="PGG2DUPO"/>
        <s v="85U38YFD"/>
        <s v="M7V7UJHZ"/>
        <s v="S56NVD4M"/>
        <s v="Y34O7SKI"/>
        <s v="DSY9VD0O"/>
        <s v="6ZR7IUC4"/>
        <s v="8W9YXI59"/>
        <s v="YEH9VQCD"/>
        <s v="35GT4NM9"/>
        <s v="MICIJ00A"/>
        <s v="D4ABG4I1"/>
        <s v="EMK9P63G"/>
        <s v="7GWM1WT0"/>
        <s v="U0XWF9TW"/>
        <s v="E8L9I3QP"/>
        <s v="63S5SNBC"/>
        <s v="3PIPAOVU"/>
        <s v="UBU4E17W"/>
        <s v="99HAV7SY"/>
        <s v="UX9D17FS"/>
        <s v="FL804BH8"/>
        <s v="RWR0W3U8"/>
        <s v="8UU0I29V"/>
        <s v="89A54FHW"/>
        <s v="UGAEAB27"/>
        <s v="U2JI00ER"/>
        <s v="56D231XJ"/>
        <s v="O2CFE5KX"/>
        <s v="UCLGT98S"/>
        <s v="BZG9DI4Z"/>
        <s v="E2R39451"/>
        <s v="KHQR5AKG"/>
        <s v="NMI79ZYT"/>
        <s v="RU3HH59R"/>
        <s v="4D0K5T7T"/>
        <s v="IE1N4OUS"/>
        <s v="A5IABHP1"/>
        <s v="FOFS0O2G"/>
        <s v="66BQC4C9"/>
        <s v="GXQJVJQT"/>
        <s v="PP4ZY6TZ"/>
        <s v="7TOPAQ9Y"/>
        <s v="7NJS374V"/>
        <s v="KKO2EFHS"/>
        <s v="PJJMVZAL"/>
        <s v="MFYR7SSG"/>
        <s v="F2F1LPTA"/>
        <s v="QVP4LFVD"/>
        <s v="7FZMWZJT"/>
        <s v="8THGVJ52"/>
        <s v="M827K2PI"/>
        <s v="4ETZYSN3"/>
        <s v="SZDGWQLT"/>
        <s v="YM5F751C"/>
        <s v="G7U0HP7Q"/>
        <s v="FRNGLIYS"/>
        <s v="OY08XJ2E"/>
        <s v="ZSZFPCYS"/>
        <s v="BXCEXXP4"/>
        <s v="H3K2E35I"/>
        <s v="7EHJYKWE"/>
        <s v="LB6S2ONR"/>
        <s v="6BRNE2DV"/>
        <s v="ST4H8MB7"/>
        <s v="VMGCRSWP"/>
        <s v="4HJIT2B6"/>
        <s v="DJY7S9AI"/>
        <s v="X6MHLE33"/>
        <s v="TLAWJR5V"/>
        <s v="SQ63LXS8"/>
        <s v="L3PLDC1Y"/>
        <s v="HMG6NWSR"/>
        <s v="KNH4ZX85"/>
        <s v="FV7Y3ZPO"/>
        <s v="DDQ0MDYY"/>
        <s v="HFER9GET"/>
        <s v="0N11U6L3"/>
        <s v="005JS57S"/>
        <s v="TWDNQ9TX"/>
        <s v="G289FPBV"/>
        <s v="G9H0MWBL"/>
        <s v="P2YWZPES"/>
        <s v="NPGETEDZ"/>
        <s v="J5I6Y4RN"/>
        <s v="XRMOUF1R"/>
        <s v="TL0UILCV"/>
        <s v="FAS4V07H"/>
        <s v="3Z9AX43T"/>
        <s v="5JO7SIGB"/>
        <s v="8MQPNCCU"/>
        <s v="2DT70XCQ"/>
        <s v="HYBR36NG"/>
        <s v="WXOL5HTS"/>
        <s v="F15SU034"/>
        <s v="KLBW3TOH"/>
        <s v="ESNS1OS9"/>
        <s v="HDUZC4G9"/>
        <s v="1629C4UW"/>
        <s v="0OXJ2HOP"/>
        <s v="RCGBY4IA"/>
        <s v="8R0HTKUK"/>
        <s v="W2ZRP2EC"/>
        <s v="AEH9XJ3T"/>
        <s v="X3DSI0TQ"/>
        <s v="MG3X7625"/>
        <s v="8JR8LXEU"/>
        <s v="KMRR1P94"/>
        <s v="JRCD2VQY"/>
        <s v="FXKBY5FR"/>
        <s v="8415S7ZV"/>
        <s v="UZ83LE9X"/>
        <s v="GIDII30C"/>
        <s v="IVVBVNDH"/>
        <s v="FBKK68G6"/>
        <s v="SSSTYFDY"/>
        <s v="VSMB0KJW"/>
        <s v="UVS5WJRG"/>
        <s v="MOBO9N8H"/>
        <s v="5HHFR0VZ"/>
        <s v="0DYZ71WX"/>
        <s v="Q1Q3D9BZ"/>
        <s v="9KV5GM4U"/>
        <s v="6X24V0NC"/>
        <s v="IIZV9WFC"/>
        <s v="XSEG5T4H"/>
        <s v="WTZ2AHNW"/>
        <s v="RQ5FNR4O"/>
        <s v="9BZBU2GY"/>
        <s v="1FMCUSFS"/>
        <s v="WJO52I18"/>
        <s v="ZQSSHSL7"/>
        <s v="SWYO7V7O"/>
        <s v="62UFJ4IQ"/>
        <s v="SQ71BWHG"/>
        <s v="ZO4FDMPS"/>
        <s v="D9LUG4D8"/>
        <s v="M23VU0A9"/>
        <s v="YAVTI45C"/>
        <s v="XZUEXEUH"/>
        <s v="MA56XGWR"/>
        <s v="6Z3EP424"/>
        <s v="VPIXVUUE"/>
        <s v="F98UFHM2"/>
        <s v="JB7JEEI5"/>
        <s v="FQP39JQV"/>
        <s v="PWW6TH3V"/>
        <s v="KXEZ5B3Q"/>
        <s v="3UA6O3NG"/>
        <s v="3ML02CAH"/>
        <s v="T7AHYN7O"/>
        <s v="9BMWYLQV"/>
        <s v="I5VHXAWW"/>
        <s v="76ZQP7QY"/>
        <s v="DP7QR35U"/>
        <s v="VAD1MF34"/>
        <s v="J9PCNCUP"/>
        <s v="6AA52750"/>
        <s v="WOD9UKMP"/>
        <s v="T482GHJQ"/>
        <s v="JFIL5JU0"/>
        <s v="3GVL1I1G"/>
        <s v="72C58IRY"/>
        <s v="MMIYELAE"/>
        <s v="GS9UKUGV"/>
        <s v="X9MTGVJZ"/>
        <s v="N22XN5IM"/>
        <s v="OTQTFK48"/>
        <s v="URN9V0FK"/>
        <s v="K6TJSGUB"/>
        <s v="CSXOYE1C"/>
        <s v="4ATO2S4S"/>
        <s v="J0X7ZNDX"/>
        <s v="GCCBRJF8"/>
        <s v="G7ZZG9DI"/>
        <s v="TY9RBWLT"/>
        <s v="NNREN4Q5"/>
        <s v="T0H5HATU"/>
        <s v="49TIKZ5B"/>
        <s v="ZM1HKZRS"/>
        <s v="2FGV5XNE"/>
        <s v="04G3DK6T"/>
        <s v="QSCVBJNJ"/>
        <s v="C3KQJVDU"/>
        <s v="NZIJ3KKG"/>
        <s v="F46Q34LY"/>
        <s v="5C13TAA8"/>
        <s v="BFB6C54U"/>
        <s v="ZSYWCL6R"/>
        <s v="VNJQD4Z7"/>
        <s v="50OYB2YN"/>
        <s v="C8BIQFEN"/>
        <s v="0TEEJ0WD"/>
        <s v="T2G750N6"/>
        <s v="6BCEXGTX"/>
        <s v="6ZFEAR57"/>
        <s v="Y1JFDUVB"/>
        <s v="7FCXBW1M"/>
        <s v="83Y5850C"/>
        <s v="V1458D23"/>
        <s v="LJEAX51Q"/>
        <s v="LDDQ5PN2"/>
        <s v="WPJ0AS7T"/>
        <s v="4J8IA9GL"/>
        <s v="76RZPT87"/>
        <s v="9E3UNPHY"/>
        <s v="CQ8UELF8"/>
        <s v="4E5E9MYV"/>
        <s v="24BCH90I"/>
        <s v="LWVZKYI0"/>
        <s v="1W2EEX4L"/>
        <s v="8977L373"/>
        <s v="66LD5EF0"/>
        <s v="50JIFEWD"/>
        <s v="MTZQ55RH"/>
        <s v="1V3O11ZD"/>
        <s v="AIBZQM42"/>
        <s v="IZ5MV9YF"/>
        <s v="OHJX1K09"/>
        <s v="I33TECO1"/>
        <s v="MT45X396"/>
        <s v="V8ELYA6F"/>
        <s v="NXXKM7C7"/>
        <s v="K98JFWRC"/>
        <s v="H6Q0LXVH"/>
        <s v="2BH5Q718"/>
        <s v="CSJKVMR9"/>
        <s v="N3YVDYY2"/>
        <s v="LRP5IXX5"/>
        <s v="SH1NTXPV"/>
        <s v="MKAKCFBQ"/>
        <s v="9YH8LS5H"/>
        <s v="RO8TURF5"/>
        <s v="EW5ASXX4"/>
        <s v="MDLJKQ5B"/>
        <s v="7OIR36P2"/>
        <s v="7XRWWM0X"/>
        <s v="GQ13O0AQ"/>
        <s v="S9DDUFGP"/>
        <s v="B5OXRZTT"/>
        <s v="FX1RWO67"/>
        <s v="2AGA3ALY"/>
        <s v="P8ZOY6HA"/>
        <s v="PBGAZKMQ"/>
        <s v="86MJT5KR"/>
        <s v="20NZO7TT"/>
        <s v="6FR9YZH2"/>
        <s v="LCZGL74L"/>
        <s v="6NWIZG2N"/>
        <s v="IS2HLCEO"/>
        <s v="90D20NZU"/>
        <s v="P214KAH8"/>
        <s v="HEMKK91Z"/>
        <s v="R2JKKVOO"/>
        <s v="6LS93NXH"/>
        <s v="BI36TLO5"/>
        <s v="TYQFCQBN"/>
        <s v="DH4WEPQ5"/>
        <s v="NJAOJJY9"/>
        <s v="VM6SAQYT"/>
        <s v="E2LVAU2T"/>
        <s v="CNAOGH7N"/>
        <s v="0ONK3WET"/>
        <s v="9Y43IDMY"/>
        <s v="UIE5G6GW"/>
        <s v="GB6C2UK5"/>
        <s v="5S2JLJGL"/>
        <s v="820NH7ZA"/>
        <s v="PIPYDN8Y"/>
        <s v="E3LNNM8H"/>
        <s v="UHYI2QB2"/>
        <s v="5SJP2J1J"/>
        <s v="R5V9DX5U"/>
        <s v="PGCWLU4L"/>
        <s v="RVI6ARFW"/>
        <s v="QVWPMJ8R"/>
        <s v="7M7UED1P"/>
        <s v="JW51LS6C"/>
        <s v="KU4GX1KD"/>
        <s v="GSE8QWMU"/>
        <s v="6MTK51P5"/>
        <s v="QA2XTMMZ"/>
        <s v="T58EDFV0"/>
        <s v="C09PGOZG"/>
        <s v="IG9RPWOZ"/>
        <s v="3GFZ7SN4"/>
        <s v="DC1E84LC"/>
        <s v="F0XGEQOE"/>
        <s v="EQIV6PMF"/>
        <s v="SK3A12HI"/>
        <s v="F28BOUE5"/>
        <s v="Z7JCS0ZW"/>
        <s v="9E3H6ONP"/>
        <s v="FVTCAFCL"/>
        <s v="9TTQYYIW"/>
        <s v="33JYWJ1X"/>
        <s v="L11T0DYF"/>
        <s v="QJZVB9ZG"/>
        <s v="WAEWV7YD"/>
        <s v="3RJPZ634"/>
        <s v="FZH6NJAQ"/>
        <s v="4MPM6ZPU"/>
        <s v="U0XDMZK8"/>
        <s v="J1G2SZKD"/>
        <s v="BF9D3HVC"/>
        <s v="YMWG4Z3S"/>
        <s v="6AT4VS58"/>
        <s v="S5FBJ31P"/>
        <s v="62JLAD45"/>
        <s v="Z7GJE1K0"/>
        <s v="4ZQTMS3Z"/>
        <s v="N6ZLW0OG"/>
        <s v="IJ2CLOLZ"/>
        <s v="K4N74V6U"/>
        <s v="H7GFLCDH"/>
        <s v="0QMOIDET"/>
        <s v="33JWQH71"/>
        <s v="D55HTKRU"/>
        <s v="Z9WFXNX3"/>
        <s v="7ACIXBSY"/>
        <s v="MEIBOSW7"/>
        <s v="NBUHFAKW"/>
        <s v="PJ3NGI1Y"/>
        <s v="RDZ2FC3A"/>
        <s v="R7GYOI0M"/>
        <s v="Z1IF1M5M"/>
        <s v="B133ECHC"/>
        <s v="P55UV5QW"/>
        <s v="H0HDYIYJ"/>
        <s v="EBMBP7JQ"/>
        <s v="MAUIC3DD"/>
        <s v="20048JO2"/>
        <s v="U071YJYI"/>
        <s v="Y3EVBV53"/>
        <s v="JE63NRUA"/>
        <s v="YA8CL4UM"/>
        <s v="43WRAJ1I"/>
        <s v="DA7BZMMO"/>
        <s v="6QRZCDL0"/>
        <s v="348COZ5O"/>
        <s v="GLUYX9KN"/>
        <s v="2DT6W3HA"/>
        <s v="L8XNQONA"/>
        <s v="WE03969I"/>
        <s v="3SOLZEZX"/>
        <s v="MAA6TJMM"/>
        <s v="0DY00J6O"/>
        <s v="U8IUBGTW"/>
        <s v="EV0V1ZZA"/>
        <s v="RCDG00F7"/>
        <s v="XAKK81WB"/>
        <s v="B6CHA7CX"/>
        <s v="V263VR1Y"/>
        <s v="A2PTJA6G"/>
        <s v="GUDTJY0I"/>
        <s v="MDK5NQJA"/>
        <s v="GB1K3Y4Y"/>
        <s v="KKOU11ZD"/>
        <s v="KHZ3IOKH"/>
        <s v="Q34UWP01"/>
        <s v="X70BM5FO"/>
        <s v="NCF02FA5"/>
        <s v="XF54BYUH"/>
        <s v="23ZL97PN"/>
        <s v="PVZ4YGQG"/>
        <s v="7L89U5DU"/>
        <s v="KNN6C4O3"/>
        <s v="CXAEFADQ"/>
        <s v="G6433A35"/>
        <s v="1WVEAE8N"/>
        <s v="TJJFAU52"/>
        <s v="JCJ5PJDH"/>
        <s v="0RH9W4E2"/>
        <s v="MG3ZJ8F3"/>
        <s v="R892OD1B"/>
        <s v="SZ09YDEF"/>
        <s v="9WUYZLBE"/>
        <s v="RV7ERUUT"/>
        <s v="EY0JZ32S"/>
        <s v="CEYW89RW"/>
        <s v="MBBBOMEV"/>
        <s v="I6FIZ2S5"/>
        <s v="7EYDG0CV"/>
        <s v="UFAABKQJ"/>
        <s v="7ZU2A8L1"/>
        <s v="O1HKZ4ZF"/>
        <s v="8VO26H1R"/>
        <s v="A2OLLGWZ"/>
        <s v="WKIRY6KE"/>
        <s v="EJYFAV40"/>
        <s v="8A1EB728"/>
        <s v="2KWQ6RAZ"/>
        <s v="823X29EZ"/>
        <s v="YY4VFPND"/>
        <s v="RYLBEZ4N"/>
        <s v="Y4UIUIEG"/>
        <s v="1HG8VLHU"/>
        <s v="0OJE7J6C"/>
        <s v="OCVCCWPQ"/>
        <s v="S2KBTW2O"/>
        <s v="QJ9H7Y8W"/>
        <s v="FNA51WN6"/>
        <s v="921APYA3"/>
        <s v="CPC83NKN"/>
        <s v="TBS5Y874"/>
        <s v="6JZ0HCSF"/>
        <s v="JRSU8ALH"/>
        <s v="7GXUCFW5"/>
        <s v="E66UG7VC"/>
        <s v="7IAHPFT9"/>
        <s v="FZWU2I30"/>
        <s v="04AOWMXV"/>
        <s v="XZ9YR78K"/>
        <s v="WZKN6PO4"/>
        <s v="WQSUMJRZ"/>
        <s v="1RIO9PCD"/>
        <s v="TQV7CO87"/>
        <s v="3FJPGYD7"/>
        <s v="9AQFU718"/>
        <s v="AUJE7IZR"/>
        <s v="LE3XYXEF"/>
        <s v="PM2BF2KB"/>
        <s v="TVU1PQEL"/>
        <s v="3RGNKYWW"/>
        <s v="K9KGXL2E"/>
        <s v="HNCSYU4T"/>
        <s v="1PXQZ40I"/>
        <s v="FYAVINLC"/>
        <s v="60JGDDRO"/>
        <s v="R4BO7K5M"/>
        <s v="X4XN0M8A"/>
        <s v="M4MAVN65"/>
        <s v="USJ0JACE"/>
        <s v="2SMQAWOA"/>
        <s v="TOJ902PF"/>
        <s v="JAYXM4QB"/>
        <s v="NW5CPPIV"/>
        <s v="J5BCAQ1Z"/>
        <s v="8LFA54EQ"/>
        <s v="19MLD9YF"/>
        <s v="PLQ50D2O"/>
        <s v="3VPQNW5Y"/>
        <s v="RTWE19SU"/>
        <s v="FXYOCA0G"/>
        <s v="SK30SEKS"/>
        <s v="Q30OVFCZ"/>
        <s v="T1GPPZXH"/>
        <s v="WL31FAI3"/>
        <s v="6SNUFVQP"/>
        <s v="5U83YWZB"/>
        <s v="ZFXYBJEY"/>
        <s v="OHAARANW"/>
        <s v="6GBGF19R"/>
        <s v="5XADPM6R"/>
        <s v="YZX90X8X"/>
        <s v="CNL7PCYU"/>
        <s v="HB740BLB"/>
        <s v="9M88QXFW"/>
        <s v="B50N6RL3"/>
        <s v="HLXSEMXV"/>
        <s v="MPMG4JTY"/>
        <s v="8QJHJXY0"/>
        <s v="MSN4ZNU6"/>
        <s v="3MXS2HRE"/>
        <s v="1YBATFAY"/>
        <s v="2EBLR9N8"/>
        <s v="VDGA4KXA"/>
        <s v="6WCNNK5J"/>
        <s v="YJTQSZ9D"/>
        <s v="RB8GDYFY"/>
        <s v="6CWZFOHJ"/>
        <s v="Q9UWOC28"/>
        <s v="YL29KX3L"/>
        <s v="9PDR4X2R"/>
        <s v="9P9ISECL"/>
        <s v="5C59O9GU"/>
        <s v="ZQRBJVZF"/>
        <s v="I93XL6Q9"/>
        <s v="UMD1BA4S"/>
        <s v="E6DGJSDW"/>
        <s v="JHNDPI2N"/>
        <s v="GI94RTL5"/>
        <s v="10ALJD82"/>
        <s v="Z89NKUC7"/>
        <s v="47P0HBNM"/>
        <s v="4H8GZ075"/>
        <s v="UDAUS3DF"/>
        <s v="F4W7Z1UU"/>
        <s v="DW5BQ220"/>
        <s v="WTD6O2OR"/>
        <s v="OEG8QG42"/>
        <s v="BG0BLC6S"/>
        <s v="5Q2BX622"/>
        <s v="RSY2XLKK"/>
        <s v="38K5251H"/>
        <s v="2SZX9B7J"/>
        <s v="DS5HZHDA"/>
        <s v="TLZGG7G5"/>
        <s v="8NI8O26G"/>
        <s v="9BM1CGBV"/>
        <s v="IAV71BEX"/>
        <s v="LEJWV2Y5"/>
        <s v="CAONNFXN"/>
        <s v="R8V3ALA8"/>
        <s v="VAM56BG4"/>
        <s v="ZTCQWF53"/>
        <s v="LKDSEQ2Q"/>
        <s v="XETF5BVH"/>
        <s v="FU2PQZR4"/>
        <s v="CVMNBKGH"/>
        <s v="LZW4N9KF"/>
        <s v="SYP74C5W"/>
        <s v="R0Q5BZ9Y"/>
        <s v="OT0GOR3I"/>
        <s v="6RN7I8ZF"/>
        <s v="YBWUG6QP"/>
        <s v="8XE8GGIW"/>
        <s v="IHKIAB1W"/>
        <s v="YKBJP191"/>
        <s v="P7UPCSTC"/>
        <s v="GEQ8IGKW"/>
        <s v="EYR5E7LO"/>
        <s v="LO8L5ELD"/>
        <s v="S1U1RD6K"/>
        <s v="R6HYAPR6"/>
        <s v="A8NXNY0M"/>
        <s v="4ROECHG6"/>
        <s v="FVVATY89"/>
        <s v="BV75OM0B"/>
        <s v="ZGTCQT1A"/>
        <s v="GR8JTX1T"/>
        <s v="2IRZM0LB"/>
        <s v="99YRLZM0"/>
        <s v="VJILDVVF"/>
        <s v="A9DGDN56"/>
        <s v="D01U08PR"/>
        <s v="EJUQOEY5"/>
        <s v="9HA8VBAP"/>
        <s v="RJ21Q4HO"/>
        <s v="TLJWMKEO"/>
        <s v="NXJNQ3Z9"/>
        <s v="9RGWSKNU"/>
        <s v="49T7VKA7"/>
        <s v="BTDY3DHP"/>
        <s v="EJCPWP6V"/>
        <s v="BJE7KCZ1"/>
        <s v="TK9J8AOZ"/>
        <s v="P0B49XCI"/>
        <s v="DOP1NORG"/>
        <s v="BUOI3TBI"/>
        <s v="F22C6LKO"/>
        <s v="D8ZJ6F45"/>
        <s v="J5IXJWVU"/>
        <s v="KFSKQ291"/>
        <s v="ZT1234V3"/>
        <s v="JQBN7PXK"/>
        <s v="TN4KM3D1"/>
        <s v="OIIFWY81"/>
        <s v="WE2CEE8A"/>
        <s v="NT38RBZY"/>
        <s v="0XVL2UMH"/>
        <s v="UFZFCBOS"/>
        <s v="2BD1SDBX"/>
        <s v="AE3YDLK3"/>
        <s v="C54CWZIT"/>
        <s v="ARBTXSEH"/>
        <s v="P4D8H19O"/>
        <s v="OAMIMSUU"/>
        <s v="B26TNOGQ"/>
        <s v="9R8AKL0D"/>
        <s v="R14YE68N"/>
        <s v="URRD7VUB"/>
        <s v="11T4HX93"/>
        <s v="0KSK9O00"/>
        <s v="76WK0KFZ"/>
        <s v="IMN2GUYV"/>
        <s v="W2K1S9N3"/>
        <s v="JZ4QLP1W"/>
        <s v="HSGGBG9J"/>
        <s v="ZKJIVMSG"/>
        <s v="3TMNC3GW"/>
        <s v="P25KLAD2"/>
        <s v="ETJR6FUL"/>
        <s v="9CYYLZ11"/>
        <s v="RGW7PKJ6"/>
        <s v="I43F0Z77"/>
        <s v="YYMKOAVY"/>
        <s v="0HR4TEU4"/>
        <s v="O8JCYJSV"/>
        <s v="FMRVHL9O"/>
        <s v="YMI68O7S"/>
        <s v="0BQTT5UF"/>
        <s v="M7UNLZEP"/>
        <s v="EG7S6ZOI"/>
        <s v="UND13JS5"/>
        <s v="COGXUYLL"/>
        <s v="ZVO432VF"/>
        <s v="1BB5LME9"/>
        <s v="7WXPAXAV"/>
        <s v="MI3MV7PU"/>
        <s v="A8PVW8RI"/>
        <s v="S4V0T890"/>
        <s v="AP74NF6M"/>
        <s v="HKMMBDMW"/>
        <s v="52V1RWCZ"/>
        <s v="XS7L2AQE"/>
        <s v="CLPDG9BG"/>
        <s v="EL09RK8X"/>
        <s v="Y9EBNML6"/>
        <s v="9H2V1F1E"/>
        <s v="MON9ZE47"/>
        <s v="FJHKS2T2"/>
        <s v="MNCY3CKD"/>
        <s v="E0S2ZL6X"/>
        <s v="XT9QCG8T"/>
        <s v="DDHNCZMO"/>
        <s v="Z99W80UY"/>
        <s v="RKP2DVSU"/>
        <s v="T3T4OE0A"/>
        <s v="YVFK9Q0W"/>
        <s v="ZHPJ73Q6"/>
        <s v="2TI0MAKP"/>
        <s v="2G5ZMOYC"/>
        <s v="C5B5WBY9"/>
        <s v="JQ338VQC"/>
        <s v="WJK0O5J9"/>
        <s v="W2149WNZ"/>
        <s v="6WNENPQM"/>
        <s v="VW8CEV4C"/>
        <s v="KLUS7RVS"/>
        <s v="ROM4I2T0"/>
        <s v="FCNN6UY0"/>
        <s v="8M2O0Q8V"/>
      </sharedItems>
    </cacheField>
    <cacheField name="sales_agent" numFmtId="0">
      <sharedItems>
        <s v="Moses Frase"/>
        <s v="Darcel Schlecht"/>
        <s v="Zane Levy"/>
        <s v="Anna Snelling"/>
        <s v="Vicki Laflamme"/>
        <s v="Markita Hansen"/>
        <s v="Niesha Huffines"/>
        <s v="Gladys Colclough"/>
        <s v="James Ascencio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Lajuana Vencill"/>
        <s v="Boris Faz"/>
        <s v="Donn Cantrell"/>
        <s v="Corliss Cosme"/>
        <s v="Cassey Cress"/>
        <s v="Cecily Lampkin"/>
        <s v="Jonathan Berthelot"/>
      </sharedItems>
    </cacheField>
    <cacheField name="product" numFmtId="0">
      <sharedItems>
        <s v="GTX Plus Basic"/>
        <s v="GTX Pro"/>
        <s v="MG Special"/>
        <s v="GTX Basic"/>
        <s v="GTX Plus Pro"/>
        <s v="MG Advanced"/>
        <s v="GTK 500"/>
      </sharedItems>
    </cacheField>
    <cacheField name="account" numFmtId="0">
      <sharedItems>
        <s v="Cancity"/>
        <s v="Isdom"/>
        <s v="Codehow"/>
        <s v="Hatfan"/>
        <s v="Ron-tech"/>
        <s v="J-Texon"/>
        <s v="Cheers"/>
        <s v="Zumgoity"/>
        <s v="Bioholding"/>
        <s v="Genco Pura Olive Oil Company"/>
        <s v="Sunnamplex"/>
        <s v="Sonron"/>
        <s v="Finjob"/>
        <s v="Scotfind"/>
        <s v="Treequote"/>
        <s v="Xx-zobam"/>
        <s v="Rantouch"/>
        <s v="Fasehatice"/>
        <s v="Vehement Capital Partners"/>
        <s v="Warephase"/>
        <s v="Zoomit"/>
        <s v="Ganjaflex"/>
        <s v="Labdrill"/>
        <s v="Zotware"/>
        <s v="dambase"/>
        <s v="Xx-holding"/>
        <s v="Acme Corporation"/>
        <s v="Green-Plus"/>
        <s v="The New York Inquirer"/>
        <s v="Mathtouch"/>
        <s v="Gogozoom"/>
        <s v="Stanredtax"/>
        <s v="Konmatfix"/>
        <s v="Conecom"/>
        <s v="Golddex"/>
        <s v="Plexzap"/>
        <s v="Rundofase"/>
        <s v="Finhigh"/>
        <s v="Funholding"/>
        <s v="Opentech"/>
        <s v="Silis"/>
        <s v="Goodsilron"/>
        <s v="Rangreen"/>
        <s v="Kan-code"/>
        <s v="Nam-zim"/>
        <s v="Y-corporation"/>
        <s v="Bioplex"/>
        <s v="Plusstrip"/>
        <s v="Toughzap"/>
        <s v="Dalttechnology"/>
        <s v="Ontomedia"/>
        <s v="Kinnamplus"/>
        <s v="Lexiqvolax"/>
        <s v="Statholdings"/>
        <s v="Umbrella Corporation"/>
        <s v="Bubba Gump"/>
        <s v="Faxquote"/>
        <s v="Dontechi"/>
        <s v="Konex"/>
        <s v="Betasoloin"/>
        <s v="Domzoom"/>
        <s v="Donquadtech"/>
        <s v="Globex Corporation"/>
        <s v="Plussunin"/>
        <s v="Condax"/>
        <s v="Massive Dynamic"/>
        <s v="Doncon"/>
        <s v="Scottech"/>
        <s v="Gekko &amp; Co"/>
        <s v="Initech"/>
        <s v="Singletechno"/>
        <s v="Yearin"/>
        <s v="Zathunicon"/>
        <s v="Betatech"/>
        <s v="Blackzim"/>
        <s v="Hottechi"/>
        <s v="Inity"/>
        <s v="Sumace"/>
        <s v="Zencorporation"/>
        <s v="Groovestreet"/>
        <s v="Donware"/>
        <s v="Streethex"/>
        <s v="Iselectrics"/>
        <s v="Newex"/>
        <s v="Bluth Company"/>
      </sharedItems>
    </cacheField>
    <cacheField name="deal_stage" numFmtId="0">
      <sharedItems>
        <s v="Won"/>
        <s v="Lost"/>
        <s v="Engaging"/>
        <s v="Prospecting"/>
      </sharedItems>
    </cacheField>
    <cacheField name="engage_date" numFmtId="164">
      <sharedItems containsDate="1" containsString="0" containsBlank="1">
        <d v="2016-10-20T00:00:00Z"/>
        <d v="2016-10-25T00:00:00Z"/>
        <d v="2016-10-29T00:00:00Z"/>
        <d v="2016-10-30T00:00:00Z"/>
        <d v="2016-11-01T00:00:00Z"/>
        <d v="2016-11-04T00:00:00Z"/>
        <d v="2016-11-05T00:00:00Z"/>
        <d v="2016-11-06T00:00:00Z"/>
        <d v="2016-11-07T00:00:00Z"/>
        <d v="2016-11-08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6T00:00:00Z"/>
        <d v="2017-12-27T00:00:00Z"/>
        <m/>
      </sharedItems>
    </cacheField>
    <cacheField name="close_date" numFmtId="164">
      <sharedItems containsDate="1" containsString="0" containsBlank="1">
        <d v="2017-03-01T00:00:00Z"/>
        <d v="2017-03-11T00:00:00Z"/>
        <d v="2017-03-07T00:00:00Z"/>
        <d v="2017-03-09T00:00:00Z"/>
        <d v="2017-03-02T00:00:00Z"/>
        <d v="2017-03-03T00:00:00Z"/>
        <d v="2017-03-10T00:00:00Z"/>
        <d v="2017-03-18T00:00:00Z"/>
        <d v="2017-03-06T00:00:00Z"/>
        <d v="2017-03-05T00:00:00Z"/>
        <d v="2017-03-08T00:00:00Z"/>
        <d v="2017-03-17T00:00:00Z"/>
        <d v="2017-03-26T00:00:00Z"/>
        <d v="2017-03-23T00:00:00Z"/>
        <m/>
        <d v="2017-03-12T00:00:00Z"/>
        <d v="2017-03-14T00:00:00Z"/>
        <d v="2017-03-19T00:00:00Z"/>
        <d v="2017-03-30T00:00:00Z"/>
        <d v="2017-03-20T00:00:00Z"/>
        <d v="2017-03-31T00:00:00Z"/>
        <d v="2017-03-21T00:00:00Z"/>
        <d v="2017-03-13T00:00:00Z"/>
        <d v="2017-03-04T00:00:00Z"/>
        <d v="2017-03-15T00:00:00Z"/>
        <d v="2017-03-25T00:00:00Z"/>
        <d v="2017-03-28T00:00:00Z"/>
        <d v="2017-03-27T00:00:00Z"/>
        <d v="2017-03-16T00:00:00Z"/>
        <d v="2017-03-24T00:00:00Z"/>
        <d v="2017-03-22T00:00:00Z"/>
        <d v="2017-03-29T00:00:00Z"/>
        <d v="2017-05-04T00:00:00Z"/>
        <d v="2017-05-05T00:00:00Z"/>
        <d v="2017-05-10T00:00:00Z"/>
        <d v="2017-05-02T00:00:00Z"/>
        <d v="2017-05-06T00:00:00Z"/>
        <d v="2017-05-17T00:00:00Z"/>
        <d v="2017-05-08T00:00:00Z"/>
        <d v="2017-05-14T00:00:00Z"/>
        <d v="2017-05-18T00:00:00Z"/>
        <d v="2017-05-15T00:00:00Z"/>
        <d v="2017-06-02T00:00:00Z"/>
        <d v="2017-06-04T00:00:00Z"/>
        <d v="2017-05-03T00:00:00Z"/>
        <d v="2017-05-20T00:00:00Z"/>
        <d v="2017-05-01T00:00:00Z"/>
        <d v="2017-06-06T00:00:00Z"/>
        <d v="2017-06-05T00:00:00Z"/>
        <d v="2017-05-25T00:00:00Z"/>
        <d v="2017-05-07T00:00:00Z"/>
        <d v="2017-05-12T00:00:00Z"/>
        <d v="2017-06-07T00:00:00Z"/>
        <d v="2017-05-28T00:00:00Z"/>
        <d v="2017-05-11T00:00:00Z"/>
        <d v="2017-05-23T00:00:00Z"/>
        <d v="2017-05-29T00:00:00Z"/>
        <d v="2017-05-22T00:00:00Z"/>
        <d v="2017-05-09T00:00:00Z"/>
        <d v="2017-05-13T00:00:00Z"/>
        <d v="2017-05-26T00:00:00Z"/>
        <d v="2017-05-24T00:00:00Z"/>
        <d v="2017-06-01T00:00:00Z"/>
        <d v="2017-05-27T00:00:00Z"/>
        <d v="2017-06-14T00:00:00Z"/>
        <d v="2017-05-19T00:00:00Z"/>
        <d v="2017-05-31T00:00:00Z"/>
        <d v="2017-05-16T00:00:00Z"/>
        <d v="2017-06-13T00:00:00Z"/>
        <d v="2017-06-17T00:00:00Z"/>
        <d v="2017-06-18T00:00:00Z"/>
        <d v="2017-06-03T00:00:00Z"/>
        <d v="2017-06-20T00:00:00Z"/>
        <d v="2017-06-09T00:00:00Z"/>
        <d v="2017-05-21T00:00:00Z"/>
        <d v="2017-06-15T00:00:00Z"/>
        <d v="2017-06-10T00:00:00Z"/>
        <d v="2017-05-30T00:00:00Z"/>
        <d v="2017-06-23T00:00:00Z"/>
        <d v="2017-06-25T00:00:00Z"/>
        <d v="2017-06-11T00:00:00Z"/>
        <d v="2017-06-22T00:00:00Z"/>
        <d v="2017-06-12T00:00:00Z"/>
        <d v="2017-06-16T00:00:00Z"/>
        <d v="2017-06-19T00:00:00Z"/>
        <d v="2017-06-08T00:00:00Z"/>
        <d v="2017-06-26T00:00:00Z"/>
        <d v="2017-06-27T00:00:00Z"/>
        <d v="2017-06-28T00:00:00Z"/>
        <d v="2017-06-30T00:00:00Z"/>
        <d v="2017-06-24T00:00:00Z"/>
        <d v="2017-06-29T00:00:00Z"/>
        <d v="2017-06-21T00:00:00Z"/>
        <d v="2017-04-03T00:00:00Z"/>
        <d v="2017-04-01T00:00:00Z"/>
        <d v="2017-04-05T00:00:00Z"/>
        <d v="2017-04-04T00:00:00Z"/>
        <d v="2017-04-02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8-04T00:00:00Z"/>
        <d v="2017-04-15T00:00:00Z"/>
        <d v="2017-08-07T00:00:00Z"/>
        <d v="2017-08-02T00:00:00Z"/>
        <d v="2017-04-16T00:00:00Z"/>
        <d v="2017-08-06T00:00:00Z"/>
        <d v="2017-04-17T00:00:00Z"/>
        <d v="2017-04-18T00:00:00Z"/>
        <d v="2017-04-20T00:00:00Z"/>
        <d v="2017-08-12T00:00:00Z"/>
        <d v="2017-04-21T00:00:00Z"/>
        <d v="2017-04-19T00:00:00Z"/>
        <d v="2017-04-22T00:00:00Z"/>
        <d v="2017-04-24T00:00:00Z"/>
        <d v="2017-04-23T00:00:00Z"/>
        <d v="2017-08-16T00:00:00Z"/>
        <d v="2017-04-26T00:00:00Z"/>
        <d v="2017-08-14T00:00:00Z"/>
        <d v="2017-04-25T00:00:00Z"/>
        <d v="2017-08-03T00:00:00Z"/>
        <d v="2017-04-27T00:00:00Z"/>
        <d v="2017-08-09T00:00:00Z"/>
        <d v="2017-08-05T00:00:00Z"/>
        <d v="2017-04-28T00:00:00Z"/>
        <d v="2017-04-30T00:00:00Z"/>
        <d v="2017-04-29T00:00:00Z"/>
        <d v="2017-08-10T00:00:00Z"/>
        <d v="2017-08-21T00:00:00Z"/>
        <d v="2017-08-26T00:00:00Z"/>
        <d v="2017-08-20T00:00:00Z"/>
        <d v="2017-08-01T00:00:00Z"/>
        <d v="2017-08-11T00:00:00Z"/>
        <d v="2017-09-01T00:00:00Z"/>
        <d v="2017-08-13T00:00:00Z"/>
        <d v="2017-08-15T00:00:00Z"/>
        <d v="2017-09-03T00:00:00Z"/>
        <d v="2017-08-08T00:00:00Z"/>
        <d v="2017-09-06T00:00:00Z"/>
        <d v="2017-09-02T00:00:00Z"/>
        <d v="2017-08-28T00:00:00Z"/>
        <d v="2017-08-23T00:00:00Z"/>
        <d v="2017-08-19T00:00:00Z"/>
        <d v="2017-08-25T00:00:00Z"/>
        <d v="2017-08-17T00:00:00Z"/>
        <d v="2017-08-27T00:00:00Z"/>
        <d v="2017-09-15T00:00:00Z"/>
        <d v="2017-09-18T00:00:00Z"/>
        <d v="2017-09-10T00:00:00Z"/>
        <d v="2017-08-30T00:00:00Z"/>
        <d v="2017-08-18T00:00:00Z"/>
        <d v="2017-09-05T00:00:00Z"/>
        <d v="2017-09-12T00:00:00Z"/>
        <d v="2017-08-31T00:00:00Z"/>
        <d v="2017-09-13T00:00:00Z"/>
        <d v="2017-08-22T00:00:00Z"/>
        <d v="2017-08-24T00:00:00Z"/>
        <d v="2017-09-14T00:00:00Z"/>
        <d v="2017-09-04T00:00:00Z"/>
        <d v="2017-09-19T00:00:00Z"/>
        <d v="2017-09-08T00:00:00Z"/>
        <d v="2017-09-07T00:00:00Z"/>
        <d v="2017-09-26T00:00:00Z"/>
        <d v="2017-09-16T00:00:00Z"/>
        <d v="2017-09-20T00:00:00Z"/>
        <d v="2017-09-11T00:00:00Z"/>
        <d v="2017-09-09T00:00:00Z"/>
        <d v="2017-09-27T00:00:00Z"/>
        <d v="2017-09-25T00:00:00Z"/>
        <d v="2017-08-29T00:00:00Z"/>
        <d v="2017-09-24T00:00:00Z"/>
        <d v="2017-09-21T00:00:00Z"/>
        <d v="2017-09-23T00:00:00Z"/>
        <d v="2017-09-22T00:00:00Z"/>
        <d v="2017-09-17T00:00:00Z"/>
        <d v="2017-09-29T00:00:00Z"/>
        <d v="2017-09-30T00:00:00Z"/>
        <d v="2017-09-28T00:00:00Z"/>
        <d v="2017-07-01T00:00:00Z"/>
        <d v="2017-07-02T00:00:00Z"/>
        <d v="2017-07-03T00:00:00Z"/>
        <d v="2017-07-04T00:00:00Z"/>
        <d v="2017-07-05T00:00:00Z"/>
        <d v="2017-07-06T00:00:00Z"/>
        <d v="2017-07-08T00:00:00Z"/>
        <d v="2017-07-07T00:00:00Z"/>
        <d v="2017-07-09T00:00:00Z"/>
        <d v="2017-07-10T00:00:00Z"/>
        <d v="2017-07-11T00:00:00Z"/>
        <d v="2017-07-12T00:00:00Z"/>
        <d v="2017-11-01T00:00:00Z"/>
        <d v="2017-11-03T00:00:00Z"/>
        <d v="2017-07-13T00:00:00Z"/>
        <d v="2017-11-02T00:00:00Z"/>
        <d v="2017-07-14T00:00:00Z"/>
        <d v="2017-07-16T00:00:00Z"/>
        <d v="2017-07-15T00:00:00Z"/>
        <d v="2017-07-17T00:00:00Z"/>
        <d v="2017-07-18T00:00:00Z"/>
        <d v="2017-11-06T00:00:00Z"/>
        <d v="2017-07-19T00:00:00Z"/>
        <d v="2017-11-09T00:00:00Z"/>
        <d v="2017-07-21T00:00:00Z"/>
        <d v="2017-07-23T00:00:00Z"/>
        <d v="2017-11-11T00:00:00Z"/>
        <d v="2017-07-20T00:00:00Z"/>
        <d v="2017-11-05T00:00:00Z"/>
        <d v="2017-07-25T00:00:00Z"/>
        <d v="2017-07-24T00:00:00Z"/>
        <d v="2017-07-22T00:00:00Z"/>
        <d v="2017-07-26T00:00:00Z"/>
        <d v="2017-11-04T00:00:00Z"/>
        <d v="2017-07-27T00:00:00Z"/>
        <d v="2017-07-28T00:00:00Z"/>
        <d v="2017-11-13T00:00:00Z"/>
        <d v="2017-11-17T00:00:00Z"/>
        <d v="2017-07-29T00:00:00Z"/>
        <d v="2017-07-31T00:00:00Z"/>
        <d v="2017-07-30T00:00:00Z"/>
        <d v="2017-11-15T00:00:00Z"/>
        <d v="2017-11-14T00:00:00Z"/>
        <d v="2017-11-08T00:00:00Z"/>
        <d v="2017-11-20T00:00:00Z"/>
        <d v="2017-11-18T00:00:00Z"/>
        <d v="2017-11-23T00:00:00Z"/>
        <d v="2017-11-12T00:00:00Z"/>
        <d v="2017-11-19T00:00:00Z"/>
        <d v="2017-11-07T00:00:00Z"/>
        <d v="2017-11-10T00:00:00Z"/>
        <d v="2017-11-21T00:00:00Z"/>
        <d v="2017-12-02T00:00:00Z"/>
        <d v="2017-11-27T00:00:00Z"/>
        <d v="2017-12-01T00:00:00Z"/>
        <d v="2017-12-12T00:00:00Z"/>
        <d v="2017-12-04T00:00:00Z"/>
        <d v="2017-11-22T00:00:00Z"/>
        <d v="2017-12-16T00:00:00Z"/>
        <d v="2017-12-07T00:00:00Z"/>
        <d v="2017-11-26T00:00:00Z"/>
        <d v="2017-12-20T00:00:00Z"/>
        <d v="2017-11-29T00:00:00Z"/>
        <d v="2017-12-14T00:00:00Z"/>
        <d v="2017-12-18T00:00:00Z"/>
        <d v="2017-12-10T00:00:00Z"/>
        <d v="2017-12-08T00:00:00Z"/>
        <d v="2017-12-19T00:00:00Z"/>
        <d v="2017-12-05T00:00:00Z"/>
        <d v="2017-11-24T00:00:00Z"/>
        <d v="2017-12-13T00:00:00Z"/>
        <d v="2017-12-22T00:00:00Z"/>
        <d v="2017-11-25T00:00:00Z"/>
        <d v="2017-12-09T00:00:00Z"/>
        <d v="2017-12-06T00:00:00Z"/>
        <d v="2017-12-03T00:00:00Z"/>
        <d v="2017-11-28T00:00:00Z"/>
        <d v="2017-12-21T00:00:00Z"/>
        <d v="2017-11-30T00:00:00Z"/>
        <d v="2017-12-11T00:00:00Z"/>
        <d v="2017-11-16T00:00:00Z"/>
        <d v="2017-12-30T00:00:00Z"/>
        <d v="2017-12-24T00:00:00Z"/>
        <d v="2017-12-25T00:00:00Z"/>
        <d v="2017-12-17T00:00:00Z"/>
        <d v="2017-12-23T00:00:00Z"/>
        <d v="2017-12-28T00:00:00Z"/>
        <d v="2017-12-31T00:00:00Z"/>
        <d v="2017-12-29T00:00:00Z"/>
        <d v="2017-12-15T00:00:00Z"/>
        <d v="2017-12-26T00:00:00Z"/>
        <d v="2017-12-27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9T00:00:00Z"/>
        <d v="2017-10-08T00:00:00Z"/>
        <d v="2017-10-11T00:00:00Z"/>
        <d v="2017-10-10T00:00:00Z"/>
        <d v="2017-10-12T00:00:00Z"/>
        <d v="2017-10-13T00:00:00Z"/>
        <d v="2017-10-14T00:00:00Z"/>
        <d v="2017-10-15T00:00:00Z"/>
        <d v="2017-10-18T00:00:00Z"/>
        <d v="2017-10-16T00:00:00Z"/>
        <d v="2017-10-17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8T00:00:00Z"/>
        <d v="2017-10-29T00:00:00Z"/>
        <d v="2017-10-27T00:00:00Z"/>
        <d v="2017-10-30T00:00:00Z"/>
        <d v="2017-10-31T00:00:00Z"/>
      </sharedItems>
    </cacheField>
    <cacheField name="close_value" numFmtId="0">
      <sharedItems containsString="0" containsBlank="1" containsNumber="1" containsInteger="1">
        <n v="1054.0"/>
        <n v="4514.0"/>
        <n v="50.0"/>
        <n v="588.0"/>
        <n v="517.0"/>
        <n v="49.0"/>
        <n v="57.0"/>
        <n v="601.0"/>
        <n v="1026.0"/>
        <n v="53.0"/>
        <n v="0.0"/>
        <n v="5169.0"/>
        <n v="4631.0"/>
        <n v="3393.0"/>
        <n v="3284.0"/>
        <n v="61.0"/>
        <n v="46.0"/>
        <n v="1014.0"/>
        <n v="561.0"/>
        <n v="590.0"/>
        <m/>
        <n v="58.0"/>
        <n v="4899.0"/>
        <n v="67.0"/>
        <n v="4338.0"/>
        <n v="578.0"/>
        <n v="556.0"/>
        <n v="635.0"/>
        <n v="3045.0"/>
        <n v="1233.0"/>
        <n v="60.0"/>
        <n v="1170.0"/>
        <n v="1162.0"/>
        <n v="3725.0"/>
        <n v="559.0"/>
        <n v="4667.0"/>
        <n v="903.0"/>
        <n v="1180.0"/>
        <n v="487.0"/>
        <n v="3180.0"/>
        <n v="3563.0"/>
        <n v="4704.0"/>
        <n v="5585.0"/>
        <n v="25897.0"/>
        <n v="1207.0"/>
        <n v="1033.0"/>
        <n v="462.0"/>
        <n v="5539.0"/>
        <n v="3573.0"/>
        <n v="4926.0"/>
        <n v="62.0"/>
        <n v="4359.0"/>
        <n v="566.0"/>
        <n v="508.0"/>
        <n v="51.0"/>
        <n v="5790.0"/>
        <n v="4438.0"/>
        <n v="2972.0"/>
        <n v="523.0"/>
        <n v="3647.0"/>
        <n v="4200.0"/>
        <n v="1059.0"/>
        <n v="3671.0"/>
        <n v="3956.0"/>
        <n v="5964.0"/>
        <n v="4570.0"/>
        <n v="65.0"/>
        <n v="4739.0"/>
        <n v="1080.0"/>
        <n v="469.0"/>
        <n v="532.0"/>
        <n v="538.0"/>
        <n v="4829.0"/>
        <n v="5370.0"/>
        <n v="6499.0"/>
        <n v="1161.0"/>
        <n v="576.0"/>
        <n v="979.0"/>
        <n v="43.0"/>
        <n v="948.0"/>
        <n v="3012.0"/>
        <n v="3665.0"/>
        <n v="564.0"/>
        <n v="3463.0"/>
        <n v="513.0"/>
        <n v="4511.0"/>
        <n v="546.0"/>
        <n v="4891.0"/>
        <n v="1040.0"/>
        <n v="1108.0"/>
        <n v="59.0"/>
        <n v="5406.0"/>
        <n v="515.0"/>
        <n v="583.0"/>
        <n v="54.0"/>
        <n v="516.0"/>
        <n v="950.0"/>
        <n v="5522.0"/>
        <n v="56.0"/>
        <n v="5673.0"/>
        <n v="598.0"/>
        <n v="5787.0"/>
        <n v="1070.0"/>
        <n v="3677.0"/>
        <n v="5425.0"/>
        <n v="3415.0"/>
        <n v="891.0"/>
        <n v="609.0"/>
        <n v="1049.0"/>
        <n v="1152.0"/>
        <n v="4799.0"/>
        <n v="3426.0"/>
        <n v="5882.0"/>
        <n v="5059.0"/>
        <n v="3388.0"/>
        <n v="5410.0"/>
        <n v="978.0"/>
        <n v="549.0"/>
        <n v="1034.0"/>
        <n v="4998.0"/>
        <n v="3421.0"/>
        <n v="55.0"/>
        <n v="3558.0"/>
        <n v="4839.0"/>
        <n v="47.0"/>
        <n v="1007.0"/>
        <n v="48.0"/>
        <n v="504.0"/>
        <n v="543.0"/>
        <n v="5149.0"/>
        <n v="1043.0"/>
        <n v="437.0"/>
        <n v="4465.0"/>
        <n v="443.0"/>
        <n v="4278.0"/>
        <n v="41.0"/>
        <n v="519.0"/>
        <n v="524.0"/>
        <n v="552.0"/>
        <n v="970.0"/>
        <n v="1046.0"/>
        <n v="988.0"/>
        <n v="547.0"/>
        <n v="5765.0"/>
        <n v="639.0"/>
        <n v="5100.0"/>
        <n v="4906.0"/>
        <n v="1037.0"/>
        <n v="537.0"/>
        <n v="4694.0"/>
        <n v="560.0"/>
        <n v="589.0"/>
        <n v="493.0"/>
        <n v="492.0"/>
        <n v="1255.0"/>
        <n v="463.0"/>
        <n v="605.0"/>
        <n v="1315.0"/>
        <n v="557.0"/>
        <n v="6282.0"/>
        <n v="3246.0"/>
        <n v="514.0"/>
        <n v="1132.0"/>
        <n v="5918.0"/>
        <n v="2955.0"/>
        <n v="3742.0"/>
        <n v="64.0"/>
        <n v="1164.0"/>
        <n v="441.0"/>
        <n v="4907.0"/>
        <n v="3269.0"/>
        <n v="579.0"/>
        <n v="1186.0"/>
        <n v="3577.0"/>
        <n v="1020.0"/>
        <n v="4719.0"/>
        <n v="1212.0"/>
        <n v="5533.0"/>
        <n v="3295.0"/>
        <n v="45.0"/>
        <n v="4247.0"/>
        <n v="3440.0"/>
        <n v="5040.0"/>
        <n v="5228.0"/>
        <n v="3358.0"/>
        <n v="615.0"/>
        <n v="4711.0"/>
        <n v="510.0"/>
        <n v="926.0"/>
        <n v="6490.0"/>
        <n v="3841.0"/>
        <n v="5256.0"/>
        <n v="625.0"/>
        <n v="3952.0"/>
        <n v="5515.0"/>
        <n v="3803.0"/>
        <n v="5459.0"/>
        <n v="4148.0"/>
        <n v="5002.0"/>
        <n v="3351.0"/>
        <n v="571.0"/>
        <n v="52.0"/>
        <n v="1185.0"/>
        <n v="4818.0"/>
        <n v="5087.0"/>
        <n v="1116.0"/>
        <n v="565.0"/>
        <n v="633.0"/>
        <n v="3962.0"/>
        <n v="3672.0"/>
        <n v="4586.0"/>
        <n v="572.0"/>
        <n v="550.0"/>
        <n v="4125.0"/>
        <n v="573.0"/>
        <n v="542.0"/>
        <n v="3479.0"/>
        <n v="1012.0"/>
        <n v="990.0"/>
        <n v="4374.0"/>
        <n v="1073.0"/>
        <n v="586.0"/>
        <n v="880.0"/>
        <n v="3676.0"/>
        <n v="4716.0"/>
        <n v="4211.0"/>
        <n v="44.0"/>
        <n v="622.0"/>
        <n v="1257.0"/>
        <n v="1135.0"/>
        <n v="4313.0"/>
        <n v="5210.0"/>
        <n v="3220.0"/>
        <n v="63.0"/>
        <n v="5743.0"/>
        <n v="4974.0"/>
        <n v="3892.0"/>
        <n v="3822.0"/>
        <n v="3145.0"/>
        <n v="1117.0"/>
        <n v="5620.0"/>
        <n v="1095.0"/>
        <n v="489.0"/>
        <n v="5908.0"/>
        <n v="3820.0"/>
        <n v="581.0"/>
        <n v="585.0"/>
        <n v="3669.0"/>
        <n v="1091.0"/>
        <n v="4905.0"/>
        <n v="540.0"/>
        <n v="4453.0"/>
        <n v="619.0"/>
        <n v="5163.0"/>
        <n v="4071.0"/>
        <n v="4375.0"/>
        <n v="610.0"/>
        <n v="4554.0"/>
        <n v="2880.0"/>
        <n v="688.0"/>
        <n v="6142.0"/>
        <n v="4939.0"/>
        <n v="6270.0"/>
        <n v="3833.0"/>
        <n v="3257.0"/>
        <n v="511.0"/>
        <n v="607.0"/>
        <n v="5120.0"/>
        <n v="1343.0"/>
        <n v="4426.0"/>
        <n v="5264.0"/>
        <n v="617.0"/>
        <n v="3407.0"/>
        <n v="3273.0"/>
        <n v="3363.0"/>
        <n v="365.0"/>
        <n v="4869.0"/>
        <n v="599.0"/>
        <n v="3194.0"/>
        <n v="5429.0"/>
        <n v="5008.0"/>
        <n v="3459.0"/>
        <n v="4559.0"/>
        <n v="4221.0"/>
        <n v="5508.0"/>
        <n v="657.0"/>
        <n v="638.0"/>
        <n v="5582.0"/>
        <n v="1036.0"/>
        <n v="943.0"/>
        <n v="1100.0"/>
        <n v="1039.0"/>
        <n v="1076.0"/>
        <n v="3046.0"/>
        <n v="5140.0"/>
        <n v="1067.0"/>
        <n v="1065.0"/>
        <n v="481.0"/>
        <n v="499.0"/>
        <n v="6117.0"/>
        <n v="1158.0"/>
        <n v="3106.0"/>
        <n v="2982.0"/>
        <n v="6101.0"/>
        <n v="5883.0"/>
        <n v="5051.0"/>
        <n v="1155.0"/>
        <n v="5616.0"/>
        <n v="5116.0"/>
        <n v="1136.0"/>
        <n v="1216.0"/>
        <n v="1089.0"/>
        <n v="3908.0"/>
        <n v="3369.0"/>
        <n v="5259.0"/>
        <n v="5772.0"/>
        <n v="3496.0"/>
        <n v="3602.0"/>
        <n v="3689.0"/>
        <n v="4736.0"/>
        <n v="2970.0"/>
        <n v="5035.0"/>
        <n v="4774.0"/>
        <n v="5390.0"/>
        <n v="1190.0"/>
        <n v="5755.0"/>
        <n v="4933.0"/>
        <n v="3642.0"/>
        <n v="2923.0"/>
        <n v="592.0"/>
        <n v="640.0"/>
        <n v="5127.0"/>
        <n v="574.0"/>
        <n v="2525.0"/>
        <n v="30288.0"/>
        <n v="3581.0"/>
        <n v="1121.0"/>
        <n v="477.0"/>
        <n v="975.0"/>
        <n v="3376.0"/>
        <n v="458.0"/>
        <n v="1018.0"/>
        <n v="4671.0"/>
        <n v="4634.0"/>
        <n v="3470.0"/>
        <n v="5366.0"/>
        <n v="582.0"/>
        <n v="6079.0"/>
        <n v="1068.0"/>
        <n v="5559.0"/>
        <n v="501.0"/>
        <n v="3103.0"/>
        <n v="5505.0"/>
        <n v="3357.0"/>
        <n v="5786.0"/>
        <n v="1131.0"/>
        <n v="5401.0"/>
        <n v="1062.0"/>
        <n v="3695.0"/>
        <n v="2919.0"/>
        <n v="623.0"/>
        <n v="612.0"/>
        <n v="534.0"/>
        <n v="1103.0"/>
        <n v="6292.0"/>
        <n v="3522.0"/>
        <n v="3645.0"/>
        <n v="4760.0"/>
        <n v="603.0"/>
        <n v="3249.0"/>
        <n v="5724.0"/>
        <n v="1050.0"/>
        <n v="4519.0"/>
        <n v="672.0"/>
        <n v="896.0"/>
        <n v="587.0"/>
        <n v="5021.0"/>
        <n v="1126.0"/>
        <n v="5473.0"/>
        <n v="563.0"/>
        <n v="2928.0"/>
        <n v="3618.0"/>
        <n v="1189.0"/>
        <n v="545.0"/>
        <n v="3035.0"/>
        <n v="584.0"/>
        <n v="1069.0"/>
        <n v="1035.0"/>
        <n v="4510.0"/>
        <n v="4705.0"/>
        <n v="5148.0"/>
        <n v="4833.0"/>
        <n v="4664.0"/>
        <n v="475.0"/>
        <n v="3807.0"/>
        <n v="518.0"/>
        <n v="4596.0"/>
        <n v="618.0"/>
        <n v="3460.0"/>
        <n v="5751.0"/>
        <n v="5639.0"/>
        <n v="4766.0"/>
        <n v="533.0"/>
        <n v="4942.0"/>
        <n v="4650.0"/>
        <n v="987.0"/>
        <n v="4246.0"/>
        <n v="5702.0"/>
        <n v="2981.0"/>
        <n v="2873.0"/>
        <n v="528.0"/>
        <n v="1199.0"/>
        <n v="3507.0"/>
        <n v="4542.0"/>
        <n v="505.0"/>
        <n v="455.0"/>
        <n v="1090.0"/>
        <n v="6509.0"/>
        <n v="1079.0"/>
        <n v="1111.0"/>
        <n v="555.0"/>
        <n v="6719.0"/>
        <n v="3281.0"/>
        <n v="3398.0"/>
        <n v="608.0"/>
        <n v="1187.0"/>
        <n v="5855.0"/>
        <n v="5068.0"/>
        <n v="4066.0"/>
        <n v="4494.0"/>
        <n v="2904.0"/>
        <n v="4545.0"/>
        <n v="5614.0"/>
        <n v="1011.0"/>
        <n v="1217.0"/>
        <n v="3222.0"/>
        <n v="3348.0"/>
        <n v="4216.0"/>
        <n v="404.0"/>
        <n v="5260.0"/>
        <n v="42.0"/>
        <n v="4689.0"/>
        <n v="5154.0"/>
        <n v="5010.0"/>
        <n v="3215.0"/>
        <n v="3169.0"/>
        <n v="5015.0"/>
        <n v="3315.0"/>
        <n v="999.0"/>
        <n v="551.0"/>
        <n v="600.0"/>
        <n v="5133.0"/>
        <n v="4848.0"/>
        <n v="4475.0"/>
        <n v="3763.0"/>
        <n v="5006.0"/>
        <n v="4498.0"/>
        <n v="5491.0"/>
        <n v="5503.0"/>
        <n v="1051.0"/>
        <n v="5604.0"/>
        <n v="1220.0"/>
        <n v="5497.0"/>
        <n v="1056.0"/>
        <n v="3668.0"/>
        <n v="3509.0"/>
        <n v="5643.0"/>
        <n v="3312.0"/>
        <n v="480.0"/>
        <n v="3208.0"/>
        <n v="5782.0"/>
        <n v="5827.0"/>
        <n v="956.0"/>
        <n v="3025.0"/>
        <n v="5618.0"/>
        <n v="4867.0"/>
        <n v="929.0"/>
        <n v="5621.0"/>
        <n v="3233.0"/>
        <n v="3278.0"/>
        <n v="3550.0"/>
        <n v="1055.0"/>
        <n v="595.0"/>
        <n v="3063.0"/>
        <n v="423.0"/>
        <n v="5423.0"/>
        <n v="568.0"/>
        <n v="4612.0"/>
        <n v="1081.0"/>
        <n v="962.0"/>
        <n v="1123.0"/>
        <n v="3075.0"/>
        <n v="3418.0"/>
        <n v="3336.0"/>
        <n v="5142.0"/>
        <n v="660.0"/>
        <n v="4846.0"/>
        <n v="497.0"/>
        <n v="5159.0"/>
        <n v="4311.0"/>
        <n v="1008.0"/>
        <n v="4458.0"/>
        <n v="2964.0"/>
        <n v="3813.0"/>
        <n v="1173.0"/>
        <n v="3893.0"/>
        <n v="4678.0"/>
        <n v="530.0"/>
        <n v="29617.0"/>
        <n v="1028.0"/>
        <n v="2863.0"/>
        <n v="4109.0"/>
        <n v="1106.0"/>
        <n v="3749.0"/>
        <n v="4204.0"/>
        <n v="3986.0"/>
        <n v="5105.0"/>
        <n v="4407.0"/>
        <n v="3087.0"/>
        <n v="5331.0"/>
        <n v="4069.0"/>
        <n v="5625.0"/>
        <n v="6046.0"/>
        <n v="1053.0"/>
        <n v="4256.0"/>
        <n v="629.0"/>
        <n v="4082.0"/>
        <n v="1044.0"/>
        <n v="1025.0"/>
        <n v="465.0"/>
        <n v="5548.0"/>
        <n v="3959.0"/>
        <n v="1086.0"/>
        <n v="4445.0"/>
        <n v="4756.0"/>
        <n v="3783.0"/>
        <n v="522.0"/>
        <n v="1001.0"/>
        <n v="5728.0"/>
        <n v="4856.0"/>
        <n v="5570.0"/>
        <n v="1166.0"/>
        <n v="4506.0"/>
        <n v="4512.0"/>
        <n v="1102.0"/>
        <n v="4277.0"/>
        <n v="6173.0"/>
        <n v="1149.0"/>
        <n v="567.0"/>
        <n v="1057.0"/>
        <n v="535.0"/>
        <n v="544.0"/>
        <n v="3081.0"/>
        <n v="3685.0"/>
        <n v="3997.0"/>
        <n v="3164.0"/>
        <n v="496.0"/>
        <n v="521.0"/>
        <n v="3889.0"/>
        <n v="3340.0"/>
        <n v="5876.0"/>
        <n v="5092.0"/>
        <n v="966.0"/>
        <n v="6024.0"/>
        <n v="3759.0"/>
        <n v="4443.0"/>
        <n v="3397.0"/>
        <n v="494.0"/>
        <n v="1060.0"/>
        <n v="624.0"/>
        <n v="642.0"/>
        <n v="4701.0"/>
        <n v="4987.0"/>
        <n v="3714.0"/>
        <n v="3423.0"/>
        <n v="3167.0"/>
        <n v="3428.0"/>
        <n v="6023.0"/>
        <n v="4980.0"/>
        <n v="4978.0"/>
        <n v="4327.0"/>
        <n v="5022.0"/>
        <n v="4887.0"/>
        <n v="3724.0"/>
        <n v="3969.0"/>
        <n v="6805.0"/>
        <n v="4821.0"/>
        <n v="857.0"/>
        <n v="1142.0"/>
        <n v="4291.0"/>
        <n v="3151.0"/>
        <n v="3217.0"/>
        <n v="597.0"/>
        <n v="4918.0"/>
        <n v="5266.0"/>
        <n v="4624.0"/>
        <n v="3333.0"/>
        <n v="4853.0"/>
        <n v="4342.0"/>
        <n v="5215.0"/>
        <n v="3587.0"/>
        <n v="2915.0"/>
        <n v="4762.0"/>
        <n v="1074.0"/>
        <n v="1184.0"/>
        <n v="526.0"/>
        <n v="5344.0"/>
        <n v="3254.0"/>
        <n v="459.0"/>
        <n v="5137.0"/>
        <n v="3330.0"/>
        <n v="5664.0"/>
        <n v="1101.0"/>
        <n v="4865.0"/>
        <n v="991.0"/>
        <n v="4509.0"/>
        <n v="491.0"/>
        <n v="4281.0"/>
        <n v="3443.0"/>
        <n v="665.0"/>
        <n v="1140.0"/>
        <n v="5121.0"/>
        <n v="3611.0"/>
        <n v="1247.0"/>
        <n v="1157.0"/>
        <n v="4955.0"/>
        <n v="5606.0"/>
        <n v="66.0"/>
        <n v="5113.0"/>
        <n v="4595.0"/>
        <n v="3503.0"/>
        <n v="3600.0"/>
        <n v="425.0"/>
        <n v="4565.0"/>
        <n v="4754.0"/>
        <n v="4688.0"/>
        <n v="3386.0"/>
        <n v="3869.0"/>
        <n v="1019.0"/>
        <n v="2798.0"/>
        <n v="502.0"/>
        <n v="3323.0"/>
        <n v="5172.0"/>
        <n v="4497.0"/>
        <n v="1178.0"/>
        <n v="4969.0"/>
        <n v="2875.0"/>
        <n v="6177.0"/>
        <n v="4369.0"/>
        <n v="4878.0"/>
        <n v="4527.0"/>
        <n v="6102.0"/>
        <n v="4983.0"/>
        <n v="5031.0"/>
        <n v="5223.0"/>
        <n v="5407.0"/>
        <n v="468.0"/>
        <n v="3185.0"/>
        <n v="4408.0"/>
        <n v="6064.0"/>
        <n v="641.0"/>
        <n v="3291.0"/>
        <n v="1188.0"/>
        <n v="478.0"/>
        <n v="4064.0"/>
        <n v="2550.0"/>
        <n v="3378.0"/>
        <n v="6135.0"/>
        <n v="5416.0"/>
        <n v="4995.0"/>
        <n v="1137.0"/>
        <n v="453.0"/>
        <n v="4373.0"/>
        <n v="2560.0"/>
        <n v="1171.0"/>
        <n v="6553.0"/>
        <n v="3542.0"/>
        <n v="3619.0"/>
        <n v="3589.0"/>
        <n v="6262.0"/>
        <n v="4975.0"/>
        <n v="3028.0"/>
        <n v="403.0"/>
        <n v="3290.0"/>
        <n v="3657.0"/>
        <n v="2871.0"/>
        <n v="3780.0"/>
        <n v="604.0"/>
        <n v="5443.0"/>
        <n v="992.0"/>
        <n v="3232.0"/>
        <n v="548.0"/>
        <n v="5109.0"/>
        <n v="447.0"/>
        <n v="3430.0"/>
        <n v="3245.0"/>
        <n v="5060.0"/>
        <n v="3251.0"/>
        <n v="5930.0"/>
        <n v="941.0"/>
        <n v="3445.0"/>
        <n v="3498.0"/>
        <n v="4986.0"/>
        <n v="5214.0"/>
        <n v="4794.0"/>
        <n v="648.0"/>
        <n v="3040.0"/>
        <n v="1021.0"/>
        <n v="1264.0"/>
        <n v="503.0"/>
        <n v="4440.0"/>
        <n v="1159.0"/>
        <n v="5479.0"/>
        <n v="4555.0"/>
        <n v="1144.0"/>
        <n v="3181.0"/>
        <n v="554.0"/>
        <n v="68.0"/>
        <n v="971.0"/>
        <n v="4820.0"/>
        <n v="2940.0"/>
        <n v="4280.0"/>
        <n v="25288.0"/>
        <n v="3267.0"/>
        <n v="5182.0"/>
        <n v="3492.0"/>
        <n v="5991.0"/>
        <n v="4968.0"/>
        <n v="5363.0"/>
        <n v="4253.0"/>
        <n v="422.0"/>
        <n v="4329.0"/>
        <n v="7356.0"/>
        <n v="3738.0"/>
        <n v="888.0"/>
        <n v="5447.0"/>
        <n v="5972.0"/>
        <n v="4855.0"/>
        <n v="3395.0"/>
        <n v="1084.0"/>
        <n v="3670.0"/>
        <n v="5304.0"/>
        <n v="3844.0"/>
        <n v="553.0"/>
        <n v="3523.0"/>
        <n v="424.0"/>
        <n v="490.0"/>
        <n v="3982.0"/>
        <n v="1176.0"/>
        <n v="4276.0"/>
        <n v="3390.0"/>
        <n v="541.0"/>
        <n v="5189.0"/>
        <n v="6920.0"/>
        <n v="500.0"/>
        <n v="6155.0"/>
        <n v="4668.0"/>
        <n v="5017.0"/>
        <n v="3316.0"/>
        <n v="6227.0"/>
        <n v="3626.0"/>
        <n v="2819.0"/>
        <n v="901.0"/>
        <n v="3438.0"/>
        <n v="5073.0"/>
        <n v="5637.0"/>
        <n v="5793.0"/>
        <n v="520.0"/>
        <n v="4080.0"/>
        <n v="3367.0"/>
        <n v="430.0"/>
        <n v="5798.0"/>
        <n v="4685.0"/>
        <n v="3228.0"/>
        <n v="452.0"/>
        <n v="1150.0"/>
        <n v="1110.0"/>
        <n v="3817.0"/>
        <n v="531.0"/>
        <n v="5106.0"/>
        <n v="5079.0"/>
        <n v="460.0"/>
        <n v="3343.0"/>
        <n v="5125.0"/>
        <n v="3263.0"/>
        <n v="976.0"/>
        <n v="4746.0"/>
        <n v="507.0"/>
        <n v="5693.0"/>
        <n v="488.0"/>
        <n v="949.0"/>
        <n v="882.0"/>
        <n v="1096.0"/>
        <n v="3731.0"/>
        <n v="1214.0"/>
        <n v="4444.0"/>
        <n v="997.0"/>
        <n v="2794.0"/>
        <n v="3141.0"/>
        <n v="1109.0"/>
        <n v="5691.0"/>
        <n v="5615.0"/>
        <n v="3991.0"/>
        <n v="5763.0"/>
        <n v="456.0"/>
        <n v="3259.0"/>
        <n v="593.0"/>
        <n v="5197.0"/>
        <n v="3031.0"/>
        <n v="5244.0"/>
        <n v="5946.0"/>
        <n v="4335.0"/>
        <n v="5063.0"/>
        <n v="5032.0"/>
        <n v="4398.0"/>
        <n v="4449.0"/>
        <n v="2882.0"/>
        <n v="3011.0"/>
        <n v="1181.0"/>
        <n v="5558.0"/>
        <n v="1083.0"/>
        <n v="5647.0"/>
        <n v="4648.0"/>
        <n v="450.0"/>
        <n v="3188.0"/>
        <n v="5095.0"/>
        <n v="527.0"/>
        <n v="3655.0"/>
        <n v="6154.0"/>
        <n v="575.0"/>
        <n v="1147.0"/>
        <n v="3161.0"/>
        <n v="525.0"/>
        <n v="4168.0"/>
        <n v="596.0"/>
        <n v="5684.0"/>
        <n v="4413.0"/>
        <n v="4152.0"/>
        <n v="4534.0"/>
        <n v="5012.0"/>
        <n v="4659.0"/>
        <n v="5678.0"/>
        <n v="935.0"/>
        <n v="4761.0"/>
        <n v="3224.0"/>
        <n v="3532.0"/>
        <n v="4320.0"/>
        <n v="5217.0"/>
        <n v="5848.0"/>
        <n v="5884.0"/>
        <n v="3666.0"/>
        <n v="3275.0"/>
        <n v="3077.0"/>
        <n v="974.0"/>
        <n v="915.0"/>
        <n v="983.0"/>
        <n v="1204.0"/>
        <n v="5986.0"/>
        <n v="3070.0"/>
        <n v="3409.0"/>
        <n v="5721.0"/>
        <n v="5039.0"/>
        <n v="5000.0"/>
        <n v="5065.0"/>
        <n v="4343.0"/>
        <n v="1115.0"/>
        <n v="1290.0"/>
        <n v="1047.0"/>
        <n v="4136.0"/>
        <n v="467.0"/>
        <n v="1075.0"/>
        <n v="4837.0"/>
        <n v="1163.0"/>
        <n v="4653.0"/>
        <n v="3223.0"/>
        <n v="1114.0"/>
        <n v="3785.0"/>
        <n v="5316.0"/>
        <n v="5672.0"/>
        <n v="5393.0"/>
        <n v="4272.0"/>
        <n v="1088.0"/>
        <n v="1327.0"/>
        <n v="923.0"/>
        <n v="1058.0"/>
        <n v="5220.0"/>
        <n v="996.0"/>
        <n v="1145.0"/>
        <n v="4575.0"/>
        <n v="3179.0"/>
        <n v="2997.0"/>
        <n v="4991.0"/>
        <n v="5546.0"/>
        <n v="5082.0"/>
        <n v="5293.0"/>
        <n v="3641.0"/>
        <n v="4687.0"/>
        <n v="626.0"/>
        <n v="4852.0"/>
        <n v="1192.0"/>
        <n v="5104.0"/>
        <n v="5820.0"/>
        <n v="3930.0"/>
        <n v="1234.0"/>
        <n v="3138.0"/>
        <n v="1310.0"/>
        <n v="5076.0"/>
        <n v="4226.0"/>
        <n v="4784.0"/>
        <n v="5451.0"/>
        <n v="5408.0"/>
        <n v="1160.0"/>
        <n v="3490.0"/>
        <n v="3808.0"/>
        <n v="3041.0"/>
        <n v="474.0"/>
        <n v="5839.0"/>
        <n v="5078.0"/>
        <n v="3392.0"/>
        <n v="5853.0"/>
        <n v="1282.0"/>
        <n v="23746.0"/>
        <n v="5805.0"/>
        <n v="5091.0"/>
        <n v="24949.0"/>
        <n v="4985.0"/>
        <n v="628.0"/>
        <n v="1183.0"/>
        <n v="5203.0"/>
        <n v="5958.0"/>
        <n v="4543.0"/>
        <n v="5343.0"/>
        <n v="4605.0"/>
        <n v="4908.0"/>
        <n v="3303.0"/>
        <n v="2887.0"/>
        <n v="3214.0"/>
        <n v="3850.0"/>
        <n v="6263.0"/>
        <n v="570.0"/>
        <n v="4633.0"/>
        <n v="5858.0"/>
        <n v="3546.0"/>
        <n v="1024.0"/>
        <n v="6384.0"/>
        <n v="3242.0"/>
        <n v="3661.0"/>
        <n v="5456.0"/>
        <n v="5780.0"/>
        <n v="4810.0"/>
        <n v="4916.0"/>
        <n v="529.0"/>
        <n v="5415.0"/>
        <n v="4835.0"/>
        <n v="5813.0"/>
        <n v="5414.0"/>
        <n v="4505.0"/>
        <n v="5029.0"/>
        <n v="5191.0"/>
        <n v="3042.0"/>
        <n v="580.0"/>
        <n v="616.0"/>
        <n v="788.0"/>
        <n v="562.0"/>
        <n v="984.0"/>
        <n v="4923.0"/>
        <n v="1113.0"/>
        <n v="6039.0"/>
        <n v="4364.0"/>
        <n v="464.0"/>
        <n v="4901.0"/>
        <n v="1105.0"/>
        <n v="4735.0"/>
        <n v="5676.0"/>
        <n v="4727.0"/>
        <n v="821.0"/>
        <n v="4406.0"/>
        <n v="1146.0"/>
        <n v="3334.0"/>
        <n v="27385.0"/>
        <n v="918.0"/>
        <n v="4956.0"/>
        <n v="5913.0"/>
        <n v="1210.0"/>
        <n v="3139.0"/>
        <n v="433.0"/>
        <n v="5311.0"/>
        <n v="878.0"/>
        <n v="3971.0"/>
        <n v="1273.0"/>
        <n v="1300.0"/>
        <n v="3527.0"/>
        <n v="569.0"/>
        <n v="6310.0"/>
        <n v="5145.0"/>
        <n v="5747.0"/>
        <n v="4372.0"/>
        <n v="4604.0"/>
        <n v="4859.0"/>
        <n v="3718.0"/>
        <n v="4935.0"/>
        <n v="3560.0"/>
        <n v="4697.0"/>
        <n v="4352.0"/>
        <n v="1151.0"/>
        <n v="881.0"/>
        <n v="3370.0"/>
        <n v="5028.0"/>
        <n v="4287.0"/>
        <n v="3960.0"/>
        <n v="1093.0"/>
        <n v="1194.0"/>
        <n v="5310.0"/>
        <n v="1222.0"/>
        <n v="5601.0"/>
        <n v="995.0"/>
        <n v="1372.0"/>
        <n v="3282.0"/>
        <n v="768.0"/>
        <n v="4786.0"/>
        <n v="5338.0"/>
        <n v="5033.0"/>
        <n v="1015.0"/>
        <n v="4755.0"/>
        <n v="4815.0"/>
        <n v="5042.0"/>
        <n v="4861.0"/>
        <n v="980.0"/>
        <n v="5361.0"/>
        <n v="3604.0"/>
        <n v="1022.0"/>
        <n v="5037.0"/>
        <n v="4709.0"/>
        <n v="3766.0"/>
        <n v="3552.0"/>
        <n v="472.0"/>
        <n v="776.0"/>
        <n v="3831.0"/>
        <n v="5698.0"/>
        <n v="3510.0"/>
        <n v="5987.0"/>
        <n v="1041.0"/>
        <n v="2677.0"/>
        <n v="866.0"/>
        <n v="4627.0"/>
        <n v="1032.0"/>
        <n v="5525.0"/>
        <n v="902.0"/>
        <n v="1064.0"/>
        <n v="6346.0"/>
        <n v="3089.0"/>
        <n v="3484.0"/>
        <n v="3720.0"/>
        <n v="1078.0"/>
        <n v="3717.0"/>
        <n v="1129.0"/>
        <n v="536.0"/>
        <n v="5857.0"/>
        <n v="959.0"/>
        <n v="1208.0"/>
        <n v="3061.0"/>
        <n v="3153.0"/>
        <n v="3483.0"/>
        <n v="3624.0"/>
        <n v="4644.0"/>
        <n v="4573.0"/>
        <n v="3033.0"/>
        <n v="4873.0"/>
        <n v="4606.0"/>
        <n v="4581.0"/>
        <n v="5241.0"/>
        <n v="1082.0"/>
        <n v="4642.0"/>
        <n v="4914.0"/>
        <n v="964.0"/>
        <n v="440.0"/>
        <n v="5961.0"/>
        <n v="3728.0"/>
        <n v="5046.0"/>
        <n v="2807.0"/>
        <n v="1112.0"/>
        <n v="4491.0"/>
        <n v="1198.0"/>
        <n v="3250.0"/>
        <n v="2785.0"/>
        <n v="476.0"/>
        <n v="24745.0"/>
        <n v="512.0"/>
        <n v="877.0"/>
        <n v="3339.0"/>
        <n v="4180.0"/>
        <n v="3285.0"/>
        <n v="5212.0"/>
        <n v="614.0"/>
        <n v="5778.0"/>
        <n v="3521.0"/>
        <n v="5190.0"/>
        <n v="940.0"/>
        <n v="647.0"/>
        <n v="6206.0"/>
        <n v="3158.0"/>
        <n v="2699.0"/>
        <n v="1302.0"/>
        <n v="2993.0"/>
        <n v="4270.0"/>
        <n v="4787.0"/>
        <n v="483.0"/>
        <n v="3727.0"/>
        <n v="4738.0"/>
        <n v="1275.0"/>
        <n v="5420.0"/>
        <n v="1354.0"/>
        <n v="5324.0"/>
        <n v="4924.0"/>
        <n v="4022.0"/>
        <n v="1030.0"/>
        <n v="5074.0"/>
        <n v="5198.0"/>
        <n v="4432.0"/>
        <n v="5769.0"/>
        <n v="4929.0"/>
        <n v="5312.0"/>
        <n v="4477.0"/>
        <n v="5378.0"/>
        <n v="4712.0"/>
        <n v="1118.0"/>
        <n v="5695.0"/>
        <n v="4462.0"/>
        <n v="3701.0"/>
        <n v="24899.0"/>
        <n v="5714.0"/>
        <n v="611.0"/>
        <n v="5642.0"/>
        <n v="5081.0"/>
        <n v="3985.0"/>
        <n v="3313.0"/>
        <n v="917.0"/>
        <n v="5194.0"/>
        <n v="1002.0"/>
        <n v="6042.0"/>
        <n v="4423.0"/>
        <n v="25791.0"/>
        <n v="2918.0"/>
        <n v="5532.0"/>
        <n v="602.0"/>
        <n v="2868.0"/>
        <n v="3236.0"/>
        <n v="5631.0"/>
        <n v="5572.0"/>
        <n v="5644.0"/>
        <n v="4192.0"/>
        <n v="4356.0"/>
        <n v="69.0"/>
        <n v="3722.0"/>
        <n v="1120.0"/>
        <n v="3404.0"/>
        <n v="4988.0"/>
        <n v="5112.0"/>
        <n v="3771.0"/>
        <n v="6274.0"/>
        <n v="3480.0"/>
        <n v="5770.0"/>
        <n v="4686.0"/>
        <n v="38.0"/>
        <n v="3184.0"/>
        <n v="5373.0"/>
        <n v="1239.0"/>
        <n v="651.0"/>
        <n v="6026.0"/>
        <n v="5569.0"/>
        <n v="558.0"/>
        <n v="5712.0"/>
        <n v="4492.0"/>
        <n v="4138.0"/>
        <n v="1017.0"/>
        <n v="3314.0"/>
        <n v="4308.0"/>
        <n v="2876.0"/>
        <n v="4990.0"/>
        <n v="967.0"/>
        <n v="5056.0"/>
        <n v="4994.0"/>
        <n v="899.0"/>
        <n v="5421.0"/>
        <n v="4903.0"/>
        <n v="3625.0"/>
        <n v="1169.0"/>
        <n v="5055.0"/>
        <n v="3227.0"/>
        <n v="479.0"/>
        <n v="3449.0"/>
        <n v="4230.0"/>
        <n v="5166.0"/>
        <n v="4330.0"/>
        <n v="3598.0"/>
        <n v="431.0"/>
        <n v="1267.0"/>
        <n v="3961.0"/>
        <n v="627.0"/>
        <n v="2979.0"/>
        <n v="3662.0"/>
        <n v="5185.0"/>
        <n v="3681.0"/>
        <n v="5175.0"/>
        <n v="4780.0"/>
        <n v="6096.0"/>
        <n v="486.0"/>
        <n v="4744.0"/>
        <n v="805.0"/>
        <n v="4517.0"/>
        <n v="5339.0"/>
        <n v="4370.0"/>
        <n v="3772.0"/>
        <n v="4749.0"/>
        <n v="834.0"/>
        <n v="2724.0"/>
        <n v="6094.0"/>
        <n v="3777.0"/>
        <n v="892.0"/>
        <n v="5353.0"/>
        <n v="4410.0"/>
        <n v="3768.0"/>
        <n v="29166.0"/>
        <n v="1045.0"/>
        <n v="951.0"/>
        <n v="4294.0"/>
        <n v="4961.0"/>
        <n v="851.0"/>
        <n v="1143.0"/>
        <n v="6365.0"/>
        <n v="4798.0"/>
        <n v="4733.0"/>
        <n v="1250.0"/>
        <n v="5966.0"/>
        <n v="4598.0"/>
        <n v="3424.0"/>
        <n v="3399.0"/>
        <n v="5322.0"/>
        <n v="3279.0"/>
        <n v="3205.0"/>
        <n v="3455.0"/>
        <n v="3110.0"/>
        <n v="5053.0"/>
        <n v="3539.0"/>
        <n v="3468.0"/>
        <n v="6040.0"/>
        <n v="420.0"/>
        <n v="4564.0"/>
        <n v="2683.0"/>
        <n v="25464.0"/>
        <n v="3018.0"/>
        <n v="3306.0"/>
        <n v="985.0"/>
        <n v="5843.0"/>
        <n v="4577.0"/>
        <n v="5206.0"/>
        <n v="3621.0"/>
        <n v="1063.0"/>
        <n v="4234.0"/>
        <n v="4960.0"/>
        <n v="3422.0"/>
        <n v="5306.0"/>
        <n v="5018.0"/>
        <n v="5088.0"/>
        <n v="6666.0"/>
        <n v="5115.0"/>
        <n v="5472.0"/>
        <n v="5271.0"/>
        <n v="1236.0"/>
        <n v="5388.0"/>
        <n v="5449.0"/>
        <n v="5030.0"/>
        <n v="5195.0"/>
        <n v="1097.0"/>
        <n v="4966.0"/>
        <n v="5816.0"/>
        <n v="3994.0"/>
        <n v="3752.0"/>
        <n v="4759.0"/>
        <n v="1213.0"/>
        <n v="4428.0"/>
        <n v="649.0"/>
        <n v="4813.0"/>
        <n v="3241.0"/>
        <n v="506.0"/>
        <n v="3571.0"/>
        <n v="4826.0"/>
        <n v="5622.0"/>
        <n v="3177.0"/>
        <n v="6229.0"/>
        <n v="1027.0"/>
        <n v="3559.0"/>
        <n v="6250.0"/>
        <n v="3590.0"/>
        <n v="3207.0"/>
        <n v="2739.0"/>
        <n v="5302.0"/>
        <n v="3465.0"/>
        <n v="5301.0"/>
        <n v="5640.0"/>
        <n v="1291.0"/>
        <n v="3729.0"/>
        <n v="1099.0"/>
        <n v="932.0"/>
        <n v="4801.0"/>
        <n v="2949.0"/>
        <n v="3863.0"/>
        <n v="5038.0"/>
        <n v="3355.0"/>
        <n v="4059.0"/>
        <n v="1128.0"/>
        <n v="5536.0"/>
        <n v="4964.0"/>
        <n v="839.0"/>
        <n v="3679.0"/>
        <n v="3815.0"/>
        <n v="2753.0"/>
        <n v="5201.0"/>
        <n v="4430.0"/>
        <n v="3478.0"/>
        <n v="5541.0"/>
        <n v="3838.0"/>
        <n v="4181.0"/>
        <n v="3855.0"/>
        <n v="4635.0"/>
        <n v="470.0"/>
        <n v="6193.0"/>
        <n v="4785.0"/>
        <n v="3548.0"/>
        <n v="3615.0"/>
        <n v="631.0"/>
        <n v="4162.0"/>
        <n v="5064.0"/>
        <n v="3865.0"/>
        <n v="539.0"/>
        <n v="3951.0"/>
        <n v="1211.0"/>
        <n v="4264.0"/>
        <n v="3104.0"/>
        <n v="5321.0"/>
        <n v="835.0"/>
        <n v="1104.0"/>
        <n v="3464.0"/>
        <n v="4936.0"/>
        <n v="466.0"/>
        <n v="3562.0"/>
        <n v="3172.0"/>
        <n v="3350.0"/>
        <n v="1167.0"/>
        <n v="3280.0"/>
        <n v="3427.0"/>
        <n v="3699.0"/>
        <n v="5909.0"/>
        <n v="5927.0"/>
        <n v="4391.0"/>
        <n v="1308.0"/>
        <n v="4888.0"/>
        <n v="3252.0"/>
        <n v="3225.0"/>
        <n v="5422.0"/>
        <n v="4611.0"/>
        <n v="5274.0"/>
        <n v="4830.0"/>
        <n v="5333.0"/>
        <n v="6192.0"/>
        <n v="4655.0"/>
        <n v="5833.0"/>
        <n v="4915.0"/>
        <n v="6693.0"/>
        <n v="3101.0"/>
        <n v="1133.0"/>
        <n v="4904.0"/>
        <n v="2857.0"/>
        <n v="3118.0"/>
        <n v="376.0"/>
        <n v="4544.0"/>
        <n v="4669.0"/>
        <n v="5971.0"/>
        <n v="5710.0"/>
        <n v="3508.0"/>
        <n v="4346.0"/>
        <n v="1319.0"/>
        <n v="5157.0"/>
        <n v="4213.0"/>
        <n v="1230.0"/>
        <n v="3458.0"/>
        <n v="658.0"/>
        <n v="4791.0"/>
        <n v="5629.0"/>
        <n v="4323.0"/>
        <n v="5085.0"/>
        <n v="2996.0"/>
        <n v="4682.0"/>
        <n v="5323.0"/>
        <n v="3452.0"/>
        <n v="5455.0"/>
        <n v="5666.0"/>
        <n v="1107.0"/>
        <n v="4089.0"/>
        <n v="498.0"/>
        <n v="4063.0"/>
        <n v="1193.0"/>
        <n v="4466.0"/>
        <n v="861.0"/>
        <n v="5097.0"/>
        <n v="5284.0"/>
        <n v="993.0"/>
        <n v="4530.0"/>
        <n v="3569.0"/>
        <n v="3276.0"/>
        <n v="5576.0"/>
        <n v="457.0"/>
        <n v="1122.0"/>
        <n v="5578.0"/>
        <n v="5861.0"/>
        <n v="4651.0"/>
        <n v="5944.0"/>
        <n v="2572.0"/>
        <n v="3230.0"/>
        <n v="5099.0"/>
        <n v="4881.0"/>
        <n v="2878.0"/>
        <n v="3121.0"/>
        <n v="1258.0"/>
        <n v="3630.0"/>
        <n v="3741.0"/>
        <n v="2905.0"/>
        <n v="1023.0"/>
        <n v="960.0"/>
        <n v="5538.0"/>
        <n v="3420.0"/>
        <n v="5382.0"/>
        <n v="5703.0"/>
        <n v="5873.0"/>
        <n v="3834.0"/>
        <n v="5537.0"/>
        <n v="4989.0"/>
        <n v="3362.0"/>
        <n v="5013.0"/>
        <n v="5161.0"/>
        <n v="3411.0"/>
        <n v="3973.0"/>
        <n v="1029.0"/>
        <n v="4009.0"/>
        <n v="3255.0"/>
        <n v="2791.0"/>
        <n v="3501.0"/>
        <n v="650.0"/>
        <n v="5318.0"/>
        <n v="5753.0"/>
        <n v="3146.0"/>
        <n v="1071.0"/>
        <n v="4488.0"/>
        <n v="2837.0"/>
        <n v="3593.0"/>
        <n v="1202.0"/>
        <n v="1203.0"/>
        <n v="6205.0"/>
        <n v="3700.0"/>
        <n v="4683.0"/>
        <n v="5452.0"/>
        <n v="5561.0"/>
        <n v="5054.0"/>
        <n v="5268.0"/>
        <n v="752.0"/>
        <n v="3403.0"/>
        <n v="5440.0"/>
        <n v="4673.0"/>
        <n v="3405.0"/>
        <n v="4797.0"/>
        <n v="955.0"/>
        <n v="4895.0"/>
        <n v="2718.0"/>
        <n v="3352.0"/>
        <n v="3535.0"/>
        <n v="3568.0"/>
        <n v="5847.0"/>
        <n v="5058.0"/>
        <n v="5526.0"/>
        <n v="5392.0"/>
        <n v="4197.0"/>
        <n v="3830.0"/>
        <n v="5118.0"/>
        <n v="1000.0"/>
        <n v="5347.0"/>
        <n v="5340.0"/>
        <n v="418.0"/>
        <n v="4930.0"/>
        <n v="3038.0"/>
        <n v="2851.0"/>
        <n v="5283.0"/>
        <n v="3684.0"/>
        <n v="2986.0"/>
        <n v="927.0"/>
        <n v="442.0"/>
        <n v="3015.0"/>
        <n v="1174.0"/>
        <n v="3696.0"/>
        <n v="904.0"/>
        <n v="630.0"/>
        <n v="1231.0"/>
        <n v="4824.0"/>
        <n v="6049.0"/>
        <n v="3335.0"/>
        <n v="1006.0"/>
        <n v="4434.0"/>
        <n v="2855.0"/>
        <n v="4772.0"/>
        <n v="4490.0"/>
        <n v="3260.0"/>
        <n v="3371.0"/>
        <n v="4868.0"/>
        <n v="3271.0"/>
        <n v="1311.0"/>
        <n v="6100.0"/>
        <n v="5947.0"/>
        <n v="1031.0"/>
        <n v="1077.0"/>
        <n v="4677.0"/>
        <n v="3809.0"/>
        <n v="3596.0"/>
        <n v="6000.0"/>
        <n v="4790.0"/>
        <n v="4209.0"/>
        <n v="965.0"/>
        <n v="4387.0"/>
        <n v="4172.0"/>
        <n v="4603.0"/>
        <n v="5480.0"/>
        <n v="5319.0"/>
        <n v="4941.0"/>
        <n v="4842.0"/>
        <n v="4252.0"/>
        <n v="3113.0"/>
        <n v="1245.0"/>
        <n v="5741.0"/>
        <n v="1038.0"/>
        <n v="4913.0"/>
        <n v="3457.0"/>
        <n v="5204.0"/>
        <n v="3019.0"/>
        <n v="3453.0"/>
        <n v="2937.0"/>
        <n v="4096.0"/>
        <n v="3187.0"/>
        <n v="5234.0"/>
        <n v="6180.0"/>
        <n v="3687.0"/>
        <n v="6069.0"/>
        <n v="3156.0"/>
        <n v="454.0"/>
        <n v="5049.0"/>
        <n v="5300.0"/>
        <n v="3597.0"/>
        <n v="606.0"/>
        <n v="5205.0"/>
        <n v="6284.0"/>
        <n v="4231.0"/>
        <n v="938.0"/>
        <n v="3963.0"/>
        <n v="5186.0"/>
        <n v="3308.0"/>
        <n v="6318.0"/>
        <n v="1013.0"/>
        <n v="3114.0"/>
        <n v="4032.0"/>
        <n v="4639.0"/>
        <n v="6360.0"/>
        <n v="4722.0"/>
        <n v="3039.0"/>
        <n v="4480.0"/>
        <n v="3354.0"/>
        <n v="1085.0"/>
        <n v="1196.0"/>
        <n v="4662.0"/>
        <n v="2715.0"/>
        <n v="5315.0"/>
        <n v="3511.0"/>
        <n v="5671.0"/>
        <n v="3195.0"/>
        <n v="4809.0"/>
        <n v="4161.0"/>
        <n v="4582.0"/>
        <n v="3165.0"/>
        <n v="3779.0"/>
        <n v="3972.0"/>
        <n v="5540.0"/>
        <n v="1130.0"/>
        <n v="4743.0"/>
        <n v="3732.0"/>
        <n v="907.0"/>
        <n v="5881.0"/>
        <n v="3902.0"/>
        <n v="6186.0"/>
        <n v="1094.0"/>
        <n v="4520.0"/>
        <n v="5868.0"/>
        <n v="2682.0"/>
        <n v="5107.0"/>
        <n v="5454.0"/>
        <n v="716.0"/>
        <n v="4732.0"/>
        <n v="5468.0"/>
        <n v="3913.0"/>
        <n v="655.0"/>
        <n v="6372.0"/>
        <n v="986.0"/>
        <n v="4817.0"/>
        <n v="6529.0"/>
        <n v="4454.0"/>
        <n v="1148.0"/>
        <n v="3024.0"/>
        <n v="620.0"/>
        <n v="4310.0"/>
        <n v="3448.0"/>
        <n v="3517.0"/>
        <n v="3854.0"/>
        <n v="3894.0"/>
        <n v="2833.0"/>
        <n v="509.0"/>
        <n v="3436.0"/>
        <n v="3514.0"/>
        <n v="5529.0"/>
        <n v="1005.0"/>
        <n v="4731.0"/>
        <n v="4649.0"/>
        <n v="2994.0"/>
        <n v="5280.0"/>
        <n v="5110.0"/>
        <n v="4139.0"/>
        <n v="6322.0"/>
        <n v="432.0"/>
        <n v="2613.0"/>
        <n v="977.0"/>
        <n v="3331.0"/>
        <n v="994.0"/>
        <n v="4773.0"/>
        <n v="6391.0"/>
        <n v="5129.0"/>
        <n v="6659.0"/>
        <n v="3462.0"/>
        <n v="6029.0"/>
        <n v="1042.0"/>
        <n v="3966.0"/>
        <n v="471.0"/>
        <n v="5305.0"/>
        <n v="415.0"/>
        <n v="3754.0"/>
        <n v="1252.0"/>
        <n v="1215.0"/>
        <n v="653.0"/>
        <n v="5096.0"/>
        <n v="1251.0"/>
        <n v="3064.0"/>
        <n v="5688.0"/>
        <n v="5052.0"/>
        <n v="4023.0"/>
        <n v="5544.0"/>
        <n v="3932.0"/>
        <n v="1195.0"/>
        <n v="4592.0"/>
        <n v="3703.0"/>
        <n v="942.0"/>
        <n v="6489.0"/>
        <n v="3974.0"/>
        <n v="594.0"/>
        <n v="4958.0"/>
        <n v="4201.0"/>
        <n v="4456.0"/>
        <n v="1374.0"/>
        <n v="4011.0"/>
        <n v="3337.0"/>
        <n v="4819.0"/>
        <n v="5729.0"/>
        <n v="3447.0"/>
        <n v="5431.0"/>
        <n v="1098.0"/>
        <n v="3482.0"/>
        <n v="5626.0"/>
        <n v="3595.0"/>
        <n v="4981.0"/>
        <n v="5080.0"/>
        <n v="6656.0"/>
        <n v="4641.0"/>
        <n v="26186.0"/>
        <n v="4251.0"/>
        <n v="973.0"/>
        <n v="4954.0"/>
        <n v="5807.0"/>
        <n v="5285.0"/>
        <n v="847.0"/>
        <n v="2814.0"/>
        <n v="5663.0"/>
        <n v="2689.0"/>
        <n v="5141.0"/>
        <n v="3206.0"/>
        <n v="1182.0"/>
        <n v="5788.0"/>
        <n v="5227.0"/>
        <n v="1249.0"/>
        <n v="3975.0"/>
        <n v="2969.0"/>
        <n v="5600.0"/>
        <n v="1259.0"/>
        <n v="3346.0"/>
        <n v="4609.0"/>
        <n v="5067.0"/>
        <n v="6255.0"/>
        <n v="4647.0"/>
        <n v="3811.0"/>
        <n v="3748.0"/>
        <n v="5717.0"/>
        <n v="5027.0"/>
        <n v="3302.0"/>
        <n v="4467.0"/>
        <n v="3021.0"/>
        <n v="5832.0"/>
        <n v="5245.0"/>
        <n v="5520.0"/>
        <n v="4872.0"/>
        <n v="644.0"/>
        <n v="4079.0"/>
        <n v="3497.0"/>
        <n v="3072.0"/>
        <n v="3473.0"/>
        <n v="1066.0"/>
        <n v="4999.0"/>
        <n v="72.0"/>
        <n v="4870.0"/>
        <n v="4535.0"/>
        <n v="4805.0"/>
        <n v="5158.0"/>
        <n v="4972.0"/>
        <n v="4140.0"/>
        <n v="5230.0"/>
        <n v="4844.0"/>
        <n v="4593.0"/>
        <n v="5153.0"/>
        <n v="5348.0"/>
        <n v="5170.0"/>
        <n v="4050.0"/>
        <n v="1221.0"/>
        <n v="5669.0"/>
        <n v="5385.0"/>
        <n v="3663.0"/>
        <n v="4695.0"/>
        <n v="2712.0"/>
        <n v="1179.0"/>
        <n v="1153.0"/>
        <n v="3091.0"/>
        <n v="5919.0"/>
        <n v="5745.0"/>
        <n v="637.0"/>
        <n v="4614.0"/>
        <n v="5360.0"/>
        <n v="5668.0"/>
        <n v="1072.0"/>
        <n v="4812.0"/>
        <n v="4800.0"/>
        <n v="5627.0"/>
        <n v="5231.0"/>
        <n v="4902.0"/>
        <n v="485.0"/>
        <n v="4205.0"/>
        <n v="5450.0"/>
        <n v="3678.0"/>
        <n v="3079.0"/>
        <n v="3248.0"/>
        <n v="4249.0"/>
        <n v="5192.0"/>
        <n v="4361.0"/>
        <n v="4487.0"/>
        <n v="3627.0"/>
        <n v="920.0"/>
        <n v="5138.0"/>
        <n v="613.0"/>
        <n v="4808.0"/>
        <n v="5160.0"/>
        <n v="4976.0"/>
        <n v="4938.0"/>
        <n v="5784.0"/>
        <n v="3485.0"/>
        <n v="675.0"/>
        <n v="5775.0"/>
        <n v="4422.0"/>
        <n v="5357.0"/>
        <n v="3197.0"/>
        <n v="1127.0"/>
        <n v="946.0"/>
        <n v="4415.0"/>
        <n v="5865.0"/>
        <n v="5069.0"/>
        <n v="5255.0"/>
        <n v="5144.0"/>
        <n v="5527.0"/>
        <n v="7300.0"/>
        <n v="5196.0"/>
        <n v="5624.0"/>
        <n v="4110.0"/>
        <n v="5727.0"/>
        <n v="3329.0"/>
        <n v="6105.0"/>
        <n v="4828.0"/>
        <n v="5960.0"/>
        <n v="3553.0"/>
        <n v="5708.0"/>
        <n v="2984.0"/>
        <n v="495.0"/>
        <n v="1225.0"/>
        <n v="4515.0"/>
        <n v="2800.0"/>
        <n v="1232.0"/>
        <n v="2811.0"/>
        <n v="3794.0"/>
        <n v="3786.0"/>
        <n v="5553.0"/>
        <n v="3557.0"/>
        <n v="3704.0"/>
        <n v="1292.0"/>
        <n v="5689.0"/>
        <n v="3131.0"/>
        <n v="3957.0"/>
        <n v="1156.0"/>
        <n v="5026.0"/>
        <n v="3148.0"/>
        <n v="3006.0"/>
        <n v="2927.0"/>
        <n v="6156.0"/>
        <n v="5007.0"/>
        <n v="944.0"/>
        <n v="5528.0"/>
        <n v="4594.0"/>
        <n v="6166.0"/>
        <n v="5270.0"/>
        <n v="6304.0"/>
        <n v="4578.0"/>
        <n v="2941.0"/>
        <n v="4910.0"/>
        <n v="5469.0"/>
        <n v="5263.0"/>
        <n v="1048.0"/>
        <n v="4186.0"/>
        <n v="3629.0"/>
        <n v="3858.0"/>
        <n v="3795.0"/>
        <n v="1284.0"/>
        <n v="5044.0"/>
        <n v="4194.0"/>
        <n v="4105.0"/>
        <n v="5989.0"/>
        <n v="5009.0"/>
        <n v="5004.0"/>
        <n v="4362.0"/>
        <n v="3002.0"/>
        <n v="3435.0"/>
        <n v="4401.0"/>
        <n v="5595.0"/>
        <n v="4461.0"/>
        <n v="3212.0"/>
        <n v="3203.0"/>
        <n v="6228.0"/>
        <n v="5349.0"/>
        <n v="3253.0"/>
        <n v="3293.0"/>
        <n v="4404.0"/>
        <n v="661.0"/>
        <n v="1240.0"/>
        <n v="2763.0"/>
        <n v="577.0"/>
        <n v="1139.0"/>
        <n v="6038.0"/>
        <n v="3264.0"/>
        <n v="3472.0"/>
        <n v="2812.0"/>
        <n v="3023.0"/>
        <n v="3100.0"/>
        <n v="6406.0"/>
        <n v="5711.0"/>
        <n v="446.0"/>
        <n v="4753.0"/>
        <n v="3860.0"/>
        <n v="482.0"/>
        <n v="473.0"/>
        <n v="3578.0"/>
        <n v="4552.0"/>
        <n v="1134.0"/>
        <n v="3434.0"/>
        <n v="4501.0"/>
        <n v="6182.0"/>
        <n v="4763.0"/>
        <n v="6751.0"/>
        <n v="969.0"/>
        <n v="6555.0"/>
        <n v="5211.0"/>
        <n v="3090.0"/>
        <n v="1004.0"/>
        <n v="696.0"/>
        <n v="4767.0"/>
        <n v="3475.0"/>
        <n v="1168.0"/>
        <n v="4521.0"/>
        <n v="4882.0"/>
        <n v="1154.0"/>
        <n v="4885.0"/>
        <n v="954.0"/>
        <n v="868.0"/>
        <n v="5867.0"/>
        <n v="4500.0"/>
        <n v="6637.0"/>
        <n v="4834.0"/>
        <n v="3744.0"/>
        <n v="591.0"/>
        <n v="4580.0"/>
        <n v="5458.0"/>
        <n v="1200.0"/>
        <n v="4130.0"/>
        <n v="4751.0"/>
        <n v="3536.0"/>
        <n v="461.0"/>
        <n v="4353.0"/>
        <n v="6276.0"/>
        <n v="1226.0"/>
        <n v="4389.0"/>
        <n v="451.0"/>
        <n v="2749.0"/>
        <n v="5368.0"/>
        <n v="4734.0"/>
        <n v="4345.0"/>
        <n v="3848.0"/>
        <n v="4435.0"/>
        <n v="4699.0"/>
        <n v="5543.0"/>
        <n v="3612.0"/>
        <n v="4970.0"/>
        <n v="2995.0"/>
        <n v="5500.0"/>
        <n v="3616.0"/>
        <n v="1087.0"/>
        <n v="3082.0"/>
        <n v="3450.0"/>
        <n v="3294.0"/>
        <n v="981.0"/>
        <n v="6233.0"/>
        <n v="1237.0"/>
        <n v="5685.0"/>
        <n v="4024.0"/>
        <n v="4382.0"/>
        <n v="5516.0"/>
        <n v="3588.0"/>
        <n v="5542.0"/>
        <n v="3296.0"/>
        <n v="1243.0"/>
        <n v="4945.0"/>
        <n v="4525.0"/>
        <n v="4377.0"/>
        <n v="3353.0"/>
        <n v="5269.0"/>
        <n v="5275.0"/>
        <n v="3561.0"/>
        <n v="5655.0"/>
        <n v="656.0"/>
        <n v="3258.0"/>
        <n v="27971.0"/>
        <n v="5646.0"/>
        <n v="2931.0"/>
        <n v="4178.0"/>
        <n v="5239.0"/>
        <n v="4529.0"/>
        <n v="2695.0"/>
        <n v="6818.0"/>
        <n v="3298.0"/>
        <n v="5512.0"/>
        <n v="4742.0"/>
        <n v="4058.0"/>
        <n v="5504.0"/>
        <n v="2866.0"/>
        <n v="4155.0"/>
        <n v="4591.0"/>
        <n v="662.0"/>
        <n v="5737.0"/>
        <n v="4237.0"/>
        <n v="1218.0"/>
        <n v="5681.0"/>
        <n v="6767.0"/>
        <n v="2968.0"/>
        <n v="4884.0"/>
        <n v="6299.0"/>
        <n v="1138.0"/>
        <n v="3836.0"/>
        <n v="5916.0"/>
        <n v="1124.0"/>
        <n v="1224.0"/>
        <n v="5276.0"/>
        <n v="947.0"/>
        <n v="3342.0"/>
        <n v="5610.0"/>
        <n v="3300.0"/>
        <n v="3664.0"/>
        <n v="4880.0"/>
        <n v="3644.0"/>
        <n v="3538.0"/>
        <n v="4154.0"/>
        <n v="4620.0"/>
        <n v="5653.0"/>
        <n v="4645.0"/>
        <n v="4243.0"/>
        <n v="4617.0"/>
        <n v="29220.0"/>
        <n v="643.0"/>
        <n v="886.0"/>
        <n v="678.0"/>
        <n v="6540.0"/>
        <n v="4540.0"/>
        <n v="5756.0"/>
        <n v="5209.0"/>
        <n v="5466.0"/>
        <n v="6932.0"/>
        <n v="2590.0"/>
        <n v="484.0"/>
        <n v="885.0"/>
        <n v="2477.0"/>
        <n v="5547.0"/>
        <n v="5077.0"/>
        <n v="3309.0"/>
        <n v="5886.0"/>
        <n v="3494.0"/>
        <n v="6340.0"/>
        <n v="953.0"/>
        <n v="5619.0"/>
        <n v="3547.0"/>
        <n v="6141.0"/>
        <n v="698.0"/>
        <n v="5862.0"/>
        <n v="3843.0"/>
        <n v="5143.0"/>
        <n v="6456.0"/>
        <n v="3078.0"/>
        <n v="921.0"/>
        <n v="3442.0"/>
        <n v="3735.0"/>
        <n v="6469.0"/>
        <n v="914.0"/>
        <n v="3379.0"/>
        <n v="3240.0"/>
        <n v="4953.0"/>
        <n v="3155.0"/>
        <n v="4566.0"/>
        <n v="4315.0"/>
        <n v="5574.0"/>
        <n v="3673.0"/>
        <n v="4433.0"/>
        <n v="1052.0"/>
      </sharedItems>
    </cacheField>
    <cacheField name="Sale Price" numFmtId="0">
      <sharedItems containsSemiMixedTypes="0" containsString="0" containsNumber="1" containsInteger="1">
        <n v="1096.0"/>
        <n v="4821.0"/>
        <n v="55.0"/>
        <n v="550.0"/>
        <n v="5482.0"/>
        <n v="3393.0"/>
        <n v="26768.0"/>
      </sharedItems>
    </cacheField>
    <cacheField name="Office" numFmtId="0">
      <sharedItems>
        <s v="West"/>
        <s v="East"/>
        <s v="Central"/>
      </sharedItems>
    </cacheField>
    <cacheField name="Manager" numFmtId="0">
      <sharedItems>
        <s v="Summer Sewald"/>
        <s v="Rocco Neubert"/>
        <s v="Dustin Brinkmann"/>
      </sharedItems>
    </cacheField>
    <cacheField name="Region" numFmtId="0">
      <sharedItems>
        <s v="United States"/>
        <s v="Philipines"/>
        <s v="Italy"/>
        <s v="Poland"/>
        <s v="Japan"/>
        <s v="Jordan"/>
        <s v="Panama"/>
        <s v="Brazil"/>
        <s v="Norway"/>
        <s v="Kenya"/>
        <s v="Korea"/>
        <s v="Romania"/>
        <s v="China"/>
        <s v="Belgium"/>
        <s v="Germany"/>
      </sharedItems>
    </cacheField>
    <cacheField name="Account Sector" numFmtId="0">
      <sharedItems>
        <s v="retail"/>
        <s v="medical"/>
        <s v="software"/>
        <s v="services"/>
        <s v="entertainment"/>
        <s v="marketing"/>
        <s v="telecommunications"/>
        <s v="employment"/>
        <s v="finance"/>
        <s v="technolgy"/>
      </sharedItems>
    </cacheField>
    <cacheField name="Engaged Date" numFmtId="0">
      <sharedItems containsBlank="1">
        <s v="Oct 2016"/>
        <s v="Nov 2016"/>
        <s v="Dec 2016"/>
        <s v="Jan 2017"/>
        <s v="Feb 2017"/>
        <s v="Mar 2017"/>
        <s v="Apr 2017"/>
        <s v="May 2017"/>
        <s v="Jun 2017"/>
        <s v="Jul 2017"/>
        <s v="Aug 2017"/>
        <s v="Sep 2017"/>
        <s v="Oct 2017"/>
        <s v="Nov 2017"/>
        <s v="Dec 2017"/>
        <m/>
      </sharedItems>
    </cacheField>
    <cacheField name="Closed Date" numFmtId="0">
      <sharedItems containsBlank="1">
        <s v="Mar 2017"/>
        <m/>
        <s v="May 2017"/>
        <s v="Jun 2017"/>
        <s v="Apr 2017"/>
        <s v="Aug 2017"/>
        <s v="Sep 2017"/>
        <s v="Jul 2017"/>
        <s v="Nov 2017"/>
        <s v="Dec 2017"/>
        <s v="Oct 2017"/>
      </sharedItems>
    </cacheField>
    <cacheField name="Revenue" numFmtId="0">
      <sharedItems containsSemiMixedTypes="0" containsString="0" containsNumber="1">
        <n v="718.62"/>
        <n v="3178.24"/>
        <n v="2714.9"/>
        <n v="792.46"/>
        <n v="3922.42"/>
        <n v="1388.67"/>
        <n v="4269.9"/>
        <n v="441.08"/>
        <n v="587.34"/>
        <n v="894.33"/>
        <n v="894.37"/>
        <n v="1699.85"/>
        <n v="2059.9"/>
        <n v="6354.87"/>
        <n v="5266.09"/>
        <n v="3838.39"/>
        <n v="1188.42"/>
        <n v="4968.91"/>
        <n v="646.1"/>
        <n v="2041.73"/>
        <n v="324.19"/>
        <n v="5158.71"/>
        <n v="2741.37"/>
        <n v="4478.47"/>
        <n v="2173.98"/>
        <n v="7537.24"/>
        <n v="1100.04"/>
        <n v="692.19"/>
        <n v="439.21"/>
        <n v="3027.46"/>
        <n v="86.68"/>
        <n v="1698.2"/>
        <n v="375.43"/>
        <n v="1520.66"/>
        <n v="52.5"/>
        <n v="2437.85"/>
        <n v="1008.06"/>
        <n v="1102.43"/>
        <n v="2819.5"/>
        <n v="355.23"/>
        <n v="2818.38"/>
        <n v="2952.73"/>
        <n v="2938.67"/>
        <n v="11698.03"/>
        <n v="405.59"/>
        <n v="2871.35"/>
        <n v="326.82"/>
        <n v="349.81"/>
        <n v="332.43"/>
        <n v="98.79"/>
        <n v="882.12"/>
        <n v="702.72"/>
        <n v="1618.89"/>
        <n v="291.27"/>
        <n v="2022.14"/>
        <n v="987.39"/>
        <n v="1825.82"/>
        <n v="4618.0"/>
        <n v="7708.38"/>
        <n v="251.41"/>
        <n v="217.87"/>
        <n v="1712.68"/>
        <n v="1223.72"/>
        <n v="1419.98"/>
        <n v="4.54"/>
        <n v="665.06"/>
        <n v="587.72"/>
        <n v="45.39"/>
        <n v="2520.83"/>
        <n v="6395.05"/>
        <n v="2214.94"/>
        <n v="2261.05"/>
        <n v="71.12"/>
        <n v="647.18"/>
        <n v="497.11"/>
        <n v="8170.38"/>
        <n v="2403.58"/>
        <n v="167.89"/>
        <n v="40.79"/>
        <n v="223.8"/>
        <n v="1197.44"/>
        <n v="1376.8"/>
        <n v="527.11"/>
        <n v="1012.72"/>
        <n v="1242.32"/>
      </sharedItems>
    </cacheField>
    <cacheField name="Time to win/lose deal" numFmtId="0">
      <sharedItems containsString="0" containsBlank="1" containsNumber="1" containsInteger="1">
        <n v="151.0"/>
        <n v="120.0"/>
        <m/>
        <n v="90.0"/>
        <n v="59.0"/>
        <n v="89.0"/>
        <n v="28.0"/>
        <n v="61.0"/>
        <n v="92.0"/>
        <n v="0.0"/>
        <n v="31.0"/>
        <n v="30.0"/>
        <n v="122.0"/>
        <n v="153.0"/>
        <n v="123.0"/>
        <n v="62.0"/>
        <n v="9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7376" sheet="sales_pipeline"/>
  </cacheSource>
  <cacheFields>
    <cacheField name="opportunity_id" numFmtId="0">
      <sharedItems>
        <s v="1C1I7A6R"/>
        <s v="Z063OYW0"/>
        <s v="EC4QE1BX"/>
        <s v="MV1LWRNH"/>
        <s v="PE84CX4O"/>
        <s v="ZNBS69V1"/>
        <s v="9ME3374G"/>
        <s v="7GN8Q4LL"/>
        <s v="OLK9LKZB"/>
        <s v="NL3JZH1Z"/>
        <s v="KWVA7VR1"/>
        <s v="S8DX3XOU"/>
        <s v="ENB2XD8G"/>
        <s v="09YE9QOV"/>
        <s v="3F5MZNEH"/>
        <s v="M6WEJXC0"/>
        <s v="6PTR7VBR"/>
        <s v="902REDPA"/>
        <s v="5J9CMGDV"/>
        <s v="JJXRR8R6"/>
        <s v="WF4HA5NW"/>
        <s v="C5K2JP1H"/>
        <s v="ADRB8OMB"/>
        <s v="SBCR987L"/>
        <s v="UP409DSB"/>
        <s v="JSD4APT2"/>
        <s v="AO9Z2D17"/>
        <s v="5M58DTJK"/>
        <s v="KNY1OSAB"/>
        <s v="EAZDUUM9"/>
        <s v="2STUSOFE"/>
        <s v="JYKM0B00"/>
        <s v="KU28360J"/>
        <s v="N4SD17JR"/>
        <s v="E67P9Y3Q"/>
        <s v="AT3MMVIS"/>
        <s v="REJ11LRY"/>
        <s v="ERV0CAZ7"/>
        <s v="8SOQADK7"/>
        <s v="TCHFT25B"/>
        <s v="CZVN09WN"/>
        <s v="30UQWUKB"/>
        <s v="97UN20YY"/>
        <s v="JXLERZ9O"/>
        <s v="6ROE69W5"/>
        <s v="0DFXFKT7"/>
        <s v="XKMZVSN4"/>
        <s v="IU8V0BZK"/>
        <s v="XY42936P"/>
        <s v="XRN54MBM"/>
        <s v="2V848WZD"/>
        <s v="ONYNTUCG"/>
        <s v="HIOHX80Y"/>
        <s v="LPKT07PV"/>
        <s v="WPB2SLIG"/>
        <s v="XUSUEAV7"/>
        <s v="3TYPII47"/>
        <s v="7WAX8Z8O"/>
        <s v="MYDUMR3R"/>
        <s v="0DRC1U9Q"/>
        <s v="37JFKD4I"/>
        <s v="25YKPHX8"/>
        <s v="BXXMA7F3"/>
        <s v="GIUUTBXM"/>
        <s v="MFX2LR1Q"/>
        <s v="DUHE9FLY"/>
        <s v="96BSG7R1"/>
        <s v="7FQMSWIX"/>
        <s v="C20AVXN7"/>
        <s v="GS1QVWCR"/>
        <s v="ZWH8FXY3"/>
        <s v="2U94Y3Q9"/>
        <s v="AAR79NOO"/>
        <s v="B6B0PNR2"/>
        <s v="M7I5O9YU"/>
        <s v="LXZA2OSZ"/>
        <s v="N0ONCYVZ"/>
        <s v="513DPFX5"/>
        <s v="RU023K5W"/>
        <s v="VDIU10RV"/>
        <s v="BZCBQ514"/>
        <s v="HEE6P0QH"/>
        <s v="L8CHRJ2B"/>
        <s v="579LZ3F9"/>
        <s v="SU8JNMP4"/>
        <s v="V2X2KMUR"/>
        <s v="AJIPJP75"/>
        <s v="NYVA2G6U"/>
        <s v="FF45BXTL"/>
        <s v="TTA9LYBS"/>
        <s v="PAGZQH8L"/>
        <s v="J7YF6DS7"/>
        <s v="S5IXY4Z9"/>
        <s v="JQBJMETQ"/>
        <s v="0LVWSWEW"/>
        <s v="K53BC1T9"/>
        <s v="D40N5I9Y"/>
        <s v="051QTX8Z"/>
        <s v="5D2XH04S"/>
        <s v="V9E582SK"/>
        <s v="UK0LEZRJ"/>
        <s v="PFFHM7HR"/>
        <s v="IT10CFQH"/>
        <s v="8VKD2CCH"/>
        <s v="2XQAKBXH"/>
        <s v="7G7YLGJO"/>
        <s v="GCA97W27"/>
        <s v="K8FUZHOG"/>
        <s v="5WJZMULK"/>
        <s v="ZPYD4T9W"/>
        <s v="KE9ZEDS8"/>
        <s v="7KK0HQ4C"/>
        <s v="FP7014Z0"/>
        <s v="N4HFHDMW"/>
        <s v="2HFLKREC"/>
        <s v="7JVTTVCO"/>
        <s v="3X13866U"/>
        <s v="7LE19SYE"/>
        <s v="J5V2M7Y1"/>
        <s v="41MURAI5"/>
        <s v="QHI8WRIA"/>
        <s v="AJXAXV4W"/>
        <s v="VPDXX5PJ"/>
        <s v="PZB9NUK8"/>
        <s v="A0ANOYPF"/>
        <s v="0P4AAPYX"/>
        <s v="O6T5WC3W"/>
        <s v="0NO04P6C"/>
        <s v="22OFSXBT"/>
        <s v="MRXZTMM6"/>
        <s v="LGI8QEC2"/>
        <s v="6KZ0NCFX"/>
        <s v="3SF8O9S6"/>
        <s v="XK668R7C"/>
        <s v="TZCAQWL3"/>
        <s v="BADC6A9H"/>
        <s v="B8E0UUZR"/>
        <s v="I043RXJV"/>
        <s v="MWWB44CC"/>
        <s v="HBTINPDG"/>
        <s v="DZ3KHZSX"/>
        <s v="3W1K7X5F"/>
        <s v="45A57X68"/>
        <s v="9SLYC4TR"/>
        <s v="JLWKWQYC"/>
        <s v="7QC6FOKW"/>
        <s v="XA184CMW"/>
        <s v="S0N7BYU3"/>
        <s v="6WOMHAJM"/>
        <s v="G1QGATKV"/>
        <s v="6XFVQI32"/>
        <s v="OGD4MDJ9"/>
        <s v="4NGBUZWJ"/>
        <s v="EFG5DGV5"/>
        <s v="82MM4H33"/>
        <s v="14PM641K"/>
        <s v="DSBGHOPN"/>
        <s v="1YSOZLHF"/>
        <s v="E8RP9FRW"/>
        <s v="787IRG9Q"/>
        <s v="0TUS4NAC"/>
        <s v="FAJTQMUM"/>
        <s v="TWF0J0DF"/>
        <s v="ICMXZOVL"/>
        <s v="UQ14O415"/>
        <s v="BOJSLNDG"/>
        <s v="DASMR0EK"/>
        <s v="A76M0OOH"/>
        <s v="E1VKE2PH"/>
        <s v="SKY95DVG"/>
        <s v="V5OK4V5I"/>
        <s v="GJ4L5HHN"/>
        <s v="9R8JWY3J"/>
        <s v="0EOFVU05"/>
        <s v="HNHOPL7M"/>
        <s v="Y0NYI17R"/>
        <s v="R4F4RGAL"/>
        <s v="MNVMY83P"/>
        <s v="0ZHLQFGU"/>
        <s v="40DPY158"/>
        <s v="DP9E525R"/>
        <s v="DBDUMQQK"/>
        <s v="CNBN12RL"/>
        <s v="OXL0YWEE"/>
        <s v="5CSSZJF4"/>
        <s v="0XG8TOJF"/>
        <s v="IIS0O91J"/>
        <s v="2LP5SUR5"/>
        <s v="PYZZ3IS6"/>
        <s v="5I4K5TQE"/>
        <s v="RV3LPOYP"/>
        <s v="1HVNTEPV"/>
        <s v="LC85AQ1I"/>
        <s v="TBV972NP"/>
        <s v="EJMX0EIJ"/>
        <s v="VR9NYBOV"/>
        <s v="3U25FK08"/>
        <s v="CRLK4Z1P"/>
        <s v="OGENAT0L"/>
        <s v="F57JWIDF"/>
        <s v="J53D8EOL"/>
        <s v="LF8JZ3Q5"/>
        <s v="MRGBSMQ5"/>
        <s v="CBAV8ZJL"/>
        <s v="NN4DWBVN"/>
        <s v="6JXHEZYK"/>
        <s v="WDHNR2EI"/>
        <s v="4K750D6F"/>
        <s v="94GI0ZJ7"/>
        <s v="TODG6DEK"/>
        <s v="G0ECB8FS"/>
        <s v="96MZYUY0"/>
        <s v="EZVKSQ9C"/>
        <s v="RJYG004O"/>
        <s v="JZOKHHWN"/>
        <s v="EH6I67I0"/>
        <s v="JUUXF02Z"/>
        <s v="OT87JDWO"/>
        <s v="YHKT6YJ7"/>
        <s v="H78I3TAY"/>
        <s v="1ROC43JK"/>
        <s v="LPZLQL48"/>
        <s v="3KR50X38"/>
        <s v="Q3WLHRE9"/>
        <s v="IX7UEOAP"/>
        <s v="NQU62K1H"/>
        <s v="NAQKOU0T"/>
        <s v="I3V3GUAI"/>
        <s v="PN4VJDXY"/>
        <s v="K9D4DQ3R"/>
        <s v="9X6V79KE"/>
        <s v="W1KLFNE4"/>
        <s v="GD2OCW12"/>
        <s v="6XO4RYXK"/>
        <s v="18Y7GRPW"/>
        <s v="127ZPLXQ"/>
        <s v="U07C2HEG"/>
        <s v="RNTOJ78L"/>
        <s v="N07K7DR7"/>
        <s v="NLB4D5BQ"/>
        <s v="FCFDJIEZ"/>
        <s v="YZGDW4G1"/>
        <s v="G8AO5FA2"/>
        <s v="125VIRMX"/>
        <s v="LXXW3TRW"/>
        <s v="8KJ3H262"/>
        <s v="88POGNEL"/>
        <s v="UYP3NNU6"/>
        <s v="S1V8684Y"/>
        <s v="MOPWEMB5"/>
        <s v="L62MDI48"/>
        <s v="3EL8D4WO"/>
        <s v="VOAN1NXG"/>
        <s v="ALW92XQL"/>
        <s v="TJ6ZA1M3"/>
        <s v="FKAFO8O9"/>
        <s v="1XBC7M9F"/>
        <s v="8IXBS90G"/>
        <s v="2X45BEOS"/>
        <s v="EQ8X0QTL"/>
        <s v="5QD53WHF"/>
        <s v="K5CWSFCW"/>
        <s v="79EABK3X"/>
        <s v="2DKO9X1T"/>
        <s v="IBDEQVBN"/>
        <s v="QZ3VV4C1"/>
        <s v="62AK8UWX"/>
        <s v="5QM4ORNT"/>
        <s v="S91N9YBL"/>
        <s v="44H0FJMH"/>
        <s v="N5AZLQZR"/>
        <s v="4T295XQL"/>
        <s v="YFS5KLJJ"/>
        <s v="S8GLKDB9"/>
        <s v="SQLYCFGV"/>
        <s v="IE7VQ5BA"/>
        <s v="01QKN578"/>
        <s v="M0JKP0HT"/>
        <s v="ZC3KKSUK"/>
        <s v="3X8VLQ5G"/>
        <s v="EZLXL6GL"/>
        <s v="R8PEL8V8"/>
        <s v="L1R32S8H"/>
        <s v="J7N8J8NM"/>
        <s v="TO7PGVP1"/>
        <s v="A051G1B4"/>
        <s v="NMDMM5YJ"/>
        <s v="LWPJEV3U"/>
        <s v="I93ZFHEM"/>
        <s v="B2VJCVBB"/>
        <s v="F90O03ZH"/>
        <s v="PC78RLUX"/>
        <s v="X6GL64T5"/>
        <s v="OWM3BPGW"/>
        <s v="RP5PS9A5"/>
        <s v="AI76U58A"/>
        <s v="F2PW7WP2"/>
        <s v="GK8YD2XW"/>
        <s v="U4LRR9E9"/>
        <s v="B00UMAV4"/>
        <s v="9N55D1AH"/>
        <s v="WI4PODA2"/>
        <s v="VF1V41RI"/>
        <s v="1B4L7TNG"/>
        <s v="MZAN11FT"/>
        <s v="0IO00FNS"/>
        <s v="8S6TNXYB"/>
        <s v="MOLGOSGE"/>
        <s v="FA1VHZSV"/>
        <s v="PXQEX039"/>
        <s v="RX56S6G3"/>
        <s v="G4F8W039"/>
        <s v="4T31MWVO"/>
        <s v="83XN082U"/>
        <s v="J21W3WIW"/>
        <s v="52UPJFYI"/>
        <s v="QOL51JIB"/>
        <s v="93AGN8A6"/>
        <s v="J7UNJFJL"/>
        <s v="A4H5ESTU"/>
        <s v="8EZ04VQB"/>
        <s v="4501T63I"/>
        <s v="FPNGEJRC"/>
        <s v="S33WRL0Y"/>
        <s v="Q7IRUJK7"/>
        <s v="DTZPYISJ"/>
        <s v="Y9HWSG8Z"/>
        <s v="JOQCXC9Z"/>
        <s v="AP7PCLAZ"/>
        <s v="BIE471SO"/>
        <s v="UA8AWDG4"/>
        <s v="BTT6YAVZ"/>
        <s v="FZDRB789"/>
        <s v="PC1NUL8Q"/>
        <s v="O7UUAK3Y"/>
        <s v="F1X5ZJ7V"/>
        <s v="IF7MJ88P"/>
        <s v="06B7XWPC"/>
        <s v="12MQ3WM8"/>
        <s v="91M6FY8S"/>
        <s v="0LNZRNEU"/>
        <s v="NKOKUS7D"/>
        <s v="NF6GCTMV"/>
        <s v="I4UCA7CU"/>
        <s v="1LI7ETNZ"/>
        <s v="N36DEZBR"/>
        <s v="77ZECYVJ"/>
        <s v="IRB461Y7"/>
        <s v="NM2Q3CGW"/>
        <s v="OEEUEIPJ"/>
        <s v="5E14LG51"/>
        <s v="TIAGZQ54"/>
        <s v="CRX91A45"/>
        <s v="ZOQ8RC86"/>
        <s v="SV4SOO2K"/>
        <s v="ITHR5WLF"/>
        <s v="279625VN"/>
        <s v="RK52YU8S"/>
        <s v="E8EY51IC"/>
        <s v="HG07LMHI"/>
        <s v="85XNDIK1"/>
        <s v="2U54WYQ1"/>
        <s v="VCA1WAB0"/>
        <s v="MXNVX2AM"/>
        <s v="1G866GH4"/>
        <s v="WDG0B1IR"/>
        <s v="Q5CABPMO"/>
        <s v="HHBA93J5"/>
        <s v="R0W6A9BG"/>
        <s v="P5EGQ0HI"/>
        <s v="L1EJIE5L"/>
        <s v="S3XI6YB3"/>
        <s v="BBC3JB3H"/>
        <s v="7XVLKX8G"/>
        <s v="OX4P78HP"/>
        <s v="72LNJRY9"/>
        <s v="8C2WG2FB"/>
        <s v="L0345WKB"/>
        <s v="S24L8LVR"/>
        <s v="JXWXEJXE"/>
        <s v="W2JCRPLX"/>
        <s v="EQCD7G7Q"/>
        <s v="1M2I2NXQ"/>
        <s v="XYNTWPN1"/>
        <s v="54EGR0AD"/>
        <s v="VT5Y73GX"/>
        <s v="8O9V7UOZ"/>
        <s v="GIIC5H9X"/>
        <s v="9WMU7YHD"/>
        <s v="8BQMFR86"/>
        <s v="DDCC6ZPK"/>
        <s v="YMGWLEHY"/>
        <s v="FKS9MVF6"/>
        <s v="HF8ABDF6"/>
        <s v="SIRC44NM"/>
        <s v="7S6SHJJG"/>
        <s v="ZE84UHHB"/>
        <s v="2R3ZA84D"/>
        <s v="LTTYTAXA"/>
        <s v="ZWFPD71J"/>
        <s v="T5C527Z9"/>
        <s v="XC4LTIEO"/>
        <s v="AEBF9M5T"/>
        <s v="MCE5DKD1"/>
        <s v="EV46ES18"/>
        <s v="ID3IJHUS"/>
        <s v="YBJ72HKE"/>
        <s v="5DEO8EDS"/>
        <s v="CJ2ON1LV"/>
        <s v="WPXAMXD2"/>
        <s v="A4BBDK82"/>
        <s v="LMOAYCUK"/>
        <s v="4XCJP60W"/>
        <s v="CDKX2A19"/>
        <s v="344I60EI"/>
        <s v="YI30GSB5"/>
        <s v="0IYQX303"/>
        <s v="6IMUQYMN"/>
        <s v="N9GAZ6B6"/>
        <s v="8O3IYWSM"/>
        <s v="R3OR0J5C"/>
        <s v="0I6U3MQ6"/>
        <s v="RXV4UXRE"/>
        <s v="5AKGNKX1"/>
        <s v="KNLMLTJH"/>
        <s v="WRUG19FZ"/>
        <s v="UQQE9ILV"/>
        <s v="G9GH5KV5"/>
        <s v="H06UZJH8"/>
        <s v="K1RXVUG9"/>
        <s v="1QT3STIA"/>
        <s v="070M5M6X"/>
        <s v="DFTR2O9K"/>
        <s v="S9MECO24"/>
        <s v="EJSFO67U"/>
        <s v="VKT0UN11"/>
        <s v="SKTD4GGU"/>
        <s v="JIACLB24"/>
        <s v="SNAPG5KC"/>
        <s v="561707V4"/>
        <s v="J28ZRO9G"/>
        <s v="5VYJCJAE"/>
        <s v="BTUG5VDL"/>
        <s v="KZ8Q0AFX"/>
        <s v="CT3HBBI2"/>
        <s v="AOOFHH6F"/>
        <s v="5U9Y1P87"/>
        <s v="J0Y91LUA"/>
        <s v="YBRZQFEO"/>
        <s v="PHR8KB1Y"/>
        <s v="TBZMXKH4"/>
        <s v="WNXZ1FGS"/>
        <s v="S3W6Q07M"/>
        <s v="6389JY2H"/>
        <s v="SZ81H1PM"/>
        <s v="M842E8JB"/>
        <s v="JRJ7DBW5"/>
        <s v="N9C0OCYY"/>
        <s v="0OESOJNN"/>
        <s v="R7XZAIWS"/>
        <s v="FFO5WOHT"/>
        <s v="XHHJ48MJ"/>
        <s v="YAR5GGA4"/>
        <s v="NOVPMLOV"/>
        <s v="UPHN2I1Q"/>
        <s v="NN9R2Y4W"/>
        <s v="977FJ9QQ"/>
        <s v="A6Y1V5Z0"/>
        <s v="NU8LWEWU"/>
        <s v="PFHS80CR"/>
        <s v="904203D6"/>
        <s v="Z0TSV030"/>
        <s v="8C4QM1X6"/>
        <s v="NOPI41RP"/>
        <s v="2536CW3V"/>
        <s v="AC5YXLIR"/>
        <s v="HSGJKH6U"/>
        <s v="4TZF9N1D"/>
        <s v="HNKZ2IC6"/>
        <s v="BB6TCH8B"/>
        <s v="IMTPZV7J"/>
        <s v="6NXY7144"/>
        <s v="KBKHKULU"/>
        <s v="INMJIFTF"/>
        <s v="FUVQ5UKB"/>
        <s v="O462ARMZ"/>
        <s v="6DCKCXDC"/>
        <s v="QVF0JRM5"/>
        <s v="7QGG2LO3"/>
        <s v="Y6HNPIIT"/>
        <s v="IBKRO1AN"/>
        <s v="3TDWLPMV"/>
        <s v="JN1ZFD18"/>
        <s v="ZE7ILYKB"/>
        <s v="SRFVQ0HG"/>
        <s v="D7H1EGS9"/>
        <s v="1DDW2GQW"/>
        <s v="PMEENWD5"/>
        <s v="WPGTHV8V"/>
        <s v="6GNJMYMO"/>
        <s v="GWAT8UWK"/>
        <s v="IZD69C5Q"/>
        <s v="QFU565JJ"/>
        <s v="Z5BCBTAO"/>
        <s v="2KKRRM1G"/>
        <s v="RLUGVSNV"/>
        <s v="ZKSJ1DOK"/>
        <s v="K8RQWTP4"/>
        <s v="RSZC6BMW"/>
        <s v="O7YNBRX0"/>
        <s v="AAYV8GV4"/>
        <s v="EDEBWIOX"/>
        <s v="VAH6Y3F6"/>
        <s v="4U431MNA"/>
        <s v="5HKAT5GS"/>
        <s v="F5VDTC4M"/>
        <s v="UO4KXDBC"/>
        <s v="TBIW957T"/>
        <s v="MSEIIH95"/>
        <s v="V4324HG4"/>
        <s v="N852D2Z8"/>
        <s v="CF1CSNPX"/>
        <s v="NOXNFJ2L"/>
        <s v="PKDJTR06"/>
        <s v="3LJAJVHR"/>
        <s v="NN6CSUWT"/>
        <s v="X69POZIN"/>
        <s v="4FAEDB16"/>
        <s v="CPGCT81C"/>
        <s v="TK9T01QM"/>
        <s v="P13DDOTM"/>
        <s v="1PN7TVPX"/>
        <s v="9ZKORPL2"/>
        <s v="1ZCOKNNI"/>
        <s v="BVYMJ6TD"/>
        <s v="W5ADQ9SH"/>
        <s v="VXX8GJGY"/>
        <s v="ES9L0DXE"/>
        <s v="AANB25RH"/>
        <s v="36PTGLTW"/>
        <s v="6WTNSL1T"/>
        <s v="PV1DISEC"/>
        <s v="S6BG03TB"/>
        <s v="2YOW2BI0"/>
        <s v="IQ9KYZCG"/>
        <s v="AWDOKG69"/>
        <s v="C4AFMVFM"/>
        <s v="WK6ERCGR"/>
        <s v="64DJ954O"/>
        <s v="84V18DBW"/>
        <s v="WFY0S4WW"/>
        <s v="HA1KXAIS"/>
        <s v="CENVLTFH"/>
        <s v="EAYD98X2"/>
        <s v="YR4W59KS"/>
        <s v="SNFW1FD7"/>
        <s v="4NGSQODD"/>
        <s v="2EOF1QCY"/>
        <s v="O5O4ZAAC"/>
        <s v="YBAKNQ8Z"/>
        <s v="N5UIZYIV"/>
        <s v="QY6HCHDH"/>
        <s v="CZ3XOD03"/>
        <s v="LQ44KCMI"/>
        <s v="WVJBVA61"/>
        <s v="MV9AO6WU"/>
        <s v="VS2G74XQ"/>
        <s v="Q37IWCG1"/>
        <s v="CUR03RXO"/>
        <s v="81APSLDP"/>
        <s v="RBXWRHBJ"/>
        <s v="G2GU9DYX"/>
        <s v="05DTWSVC"/>
        <s v="2YQHHWJ3"/>
        <s v="ZW58VIDI"/>
        <s v="Q7IIF1IP"/>
        <s v="AALARPLH"/>
        <s v="5FFY13G5"/>
        <s v="01X8H9SO"/>
        <s v="VLADQZ43"/>
        <s v="N9VYMV3W"/>
        <s v="2FTB6A7I"/>
        <s v="7V9A9TXZ"/>
        <s v="HWDRCUYU"/>
        <s v="GFV4W89I"/>
        <s v="7A4AC5BC"/>
        <s v="3B6HWK65"/>
        <s v="A3BK99P6"/>
        <s v="XYLNH45V"/>
        <s v="NY21X16G"/>
        <s v="O5BC64NW"/>
        <s v="4DW2FDX4"/>
        <s v="A66X4Q2J"/>
        <s v="IT9YW5RP"/>
        <s v="7IZ2GMYK"/>
        <s v="TTY0X4TG"/>
        <s v="L8D22SSW"/>
        <s v="ZDDZ64A2"/>
        <s v="RDJFZGM9"/>
        <s v="4563ENEB"/>
        <s v="4WP0VJAS"/>
        <s v="60UOBOEM"/>
        <s v="AJZB6F22"/>
        <s v="W4K39GNG"/>
        <s v="IXOHJYRM"/>
        <s v="RMNHSNW9"/>
        <s v="QPFNQYMV"/>
        <s v="D77SFTS4"/>
        <s v="WRBWZRFD"/>
        <s v="031BBF1I"/>
        <s v="H2MC2E7K"/>
        <s v="O11S2R63"/>
        <s v="G13DD850"/>
        <s v="WZU2OHYU"/>
        <s v="HVODWXRO"/>
        <s v="N3JIVUNY"/>
        <s v="RGCH6CUF"/>
        <s v="JX7WZ9UP"/>
        <s v="FDCEBWRI"/>
        <s v="ZL6TJDPG"/>
        <s v="DWBSHB8M"/>
        <s v="0AJ6LTZ0"/>
        <s v="SVMB8M7E"/>
        <s v="6AWEAWCM"/>
        <s v="4Q4NBPD6"/>
        <s v="K8VSDOP8"/>
        <s v="YNP9PI1X"/>
        <s v="3XVY4LEU"/>
        <s v="8K1OGB0R"/>
        <s v="RTKUPEX7"/>
        <s v="QQDO45YR"/>
        <s v="USVLKDF4"/>
        <s v="HT25XIAV"/>
        <s v="88KUDE6J"/>
        <s v="AOOD3MWW"/>
        <s v="JCPQZ2SN"/>
        <s v="RZ2PUH86"/>
        <s v="GLVSDQQT"/>
        <s v="107BPCAS"/>
        <s v="OCLEO3CD"/>
        <s v="FTVCNH87"/>
        <s v="GQCRMEIL"/>
        <s v="UK2JIE61"/>
        <s v="YM8DBAFV"/>
        <s v="AEDL7EC6"/>
        <s v="OV5X3O5I"/>
        <s v="MMWX1A4H"/>
        <s v="LSVMMUJ0"/>
        <s v="RP7KA6HS"/>
        <s v="97KFQSX1"/>
        <s v="08APB75Q"/>
        <s v="6RL97BR9"/>
        <s v="TPVFA5B8"/>
        <s v="FHLOUD3V"/>
        <s v="4E01ALB0"/>
        <s v="K4HVGBVH"/>
        <s v="6VIK2VX8"/>
        <s v="30R81VZX"/>
        <s v="XDLQ71X4"/>
        <s v="L33YUX9V"/>
        <s v="QT7LRWTN"/>
        <s v="Q1JKHY7H"/>
        <s v="BY0O646G"/>
        <s v="5831YZMT"/>
        <s v="AZUBCO7L"/>
        <s v="FOWAY95L"/>
        <s v="KGZL60NI"/>
        <s v="SRZMNS79"/>
        <s v="S6645YWA"/>
        <s v="B5A1BERF"/>
        <s v="0XMB83YO"/>
        <s v="4TEO0LE1"/>
        <s v="5P82H5AA"/>
        <s v="BN8UTT8O"/>
        <s v="V751HK8R"/>
        <s v="H4TBCR80"/>
        <s v="QWL218JV"/>
        <s v="AF8NG5JC"/>
        <s v="12M4HB7G"/>
        <s v="1XVTUE5J"/>
        <s v="3VKO28KR"/>
        <s v="9A9E1KPG"/>
        <s v="5IES0B4B"/>
        <s v="HUFYU0AT"/>
        <s v="GMI6XZ4O"/>
        <s v="YOQCQ4UO"/>
        <s v="KOZTDBJ5"/>
        <s v="8NMPO9K3"/>
        <s v="PU7GV4MK"/>
        <s v="RCQDGE4W"/>
        <s v="ZT832XIR"/>
        <s v="I995O4XJ"/>
        <s v="EOXZGSX9"/>
        <s v="PW5OGY78"/>
        <s v="NJCSG7MX"/>
        <s v="ZYRF768H"/>
        <s v="5Q8BQ64R"/>
        <s v="ZNNBFAKF"/>
        <s v="L47EPGVT"/>
        <s v="9GENDMWA"/>
        <s v="DHACLHPS"/>
        <s v="GKLE0CDI"/>
        <s v="E9DJS1D8"/>
        <s v="22ZJM20V"/>
        <s v="C47Z92AG"/>
        <s v="XT9YNOV2"/>
        <s v="TMZQX7F8"/>
        <s v="5JHSTFEZ"/>
        <s v="BAOSO1I2"/>
        <s v="IZDF2RTL"/>
        <s v="F61DLVRS"/>
        <s v="80F0J70G"/>
        <s v="S9W53L4L"/>
        <s v="12OQKSVK"/>
        <s v="VC94R5H8"/>
        <s v="XTKIX6I4"/>
        <s v="5P3NH791"/>
        <s v="MSE1UXKU"/>
        <s v="HM334UL2"/>
        <s v="L4124UJG"/>
        <s v="DR2QE1RW"/>
        <s v="FD8YL177"/>
        <s v="X3ZSQCH8"/>
        <s v="UU21EYFN"/>
        <s v="OBDRD0AD"/>
        <s v="NSGEM06J"/>
        <s v="QSQ42Q6M"/>
        <s v="PCBA3KAV"/>
        <s v="ZBBMGEV4"/>
        <s v="TYSORYA9"/>
        <s v="ULVXOPG3"/>
        <s v="G0R305KO"/>
        <s v="ZDZGCWX7"/>
        <s v="PQJZ5Z3R"/>
        <s v="7KXTF2Q6"/>
        <s v="WZVE1NTM"/>
        <s v="M6UEZLOQ"/>
        <s v="D6T5MM04"/>
        <s v="5RNWV17L"/>
        <s v="9GCJGVY7"/>
        <s v="5QBQMEY5"/>
        <s v="9JKVM4BK"/>
        <s v="14PBBHSE"/>
        <s v="P1KS5YFX"/>
        <s v="7R4VL3Q8"/>
        <s v="3MNZF5ZK"/>
        <s v="52SANIGE"/>
        <s v="73SY9EU8"/>
        <s v="HVM656P3"/>
        <s v="U2SW8DT1"/>
        <s v="VXMFL425"/>
        <s v="XMH4CH4Q"/>
        <s v="UNLIS3RY"/>
        <s v="GVFQXZLL"/>
        <s v="E887HZT1"/>
        <s v="NRYC7T45"/>
        <s v="ZVR3I3F0"/>
        <s v="2TKQ8B78"/>
        <s v="OZ5O64KJ"/>
        <s v="WXCW16QT"/>
        <s v="UCXCUP1U"/>
        <s v="SWJ9OOZU"/>
        <s v="9ERRIZKG"/>
        <s v="CKLYIFLY"/>
        <s v="6VDLCBYU"/>
        <s v="XYBPUC2H"/>
        <s v="B06D1F9M"/>
        <s v="I3MC9XZC"/>
        <s v="L5T2HKKO"/>
        <s v="6CEEGQ8I"/>
        <s v="P2LY9NFN"/>
        <s v="94GCWI08"/>
        <s v="GUMQTC3J"/>
        <s v="U64RT0UF"/>
        <s v="RWGSCFHR"/>
        <s v="GEBVQH17"/>
        <s v="3OVJXUSB"/>
        <s v="KQPY8LLI"/>
        <s v="DC7COE9W"/>
        <s v="3LED0EK3"/>
        <s v="SCS5H8V1"/>
        <s v="81MXE1H7"/>
        <s v="G4MKT3AE"/>
        <s v="GQ125FX0"/>
        <s v="JO52QXJ0"/>
        <s v="PQ2VF873"/>
        <s v="N6H58J55"/>
        <s v="WR6Q2X53"/>
        <s v="8O1WNJBA"/>
        <s v="X1LAD57Y"/>
        <s v="E2NXQUWO"/>
        <s v="MEZLJGRB"/>
        <s v="M1QKPX6R"/>
        <s v="X6LO8WPD"/>
        <s v="S8WV5MUC"/>
        <s v="R7JI95HZ"/>
        <s v="CVKLHZEO"/>
        <s v="8KJZJFJ1"/>
        <s v="W560QFJL"/>
        <s v="TA3PW6ZQ"/>
        <s v="2DVE0XCM"/>
        <s v="L3UMWAX7"/>
        <s v="VOTOT8MK"/>
        <s v="Y3ULGUD8"/>
        <s v="7350YGG4"/>
        <s v="2J16RN99"/>
        <s v="BRQRF65L"/>
        <s v="LB6XW39X"/>
        <s v="WS9CXY7E"/>
        <s v="CK0MDHHM"/>
        <s v="RNUH1SI8"/>
        <s v="BNY8MJ6L"/>
        <s v="D54HETSI"/>
        <s v="JOQQZ5RH"/>
        <s v="90V75MDV"/>
        <s v="LIIBOUUQ"/>
        <s v="UDYSM42B"/>
        <s v="F835LA4P"/>
        <s v="75Q82XU7"/>
        <s v="AMNKCM1H"/>
        <s v="2U6QQHCC"/>
        <s v="MMKMJ0WC"/>
        <s v="CZIXINO2"/>
        <s v="HV7Y6184"/>
        <s v="KIHC1QJQ"/>
        <s v="VBWQO6BM"/>
        <s v="LTZCN1RA"/>
        <s v="YO32O3T9"/>
        <s v="8638OV6W"/>
        <s v="TTJXSO57"/>
        <s v="K4VP5HK4"/>
        <s v="10R46CSK"/>
        <s v="VBA34LWX"/>
        <s v="DLJN7WG0"/>
        <s v="FJCCTOPN"/>
        <s v="LR6USOHL"/>
        <s v="5VAV2TUY"/>
        <s v="HTD2ME9C"/>
        <s v="GHUCMUPL"/>
        <s v="1LKY3B4X"/>
        <s v="7Y5E0RDL"/>
        <s v="BEQIZZ7W"/>
        <s v="44F8ZE41"/>
        <s v="YJIH415V"/>
        <s v="K3DQJ796"/>
        <s v="6QF3D2RI"/>
        <s v="G9565UWZ"/>
        <s v="RFKIN7FG"/>
        <s v="WJQ8VD51"/>
        <s v="2BWZLXZ8"/>
        <s v="2QHRL8CW"/>
        <s v="RFYAI0WA"/>
        <s v="WH0DJCGL"/>
        <s v="LCW83256"/>
        <s v="IHFM8QXN"/>
        <s v="QCY951QA"/>
        <s v="09BVA55J"/>
        <s v="2R9HXKXT"/>
        <s v="JLK8KCNN"/>
        <s v="SZQUBIMH"/>
        <s v="8ZYVKQ27"/>
        <s v="25A51PWG"/>
        <s v="4B4XCPHT"/>
        <s v="5JFOA4XC"/>
        <s v="N5FOEJZ9"/>
        <s v="CYWZJ2AI"/>
        <s v="QTNPGKJ7"/>
        <s v="EBRWSMI0"/>
        <s v="4PKHDQOQ"/>
        <s v="3Y9SB2QK"/>
        <s v="5MZ0O77T"/>
        <s v="2EILEDKF"/>
        <s v="J4NX9TK5"/>
        <s v="5ITSLO0E"/>
        <s v="QGW0TI1U"/>
        <s v="WJC5J533"/>
        <s v="9SLINQY5"/>
        <s v="XGLMCTLG"/>
        <s v="X6RLT30X"/>
        <s v="IVT0S1N1"/>
        <s v="NOLCZMV6"/>
        <s v="JEPGSQC9"/>
        <s v="EEDHCEVZ"/>
        <s v="NHDTSMX2"/>
        <s v="E36CR33F"/>
        <s v="PNL17RE9"/>
        <s v="B4SIVH1O"/>
        <s v="VMEVOJVL"/>
        <s v="5EKN0BFN"/>
        <s v="R4LH95QS"/>
        <s v="52CROFH2"/>
        <s v="REDGEUCP"/>
        <s v="6KT5HAR6"/>
        <s v="48AJ0X9E"/>
        <s v="RA1UBXY9"/>
        <s v="WGI2GSKJ"/>
        <s v="W4BNO6UL"/>
        <s v="S50A0C2S"/>
        <s v="3H80RIHV"/>
        <s v="KATNS4R4"/>
        <s v="L5U7OT6O"/>
        <s v="QKVUGRN9"/>
        <s v="FNY6F0KF"/>
        <s v="1W23LEWK"/>
        <s v="JHJEQ1U3"/>
        <s v="CPJAA632"/>
        <s v="Q19RWR17"/>
        <s v="GVC0RLQE"/>
        <s v="9OLYBVNE"/>
        <s v="R8N49PHN"/>
        <s v="P5EVJUKQ"/>
        <s v="XF4648CO"/>
        <s v="24UTFDPK"/>
        <s v="ERYLM04D"/>
        <s v="IQ9W1X36"/>
        <s v="GSR9PIF0"/>
        <s v="8477482V"/>
        <s v="VFZOL6CB"/>
        <s v="75ZOJ3O7"/>
        <s v="1QQR82TP"/>
        <s v="DR6MQSWL"/>
        <s v="KAV5TU8X"/>
        <s v="UQ86UOWY"/>
        <s v="A82DG6R5"/>
        <s v="37FKT2ZP"/>
        <s v="MVXB9PS5"/>
        <s v="M2TZSYTN"/>
        <s v="KGJL5GHX"/>
        <s v="IF7DSONM"/>
        <s v="RR4FWSVB"/>
        <s v="C5IWM5VJ"/>
        <s v="9WZ3I1TF"/>
        <s v="IO4GTLAB"/>
        <s v="06T2UPDG"/>
        <s v="9L6ADU5C"/>
        <s v="U185INDA"/>
        <s v="2AGLONC4"/>
        <s v="TBDUMBLA"/>
        <s v="0AXGVKN8"/>
        <s v="TAPNNL1W"/>
        <s v="R9ZAKBFE"/>
        <s v="Y40ADYX7"/>
        <s v="R7GVZT8J"/>
        <s v="RSEDY99J"/>
        <s v="D5NZQIWU"/>
        <s v="Z0BGG6IJ"/>
        <s v="ZCA1IRGD"/>
        <s v="NPB8ZLEO"/>
        <s v="HJIO57TA"/>
        <s v="U6N053E1"/>
        <s v="MTKCJVFO"/>
        <s v="KIP060D0"/>
        <s v="YOISPUC6"/>
        <s v="2MHTTXX0"/>
        <s v="QU4FNKZL"/>
        <s v="GZUKDP7F"/>
        <s v="S519S1EK"/>
        <s v="AL554AUI"/>
        <s v="MCWDHOBT"/>
        <s v="GDZV8N5W"/>
        <s v="F4FLJ0WW"/>
        <s v="P3VM7655"/>
        <s v="5QU60VGE"/>
        <s v="3CLBPMYZ"/>
        <s v="G17JEA75"/>
        <s v="BGU0JJ9X"/>
        <s v="U02OIJGK"/>
        <s v="3N7ZXGMF"/>
        <s v="0QHI3KG5"/>
        <s v="0WWDVOM3"/>
        <s v="QPPUCKFM"/>
        <s v="VGE4M1C9"/>
        <s v="56XQOTXV"/>
        <s v="1JC9DMNJ"/>
        <s v="AK2LRFXF"/>
        <s v="UCK7JRXG"/>
        <s v="WM30CUBE"/>
        <s v="8DWOWB6Y"/>
        <s v="BGNB966A"/>
        <s v="4Q4CLZCH"/>
        <s v="YQ24IWRQ"/>
        <s v="Z30RS0CL"/>
        <s v="FRB34F3W"/>
        <s v="CGEHFK9N"/>
        <s v="4A189ZAB"/>
        <s v="0HELH2Q0"/>
        <s v="9E8A7MQ8"/>
        <s v="HG5P21RO"/>
        <s v="MGP9HCUL"/>
        <s v="FZC2J90W"/>
        <s v="XX84TIMO"/>
        <s v="2JFS8EGS"/>
        <s v="GBMHNLRO"/>
        <s v="NAVG0P26"/>
        <s v="DK955UBP"/>
        <s v="0OOZE4GN"/>
        <s v="3P0T15VX"/>
        <s v="GK0A4IQW"/>
        <s v="UXJSIAVS"/>
        <s v="KR4K652E"/>
        <s v="J2SR2H1Y"/>
        <s v="4U5VTUJL"/>
        <s v="VTT447YT"/>
        <s v="8JJY9B08"/>
        <s v="STTAXKIU"/>
        <s v="25FUROM1"/>
        <s v="PX4OW5SC"/>
        <s v="87MEZS8G"/>
        <s v="SLIWHUIM"/>
        <s v="XBVFZ1IR"/>
        <s v="7B3J333S"/>
        <s v="3N9I1WH7"/>
        <s v="TMW4J6NA"/>
        <s v="ZI1MPYF3"/>
        <s v="L6KOBEBZ"/>
        <s v="Z2S4KUPO"/>
        <s v="GIW1PN4L"/>
        <s v="E57F5Z2K"/>
        <s v="38KKSE72"/>
        <s v="0GJ586J0"/>
        <s v="4V0S4BA3"/>
        <s v="1LTD5TKV"/>
        <s v="VBM56CIF"/>
        <s v="PDH2NPE1"/>
        <s v="OV60VIBB"/>
        <s v="2OAIXF3A"/>
        <s v="FBSEA94D"/>
        <s v="EOB01PRO"/>
        <s v="5QC9H4C2"/>
        <s v="3HGQ3BOY"/>
        <s v="CO6ZPH1W"/>
        <s v="M3WTE943"/>
        <s v="X914SMX7"/>
        <s v="1MCE2AOV"/>
        <s v="8061HKKB"/>
        <s v="T1HIH384"/>
        <s v="FM2NX2GB"/>
        <s v="SJ45HNHM"/>
        <s v="NYGZJYCJ"/>
        <s v="6MMFIIGE"/>
        <s v="IJ817GQJ"/>
        <s v="F2B62IW4"/>
        <s v="PCRRS6JP"/>
        <s v="NKL5SWX3"/>
        <s v="WVG1CIHX"/>
        <s v="7GRNFO6D"/>
        <s v="G0QKNVIJ"/>
        <s v="6HRIX06M"/>
        <s v="DEHQTB8B"/>
        <s v="AM5YTMH3"/>
        <s v="2L5ZWLI7"/>
        <s v="6B6Q8C5S"/>
        <s v="DF4KYH5H"/>
        <s v="JTDV6H65"/>
        <s v="O8JF46GT"/>
        <s v="RK5Y67V6"/>
        <s v="COWOZH43"/>
        <s v="DGIYD342"/>
        <s v="JSSGVBVS"/>
        <s v="V28NVD6A"/>
        <s v="I1IAVDQM"/>
        <s v="4MC584U5"/>
        <s v="MCYLHUCZ"/>
        <s v="5E4DTWHV"/>
        <s v="1VUBYV53"/>
        <s v="W03CXYET"/>
        <s v="LZVFFQLN"/>
        <s v="MFV0C5RN"/>
        <s v="A1WZEK7U"/>
        <s v="516FJUNB"/>
        <s v="PE8DK02A"/>
        <s v="10NTPQUY"/>
        <s v="X2EXSMPR"/>
        <s v="JCFQVIEG"/>
        <s v="XIWKGJOW"/>
        <s v="STT3X4NB"/>
        <s v="DHGLWIDZ"/>
        <s v="74VGCEEW"/>
        <s v="MXTAIS4Q"/>
        <s v="YP8QKKEZ"/>
        <s v="3TSOEM5K"/>
        <s v="G7RCJBVL"/>
        <s v="G20IQSA3"/>
        <s v="Q16BQCEL"/>
        <s v="9924I5ZF"/>
        <s v="SLLJT3T1"/>
        <s v="AAEUN73V"/>
        <s v="32LY2D1K"/>
        <s v="S2UWELRW"/>
        <s v="5VQRLIEZ"/>
        <s v="6U0CT07B"/>
        <s v="DFN1V29L"/>
        <s v="VBZ862OS"/>
        <s v="VFKKSJT2"/>
        <s v="FJMFXCTD"/>
        <s v="LGLIB8TR"/>
        <s v="JREGYB42"/>
        <s v="9PWM6RYC"/>
        <s v="EMUA57Q2"/>
        <s v="DB3N4CHN"/>
        <s v="4CXUC4VR"/>
        <s v="OF7GY5F4"/>
        <s v="CVFJUYPM"/>
        <s v="L5807I4N"/>
        <s v="Q1ZKBGV5"/>
        <s v="9JKODCAU"/>
        <s v="LELWKXDX"/>
        <s v="QRQ8C6MQ"/>
        <s v="DA95Q0VE"/>
        <s v="5HMZH1Z9"/>
        <s v="05QMFSF0"/>
        <s v="JE245P8R"/>
        <s v="SFQMEZIW"/>
        <s v="B8RR21XP"/>
        <s v="U85VV1BU"/>
        <s v="V6HB68BL"/>
        <s v="H9JPB7GW"/>
        <s v="8LFNU39A"/>
        <s v="SWPTTVQZ"/>
        <s v="GKJLM1UR"/>
        <s v="8L1ZHTPL"/>
        <s v="4XX690SP"/>
        <s v="JSDGELLK"/>
        <s v="LV1754PS"/>
        <s v="JIYYV11P"/>
        <s v="6TB7XA83"/>
        <s v="U5UM9W8V"/>
        <s v="POB32WHJ"/>
        <s v="4T8KR12S"/>
        <s v="JA0D4V57"/>
        <s v="6CKB8I8U"/>
        <s v="HKBAON9X"/>
        <s v="7S1N6QHI"/>
        <s v="CHI2T3IH"/>
        <s v="X7HK448T"/>
        <s v="1YYN3PBU"/>
        <s v="R4L36Y0P"/>
        <s v="CPTEPYPZ"/>
        <s v="AJJ7VJWA"/>
        <s v="8BR6E4S6"/>
        <s v="YNKWBEEN"/>
        <s v="SARVIBLS"/>
        <s v="M4ZNQTEQ"/>
        <s v="K0GWTWYL"/>
        <s v="TCSQO748"/>
        <s v="7TI1WTV9"/>
        <s v="ITCY8YV0"/>
        <s v="SAUAOZVO"/>
        <s v="1XHLB0Q5"/>
        <s v="OJVA8ZEK"/>
        <s v="UAX3F7D4"/>
        <s v="7PDUWDGT"/>
        <s v="QWJ2TRQM"/>
        <s v="3AU5SZ3V"/>
        <s v="BVOO33UA"/>
        <s v="SC7XGQVA"/>
        <s v="UY45Y7AM"/>
        <s v="M92Y63Q3"/>
        <s v="JXAYTFNI"/>
        <s v="BMM5D5R4"/>
        <s v="PSGTTYUT"/>
        <s v="JRC2PMKX"/>
        <s v="JA5G7YBO"/>
        <s v="6M5LV1ZE"/>
        <s v="CZ8PPZTC"/>
        <s v="IBZQBCSU"/>
        <s v="YABTM1G5"/>
        <s v="FPTH6URQ"/>
        <s v="S3XE14XP"/>
        <s v="U6Q0T9KV"/>
        <s v="YQ0Y0YQS"/>
        <s v="HRWHRCH8"/>
        <s v="8B29CRQL"/>
        <s v="3KM8WN7L"/>
        <s v="S0XILDHQ"/>
        <s v="ZVR3CS7N"/>
        <s v="AZH0INTS"/>
        <s v="9AMJKJX6"/>
        <s v="3NQBMKOK"/>
        <s v="VBG91TQH"/>
        <s v="QZE24X2H"/>
        <s v="WSPBQ5YR"/>
        <s v="YJJ1BLPQ"/>
        <s v="XUGTSB00"/>
        <s v="3DKK3JF3"/>
        <s v="I0TSIELX"/>
        <s v="420PORSF"/>
        <s v="DVCPCBMJ"/>
        <s v="UMZ986GC"/>
        <s v="I7BWM5O0"/>
        <s v="UPQRP36U"/>
        <s v="RZI9HX5X"/>
        <s v="WFJPWN9O"/>
        <s v="2WH4NUR9"/>
        <s v="S93L97VV"/>
        <s v="HRU8FNE1"/>
        <s v="JDFN8AZI"/>
        <s v="11EK1VP7"/>
        <s v="50HQRWGJ"/>
        <s v="N90VSHI2"/>
        <s v="21PRD9FN"/>
        <s v="ITIQJARB"/>
        <s v="EAUV9J9L"/>
        <s v="XWEZ1WNK"/>
        <s v="ZTLLHCBU"/>
        <s v="JTSUYWUD"/>
        <s v="CJ5U6GX3"/>
        <s v="SLYFFVBE"/>
        <s v="HDUV7VJN"/>
        <s v="5OCY2XME"/>
        <s v="1YB00UYY"/>
        <s v="NCMT5KK3"/>
        <s v="Y23HQJRG"/>
        <s v="9HXSC391"/>
        <s v="ENOMNCOJ"/>
        <s v="CG4TWLUR"/>
        <s v="0FIG6ZP2"/>
        <s v="IA62KQBO"/>
        <s v="C54ZXDLT"/>
        <s v="X96MMTCI"/>
        <s v="P4RDU8QM"/>
        <s v="7C9Q2ZA3"/>
        <s v="YZ1EYM3Y"/>
        <s v="M7J5BV9Q"/>
        <s v="MDRX39D8"/>
        <s v="7GRFWF1U"/>
        <s v="EHP6OQ69"/>
        <s v="JDXSS1HT"/>
        <s v="4R1NMA9E"/>
        <s v="CDA8Y12G"/>
        <s v="RYLLRATF"/>
        <s v="KEF5O2Q6"/>
        <s v="Y38ULZPM"/>
        <s v="YFP8IZ98"/>
        <s v="U9CDTLZM"/>
        <s v="V5AN4BZF"/>
        <s v="58J6HCYK"/>
        <s v="GDGR4C37"/>
        <s v="COOYICXU"/>
        <s v="UALNIVAY"/>
        <s v="E5UW8AGQ"/>
        <s v="EWA9JFBA"/>
        <s v="99DK6OHX"/>
        <s v="MK57PHV1"/>
        <s v="26CH1NDR"/>
        <s v="ZGZSYIJV"/>
        <s v="6LI7FXQT"/>
        <s v="D01U0UR8"/>
        <s v="9LFX3HBC"/>
        <s v="JP3IMU5X"/>
        <s v="5I8WOI8P"/>
        <s v="LJBQ7P0V"/>
        <s v="7C9BUYV0"/>
        <s v="GMVW87C4"/>
        <s v="NY9ARKRE"/>
        <s v="XO3XXR9X"/>
        <s v="8QBIFURM"/>
        <s v="ZWAJWK40"/>
        <s v="WQ0C723A"/>
        <s v="RCQ32MXL"/>
        <s v="396WP6JS"/>
        <s v="57689GK9"/>
        <s v="S2WDGIHL"/>
        <s v="8VG88HMH"/>
        <s v="TF7HCU69"/>
        <s v="0EX7ML4W"/>
        <s v="5BSHJG7W"/>
        <s v="HW38EMKM"/>
        <s v="5XPYFICK"/>
        <s v="B5QCN9H7"/>
        <s v="X7M4GO0J"/>
        <s v="JYI35PPE"/>
        <s v="6XHE52MV"/>
        <s v="0YN6EALP"/>
        <s v="A4LUP6W6"/>
        <s v="KUK2H5MD"/>
        <s v="HTW9348H"/>
        <s v="A6CE8BHR"/>
        <s v="UI1UION3"/>
        <s v="ZPX96Q40"/>
        <s v="I0CYLPNE"/>
        <s v="FGH181PC"/>
        <s v="8OBC9CQE"/>
        <s v="G3KFZ8KX"/>
        <s v="2Y84YR3K"/>
        <s v="97QHOOWD"/>
        <s v="YL7XWUYO"/>
        <s v="VO8TFB31"/>
        <s v="Q949MQ5W"/>
        <s v="HZU0L5GS"/>
        <s v="8RF8XVYF"/>
        <s v="ZILYYA1V"/>
        <s v="NH0WGTR4"/>
        <s v="73HO9OZC"/>
        <s v="WBJX6O2D"/>
        <s v="1IHNDN80"/>
        <s v="T14K7M5G"/>
        <s v="XPP2Q5WQ"/>
        <s v="FM4LX5O0"/>
        <s v="HG07756D"/>
        <s v="E7YSM99K"/>
        <s v="4D1FP59D"/>
        <s v="3E4VTH6E"/>
        <s v="TK29F68V"/>
        <s v="N3H82NHO"/>
        <s v="GTANESSU"/>
        <s v="LA0O6BHX"/>
        <s v="RRKQ0P07"/>
        <s v="J4V3VKQ5"/>
        <s v="17U8549G"/>
        <s v="G281LUYF"/>
        <s v="4NAK1XFV"/>
        <s v="Y34MVXP3"/>
        <s v="N8G3G1UF"/>
        <s v="SDXZB8MC"/>
        <s v="PFUE2JYB"/>
        <s v="4A8SFEJ2"/>
        <s v="HEG8WPQF"/>
        <s v="0FST40LV"/>
        <s v="I7WERQ6B"/>
        <s v="T7UYHDUN"/>
        <s v="V0EIMVES"/>
        <s v="DL4SZAGH"/>
        <s v="RVIU1YQ8"/>
        <s v="ZNSWDHTJ"/>
        <s v="A2G8VYZY"/>
        <s v="F5I33E1I"/>
        <s v="Y9B94N72"/>
        <s v="34MBPHRL"/>
        <s v="K73K8IQ3"/>
        <s v="8L5WBK75"/>
        <s v="Z1RN8D42"/>
        <s v="JV1NCDKP"/>
        <s v="ECCVMNUZ"/>
        <s v="A3GVFKYP"/>
        <s v="COTHR6F7"/>
        <s v="3OAEEV0S"/>
        <s v="RTH5O6ZW"/>
        <s v="GH6U8WWN"/>
        <s v="GVNI96XB"/>
        <s v="KC324LPK"/>
        <s v="2Y2R082L"/>
        <s v="HALGOQ5D"/>
        <s v="1R38Y0C1"/>
        <s v="3QQW8VJ2"/>
        <s v="8JS4BWQ7"/>
        <s v="78TOITP2"/>
        <s v="3PVNGGBX"/>
        <s v="BSA76OL5"/>
        <s v="YHNBSXPN"/>
        <s v="TW6D3KT4"/>
        <s v="Z8RI8RLU"/>
        <s v="FT0L8HZZ"/>
        <s v="AW0GW33Q"/>
        <s v="IJLPV177"/>
        <s v="9UVKASFY"/>
        <s v="KKSMEP2A"/>
        <s v="E96ZTKHC"/>
        <s v="RZ08GKZY"/>
        <s v="EK0ZZHKT"/>
        <s v="9U6RAS0M"/>
        <s v="3S31RHE5"/>
        <s v="GOM8T4Y4"/>
        <s v="7Z5AVSH6"/>
        <s v="E7OPE1O8"/>
        <s v="647E6ED0"/>
        <s v="V4XHHFO3"/>
        <s v="PEX6S873"/>
        <s v="M9OTPNII"/>
        <s v="EZRICI17"/>
        <s v="BAXENBTS"/>
        <s v="086279IX"/>
        <s v="6EEC9HQQ"/>
        <s v="MHN0SWM2"/>
        <s v="8SKE4TT5"/>
        <s v="IGELOJ42"/>
        <s v="0LMA8GMJ"/>
        <s v="E40RN3MN"/>
        <s v="093R7PK9"/>
        <s v="I8A9OXP2"/>
        <s v="7IFEKEMG"/>
        <s v="K2KK9SW2"/>
        <s v="8SIG4C8X"/>
        <s v="K4ETVW4H"/>
        <s v="YA2NDY1H"/>
        <s v="G6DYTQQE"/>
        <s v="RZZ9K7UN"/>
        <s v="3918OU6O"/>
        <s v="YZ9ZKK3P"/>
        <s v="GK1NH8G7"/>
        <s v="OPCLCCQH"/>
        <s v="E1921PBZ"/>
        <s v="0E761F02"/>
        <s v="HDBNC8W1"/>
        <s v="KP6NOWM7"/>
        <s v="HPYLUU5P"/>
        <s v="I7AH5FW0"/>
        <s v="RSFYKC1F"/>
        <s v="RMW0TRSZ"/>
        <s v="GNENBXRW"/>
        <s v="L20NI94X"/>
        <s v="CG65AS6X"/>
        <s v="9XV6GX8D"/>
        <s v="IDIMBX0N"/>
        <s v="W75XU368"/>
        <s v="WIY2Q0Q5"/>
        <s v="DF1011UT"/>
        <s v="7V1FQBL9"/>
        <s v="4PXSBQU8"/>
        <s v="QRKHWNRB"/>
        <s v="1YGNHE69"/>
        <s v="TAEUD0HP"/>
        <s v="72TBO2HA"/>
        <s v="FCW4SAAP"/>
        <s v="DEH0MYSO"/>
        <s v="PEVJ6O6R"/>
        <s v="T02CX0BY"/>
        <s v="IN9S33CD"/>
        <s v="SSX3QRTB"/>
        <s v="UBX7TMQG"/>
        <s v="RR5AMWPQ"/>
        <s v="FHLNW3WH"/>
        <s v="IAVMELUO"/>
        <s v="PRMMZX9O"/>
        <s v="ZZFES7ID"/>
        <s v="G7PNQB9M"/>
        <s v="Z0R5O2VW"/>
        <s v="VS0TWECS"/>
        <s v="XN7EV14M"/>
        <s v="P5BRH80Z"/>
        <s v="CQVDJR45"/>
        <s v="QUFCX2MF"/>
        <s v="RW13VT8T"/>
        <s v="5LJ47CVS"/>
        <s v="87XTACKH"/>
        <s v="0Z2CQ0MQ"/>
        <s v="4SK6YLB0"/>
        <s v="EVVX3PQ5"/>
        <s v="9Y3JDP1B"/>
        <s v="ACB3QZAY"/>
        <s v="COWC9H9T"/>
        <s v="ZTHMJWYZ"/>
        <s v="MMGWAWBA"/>
        <s v="8LPO6YCO"/>
        <s v="CDUIUYY2"/>
        <s v="A1TDRYHZ"/>
        <s v="9328IHHL"/>
        <s v="ZFB7CBR6"/>
        <s v="3N3RAHXR"/>
        <s v="6RJE18RW"/>
        <s v="GK86H0SK"/>
        <s v="QXU90OP8"/>
        <s v="NXXSU27K"/>
        <s v="06YL7WVJ"/>
        <s v="K4Y8R0FX"/>
        <s v="F8O0IY28"/>
        <s v="8T8J06EL"/>
        <s v="3AE6GW2D"/>
        <s v="T0SEVT4K"/>
        <s v="36VPT9RZ"/>
        <s v="R2RL1Y49"/>
        <s v="7Q7SA3EK"/>
        <s v="6JI36HIE"/>
        <s v="B5CBSTM5"/>
        <s v="SNBYNW8H"/>
        <s v="IEN6RBZI"/>
        <s v="9P026O47"/>
        <s v="AJLNEUVY"/>
        <s v="LJIAOC0Q"/>
        <s v="2BYD4WQ7"/>
        <s v="HP6DSCMH"/>
        <s v="FM4S93O6"/>
        <s v="ALHQU8W8"/>
        <s v="GGPSSI5Q"/>
        <s v="4D95LU0H"/>
        <s v="KA79LTFF"/>
        <s v="OBBVVO9O"/>
        <s v="83HX5CIJ"/>
        <s v="SGV1FR3O"/>
        <s v="TJ6U9HZ3"/>
        <s v="1N99TLIA"/>
        <s v="JYE2QFGE"/>
        <s v="IEOMRMWW"/>
        <s v="ZW7N89K3"/>
        <s v="MIU04JC2"/>
        <s v="VF2OKZY5"/>
        <s v="QSBKLWSW"/>
        <s v="0GTJE2VQ"/>
        <s v="H91G4MYP"/>
        <s v="DDBH2FPP"/>
        <s v="P1SGQODJ"/>
        <s v="N8F2PFQP"/>
        <s v="WELHHO3U"/>
        <s v="CUAYGT78"/>
        <s v="9KDR9PQX"/>
        <s v="8A5HA974"/>
        <s v="M1L0IWB6"/>
        <s v="I2U6MKUT"/>
        <s v="RK6UFTI8"/>
        <s v="ECOU1XXZ"/>
        <s v="OTDDPHWJ"/>
        <s v="20N9WSRC"/>
        <s v="IJ4GXGCU"/>
        <s v="GZCWM6GK"/>
        <s v="U0G8KIPB"/>
        <s v="2YVVZN5L"/>
        <s v="TGW7OYMD"/>
        <s v="XJ9RQU4K"/>
        <s v="4TRMURKI"/>
        <s v="TJXY9DQG"/>
        <s v="DV9ZB9KL"/>
        <s v="J712QVSG"/>
        <s v="LCBVIPRA"/>
        <s v="88R08IL1"/>
        <s v="WNMF0OHM"/>
        <s v="I0D1O3GX"/>
        <s v="PO158L29"/>
        <s v="7LNGJB3S"/>
        <s v="AVD2WQZY"/>
        <s v="UD9V38LV"/>
        <s v="JMTO8BPQ"/>
        <s v="06YBVWXZ"/>
        <s v="1VCAS7FL"/>
        <s v="G2TASA8C"/>
        <s v="CRW2CCMB"/>
        <s v="7FER10E1"/>
        <s v="K96NUCWR"/>
        <s v="SE609QTE"/>
        <s v="CT9XECID"/>
        <s v="SUO8VZQ8"/>
        <s v="9LX9MAPU"/>
        <s v="PHP5V833"/>
        <s v="7XEB6TFB"/>
        <s v="KV9LW061"/>
        <s v="QIHWKCFK"/>
        <s v="8RZ1A49O"/>
        <s v="V4EKF9RF"/>
        <s v="VJ1EK4A3"/>
        <s v="65B8HSTW"/>
        <s v="KIJB458K"/>
        <s v="8PHJ7N4E"/>
        <s v="EDAJ0YEW"/>
        <s v="9X5HUUJ5"/>
        <s v="21S1ETXM"/>
        <s v="54JFGNXN"/>
        <s v="WLXPA3LB"/>
        <s v="3WQMBMSN"/>
        <s v="XIKWT7HM"/>
        <s v="J9QQVBQX"/>
        <s v="I51MJ7PP"/>
        <s v="V690FQG4"/>
        <s v="OSB9S3PI"/>
        <s v="JWRSTAU8"/>
        <s v="YYAZ4JBY"/>
        <s v="8SEGAAT7"/>
        <s v="4L36DJTM"/>
        <s v="7Z3S4XV9"/>
        <s v="SQOW8W0G"/>
        <s v="W3LGBNI2"/>
        <s v="J2B3UZXA"/>
        <s v="VH78FLDN"/>
        <s v="KZKMLY96"/>
        <s v="9BGKQZ3H"/>
        <s v="H6NJKV4F"/>
        <s v="L69Q015M"/>
        <s v="RX3F3VIU"/>
        <s v="R5I9AAFG"/>
        <s v="JQ3HJFNA"/>
        <s v="XCC1C1GG"/>
        <s v="WI1HQSIS"/>
        <s v="LCTI4CFV"/>
        <s v="8GMDSXYY"/>
        <s v="QLTDWAEM"/>
        <s v="UB8M6I5R"/>
        <s v="EBTJPEEY"/>
        <s v="ATW70WX1"/>
        <s v="9DBMY3OF"/>
        <s v="HRV9DSYF"/>
        <s v="MNC7Q3JJ"/>
        <s v="TJ03NDNX"/>
        <s v="E3WWC6FJ"/>
        <s v="QKKZQJ46"/>
        <s v="VRYR5A81"/>
        <s v="M52B4VC5"/>
        <s v="Z72Y3C3C"/>
        <s v="FQPPZ9NQ"/>
        <s v="DUHS8KVY"/>
        <s v="M72CT8RN"/>
        <s v="XBFTCRLN"/>
        <s v="3ZILMRQK"/>
        <s v="FZ72CGOI"/>
        <s v="72HZ4LDT"/>
        <s v="4X3LNCWH"/>
        <s v="CMPFB2PS"/>
        <s v="61HW4ELT"/>
        <s v="F481S8G3"/>
        <s v="5G4I94TF"/>
        <s v="677XNEFB"/>
        <s v="7L0S5EON"/>
        <s v="A3D8MRDX"/>
        <s v="YE6R6I1K"/>
        <s v="JXUXBANJ"/>
        <s v="UWPUJESS"/>
        <s v="HSTXUOVW"/>
        <s v="2ZT298DY"/>
        <s v="Z769EPTS"/>
        <s v="GOIVV4OG"/>
        <s v="CJOU1RYX"/>
        <s v="5OVTFUNQ"/>
        <s v="0RNYAI6O"/>
        <s v="NSI9TMQ1"/>
        <s v="2QQD7411"/>
        <s v="XR57MBVC"/>
        <s v="8BY9YRL9"/>
        <s v="7PWQUE7O"/>
        <s v="ELCQKUQU"/>
        <s v="CVPH0J04"/>
        <s v="H8CLNRM2"/>
        <s v="MJBD6V39"/>
        <s v="GQQ01OO5"/>
        <s v="B85LVFR1"/>
        <s v="U8XA7JCO"/>
        <s v="0QPZIIPF"/>
        <s v="2GR73FEV"/>
        <s v="AV4ZPXE3"/>
        <s v="X8QV83G1"/>
        <s v="T1ZYZ70B"/>
        <s v="RO6QLRCX"/>
        <s v="6FT804V9"/>
        <s v="SKTAI2GS"/>
        <s v="YIGSYPWD"/>
        <s v="9IP0C0IR"/>
        <s v="E06J9PDT"/>
        <s v="3OLESA9M"/>
        <s v="3O7PIS8O"/>
        <s v="FAV4HHP4"/>
        <s v="LOMFB71Q"/>
        <s v="C334XDK8"/>
        <s v="R707GGNA"/>
        <s v="EP81D4IN"/>
        <s v="UWZ7DFKY"/>
        <s v="7SH51ME1"/>
        <s v="DFFEQ87N"/>
        <s v="QPH1YUAN"/>
        <s v="7PV7V1RP"/>
        <s v="C2WEF4XH"/>
        <s v="5G645WYV"/>
        <s v="5M3Z5DS4"/>
        <s v="CR20TBUT"/>
        <s v="M5E8U8HP"/>
        <s v="9VEB4KWV"/>
        <s v="9S7VQ79A"/>
        <s v="1MQFYGEE"/>
        <s v="4G10PCOZ"/>
        <s v="DLZYL69K"/>
        <s v="KYQ50DTU"/>
        <s v="FRIVBOOA"/>
        <s v="7ASDRLM5"/>
        <s v="0HB6OUIN"/>
        <s v="UWK0KA56"/>
        <s v="CCVCBR83"/>
        <s v="SV2VJ3VH"/>
        <s v="ASL3FJZP"/>
        <s v="EB89ONZN"/>
        <s v="0S4K915N"/>
        <s v="8IJOC37Z"/>
        <s v="28BIO7F9"/>
        <s v="9B5T5QTA"/>
        <s v="9ZDFLOKA"/>
        <s v="8FXUNDUS"/>
        <s v="MLC5KY2R"/>
        <s v="98YPUABG"/>
        <s v="181X64EU"/>
        <s v="XLKL4EI0"/>
        <s v="5RUF6451"/>
        <s v="G67668KN"/>
        <s v="4SAUJMOI"/>
        <s v="B2H3P25L"/>
        <s v="DF19VWL4"/>
        <s v="ZIZXHX09"/>
        <s v="70GGNRPB"/>
        <s v="0VYX8TN3"/>
        <s v="JPJ3A9T8"/>
        <s v="1A86ZD0B"/>
        <s v="PMQ4M2UX"/>
        <s v="OFQCCQ6I"/>
        <s v="3Z2BQVQ7"/>
        <s v="57FO8KSQ"/>
        <s v="3VQOFPW7"/>
        <s v="HMKFBTYR"/>
        <s v="RMO3I92N"/>
        <s v="2AV40FHB"/>
        <s v="OUR875IK"/>
        <s v="LUFY70BU"/>
        <s v="1OUHMFJV"/>
        <s v="GMNQUFQZ"/>
        <s v="YWF7W7H8"/>
        <s v="120BESB3"/>
        <s v="HPSSENGT"/>
        <s v="8TXOC3S3"/>
        <s v="N55VF08D"/>
        <s v="265SZR01"/>
        <s v="NFMCPYOV"/>
        <s v="NKO2JRRS"/>
        <s v="WW3NDCO2"/>
        <s v="DGPI60HG"/>
        <s v="06DUY829"/>
        <s v="HOG5OE78"/>
        <s v="PLM5WEY4"/>
        <s v="Z9QZKUV5"/>
        <s v="EWQVZB85"/>
        <s v="SFFFNT6B"/>
        <s v="99AAJPQN"/>
        <s v="JW2FHT1G"/>
        <s v="08KE6ZQN"/>
        <s v="WW1WV7IT"/>
        <s v="0WVCRCOU"/>
        <s v="V5QIL0HU"/>
        <s v="T0VJ4AMX"/>
        <s v="WLS5J30E"/>
        <s v="F52YEFJ8"/>
        <s v="OZDJFUHH"/>
        <s v="BUPUP2TV"/>
        <s v="HTQO5XIW"/>
        <s v="XCBKZWDX"/>
        <s v="W7F056RK"/>
        <s v="9LZICBEV"/>
        <s v="YAKIMBKC"/>
        <s v="FHU2WQ2K"/>
        <s v="VF651O1V"/>
        <s v="ISHAZTWG"/>
        <s v="0XIPT9AX"/>
        <s v="UURLD9W8"/>
        <s v="Y975VCYM"/>
        <s v="OPYWK3XE"/>
        <s v="2VTBUOXA"/>
        <s v="6YEF304L"/>
        <s v="6AALZVSE"/>
        <s v="JF9CTPPZ"/>
        <s v="LAH7932Y"/>
        <s v="CLOSEH5L"/>
        <s v="ZT6XPQR0"/>
        <s v="MUHI7FIM"/>
        <s v="1WSLRC69"/>
        <s v="ZZJ4I52J"/>
        <s v="IGVGV1O5"/>
        <s v="O5OCDKVH"/>
        <s v="KKRJ6TBY"/>
        <s v="TNUCQKW6"/>
        <s v="T4NRIY5R"/>
        <s v="5PA21ZHE"/>
        <s v="MCR8YCCY"/>
        <s v="N4PVP6C0"/>
        <s v="8INCUUGJ"/>
        <s v="CKSNW8DU"/>
        <s v="JFB4WY8C"/>
        <s v="BP7JRV1O"/>
        <s v="OREPAY0O"/>
        <s v="YLK0MRJ3"/>
        <s v="XBSZ29VJ"/>
        <s v="8BRN98H6"/>
        <s v="VZS17M7X"/>
        <s v="49USIHDH"/>
        <s v="A89TBOY5"/>
        <s v="26XU4887"/>
        <s v="QQTQFG9A"/>
        <s v="7O00H1TC"/>
        <s v="LGTIXQ46"/>
        <s v="H6I16U57"/>
        <s v="KJBYGG1S"/>
        <s v="IXBUR07V"/>
        <s v="B6UWHOD4"/>
        <s v="20CVXRTX"/>
        <s v="FJ6QV5XK"/>
        <s v="4DUMR5WD"/>
        <s v="AW3L4BTT"/>
        <s v="RH805ELL"/>
        <s v="7RI58VF7"/>
        <s v="R15SXOZA"/>
        <s v="H00Y9555"/>
        <s v="RJYMI03Q"/>
        <s v="5PJJCTJ9"/>
        <s v="J60KKQ4B"/>
        <s v="X2QRD0DC"/>
        <s v="4KIZ9WJ0"/>
        <s v="6RQCLF28"/>
        <s v="T8WC5X1B"/>
        <s v="HO6M5P37"/>
        <s v="0J21WQH1"/>
        <s v="N88UFF5K"/>
        <s v="OV08QE7X"/>
        <s v="WJLJIWYS"/>
        <s v="QJ25CASO"/>
        <s v="GJQXUDI3"/>
        <s v="OOGOZGGV"/>
        <s v="C9XJ9KHD"/>
        <s v="IWAKTMEB"/>
        <s v="AKT5EF0X"/>
        <s v="89064N0X"/>
        <s v="V7YVW4U0"/>
        <s v="TBJ99S41"/>
        <s v="QWLH0WD8"/>
        <s v="JZTX4MXK"/>
        <s v="4AHNCJ2Y"/>
        <s v="JK75NQBD"/>
        <s v="U1BDEL90"/>
        <s v="A9C9YCSN"/>
        <s v="524GC3WL"/>
        <s v="T4ZW6SS4"/>
        <s v="FH4VP5CL"/>
        <s v="K9MMOXUC"/>
        <s v="LV5SEMZQ"/>
        <s v="50B2JN7F"/>
        <s v="JXS3KFKM"/>
        <s v="QODSAVWU"/>
        <s v="UH3P961U"/>
        <s v="3BQTRX5Y"/>
        <s v="YTL8VNGT"/>
        <s v="BL4SKUCN"/>
        <s v="8TRT2HNF"/>
        <s v="ZLN48IIP"/>
        <s v="W355HYRD"/>
        <s v="5UE0TE1R"/>
        <s v="RFNRVNXJ"/>
        <s v="UTZDDOU7"/>
        <s v="2ZXKC707"/>
        <s v="VNCFE4LQ"/>
        <s v="28QWFYSP"/>
        <s v="VIV0OXU6"/>
        <s v="KVF0HK8S"/>
        <s v="JLT2LLR3"/>
        <s v="2LF1TSPZ"/>
        <s v="FBJHTF91"/>
        <s v="Z50GQV8I"/>
        <s v="O2CPAAF0"/>
        <s v="CEOTU8PX"/>
        <s v="2S3DHZFO"/>
        <s v="ZE1ZKD7Q"/>
        <s v="Y9XOOWHS"/>
        <s v="5FIGO7XN"/>
        <s v="EFO8XWXE"/>
        <s v="62R8ERQ0"/>
        <s v="HYCELUAD"/>
        <s v="MJZP9WYC"/>
        <s v="JNYS6BIJ"/>
        <s v="LUT9KYJA"/>
        <s v="DIWC1AHU"/>
        <s v="ILYP3YGW"/>
        <s v="0XC4DR3F"/>
        <s v="3ZM8BJQO"/>
        <s v="AM5J5QPK"/>
        <s v="DRFUPEOU"/>
        <s v="I19TOSXS"/>
        <s v="DWO4HD34"/>
        <s v="4YH4JR1Q"/>
        <s v="NUA0OE6Z"/>
        <s v="GDOHDB6U"/>
        <s v="I58DG1XE"/>
        <s v="YA3O04NX"/>
        <s v="C2X9D7JO"/>
        <s v="SBLP2LJB"/>
        <s v="3CWKBXEN"/>
        <s v="ZG82F4GH"/>
        <s v="64KS4KGN"/>
        <s v="637HKAFD"/>
        <s v="U9E3G8UT"/>
        <s v="FB1AO8SL"/>
        <s v="79LGX9EX"/>
        <s v="LOAYKUEO"/>
        <s v="EM4XNIPW"/>
        <s v="E6WG7J0I"/>
        <s v="37FL55S0"/>
        <s v="RSXFS096"/>
        <s v="5QSU8PQU"/>
        <s v="N58V2ML8"/>
        <s v="SFI9TVH3"/>
        <s v="0G65AQVC"/>
        <s v="F91QWQ1G"/>
        <s v="XEP9GSSY"/>
        <s v="0000I7AO"/>
        <s v="A0VM9Q5M"/>
        <s v="P9SDPJJO"/>
        <s v="NW6OPA4M"/>
        <s v="ZZQB2NPD"/>
        <s v="KG5JIU81"/>
        <s v="4XGA0K6N"/>
        <s v="MV1LBCP5"/>
        <s v="UIFIWKNI"/>
        <s v="MBGVOGCY"/>
        <s v="2WQ5FUPR"/>
        <s v="DA6LGJ66"/>
        <s v="OJSYLHMZ"/>
        <s v="QO6CI3P4"/>
        <s v="HJP5X1MT"/>
        <s v="JO4MF90Q"/>
        <s v="RX95UPUC"/>
        <s v="0SMQAD34"/>
        <s v="THMEDL51"/>
        <s v="94B4785B"/>
        <s v="SLN6HHLD"/>
        <s v="MU3PM8ON"/>
        <s v="E6GVZ30Q"/>
        <s v="QVWM8LUB"/>
        <s v="7C2HU8OC"/>
        <s v="74P8ZFDD"/>
        <s v="MB3376Q1"/>
        <s v="RSAGMF10"/>
        <s v="3N6VGWVS"/>
        <s v="KG61YJ92"/>
        <s v="Z4A1R9CJ"/>
        <s v="I6ZWBDU6"/>
        <s v="3DB2J8UR"/>
        <s v="6ER2KL7X"/>
        <s v="CBTC7BHL"/>
        <s v="93JCG10L"/>
        <s v="X9BUD48V"/>
        <s v="TQLJOZBP"/>
        <s v="9IE6GBXM"/>
        <s v="BG2656VA"/>
        <s v="JXBUN5MY"/>
        <s v="7TJEHAED"/>
        <s v="QPOE9V6Y"/>
        <s v="ULJM9JGL"/>
        <s v="PYY9M6Q4"/>
        <s v="WAF692K8"/>
        <s v="0UDLH6I3"/>
        <s v="WUGE2QUO"/>
        <s v="XBLA9VO6"/>
        <s v="QL7H3WQZ"/>
        <s v="DXBLA2BS"/>
        <s v="EYW0QD8A"/>
        <s v="NXWNJ7U5"/>
        <s v="8LVFBGN4"/>
        <s v="SUQNORF2"/>
        <s v="3M03SX77"/>
        <s v="C7Y0UUIN"/>
        <s v="DI6H5ERU"/>
        <s v="SQZ293C0"/>
        <s v="2SGRE4VE"/>
        <s v="AMKR98V4"/>
        <s v="DESFU690"/>
        <s v="V8HMIE7M"/>
        <s v="91JBU17E"/>
        <s v="4MMQZHCK"/>
        <s v="RSKU2ZHM"/>
        <s v="8LTQ9ESQ"/>
        <s v="EBBIJKLT"/>
        <s v="8RIKWACO"/>
        <s v="FM505XD5"/>
        <s v="U3394VAL"/>
        <s v="G58AHYTW"/>
        <s v="KK7L97V7"/>
        <s v="GWRPJWRO"/>
        <s v="GNKFTK7J"/>
        <s v="UEL6CAP9"/>
        <s v="2FEA30KT"/>
        <s v="P2VXL7MO"/>
        <s v="YT7QY06V"/>
        <s v="L66MAMK5"/>
        <s v="RGYBSSEK"/>
        <s v="5KC9ZGBX"/>
        <s v="AYIPNQFR"/>
        <s v="Q1MP64HG"/>
        <s v="XGD6BFD6"/>
        <s v="1IH166HI"/>
        <s v="BK85705L"/>
        <s v="77MKNCO3"/>
        <s v="OB7TAJOZ"/>
        <s v="DU0E2LMZ"/>
        <s v="1B4CL153"/>
        <s v="93X2W24Q"/>
        <s v="U0E9CRX5"/>
        <s v="I7KV29LC"/>
        <s v="NNM6GN1J"/>
        <s v="D1UDLFVY"/>
        <s v="M8WP93D4"/>
        <s v="3GPAFD3X"/>
        <s v="XUQ7RS1Q"/>
        <s v="UFGI9P05"/>
        <s v="RDQZ245F"/>
        <s v="JA2CDNVM"/>
        <s v="R0XAJA2I"/>
        <s v="BU1B6PHK"/>
        <s v="C3918FWQ"/>
        <s v="8GBXTWXE"/>
        <s v="Z29AX2KB"/>
        <s v="E733YMVH"/>
        <s v="Y35ES8UY"/>
        <s v="QDRYCR05"/>
        <s v="TYWS7KJR"/>
        <s v="X22G55Y5"/>
        <s v="X7FZMKZW"/>
        <s v="72WE0PUH"/>
        <s v="SKBDCYV5"/>
        <s v="HLGGWYP1"/>
        <s v="RU3OP2BA"/>
        <s v="YXOM4S7G"/>
        <s v="JPH5WS60"/>
        <s v="O1TDG6YN"/>
        <s v="4INFXLM5"/>
        <s v="LIZMTGH2"/>
        <s v="04LU4OPA"/>
        <s v="T1I8GE75"/>
        <s v="2HU581DM"/>
        <s v="75S7S74S"/>
        <s v="VTVF5TBV"/>
        <s v="6AC2ATXU"/>
        <s v="F4J6AVPQ"/>
        <s v="NFTSU7RW"/>
        <s v="NCUXZU3S"/>
        <s v="YGNVLLUR"/>
        <s v="O08NQM1J"/>
        <s v="5OJ4IRW4"/>
        <s v="ZLY8SZXO"/>
        <s v="DCC85LZO"/>
        <s v="ZVWUL0LL"/>
        <s v="4R5LIB5F"/>
        <s v="P010EEZF"/>
        <s v="7AL9GWK6"/>
        <s v="RHXY2M2W"/>
        <s v="IKU97NEU"/>
        <s v="R7SESFM0"/>
        <s v="X501NN9P"/>
        <s v="AUDYTWRK"/>
        <s v="EUKD4Z0V"/>
        <s v="KPUHKYWU"/>
        <s v="B0KF3NFK"/>
        <s v="70M5V003"/>
        <s v="OC66D0JA"/>
        <s v="KE7SZLG7"/>
        <s v="XYZ39YT2"/>
        <s v="O4LNS6IC"/>
        <s v="UKIM9XIZ"/>
        <s v="5Z0ACVAM"/>
        <s v="DIAR4IM7"/>
        <s v="30YWHJV8"/>
        <s v="ABXW1X4U"/>
        <s v="SZ1H1L8I"/>
        <s v="IR03B656"/>
        <s v="6NZROTHF"/>
        <s v="IFIIB8Y6"/>
        <s v="R2CS85YJ"/>
        <s v="8EAINY61"/>
        <s v="T23MHC9C"/>
        <s v="D30QC4EE"/>
        <s v="JHIX3ODA"/>
        <s v="BPUE8GTU"/>
        <s v="2DOJKFNW"/>
        <s v="0PSKGNYE"/>
        <s v="J75N0QYA"/>
        <s v="SDS8SAZC"/>
        <s v="1426E8W6"/>
        <s v="3BFBN8JW"/>
        <s v="W1GERPB9"/>
        <s v="922DHXBA"/>
        <s v="L36WU4AH"/>
        <s v="2K8H292S"/>
        <s v="7Y530NLJ"/>
        <s v="XNHGOHPW"/>
        <s v="GAM8C5ET"/>
        <s v="BHT7UEDJ"/>
        <s v="7PAVX9CP"/>
        <s v="IVW8MQGN"/>
        <s v="CVFUMOK9"/>
        <s v="1VHUPB8X"/>
        <s v="G5FN7I7T"/>
        <s v="OHVPXBSR"/>
        <s v="GHY9QZKG"/>
        <s v="M9RGVU1F"/>
        <s v="JBBJL4C2"/>
        <s v="HMI6RBK9"/>
        <s v="2EKGLB0Q"/>
        <s v="NBYPJR21"/>
        <s v="HYPZOTY8"/>
        <s v="31I0SB7T"/>
        <s v="UIDAJBAI"/>
        <s v="VO3C2LE4"/>
        <s v="UC7JT39Q"/>
        <s v="F1LLBOUV"/>
        <s v="7H9J8W50"/>
        <s v="8O03S3U3"/>
        <s v="TGQN6HTN"/>
        <s v="X8GGF9MG"/>
        <s v="CPJK2600"/>
        <s v="PGXIPGDM"/>
        <s v="TLXS1NB8"/>
        <s v="TRR34NSR"/>
        <s v="F2KINGVU"/>
        <s v="Q169CIK6"/>
        <s v="1QWG9VM6"/>
        <s v="8OHCCD42"/>
        <s v="QBCK25DV"/>
        <s v="8IEVY30X"/>
        <s v="6444O6DK"/>
        <s v="GNL7T2JP"/>
        <s v="V9YR14KW"/>
        <s v="24LP4J8U"/>
        <s v="37LTMWB0"/>
        <s v="8BH9RNZI"/>
        <s v="2ZU519Y6"/>
        <s v="ZESI2PFU"/>
        <s v="X8T4XLTY"/>
        <s v="OS2CD01K"/>
        <s v="JNKDEAG9"/>
        <s v="7MGVL7FC"/>
        <s v="IFJ2AE9R"/>
        <s v="HEDUIEUN"/>
        <s v="D3OST43E"/>
        <s v="9537WTHG"/>
        <s v="6PMHI9G4"/>
        <s v="H3ITKE4I"/>
        <s v="4RPUMZ9M"/>
        <s v="U9RFE81I"/>
        <s v="4T2XENE2"/>
        <s v="LIFA0JYO"/>
        <s v="JQ8V4I1K"/>
        <s v="N5CCEEOY"/>
        <s v="C0SNGBJU"/>
        <s v="VN6JB8HU"/>
        <s v="JK4IB77I"/>
        <s v="XMEYATKB"/>
        <s v="IUDDK8Q0"/>
        <s v="YQXAY03C"/>
        <s v="QKQ5N9Z1"/>
        <s v="RZRRMWTH"/>
        <s v="JS9SCCJ3"/>
        <s v="WOBZWEPI"/>
        <s v="HBIQF55L"/>
        <s v="V5XB0UPL"/>
        <s v="QW9JMUTD"/>
        <s v="7ODLTF4W"/>
        <s v="RUCPPMPY"/>
        <s v="SJHD5TFA"/>
        <s v="2B0QVPBT"/>
        <s v="YIZ1VQ3U"/>
        <s v="FMNSL9TP"/>
        <s v="8ZU8D508"/>
        <s v="NVDVFYGE"/>
        <s v="QQH0YV1W"/>
        <s v="IUNX2OMX"/>
        <s v="6WODV6KD"/>
        <s v="RTZFPWVN"/>
        <s v="VYDCTUAU"/>
        <s v="KYFONJP5"/>
        <s v="ANXSK3QV"/>
        <s v="7I6OHUE4"/>
        <s v="AY9NWO78"/>
        <s v="BEP06EN5"/>
        <s v="8H95X3AP"/>
        <s v="P7LVKDC9"/>
        <s v="QRVHBQSF"/>
        <s v="8KH8XJRE"/>
        <s v="YZ4AIQQR"/>
        <s v="R8CW1D6X"/>
        <s v="68KYNPDQ"/>
        <s v="9B0HGLRU"/>
        <s v="TN59K8NP"/>
        <s v="3OBMD08T"/>
        <s v="5FWBETTO"/>
        <s v="ANRCHVJM"/>
        <s v="UDTQF84C"/>
        <s v="35IRGXY3"/>
        <s v="YHRVQVPV"/>
        <s v="0PGJNCD7"/>
        <s v="7X7YIWJO"/>
        <s v="2IO3IJPO"/>
        <s v="WCSJBX3N"/>
        <s v="FCNYDFK3"/>
        <s v="3Y26MZHI"/>
        <s v="P0BMLVSL"/>
        <s v="QK5BW61U"/>
        <s v="J3SZACNW"/>
        <s v="5SNTPPOV"/>
        <s v="D7F2AWWW"/>
        <s v="FUL5V96O"/>
        <s v="BWIWI1PC"/>
        <s v="GYBIACTC"/>
        <s v="VD6BP6T2"/>
        <s v="QA9XE19H"/>
        <s v="8ZYPSX66"/>
        <s v="0AN86YDG"/>
        <s v="VKXZ36VE"/>
        <s v="OJYFSZ2O"/>
        <s v="YGL1F8K1"/>
        <s v="C1WGTTYF"/>
        <s v="1OZWGQK9"/>
        <s v="EXICVP8C"/>
        <s v="DLXFY70W"/>
        <s v="GO7UM9AV"/>
        <s v="F5ITRBMX"/>
        <s v="8KFFRJSS"/>
        <s v="38VRB2P1"/>
        <s v="9CGD5QSZ"/>
        <s v="UPZRAO84"/>
        <s v="BPCWRG9P"/>
        <s v="JE5085VJ"/>
        <s v="P5MLWDXX"/>
        <s v="IJ7AUTVC"/>
        <s v="84T104O7"/>
        <s v="0GXXCA37"/>
        <s v="9PCWAYWC"/>
        <s v="OJ0C7S3T"/>
        <s v="3VMC6PGJ"/>
        <s v="E2MWXGNG"/>
        <s v="QZ2E9TSL"/>
        <s v="L3AYCTGW"/>
        <s v="IZ02GW0R"/>
        <s v="5AI9WG6M"/>
        <s v="Q1DFFYB5"/>
        <s v="XWZG5VPL"/>
        <s v="30FHAEJZ"/>
        <s v="AZOXWEKL"/>
        <s v="2NKZR4IM"/>
        <s v="3PPB3Q04"/>
        <s v="C9330YF1"/>
        <s v="610UUEAG"/>
        <s v="FIYSM4E1"/>
        <s v="BCUR8B2A"/>
        <s v="8PGDRAH2"/>
        <s v="G1C9IG0T"/>
        <s v="G4B4Z525"/>
        <s v="J9SE3QJD"/>
        <s v="JORFI81C"/>
        <s v="GET2JILL"/>
        <s v="E3HJPDFZ"/>
        <s v="Q22714T0"/>
        <s v="FCGE8U5M"/>
        <s v="ROQBT7TM"/>
        <s v="WLFLY0BD"/>
        <s v="8S649LDO"/>
        <s v="JR7SC0S2"/>
        <s v="MFGCEDXE"/>
        <s v="Y9Y4TXD9"/>
        <s v="ZKOGIB6R"/>
        <s v="DJMPI9TO"/>
        <s v="Z353E8FR"/>
        <s v="IKJSXBY0"/>
        <s v="5SYJS0HS"/>
        <s v="UXOQQR39"/>
        <s v="J5DF2ZO1"/>
        <s v="HGF361RQ"/>
        <s v="9B8SPYAF"/>
        <s v="BYF6ABTZ"/>
        <s v="VTLI5HIE"/>
        <s v="N60UJ28O"/>
        <s v="R102IPTH"/>
        <s v="C9O4E52T"/>
        <s v="CJP7LWRK"/>
        <s v="NHE1CETW"/>
        <s v="1O1GVZEU"/>
        <s v="2OQB2KPY"/>
        <s v="KK4VW0ZM"/>
        <s v="JHLG51ZI"/>
        <s v="TS4CB9TH"/>
        <s v="BH40KWV5"/>
        <s v="MMVHAEI3"/>
        <s v="PGRIPWHY"/>
        <s v="0VXUZU7P"/>
        <s v="7B21SGQ8"/>
        <s v="I6TVFB6J"/>
        <s v="PHAFVDFO"/>
        <s v="I6O855AE"/>
        <s v="OUIK8VX3"/>
        <s v="RYO875D0"/>
        <s v="O5S6WEM7"/>
        <s v="DJ2FHO68"/>
        <s v="5LHNRZD3"/>
        <s v="URIKPDOJ"/>
        <s v="U1J4YN0I"/>
        <s v="QBUJF4I7"/>
        <s v="99QIJAAP"/>
        <s v="K127AFNP"/>
        <s v="4K7PRO1B"/>
        <s v="XOVYPE58"/>
        <s v="AYB7DWUH"/>
        <s v="6CKXLPAR"/>
        <s v="FQ2F717F"/>
        <s v="2SBP68CP"/>
        <s v="S2MSQIXP"/>
        <s v="LPGOTIM2"/>
        <s v="LW8485Y2"/>
        <s v="UKLAKXP2"/>
        <s v="4LLWRSBJ"/>
        <s v="YYJILFBU"/>
        <s v="AWVSWBQV"/>
        <s v="VORZHQ40"/>
        <s v="5QD09R7U"/>
        <s v="ETISD84I"/>
        <s v="K0T5LJ3E"/>
        <s v="D5YLWCFW"/>
        <s v="ZALE38AC"/>
        <s v="T7MVQ9SX"/>
        <s v="GTEFJL6U"/>
        <s v="D7MYDHMF"/>
        <s v="XAE858UJ"/>
        <s v="WTCU9X9M"/>
        <s v="0IF5FH68"/>
        <s v="QUGPSHY8"/>
        <s v="QNFO4GX8"/>
        <s v="H1NFMTJ4"/>
        <s v="AUJ21SKT"/>
        <s v="XIXNILOP"/>
        <s v="M645P7NW"/>
        <s v="UPAGB68Z"/>
        <s v="7TCCYDR3"/>
        <s v="H5662N5X"/>
        <s v="07BT6PBZ"/>
        <s v="N7FJ13VQ"/>
        <s v="9UYDTR0R"/>
        <s v="JOLRMB6X"/>
        <s v="K8DHOJWM"/>
        <s v="NKBIYNK5"/>
        <s v="8MXI6J6N"/>
        <s v="HRLYABOS"/>
        <s v="BTLXFPUB"/>
        <s v="W7GVZL28"/>
        <s v="HK1JJKQL"/>
        <s v="D5TGHX3Y"/>
        <s v="HBXLK0B6"/>
        <s v="PZ6TGFY6"/>
        <s v="ETADSAC3"/>
        <s v="8W206MO5"/>
        <s v="Z9SY11HK"/>
        <s v="6YIW81M9"/>
        <s v="0XI051FP"/>
        <s v="TBPGQYF8"/>
        <s v="7CC38V2J"/>
        <s v="PC2V729V"/>
        <s v="7AOZ2F9R"/>
        <s v="7I7BZHHT"/>
        <s v="79DYTU8Y"/>
        <s v="V4HYSJS2"/>
        <s v="1L6M83Q5"/>
        <s v="FVGRGJU8"/>
        <s v="POFA8BWL"/>
        <s v="AKXBF6IQ"/>
        <s v="VD94D677"/>
        <s v="EBUJQ571"/>
        <s v="Z2M1XXEK"/>
        <s v="RBOI8DLQ"/>
        <s v="OI6UHCTN"/>
        <s v="LTOKXFP1"/>
        <s v="JV6PZSN6"/>
        <s v="9EGAFG1B"/>
        <s v="VPSJHIAA"/>
        <s v="MJF4D19K"/>
        <s v="JR4WED6G"/>
        <s v="GC4YH9D0"/>
        <s v="2ZUL1AAV"/>
        <s v="8CUN8O4Z"/>
        <s v="AMX2BM39"/>
        <s v="FK3NS3EW"/>
        <s v="3AB31BUU"/>
        <s v="ZQ7TYNUV"/>
        <s v="2PCPSBP9"/>
        <s v="E223LSRZ"/>
        <s v="SW75F1Q1"/>
        <s v="0Z6MNUF2"/>
        <s v="HWD8ELR9"/>
        <s v="XJI41C0L"/>
        <s v="9FWCMMM3"/>
        <s v="XPDLW6F0"/>
        <s v="NCL2AJUL"/>
        <s v="1E2LYCWP"/>
        <s v="NZPZ87IX"/>
        <s v="SDJDM8RI"/>
        <s v="O64JQPJ2"/>
        <s v="I18DIO6O"/>
        <s v="8W464DG6"/>
        <s v="FI5OA7O6"/>
        <s v="AT6SDVJ5"/>
        <s v="YDBPPU6J"/>
        <s v="L6PCVRJS"/>
        <s v="UO6R0X7G"/>
        <s v="PC38XXQN"/>
        <s v="7EBT21IA"/>
        <s v="M7W3E298"/>
        <s v="MCRDLBIE"/>
        <s v="JW4K9O5H"/>
        <s v="FX54MQFC"/>
        <s v="A2C5O4EN"/>
        <s v="79G6725X"/>
        <s v="GM6C1UK3"/>
        <s v="6VET70WX"/>
        <s v="UQO59R6N"/>
        <s v="HEOTZFII"/>
        <s v="8V4PEF5D"/>
        <s v="7RJMI3GC"/>
        <s v="2ZEFCKS3"/>
        <s v="3EGE42CM"/>
        <s v="APWT2PFU"/>
        <s v="SUT0ZGFM"/>
        <s v="PTCP8RP4"/>
        <s v="QRFKRSKS"/>
        <s v="J82TWNI7"/>
        <s v="DSIX9DGZ"/>
        <s v="64WCPKZ1"/>
        <s v="D3G7ER0D"/>
        <s v="LITG1BL1"/>
        <s v="7FKONHLX"/>
        <s v="S439SXI1"/>
        <s v="SG1T9M5F"/>
        <s v="SLP4PTFK"/>
        <s v="X3S5O9LJ"/>
        <s v="ZA6AJ0N1"/>
        <s v="QGBMWIO6"/>
        <s v="T361XRAQ"/>
        <s v="GWRN1R49"/>
        <s v="Q0KYIEKA"/>
        <s v="2K7R3QHZ"/>
        <s v="WUWOHRX2"/>
        <s v="2OPR77CI"/>
        <s v="EO481IOJ"/>
        <s v="1VIKWVHD"/>
        <s v="UOXKC4UG"/>
        <s v="RDF2R9F8"/>
        <s v="196BHHOS"/>
        <s v="EYZ1MNSS"/>
        <s v="KFVI73X6"/>
        <s v="88R4UBAN"/>
        <s v="08EX3XKE"/>
        <s v="4DK84UMX"/>
        <s v="735GFCU0"/>
        <s v="2L8LJJRJ"/>
        <s v="2EO70V27"/>
        <s v="7KU6B599"/>
        <s v="PNBSQPBR"/>
        <s v="S87Y1DOY"/>
        <s v="EUE812O3"/>
        <s v="OBE9NAIO"/>
        <s v="7CTCDP9S"/>
        <s v="XE84LNAS"/>
        <s v="QRW4NKCY"/>
        <s v="RD0L0NJG"/>
        <s v="PEPOKEFV"/>
        <s v="M16WB7N8"/>
        <s v="JHVY8I1M"/>
        <s v="E59MLGMH"/>
        <s v="VGIIK8MS"/>
        <s v="BTM58SCH"/>
        <s v="HVVED5ZC"/>
        <s v="HE5988NI"/>
        <s v="N5QER189"/>
        <s v="AEMTQ0GH"/>
        <s v="3KSHTB4P"/>
        <s v="XPJQBSLV"/>
        <s v="ZZI8GUEM"/>
        <s v="HBWY3B48"/>
        <s v="ZBAMKTFX"/>
        <s v="SICU0A7Z"/>
        <s v="H7GBGRSO"/>
        <s v="RLAGB32O"/>
        <s v="NYLCZ28K"/>
        <s v="3LO8XJBY"/>
        <s v="YMMQA65I"/>
        <s v="I8A539VV"/>
        <s v="DJF1XMC4"/>
        <s v="NCDZRUZD"/>
        <s v="UXNB9OIB"/>
        <s v="XWW6KUG0"/>
        <s v="ZXUNLSOB"/>
        <s v="MZILPLUE"/>
        <s v="MUYUSTKF"/>
        <s v="7QIU2BCK"/>
        <s v="F749HRQ5"/>
        <s v="5ICV1IBY"/>
        <s v="H1O491SG"/>
        <s v="ODIX25WY"/>
        <s v="IRBQH4FY"/>
        <s v="ZKVVWZ8T"/>
        <s v="ZTT02VDQ"/>
        <s v="SAGXC5PF"/>
        <s v="J5QLUH5O"/>
        <s v="GIIKA5B9"/>
        <s v="WX8KQPCM"/>
        <s v="0CSJCW8I"/>
        <s v="0WRMY7IX"/>
        <s v="N6185PK0"/>
        <s v="FQ4QOS8U"/>
        <s v="XW9U35NQ"/>
        <s v="066V2ZGP"/>
        <s v="YUH42UOF"/>
        <s v="XZF4GG94"/>
        <s v="QAKLPDKQ"/>
        <s v="731TOWDY"/>
        <s v="KOI7M0RU"/>
        <s v="HHDQ9EW4"/>
        <s v="KXY0TY2K"/>
        <s v="UNSJJUY4"/>
        <s v="XNO6DQPU"/>
        <s v="VMIAO42Z"/>
        <s v="A2HLNPEL"/>
        <s v="NENHRB3K"/>
        <s v="PE3CL3ME"/>
        <s v="IE6TPFU9"/>
        <s v="WWTJ5PNC"/>
        <s v="DH9CHQ02"/>
        <s v="S2ZN5NLA"/>
        <s v="R9U1QNHQ"/>
        <s v="NEM0GXXH"/>
        <s v="5CZBHSRI"/>
        <s v="E8LO9APO"/>
        <s v="EQZGV36H"/>
        <s v="DYNHHN6P"/>
        <s v="FZ1TTF0X"/>
        <s v="DG6RIZ6R"/>
        <s v="DH6L7VA6"/>
        <s v="9SBO74M5"/>
        <s v="WHHVN372"/>
        <s v="PJKAJVUG"/>
        <s v="FWTNRN0L"/>
        <s v="TTNORNQI"/>
        <s v="BGQ2F0HA"/>
        <s v="CY33L07I"/>
        <s v="JGXLR3H3"/>
        <s v="ZNFFFJ1T"/>
        <s v="T5JO33V3"/>
        <s v="V7Y78MPU"/>
        <s v="CNO8JPLA"/>
        <s v="Y5OTY9O5"/>
        <s v="I81SUA2R"/>
        <s v="2UHH7PD3"/>
        <s v="AZZEZKBN"/>
        <s v="443ATESI"/>
        <s v="7DT8UKKY"/>
        <s v="4UN65HWV"/>
        <s v="E5NRH4BP"/>
        <s v="NK438B9U"/>
        <s v="KCTYAQOR"/>
        <s v="OLGT0VHP"/>
        <s v="RCNTHN0E"/>
        <s v="ZIFDD41D"/>
        <s v="I92EJ805"/>
        <s v="A5BVV5P8"/>
        <s v="QP006VDE"/>
        <s v="JQNSK78U"/>
        <s v="C3OOZUTI"/>
        <s v="FI0I7E73"/>
        <s v="523458T9"/>
        <s v="7FY0HBH7"/>
        <s v="GAIFPSU2"/>
        <s v="UIX6X6R3"/>
        <s v="GBSK2HX8"/>
        <s v="59FN87JP"/>
        <s v="OJ92D9QU"/>
        <s v="GYKFAK7W"/>
        <s v="GXBV5VYA"/>
        <s v="VXWUALY5"/>
        <s v="IUDG3PF0"/>
        <s v="DNUTJO70"/>
        <s v="I631R5DT"/>
        <s v="V9XJAZPC"/>
        <s v="OJPTGB57"/>
        <s v="QYTGB5LA"/>
        <s v="UCNEMT8P"/>
        <s v="7DDJHUWU"/>
        <s v="KOFE244J"/>
        <s v="D3JR6WFQ"/>
        <s v="OJMME9V9"/>
        <s v="4ZX1WPS7"/>
        <s v="79IN4OVP"/>
        <s v="2NPSMBLK"/>
        <s v="NLKPA1KP"/>
        <s v="38EYB40T"/>
        <s v="3FZVCDW0"/>
        <s v="2NTWE1G4"/>
        <s v="SHGSBZU8"/>
        <s v="AETY0W6G"/>
        <s v="A7F5O29R"/>
        <s v="LR45YFE4"/>
        <s v="MIYAP26S"/>
        <s v="IEZCZAKT"/>
        <s v="PDMWTS8O"/>
        <s v="OPEICJES"/>
        <s v="10UN7LA8"/>
        <s v="C2W2VHJY"/>
        <s v="Z032GGRE"/>
        <s v="I8WTUMTA"/>
        <s v="P05J08B4"/>
        <s v="GVCMT0GZ"/>
        <s v="58SGEGN8"/>
        <s v="LZLXBQ0I"/>
        <s v="1L2S3CMT"/>
        <s v="CE852VBF"/>
        <s v="KTX7ETCE"/>
        <s v="JEPAVEO7"/>
        <s v="4T9CQH5J"/>
        <s v="51T70SQX"/>
        <s v="SUYF0EN7"/>
        <s v="S2D060YF"/>
        <s v="DE5WRZ6B"/>
        <s v="N6CXTO48"/>
        <s v="4Z7B0OQB"/>
        <s v="LCQ934W7"/>
        <s v="70TRVHOM"/>
        <s v="0G0S9TB8"/>
        <s v="U43RA5W8"/>
        <s v="SOE904XE"/>
        <s v="C64JTLGO"/>
        <s v="F9XJYM9F"/>
        <s v="XWN6WWOD"/>
        <s v="17MPPMM0"/>
        <s v="FV6PHMQW"/>
        <s v="NX2K0HQ9"/>
        <s v="Z236WCM1"/>
        <s v="T5GZDRDE"/>
        <s v="91G2ZW58"/>
        <s v="H2PEIFZH"/>
        <s v="RG893DYQ"/>
        <s v="V8M89S4W"/>
        <s v="5QR02PQI"/>
        <s v="WB974HS4"/>
        <s v="L6VDDXFV"/>
        <s v="B0MOQZVN"/>
        <s v="09C4GR2W"/>
        <s v="6YN4FZHL"/>
        <s v="45CION64"/>
        <s v="BSQRXW4X"/>
        <s v="PYEQPW42"/>
        <s v="5NW73ZRY"/>
        <s v="0P8NFYML"/>
        <s v="HF74MC9F"/>
        <s v="1Y9KPBXY"/>
        <s v="0AR9HD16"/>
        <s v="Q72BVH8T"/>
        <s v="OH7VVUY0"/>
        <s v="4DPSFUEC"/>
        <s v="BB7JH1C4"/>
        <s v="FWTTJ2G8"/>
        <s v="FLJCJ7IE"/>
        <s v="7T109BBY"/>
        <s v="4JVY843T"/>
        <s v="INI33ALF"/>
        <s v="D3M1KUQ2"/>
        <s v="NOO83M87"/>
        <s v="8G9Q7NXD"/>
        <s v="IGHYUSN8"/>
        <s v="IRCBYH9Z"/>
        <s v="559PYA0L"/>
        <s v="RIC5ZHK4"/>
        <s v="237L2CSV"/>
        <s v="AS7MJ0S1"/>
        <s v="INAEAAI9"/>
        <s v="1XNXJUQM"/>
        <s v="Z64MQTF2"/>
        <s v="BM0QXHMH"/>
        <s v="ARY1F1KN"/>
        <s v="XPCDFUDY"/>
        <s v="VDOUNMRC"/>
        <s v="TEKCKT3V"/>
        <s v="1WJT7CM8"/>
        <s v="96A1GDXO"/>
        <s v="AAU2IQFW"/>
        <s v="PRHL94PK"/>
        <s v="3WC1FUFP"/>
        <s v="SHG8Y43V"/>
        <s v="1O2ZN81M"/>
        <s v="J6T6BTJI"/>
        <s v="0WO582AV"/>
        <s v="JTTLDM4E"/>
        <s v="8KQH5XI1"/>
        <s v="1Q5XFO8D"/>
        <s v="A3PNPLTG"/>
        <s v="03CWYGC9"/>
        <s v="FSEF5ZR9"/>
        <s v="N23C5EKK"/>
        <s v="S9K81CWS"/>
        <s v="PJ00PLEU"/>
        <s v="3F8AA8RT"/>
        <s v="4NAHJMYM"/>
        <s v="6KVOMBDJ"/>
        <s v="TFS5SYN2"/>
        <s v="N7KJ821I"/>
        <s v="YCKKT5ME"/>
        <s v="HI2E8TBI"/>
        <s v="UU25XD9E"/>
        <s v="Q54L8P6I"/>
        <s v="XSB7IN6X"/>
        <s v="FQW15KC4"/>
        <s v="G17H7YXA"/>
        <s v="XOE5EU8U"/>
        <s v="WEB7LYK0"/>
        <s v="N4Z3QYK7"/>
        <s v="JECCHO49"/>
        <s v="QUOU67L5"/>
        <s v="SSZHMEE3"/>
        <s v="WUE92JFJ"/>
        <s v="EYNZMBI0"/>
        <s v="LPOOKZCQ"/>
        <s v="HFUZQFQQ"/>
        <s v="OCHUEK3V"/>
        <s v="DU0DYV80"/>
        <s v="3C5KXGO6"/>
        <s v="95532CI0"/>
        <s v="8SVMGDPA"/>
        <s v="Q0MRZHN7"/>
        <s v="WAN7I53E"/>
        <s v="6C1DLYBH"/>
        <s v="ZC3UEHXG"/>
        <s v="HJBVO8T4"/>
        <s v="5CJQB25J"/>
        <s v="246MLWZ7"/>
        <s v="O22S564Y"/>
        <s v="UO62J3M0"/>
        <s v="KLZ95C62"/>
        <s v="ROBBKT4T"/>
        <s v="FPTY1B79"/>
        <s v="AP3405RD"/>
        <s v="AVZ1BG3K"/>
        <s v="FXLA39YR"/>
        <s v="Q9GJ1LJT"/>
        <s v="P9VFKNR0"/>
        <s v="WQ5WIP35"/>
        <s v="X5YVW7O5"/>
        <s v="DWCDI7Q2"/>
        <s v="XH01XH1F"/>
        <s v="U48PDN1F"/>
        <s v="QO0MQUOY"/>
        <s v="UMMMBBS6"/>
        <s v="53ZXALR1"/>
        <s v="VQUCVSOL"/>
        <s v="2NN7T8LG"/>
        <s v="SLCWM9BH"/>
        <s v="974QGNBZ"/>
        <s v="T8E8EDZS"/>
        <s v="9C2RRH1Q"/>
        <s v="H26RG9KC"/>
        <s v="R034IT17"/>
        <s v="T5SX9Z3T"/>
        <s v="H6CG7TPM"/>
        <s v="KV1EXWQG"/>
        <s v="P4GX3HZH"/>
        <s v="VPG5E490"/>
        <s v="8I84MV5A"/>
        <s v="GACP1E2I"/>
        <s v="ASW97JK3"/>
        <s v="XBYJ3NUR"/>
        <s v="4Q2GV039"/>
        <s v="ZA1YVJQC"/>
        <s v="59XUUWAQ"/>
        <s v="GGXEKX47"/>
        <s v="LTVGILHP"/>
        <s v="N00L26DN"/>
        <s v="8JP05QQR"/>
        <s v="MV227O65"/>
        <s v="0BG8WJSX"/>
        <s v="ZQVUQ5CJ"/>
        <s v="ZFVG8LP2"/>
        <s v="P2ST849C"/>
        <s v="6CPBVF9F"/>
        <s v="6ID18IJX"/>
        <s v="WSPM5X5V"/>
        <s v="7SF3PMMY"/>
        <s v="CZF82O5B"/>
        <s v="BLLYPR3S"/>
        <s v="6VLA3FDQ"/>
        <s v="YL98GKZF"/>
        <s v="G43QQLLF"/>
        <s v="1DZNTUSA"/>
        <s v="G5Z0FWAX"/>
        <s v="Z3FOWY9N"/>
        <s v="S4OLFL40"/>
        <s v="LPY6VIZV"/>
        <s v="QQ96SPTU"/>
        <s v="5YLCW6L5"/>
        <s v="IQ8MEPW9"/>
        <s v="AZX4XC81"/>
        <s v="GO4G2L4X"/>
        <s v="9HKP3RBS"/>
        <s v="ER3G544S"/>
        <s v="YQFF7GFK"/>
        <s v="1D1EJE8U"/>
        <s v="5BAGWGAG"/>
        <s v="V1ROZMCX"/>
        <s v="CEQ3J96G"/>
        <s v="P96S0ATV"/>
        <s v="GXKR6EG9"/>
        <s v="XA4PGIHG"/>
        <s v="INBSL1I4"/>
        <s v="4N2KE2ER"/>
        <s v="UJSFG18F"/>
        <s v="R9TWUEAT"/>
        <s v="3K97S8L9"/>
        <s v="QWR1O5R9"/>
        <s v="0MZIJDPM"/>
        <s v="3N46WQVI"/>
        <s v="FNQYVW3T"/>
        <s v="CO6JN5NH"/>
        <s v="D6XIVDQF"/>
        <s v="CQXYCHKN"/>
        <s v="TWXUDY78"/>
        <s v="OPL7DH0Q"/>
        <s v="5VKRCTJE"/>
        <s v="7DDD3NZ2"/>
        <s v="QL97HH1Y"/>
        <s v="9KN4MG14"/>
        <s v="4V3TLIGG"/>
        <s v="ALZNZ666"/>
        <s v="BWRNVTNR"/>
        <s v="0H4AHJRI"/>
        <s v="S9WJ9NAS"/>
        <s v="BCA3ICIO"/>
        <s v="F914VHA3"/>
        <s v="EF24VTVA"/>
        <s v="1CZU97OX"/>
        <s v="T4FQOS6J"/>
        <s v="4BPA17HF"/>
        <s v="LAOGNZOU"/>
        <s v="V3KGPHH9"/>
        <s v="RNH95U0V"/>
        <s v="ZJ1BOSNL"/>
        <s v="0X1AY1FM"/>
        <s v="D821LEQV"/>
        <s v="B1O27MFD"/>
        <s v="UOUG01WG"/>
        <s v="3X2HOUYU"/>
        <s v="V135X5B7"/>
        <s v="WUXGF870"/>
        <s v="3372JYYQ"/>
        <s v="ENE1HNL3"/>
        <s v="C8SWZNON"/>
        <s v="EXMA7FRC"/>
        <s v="KJHM27ZM"/>
        <s v="8H1VRXAK"/>
        <s v="10QXTLQX"/>
        <s v="5BRZKG6Y"/>
        <s v="BHV4K3VV"/>
        <s v="BOHWQ1B3"/>
        <s v="K4KNZQY6"/>
        <s v="9WUD1Q5D"/>
        <s v="KAPP0SBT"/>
        <s v="XSWTUMGY"/>
        <s v="KS9B13NQ"/>
        <s v="S983P5KR"/>
        <s v="K0ZYCW3U"/>
        <s v="SFCT64YG"/>
        <s v="DUM5AP8P"/>
        <s v="RNV54AZ7"/>
        <s v="AVNVFAIR"/>
        <s v="TEJBT5CP"/>
        <s v="UFALPP82"/>
        <s v="NHA6MNJF"/>
        <s v="S3UOGUU5"/>
        <s v="TSRHYEOQ"/>
        <s v="K44WX2BT"/>
        <s v="XD6R8R5B"/>
        <s v="CEGQ4V9F"/>
        <s v="58DMWXXI"/>
        <s v="8GYJOE85"/>
        <s v="KJP1JFKX"/>
        <s v="LGK00C12"/>
        <s v="1F950BGI"/>
        <s v="1KV8WY84"/>
        <s v="FN080GSV"/>
        <s v="XR3BL1JL"/>
        <s v="YD38G676"/>
        <s v="4AS1VXQM"/>
        <s v="UW6FSSDK"/>
        <s v="GYC77KNM"/>
        <s v="HS58SPS7"/>
        <s v="5BGYQS4R"/>
        <s v="YMS8IG4L"/>
        <s v="NISR8D1V"/>
        <s v="T4MF2SMF"/>
        <s v="G6PDDHMN"/>
        <s v="S2GG93I6"/>
        <s v="8GV0BQTU"/>
        <s v="I99AI8C5"/>
        <s v="3SEMPUU1"/>
        <s v="8W87JE97"/>
        <s v="RQM0PS59"/>
        <s v="483NKH0E"/>
        <s v="G6QI40AT"/>
        <s v="UQY5TEE8"/>
        <s v="AXHNVQPQ"/>
        <s v="N2KXGJO3"/>
        <s v="DDP76LIP"/>
        <s v="43AH1M09"/>
        <s v="852ZZB90"/>
        <s v="V2GGEAOC"/>
        <s v="0Y8HO91H"/>
        <s v="0K59ZLQC"/>
        <s v="PNUBACZM"/>
        <s v="DPT11UGS"/>
        <s v="GQFRHJF6"/>
        <s v="S8ALJKKH"/>
        <s v="2BXYT4PD"/>
        <s v="HU970PDK"/>
        <s v="7D75QXBD"/>
        <s v="L71FBIF7"/>
        <s v="HU6IS6Q2"/>
        <s v="UXFEJC9Q"/>
        <s v="D4Z6IL8W"/>
        <s v="5FG7S674"/>
        <s v="KJXB9Q7O"/>
        <s v="KN3H2R4V"/>
        <s v="20QTAZ1L"/>
        <s v="NJCI3Y9S"/>
        <s v="OATOYNX2"/>
        <s v="GAH11YHT"/>
        <s v="FT8227WB"/>
        <s v="0XHTFQE8"/>
        <s v="6I76NXTK"/>
        <s v="0FLFT1R4"/>
        <s v="QX4VN0WB"/>
        <s v="14V0RQBV"/>
        <s v="2G82J8WD"/>
        <s v="00KY25OA"/>
        <s v="QDDD0L2Y"/>
        <s v="6TN4T6HN"/>
        <s v="VA2JJZXD"/>
        <s v="MQY3YOQS"/>
        <s v="MGD7DZAU"/>
        <s v="3YWITFR5"/>
        <s v="BEKQZ411"/>
        <s v="PK0T5N02"/>
        <s v="DTSCBNCX"/>
        <s v="TUDKP25E"/>
        <s v="E1OBRLYZ"/>
        <s v="913RPKAD"/>
        <s v="NJC209SC"/>
        <s v="MMUC1AXI"/>
        <s v="X66G66ZA"/>
        <s v="PI2PHSBE"/>
        <s v="CYKC7RXH"/>
        <s v="WXRWSVTT"/>
        <s v="81NOKKSW"/>
        <s v="CP3JY4PE"/>
        <s v="K2683261"/>
        <s v="MPCJV2LA"/>
        <s v="0DDBDPJU"/>
        <s v="RXIQFV8D"/>
        <s v="5RGYU88R"/>
        <s v="F3P73EG4"/>
        <s v="CRLWCEMY"/>
        <s v="3590U14O"/>
        <s v="CFOYAHQ1"/>
        <s v="IQ5ASHI1"/>
        <s v="G378ZBNC"/>
        <s v="6ZVC87CV"/>
        <s v="4Y1DYANE"/>
        <s v="CX0SXNCN"/>
        <s v="PGYBGBU3"/>
        <s v="GQPQ6XBD"/>
        <s v="G4KL8QWY"/>
        <s v="GIVVPRQQ"/>
        <s v="JF178AXO"/>
        <s v="43NBMRFY"/>
        <s v="UQ67214Z"/>
        <s v="HDITQL1S"/>
        <s v="1WPONGOS"/>
        <s v="UF0S02A4"/>
        <s v="ZG1DFNPW"/>
        <s v="SS9FXCS2"/>
        <s v="SHE8LB0Y"/>
        <s v="9D6NTQ16"/>
        <s v="59N6QWQM"/>
        <s v="ZHKJIJA1"/>
        <s v="SDL8MJ4R"/>
        <s v="G86OKJFV"/>
        <s v="WM7XURV6"/>
        <s v="HUCB9WIQ"/>
        <s v="R8CMI00I"/>
        <s v="T7HHH8HK"/>
        <s v="407NLHJH"/>
        <s v="ZJQKUIZ4"/>
        <s v="KD63LC6D"/>
        <s v="TB27K4GC"/>
        <s v="VN8YFKTN"/>
        <s v="NFFS1KSK"/>
        <s v="V1T47SKL"/>
        <s v="LFPY1Z14"/>
        <s v="M6IGBW79"/>
        <s v="2QGI573A"/>
        <s v="QW4QPPSY"/>
        <s v="99L2TNR5"/>
        <s v="3H3TNCP5"/>
        <s v="J8Y1OGY2"/>
        <s v="7SJD7M9K"/>
        <s v="OKNOWHS3"/>
        <s v="VO8WTDHE"/>
        <s v="5FX5TX9L"/>
        <s v="TLT4JJ0U"/>
        <s v="RA77E84P"/>
        <s v="7U225819"/>
        <s v="075SHVO3"/>
        <s v="HHNFD7DX"/>
        <s v="PA55AGYL"/>
        <s v="V93ZA48C"/>
        <s v="TR3TXXHF"/>
        <s v="11V16SZZ"/>
        <s v="SURL8H49"/>
        <s v="POXC3DA1"/>
        <s v="KMGXUADZ"/>
        <s v="X5IZZ69D"/>
        <s v="X58FLJ8K"/>
        <s v="IDBXD4OU"/>
        <s v="TDNJDFU6"/>
        <s v="KIMUGBN5"/>
        <s v="4G0X8VHP"/>
        <s v="7U81B9AQ"/>
        <s v="WGSS08LF"/>
        <s v="WC8KQJV9"/>
        <s v="FENOSL5C"/>
        <s v="PQ3CLZ2N"/>
        <s v="N4ZJ2PJT"/>
        <s v="32A5TJ6D"/>
        <s v="HZCF65PU"/>
        <s v="TCTLOMKP"/>
        <s v="O0NCMYX9"/>
        <s v="0STR2QEA"/>
        <s v="HELQUZNO"/>
        <s v="V7DHDF8V"/>
        <s v="A3OROHUS"/>
        <s v="CXYWGOPF"/>
        <s v="DLQTM07N"/>
        <s v="SUXDAQNV"/>
        <s v="ZT2NKCV5"/>
        <s v="I4YPNNTU"/>
        <s v="KOYW9WIV"/>
        <s v="JRAAPD3L"/>
        <s v="21JDZDNJ"/>
        <s v="EP0H3SJO"/>
        <s v="GIP11NY3"/>
        <s v="7X1D49TU"/>
        <s v="PDXFONE0"/>
        <s v="77WSI0TH"/>
        <s v="DJDVV89L"/>
        <s v="ZK4S74FD"/>
        <s v="E5V4WT18"/>
        <s v="CYSF0YQN"/>
        <s v="HEK08UMI"/>
        <s v="GRRY4DQR"/>
        <s v="S3JAC8GQ"/>
        <s v="E3JP7HCX"/>
        <s v="FF5G00YD"/>
        <s v="5975TDTI"/>
        <s v="IBZI95HI"/>
        <s v="3ATYY665"/>
        <s v="GZU4ZSFE"/>
        <s v="E4KL4NGF"/>
        <s v="QCH2R1VO"/>
        <s v="SH6F6COK"/>
        <s v="KOJ4SQ1T"/>
        <s v="DMUQAWQH"/>
        <s v="C2RL3DUQ"/>
        <s v="2LTS2CL8"/>
        <s v="113O9JCA"/>
        <s v="54XWHO19"/>
        <s v="09RN3MHV"/>
        <s v="EPSIB2JR"/>
        <s v="YW14K7PE"/>
        <s v="9UYUV724"/>
        <s v="UZI6MKVR"/>
        <s v="N1H9ILZ9"/>
        <s v="V8RYC18P"/>
        <s v="5OQELHMF"/>
        <s v="NCF4DT7H"/>
        <s v="DC2JL47C"/>
        <s v="L9WWFYQW"/>
        <s v="AR2T4LAR"/>
        <s v="GPC8PLM7"/>
        <s v="YA822MOB"/>
        <s v="JBCQ1ODR"/>
        <s v="M26BSX5S"/>
        <s v="PLYYX5CD"/>
        <s v="JP2EY6QU"/>
        <s v="48INT6OA"/>
        <s v="EVDMSM4N"/>
        <s v="9FH4OP4U"/>
        <s v="N128I4H8"/>
        <s v="8NKLCSES"/>
        <s v="1ZMWMU21"/>
        <s v="R617R51D"/>
        <s v="W8E2YLNY"/>
        <s v="TX9VFL4J"/>
        <s v="5ELX1QYM"/>
        <s v="RTQVKK41"/>
        <s v="9DEDEQ5O"/>
        <s v="Z8JLMCOM"/>
        <s v="1O58TWRZ"/>
        <s v="RHOZIG9P"/>
        <s v="52Q1PYGW"/>
        <s v="56ZJUSNG"/>
        <s v="Y92RU9V8"/>
        <s v="SXV6VZVC"/>
        <s v="BGY307FC"/>
        <s v="BAN0BVHW"/>
        <s v="GV9G96Z1"/>
        <s v="Z75R686C"/>
        <s v="BO1ZOZG2"/>
        <s v="12GLKKV4"/>
        <s v="VDD7H92Q"/>
        <s v="83JP1K4E"/>
        <s v="ME3H0RUJ"/>
        <s v="W8E76HJG"/>
        <s v="IMB2N710"/>
        <s v="OJBBZHM4"/>
        <s v="2PQORQGO"/>
        <s v="I3RW4OMF"/>
        <s v="RY6T3GLC"/>
        <s v="LG8ZAMCB"/>
        <s v="XJ8UTM6B"/>
        <s v="CVGTFBZE"/>
        <s v="RW02HG5P"/>
        <s v="7W8CQJ2Z"/>
        <s v="M03IHS3P"/>
        <s v="GX3SHSEA"/>
        <s v="9KTHISLX"/>
        <s v="Q808L4HZ"/>
        <s v="IWQP4M72"/>
        <s v="MPME6VZD"/>
        <s v="3GOXMQPF"/>
        <s v="1WZ5N86Q"/>
        <s v="C3QK8M7F"/>
        <s v="9BXXDYH9"/>
        <s v="4X3H9YD5"/>
        <s v="K83L4L0I"/>
        <s v="E9C7WXQL"/>
        <s v="AAVJHH3M"/>
        <s v="NEVHU7GV"/>
        <s v="POLWB0UX"/>
        <s v="ZSHK2ZXD"/>
        <s v="PF7GFMLQ"/>
        <s v="LKMZWCKQ"/>
        <s v="3D6ZHLF0"/>
        <s v="3R8PJCCW"/>
        <s v="CPWTJ2WC"/>
        <s v="QZLWUJEJ"/>
        <s v="NDVZAHYA"/>
        <s v="1R8VKE8O"/>
        <s v="LNX7ULEG"/>
        <s v="42N0IWF8"/>
        <s v="N60TC14O"/>
        <s v="V6YYDG56"/>
        <s v="S1AU0IZX"/>
        <s v="GFXKHCEM"/>
        <s v="YH2NHVXC"/>
        <s v="JSNPH01N"/>
        <s v="CQDULMXS"/>
        <s v="VKM187MX"/>
        <s v="GIPPUV2F"/>
        <s v="4IUJNFPF"/>
        <s v="ZE7PM90V"/>
        <s v="CAAYFKK8"/>
        <s v="NQZNAEYQ"/>
        <s v="J47DPNB5"/>
        <s v="37B8ES7X"/>
        <s v="KYABDCKE"/>
        <s v="3CP9VXC1"/>
        <s v="9XGT3451"/>
        <s v="AG0H8IAZ"/>
        <s v="28FTXKAB"/>
        <s v="ROUOR5L0"/>
        <s v="QPMZ5RG0"/>
        <s v="2PMIYAFN"/>
        <s v="CRWE8FRT"/>
        <s v="FC1LS6PY"/>
        <s v="6FI9HAX7"/>
        <s v="JL86Q0B4"/>
        <s v="Y2A8EUBM"/>
        <s v="C2MKJA8V"/>
        <s v="IJ4Y77D9"/>
        <s v="CGCPVYNI"/>
        <s v="ST8ZOXKI"/>
        <s v="P07OGZ3F"/>
        <s v="0DLEXLEV"/>
        <s v="27UN3UX8"/>
        <s v="NR5D7201"/>
        <s v="LKBS2IJC"/>
        <s v="MFO940S8"/>
        <s v="5O0597PP"/>
        <s v="C4FEG98K"/>
        <s v="EKH5O1HH"/>
        <s v="BZ9C1LQT"/>
        <s v="ZT6D57ED"/>
        <s v="NKERMTB8"/>
        <s v="Q67320CY"/>
        <s v="K5NFTQRI"/>
        <s v="IJ7B896N"/>
        <s v="8KBVRQHD"/>
        <s v="AGZ87JFX"/>
        <s v="OBGCQ1BK"/>
        <s v="K05LLUU4"/>
        <s v="9WISPXZW"/>
        <s v="4ZGA57SX"/>
        <s v="6ONKN1IM"/>
        <s v="JVIIWJDL"/>
        <s v="W8M8XI8Y"/>
        <s v="MELHF0ZP"/>
        <s v="6SV2WYK4"/>
        <s v="6JEAYHOE"/>
        <s v="IKQSEYPT"/>
        <s v="ZN0FWO0L"/>
        <s v="CPL37MZC"/>
        <s v="GM68OLDH"/>
        <s v="W604BPPE"/>
        <s v="GIJ14130"/>
        <s v="CUA83384"/>
        <s v="ZGQI86AQ"/>
        <s v="L8NLCWFS"/>
        <s v="UPHLXZ3M"/>
        <s v="JDFQYP5L"/>
        <s v="06AIY3IS"/>
        <s v="4LQAN2JX"/>
        <s v="84QGC91P"/>
        <s v="98MASV7P"/>
        <s v="QFBBRJL5"/>
        <s v="CUV49MUR"/>
        <s v="XCGW5K0N"/>
        <s v="UUF8Z53N"/>
        <s v="J6MIKNYJ"/>
        <s v="3W4AWYSK"/>
        <s v="VBN5T6F8"/>
        <s v="W1J3L0EU"/>
        <s v="45CMXP2K"/>
        <s v="6OJAC85F"/>
        <s v="K94WM7M4"/>
        <s v="31KRB7R2"/>
        <s v="5PG1KSKD"/>
        <s v="LDAXEBR0"/>
        <s v="NGTMVX1C"/>
        <s v="SFBHZLHK"/>
        <s v="7VMOJBPN"/>
        <s v="13PPMGNM"/>
        <s v="6GY8Q8F0"/>
        <s v="5JIXFMFY"/>
        <s v="JBY30BSR"/>
        <s v="69XL3JMB"/>
        <s v="YTGQKC7A"/>
        <s v="DYWMK8OF"/>
        <s v="GG8XQD8Z"/>
        <s v="URT8A7OQ"/>
        <s v="LGO0XF4X"/>
        <s v="Y46OEBEH"/>
        <s v="G54JJCMX"/>
        <s v="BPQ0358T"/>
        <s v="EPH7L4K0"/>
        <s v="SMU4542Q"/>
        <s v="E884CL8B"/>
        <s v="4K8N65EM"/>
        <s v="KVTBYOVD"/>
        <s v="ZA6CBQAL"/>
        <s v="Y6YZXVTF"/>
        <s v="SHETLR3T"/>
        <s v="EL03YRD0"/>
        <s v="3KZUBSRU"/>
        <s v="FA6JQ4V2"/>
        <s v="XTE9XJTS"/>
        <s v="N7WUBQR0"/>
        <s v="9KJ89VHI"/>
        <s v="N3CN7GCZ"/>
        <s v="KAHKF9H1"/>
        <s v="P4UJ64QM"/>
        <s v="IHF5GR01"/>
        <s v="81DUFIPO"/>
        <s v="58K44TMD"/>
        <s v="EEBOSTAA"/>
        <s v="9DDHZUZB"/>
        <s v="IWLEND3K"/>
        <s v="VICY80KW"/>
        <s v="H35AXY3M"/>
        <s v="1UHFKBP6"/>
        <s v="VF7DWQIH"/>
        <s v="C7NW3JB2"/>
        <s v="SUABQAC0"/>
        <s v="6JWA8DFJ"/>
        <s v="OEBJXZN6"/>
        <s v="QMUBRAT2"/>
        <s v="W5P1OLUL"/>
        <s v="JP4H1WG4"/>
        <s v="580XZTEO"/>
        <s v="MASS6JEE"/>
        <s v="XNC9UMYH"/>
        <s v="AUEAKRQV"/>
        <s v="08Q8A6M9"/>
        <s v="6F8IL0XV"/>
        <s v="NTHLG5DT"/>
        <s v="Y5OZ7VOF"/>
        <s v="9HLQVY37"/>
        <s v="8C3LOLPY"/>
        <s v="QMJHLT1V"/>
        <s v="Q5JU0LZJ"/>
        <s v="IRODLEGG"/>
        <s v="HTA6XLY3"/>
        <s v="XW7J3TI2"/>
        <s v="1BV5JLZV"/>
        <s v="84D18IA1"/>
        <s v="41IM8V9E"/>
        <s v="NXFAXN16"/>
        <s v="FXXEZ5U2"/>
        <s v="3F81XLI7"/>
        <s v="ID4LC9V5"/>
        <s v="IPQFYK0E"/>
        <s v="UU0F81HS"/>
        <s v="7SBDZJF4"/>
        <s v="7UI7YX03"/>
        <s v="BNYWSG6W"/>
        <s v="RC1YCAEP"/>
        <s v="H6TY7RBJ"/>
        <s v="MU6NOSH1"/>
        <s v="OFIORN0G"/>
        <s v="PMHOZRJN"/>
        <s v="7Z3Q8UYS"/>
        <s v="YT9PLSVL"/>
        <s v="BQINW2LB"/>
        <s v="BLFMYCVF"/>
        <s v="379SDV6Y"/>
        <s v="FE2AE2YO"/>
        <s v="2756CEOQ"/>
        <s v="Z4CFFZAW"/>
        <s v="I967JINR"/>
        <s v="IE18U4NO"/>
        <s v="JNIMHE7Y"/>
        <s v="KUKJQX9Y"/>
        <s v="QCIG6H19"/>
        <s v="DW29KM30"/>
        <s v="R7IIOFBH"/>
        <s v="Q7ST5E1W"/>
        <s v="6MTURF7Q"/>
        <s v="MWT1ZV0Y"/>
        <s v="B7Q6Q7S2"/>
        <s v="3DYZN86H"/>
        <s v="QYKTG5QA"/>
        <s v="67CKCI5G"/>
        <s v="2O1IK8VR"/>
        <s v="R9AVNYCO"/>
        <s v="N8NQK8K7"/>
        <s v="V93EX6XU"/>
        <s v="5QNUZYIL"/>
        <s v="WX63AIMZ"/>
        <s v="09P7O0LQ"/>
        <s v="GYS3APR7"/>
        <s v="9VF00HWL"/>
        <s v="UTJGDR3K"/>
        <s v="MD0SRXG4"/>
        <s v="E0ITYYTG"/>
        <s v="PGK5K24U"/>
        <s v="AY3KTIXX"/>
        <s v="X46ZXX2S"/>
        <s v="4QP55BTO"/>
        <s v="G6X1B2K5"/>
        <s v="0YCAS0B9"/>
        <s v="6UZVABQR"/>
        <s v="9NTDQ8ZC"/>
        <s v="FCCI80H2"/>
        <s v="ALQRAPZR"/>
        <s v="7SPRU76Q"/>
        <s v="JEMEGXUG"/>
        <s v="GVHIFUN1"/>
        <s v="RBB3C85Q"/>
        <s v="WFP9J5J7"/>
        <s v="8I4915WD"/>
        <s v="L831D7DF"/>
        <s v="839DCVT2"/>
        <s v="EJ0EF8S1"/>
        <s v="0ORRC53X"/>
        <s v="3QTN3F5T"/>
        <s v="SY6BWRRO"/>
        <s v="JW5SYMNS"/>
        <s v="REO3FMSB"/>
        <s v="BJJQSJD8"/>
        <s v="VP2CW520"/>
        <s v="2F0RUQ0B"/>
        <s v="XUP62FUM"/>
        <s v="T56J7ES7"/>
        <s v="MUIT1E0M"/>
        <s v="D7XNUYJD"/>
        <s v="ORG6MXKF"/>
        <s v="VS4UFFLH"/>
        <s v="VUYQCXTY"/>
        <s v="YFJKP42F"/>
        <s v="OES8ZX7B"/>
        <s v="V9FD3EYK"/>
        <s v="3C9CWV6J"/>
        <s v="NDGQ0H91"/>
        <s v="OU9O62Y7"/>
        <s v="LFQCLMMG"/>
        <s v="3ZG0719M"/>
        <s v="EMIAKHPF"/>
        <s v="GG85QBTM"/>
        <s v="MKEVYIDI"/>
        <s v="IFNT8NLL"/>
        <s v="EWRVDN3U"/>
        <s v="WEGC0W05"/>
        <s v="HZ283240"/>
        <s v="3J1W4LM0"/>
        <s v="1RIY3IBH"/>
        <s v="6NZH6X7G"/>
        <s v="DJ2GWNGZ"/>
        <s v="LC2RIMSX"/>
        <s v="S02S3TVE"/>
        <s v="34YT99YN"/>
        <s v="N33B6LND"/>
        <s v="C7NBDKVV"/>
        <s v="9YVSYSE8"/>
        <s v="VUF34IPC"/>
        <s v="ONUWPAJM"/>
        <s v="A50JWKFS"/>
        <s v="JP72AC6I"/>
        <s v="9SZTURAF"/>
        <s v="LB8UE159"/>
        <s v="QYWZZ16B"/>
        <s v="IJNOVBGU"/>
        <s v="KYL4UFG5"/>
        <s v="QFBITAKR"/>
        <s v="VSZ4UVVN"/>
        <s v="31C5DVJT"/>
        <s v="EG3KHGPL"/>
        <s v="ZI89S9HC"/>
        <s v="LSJ2A8ZX"/>
        <s v="9D06AK8T"/>
        <s v="PPXIWYMT"/>
        <s v="5653N8BM"/>
        <s v="YWKJW726"/>
        <s v="ZVT9J7V1"/>
        <s v="NOBIC0PD"/>
        <s v="UKECBJV5"/>
        <s v="YT34YUZN"/>
        <s v="UWVT8M2Y"/>
        <s v="FU00L2Y2"/>
        <s v="518D68L9"/>
        <s v="AOZKTGZG"/>
        <s v="TKN1L8EX"/>
        <s v="9GQ6HQLK"/>
        <s v="0RL4RHQJ"/>
        <s v="ZE9WX1Q9"/>
        <s v="QY6MB3QJ"/>
        <s v="RUYLZD4O"/>
        <s v="BOVKZHAZ"/>
        <s v="3X5BD9NU"/>
        <s v="YT8YYRTU"/>
        <s v="6V7OMXY5"/>
        <s v="0TR3RU8A"/>
        <s v="WWCMITY9"/>
        <s v="GTOKTXRA"/>
        <s v="SE6OIGYN"/>
        <s v="PBJ01MRE"/>
        <s v="L2NXQFPN"/>
        <s v="0XWCTQL2"/>
        <s v="SY72RAK2"/>
        <s v="38YQ4771"/>
        <s v="K7FBRQCA"/>
        <s v="F4V2FXK0"/>
        <s v="FZNEISTX"/>
        <s v="S34T8KPW"/>
        <s v="5F40OSXS"/>
        <s v="AILF7GOP"/>
        <s v="LMJINVRQ"/>
        <s v="MHPI0ZW1"/>
        <s v="WJ81WITC"/>
        <s v="AIAX4W1O"/>
        <s v="DFSRHCXU"/>
        <s v="1VFUCUWA"/>
        <s v="3IIDRUGI"/>
        <s v="3VLKZISJ"/>
        <s v="2GN2TRVV"/>
        <s v="WA4TPQ5U"/>
        <s v="9C9GO9XO"/>
        <s v="ULES5Z21"/>
        <s v="IITSDWWL"/>
        <s v="8GYH6R9J"/>
        <s v="8X890G2T"/>
        <s v="74YVUL52"/>
        <s v="HH4I6PAY"/>
        <s v="TAGD6XU9"/>
        <s v="IIREXAQX"/>
        <s v="8GISH3I9"/>
        <s v="6M89XBL0"/>
        <s v="YT2QLCVS"/>
        <s v="4ICL09BD"/>
        <s v="YWWVWOO4"/>
        <s v="8TTFFCIK"/>
        <s v="5URQT67R"/>
        <s v="YX4E972E"/>
        <s v="OG13XT4P"/>
        <s v="ZYRRGSQK"/>
        <s v="0LDX9VLO"/>
        <s v="XFFFWJQH"/>
        <s v="KRSNQKC6"/>
        <s v="YY39ZQNV"/>
        <s v="YHVY1LHH"/>
        <s v="2BG4ZR42"/>
        <s v="QQCIN1M4"/>
        <s v="KIMW6PXN"/>
        <s v="AKFNIQR0"/>
        <s v="D5LEL3HF"/>
        <s v="6X4EEUGA"/>
        <s v="KTSB1KYT"/>
        <s v="RB7IA4JX"/>
        <s v="M4HY664H"/>
        <s v="D2C191IK"/>
        <s v="I2V3EPW7"/>
        <s v="RB8LSFVK"/>
        <s v="7SYJDW4L"/>
        <s v="O7E0302B"/>
        <s v="U11XXNCF"/>
        <s v="73FYEJQV"/>
        <s v="C4CQ8FZL"/>
        <s v="OJ1WKIVY"/>
        <s v="L1YN7LDL"/>
        <s v="N9ZXCBTU"/>
        <s v="RLHNJZBW"/>
        <s v="GKHTT70P"/>
        <s v="GL8PN4LQ"/>
        <s v="TTVQT1YD"/>
        <s v="NOHEK8PU"/>
        <s v="56AN1DXW"/>
        <s v="WB44DF28"/>
        <s v="DJ60T39C"/>
        <s v="52H2CE10"/>
        <s v="PVDGIYSB"/>
        <s v="F57Z7KJF"/>
        <s v="NEFPSWOJ"/>
        <s v="ZGSQMEQ9"/>
        <s v="FM1RH52B"/>
        <s v="PFKDTEYU"/>
        <s v="3NM7A8SX"/>
        <s v="1XWQZ1F8"/>
        <s v="LXGNXNX1"/>
        <s v="YQK2K6U5"/>
        <s v="FROU0UKW"/>
        <s v="SD8JJSKT"/>
        <s v="HABN7JBG"/>
        <s v="LCWP23CI"/>
        <s v="1ORXGKVH"/>
        <s v="XQ4FN1KA"/>
        <s v="9BTSKY01"/>
        <s v="CQZSFN7C"/>
        <s v="81LMZHD1"/>
        <s v="1J5Y9X1H"/>
        <s v="6LC0XB2D"/>
        <s v="YKC8JUSY"/>
        <s v="H3DYTZIQ"/>
        <s v="PAQTBHVA"/>
        <s v="EFIR7HGR"/>
        <s v="JRWBU9BS"/>
        <s v="DXF00KY4"/>
        <s v="K6ZDH79M"/>
        <s v="GKL9QV5B"/>
        <s v="1V3IQVOF"/>
        <s v="BH7EXL5M"/>
        <s v="H176AX96"/>
        <s v="K0HLZM4Q"/>
        <s v="BTNSR87A"/>
        <s v="L58MN75X"/>
        <s v="SWV0JUQJ"/>
        <s v="910IXBKP"/>
        <s v="NTNYA5PE"/>
        <s v="AHRCT8IP"/>
        <s v="ESH4HX52"/>
        <s v="P8LGQH9G"/>
        <s v="VT1LZKEY"/>
        <s v="0WC2J3UP"/>
        <s v="VWSFZUNS"/>
        <s v="F3UB81V7"/>
        <s v="SEX08VFB"/>
        <s v="FLANUQCV"/>
        <s v="8MKXIQQK"/>
        <s v="NDMY5PPT"/>
        <s v="E4H6CBPJ"/>
        <s v="1FAMR9UR"/>
        <s v="SYJKN818"/>
        <s v="VMTPCY5G"/>
        <s v="CV0BDYMP"/>
        <s v="7DI7A7G7"/>
        <s v="WE7YS7HD"/>
        <s v="4DLOXD13"/>
        <s v="XN63KZRZ"/>
        <s v="WSG25BZ9"/>
        <s v="6GL2LRUH"/>
        <s v="K0G1IB3Q"/>
        <s v="UYJDOT4Q"/>
        <s v="VOSSIXSY"/>
        <s v="ILUMUKG8"/>
        <s v="DYUWF61W"/>
        <s v="NUNQGOUW"/>
        <s v="CKT1GTY2"/>
        <s v="FUHP1IXR"/>
        <s v="TJEEFJG8"/>
        <s v="ABRQIWS9"/>
        <s v="B3K4Z5L0"/>
        <s v="IVCON5CU"/>
        <s v="RQXFD7FW"/>
        <s v="LUP7FYS5"/>
        <s v="WEKW3XIN"/>
        <s v="REVQ7DSW"/>
        <s v="YSNODM63"/>
        <s v="PN3T4FUG"/>
        <s v="AQ3HBL9S"/>
        <s v="VE4LZ8F5"/>
        <s v="Q5R1PYJS"/>
        <s v="5AOWZ6AG"/>
        <s v="E29GOFUV"/>
        <s v="2MKG6ZDD"/>
        <s v="3AIA6RL3"/>
        <s v="OXPNURPT"/>
        <s v="9TRVSW35"/>
        <s v="GTH3VIDW"/>
        <s v="WFNKJ2LT"/>
        <s v="P7GCDFU8"/>
        <s v="O22J2QPD"/>
        <s v="ACOJBA02"/>
        <s v="2FGEGLVU"/>
        <s v="FQB53DQH"/>
        <s v="1C2V9RAO"/>
        <s v="MNTTYFR6"/>
        <s v="7FN6LV2E"/>
        <s v="V8I2CE9V"/>
        <s v="1FXXXLJY"/>
        <s v="NYI5VMXK"/>
        <s v="OJ1NQRDS"/>
        <s v="Z9W748SJ"/>
        <s v="LWX9V7HI"/>
        <s v="PAQOPSR0"/>
        <s v="AFQG21L7"/>
        <s v="RQJKAR7E"/>
        <s v="6BV9IARK"/>
        <s v="NTGU3NYS"/>
        <s v="3F5AAJZB"/>
        <s v="RJH0CL3Z"/>
        <s v="EK0KWGQX"/>
        <s v="K33NPCAY"/>
        <s v="1LLRNE8G"/>
        <s v="EFWND7VS"/>
        <s v="IR2D4ZG5"/>
        <s v="BYBZJBC9"/>
        <s v="BO8DSRV7"/>
        <s v="LD1HNIUL"/>
        <s v="RX39Z0P1"/>
        <s v="PFHUAJ47"/>
        <s v="CKJZ86N6"/>
        <s v="ASC1OWNE"/>
        <s v="WCEPUBH5"/>
        <s v="VMIMPP6H"/>
        <s v="B0XO4WY7"/>
        <s v="VYPIKMKO"/>
        <s v="VCD47XNB"/>
        <s v="8QH99OEZ"/>
        <s v="1DMERFNB"/>
        <s v="FR8FT0ZX"/>
        <s v="DG7LABPD"/>
        <s v="ZMYUFTS9"/>
        <s v="P60EK5NN"/>
        <s v="YRYMSUE3"/>
        <s v="UZOTC90C"/>
        <s v="5AAN00N1"/>
        <s v="JFHKBG40"/>
        <s v="RJD0D0GD"/>
        <s v="L9IXFTIL"/>
        <s v="HPBCTTV3"/>
        <s v="48FB5MD2"/>
        <s v="EJZM1INM"/>
        <s v="FKNT3I12"/>
        <s v="BLY5FD3N"/>
        <s v="LXLU6LFC"/>
        <s v="A60QAIT3"/>
        <s v="RQ3BV2I5"/>
        <s v="W8CSV90F"/>
        <s v="0W6S0ODT"/>
        <s v="408AHOYL"/>
        <s v="557JX4BM"/>
        <s v="QPZFP9WT"/>
        <s v="L5T284M7"/>
        <s v="G17TENJ4"/>
        <s v="VRSTX620"/>
        <s v="Y9VWZ93C"/>
        <s v="Y6IIUECA"/>
        <s v="LXWQDEU3"/>
        <s v="P1E4KWF7"/>
        <s v="BN84DD6H"/>
        <s v="R8MZ10BW"/>
        <s v="PI8RROK0"/>
        <s v="GID40O2B"/>
        <s v="BJOY31DL"/>
        <s v="KDRIBXNQ"/>
        <s v="TCK6V290"/>
        <s v="O9WYT5ST"/>
        <s v="VFZ5GB3W"/>
        <s v="UKSS5YPE"/>
        <s v="RDDUG8VD"/>
        <s v="Z3QJESWJ"/>
        <s v="PYIQ65W0"/>
        <s v="RGRUF328"/>
        <s v="TLSSOOVB"/>
        <s v="74KGIZW4"/>
        <s v="2YBEN3MV"/>
        <s v="EFA9E6WV"/>
        <s v="YTSX7IW3"/>
        <s v="86DMJ7GA"/>
        <s v="CMD0758L"/>
        <s v="CM5MFWCO"/>
        <s v="0MNAGD91"/>
        <s v="9S749GJD"/>
        <s v="LBZY9VUG"/>
        <s v="6UUTR15S"/>
        <s v="DVPYKS4A"/>
        <s v="9SRU5CI6"/>
        <s v="GZ5M7MIQ"/>
        <s v="CM2GVLV6"/>
        <s v="NZB45UZX"/>
        <s v="T2J83GFD"/>
        <s v="28S2Z15A"/>
        <s v="WOJBLO4B"/>
        <s v="788SW6EX"/>
        <s v="EUOA0E47"/>
        <s v="S9ZUMLSY"/>
        <s v="0UCQUW6U"/>
        <s v="07FRJ44N"/>
        <s v="NMN9DVEV"/>
        <s v="95V8BLR2"/>
        <s v="BDGB4NS0"/>
        <s v="SPHS260Y"/>
        <s v="O9L7KMPU"/>
        <s v="FGES2PQ2"/>
        <s v="81DXTTI5"/>
        <s v="JGG9CO2Y"/>
        <s v="95B6AKI1"/>
        <s v="N1G2CFCB"/>
        <s v="40VSPND6"/>
        <s v="QWYRCDA8"/>
        <s v="00ZD3M4J"/>
        <s v="AW4PSTWR"/>
        <s v="CJZFFC91"/>
        <s v="3PD8YBPK"/>
        <s v="KBG5R0WH"/>
        <s v="7RPM84Y4"/>
        <s v="LFN6XPK7"/>
        <s v="18LZY55R"/>
        <s v="E88W1Z0H"/>
        <s v="UQALCAIV"/>
        <s v="6E2Y3HKI"/>
        <s v="YWKFH7VT"/>
        <s v="MF4299DQ"/>
        <s v="ZRZI054E"/>
        <s v="CN69EYQ1"/>
        <s v="KX80WC22"/>
        <s v="YQ6VELF1"/>
        <s v="NX4ODZY2"/>
        <s v="L2QMWU4H"/>
        <s v="0MPEK4ZA"/>
        <s v="TP0SU68U"/>
        <s v="8U7LNL7U"/>
        <s v="XVYL67FL"/>
        <s v="AIN2RE2H"/>
        <s v="G1303HIC"/>
        <s v="HVDQ4EEA"/>
        <s v="2RB900SL"/>
        <s v="AUS25SFH"/>
        <s v="O6DSGX6P"/>
        <s v="2MBFRRGW"/>
        <s v="Q3HYAWDW"/>
        <s v="94TA0AWF"/>
        <s v="G1XX0IB4"/>
        <s v="VIMY08JH"/>
        <s v="WPTNE0QN"/>
        <s v="DLGW8Y7B"/>
        <s v="YSOUU0T0"/>
        <s v="23NAJF9W"/>
        <s v="HM4TKVET"/>
        <s v="Q81Q0PJK"/>
        <s v="3BEPEWRS"/>
        <s v="Y5HR9J3G"/>
        <s v="STYLQ47K"/>
        <s v="W07JMUG9"/>
        <s v="L8CG1IQO"/>
        <s v="6CFONO4W"/>
        <s v="AMGC18DS"/>
        <s v="RKT3WVBC"/>
        <s v="H5ZSM3IR"/>
        <s v="07WKR17A"/>
        <s v="7GM1XD9W"/>
        <s v="QM6GJ78P"/>
        <s v="L582YMSV"/>
        <s v="EQS3UNXX"/>
        <s v="DZR5L7XQ"/>
        <s v="DQ0DSK7P"/>
        <s v="CGEXH2QO"/>
        <s v="MIX6JTSN"/>
        <s v="9KYX5G9K"/>
        <s v="FG29YOWT"/>
        <s v="KWYKKVJC"/>
        <s v="T7TDUK3T"/>
        <s v="42YPT5L7"/>
        <s v="99I4V65G"/>
        <s v="ACZQMAR4"/>
        <s v="TP9IE6PV"/>
        <s v="E5CD0W5M"/>
        <s v="HKH717ED"/>
        <s v="DAW2JTP5"/>
        <s v="HBMOSBAK"/>
        <s v="V0V6O05H"/>
        <s v="3DY60YA7"/>
        <s v="8H19L55Y"/>
        <s v="TPNU79C1"/>
        <s v="TFQR150O"/>
        <s v="9MM27P8C"/>
        <s v="MMWD47ZY"/>
        <s v="JFIBKWMQ"/>
        <s v="6FUPOO3I"/>
        <s v="29VR6EL4"/>
        <s v="L45N3D2E"/>
        <s v="K1OBT27J"/>
        <s v="OZL7CDMQ"/>
        <s v="LZ6PSZ4T"/>
        <s v="5CFCTZ5K"/>
        <s v="EG5M02ZV"/>
        <s v="5UKQ16DK"/>
        <s v="C9M5B1N6"/>
        <s v="ZS4PKX65"/>
        <s v="PYLS9RJH"/>
        <s v="X2ZONP2D"/>
        <s v="Y5CP83V4"/>
        <s v="9Y2HDGST"/>
        <s v="7R0G2LC1"/>
        <s v="8FX574BJ"/>
        <s v="AU5Q1XCW"/>
        <s v="SZAMHBGA"/>
        <s v="CUMYWQYP"/>
        <s v="29ZDUK49"/>
        <s v="VLVP8FPJ"/>
        <s v="SNGS64S7"/>
        <s v="CMCVD0N8"/>
        <s v="NNKWGFDH"/>
        <s v="YC6QEUJN"/>
        <s v="794XWMYE"/>
        <s v="FHK0BBGK"/>
        <s v="461LIUS7"/>
        <s v="Y9SCLUH8"/>
        <s v="J75Y9C75"/>
        <s v="PUP6JDT9"/>
        <s v="88AA2RK1"/>
        <s v="4F222JU9"/>
        <s v="CBYRECX6"/>
        <s v="QXT65QTI"/>
        <s v="8RTR1VMP"/>
        <s v="T7RA32XV"/>
        <s v="8IYVJKT4"/>
        <s v="G087QT6R"/>
        <s v="JT1UUOXN"/>
        <s v="PUTILZZG"/>
        <s v="QU7MSL36"/>
        <s v="FEGSJ8QI"/>
        <s v="1SKIPYI7"/>
        <s v="66Q03Q2P"/>
        <s v="Z1NWKS9A"/>
        <s v="ZZCKQ2JV"/>
        <s v="F3G00C56"/>
        <s v="9824T94P"/>
        <s v="B8TD9HCN"/>
        <s v="PEFTXK4Q"/>
        <s v="LUIEQRMQ"/>
        <s v="8QOUXQEV"/>
        <s v="6SC26SGG"/>
        <s v="GITEQ8VZ"/>
        <s v="2Y9R7T2W"/>
        <s v="8U5GBXK1"/>
        <s v="THI3LNT0"/>
        <s v="KTLIR2ZX"/>
        <s v="G2EECJNG"/>
        <s v="UZN5JBF3"/>
        <s v="2CZVRGQ4"/>
        <s v="K5D2IP27"/>
        <s v="PTKOWYW6"/>
        <s v="G3DIX74Y"/>
        <s v="4F8MNVNP"/>
        <s v="7UL8T1BZ"/>
        <s v="4HP16LRH"/>
        <s v="MNTHSHH6"/>
        <s v="Q7C5MJ4W"/>
        <s v="ON9H54WD"/>
        <s v="8M3H9UME"/>
        <s v="5J1C46RJ"/>
        <s v="0BSYDRMT"/>
        <s v="NKERC6IA"/>
        <s v="H6AN87LE"/>
        <s v="1SSFC7XZ"/>
        <s v="0XK80WX8"/>
        <s v="X4ARE2PT"/>
        <s v="KCIFANLK"/>
        <s v="J7U29ZM5"/>
        <s v="JUHQ1POT"/>
        <s v="3KVXBQ5V"/>
        <s v="7T9J42UX"/>
        <s v="2J649YC5"/>
        <s v="9N66Q1VO"/>
        <s v="ZWXKCHOO"/>
        <s v="I8OUZNDS"/>
        <s v="CJZLM3WA"/>
        <s v="4QTD5X53"/>
        <s v="LQXWWZGN"/>
        <s v="NT510FGZ"/>
        <s v="2IQ0ZY9W"/>
        <s v="N3TUSU37"/>
        <s v="VSYO182N"/>
        <s v="O6LVMQ5R"/>
        <s v="072ELFQF"/>
        <s v="CDFKC6E0"/>
        <s v="Z005FB1N"/>
        <s v="LYAFXO9B"/>
        <s v="SNY2UWJ2"/>
        <s v="UFIAFP10"/>
        <s v="MG7CZFIG"/>
        <s v="H4U50AEW"/>
        <s v="8PU9FIQS"/>
        <s v="FBQN3UM3"/>
        <s v="MJ12SZ89"/>
        <s v="B6F9PSRN"/>
        <s v="RLDIPPFT"/>
        <s v="TKKSOBRC"/>
        <s v="FCWU08BA"/>
        <s v="AX63HIS9"/>
        <s v="1F8MPXZQ"/>
        <s v="YY3ACGA2"/>
        <s v="6MQA3YYW"/>
        <s v="IM5AGXLX"/>
        <s v="313EIVW4"/>
        <s v="NNAYAA7T"/>
        <s v="019I751P"/>
        <s v="5TRALM9T"/>
        <s v="LWC0UJWD"/>
        <s v="PI0FYKXU"/>
        <s v="I7QSO0VZ"/>
        <s v="5AU1SJA7"/>
        <s v="Z9S1ZX7W"/>
        <s v="S9N98QU9"/>
        <s v="A9Q7ERA4"/>
        <s v="RY8Z6RH2"/>
        <s v="9J8O59QW"/>
        <s v="KWVYR0LQ"/>
        <s v="0D95JSVW"/>
        <s v="74JAOLQU"/>
        <s v="CMLYDJFN"/>
        <s v="HIV4W2E0"/>
        <s v="TFQEGZ1X"/>
        <s v="5COSD90U"/>
        <s v="6TBAKLMX"/>
        <s v="B50V1XGA"/>
        <s v="SOW7H1RP"/>
        <s v="OHJGW03I"/>
        <s v="R6KPUAH7"/>
        <s v="AJQC76NI"/>
        <s v="PH5GSB37"/>
        <s v="9OLZU3WB"/>
        <s v="JDXET5H9"/>
        <s v="8RE1600O"/>
        <s v="NGMC9NSG"/>
        <s v="G6FKELQV"/>
        <s v="IKNMU8HM"/>
        <s v="AHIDE6VS"/>
        <s v="YZJLPVJG"/>
        <s v="GOSCKNUX"/>
        <s v="GC3IVG7S"/>
        <s v="S81YI4QH"/>
        <s v="M3MJY0CK"/>
        <s v="H2HNTSIP"/>
        <s v="8APZZ20T"/>
        <s v="RABLXW5E"/>
        <s v="TJTOVN5K"/>
        <s v="1IG94UUQ"/>
        <s v="MN8UHP5B"/>
        <s v="D7JDQB12"/>
        <s v="GWI45VGH"/>
        <s v="G3TZD0CB"/>
        <s v="1PAPS9QO"/>
        <s v="WXCEZ7JY"/>
        <s v="WR45SVGN"/>
        <s v="WAFSPTW6"/>
        <s v="5FYPINRL"/>
        <s v="VLPSQ076"/>
        <s v="3AX6QBR3"/>
        <s v="ZY3AVAK0"/>
        <s v="FVCL72VU"/>
        <s v="24OSGLGF"/>
        <s v="49T60OCI"/>
        <s v="31NQQEEO"/>
        <s v="ADRU5BLP"/>
        <s v="AUPXRV8O"/>
        <s v="CI00UV0Y"/>
        <s v="VH3C0A8F"/>
        <s v="1E5MFGR7"/>
        <s v="TS2JEK3E"/>
        <s v="4R0TB2CL"/>
        <s v="5OJ3QR1W"/>
        <s v="R162LSFR"/>
        <s v="X7J3O7TC"/>
        <s v="Q7RV0YW6"/>
        <s v="S5E8MBO3"/>
        <s v="QE6A49LE"/>
        <s v="XGMMHWZC"/>
        <s v="7MK55ULJ"/>
        <s v="0VZIDVCC"/>
        <s v="D1XYQH35"/>
        <s v="XAR2VX09"/>
        <s v="YTQH4YM9"/>
        <s v="KMLW6GXY"/>
        <s v="IG734VZK"/>
        <s v="W3C2KLXD"/>
        <s v="8Z1SIQSI"/>
        <s v="IZJR1WDM"/>
        <s v="5MRPZ44K"/>
        <s v="W0LFL18P"/>
        <s v="5H9ELV2H"/>
        <s v="KDDN1E4O"/>
        <s v="S8JALB62"/>
        <s v="2HPCHBIL"/>
        <s v="Q9JV7YXX"/>
        <s v="J3N73B00"/>
        <s v="STG85Q0N"/>
        <s v="VMI5QYS3"/>
        <s v="09W047QT"/>
        <s v="VXOZC2CN"/>
        <s v="JAMW5SWB"/>
        <s v="WCKKFSVL"/>
        <s v="GVCWDG9Y"/>
        <s v="UEXJN3Y6"/>
        <s v="QP0QCP8Y"/>
        <s v="MCQGU5EA"/>
        <s v="M0IN22XH"/>
        <s v="8HWWW76K"/>
        <s v="707CQDQK"/>
        <s v="4PTCB3CS"/>
        <s v="IEB855X8"/>
        <s v="IDA8D96H"/>
        <s v="DLQNAOWB"/>
        <s v="K7056XS7"/>
        <s v="R9V8QAPK"/>
        <s v="P6KXSJPD"/>
        <s v="KM0RKC4Q"/>
        <s v="58TUIJ6D"/>
        <s v="BXOIQHTS"/>
        <s v="CC3B5DSU"/>
        <s v="GLM4XZLI"/>
        <s v="K8VBNOW9"/>
        <s v="3GEDSDVN"/>
        <s v="R0ZYAJFM"/>
        <s v="R8X2RVQ2"/>
        <s v="DFG6OP8T"/>
        <s v="JB4MECWM"/>
        <s v="CDGA1SD7"/>
        <s v="SBILEY2W"/>
        <s v="JMTKEPXF"/>
        <s v="937CNF5D"/>
        <s v="EQ399D3M"/>
        <s v="DOVNGYN4"/>
        <s v="A0IS9TWV"/>
        <s v="E7TDBIDS"/>
        <s v="TIFPUXSQ"/>
        <s v="LXDCC260"/>
        <s v="1Z72JRDI"/>
        <s v="XTBADYHW"/>
        <s v="PPDU7OWD"/>
        <s v="CJ05Q2G5"/>
        <s v="MON3JWUF"/>
        <s v="SFMKU2FV"/>
        <s v="9FH2VYQQ"/>
        <s v="PMVKMS6A"/>
        <s v="E62A05BH"/>
        <s v="U3GCADFV"/>
        <s v="611J0LEK"/>
        <s v="5M5TW9RC"/>
        <s v="ZWA2ES4F"/>
        <s v="LNT5B9XY"/>
        <s v="CPQ348W9"/>
        <s v="UZ0MRAFU"/>
        <s v="VFO5EK6R"/>
        <s v="GE5SORJX"/>
        <s v="03O9FNTZ"/>
        <s v="FIQIRK37"/>
        <s v="M6J6VNVQ"/>
        <s v="S767XDO3"/>
        <s v="ZPKCSV3R"/>
        <s v="CLA3RTMS"/>
        <s v="K1K48OTP"/>
        <s v="OJWV4RT2"/>
        <s v="PMQCN4PR"/>
        <s v="CBIFB5BB"/>
        <s v="BSVZWUXR"/>
        <s v="PU2UJDTV"/>
        <s v="LN9NU0A8"/>
        <s v="KD27RNU9"/>
        <s v="FN50OJHN"/>
        <s v="YA68AAQK"/>
        <s v="90K2ZTKB"/>
        <s v="1M0THQSZ"/>
        <s v="Y1GEH2EG"/>
        <s v="593L4BNI"/>
        <s v="83EZC8YK"/>
        <s v="4MTCQ31T"/>
        <s v="QU220OFI"/>
        <s v="TJYNW3C7"/>
        <s v="COGZW25D"/>
        <s v="B3A6VXVQ"/>
        <s v="O83AR1CC"/>
        <s v="BOG3D6D7"/>
        <s v="J03H7OQF"/>
        <s v="DJXM9LIW"/>
        <s v="6XH71PH8"/>
        <s v="AW1U6QKR"/>
        <s v="MAVEITJH"/>
        <s v="GUJNYTXN"/>
        <s v="ELLLRB7A"/>
        <s v="F4EHCQIC"/>
        <s v="EHC9KQDN"/>
        <s v="MBLFZPU2"/>
        <s v="L0SOZL9A"/>
        <s v="00XBYXIB"/>
        <s v="ASN7OCWQ"/>
        <s v="SHS9HQX4"/>
        <s v="JYEQFGS5"/>
        <s v="S9DVJGUO"/>
        <s v="0YPN92QB"/>
        <s v="UIA0FO51"/>
        <s v="48J7F1A2"/>
        <s v="D193SPY4"/>
        <s v="SFIMNCPZ"/>
        <s v="57NT8T8S"/>
        <s v="7GLF1GBJ"/>
        <s v="YST07PM6"/>
        <s v="HPU7RQG6"/>
        <s v="6Z1XK6YR"/>
        <s v="045D5MZO"/>
        <s v="K1UREXI5"/>
        <s v="M7Y1LHHA"/>
        <s v="WP6SUIMC"/>
        <s v="SGI5I4X1"/>
        <s v="U07VUUGP"/>
        <s v="SEC6K7X2"/>
        <s v="OT26ZUZ7"/>
        <s v="MXVBWIE5"/>
        <s v="794F5VJB"/>
        <s v="TNEB1XNK"/>
        <s v="P60PIE95"/>
        <s v="QKOAWRXD"/>
        <s v="NC7V5K1T"/>
        <s v="XTAPYDDI"/>
        <s v="0CTHPQGT"/>
        <s v="N9KFOKLS"/>
        <s v="02SSRMSA"/>
        <s v="HBJPBF3P"/>
        <s v="E6D2DBXF"/>
        <s v="OUMM04QV"/>
        <s v="TZQWGMG7"/>
        <s v="66KFPHBT"/>
        <s v="WL4TLMUC"/>
        <s v="6AO6E15O"/>
        <s v="HXMJ5048"/>
        <s v="6178B4JM"/>
        <s v="WC7KCJ2N"/>
        <s v="5GBVA3ZZ"/>
        <s v="B7WWPCO6"/>
        <s v="152DN1FE"/>
        <s v="3NJHQZT6"/>
        <s v="9GOWJ93R"/>
        <s v="QAB3H9H5"/>
        <s v="9B9VDAFU"/>
        <s v="L9F6QP4P"/>
        <s v="1D5AYQO6"/>
        <s v="6WR7JQ3C"/>
        <s v="Y2XXRYMX"/>
        <s v="Z9DK5289"/>
        <s v="MN34I4DD"/>
        <s v="9CQ6TMET"/>
        <s v="N54HHLC4"/>
        <s v="TPP1IGKV"/>
        <s v="9USDNUBL"/>
        <s v="Q82O5QTN"/>
        <s v="2HVDAY4L"/>
        <s v="0FGWN6O0"/>
        <s v="FQXZBTEG"/>
        <s v="8IGYTN3H"/>
        <s v="OTNZ5ZCN"/>
        <s v="7O2ISWVB"/>
        <s v="QUAD5082"/>
        <s v="P6H45Y25"/>
        <s v="28EVFB8G"/>
        <s v="VV5LDD24"/>
        <s v="SF3KBDJF"/>
        <s v="DKUVKTIT"/>
        <s v="OYUUU6B9"/>
        <s v="IIVNXACR"/>
        <s v="OWBGBQ4G"/>
        <s v="X2EH33CU"/>
        <s v="GNT6EM5M"/>
        <s v="U3ZMURXR"/>
        <s v="4UTOXXV4"/>
        <s v="KHWG1W75"/>
        <s v="MWAW08I7"/>
        <s v="0QV1LRME"/>
        <s v="63GAY8GB"/>
        <s v="GXHAIS33"/>
        <s v="VBRZZAP8"/>
        <s v="JR76K5YA"/>
        <s v="Z3TX2K6F"/>
        <s v="RGUC0V54"/>
        <s v="M93A8LTF"/>
        <s v="CQW6TYOX"/>
        <s v="P7H8UY1P"/>
        <s v="6XLFG3VK"/>
        <s v="9ZPY98PB"/>
        <s v="YRXDI9E8"/>
        <s v="1JB82QZ0"/>
        <s v="G5GPTVMU"/>
        <s v="856VG3CS"/>
        <s v="J80ZEYYM"/>
        <s v="X9HFP474"/>
        <s v="T51ULXCZ"/>
        <s v="3S73ZUQH"/>
        <s v="JUU6C7NO"/>
        <s v="8SNDBWPP"/>
        <s v="0PH153YF"/>
        <s v="YNYZNOWR"/>
        <s v="HUNM56HY"/>
        <s v="SIONXEMH"/>
        <s v="JX08Z5L5"/>
        <s v="BUJ1TX7Y"/>
        <s v="6C70OX62"/>
        <s v="V9WVYEE9"/>
        <s v="3N6BHLN6"/>
        <s v="SQWCQRGY"/>
        <s v="32K5LEDV"/>
        <s v="XW1ONOVO"/>
        <s v="100W6J9A"/>
        <s v="YYRYSVOO"/>
        <s v="P7AX4B3N"/>
        <s v="GC1TSADL"/>
        <s v="QF1I965E"/>
        <s v="P93UCMW8"/>
        <s v="YKBRF0NG"/>
        <s v="OP2DIRC2"/>
        <s v="VIHXI2JA"/>
        <s v="IC4J0BIZ"/>
        <s v="BNMJAOF4"/>
        <s v="VSWHUBD0"/>
        <s v="7ZWN0JO9"/>
        <s v="KLPVD6LR"/>
        <s v="U3M8XTMY"/>
        <s v="P89VI9EN"/>
        <s v="SPUXDRGN"/>
        <s v="PDIYRBQJ"/>
        <s v="185PGG0J"/>
        <s v="QQ5LW9HV"/>
        <s v="8EF4D82U"/>
        <s v="GFMLCHB0"/>
        <s v="TFS537LA"/>
        <s v="2X86737Q"/>
        <s v="HSZOPWWT"/>
        <s v="1KVGSF08"/>
        <s v="UDFMSH1S"/>
        <s v="516C0X9F"/>
        <s v="DPAEMTHC"/>
        <s v="A6T69X6T"/>
        <s v="DDD515FB"/>
        <s v="6GKGGY0U"/>
        <s v="8M6TB2ZX"/>
        <s v="BABQISCH"/>
        <s v="T46KPPNB"/>
        <s v="9CE6F4NZ"/>
        <s v="Z9KNL9A1"/>
        <s v="7JBR36G8"/>
        <s v="EYTBRK2B"/>
        <s v="KFXZNC4N"/>
        <s v="SJ62BMK5"/>
        <s v="YDJV1DFE"/>
        <s v="GHDAXC7T"/>
        <s v="FQQ2JJZ1"/>
        <s v="NCJJBWU3"/>
        <s v="8SGMUWET"/>
        <s v="3KVS08NL"/>
        <s v="CLIIR1T0"/>
        <s v="PHXX81YF"/>
        <s v="6K7LDRKR"/>
        <s v="J6UOUH6Y"/>
        <s v="2EYTB3PX"/>
        <s v="1U945R0D"/>
        <s v="FX4D649Y"/>
        <s v="4QBSY3CB"/>
        <s v="ZWVRS27V"/>
        <s v="8BBXNESQ"/>
        <s v="3JJ7YI88"/>
        <s v="AKMDEG3I"/>
        <s v="568NS3GO"/>
        <s v="TQLO6QP6"/>
        <s v="DLVEVD9O"/>
        <s v="C75RV9DY"/>
        <s v="EUQCW0ZA"/>
        <s v="CEOMZE9H"/>
        <s v="TT5QRQTF"/>
        <s v="5NXD4U83"/>
        <s v="1IL51ZIW"/>
        <s v="CM33NN0P"/>
        <s v="P3QQIMTA"/>
        <s v="WB1CQNJU"/>
        <s v="OQYDQCTM"/>
        <s v="ISQJD695"/>
        <s v="M1VNX1D7"/>
        <s v="TWO2Q99P"/>
        <s v="72UVDOKU"/>
        <s v="DMSQ0TSG"/>
        <s v="FEWIDJGH"/>
        <s v="AUZM3MLU"/>
        <s v="GS2CLR52"/>
        <s v="HYP3SXPV"/>
        <s v="9G93P7SV"/>
        <s v="7XSAHM67"/>
        <s v="N7MDRJ01"/>
        <s v="4ID56TXX"/>
        <s v="ZOX0FW5W"/>
        <s v="4SFRUL8J"/>
        <s v="UB2UAI38"/>
        <s v="B00OD1IF"/>
        <s v="OGO6SNTQ"/>
        <s v="I6ZC5V1K"/>
        <s v="1N3G9WG2"/>
        <s v="JHNXPUNX"/>
        <s v="NPHD3ZTC"/>
        <s v="06KTPHYC"/>
        <s v="YCA44Q4U"/>
        <s v="FR4GTSEQ"/>
        <s v="S46ZLF3G"/>
        <s v="WHZEK68G"/>
        <s v="3CB3WNBM"/>
        <s v="DAJBIHBZ"/>
        <s v="P6BJ24ZP"/>
        <s v="XORHQFNJ"/>
        <s v="ZFRPQV2M"/>
        <s v="RVRBCZAI"/>
        <s v="2897DN4S"/>
        <s v="1DIL2X16"/>
        <s v="BMQEY089"/>
        <s v="CYOJ4G39"/>
        <s v="5IOG6X00"/>
        <s v="QG6BCBXM"/>
        <s v="CAXTE48L"/>
        <s v="OO3BM7A9"/>
        <s v="NYPU55W4"/>
        <s v="VE334W2U"/>
        <s v="AX7WS66G"/>
        <s v="OB8UCQ17"/>
        <s v="BV4JZ4G8"/>
        <s v="8CV5MZWW"/>
        <s v="3L965RUK"/>
        <s v="RZ8HI1Y5"/>
        <s v="IYKSBD0U"/>
        <s v="YVGDC8L2"/>
        <s v="JZU0JH07"/>
        <s v="ZEWNPF3K"/>
        <s v="6T64JWH9"/>
        <s v="E7RTG575"/>
        <s v="I9U5PCM3"/>
        <s v="H1Y2W48V"/>
        <s v="YFNRXR7X"/>
        <s v="9MZPL59I"/>
        <s v="7A3R2M9T"/>
        <s v="1RL933VJ"/>
        <s v="GAE0E4RI"/>
        <s v="VBN56JMP"/>
        <s v="7ITUU2YO"/>
        <s v="NDLX894H"/>
        <s v="6ALH2N0I"/>
        <s v="G8XGVIG2"/>
        <s v="HCR2GJ3O"/>
        <s v="QABD6SAS"/>
        <s v="GUJCRHYU"/>
        <s v="SHKTBB71"/>
        <s v="G0L0B1QC"/>
        <s v="3YC624RD"/>
        <s v="715TBGPE"/>
        <s v="1Q3JQFAU"/>
        <s v="O3K5RKMI"/>
        <s v="75P6HFA0"/>
        <s v="NE0XCH5E"/>
        <s v="W01768VM"/>
        <s v="38CPLDAR"/>
        <s v="TZRNKT72"/>
        <s v="4LXAW8CH"/>
        <s v="GOGIZWW6"/>
        <s v="DOPOI0R5"/>
        <s v="69V1WQLK"/>
        <s v="FEDXQCKJ"/>
        <s v="RSP75BOI"/>
        <s v="CKDPWHTZ"/>
        <s v="ECBFFQL0"/>
        <s v="Z8HW4Z9W"/>
        <s v="0KVZKA5T"/>
        <s v="944H7LRC"/>
        <s v="F0OWRRLN"/>
        <s v="P4RLJHR3"/>
        <s v="M10S36W3"/>
        <s v="HT8UEA0H"/>
        <s v="GR6C7GQ9"/>
        <s v="055Z2OAS"/>
        <s v="Q9VC6GV0"/>
        <s v="G11DEJSL"/>
        <s v="BP45IP77"/>
        <s v="3XJI7AD8"/>
        <s v="XP7YG96H"/>
        <s v="GP4JNSJY"/>
        <s v="I3KQNE9V"/>
        <s v="EBVL81O5"/>
        <s v="NDHQMBA0"/>
        <s v="XV03TJV1"/>
        <s v="FQ5A489H"/>
        <s v="3PZ6Y6AJ"/>
        <s v="LDK61ORQ"/>
        <s v="564Y2IOV"/>
        <s v="W7VULS00"/>
        <s v="PLW3NMLJ"/>
        <s v="MMVGTXDB"/>
        <s v="PQOHTS9I"/>
        <s v="6UCZ36IC"/>
        <s v="4IC989F8"/>
        <s v="Y5FM7TJT"/>
        <s v="OB3K0SVW"/>
        <s v="LORMJLTE"/>
        <s v="WWOCI25Z"/>
        <s v="1UFFP5T3"/>
        <s v="ALMZ6ZUI"/>
        <s v="B4UIGJRX"/>
        <s v="ZCAEQT06"/>
        <s v="XBO6IN0E"/>
        <s v="U1SBKB0U"/>
        <s v="E3XLWCWX"/>
        <s v="8S7IAR2D"/>
        <s v="RWQKOD1W"/>
        <s v="6TOOTFQV"/>
        <s v="2WDSO6PG"/>
        <s v="I776MNA8"/>
        <s v="VG17J29L"/>
        <s v="F7R8ICT8"/>
        <s v="KULR6FMD"/>
        <s v="JHCA115A"/>
        <s v="DMG5EOFC"/>
        <s v="LD4F6QTP"/>
        <s v="1FEHFRKX"/>
        <s v="DNBR1VHP"/>
        <s v="KOG75BRP"/>
        <s v="SV3T5L5N"/>
        <s v="THRXY3SV"/>
        <s v="9BFHDZOK"/>
        <s v="IHOU09D6"/>
        <s v="BJWS06GX"/>
        <s v="4IVW7F68"/>
        <s v="ROSYV895"/>
        <s v="3V7Q3G52"/>
        <s v="4U3OSLNM"/>
        <s v="LX4D50OF"/>
        <s v="CWBHL1S7"/>
        <s v="FCBBJJIJ"/>
        <s v="1D1L6FJX"/>
        <s v="L2P99XIG"/>
        <s v="DEN2BPRR"/>
        <s v="1QGOH13Z"/>
        <s v="PCTOIQZA"/>
        <s v="OI3UIKVF"/>
        <s v="8AK1G9IT"/>
        <s v="GY10EROJ"/>
        <s v="29W6WPLA"/>
        <s v="TDJ3N8EJ"/>
        <s v="AEMGFUYH"/>
        <s v="7439NGIG"/>
        <s v="6GLF0PU0"/>
        <s v="F3EOBN5A"/>
        <s v="BBOWBQA6"/>
        <s v="908W84Y6"/>
        <s v="48CVYAIE"/>
        <s v="ULY6LFT1"/>
        <s v="IYDR200I"/>
        <s v="2QHB4SYK"/>
        <s v="GEQ7KT9J"/>
        <s v="0KRVN3V5"/>
        <s v="JNDSA5B4"/>
        <s v="L3DT2WVO"/>
        <s v="OCMCRBJR"/>
        <s v="II0SKLFO"/>
        <s v="LIYJSU0E"/>
        <s v="T9QD8U1Y"/>
        <s v="WLDFQR7Z"/>
        <s v="PNISVWNN"/>
        <s v="SEDTNUD7"/>
        <s v="9UO306XU"/>
        <s v="GN16L9RW"/>
        <s v="GVRA1VJJ"/>
        <s v="TBXMDI2Q"/>
        <s v="GVJFKHNL"/>
        <s v="L6CE1E4L"/>
        <s v="RNCYPVJO"/>
        <s v="9UTOQBAH"/>
        <s v="WARBRUXU"/>
        <s v="PAUXUGK3"/>
        <s v="HWY9HTK2"/>
        <s v="983QHALZ"/>
        <s v="MV7I9RKH"/>
        <s v="CBQRKYZP"/>
        <s v="P5B6BZWO"/>
        <s v="F7ZPP0C4"/>
        <s v="N0UCNVKJ"/>
        <s v="5OAWTEIU"/>
        <s v="55NG8O95"/>
        <s v="DL3Q5HAD"/>
        <s v="EUBMHJGQ"/>
        <s v="0T9EBKZL"/>
        <s v="6KOHYTT4"/>
        <s v="3L8ECZK8"/>
        <s v="R69OYH4Z"/>
        <s v="JAH8NGC2"/>
        <s v="I9SPENCQ"/>
        <s v="93818DZF"/>
        <s v="7B3DXNZL"/>
        <s v="DZAFN4I1"/>
        <s v="FEFNNXH1"/>
        <s v="RZYCBSQN"/>
        <s v="84BIAFGY"/>
        <s v="YQACOZV4"/>
        <s v="DNIX6FCG"/>
        <s v="6U7RD3TG"/>
        <s v="610D6711"/>
        <s v="OT5G3M9A"/>
        <s v="3Z5NBGAT"/>
        <s v="WNRDPS5I"/>
        <s v="ZUSDWKSM"/>
        <s v="NK1TQTYO"/>
        <s v="676KO0LG"/>
        <s v="D6PFP040"/>
        <s v="MHMD41XY"/>
        <s v="751V8OFM"/>
        <s v="33BMGHPN"/>
        <s v="8TFYRWZ6"/>
        <s v="LRLER1XS"/>
        <s v="4RWE00T8"/>
        <s v="P3XN6SXX"/>
        <s v="L65X2CDL"/>
        <s v="12HRYJQH"/>
        <s v="5ZA8MURX"/>
        <s v="Y7AC2LSL"/>
        <s v="ME2X1TEG"/>
        <s v="30KP0JMN"/>
        <s v="AWCGYWTE"/>
        <s v="BG156UAV"/>
        <s v="S7T5AHQH"/>
        <s v="48UPZJ45"/>
        <s v="T0SO96YG"/>
        <s v="YCQABCDI"/>
        <s v="8JZ4R9BW"/>
        <s v="PTFOEUO4"/>
        <s v="ZCCBTBIQ"/>
        <s v="1TJ6WP5R"/>
        <s v="QELHQ898"/>
        <s v="WHF75273"/>
        <s v="AH58AQ3B"/>
        <s v="292W4P09"/>
        <s v="MG0LTCCE"/>
        <s v="ANNUH4KM"/>
        <s v="L3V8UK9H"/>
        <s v="2CRE26AC"/>
        <s v="3J1LNCA4"/>
        <s v="4PDYHVX1"/>
        <s v="BICJY3FZ"/>
        <s v="4P12PLQA"/>
        <s v="4942W0E7"/>
        <s v="TGTJ0NBT"/>
        <s v="021Z2J9L"/>
        <s v="W8W6N0LL"/>
        <s v="SEF4LOIS"/>
        <s v="BNIU5YZ2"/>
        <s v="CPK36NED"/>
        <s v="VYWQ3U5S"/>
        <s v="HDWQM6JT"/>
        <s v="T0MUE2H7"/>
        <s v="G1M1KVHU"/>
        <s v="ZDRRL61D"/>
        <s v="YRWX35AS"/>
        <s v="YT5I3AUS"/>
        <s v="IS8Z2CQA"/>
        <s v="S3LATQVJ"/>
        <s v="LPR6G7AE"/>
        <s v="CJAQVPDP"/>
        <s v="757V8R2Z"/>
        <s v="7KUYF1U3"/>
        <s v="7QE84GCH"/>
        <s v="1WA46LC9"/>
        <s v="L9CJZZ59"/>
        <s v="7FZ9CBZ3"/>
        <s v="JWUWBI4D"/>
        <s v="GHB3UIDV"/>
        <s v="0TC6I9SJ"/>
        <s v="23R03LTJ"/>
        <s v="AHUTOSMS"/>
        <s v="2T3QDLXY"/>
        <s v="J5DVK5F3"/>
        <s v="M3PCMYJ0"/>
        <s v="H5RRJOD9"/>
        <s v="RTWAUR7C"/>
        <s v="BUQ655AB"/>
        <s v="QDNA6HW3"/>
        <s v="T0VHKKCN"/>
        <s v="7R0TEEHW"/>
        <s v="CA3BRUJO"/>
        <s v="7MP6KLZO"/>
        <s v="2TYZRE2R"/>
        <s v="U5K1Y35J"/>
        <s v="Y7TVU9AY"/>
        <s v="ZNZCBGN7"/>
        <s v="IT2UBEW4"/>
        <s v="806KPNNN"/>
        <s v="SZS2IPM3"/>
        <s v="YY2DWBG5"/>
        <s v="X19CKKZ1"/>
        <s v="DZOLKFK6"/>
        <s v="H5E0GSHQ"/>
        <s v="P91SQBST"/>
        <s v="4DLY9ZDH"/>
        <s v="ZNEQXZZK"/>
        <s v="CBPVAIQ7"/>
        <s v="JND57DH5"/>
        <s v="8PUH80YZ"/>
        <s v="22WVAXR2"/>
        <s v="SXFE42KG"/>
        <s v="MA9SBSLE"/>
        <s v="PKRDEUWE"/>
        <s v="LJ5FQGLZ"/>
        <s v="KMJMLQ4P"/>
        <s v="LUTZ8UQM"/>
        <s v="1QKDD1OI"/>
        <s v="94E71JAP"/>
        <s v="VBVO5X8W"/>
        <s v="6UUZ4IJ5"/>
        <s v="6EXXL6M4"/>
        <s v="L9BTE2RA"/>
        <s v="EVU2E5ZZ"/>
        <s v="PBTSZ2Q2"/>
        <s v="D28ANNYX"/>
        <s v="GZ6SFRAT"/>
        <s v="JH643YRI"/>
        <s v="30OFYJUN"/>
        <s v="10ICDVM2"/>
        <s v="KUAZF4E7"/>
        <s v="Y3TOQUQI"/>
        <s v="HJRM13DI"/>
        <s v="IVANA47K"/>
        <s v="MLD3WEJC"/>
        <s v="DZP0MNRM"/>
        <s v="CMW6IQJI"/>
        <s v="4KP2GEFF"/>
        <s v="FHPRER2D"/>
        <s v="WOB1ULFR"/>
        <s v="7IKDD9UG"/>
        <s v="UVCHXUIG"/>
        <s v="59SUBXGP"/>
        <s v="37UCYEDY"/>
        <s v="TFL3C3JS"/>
        <s v="EM3NYEYC"/>
        <s v="1976N63N"/>
        <s v="7TFHGN6O"/>
        <s v="L6223VHA"/>
        <s v="KPFV2AAL"/>
        <s v="V2JOV5MF"/>
        <s v="DEVXF86R"/>
        <s v="VA9AGU75"/>
        <s v="0MKW8IPC"/>
        <s v="EFKPYBI9"/>
        <s v="P8P9MKJL"/>
        <s v="S7PY8R2V"/>
        <s v="PW9DTZON"/>
        <s v="75WYC9TY"/>
        <s v="CEWDZ3ZD"/>
        <s v="KPH05GU8"/>
        <s v="F56MSU4B"/>
        <s v="BR18O9U1"/>
        <s v="88CM27UB"/>
        <s v="WQ5U8PPM"/>
        <s v="BE0RAJF5"/>
        <s v="KO7UWLAU"/>
        <s v="4SJGBWQL"/>
        <s v="AWFSNZ2U"/>
        <s v="S3E48VE0"/>
        <s v="1XJFMYCW"/>
        <s v="SCR1IKLQ"/>
        <s v="IF8PILJR"/>
        <s v="2K52EH11"/>
        <s v="HTY5G7DI"/>
        <s v="TX88GTDE"/>
        <s v="PQ104BT2"/>
        <s v="GQ7H31ZJ"/>
        <s v="9B7FS6YL"/>
        <s v="2GQH9FKJ"/>
        <s v="MW3K8553"/>
        <s v="E41SDK40"/>
        <s v="RDFUGEA2"/>
        <s v="PU62ZGX4"/>
        <s v="I8TEUO2C"/>
        <s v="BY1TB6D2"/>
        <s v="S2Y2Q1D2"/>
        <s v="PYRLUYIQ"/>
        <s v="2AMVTZLM"/>
        <s v="8IOAX81S"/>
        <s v="EYWL3H5G"/>
        <s v="18YA4UUP"/>
        <s v="YUGFGRUT"/>
        <s v="VD2KHXRY"/>
        <s v="P7MSQO38"/>
        <s v="O6B0YK1X"/>
        <s v="NLWICKPS"/>
        <s v="Z6FPHRV7"/>
        <s v="9Z2WTTNY"/>
        <s v="ZJLW1OPF"/>
        <s v="LJ59Y2TK"/>
        <s v="80S3ED8B"/>
        <s v="2IKGOPW1"/>
        <s v="7Y10BR02"/>
        <s v="4L8RQVL9"/>
        <s v="9T954T67"/>
        <s v="N07XYH50"/>
        <s v="CEOEM2MY"/>
        <s v="I5FVCO24"/>
        <s v="WTG4IAG0"/>
        <s v="NFKUICVA"/>
        <s v="V3G1HBTZ"/>
        <s v="7W9S4DCZ"/>
        <s v="8UCQBI6J"/>
        <s v="Q8Q4R3SW"/>
        <s v="SJ3QA8KP"/>
        <s v="BZNGP0DN"/>
        <s v="Z31RDLIF"/>
        <s v="NX2EICNQ"/>
        <s v="E4KNZB95"/>
        <s v="PJDA3RWU"/>
        <s v="YUORNX7C"/>
        <s v="0WJLKMUA"/>
        <s v="7XP06LUZ"/>
        <s v="5BT0Y4MB"/>
        <s v="WCCEBK6E"/>
        <s v="5SCMRQ9N"/>
        <s v="A3I4JHP0"/>
        <s v="NJNY07JZ"/>
        <s v="YI1V6SOX"/>
        <s v="T1SITEI0"/>
        <s v="DOVFYIIO"/>
        <s v="BC53PQMQ"/>
        <s v="AU1OZUN8"/>
        <s v="09GK47AY"/>
        <s v="D6CRJSEP"/>
        <s v="5G9WEZTP"/>
        <s v="KRK5YFGW"/>
        <s v="GJQFUUWI"/>
        <s v="9M72KPA3"/>
        <s v="7SO4NKFP"/>
        <s v="VZ1ETER5"/>
        <s v="YOFRJU68"/>
        <s v="ERTQ4SN3"/>
        <s v="F9V6EWDG"/>
        <s v="5EFR0VAZ"/>
        <s v="4MTIOMFQ"/>
        <s v="J096XFZG"/>
        <s v="G40058T1"/>
        <s v="4U2Z53VS"/>
        <s v="6YMJLH2F"/>
        <s v="SP9W5IND"/>
        <s v="D6U1NYBU"/>
        <s v="9Q2SYGPP"/>
        <s v="R55U5QI4"/>
        <s v="TJ95PY76"/>
        <s v="EY73E4ZB"/>
        <s v="KQLS98VW"/>
        <s v="LKQL4GRO"/>
        <s v="4DKUZ8JE"/>
        <s v="V3QM4V7G"/>
        <s v="LZWH2OGW"/>
        <s v="R7JSQI5U"/>
        <s v="S5NZI5UN"/>
        <s v="XQQ3JS90"/>
        <s v="5SED9K1C"/>
        <s v="810GB47D"/>
        <s v="GZCWRMIR"/>
        <s v="5W29OCB8"/>
        <s v="PST4NDK4"/>
        <s v="8U9DLK26"/>
        <s v="DJFMG9QI"/>
        <s v="DDWSCXZA"/>
        <s v="GWQX8BSZ"/>
        <s v="TX5SADEI"/>
        <s v="T2UA7F7Z"/>
        <s v="FOGOYZ75"/>
        <s v="I9IJS5BM"/>
        <s v="2HU8CPJ3"/>
        <s v="M2UI5MKB"/>
        <s v="HWVR6IJ7"/>
        <s v="QD4ONE04"/>
        <s v="V0XFS245"/>
        <s v="ICG3THQK"/>
        <s v="WOO9JXOQ"/>
        <s v="EMH2I8XE"/>
        <s v="BBGCBEUY"/>
        <s v="6PHF576T"/>
        <s v="XN43RX9C"/>
        <s v="DOU4T9EI"/>
        <s v="XUU1PPTJ"/>
        <s v="Q65B52C5"/>
        <s v="KZMZH8L6"/>
        <s v="7WU2BQ2P"/>
        <s v="5B4H3E7V"/>
        <s v="6YCDG16T"/>
        <s v="BVKAXY66"/>
        <s v="4ZB2W6O7"/>
        <s v="D9VTKEEH"/>
        <s v="7CYRCTXI"/>
        <s v="IH4M0XTK"/>
        <s v="L9AZZGNK"/>
        <s v="1FLN8BTI"/>
        <s v="MLPVWTC2"/>
        <s v="6BBYA0L3"/>
        <s v="S3J60BK0"/>
        <s v="IKIJHQPN"/>
        <s v="OJ9KBQML"/>
        <s v="W66UPKL4"/>
        <s v="2S7CMLRJ"/>
        <s v="18KMXL8N"/>
        <s v="Y7244XW7"/>
        <s v="22HV3N2W"/>
        <s v="FKY3O5O1"/>
        <s v="WRKPDK7O"/>
        <s v="3FWZBSW1"/>
        <s v="VIY7P8J6"/>
        <s v="PR1H7NHK"/>
        <s v="K44PIQTN"/>
        <s v="NWQHHVEM"/>
        <s v="ZJ76J97A"/>
        <s v="4Q1A27SA"/>
        <s v="GVOKY9KD"/>
        <s v="FOQK8G8Y"/>
        <s v="OEUK1UW5"/>
        <s v="LF45YLLR"/>
        <s v="RYYTO9Z5"/>
        <s v="R9VR53F3"/>
        <s v="D5H30X5X"/>
        <s v="FLXN0TBT"/>
        <s v="U8H8VGI0"/>
        <s v="R1X6U9CU"/>
        <s v="IT1XRUTD"/>
        <s v="VTSKKTQO"/>
        <s v="KIKG1BGV"/>
        <s v="3Z2AMU5T"/>
        <s v="R0O1UYNW"/>
        <s v="AZN2K0V9"/>
        <s v="G44S6CLC"/>
        <s v="IMLB4653"/>
        <s v="ZE6HA778"/>
        <s v="6KPKOR79"/>
        <s v="D42GA3LC"/>
        <s v="TIPXNDS2"/>
        <s v="58J528HO"/>
        <s v="RD6Y5R4P"/>
        <s v="PBVC1VI7"/>
        <s v="LDQITW5C"/>
        <s v="0R5KAHNB"/>
        <s v="ATMWAQL5"/>
        <s v="U4BPFJC5"/>
        <s v="MJ3XHBY0"/>
        <s v="LT75S3LM"/>
        <s v="B28O6RVD"/>
        <s v="O9MGYBG4"/>
        <s v="FLH1KDV2"/>
        <s v="NNH4EBG8"/>
        <s v="GVSAAKF4"/>
        <s v="5UFU5IO4"/>
        <s v="R6F1053X"/>
        <s v="OB2PHGFR"/>
        <s v="Y2X0X0WQ"/>
        <s v="DZ47F0UT"/>
        <s v="7WYZ9HMC"/>
        <s v="5VW9YVTU"/>
        <s v="FUI9BIS3"/>
        <s v="49SUORYW"/>
        <s v="RG8P75PG"/>
        <s v="P0YQ3HNN"/>
        <s v="TGI9B9AD"/>
        <s v="WA58C7SV"/>
        <s v="2N2MUDOA"/>
        <s v="EFUIZFRA"/>
        <s v="D4ZMTQLE"/>
        <s v="QFXZT1TV"/>
        <s v="3Q8GSOKD"/>
        <s v="7DOGGIXI"/>
        <s v="7CC4DUSQ"/>
        <s v="NY7Z4I06"/>
        <s v="G2KW3DWD"/>
        <s v="IK72767Q"/>
        <s v="9P180HVQ"/>
        <s v="ACGLK2YE"/>
        <s v="0F9GSZRO"/>
        <s v="BEELPVP0"/>
        <s v="2DOZJ7GT"/>
        <s v="1V1L46NV"/>
        <s v="R9GI5SJ5"/>
        <s v="SGYL0QMJ"/>
        <s v="XNOQAL9G"/>
        <s v="ZGK1AWBD"/>
        <s v="AV72Y65Y"/>
        <s v="2PP30ME4"/>
        <s v="UADVV91I"/>
        <s v="E9PMCMA3"/>
        <s v="EGW6AN01"/>
        <s v="NI5XQR33"/>
        <s v="QYUZ3KVU"/>
        <s v="5TOZM59X"/>
        <s v="XWOG5DC0"/>
        <s v="IQAFSIV4"/>
        <s v="EETBBG75"/>
        <s v="7FFV8D9U"/>
        <s v="STYAF310"/>
        <s v="6W7QAH1B"/>
        <s v="KXLD5YKX"/>
        <s v="PDMZ1I99"/>
        <s v="ESYGBBLP"/>
        <s v="ZDSAVCDQ"/>
        <s v="OSG9KZGB"/>
        <s v="693K7IAT"/>
        <s v="QRWC159J"/>
        <s v="TXPUCPT8"/>
        <s v="2ZVWE5NE"/>
        <s v="4335LVQT"/>
        <s v="MJ0RRDLN"/>
        <s v="QAJPUEN2"/>
        <s v="4XLLUO6J"/>
        <s v="5R408EB5"/>
        <s v="FB0Q3FYP"/>
        <s v="JZ2VUXZQ"/>
        <s v="RB54V758"/>
        <s v="38C7HEG6"/>
        <s v="FNXCNUR1"/>
        <s v="DSPMSOTB"/>
        <s v="AOVU3VUJ"/>
        <s v="I6M40320"/>
        <s v="6DUFMKIG"/>
        <s v="R2DID6L7"/>
        <s v="WHS3UZHR"/>
        <s v="5UFQONQU"/>
        <s v="RRQIGS7E"/>
        <s v="1VFRN1GB"/>
        <s v="AHXFADIU"/>
        <s v="PWKFVQFA"/>
        <s v="8CAXVCDF"/>
        <s v="0SIWRBDT"/>
        <s v="VQB0ZCYJ"/>
        <s v="6IMKESNY"/>
        <s v="CLRPASVW"/>
        <s v="18N5WD04"/>
        <s v="R26IBPEJ"/>
        <s v="TCBW39GW"/>
        <s v="F9QHNS68"/>
        <s v="7DA7E2K7"/>
        <s v="GTH7MXLG"/>
        <s v="2QISWUQ9"/>
        <s v="8CJ0DC9P"/>
        <s v="S0WEFDP2"/>
        <s v="MUSSD9WD"/>
        <s v="PXXIJWXD"/>
        <s v="AQFXE1TA"/>
        <s v="N4JDVO8F"/>
        <s v="GXJF1O6U"/>
        <s v="UZTMM5MG"/>
        <s v="XMVJ5X59"/>
        <s v="AJ3CFCFA"/>
        <s v="SX73M3HS"/>
        <s v="EVXPG3V5"/>
        <s v="YDUL6H8V"/>
        <s v="FSNL204U"/>
        <s v="DY5RYWTV"/>
        <s v="3F9NDPA0"/>
        <s v="UMKU4ZGE"/>
        <s v="56SRDF1B"/>
        <s v="ID7F5VGK"/>
        <s v="6UQTAD4C"/>
        <s v="HT17GEXI"/>
        <s v="5Q2BP80H"/>
        <s v="JVKP9OCT"/>
        <s v="COJKCSVG"/>
        <s v="533RTCAL"/>
        <s v="NUBMO8S7"/>
        <s v="DNL2IICB"/>
        <s v="X7V78ZY0"/>
        <s v="5GEBBVQQ"/>
        <s v="DMN53GAI"/>
        <s v="MBPJUJ7F"/>
        <s v="B7VEJNPV"/>
        <s v="CR13KZ71"/>
        <s v="J31SUXQJ"/>
        <s v="C23N9DE9"/>
        <s v="FW7QS11M"/>
        <s v="ZRBHYBW9"/>
        <s v="JLK580ND"/>
        <s v="GN9SQ77J"/>
        <s v="68EYCEV4"/>
        <s v="1S09GEOL"/>
        <s v="W0TOD23Z"/>
        <s v="2SI35CTV"/>
        <s v="58CZCKFN"/>
        <s v="3E6J4YRT"/>
        <s v="L4QYOBFW"/>
        <s v="DSC7UB3W"/>
        <s v="ZHXBOIJ6"/>
        <s v="FBVCN3BA"/>
        <s v="5MAXF8FK"/>
        <s v="52FDATJV"/>
        <s v="KJGZN9D4"/>
        <s v="MITXNS42"/>
        <s v="ORJRH2SQ"/>
        <s v="8CBTC1PX"/>
        <s v="GFU8P2SC"/>
        <s v="SBCNMFUN"/>
        <s v="JCIKEHD8"/>
        <s v="GVZMMURY"/>
        <s v="0PUDG8KY"/>
        <s v="XTCCGBYM"/>
        <s v="0UB5IQXA"/>
        <s v="EIS1B0GM"/>
        <s v="ASVOOKMY"/>
        <s v="HMWIP0F2"/>
        <s v="WAPSW48Y"/>
        <s v="J6TNURHV"/>
        <s v="9PG07FPP"/>
        <s v="U3HKMX4U"/>
        <s v="A7YPY8KI"/>
        <s v="IFTZ75Z9"/>
        <s v="E8QYYAGE"/>
        <s v="O0L6JUYE"/>
        <s v="XE0H6MOP"/>
        <s v="44Q1W18Y"/>
        <s v="R0YCRJVQ"/>
        <s v="7ZN8YCH8"/>
        <s v="3OA6FZUD"/>
        <s v="58W7CZGD"/>
        <s v="SUOT8GB6"/>
        <s v="Q3TDGMAR"/>
        <s v="HQ2QSZUP"/>
        <s v="V01XCOAS"/>
        <s v="O35V5CTW"/>
        <s v="AIU1UWJZ"/>
        <s v="C205FMDE"/>
        <s v="KLIOLWPC"/>
        <s v="OF5AZQID"/>
        <s v="8H0UQYXW"/>
        <s v="5CAP1055"/>
        <s v="ZW2GDFKC"/>
        <s v="96MOALT0"/>
        <s v="PXNDLIL2"/>
        <s v="714B6OB2"/>
        <s v="W6OX0S1Q"/>
        <s v="B5WZQP1F"/>
        <s v="CYBWWANG"/>
        <s v="4BUQW2T0"/>
        <s v="ZHOK77B4"/>
        <s v="TP4SDOPW"/>
        <s v="BUZMB3Q4"/>
        <s v="92VGMPKP"/>
        <s v="JTXYATXL"/>
        <s v="NSX4NR40"/>
        <s v="DCOMI70R"/>
        <s v="5OOZTQK7"/>
        <s v="P2PVED7R"/>
        <s v="LFMMI05H"/>
        <s v="99NDUEKO"/>
        <s v="2ICN8RJP"/>
        <s v="YKMHSGNU"/>
        <s v="N0XWYRBU"/>
        <s v="HY9VGF58"/>
        <s v="EZDMNAK8"/>
        <s v="I6PXHXST"/>
        <s v="EPC4NBJ5"/>
        <s v="MVU1OZVS"/>
        <s v="E617EXPD"/>
        <s v="1BAF1ZYL"/>
        <s v="UV45XZWJ"/>
        <s v="3HTSMIGI"/>
        <s v="B5GG52AB"/>
        <s v="MTBQF6FE"/>
        <s v="3S3O03ZV"/>
        <s v="62TFLOG6"/>
        <s v="94JT388Y"/>
        <s v="AKC9GNVA"/>
        <s v="0R1F3OIN"/>
        <s v="WDUOD19F"/>
        <s v="SFXFXRYV"/>
        <s v="ANZJNT1Q"/>
        <s v="MX3QZ682"/>
        <s v="WMJDLTEF"/>
        <s v="3XUKEIQF"/>
        <s v="GBQ8OLNP"/>
        <s v="Y69M70YC"/>
        <s v="3UOIHNKR"/>
        <s v="5WVY52IX"/>
        <s v="3K3LQ0H5"/>
        <s v="3THRXZLP"/>
        <s v="H45TYGRR"/>
        <s v="E4A92U26"/>
        <s v="JNYA5ZHI"/>
        <s v="DCNA3CA1"/>
        <s v="484WREJQ"/>
        <s v="6H1MBBVR"/>
        <s v="2TI1UFAA"/>
        <s v="W1XRTUT2"/>
        <s v="BJWKG319"/>
        <s v="IDYA1X6O"/>
        <s v="041Q1IZL"/>
        <s v="U83R2K8I"/>
        <s v="SU1NDYXR"/>
        <s v="PH1IKJ0W"/>
        <s v="8BP0QGNP"/>
        <s v="BIH4D0JL"/>
        <s v="M49ZMLGL"/>
        <s v="OQAXHZXD"/>
        <s v="FRRJMFIJ"/>
        <s v="QROXE17S"/>
        <s v="H3ZR0CQW"/>
        <s v="9LY4MLGO"/>
        <s v="X2GXIKND"/>
        <s v="SY61BAXZ"/>
        <s v="KP1L9SXH"/>
        <s v="84OTUTQX"/>
        <s v="DVAOMCYK"/>
        <s v="9LJAADWH"/>
        <s v="8BGC94TT"/>
        <s v="P8GXMSXL"/>
        <s v="QJ1DIUN7"/>
        <s v="HIOHPBO1"/>
        <s v="ESU5NGML"/>
        <s v="7NDOEFEB"/>
        <s v="H5SSSZ11"/>
        <s v="IZ8DDEIO"/>
        <s v="L4R7LDY1"/>
        <s v="5A4Q7X1W"/>
        <s v="UGXAZ29V"/>
        <s v="RMUIMYJU"/>
        <s v="CYIMFEWC"/>
        <s v="DHVOS14H"/>
        <s v="58CABL04"/>
        <s v="0WERZ67T"/>
        <s v="ENGMZL6Y"/>
        <s v="15PJZKNT"/>
        <s v="ZA2MIHIM"/>
        <s v="0GYOOM2R"/>
        <s v="0SSUR0IY"/>
        <s v="1IY7Y42E"/>
        <s v="M0PGP5H2"/>
        <s v="PJ21R88K"/>
        <s v="E3L02XMN"/>
        <s v="PODXJ4SP"/>
        <s v="S3HMUXS1"/>
        <s v="5HKITTHD"/>
        <s v="AZ8ACKLD"/>
        <s v="ZN5CVY5V"/>
        <s v="G62CPKZO"/>
        <s v="ONN55X1O"/>
        <s v="8N3GXBI5"/>
        <s v="IUKIZFB7"/>
        <s v="TLJAFLON"/>
        <s v="9J2JZGFJ"/>
        <s v="ON2ZRW1X"/>
        <s v="TXUDSYGY"/>
        <s v="H7GXKD3O"/>
        <s v="H7P5O25G"/>
        <s v="SKU6MLKY"/>
        <s v="SYSPNKUR"/>
        <s v="O8E9L7VK"/>
        <s v="IX65TNEI"/>
        <s v="2GVXOWDF"/>
        <s v="R2DKRFDD"/>
        <s v="F3FJ3DYK"/>
        <s v="W3W3KPBH"/>
        <s v="PVYIL0X4"/>
        <s v="KY42W3FG"/>
        <s v="05915PPX"/>
        <s v="7P069DNF"/>
        <s v="87TZLMU7"/>
        <s v="P858PP0L"/>
        <s v="9D43V124"/>
        <s v="O916VMU7"/>
        <s v="0SPX7FIJ"/>
        <s v="KEE51TPD"/>
        <s v="1VFT3UCK"/>
        <s v="8RR4WXXZ"/>
        <s v="IYU5CGUM"/>
        <s v="669805IQ"/>
        <s v="A3JRUDX3"/>
        <s v="NY197B1A"/>
        <s v="6AD8WNA2"/>
        <s v="TKENIGRA"/>
        <s v="R9ZOFUBX"/>
        <s v="8BZLOF0K"/>
        <s v="0VFBWUG5"/>
        <s v="23J295J4"/>
        <s v="696VNI6G"/>
        <s v="1I1K838F"/>
        <s v="LHIM2BGF"/>
        <s v="2O7MVJ1T"/>
        <s v="HDW4BXVN"/>
        <s v="V9ORUWY8"/>
        <s v="NNLNVB7E"/>
        <s v="W3CLJLES"/>
        <s v="4ELXMIIO"/>
        <s v="4CFMS9QT"/>
        <s v="YVJ3V0ZI"/>
        <s v="Q1CFR580"/>
        <s v="4S6FW9VM"/>
        <s v="PA3EXPCW"/>
        <s v="MPVD0JVF"/>
        <s v="KZQGC4TA"/>
        <s v="FKOA9EF9"/>
        <s v="Y7TVYRAX"/>
        <s v="04YBYVPV"/>
        <s v="2UZXS1I2"/>
        <s v="KU7COUGK"/>
        <s v="23K5J6JP"/>
        <s v="X7DYUDEB"/>
        <s v="EMGB7S71"/>
        <s v="EWAMDI1N"/>
        <s v="5D8MX6L9"/>
        <s v="Q9BUCL60"/>
        <s v="AEZIAPTN"/>
        <s v="IAW2UHNH"/>
        <s v="1397M445"/>
        <s v="5IMH88MT"/>
        <s v="I86DM1B9"/>
        <s v="YB4YJTK4"/>
        <s v="HTZD5YGO"/>
        <s v="FBEP7939"/>
        <s v="NH44FYAA"/>
        <s v="Z6AO7S3R"/>
        <s v="8V3XDZ0D"/>
        <s v="18T73EHS"/>
        <s v="RKTTVMMP"/>
        <s v="UDXG59P0"/>
        <s v="VMOGUQA7"/>
        <s v="0L3VYSKY"/>
        <s v="PG5S1KYF"/>
        <s v="LVF6FP4A"/>
        <s v="RGZHQ2MJ"/>
        <s v="0XYUJ7HF"/>
        <s v="3THBBYXS"/>
        <s v="XHDAW1SQ"/>
        <s v="GIO029D3"/>
        <s v="CN8X0DLA"/>
        <s v="ZVXINY4O"/>
        <s v="M9N3HWGC"/>
        <s v="H56FMPGG"/>
        <s v="IH4O3JXV"/>
        <s v="B6L071P2"/>
        <s v="3ISHFT20"/>
        <s v="OBFCOV33"/>
        <s v="78OETKRD"/>
        <s v="6IJNBKST"/>
        <s v="RM4HCA1W"/>
        <s v="Y1FWLR93"/>
        <s v="ORUHS3Q2"/>
        <s v="9RLSCMM9"/>
        <s v="3QS2B6IN"/>
        <s v="XCB9CPID"/>
        <s v="7EJJ9KVZ"/>
        <s v="M4MOGAS4"/>
        <s v="ZNU9YDS9"/>
        <s v="V3VJRFBV"/>
        <s v="PDI7F0LR"/>
        <s v="KJ93MS4W"/>
        <s v="TWEVVI99"/>
        <s v="5R1XNYTM"/>
        <s v="PRQ96EWX"/>
        <s v="RUN3Z87A"/>
        <s v="9RGQ8HED"/>
        <s v="RSSYISWE"/>
        <s v="67ORNLJ3"/>
        <s v="M28Z11DC"/>
        <s v="DIVKSHY7"/>
        <s v="RLTHGLLJ"/>
        <s v="EC8A1L94"/>
        <s v="OO4Z7LB9"/>
        <s v="PWOX6RY8"/>
        <s v="0VG9PGMI"/>
        <s v="LKFYC5X3"/>
        <s v="984H5OG0"/>
        <s v="AB39AL3A"/>
        <s v="1SKGHPHL"/>
        <s v="VGSH1TSW"/>
        <s v="YTMPHIQY"/>
        <s v="WZ3FJA3V"/>
        <s v="TLLW2ZRM"/>
        <s v="6HE07D76"/>
        <s v="64CTQ6C5"/>
        <s v="5J4Z0RYC"/>
        <s v="ERWWQ79N"/>
        <s v="08O63ECM"/>
        <s v="AMGF31TA"/>
        <s v="DUJ52ZYK"/>
        <s v="N2C3ASJ9"/>
        <s v="059K86LU"/>
        <s v="62WFO2I3"/>
        <s v="55O18ALO"/>
        <s v="ZTUJ5KQ8"/>
        <s v="ZQHJNTDK"/>
        <s v="K0IV66AV"/>
        <s v="KJ4NAGS5"/>
        <s v="70A4A2GV"/>
        <s v="6TND1V4T"/>
        <s v="43FW6W9O"/>
        <s v="QB4FISNE"/>
        <s v="41S0S9KP"/>
        <s v="JESVHYTG"/>
        <s v="P3HO0L6P"/>
        <s v="6GDZDVTV"/>
        <s v="OO9U4C0Y"/>
        <s v="Y5A5G2L5"/>
        <s v="WZN26QZQ"/>
        <s v="PG4UQI8B"/>
        <s v="M40Z4KWL"/>
        <s v="BB46B5C7"/>
        <s v="TPJNVDPH"/>
        <s v="FMMAQM87"/>
        <s v="46UITTY6"/>
        <s v="KK5YBPU6"/>
        <s v="A7FCLQ42"/>
        <s v="G2C5RKTN"/>
        <s v="UNSJB0L7"/>
        <s v="UJT04PL7"/>
        <s v="DCIFTBM0"/>
        <s v="BTZ06Z6O"/>
        <s v="S9CGS0IX"/>
        <s v="ZTYHMEQY"/>
        <s v="IOTAHMQX"/>
        <s v="01DZ14Y0"/>
        <s v="1T91NEIV"/>
        <s v="41B62CUB"/>
        <s v="G0QOVMMS"/>
        <s v="FG79OR5X"/>
        <s v="QY4ZMI2F"/>
        <s v="VY0QPLGN"/>
        <s v="XP1PQSPC"/>
        <s v="K3KT8S1F"/>
        <s v="5CIT07UC"/>
        <s v="VIZ9ZLVT"/>
        <s v="9ZY0QQ8Q"/>
        <s v="0WGCUB3L"/>
        <s v="QCN2DZQQ"/>
        <s v="ZAY2J4I5"/>
        <s v="J25NMK6Q"/>
        <s v="DZHIAZ5H"/>
        <s v="233HYDSP"/>
        <s v="7868JVH9"/>
        <s v="EXXFSC3O"/>
        <s v="U68B4UQU"/>
        <s v="73EBDWP4"/>
        <s v="FQQ3XQNG"/>
        <s v="C4KZVTYR"/>
        <s v="HWXJWHGI"/>
        <s v="W36MU0PW"/>
        <s v="OWEMO7RD"/>
        <s v="9XU06EA8"/>
        <s v="DC2NI04U"/>
        <s v="RYNZ2WOK"/>
        <s v="BO2XRLBS"/>
        <s v="V9YY2XIE"/>
        <s v="J3K9EXW0"/>
        <s v="N9KFQCOH"/>
        <s v="GSPDR7BH"/>
        <s v="MB0XTICR"/>
        <s v="04SQ7RNY"/>
        <s v="WIHGFD8B"/>
        <s v="O3Q5B86F"/>
        <s v="PE3P7M7S"/>
        <s v="401BY1PW"/>
        <s v="9RQ8FZYQ"/>
        <s v="G7NU2YCG"/>
        <s v="R9RWFEEJ"/>
        <s v="WV2OG7C3"/>
        <s v="LDIBOTNO"/>
        <s v="FC4ZD68R"/>
        <s v="YH6ST9KT"/>
        <s v="9S8E95EI"/>
        <s v="RLHNEVYY"/>
        <s v="OFP1MLFY"/>
        <s v="CQELCLO0"/>
        <s v="L351AATH"/>
        <s v="VBKF5FPB"/>
        <s v="68YAXBZN"/>
        <s v="EFB0NFP3"/>
        <s v="CB0NZYB2"/>
        <s v="QKUULSVC"/>
        <s v="8838GIT9"/>
        <s v="5DOARVYO"/>
        <s v="0N2VYY6Z"/>
        <s v="LWCKCV0M"/>
        <s v="L40FW06K"/>
        <s v="XXXM7BMA"/>
        <s v="F7S1OPQS"/>
        <s v="U5JFEXOI"/>
        <s v="HR3DH6DX"/>
        <s v="9EICLJHY"/>
        <s v="01FNZW2T"/>
        <s v="3CS2IXT0"/>
        <s v="O9MHRAK6"/>
        <s v="KPW4J1CR"/>
        <s v="KAPPUUYY"/>
        <s v="WRLAVDPH"/>
        <s v="1W5FOS69"/>
        <s v="GFBJXXI1"/>
        <s v="2HYR0Q4Y"/>
        <s v="XVM3UK16"/>
        <s v="CDAMI76Z"/>
        <s v="6M77EGH7"/>
        <s v="9CLDDA0W"/>
        <s v="8CQ2I2P2"/>
        <s v="GEFQNRF3"/>
        <s v="EDM7CEZ6"/>
        <s v="XBPJ6M4K"/>
        <s v="PCQUKUM5"/>
        <s v="MZ987882"/>
        <s v="02EC1993"/>
        <s v="UQCPNZO1"/>
        <s v="0NP0XPLQ"/>
        <s v="S2WRH3QA"/>
        <s v="QJV1UWL5"/>
        <s v="GNAX12Z6"/>
        <s v="62NZ0THZ"/>
        <s v="PSKWV2JJ"/>
        <s v="05HLE3JL"/>
        <s v="CAF97SA2"/>
        <s v="AAFPTXEB"/>
        <s v="102XKYAC"/>
        <s v="D74OAJB4"/>
        <s v="A5SCVK7E"/>
        <s v="CQDL6WZX"/>
        <s v="VAV3N62C"/>
        <s v="OK7R7I2A"/>
        <s v="IOMVIZR8"/>
        <s v="BTT2TM8O"/>
        <s v="FYNL84HO"/>
        <s v="ZBB9CDO4"/>
        <s v="IV5UVG0R"/>
        <s v="TDHFX8SC"/>
        <s v="7OXU784Y"/>
        <s v="MA6F51AR"/>
        <s v="WDT43Q6O"/>
        <s v="XKYHE3OH"/>
        <s v="R65NL57V"/>
        <s v="AKBRVLRZ"/>
        <s v="8FZ7CWPP"/>
        <s v="EQPGDVWK"/>
        <s v="I819UEG6"/>
        <s v="TXZTEEUJ"/>
        <s v="6OD1J7MW"/>
        <s v="XO8TRDKK"/>
        <s v="74YNCNQM"/>
        <s v="I5QVV9C5"/>
        <s v="SS0ZF7SG"/>
        <s v="2GRNCODO"/>
        <s v="2UNAJCGN"/>
        <s v="ZP5Q4YUJ"/>
        <s v="7XL4JYSB"/>
        <s v="HEZ8H6MK"/>
        <s v="50AWO49B"/>
        <s v="CID4Y877"/>
        <s v="T20CPZ52"/>
        <s v="HVF0VLJ3"/>
        <s v="A86ZEF94"/>
        <s v="8OMML4E8"/>
        <s v="283Y9ULR"/>
        <s v="C0LNV4PU"/>
        <s v="YB6UP71G"/>
        <s v="A30VAQHM"/>
        <s v="ZH2TBHVZ"/>
        <s v="UKJO54QY"/>
        <s v="9868N4GB"/>
        <s v="L5UKY73S"/>
        <s v="7DDPLMQ5"/>
        <s v="GRYHHER0"/>
        <s v="4KVZVHNN"/>
        <s v="ULWQ61OZ"/>
        <s v="FKU9TS06"/>
        <s v="OPFBXGFV"/>
        <s v="UCV49FYZ"/>
        <s v="F58R70DY"/>
        <s v="1H2PVLZ3"/>
        <s v="DV6WD759"/>
        <s v="SBC67V5T"/>
        <s v="IDGLZJRX"/>
        <s v="VYG4BHEE"/>
        <s v="YFTW9Z69"/>
        <s v="92IDH7MB"/>
        <s v="NR1JSUPQ"/>
        <s v="ZNOARPNW"/>
        <s v="FNKZKHTJ"/>
        <s v="UAVOPRPV"/>
        <s v="VMUTS9GK"/>
        <s v="SZPU1DSR"/>
        <s v="9EGLQG3N"/>
        <s v="BL23633Z"/>
        <s v="87G25M68"/>
        <s v="8F3RA844"/>
        <s v="VJ1FT11H"/>
        <s v="TKI8MEZZ"/>
        <s v="QSHP9AHU"/>
        <s v="MIDW7Q49"/>
        <s v="PW7QNSFG"/>
        <s v="WGYE40NI"/>
        <s v="HLX6W646"/>
        <s v="6VMQQKLJ"/>
        <s v="FYS6IZO4"/>
        <s v="7OSD4T24"/>
        <s v="H29A7E6X"/>
        <s v="IDN254QN"/>
        <s v="W3U1N1RV"/>
        <s v="5LPKNEEI"/>
        <s v="073UCD9F"/>
        <s v="7GDSUY9K"/>
        <s v="DCZOTU5X"/>
        <s v="KUJ5M6J3"/>
        <s v="YGUOEIEG"/>
        <s v="1UW6ILCH"/>
        <s v="CRL6IB5Z"/>
        <s v="STVHD67J"/>
        <s v="I3TDKU30"/>
        <s v="YUVNXSSD"/>
        <s v="AZJXZFMR"/>
        <s v="2WPEOPIF"/>
        <s v="XMCRTC2K"/>
        <s v="ZDVZB8PX"/>
        <s v="5JS6JI3P"/>
        <s v="FH30JK3J"/>
        <s v="8DPUST4Y"/>
        <s v="L1QNLM08"/>
        <s v="S4YQYJPM"/>
        <s v="6BQMENQR"/>
        <s v="XAS0EL71"/>
        <s v="GQNM1QP8"/>
        <s v="9CK2HTJP"/>
        <s v="J96E49Z1"/>
        <s v="X96KGPI8"/>
        <s v="JJDL1F8R"/>
        <s v="0J24X1Y0"/>
        <s v="OM8LELJW"/>
        <s v="SEYFLN8Y"/>
        <s v="EID3MR9L"/>
        <s v="ID2VJE8V"/>
        <s v="T3W0Z8KP"/>
        <s v="2WZU46RL"/>
        <s v="576N6HHJ"/>
        <s v="WOS93VI5"/>
        <s v="95YT659K"/>
        <s v="RKI7OEP9"/>
        <s v="D9CS7EIY"/>
        <s v="J1VGTXQS"/>
        <s v="T87FD71P"/>
        <s v="P4PX93RN"/>
        <s v="RLJI4F93"/>
        <s v="AE306TJU"/>
        <s v="D3BO9JDM"/>
        <s v="DPDUK8RG"/>
        <s v="AR35V2L2"/>
        <s v="FAKATVRQ"/>
        <s v="9SU2A73Y"/>
        <s v="98R4AZA8"/>
        <s v="9FE75D1D"/>
        <s v="S5NVSXEX"/>
        <s v="C6F5DTFR"/>
        <s v="R4X2MOO1"/>
        <s v="QEZ2X87C"/>
        <s v="8FULX0EA"/>
        <s v="WA5NRVIG"/>
        <s v="XO7D3NYR"/>
        <s v="ZN8LHN9B"/>
        <s v="S8FODURJ"/>
        <s v="BFH34LVO"/>
        <s v="QHVGK8DM"/>
        <s v="BALJ5E9J"/>
        <s v="3Y6REURA"/>
        <s v="3UI5JBOA"/>
        <s v="8AKZH8QS"/>
        <s v="FAS1KT97"/>
        <s v="RAPX57I3"/>
        <s v="UZ4JMG8Z"/>
        <s v="PV411N8I"/>
        <s v="C58775JM"/>
        <s v="A2PIOJWL"/>
        <s v="SSEOGPPI"/>
        <s v="5MFY1D4C"/>
        <s v="PQLMEIG0"/>
        <s v="6CV2KEKP"/>
        <s v="FQD0IJBC"/>
        <s v="E28C318S"/>
        <s v="6BUW3ZVC"/>
        <s v="ZW5XV2QY"/>
        <s v="MOSX49BG"/>
        <s v="BDEP8ZEH"/>
        <s v="WSKZBAYI"/>
        <s v="19H5KFIC"/>
        <s v="7PCCI1U2"/>
        <s v="8XXD2LMP"/>
        <s v="USNQY75J"/>
        <s v="EI7DU48C"/>
        <s v="1A1BI5VB"/>
        <s v="UYJVA76O"/>
        <s v="DR2H05BG"/>
        <s v="M765WQ4W"/>
        <s v="2PXZ68OA"/>
        <s v="TDVM9PDL"/>
        <s v="LBYGH8WS"/>
        <s v="NJC4XMEN"/>
        <s v="OBCBK0XR"/>
        <s v="IX8AYR6F"/>
        <s v="4LVXK5H1"/>
        <s v="O5CWW9P3"/>
        <s v="DPXZ0ONG"/>
        <s v="2LOQKW1C"/>
        <s v="MA1LQG9S"/>
        <s v="YR4EFQ4C"/>
        <s v="KB7DTUXO"/>
        <s v="JMQRT3TC"/>
        <s v="XETHS437"/>
        <s v="6EYTZB6F"/>
        <s v="DXY9EZ55"/>
        <s v="ESZPH44N"/>
        <s v="ITDTMROU"/>
        <s v="IFO74RWI"/>
        <s v="4O6T16XI"/>
        <s v="SUPA1RHK"/>
        <s v="MDHD11QD"/>
        <s v="PERK5YXJ"/>
        <s v="MUUNQNG2"/>
        <s v="J1SCD7QL"/>
        <s v="9LILLW96"/>
        <s v="R0DKB8FJ"/>
        <s v="S5R9O6TL"/>
        <s v="N78A330G"/>
        <s v="ZHI12PI4"/>
        <s v="38ZR3URJ"/>
        <s v="6DJ817MW"/>
        <s v="9HCLI5PO"/>
        <s v="PRY70ISY"/>
        <s v="CS2ZS0B4"/>
        <s v="R7LGVRHC"/>
        <s v="3KLVZN6M"/>
        <s v="WGSLK719"/>
        <s v="0MMDQ1OR"/>
        <s v="SMQV0BRI"/>
        <s v="XT8HCGAD"/>
        <s v="X56STCJP"/>
        <s v="K214R7RK"/>
        <s v="NR9UD54C"/>
        <s v="GTXI4PAR"/>
        <s v="T94JAB4C"/>
        <s v="8YOOE8I5"/>
        <s v="8G2OTKLL"/>
        <s v="LW0Z6TMR"/>
        <s v="R3NAMX4P"/>
        <s v="VYJ20GOM"/>
        <s v="GIWI7CWJ"/>
        <s v="VTO3SNNX"/>
        <s v="OVPNOM6O"/>
        <s v="6KM4E0V1"/>
        <s v="QWIPE5FB"/>
        <s v="BZPU6P5P"/>
        <s v="ZCFAVNF3"/>
        <s v="RDMKSDT0"/>
        <s v="QPCY8RU0"/>
        <s v="Y93GK95W"/>
        <s v="ZPB5KNCD"/>
        <s v="ZDAJ4PFJ"/>
        <s v="7VHJG9J1"/>
        <s v="8XY5IA68"/>
        <s v="EHPG1PNC"/>
        <s v="RKOQZJZR"/>
        <s v="3CJMQNT0"/>
        <s v="1MTLDVU8"/>
        <s v="4Z7LYTKN"/>
        <s v="MX0QEMEB"/>
        <s v="Y25T06D2"/>
        <s v="JY5LPMSJ"/>
        <s v="YND6FAFG"/>
        <s v="D4PEXI47"/>
        <s v="WRSA8PVU"/>
        <s v="965CJ4YG"/>
        <s v="ML5QMJPM"/>
        <s v="EWEW7ZMQ"/>
        <s v="JY8W2PKW"/>
        <s v="JFBWABB1"/>
        <s v="A0Z6FYRO"/>
        <s v="51AC0Q99"/>
        <s v="897MKBP9"/>
        <s v="Y5IRSKVA"/>
        <s v="QS440NN9"/>
        <s v="JOKH5C6I"/>
        <s v="1MZ8GDLF"/>
        <s v="64SDWSQH"/>
        <s v="XS7CNY5H"/>
        <s v="U0SS8E43"/>
        <s v="2MH79C2B"/>
        <s v="3YZFYEMI"/>
        <s v="I35REHYN"/>
        <s v="Y3AAS62P"/>
        <s v="BPPV8ZSB"/>
        <s v="DRJG2FVR"/>
        <s v="SWXO4J19"/>
        <s v="07DPEL0B"/>
        <s v="7GDRCAJR"/>
        <s v="EJ8YBRD3"/>
        <s v="G7HADWB0"/>
        <s v="M3IFAMV2"/>
        <s v="65AT4VFM"/>
        <s v="H6SE0L31"/>
        <s v="ZQC7YA4X"/>
        <s v="J9V49YC3"/>
        <s v="H3ZS0FBT"/>
        <s v="GIIHTQGY"/>
        <s v="0LTBCZHI"/>
        <s v="8U0BUWUQ"/>
        <s v="ROD5WJDM"/>
        <s v="86GSJWQW"/>
        <s v="B7BT5DB8"/>
        <s v="NJTWATVH"/>
        <s v="ZLIQCT7V"/>
        <s v="0U0GUDIX"/>
        <s v="MN4ZHCUZ"/>
        <s v="06H63NKF"/>
        <s v="GBRQN296"/>
        <s v="RBHXB5V5"/>
        <s v="59O0CDJE"/>
        <s v="RU9Y6GR1"/>
        <s v="GIZAD3ZN"/>
        <s v="6CXJOT2A"/>
        <s v="Y9NTV3K5"/>
        <s v="GPVQIS5U"/>
        <s v="LI9RCAQ6"/>
        <s v="DT8SWPLT"/>
        <s v="URRBXP0V"/>
        <s v="CNAQ6R7T"/>
        <s v="FBYWCLLS"/>
        <s v="ZJAIST7C"/>
        <s v="8EQRW9H5"/>
        <s v="F0KWRLK1"/>
        <s v="HHP6R0IX"/>
        <s v="XMRZQ8PR"/>
        <s v="77JIGDNZ"/>
        <s v="DK6L8Y0Y"/>
        <s v="KA6SVT1C"/>
        <s v="8ARRIREI"/>
        <s v="W3LRLMKP"/>
        <s v="HQKUH8XA"/>
        <s v="6R6T68GL"/>
        <s v="PGT70Q4T"/>
        <s v="EMORZ8R8"/>
        <s v="V6RULHFZ"/>
        <s v="GRYWAPXY"/>
        <s v="ZIEI8JM3"/>
        <s v="QDYFLOZW"/>
        <s v="55YURJ2E"/>
        <s v="1PORK6E3"/>
        <s v="ENDKZ399"/>
        <s v="VSNI41WQ"/>
        <s v="87KZX1UX"/>
        <s v="PLRBC69J"/>
        <s v="RZB6Q4FX"/>
        <s v="ASK5U1TD"/>
        <s v="T49Q4GWU"/>
        <s v="JJ17IHID"/>
        <s v="311WKUHC"/>
        <s v="JG1CD65M"/>
        <s v="YIK15TLW"/>
        <s v="RYJPSM6D"/>
        <s v="ZQK0JTVN"/>
        <s v="FB7OTAMV"/>
        <s v="JZD1QDWA"/>
        <s v="LOSUVU4T"/>
        <s v="85LVQ6PB"/>
        <s v="02ILGBRB"/>
        <s v="ZFIT4XWO"/>
        <s v="XH69FGJJ"/>
        <s v="JU2PPGP6"/>
        <s v="S8Y9AAWC"/>
        <s v="I2DLJ6C3"/>
        <s v="VEZ8OX88"/>
        <s v="M3QL68T6"/>
        <s v="Q3K6K5V9"/>
        <s v="PEGFPDVU"/>
        <s v="NFT2Z7MM"/>
        <s v="YC2GBK89"/>
        <s v="U008ILBM"/>
        <s v="VA0I9SDD"/>
        <s v="41HHBQRT"/>
        <s v="T6BHNN1O"/>
        <s v="S8DOH11H"/>
        <s v="F8F6MA24"/>
        <s v="ZXXWIGFR"/>
        <s v="L7CFCOR6"/>
        <s v="AAUTJ747"/>
        <s v="X7VUR49L"/>
        <s v="U7L0IZLB"/>
        <s v="THNEGVH2"/>
        <s v="D1ANNMSO"/>
        <s v="LMVQ6B9P"/>
        <s v="OQBVGILR"/>
        <s v="8LA72RM8"/>
        <s v="7IZQJIPA"/>
        <s v="7AH7F190"/>
        <s v="ME0LMBYL"/>
        <s v="KODTODAA"/>
        <s v="RENW2N0H"/>
        <s v="9F407X6U"/>
        <s v="S0MZHYQC"/>
        <s v="HP9TUR60"/>
        <s v="P4PKECH7"/>
        <s v="USL5PZ4O"/>
        <s v="3DM5SSI5"/>
        <s v="D40ALWGC"/>
        <s v="524QUXI2"/>
        <s v="8W35TVOQ"/>
        <s v="3D6LLPA1"/>
        <s v="58QZ1YGK"/>
        <s v="OU42AWAE"/>
        <s v="OJOJPNL6"/>
        <s v="MENKE9IV"/>
        <s v="PXSDIDXO"/>
        <s v="5PIJNVMB"/>
        <s v="ZLFKHXXI"/>
        <s v="WIDRX5N6"/>
        <s v="HJLKGIH4"/>
        <s v="DF6A63B7"/>
        <s v="T2EM55FZ"/>
        <s v="KDQL1O1A"/>
        <s v="01XZ9CRY"/>
        <s v="HJY0TQ7X"/>
        <s v="75HKH8PS"/>
        <s v="NK2CHYT1"/>
        <s v="0WGAPLOI"/>
        <s v="GXPA5D3A"/>
        <s v="8598PVIX"/>
        <s v="VKM2BCMV"/>
        <s v="9N7LHW38"/>
        <s v="BKMYW792"/>
        <s v="3IBBBGM4"/>
        <s v="T32P6LSX"/>
        <s v="B944EMXZ"/>
        <s v="DOY7VMYB"/>
        <s v="QXWLE549"/>
        <s v="R0R0V2O5"/>
        <s v="D3O1PCMO"/>
        <s v="G53492IF"/>
        <s v="KUH39HQ7"/>
        <s v="RW6QS352"/>
        <s v="1374WYJG"/>
        <s v="1T8R8X79"/>
        <s v="PSMWYTMB"/>
        <s v="0ZXS3AIR"/>
        <s v="SBTVPORC"/>
        <s v="XZKZYO55"/>
        <s v="AMCOSQZC"/>
        <s v="6C2CJX31"/>
        <s v="VQQR3OUI"/>
        <s v="UWYFOEMO"/>
        <s v="ZXNHUYCM"/>
        <s v="KHG4UMKP"/>
        <s v="5R7N3RKQ"/>
        <s v="TEM0I59X"/>
        <s v="1WPZ1MCO"/>
        <s v="1AQKM7VU"/>
        <s v="VTVYSUZG"/>
        <s v="61IKUAZI"/>
        <s v="6ZSAKAHX"/>
        <s v="D9MZMDOL"/>
        <s v="7TIWLFZD"/>
        <s v="HXRF96S3"/>
        <s v="WTEAOER0"/>
        <s v="T8LSQO2S"/>
        <s v="ABMOVF1A"/>
        <s v="Q2GK9IT2"/>
        <s v="J0WKJLR6"/>
        <s v="B1D3HP8V"/>
        <s v="QHP95ULI"/>
        <s v="OAMR9KPA"/>
        <s v="0GRGY09E"/>
        <s v="MP9PICCD"/>
        <s v="F34QYKQJ"/>
        <s v="DHJ8KOUV"/>
        <s v="JYNYK957"/>
        <s v="NOLWR5EX"/>
        <s v="BUHR2X8U"/>
        <s v="4OPFJFRO"/>
        <s v="MLV2QDU6"/>
        <s v="V7T9ZP6C"/>
        <s v="WYS1XI44"/>
        <s v="C3HN12Z8"/>
        <s v="YCQXHVMZ"/>
        <s v="4PLSG7A3"/>
        <s v="ZD772DU8"/>
        <s v="2KVQ5Z4M"/>
        <s v="U6LLSWEN"/>
        <s v="RVQTWBKE"/>
        <s v="BWPBMVQH"/>
        <s v="YPSXMDRH"/>
        <s v="Q46QSEGT"/>
        <s v="DT0ZJ9Z2"/>
        <s v="55ZNV61S"/>
        <s v="6PQS93V2"/>
        <s v="1LHU0876"/>
        <s v="V929BUUS"/>
        <s v="LDYYOH6W"/>
        <s v="4MFY8UXP"/>
        <s v="EBJMZ5VE"/>
        <s v="CMXOTVL7"/>
        <s v="9XF2B7RS"/>
        <s v="WHV85GOQ"/>
        <s v="MXJAH0R5"/>
        <s v="OXW7DBDT"/>
        <s v="W5EGDYPK"/>
        <s v="C13104YM"/>
        <s v="1GA3AFTX"/>
        <s v="389D515R"/>
        <s v="2751GWVC"/>
        <s v="0UFUDIYT"/>
        <s v="Y3QBGJLM"/>
        <s v="O7U4I96P"/>
        <s v="Q0R3ZBNT"/>
        <s v="FGUWP1NF"/>
        <s v="DH8R6PK5"/>
        <s v="ZKFWTRRT"/>
        <s v="941SDVVZ"/>
        <s v="ODINSHYF"/>
        <s v="0TICPBMF"/>
        <s v="WANX7LM0"/>
        <s v="9F2MDA5R"/>
        <s v="JUKJ3RAB"/>
        <s v="YD3D41E0"/>
        <s v="7FLPKZN7"/>
        <s v="RX8711KI"/>
        <s v="F3BJAMUL"/>
        <s v="HZS2YVRN"/>
        <s v="W3B077GY"/>
        <s v="MGR0TSPK"/>
        <s v="TEF07JM6"/>
        <s v="N8SVXI48"/>
        <s v="VG1WQW88"/>
        <s v="MEKVHSCB"/>
        <s v="PBJ62FC3"/>
        <s v="O04P1WN6"/>
        <s v="600FP406"/>
        <s v="2EFTTOAV"/>
        <s v="DDXFIBEY"/>
        <s v="5BRWXIU3"/>
        <s v="WN9ZY701"/>
        <s v="DA8D04ED"/>
        <s v="WLQC2XK4"/>
        <s v="A4CVM3PM"/>
        <s v="CNLE5EJ2"/>
        <s v="D3HUUVPL"/>
        <s v="2UNDAQZ2"/>
        <s v="R2E45IQ8"/>
        <s v="UX0H8B3W"/>
        <s v="VM0A3057"/>
        <s v="DX9CCI9C"/>
        <s v="8SE1W979"/>
        <s v="L6AOARQ9"/>
        <s v="I83GQQHA"/>
        <s v="10984DDU"/>
        <s v="JQVW0KJV"/>
        <s v="UWZHNMR4"/>
        <s v="TRET6F45"/>
        <s v="8DDC9RLE"/>
        <s v="TFGYLK6C"/>
        <s v="4YXXI2OI"/>
        <s v="3C7A75LH"/>
        <s v="02LUGFJS"/>
        <s v="KPF0GREK"/>
        <s v="HEG2JK9Y"/>
        <s v="1ZCAL93A"/>
        <s v="5NW6HK74"/>
        <s v="EJVD09HQ"/>
        <s v="7WFASDCZ"/>
        <s v="7XNX75LI"/>
        <s v="RAUWH0GP"/>
        <s v="I86I0TJG"/>
        <s v="TFW3KAYZ"/>
        <s v="9NH8ACMQ"/>
        <s v="86KARIC1"/>
        <s v="N2SLAOZR"/>
        <s v="02TUKBP3"/>
        <s v="KU0YOR3J"/>
        <s v="BRGJCWO1"/>
        <s v="IEIZU3TY"/>
        <s v="35KZ6QTP"/>
        <s v="V5ZP09PO"/>
        <s v="VKB9RFJT"/>
        <s v="Y9HHGGOQ"/>
        <s v="H3AEZ2BZ"/>
        <s v="LUXAXNBV"/>
        <s v="0XBMBVFP"/>
        <s v="8KIMVD15"/>
        <s v="Q06QD8ZW"/>
        <s v="0SD3OBQI"/>
        <s v="YKZFQT7K"/>
        <s v="I25J5M7W"/>
        <s v="B2Z4BB5U"/>
        <s v="87ZXBDQS"/>
        <s v="3LYVAV6P"/>
        <s v="7I2O2ZCR"/>
        <s v="SUX7JFN7"/>
        <s v="5DL7R4C3"/>
        <s v="61ON3Y6O"/>
        <s v="HOEKIDDI"/>
        <s v="10YLM9VF"/>
        <s v="LN0DF2XI"/>
        <s v="ZNE0DAIF"/>
        <s v="DTCHPCBB"/>
        <s v="YID2GAED"/>
        <s v="QFKL9UK2"/>
        <s v="MC3OSDV0"/>
        <s v="C7DOYN5Y"/>
        <s v="K79T6VNV"/>
        <s v="DX8R6PA4"/>
        <s v="FZDD9758"/>
        <s v="0SIFT5DE"/>
        <s v="MZSCFJZS"/>
        <s v="D6X5T9D4"/>
        <s v="69Z30MBF"/>
        <s v="SH0BSL0Z"/>
        <s v="Q5E0NILP"/>
        <s v="RFTDQJ0U"/>
        <s v="76NU9866"/>
        <s v="13O8NTOT"/>
        <s v="AS3IYIRO"/>
        <s v="L1WPBDZG"/>
        <s v="QK98E62R"/>
        <s v="F9THW1PW"/>
        <s v="LQJISQSD"/>
        <s v="84SZ58S9"/>
        <s v="Q5I9JWH7"/>
        <s v="6BSKCQCX"/>
        <s v="UKQD4DPD"/>
        <s v="SI874ZK5"/>
        <s v="6XP6FVMN"/>
        <s v="NDMEB0VG"/>
        <s v="IGFQGZDK"/>
        <s v="Y2DLFFN6"/>
        <s v="I6UCM2J9"/>
        <s v="PT0I4XSM"/>
        <s v="X718EF6Y"/>
        <s v="VUAFV8SS"/>
        <s v="SXPV3WCV"/>
        <s v="9PH1EWCH"/>
        <s v="THPCTGNI"/>
        <s v="XR4PPDOB"/>
        <s v="EK06CNRW"/>
        <s v="Q25T8PKX"/>
        <s v="V86S5LWV"/>
        <s v="K8Y7CK9T"/>
        <s v="1LY8CAXD"/>
        <s v="ADS3CQ4B"/>
        <s v="9UBU6UW4"/>
        <s v="ZP9HW0LH"/>
        <s v="WV41OJHX"/>
        <s v="FTUJY4FP"/>
        <s v="ORBIW519"/>
        <s v="369V78M2"/>
        <s v="792JYPG1"/>
        <s v="Y6Q7Z0SO"/>
        <s v="9IM813OI"/>
        <s v="GXY3QZ2V"/>
        <s v="IVX52FRZ"/>
        <s v="2CN1G52G"/>
        <s v="OR0PEAIV"/>
        <s v="EGOU8GB1"/>
        <s v="IIKN6Q8E"/>
        <s v="VTX8GPN8"/>
        <s v="DVGY4X7E"/>
        <s v="W9LAIASV"/>
        <s v="1JFYPP8R"/>
        <s v="A62JDGQK"/>
        <s v="K25Z2KKH"/>
        <s v="U3F5X6BB"/>
        <s v="VJD27D8U"/>
        <s v="9TMPRT6R"/>
        <s v="CE81S7UN"/>
        <s v="LEPH90QI"/>
        <s v="X1QNN2DG"/>
        <s v="J8G6HTCM"/>
        <s v="94P229FH"/>
        <s v="Q6F9JWTY"/>
        <s v="75JW1GRR"/>
        <s v="P7X2J5DO"/>
        <s v="LKBDKJLM"/>
        <s v="9OT0018Y"/>
        <s v="I6RH33SU"/>
        <s v="STCU1IXE"/>
        <s v="E3CR358L"/>
        <s v="BTOD096J"/>
        <s v="1B2WYHTY"/>
        <s v="LB5622YN"/>
        <s v="HIX9V4W1"/>
        <s v="XQ6FMG3L"/>
        <s v="W40IER4O"/>
        <s v="88PIK8A6"/>
        <s v="6K31TYOR"/>
        <s v="H29XGJ5H"/>
        <s v="FSBZ3KOY"/>
        <s v="T4SSD24J"/>
        <s v="ZDB6D35R"/>
        <s v="8RVTZBQO"/>
        <s v="CMM4A6NJ"/>
        <s v="7PMUB7T4"/>
        <s v="KTHAX2XV"/>
        <s v="IHOTG9ZQ"/>
        <s v="O2BF1KAT"/>
        <s v="12HOWQMI"/>
        <s v="CXY4CXX1"/>
        <s v="IIOVCSHC"/>
        <s v="3E09X4S2"/>
        <s v="6BATTRKM"/>
        <s v="GCWTH2MD"/>
        <s v="C563WHG1"/>
        <s v="D9WBSJRC"/>
        <s v="X8P0Q1EU"/>
        <s v="PBGB323I"/>
        <s v="V5THS9V8"/>
        <s v="579RHB6S"/>
        <s v="4SOUOUKH"/>
        <s v="9HWUTUXQ"/>
        <s v="T58F1T8V"/>
        <s v="U3UT9B1U"/>
        <s v="HY7D36UC"/>
        <s v="9YVTJF6C"/>
        <s v="JGZVNKMT"/>
        <s v="5B3BKUMD"/>
        <s v="MGHWZSN2"/>
        <s v="EM1BA4EK"/>
        <s v="GWOOPZE8"/>
        <s v="84N2YHUB"/>
        <s v="IFVL4WL5"/>
        <s v="8EPT4HEV"/>
        <s v="HZNNKQ0T"/>
        <s v="Z6ETLZQU"/>
        <s v="GXIVJQPG"/>
        <s v="7MSQSYWR"/>
        <s v="5VJIXV02"/>
        <s v="G23RCHB6"/>
        <s v="RMFG5C6C"/>
        <s v="U2JOATN3"/>
        <s v="JGZ3F67I"/>
        <s v="FHCSKQ4K"/>
        <s v="TU58PHME"/>
        <s v="9ZVX7NVU"/>
        <s v="I4OJHXIN"/>
        <s v="NE300YJ0"/>
        <s v="TYLSS719"/>
        <s v="M3SQPUB1"/>
        <s v="MG1YUTUE"/>
        <s v="PEIZDYXE"/>
        <s v="HGG0EZ00"/>
        <s v="XRRMX8K6"/>
        <s v="BJLJV8XE"/>
        <s v="AQH7ORZZ"/>
        <s v="GLG1IOHT"/>
        <s v="89MUGU6K"/>
        <s v="F5OETS8V"/>
        <s v="CU7KT53A"/>
        <s v="0BYU67KG"/>
        <s v="SLXPTSGS"/>
        <s v="FZGGKS2D"/>
        <s v="6HDTZCCM"/>
        <s v="XUEHL04Z"/>
        <s v="CTZ5I5R5"/>
        <s v="988QUSNK"/>
        <s v="2P0VIX4N"/>
        <s v="TAPH7KQO"/>
        <s v="TWGFQS8L"/>
        <s v="MRPSU52W"/>
        <s v="UKXRWZ3P"/>
        <s v="C5XXGXUE"/>
        <s v="2IYQ5ALK"/>
        <s v="K4GL9NDX"/>
        <s v="OFKWBRP7"/>
        <s v="1AGL4X1J"/>
        <s v="TSU40NIZ"/>
        <s v="VSN0PA06"/>
        <s v="FQODPHUL"/>
        <s v="KRUY5G5I"/>
        <s v="SCYV3JPO"/>
        <s v="T91ZAQRH"/>
        <s v="R293SULP"/>
        <s v="UDKH3AM0"/>
        <s v="I4T9W7NQ"/>
        <s v="H4ZSZQ9V"/>
        <s v="2GQAAHG6"/>
        <s v="7OGPA4I3"/>
        <s v="54XJLU62"/>
        <s v="XSSK506P"/>
        <s v="AJKE7ACY"/>
        <s v="JPPLGVUS"/>
        <s v="O7B3XCKF"/>
        <s v="5A7S6Z6P"/>
        <s v="OOB372R5"/>
        <s v="L67B6CU2"/>
        <s v="6V0QV9CU"/>
        <s v="0MXZ36G7"/>
        <s v="LMCHDMJX"/>
        <s v="4HBU57OV"/>
        <s v="AOIM2Y7M"/>
        <s v="5KC100IN"/>
        <s v="OOFWSKFF"/>
        <s v="LV7HHGM4"/>
        <s v="HBZEI375"/>
        <s v="GRQZZNQB"/>
        <s v="1D8XLZQ8"/>
        <s v="CAX04DY1"/>
        <s v="ZVEH26GP"/>
        <s v="G7QR0SCP"/>
        <s v="DUOS7AO8"/>
        <s v="CCCQGBSY"/>
        <s v="C5Z2806X"/>
        <s v="2CY7OS6A"/>
        <s v="FZKX09GE"/>
        <s v="R2PBFVU7"/>
        <s v="D4SJ5G2G"/>
        <s v="N2ESTUQT"/>
        <s v="3QSM7X3W"/>
        <s v="UG4BHJRQ"/>
        <s v="NMF60XWK"/>
        <s v="L6WEVHEN"/>
        <s v="EYWXCFXJ"/>
        <s v="QC9B7V93"/>
        <s v="CPVW06O2"/>
        <s v="2KNVLXA4"/>
        <s v="YI8JSLKX"/>
        <s v="E4O6XJ9E"/>
        <s v="L7TT9ZL4"/>
        <s v="JD6WHH6G"/>
        <s v="93OFIHMF"/>
        <s v="9E7VMZ1J"/>
        <s v="BUNGSHKB"/>
        <s v="MK2YTCZN"/>
        <s v="MZTB3C70"/>
        <s v="LHG76MIU"/>
        <s v="SGAJAIP9"/>
        <s v="UZ9SEIZ9"/>
        <s v="KDY5FEUO"/>
        <s v="1L68AC0E"/>
        <s v="ZRMZJVWK"/>
        <s v="JAG873Y3"/>
        <s v="WQTR95J3"/>
        <s v="1FHY3UGF"/>
        <s v="B9KFRY53"/>
        <s v="ZRCY8P4P"/>
        <s v="M3RME16Q"/>
        <s v="YPRHMUIB"/>
        <s v="HM4ZINFJ"/>
        <s v="6WIQG92N"/>
        <s v="3JMB4J8E"/>
        <s v="FTZ4VYH4"/>
        <s v="GEJKKFOL"/>
        <s v="UYWQ5N0R"/>
        <s v="NDAFT4KV"/>
        <s v="BO1GBSM0"/>
        <s v="FSVEMKSG"/>
        <s v="V0XQVHQV"/>
        <s v="TFZMFOH9"/>
        <s v="8T9ANK4E"/>
        <s v="76WXMI88"/>
        <s v="ZH8XR8YT"/>
        <s v="PR9HQKA7"/>
        <s v="NMHDWGNT"/>
        <s v="WX3CPDYD"/>
        <s v="3DF5FIAM"/>
        <s v="018KKT5I"/>
        <s v="9AOPLD0O"/>
        <s v="J54XWY0O"/>
        <s v="FJEL0TDN"/>
        <s v="I5JTM3EK"/>
        <s v="3Q5R6HAY"/>
        <s v="VOEOU1U6"/>
        <s v="52IHI8JD"/>
        <s v="7QPQ40X9"/>
        <s v="KFZ37330"/>
        <s v="T64JVA4T"/>
        <s v="Y5C1Q7UR"/>
        <s v="VN0XOAB6"/>
        <s v="MVZG0BSG"/>
        <s v="EM1W738H"/>
        <s v="13WLN2MJ"/>
        <s v="M4NNI01I"/>
        <s v="U3FTUG3T"/>
        <s v="RS13M1ZP"/>
        <s v="10B65ZN9"/>
        <s v="V4YBVSJ4"/>
        <s v="LVMPJ8JN"/>
        <s v="OV0LOPAA"/>
        <s v="0ISX53T3"/>
        <s v="KL8PCQXC"/>
        <s v="Q4KZSJ6Q"/>
        <s v="1IABHXOP"/>
        <s v="2RE0MZGV"/>
        <s v="JLKLRCFZ"/>
        <s v="2X9KWWCP"/>
        <s v="IF2BUC3Q"/>
        <s v="GU4HXZ55"/>
        <s v="JQK0EF45"/>
        <s v="YUUD6GIT"/>
        <s v="FBDZ4LCK"/>
        <s v="SQMPV6L6"/>
        <s v="N9ZBEJFI"/>
        <s v="EKXXH9IK"/>
        <s v="OC6ZMTK5"/>
        <s v="M57LZE5F"/>
        <s v="1XO519P4"/>
        <s v="UBWO7HIV"/>
        <s v="00X8VEYH"/>
        <s v="ZJ11PBUV"/>
        <s v="GJX7YGIF"/>
        <s v="MF6S92GQ"/>
        <s v="KTZDTM8W"/>
        <s v="SH0S5N6U"/>
        <s v="M3306MKK"/>
        <s v="5H27L6YI"/>
        <s v="FCEJCRKY"/>
        <s v="FTVBHHFC"/>
        <s v="CXE6ORIJ"/>
        <s v="QFIEJY21"/>
        <s v="4OUTIJAR"/>
        <s v="R19OP4QL"/>
        <s v="UU7QH2WX"/>
        <s v="O7WVUMZ5"/>
        <s v="NRMFYPAD"/>
        <s v="63HMAJCZ"/>
        <s v="MR49QBLO"/>
        <s v="V7C6RT5S"/>
        <s v="G1POINXI"/>
        <s v="S181FZ0Y"/>
        <s v="5J7T0GZU"/>
        <s v="0IAJNXTD"/>
        <s v="RMQME3N0"/>
        <s v="G8C3GRPO"/>
        <s v="IY3U40F8"/>
        <s v="OZFSBIDF"/>
        <s v="IEJHIQYI"/>
        <s v="6SQHVC0S"/>
        <s v="DIGZWVHI"/>
        <s v="1ZT4IROS"/>
        <s v="60QEB2FZ"/>
        <s v="2PX317QP"/>
        <s v="2T0GMDKK"/>
        <s v="ZK6HTTBB"/>
        <s v="V74YPMJ4"/>
        <s v="8ZIX3LAF"/>
        <s v="IVMMNSJB"/>
        <s v="H9M21153"/>
        <s v="JV0KXH4X"/>
        <s v="V9UM2K16"/>
        <s v="SRV6TQ2E"/>
        <s v="94GJ7WZV"/>
        <s v="B24YQ6LA"/>
        <s v="RYELEM60"/>
        <s v="RL26ZS8F"/>
        <s v="JKIAA2TF"/>
        <s v="HTK2UHC8"/>
        <s v="SPRK2YOB"/>
        <s v="8F7VHV02"/>
        <s v="7FGVY6GK"/>
        <s v="6IZZL97A"/>
        <s v="C35YI5NJ"/>
        <s v="6U30UYDT"/>
        <s v="ZXOHD0KE"/>
        <s v="77Q6KD0O"/>
        <s v="JIH6P53I"/>
        <s v="WKTVP5WY"/>
        <s v="10N0ZBYO"/>
        <s v="IUVAUQ6I"/>
        <s v="YH5L64AP"/>
        <s v="A71ENBVA"/>
        <s v="4X8WU71C"/>
        <s v="03H4RXBI"/>
        <s v="MQVOQZL7"/>
        <s v="OHD4TPKZ"/>
        <s v="V4PVZC5L"/>
        <s v="9G85W8XE"/>
        <s v="S6DXPVLA"/>
        <s v="MKI4TLUN"/>
        <s v="H41YA4SB"/>
        <s v="MW4MSIWW"/>
        <s v="XSQOEHEA"/>
        <s v="GQT2DFWZ"/>
        <s v="IQ9GMTBR"/>
        <s v="ZR8H455M"/>
        <s v="3F2EMUQ7"/>
        <s v="VB26KWQ6"/>
        <s v="7J1UD7ZW"/>
        <s v="VR6NO9FA"/>
        <s v="O8QGRK5P"/>
        <s v="BOD1GBJU"/>
        <s v="TN3IRRND"/>
        <s v="PR224V1P"/>
        <s v="60RDU2SZ"/>
        <s v="X2I316HD"/>
        <s v="K5DNNWYT"/>
        <s v="941E65Z7"/>
        <s v="77UHLYMA"/>
        <s v="VR1XYM23"/>
        <s v="TQ6BTW2Z"/>
        <s v="IVSOSC0E"/>
        <s v="KI4LTBV6"/>
        <s v="4VZ0JIVZ"/>
        <s v="FNCXBWHQ"/>
        <s v="Q306R9K4"/>
        <s v="KHRY7J40"/>
        <s v="AP9MLRZJ"/>
        <s v="46JP2TQB"/>
        <s v="W48N7MRO"/>
        <s v="X4LSK4OE"/>
        <s v="M1ZZYSTB"/>
        <s v="0UOIGVEO"/>
        <s v="AK9OXW30"/>
        <s v="CFGYG1EC"/>
        <s v="TS3P4VMD"/>
        <s v="8PEB9FHX"/>
        <s v="V1YT1LP1"/>
        <s v="DTIZX4YN"/>
        <s v="KMBY0IGV"/>
        <s v="XULGG5K8"/>
        <s v="KP8ZZ3Y6"/>
        <s v="SBF5S7LF"/>
        <s v="YIA65LM2"/>
        <s v="TVBY6CND"/>
        <s v="OHOWVHYX"/>
        <s v="EC9H6XHB"/>
        <s v="47QKNXLO"/>
        <s v="VW2PJALW"/>
        <s v="GVLIYD9A"/>
        <s v="F761DF0M"/>
        <s v="II1GOQWL"/>
        <s v="4P5BOQB5"/>
        <s v="QYYOVTHC"/>
        <s v="AADN7F5T"/>
        <s v="U8CWFFRH"/>
        <s v="35HVN8Q3"/>
        <s v="PNNZM0OZ"/>
        <s v="UYZQCWAC"/>
        <s v="K0YFUK4X"/>
        <s v="TUL0TZSR"/>
        <s v="LS2A22IA"/>
        <s v="L5K0S1U3"/>
        <s v="82LY53FE"/>
        <s v="XRJTRP20"/>
        <s v="D00FIU21"/>
        <s v="C48I5WD9"/>
        <s v="HG0N3NJ4"/>
        <s v="5ZUKTSJV"/>
        <s v="CD5B8P8U"/>
        <s v="MBYY3F5P"/>
        <s v="0V9YEQDU"/>
        <s v="76GEYK0T"/>
        <s v="0QUXNGR1"/>
        <s v="4N9E1F86"/>
        <s v="895XMROB"/>
        <s v="LFMLZPA5"/>
        <s v="H54N095V"/>
        <s v="FQPECFYO"/>
        <s v="933OT3AE"/>
        <s v="5HDKACI4"/>
        <s v="GVEUKZ72"/>
        <s v="YHOVVBSP"/>
        <s v="ZN6HXJ5F"/>
        <s v="3IQ19UZ2"/>
        <s v="R2CG5WED"/>
        <s v="ORYORRQV"/>
        <s v="GH0FU105"/>
        <s v="NDIZ18GW"/>
        <s v="BRIOGGKC"/>
        <s v="GZYL4SG1"/>
        <s v="7ZASHEBX"/>
        <s v="WJ9JNMJ2"/>
        <s v="N3OWNMD3"/>
        <s v="8U3LICIW"/>
        <s v="JALBPRSF"/>
        <s v="0E1HHXGB"/>
        <s v="MJXPSHYT"/>
        <s v="AF8SULB0"/>
        <s v="N8BM4XEP"/>
        <s v="FZGBRGHF"/>
        <s v="36PET9WM"/>
        <s v="GRO3S3HV"/>
        <s v="KG9R5M1Y"/>
        <s v="R0S5FZ1G"/>
        <s v="3W1Y39BY"/>
        <s v="G58GOO4N"/>
        <s v="JF0F2J5W"/>
        <s v="93AE6QM4"/>
        <s v="0YM4VJDP"/>
        <s v="ICD9OMSF"/>
        <s v="IHJEX21Z"/>
        <s v="8JORJ1SS"/>
        <s v="0NKINI7S"/>
        <s v="QFLFLCD0"/>
        <s v="OB3OK8BQ"/>
        <s v="5S3RN7H2"/>
        <s v="6YCRJK5W"/>
        <s v="FDMK85GD"/>
        <s v="EVKQXZV6"/>
        <s v="IDO6PU1B"/>
        <s v="CYAL1N0B"/>
        <s v="9GSBUJMH"/>
        <s v="XSTGL252"/>
        <s v="ECB42PGL"/>
        <s v="PYIP2H5Z"/>
        <s v="129P48QP"/>
        <s v="BUFF2EP5"/>
        <s v="IQRA0Q8C"/>
        <s v="14P6935C"/>
        <s v="U220GK9W"/>
        <s v="03R1VC7O"/>
        <s v="LUFR7MJC"/>
        <s v="8EX2PGAY"/>
        <s v="C0H6SU2X"/>
        <s v="94JOUSW7"/>
        <s v="9RC58SP0"/>
        <s v="XFNYWN7B"/>
        <s v="6NFIUDKS"/>
        <s v="4TD018BE"/>
        <s v="SWKGC34P"/>
        <s v="C3Y94J5R"/>
        <s v="2H45C9FK"/>
        <s v="LFM4SMIA"/>
        <s v="MEXK5KU6"/>
        <s v="UDXS7H12"/>
        <s v="4G61Z1HD"/>
        <s v="X4KAK55N"/>
        <s v="AHOYDL01"/>
        <s v="R5ILWVDD"/>
        <s v="J5WP57XS"/>
        <s v="VPD4G16I"/>
        <s v="Z173R82Y"/>
        <s v="TFGC7TPF"/>
        <s v="03X37HOO"/>
        <s v="OWGXQLJS"/>
        <s v="Y4SN1R3L"/>
        <s v="CX3PZ8DP"/>
        <s v="V7DY5VAP"/>
        <s v="JLB353E4"/>
        <s v="KOK62RF4"/>
        <s v="8U59BH8O"/>
        <s v="BZR75SK1"/>
        <s v="48HBI36Y"/>
        <s v="ME7IZ1WY"/>
        <s v="STC921ZX"/>
        <s v="MJRDXH1B"/>
        <s v="W2QJUK1Y"/>
        <s v="B05SO4C6"/>
        <s v="MC717WRG"/>
        <s v="P570QB1D"/>
        <s v="IWS4PKPP"/>
        <s v="GB3S67FY"/>
        <s v="0W8VWJDS"/>
        <s v="5J9ELX2Y"/>
        <s v="SQE6KE7V"/>
        <s v="LH03MJX5"/>
        <s v="0SQM849O"/>
        <s v="KXTUVDLU"/>
        <s v="9YOGUMN9"/>
        <s v="C933ZQBB"/>
        <s v="G9M9IEQY"/>
        <s v="M2VKMZPH"/>
        <s v="AZCY0HUP"/>
        <s v="7CMG05CY"/>
        <s v="KDNNV952"/>
        <s v="1UPVYK3H"/>
        <s v="MUODVNBC"/>
        <s v="02G0NJCN"/>
        <s v="76V79SHZ"/>
        <s v="7JMQM7XK"/>
        <s v="PIPQZ9SQ"/>
        <s v="NXHAAD08"/>
        <s v="ABMVTEUH"/>
        <s v="9Q710H4R"/>
        <s v="4QU2EXEY"/>
        <s v="3MKAQ2YI"/>
        <s v="42CA70FG"/>
        <s v="R2C8A8SA"/>
        <s v="PY96Q77S"/>
        <s v="6QAWMSU2"/>
        <s v="5B9EIYPP"/>
        <s v="Z216TKEU"/>
        <s v="9EHFBSBG"/>
        <s v="6SP45G3T"/>
        <s v="7U28UXIL"/>
        <s v="V2YD7XYV"/>
        <s v="1GVU0QTO"/>
        <s v="QG7RGODO"/>
        <s v="IHBYI8IO"/>
        <s v="M5NUUVA4"/>
        <s v="XKYQ16FS"/>
        <s v="VVM450RP"/>
        <s v="60KWQS2V"/>
        <s v="1RND0S0B"/>
        <s v="WI0LMD20"/>
        <s v="4XPRCRX0"/>
        <s v="5UEA6KVU"/>
        <s v="GAUSPPYM"/>
        <s v="3Y1LN6CQ"/>
        <s v="W7GVI03S"/>
        <s v="7RFTN4WI"/>
        <s v="K00YH5XA"/>
        <s v="ZXIHEEV2"/>
        <s v="WPSHVGDZ"/>
        <s v="DXAO9R8N"/>
        <s v="PN0IWJ0N"/>
        <s v="OXKWCAXO"/>
        <s v="7FVUE0GY"/>
        <s v="FAIFAGJM"/>
        <s v="IKDFG91F"/>
        <s v="BP3I9G0F"/>
        <s v="0GM4GDFT"/>
        <s v="5YIWOUOZ"/>
        <s v="LM3GZYXD"/>
        <s v="UUCSEHJX"/>
        <s v="OQQWTFSZ"/>
        <s v="CWVAO587"/>
        <s v="YDZZNTEZ"/>
        <s v="O1DTVNH2"/>
        <s v="Q6MGPT50"/>
        <s v="ENL7MDL2"/>
        <s v="CLHPJZHP"/>
        <s v="XO4ZYI3G"/>
        <s v="RSBEC5KF"/>
        <s v="6Z6SRB1Y"/>
        <s v="FRSYEHJE"/>
        <s v="MV4DK68W"/>
        <s v="I15B3BNW"/>
        <s v="1CT3EWJ8"/>
        <s v="JPBLNA5V"/>
        <s v="R6OM4EDE"/>
        <s v="74Y43OFL"/>
        <s v="OIOGIDI2"/>
        <s v="SCN3BY47"/>
        <s v="HFF39KOB"/>
        <s v="OS59LIZX"/>
        <s v="O3S3SF3W"/>
        <s v="WA0NRLP7"/>
        <s v="GHOQQYQM"/>
        <s v="6OXOIJ4D"/>
        <s v="DTFLKV60"/>
        <s v="RELG4CYQ"/>
        <s v="PLV91KH7"/>
        <s v="U289K4V3"/>
        <s v="PDXFX23P"/>
        <s v="LULNYY3C"/>
        <s v="NJ1YGDZW"/>
        <s v="CZC1J6FQ"/>
        <s v="WSWJJ234"/>
        <s v="MDBKYL2Q"/>
        <s v="M9EU34FE"/>
        <s v="HCARIWPE"/>
        <s v="WGJB2VDU"/>
        <s v="RYWETTBK"/>
        <s v="JSLSL3SU"/>
        <s v="N1B45KIT"/>
        <s v="30UA0RS8"/>
        <s v="R1Z8J1JL"/>
        <s v="2DY9U1V7"/>
        <s v="MJODFG6C"/>
        <s v="6D7N5SQ7"/>
        <s v="DQIKGS2U"/>
        <s v="EZNAGRVB"/>
        <s v="C1M1RST0"/>
        <s v="KIZOEC3M"/>
        <s v="CO7T7H41"/>
        <s v="BMQYRJC7"/>
        <s v="6ALPIXB7"/>
        <s v="5NVTQW38"/>
        <s v="IOUUN8LM"/>
        <s v="3EZLRW47"/>
        <s v="09AILR04"/>
        <s v="KSYI5DDW"/>
        <s v="W4R2C7N9"/>
        <s v="KY1CESUN"/>
        <s v="M4EHG2ZB"/>
        <s v="DLAMSRVT"/>
        <s v="PZNZD22T"/>
        <s v="FVCN0HQ9"/>
        <s v="A0FVQ8KO"/>
        <s v="6KGX67OZ"/>
        <s v="BXXGLPD7"/>
        <s v="MHF6GSB6"/>
        <s v="TFILI4TE"/>
        <s v="4P0SDD91"/>
        <s v="ZZ4X9VN3"/>
        <s v="0J3UU8PZ"/>
        <s v="UYPF6FZ3"/>
        <s v="2HKRINHL"/>
        <s v="G5JXIYRO"/>
        <s v="4MXSHU7X"/>
        <s v="H4FIU51C"/>
        <s v="CC2ICRAG"/>
        <s v="RDC531P5"/>
        <s v="9QX62IL2"/>
        <s v="3GRTE6VM"/>
        <s v="E4BPOOL6"/>
        <s v="B894QWQM"/>
        <s v="U9QMLC5Z"/>
        <s v="VCQBM844"/>
        <s v="UE66OOQS"/>
        <s v="W5ABRRKC"/>
        <s v="Y8KI5ANO"/>
        <s v="CTM8WFGW"/>
        <s v="RFUJTKVO"/>
        <s v="ZMEKFXC5"/>
        <s v="LO2BMO33"/>
        <s v="4ETFTKHJ"/>
        <s v="528YB7Q0"/>
        <s v="OFEUX5PI"/>
        <s v="S3V8Z52J"/>
        <s v="TTYSSNJH"/>
        <s v="LROWI84G"/>
        <s v="IQAP70OD"/>
        <s v="JWWVG8KG"/>
        <s v="7PEL3AIZ"/>
        <s v="NXQR7LX6"/>
        <s v="JL358E5T"/>
        <s v="DHUG18WU"/>
        <s v="T6ENEYKW"/>
        <s v="3MGMH9AE"/>
        <s v="JJGRAQ2K"/>
        <s v="4Z84VV2P"/>
        <s v="DMYP7REE"/>
        <s v="1SKNSG2B"/>
        <s v="G6MUC5R6"/>
        <s v="6445PW4Z"/>
        <s v="CUJIRCWV"/>
        <s v="YSFFEUCQ"/>
        <s v="OX0NE27G"/>
        <s v="0B09WODM"/>
        <s v="FSC4A2HZ"/>
        <s v="YT5GLR6D"/>
        <s v="KOPJOMQE"/>
        <s v="AS2BKSCT"/>
        <s v="S3GVO59B"/>
        <s v="L8POFR0T"/>
        <s v="RYF41KOV"/>
        <s v="MV7NPCI9"/>
        <s v="TSN98FPQ"/>
        <s v="SQW60VII"/>
        <s v="PGG2DUPO"/>
        <s v="85U38YFD"/>
        <s v="M7V7UJHZ"/>
        <s v="S56NVD4M"/>
        <s v="Y34O7SKI"/>
        <s v="DSY9VD0O"/>
        <s v="6ZR7IUC4"/>
        <s v="8W9YXI59"/>
        <s v="YEH9VQCD"/>
        <s v="35GT4NM9"/>
        <s v="MICIJ00A"/>
        <s v="D4ABG4I1"/>
        <s v="EMK9P63G"/>
        <s v="7GWM1WT0"/>
        <s v="U0XWF9TW"/>
        <s v="E8L9I3QP"/>
        <s v="63S5SNBC"/>
        <s v="3PIPAOVU"/>
        <s v="UBU4E17W"/>
        <s v="99HAV7SY"/>
        <s v="UX9D17FS"/>
        <s v="FL804BH8"/>
        <s v="RWR0W3U8"/>
        <s v="8UU0I29V"/>
        <s v="89A54FHW"/>
        <s v="UGAEAB27"/>
        <s v="U2JI00ER"/>
        <s v="56D231XJ"/>
        <s v="O2CFE5KX"/>
        <s v="UCLGT98S"/>
        <s v="BZG9DI4Z"/>
        <s v="E2R39451"/>
        <s v="KHQR5AKG"/>
        <s v="NMI79ZYT"/>
        <s v="RU3HH59R"/>
        <s v="4D0K5T7T"/>
        <s v="IE1N4OUS"/>
        <s v="A5IABHP1"/>
        <s v="FOFS0O2G"/>
        <s v="66BQC4C9"/>
        <s v="GXQJVJQT"/>
        <s v="PP4ZY6TZ"/>
        <s v="7TOPAQ9Y"/>
        <s v="7NJS374V"/>
        <s v="KKO2EFHS"/>
        <s v="PJJMVZAL"/>
        <s v="MFYR7SSG"/>
        <s v="F2F1LPTA"/>
        <s v="QVP4LFVD"/>
        <s v="7FZMWZJT"/>
        <s v="8THGVJ52"/>
        <s v="M827K2PI"/>
        <s v="4ETZYSN3"/>
        <s v="SZDGWQLT"/>
        <s v="YM5F751C"/>
        <s v="G7U0HP7Q"/>
        <s v="FRNGLIYS"/>
        <s v="OY08XJ2E"/>
        <s v="ZSZFPCYS"/>
        <s v="BXCEXXP4"/>
        <s v="H3K2E35I"/>
        <s v="7EHJYKWE"/>
        <s v="LB6S2ONR"/>
        <s v="6BRNE2DV"/>
        <s v="ST4H8MB7"/>
        <s v="VMGCRSWP"/>
        <s v="4HJIT2B6"/>
        <s v="DJY7S9AI"/>
        <s v="X6MHLE33"/>
        <s v="TLAWJR5V"/>
        <s v="SQ63LXS8"/>
        <s v="L3PLDC1Y"/>
        <s v="HMG6NWSR"/>
        <s v="KNH4ZX85"/>
        <s v="FV7Y3ZPO"/>
        <s v="DDQ0MDYY"/>
        <s v="HFER9GET"/>
        <s v="0N11U6L3"/>
        <s v="005JS57S"/>
        <s v="TWDNQ9TX"/>
        <s v="G289FPBV"/>
        <s v="G9H0MWBL"/>
        <s v="P2YWZPES"/>
        <s v="NPGETEDZ"/>
        <s v="J5I6Y4RN"/>
        <s v="XRMOUF1R"/>
        <s v="TL0UILCV"/>
        <s v="FAS4V07H"/>
        <s v="3Z9AX43T"/>
        <s v="5JO7SIGB"/>
        <s v="8MQPNCCU"/>
        <s v="2DT70XCQ"/>
        <s v="HYBR36NG"/>
        <s v="WXOL5HTS"/>
        <s v="F15SU034"/>
        <s v="KLBW3TOH"/>
        <s v="ESNS1OS9"/>
        <s v="HDUZC4G9"/>
        <s v="1629C4UW"/>
        <s v="0OXJ2HOP"/>
        <s v="RCGBY4IA"/>
        <s v="8R0HTKUK"/>
        <s v="W2ZRP2EC"/>
        <s v="AEH9XJ3T"/>
        <s v="X3DSI0TQ"/>
        <s v="MG3X7625"/>
        <s v="8JR8LXEU"/>
        <s v="KMRR1P94"/>
        <s v="JRCD2VQY"/>
        <s v="FXKBY5FR"/>
        <s v="8415S7ZV"/>
        <s v="UZ83LE9X"/>
        <s v="GIDII30C"/>
        <s v="IVVBVNDH"/>
        <s v="FBKK68G6"/>
        <s v="SSSTYFDY"/>
        <s v="VSMB0KJW"/>
        <s v="UVS5WJRG"/>
        <s v="MOBO9N8H"/>
        <s v="5HHFR0VZ"/>
        <s v="0DYZ71WX"/>
        <s v="Q1Q3D9BZ"/>
        <s v="9KV5GM4U"/>
        <s v="6X24V0NC"/>
        <s v="IIZV9WFC"/>
        <s v="XSEG5T4H"/>
        <s v="WTZ2AHNW"/>
        <s v="RQ5FNR4O"/>
        <s v="9BZBU2GY"/>
        <s v="1FMCUSFS"/>
        <s v="WJO52I18"/>
        <s v="ZQSSHSL7"/>
        <s v="SWYO7V7O"/>
        <s v="62UFJ4IQ"/>
        <s v="SQ71BWHG"/>
        <s v="ZO4FDMPS"/>
        <s v="D9LUG4D8"/>
        <s v="M23VU0A9"/>
        <s v="YAVTI45C"/>
        <s v="XZUEXEUH"/>
        <s v="MA56XGWR"/>
        <s v="6Z3EP424"/>
        <s v="VPIXVUUE"/>
        <s v="F98UFHM2"/>
        <s v="JB7JEEI5"/>
        <s v="FQP39JQV"/>
        <s v="PWW6TH3V"/>
        <s v="KXEZ5B3Q"/>
        <s v="3UA6O3NG"/>
        <s v="3ML02CAH"/>
        <s v="T7AHYN7O"/>
        <s v="9BMWYLQV"/>
        <s v="I5VHXAWW"/>
        <s v="76ZQP7QY"/>
        <s v="DP7QR35U"/>
        <s v="VAD1MF34"/>
        <s v="J9PCNCUP"/>
        <s v="6AA52750"/>
        <s v="WOD9UKMP"/>
        <s v="T482GHJQ"/>
        <s v="JFIL5JU0"/>
        <s v="3GVL1I1G"/>
        <s v="72C58IRY"/>
        <s v="MMIYELAE"/>
        <s v="GS9UKUGV"/>
        <s v="X9MTGVJZ"/>
        <s v="N22XN5IM"/>
        <s v="OTQTFK48"/>
        <s v="URN9V0FK"/>
        <s v="K6TJSGUB"/>
        <s v="CSXOYE1C"/>
        <s v="4ATO2S4S"/>
        <s v="J0X7ZNDX"/>
        <s v="GCCBRJF8"/>
        <s v="G7ZZG9DI"/>
        <s v="TY9RBWLT"/>
        <s v="NNREN4Q5"/>
        <s v="T0H5HATU"/>
        <s v="49TIKZ5B"/>
        <s v="ZM1HKZRS"/>
        <s v="2FGV5XNE"/>
        <s v="04G3DK6T"/>
        <s v="QSCVBJNJ"/>
        <s v="C3KQJVDU"/>
        <s v="NZIJ3KKG"/>
        <s v="F46Q34LY"/>
        <s v="5C13TAA8"/>
        <s v="BFB6C54U"/>
        <s v="ZSYWCL6R"/>
        <s v="VNJQD4Z7"/>
        <s v="50OYB2YN"/>
        <s v="C8BIQFEN"/>
        <s v="0TEEJ0WD"/>
        <s v="T2G750N6"/>
        <s v="6BCEXGTX"/>
        <s v="6ZFEAR57"/>
        <s v="Y1JFDUVB"/>
        <s v="7FCXBW1M"/>
        <s v="83Y5850C"/>
        <s v="V1458D23"/>
        <s v="LJEAX51Q"/>
        <s v="LDDQ5PN2"/>
        <s v="WPJ0AS7T"/>
        <s v="4J8IA9GL"/>
        <s v="76RZPT87"/>
        <s v="9E3UNPHY"/>
        <s v="CQ8UELF8"/>
        <s v="4E5E9MYV"/>
        <s v="24BCH90I"/>
        <s v="LWVZKYI0"/>
        <s v="1W2EEX4L"/>
        <s v="8977L373"/>
        <s v="66LD5EF0"/>
        <s v="50JIFEWD"/>
        <s v="MTZQ55RH"/>
        <s v="1V3O11ZD"/>
        <s v="AIBZQM42"/>
        <s v="IZ5MV9YF"/>
        <s v="OHJX1K09"/>
        <s v="I33TECO1"/>
        <s v="MT45X396"/>
        <s v="V8ELYA6F"/>
        <s v="NXXKM7C7"/>
        <s v="K98JFWRC"/>
        <s v="H6Q0LXVH"/>
        <s v="2BH5Q718"/>
        <s v="CSJKVMR9"/>
        <s v="N3YVDYY2"/>
        <s v="LRP5IXX5"/>
        <s v="SH1NTXPV"/>
        <s v="MKAKCFBQ"/>
        <s v="9YH8LS5H"/>
        <s v="RO8TURF5"/>
        <s v="EW5ASXX4"/>
        <s v="MDLJKQ5B"/>
        <s v="7OIR36P2"/>
        <s v="7XRWWM0X"/>
        <s v="GQ13O0AQ"/>
        <s v="S9DDUFGP"/>
        <s v="B5OXRZTT"/>
        <s v="FX1RWO67"/>
        <s v="2AGA3ALY"/>
        <s v="P8ZOY6HA"/>
        <s v="PBGAZKMQ"/>
        <s v="86MJT5KR"/>
        <s v="20NZO7TT"/>
        <s v="6FR9YZH2"/>
        <s v="LCZGL74L"/>
        <s v="6NWIZG2N"/>
        <s v="IS2HLCEO"/>
        <s v="90D20NZU"/>
        <s v="P214KAH8"/>
        <s v="HEMKK91Z"/>
        <s v="R2JKKVOO"/>
        <s v="6LS93NXH"/>
        <s v="BI36TLO5"/>
        <s v="TYQFCQBN"/>
        <s v="DH4WEPQ5"/>
        <s v="NJAOJJY9"/>
        <s v="VM6SAQYT"/>
        <s v="E2LVAU2T"/>
        <s v="CNAOGH7N"/>
        <s v="0ONK3WET"/>
        <s v="9Y43IDMY"/>
        <s v="UIE5G6GW"/>
        <s v="GB6C2UK5"/>
        <s v="5S2JLJGL"/>
        <s v="820NH7ZA"/>
        <s v="PIPYDN8Y"/>
        <s v="E3LNNM8H"/>
        <s v="UHYI2QB2"/>
        <s v="5SJP2J1J"/>
        <s v="R5V9DX5U"/>
        <s v="PGCWLU4L"/>
        <s v="RVI6ARFW"/>
        <s v="QVWPMJ8R"/>
        <s v="7M7UED1P"/>
        <s v="JW51LS6C"/>
        <s v="KU4GX1KD"/>
        <s v="GSE8QWMU"/>
        <s v="6MTK51P5"/>
        <s v="QA2XTMMZ"/>
        <s v="T58EDFV0"/>
        <s v="C09PGOZG"/>
        <s v="IG9RPWOZ"/>
        <s v="3GFZ7SN4"/>
        <s v="DC1E84LC"/>
        <s v="F0XGEQOE"/>
        <s v="EQIV6PMF"/>
        <s v="SK3A12HI"/>
        <s v="F28BOUE5"/>
        <s v="Z7JCS0ZW"/>
        <s v="9E3H6ONP"/>
        <s v="FVTCAFCL"/>
        <s v="9TTQYYIW"/>
        <s v="33JYWJ1X"/>
        <s v="L11T0DYF"/>
        <s v="QJZVB9ZG"/>
        <s v="WAEWV7YD"/>
        <s v="3RJPZ634"/>
        <s v="FZH6NJAQ"/>
        <s v="4MPM6ZPU"/>
        <s v="U0XDMZK8"/>
        <s v="J1G2SZKD"/>
        <s v="BF9D3HVC"/>
        <s v="YMWG4Z3S"/>
        <s v="6AT4VS58"/>
        <s v="S5FBJ31P"/>
        <s v="62JLAD45"/>
        <s v="Z7GJE1K0"/>
        <s v="4ZQTMS3Z"/>
        <s v="N6ZLW0OG"/>
        <s v="IJ2CLOLZ"/>
        <s v="K4N74V6U"/>
        <s v="H7GFLCDH"/>
        <s v="0QMOIDET"/>
        <s v="33JWQH71"/>
        <s v="D55HTKRU"/>
        <s v="Z9WFXNX3"/>
        <s v="7ACIXBSY"/>
        <s v="MEIBOSW7"/>
        <s v="NBUHFAKW"/>
        <s v="PJ3NGI1Y"/>
        <s v="RDZ2FC3A"/>
        <s v="R7GYOI0M"/>
        <s v="Z1IF1M5M"/>
        <s v="B133ECHC"/>
        <s v="P55UV5QW"/>
        <s v="H0HDYIYJ"/>
        <s v="EBMBP7JQ"/>
        <s v="MAUIC3DD"/>
        <s v="20048JO2"/>
        <s v="U071YJYI"/>
        <s v="Y3EVBV53"/>
        <s v="JE63NRUA"/>
        <s v="YA8CL4UM"/>
        <s v="43WRAJ1I"/>
        <s v="DA7BZMMO"/>
        <s v="6QRZCDL0"/>
        <s v="348COZ5O"/>
        <s v="GLUYX9KN"/>
        <s v="2DT6W3HA"/>
        <s v="L8XNQONA"/>
        <s v="WE03969I"/>
        <s v="3SOLZEZX"/>
        <s v="MAA6TJMM"/>
        <s v="0DY00J6O"/>
        <s v="U8IUBGTW"/>
        <s v="EV0V1ZZA"/>
        <s v="RCDG00F7"/>
        <s v="XAKK81WB"/>
        <s v="B6CHA7CX"/>
        <s v="V263VR1Y"/>
        <s v="A2PTJA6G"/>
        <s v="GUDTJY0I"/>
        <s v="MDK5NQJA"/>
        <s v="GB1K3Y4Y"/>
        <s v="KKOU11ZD"/>
        <s v="KHZ3IOKH"/>
        <s v="Q34UWP01"/>
        <s v="X70BM5FO"/>
        <s v="NCF02FA5"/>
        <s v="XF54BYUH"/>
        <s v="23ZL97PN"/>
        <s v="PVZ4YGQG"/>
        <s v="7L89U5DU"/>
        <s v="KNN6C4O3"/>
        <s v="CXAEFADQ"/>
        <s v="G6433A35"/>
        <s v="1WVEAE8N"/>
        <s v="TJJFAU52"/>
        <s v="JCJ5PJDH"/>
        <s v="0RH9W4E2"/>
        <s v="MG3ZJ8F3"/>
        <s v="R892OD1B"/>
        <s v="SZ09YDEF"/>
        <s v="9WUYZLBE"/>
        <s v="RV7ERUUT"/>
        <s v="EY0JZ32S"/>
        <s v="CEYW89RW"/>
        <s v="MBBBOMEV"/>
        <s v="I6FIZ2S5"/>
        <s v="7EYDG0CV"/>
        <s v="UFAABKQJ"/>
        <s v="7ZU2A8L1"/>
        <s v="O1HKZ4ZF"/>
        <s v="8VO26H1R"/>
        <s v="A2OLLGWZ"/>
        <s v="WKIRY6KE"/>
        <s v="EJYFAV40"/>
        <s v="8A1EB728"/>
        <s v="2KWQ6RAZ"/>
        <s v="823X29EZ"/>
        <s v="YY4VFPND"/>
        <s v="RYLBEZ4N"/>
        <s v="Y4UIUIEG"/>
        <s v="1HG8VLHU"/>
        <s v="0OJE7J6C"/>
        <s v="OCVCCWPQ"/>
        <s v="S2KBTW2O"/>
        <s v="QJ9H7Y8W"/>
        <s v="FNA51WN6"/>
        <s v="921APYA3"/>
        <s v="CPC83NKN"/>
        <s v="TBS5Y874"/>
        <s v="6JZ0HCSF"/>
        <s v="JRSU8ALH"/>
        <s v="7GXUCFW5"/>
        <s v="E66UG7VC"/>
        <s v="7IAHPFT9"/>
        <s v="FZWU2I30"/>
        <s v="04AOWMXV"/>
        <s v="XZ9YR78K"/>
        <s v="WZKN6PO4"/>
        <s v="WQSUMJRZ"/>
        <s v="1RIO9PCD"/>
        <s v="TQV7CO87"/>
        <s v="3FJPGYD7"/>
        <s v="9AQFU718"/>
        <s v="AUJE7IZR"/>
        <s v="LE3XYXEF"/>
        <s v="PM2BF2KB"/>
        <s v="TVU1PQEL"/>
        <s v="3RGNKYWW"/>
        <s v="K9KGXL2E"/>
        <s v="HNCSYU4T"/>
        <s v="1PXQZ40I"/>
        <s v="FYAVINLC"/>
        <s v="60JGDDRO"/>
        <s v="R4BO7K5M"/>
        <s v="X4XN0M8A"/>
        <s v="M4MAVN65"/>
        <s v="USJ0JACE"/>
        <s v="2SMQAWOA"/>
        <s v="TOJ902PF"/>
        <s v="JAYXM4QB"/>
        <s v="NW5CPPIV"/>
        <s v="J5BCAQ1Z"/>
        <s v="8LFA54EQ"/>
        <s v="19MLD9YF"/>
        <s v="PLQ50D2O"/>
        <s v="3VPQNW5Y"/>
        <s v="RTWE19SU"/>
        <s v="FXYOCA0G"/>
        <s v="SK30SEKS"/>
        <s v="Q30OVFCZ"/>
        <s v="T1GPPZXH"/>
        <s v="WL31FAI3"/>
        <s v="6SNUFVQP"/>
        <s v="5U83YWZB"/>
        <s v="ZFXYBJEY"/>
        <s v="OHAARANW"/>
        <s v="6GBGF19R"/>
        <s v="5XADPM6R"/>
        <s v="YZX90X8X"/>
        <s v="CNL7PCYU"/>
        <s v="HB740BLB"/>
        <s v="9M88QXFW"/>
        <s v="B50N6RL3"/>
        <s v="HLXSEMXV"/>
        <s v="MPMG4JTY"/>
        <s v="8QJHJXY0"/>
        <s v="MSN4ZNU6"/>
        <s v="3MXS2HRE"/>
        <s v="1YBATFAY"/>
        <s v="2EBLR9N8"/>
        <s v="VDGA4KXA"/>
        <s v="6WCNNK5J"/>
        <s v="YJTQSZ9D"/>
        <s v="RB8GDYFY"/>
        <s v="6CWZFOHJ"/>
        <s v="Q9UWOC28"/>
        <s v="YL29KX3L"/>
        <s v="9PDR4X2R"/>
        <s v="9P9ISECL"/>
        <s v="5C59O9GU"/>
        <s v="ZQRBJVZF"/>
        <s v="I93XL6Q9"/>
        <s v="UMD1BA4S"/>
        <s v="E6DGJSDW"/>
        <s v="JHNDPI2N"/>
        <s v="GI94RTL5"/>
        <s v="10ALJD82"/>
        <s v="Z89NKUC7"/>
        <s v="47P0HBNM"/>
        <s v="4H8GZ075"/>
        <s v="UDAUS3DF"/>
        <s v="F4W7Z1UU"/>
        <s v="DW5BQ220"/>
        <s v="WTD6O2OR"/>
        <s v="OEG8QG42"/>
        <s v="BG0BLC6S"/>
        <s v="5Q2BX622"/>
        <s v="RSY2XLKK"/>
        <s v="38K5251H"/>
        <s v="2SZX9B7J"/>
        <s v="DS5HZHDA"/>
        <s v="TLZGG7G5"/>
        <s v="8NI8O26G"/>
        <s v="9BM1CGBV"/>
        <s v="IAV71BEX"/>
        <s v="LEJWV2Y5"/>
        <s v="CAONNFXN"/>
        <s v="R8V3ALA8"/>
        <s v="VAM56BG4"/>
        <s v="ZTCQWF53"/>
        <s v="LKDSEQ2Q"/>
        <s v="XETF5BVH"/>
        <s v="FU2PQZR4"/>
        <s v="CVMNBKGH"/>
        <s v="LZW4N9KF"/>
        <s v="SYP74C5W"/>
        <s v="R0Q5BZ9Y"/>
        <s v="OT0GOR3I"/>
        <s v="6RN7I8ZF"/>
        <s v="YBWUG6QP"/>
        <s v="8XE8GGIW"/>
        <s v="IHKIAB1W"/>
        <s v="YKBJP191"/>
        <s v="P7UPCSTC"/>
        <s v="GEQ8IGKW"/>
        <s v="EYR5E7LO"/>
        <s v="LO8L5ELD"/>
        <s v="S1U1RD6K"/>
        <s v="R6HYAPR6"/>
        <s v="A8NXNY0M"/>
        <s v="4ROECHG6"/>
        <s v="FVVATY89"/>
        <s v="BV75OM0B"/>
        <s v="ZGTCQT1A"/>
        <s v="GR8JTX1T"/>
        <s v="2IRZM0LB"/>
        <s v="99YRLZM0"/>
        <s v="VJILDVVF"/>
        <s v="A9DGDN56"/>
        <s v="D01U08PR"/>
        <s v="EJUQOEY5"/>
        <s v="9HA8VBAP"/>
        <s v="RJ21Q4HO"/>
        <s v="TLJWMKEO"/>
        <s v="NXJNQ3Z9"/>
        <s v="9RGWSKNU"/>
        <s v="49T7VKA7"/>
        <s v="BTDY3DHP"/>
        <s v="EJCPWP6V"/>
        <s v="BJE7KCZ1"/>
        <s v="TK9J8AOZ"/>
        <s v="P0B49XCI"/>
        <s v="DOP1NORG"/>
        <s v="BUOI3TBI"/>
        <s v="F22C6LKO"/>
        <s v="D8ZJ6F45"/>
        <s v="J5IXJWVU"/>
        <s v="KFSKQ291"/>
        <s v="ZT1234V3"/>
        <s v="JQBN7PXK"/>
        <s v="TN4KM3D1"/>
        <s v="OIIFWY81"/>
        <s v="WE2CEE8A"/>
        <s v="NT38RBZY"/>
        <s v="0XVL2UMH"/>
        <s v="UFZFCBOS"/>
        <s v="2BD1SDBX"/>
        <s v="AE3YDLK3"/>
        <s v="C54CWZIT"/>
        <s v="ARBTXSEH"/>
        <s v="P4D8H19O"/>
        <s v="OAMIMSUU"/>
        <s v="B26TNOGQ"/>
        <s v="9R8AKL0D"/>
        <s v="R14YE68N"/>
        <s v="URRD7VUB"/>
        <s v="11T4HX93"/>
        <s v="0KSK9O00"/>
        <s v="76WK0KFZ"/>
        <s v="IMN2GUYV"/>
        <s v="W2K1S9N3"/>
        <s v="JZ4QLP1W"/>
        <s v="HSGGBG9J"/>
        <s v="ZKJIVMSG"/>
        <s v="3TMNC3GW"/>
        <s v="P25KLAD2"/>
        <s v="ETJR6FUL"/>
        <s v="9CYYLZ11"/>
        <s v="RGW7PKJ6"/>
        <s v="I43F0Z77"/>
        <s v="YYMKOAVY"/>
        <s v="0HR4TEU4"/>
        <s v="O8JCYJSV"/>
        <s v="FMRVHL9O"/>
        <s v="YMI68O7S"/>
        <s v="0BQTT5UF"/>
        <s v="M7UNLZEP"/>
        <s v="EG7S6ZOI"/>
        <s v="UND13JS5"/>
        <s v="COGXUYLL"/>
        <s v="ZVO432VF"/>
        <s v="1BB5LME9"/>
        <s v="7WXPAXAV"/>
        <s v="MI3MV7PU"/>
        <s v="A8PVW8RI"/>
        <s v="S4V0T890"/>
        <s v="AP74NF6M"/>
        <s v="HKMMBDMW"/>
        <s v="52V1RWCZ"/>
        <s v="XS7L2AQE"/>
        <s v="CLPDG9BG"/>
        <s v="EL09RK8X"/>
        <s v="Y9EBNML6"/>
        <s v="9H2V1F1E"/>
        <s v="MON9ZE47"/>
        <s v="FJHKS2T2"/>
        <s v="MNCY3CKD"/>
        <s v="E0S2ZL6X"/>
        <s v="XT9QCG8T"/>
        <s v="DDHNCZMO"/>
        <s v="Z99W80UY"/>
        <s v="RKP2DVSU"/>
        <s v="T3T4OE0A"/>
        <s v="YVFK9Q0W"/>
        <s v="ZHPJ73Q6"/>
        <s v="2TI0MAKP"/>
        <s v="2G5ZMOYC"/>
        <s v="C5B5WBY9"/>
        <s v="JQ338VQC"/>
        <s v="WJK0O5J9"/>
        <s v="W2149WNZ"/>
        <s v="6WNENPQM"/>
        <s v="VW8CEV4C"/>
        <s v="KLUS7RVS"/>
        <s v="ROM4I2T0"/>
        <s v="FCNN6UY0"/>
        <s v="8M2O0Q8V"/>
      </sharedItems>
    </cacheField>
    <cacheField name="sales_agent" numFmtId="0">
      <sharedItems>
        <s v="Moses Frase"/>
        <s v="Darcel Schlecht"/>
        <s v="Zane Levy"/>
        <s v="Anna Snelling"/>
        <s v="Vicki Laflamme"/>
        <s v="Markita Hansen"/>
        <s v="Niesha Huffines"/>
        <s v="Gladys Colclough"/>
        <s v="James Ascencio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Lajuana Vencill"/>
        <s v="Boris Faz"/>
        <s v="Donn Cantrell"/>
        <s v="Corliss Cosme"/>
        <s v="Cassey Cress"/>
        <s v="Cecily Lampkin"/>
        <s v="Jonathan Berthelot"/>
      </sharedItems>
    </cacheField>
    <cacheField name="product" numFmtId="0">
      <sharedItems>
        <s v="GTX Plus Basic"/>
        <s v="GTX Pro"/>
        <s v="MG Special"/>
        <s v="GTX Basic"/>
        <s v="GTX Plus Pro"/>
        <s v="MG Advanced"/>
        <s v="GTK 500"/>
      </sharedItems>
    </cacheField>
    <cacheField name="account" numFmtId="0">
      <sharedItems>
        <s v="Cancity"/>
        <s v="Isdom"/>
        <s v="Codehow"/>
        <s v="Hatfan"/>
        <s v="Ron-tech"/>
        <s v="J-Texon"/>
        <s v="Cheers"/>
        <s v="Zumgoity"/>
        <s v="Bioholding"/>
        <s v="Genco Pura Olive Oil Company"/>
        <s v="Sunnamplex"/>
        <s v="Sonron"/>
        <s v="Finjob"/>
        <s v="Scotfind"/>
        <s v="Treequote"/>
        <s v="Xx-zobam"/>
        <s v="Rantouch"/>
        <s v="Fasehatice"/>
        <s v="Vehement Capital Partners"/>
        <s v="Warephase"/>
        <s v="Zoomit"/>
        <s v="Ganjaflex"/>
        <s v="Labdrill"/>
        <s v="Zotware"/>
        <s v="dambase"/>
        <s v="Xx-holding"/>
        <s v="Acme Corporation"/>
        <s v="Green-Plus"/>
        <s v="The New York Inquirer"/>
        <s v="Mathtouch"/>
        <s v="Gogozoom"/>
        <s v="Stanredtax"/>
        <s v="Konmatfix"/>
        <s v="Conecom"/>
        <s v="Golddex"/>
        <s v="Plexzap"/>
        <s v="Rundofase"/>
        <s v="Finhigh"/>
        <s v="Funholding"/>
        <s v="Opentech"/>
        <s v="Silis"/>
        <s v="Goodsilron"/>
        <s v="Rangreen"/>
        <s v="Kan-code"/>
        <s v="Nam-zim"/>
        <s v="Y-corporation"/>
        <s v="Bioplex"/>
        <s v="Plusstrip"/>
        <s v="Toughzap"/>
        <s v="Dalttechnology"/>
        <s v="Ontomedia"/>
        <s v="Kinnamplus"/>
        <s v="Lexiqvolax"/>
        <s v="Statholdings"/>
        <s v="Umbrella Corporation"/>
        <s v="Bubba Gump"/>
        <s v="Faxquote"/>
        <s v="Dontechi"/>
        <s v="Konex"/>
        <s v="Betasoloin"/>
        <s v="Domzoom"/>
        <s v="Donquadtech"/>
        <s v="Globex Corporation"/>
        <s v="Plussunin"/>
        <s v="Condax"/>
        <s v="Massive Dynamic"/>
        <s v="Doncon"/>
        <s v="Scottech"/>
        <s v="Gekko &amp; Co"/>
        <s v="Initech"/>
        <s v="Singletechno"/>
        <s v="Yearin"/>
        <s v="Zathunicon"/>
        <s v="Betatech"/>
        <s v="Blackzim"/>
        <s v="Hottechi"/>
        <s v="Inity"/>
        <s v="Sumace"/>
        <s v="Zencorporation"/>
        <s v="Groovestreet"/>
        <s v="Donware"/>
        <s v="Streethex"/>
        <s v="Iselectrics"/>
        <s v="Newex"/>
        <s v="Bluth Company"/>
      </sharedItems>
    </cacheField>
    <cacheField name="deal_stage" numFmtId="0">
      <sharedItems>
        <s v="Won"/>
        <s v="Lost"/>
        <s v="Engaging"/>
        <s v="Prospecting"/>
      </sharedItems>
    </cacheField>
    <cacheField name="engage_date" numFmtId="164">
      <sharedItems containsDate="1" containsString="0" containsBlank="1">
        <d v="2016-10-20T00:00:00Z"/>
        <d v="2016-10-25T00:00:00Z"/>
        <d v="2016-10-29T00:00:00Z"/>
        <d v="2016-10-30T00:00:00Z"/>
        <d v="2016-11-01T00:00:00Z"/>
        <d v="2016-11-04T00:00:00Z"/>
        <d v="2016-11-05T00:00:00Z"/>
        <d v="2016-11-06T00:00:00Z"/>
        <d v="2016-11-07T00:00:00Z"/>
        <d v="2016-11-08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6T00:00:00Z"/>
        <d v="2017-12-27T00:00:00Z"/>
        <m/>
      </sharedItems>
    </cacheField>
    <cacheField name="close_date" numFmtId="164">
      <sharedItems containsDate="1" containsString="0" containsBlank="1">
        <d v="2017-03-01T00:00:00Z"/>
        <d v="2017-03-11T00:00:00Z"/>
        <d v="2017-03-07T00:00:00Z"/>
        <d v="2017-03-09T00:00:00Z"/>
        <d v="2017-03-02T00:00:00Z"/>
        <d v="2017-03-03T00:00:00Z"/>
        <d v="2017-03-10T00:00:00Z"/>
        <d v="2017-03-18T00:00:00Z"/>
        <d v="2017-03-06T00:00:00Z"/>
        <d v="2017-03-05T00:00:00Z"/>
        <d v="2017-03-08T00:00:00Z"/>
        <d v="2017-03-17T00:00:00Z"/>
        <d v="2017-03-26T00:00:00Z"/>
        <d v="2017-03-23T00:00:00Z"/>
        <m/>
        <d v="2017-03-12T00:00:00Z"/>
        <d v="2017-03-14T00:00:00Z"/>
        <d v="2017-03-19T00:00:00Z"/>
        <d v="2017-03-30T00:00:00Z"/>
        <d v="2017-03-20T00:00:00Z"/>
        <d v="2017-03-31T00:00:00Z"/>
        <d v="2017-03-21T00:00:00Z"/>
        <d v="2017-03-13T00:00:00Z"/>
        <d v="2017-03-04T00:00:00Z"/>
        <d v="2017-03-15T00:00:00Z"/>
        <d v="2017-03-25T00:00:00Z"/>
        <d v="2017-03-28T00:00:00Z"/>
        <d v="2017-03-27T00:00:00Z"/>
        <d v="2017-03-16T00:00:00Z"/>
        <d v="2017-03-24T00:00:00Z"/>
        <d v="2017-03-22T00:00:00Z"/>
        <d v="2017-03-29T00:00:00Z"/>
        <d v="2017-05-04T00:00:00Z"/>
        <d v="2017-05-05T00:00:00Z"/>
        <d v="2017-05-10T00:00:00Z"/>
        <d v="2017-05-02T00:00:00Z"/>
        <d v="2017-05-06T00:00:00Z"/>
        <d v="2017-05-17T00:00:00Z"/>
        <d v="2017-05-08T00:00:00Z"/>
        <d v="2017-05-14T00:00:00Z"/>
        <d v="2017-05-18T00:00:00Z"/>
        <d v="2017-05-15T00:00:00Z"/>
        <d v="2017-06-02T00:00:00Z"/>
        <d v="2017-06-04T00:00:00Z"/>
        <d v="2017-05-03T00:00:00Z"/>
        <d v="2017-05-20T00:00:00Z"/>
        <d v="2017-05-01T00:00:00Z"/>
        <d v="2017-06-06T00:00:00Z"/>
        <d v="2017-06-05T00:00:00Z"/>
        <d v="2017-05-25T00:00:00Z"/>
        <d v="2017-05-07T00:00:00Z"/>
        <d v="2017-05-12T00:00:00Z"/>
        <d v="2017-06-07T00:00:00Z"/>
        <d v="2017-05-28T00:00:00Z"/>
        <d v="2017-05-11T00:00:00Z"/>
        <d v="2017-05-23T00:00:00Z"/>
        <d v="2017-05-29T00:00:00Z"/>
        <d v="2017-05-22T00:00:00Z"/>
        <d v="2017-05-09T00:00:00Z"/>
        <d v="2017-05-13T00:00:00Z"/>
        <d v="2017-05-26T00:00:00Z"/>
        <d v="2017-05-24T00:00:00Z"/>
        <d v="2017-06-01T00:00:00Z"/>
        <d v="2017-05-27T00:00:00Z"/>
        <d v="2017-06-14T00:00:00Z"/>
        <d v="2017-05-19T00:00:00Z"/>
        <d v="2017-05-31T00:00:00Z"/>
        <d v="2017-05-16T00:00:00Z"/>
        <d v="2017-06-13T00:00:00Z"/>
        <d v="2017-06-17T00:00:00Z"/>
        <d v="2017-06-18T00:00:00Z"/>
        <d v="2017-06-03T00:00:00Z"/>
        <d v="2017-06-20T00:00:00Z"/>
        <d v="2017-06-09T00:00:00Z"/>
        <d v="2017-05-21T00:00:00Z"/>
        <d v="2017-06-15T00:00:00Z"/>
        <d v="2017-06-10T00:00:00Z"/>
        <d v="2017-05-30T00:00:00Z"/>
        <d v="2017-06-23T00:00:00Z"/>
        <d v="2017-06-25T00:00:00Z"/>
        <d v="2017-06-11T00:00:00Z"/>
        <d v="2017-06-22T00:00:00Z"/>
        <d v="2017-06-12T00:00:00Z"/>
        <d v="2017-06-16T00:00:00Z"/>
        <d v="2017-06-19T00:00:00Z"/>
        <d v="2017-06-08T00:00:00Z"/>
        <d v="2017-06-26T00:00:00Z"/>
        <d v="2017-06-27T00:00:00Z"/>
        <d v="2017-06-28T00:00:00Z"/>
        <d v="2017-06-30T00:00:00Z"/>
        <d v="2017-06-24T00:00:00Z"/>
        <d v="2017-06-29T00:00:00Z"/>
        <d v="2017-06-21T00:00:00Z"/>
        <d v="2017-04-03T00:00:00Z"/>
        <d v="2017-04-01T00:00:00Z"/>
        <d v="2017-04-05T00:00:00Z"/>
        <d v="2017-04-04T00:00:00Z"/>
        <d v="2017-04-02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8-04T00:00:00Z"/>
        <d v="2017-04-15T00:00:00Z"/>
        <d v="2017-08-07T00:00:00Z"/>
        <d v="2017-08-02T00:00:00Z"/>
        <d v="2017-04-16T00:00:00Z"/>
        <d v="2017-08-06T00:00:00Z"/>
        <d v="2017-04-17T00:00:00Z"/>
        <d v="2017-04-18T00:00:00Z"/>
        <d v="2017-04-20T00:00:00Z"/>
        <d v="2017-08-12T00:00:00Z"/>
        <d v="2017-04-21T00:00:00Z"/>
        <d v="2017-04-19T00:00:00Z"/>
        <d v="2017-04-22T00:00:00Z"/>
        <d v="2017-04-24T00:00:00Z"/>
        <d v="2017-04-23T00:00:00Z"/>
        <d v="2017-08-16T00:00:00Z"/>
        <d v="2017-04-26T00:00:00Z"/>
        <d v="2017-08-14T00:00:00Z"/>
        <d v="2017-04-25T00:00:00Z"/>
        <d v="2017-08-03T00:00:00Z"/>
        <d v="2017-04-27T00:00:00Z"/>
        <d v="2017-08-09T00:00:00Z"/>
        <d v="2017-08-05T00:00:00Z"/>
        <d v="2017-04-28T00:00:00Z"/>
        <d v="2017-04-30T00:00:00Z"/>
        <d v="2017-04-29T00:00:00Z"/>
        <d v="2017-08-10T00:00:00Z"/>
        <d v="2017-08-21T00:00:00Z"/>
        <d v="2017-08-26T00:00:00Z"/>
        <d v="2017-08-20T00:00:00Z"/>
        <d v="2017-08-01T00:00:00Z"/>
        <d v="2017-08-11T00:00:00Z"/>
        <d v="2017-09-01T00:00:00Z"/>
        <d v="2017-08-13T00:00:00Z"/>
        <d v="2017-08-15T00:00:00Z"/>
        <d v="2017-09-03T00:00:00Z"/>
        <d v="2017-08-08T00:00:00Z"/>
        <d v="2017-09-06T00:00:00Z"/>
        <d v="2017-09-02T00:00:00Z"/>
        <d v="2017-08-28T00:00:00Z"/>
        <d v="2017-08-23T00:00:00Z"/>
        <d v="2017-08-19T00:00:00Z"/>
        <d v="2017-08-25T00:00:00Z"/>
        <d v="2017-08-17T00:00:00Z"/>
        <d v="2017-08-27T00:00:00Z"/>
        <d v="2017-09-15T00:00:00Z"/>
        <d v="2017-09-18T00:00:00Z"/>
        <d v="2017-09-10T00:00:00Z"/>
        <d v="2017-08-30T00:00:00Z"/>
        <d v="2017-08-18T00:00:00Z"/>
        <d v="2017-09-05T00:00:00Z"/>
        <d v="2017-09-12T00:00:00Z"/>
        <d v="2017-08-31T00:00:00Z"/>
        <d v="2017-09-13T00:00:00Z"/>
        <d v="2017-08-22T00:00:00Z"/>
        <d v="2017-08-24T00:00:00Z"/>
        <d v="2017-09-14T00:00:00Z"/>
        <d v="2017-09-04T00:00:00Z"/>
        <d v="2017-09-19T00:00:00Z"/>
        <d v="2017-09-08T00:00:00Z"/>
        <d v="2017-09-07T00:00:00Z"/>
        <d v="2017-09-26T00:00:00Z"/>
        <d v="2017-09-16T00:00:00Z"/>
        <d v="2017-09-20T00:00:00Z"/>
        <d v="2017-09-11T00:00:00Z"/>
        <d v="2017-09-09T00:00:00Z"/>
        <d v="2017-09-27T00:00:00Z"/>
        <d v="2017-09-25T00:00:00Z"/>
        <d v="2017-08-29T00:00:00Z"/>
        <d v="2017-09-24T00:00:00Z"/>
        <d v="2017-09-21T00:00:00Z"/>
        <d v="2017-09-23T00:00:00Z"/>
        <d v="2017-09-22T00:00:00Z"/>
        <d v="2017-09-17T00:00:00Z"/>
        <d v="2017-09-29T00:00:00Z"/>
        <d v="2017-09-30T00:00:00Z"/>
        <d v="2017-09-28T00:00:00Z"/>
        <d v="2017-07-01T00:00:00Z"/>
        <d v="2017-07-02T00:00:00Z"/>
        <d v="2017-07-03T00:00:00Z"/>
        <d v="2017-07-04T00:00:00Z"/>
        <d v="2017-07-05T00:00:00Z"/>
        <d v="2017-07-06T00:00:00Z"/>
        <d v="2017-07-08T00:00:00Z"/>
        <d v="2017-07-07T00:00:00Z"/>
        <d v="2017-07-09T00:00:00Z"/>
        <d v="2017-07-10T00:00:00Z"/>
        <d v="2017-07-11T00:00:00Z"/>
        <d v="2017-07-12T00:00:00Z"/>
        <d v="2017-11-01T00:00:00Z"/>
        <d v="2017-11-03T00:00:00Z"/>
        <d v="2017-07-13T00:00:00Z"/>
        <d v="2017-11-02T00:00:00Z"/>
        <d v="2017-07-14T00:00:00Z"/>
        <d v="2017-07-16T00:00:00Z"/>
        <d v="2017-07-15T00:00:00Z"/>
        <d v="2017-07-17T00:00:00Z"/>
        <d v="2017-07-18T00:00:00Z"/>
        <d v="2017-11-06T00:00:00Z"/>
        <d v="2017-07-19T00:00:00Z"/>
        <d v="2017-11-09T00:00:00Z"/>
        <d v="2017-07-21T00:00:00Z"/>
        <d v="2017-07-23T00:00:00Z"/>
        <d v="2017-11-11T00:00:00Z"/>
        <d v="2017-07-20T00:00:00Z"/>
        <d v="2017-11-05T00:00:00Z"/>
        <d v="2017-07-25T00:00:00Z"/>
        <d v="2017-07-24T00:00:00Z"/>
        <d v="2017-07-22T00:00:00Z"/>
        <d v="2017-07-26T00:00:00Z"/>
        <d v="2017-11-04T00:00:00Z"/>
        <d v="2017-07-27T00:00:00Z"/>
        <d v="2017-07-28T00:00:00Z"/>
        <d v="2017-11-13T00:00:00Z"/>
        <d v="2017-11-17T00:00:00Z"/>
        <d v="2017-07-29T00:00:00Z"/>
        <d v="2017-07-31T00:00:00Z"/>
        <d v="2017-07-30T00:00:00Z"/>
        <d v="2017-11-15T00:00:00Z"/>
        <d v="2017-11-14T00:00:00Z"/>
        <d v="2017-11-08T00:00:00Z"/>
        <d v="2017-11-20T00:00:00Z"/>
        <d v="2017-11-18T00:00:00Z"/>
        <d v="2017-11-23T00:00:00Z"/>
        <d v="2017-11-12T00:00:00Z"/>
        <d v="2017-11-19T00:00:00Z"/>
        <d v="2017-11-07T00:00:00Z"/>
        <d v="2017-11-10T00:00:00Z"/>
        <d v="2017-11-21T00:00:00Z"/>
        <d v="2017-12-02T00:00:00Z"/>
        <d v="2017-11-27T00:00:00Z"/>
        <d v="2017-12-01T00:00:00Z"/>
        <d v="2017-12-12T00:00:00Z"/>
        <d v="2017-12-04T00:00:00Z"/>
        <d v="2017-11-22T00:00:00Z"/>
        <d v="2017-12-16T00:00:00Z"/>
        <d v="2017-12-07T00:00:00Z"/>
        <d v="2017-11-26T00:00:00Z"/>
        <d v="2017-12-20T00:00:00Z"/>
        <d v="2017-11-29T00:00:00Z"/>
        <d v="2017-12-14T00:00:00Z"/>
        <d v="2017-12-18T00:00:00Z"/>
        <d v="2017-12-10T00:00:00Z"/>
        <d v="2017-12-08T00:00:00Z"/>
        <d v="2017-12-19T00:00:00Z"/>
        <d v="2017-12-05T00:00:00Z"/>
        <d v="2017-11-24T00:00:00Z"/>
        <d v="2017-12-13T00:00:00Z"/>
        <d v="2017-12-22T00:00:00Z"/>
        <d v="2017-11-25T00:00:00Z"/>
        <d v="2017-12-09T00:00:00Z"/>
        <d v="2017-12-06T00:00:00Z"/>
        <d v="2017-12-03T00:00:00Z"/>
        <d v="2017-11-28T00:00:00Z"/>
        <d v="2017-12-21T00:00:00Z"/>
        <d v="2017-11-30T00:00:00Z"/>
        <d v="2017-12-11T00:00:00Z"/>
        <d v="2017-11-16T00:00:00Z"/>
        <d v="2017-12-30T00:00:00Z"/>
        <d v="2017-12-24T00:00:00Z"/>
        <d v="2017-12-25T00:00:00Z"/>
        <d v="2017-12-17T00:00:00Z"/>
        <d v="2017-12-23T00:00:00Z"/>
        <d v="2017-12-28T00:00:00Z"/>
        <d v="2017-12-31T00:00:00Z"/>
        <d v="2017-12-29T00:00:00Z"/>
        <d v="2017-12-15T00:00:00Z"/>
        <d v="2017-12-26T00:00:00Z"/>
        <d v="2017-12-27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9T00:00:00Z"/>
        <d v="2017-10-08T00:00:00Z"/>
        <d v="2017-10-11T00:00:00Z"/>
        <d v="2017-10-10T00:00:00Z"/>
        <d v="2017-10-12T00:00:00Z"/>
        <d v="2017-10-13T00:00:00Z"/>
        <d v="2017-10-14T00:00:00Z"/>
        <d v="2017-10-15T00:00:00Z"/>
        <d v="2017-10-18T00:00:00Z"/>
        <d v="2017-10-16T00:00:00Z"/>
        <d v="2017-10-17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8T00:00:00Z"/>
        <d v="2017-10-29T00:00:00Z"/>
        <d v="2017-10-27T00:00:00Z"/>
        <d v="2017-10-30T00:00:00Z"/>
        <d v="2017-10-31T00:00:00Z"/>
      </sharedItems>
    </cacheField>
    <cacheField name="close_value" numFmtId="0">
      <sharedItems containsString="0" containsBlank="1" containsNumber="1" containsInteger="1">
        <n v="1054.0"/>
        <n v="4514.0"/>
        <n v="50.0"/>
        <n v="588.0"/>
        <n v="517.0"/>
        <n v="49.0"/>
        <n v="57.0"/>
        <n v="601.0"/>
        <n v="1026.0"/>
        <n v="53.0"/>
        <n v="0.0"/>
        <n v="5169.0"/>
        <n v="4631.0"/>
        <n v="3393.0"/>
        <n v="3284.0"/>
        <n v="61.0"/>
        <n v="46.0"/>
        <n v="1014.0"/>
        <n v="561.0"/>
        <n v="590.0"/>
        <m/>
        <n v="58.0"/>
        <n v="4899.0"/>
        <n v="67.0"/>
        <n v="4338.0"/>
        <n v="578.0"/>
        <n v="556.0"/>
        <n v="635.0"/>
        <n v="3045.0"/>
        <n v="1233.0"/>
        <n v="60.0"/>
        <n v="1170.0"/>
        <n v="1162.0"/>
        <n v="3725.0"/>
        <n v="559.0"/>
        <n v="4667.0"/>
        <n v="903.0"/>
        <n v="1180.0"/>
        <n v="487.0"/>
        <n v="3180.0"/>
        <n v="3563.0"/>
        <n v="4704.0"/>
        <n v="5585.0"/>
        <n v="25897.0"/>
        <n v="1207.0"/>
        <n v="1033.0"/>
        <n v="462.0"/>
        <n v="5539.0"/>
        <n v="3573.0"/>
        <n v="4926.0"/>
        <n v="62.0"/>
        <n v="4359.0"/>
        <n v="566.0"/>
        <n v="508.0"/>
        <n v="51.0"/>
        <n v="5790.0"/>
        <n v="4438.0"/>
        <n v="2972.0"/>
        <n v="523.0"/>
        <n v="3647.0"/>
        <n v="4200.0"/>
        <n v="1059.0"/>
        <n v="3671.0"/>
        <n v="3956.0"/>
        <n v="5964.0"/>
        <n v="4570.0"/>
        <n v="65.0"/>
        <n v="4739.0"/>
        <n v="1080.0"/>
        <n v="469.0"/>
        <n v="532.0"/>
        <n v="538.0"/>
        <n v="4829.0"/>
        <n v="5370.0"/>
        <n v="6499.0"/>
        <n v="1161.0"/>
        <n v="576.0"/>
        <n v="979.0"/>
        <n v="43.0"/>
        <n v="948.0"/>
        <n v="3012.0"/>
        <n v="3665.0"/>
        <n v="564.0"/>
        <n v="3463.0"/>
        <n v="513.0"/>
        <n v="4511.0"/>
        <n v="546.0"/>
        <n v="4891.0"/>
        <n v="1040.0"/>
        <n v="1108.0"/>
        <n v="59.0"/>
        <n v="5406.0"/>
        <n v="515.0"/>
        <n v="583.0"/>
        <n v="54.0"/>
        <n v="516.0"/>
        <n v="950.0"/>
        <n v="5522.0"/>
        <n v="56.0"/>
        <n v="5673.0"/>
        <n v="598.0"/>
        <n v="5787.0"/>
        <n v="1070.0"/>
        <n v="3677.0"/>
        <n v="5425.0"/>
        <n v="3415.0"/>
        <n v="891.0"/>
        <n v="609.0"/>
        <n v="1049.0"/>
        <n v="1152.0"/>
        <n v="4799.0"/>
        <n v="3426.0"/>
        <n v="5882.0"/>
        <n v="5059.0"/>
        <n v="3388.0"/>
        <n v="5410.0"/>
        <n v="978.0"/>
        <n v="549.0"/>
        <n v="1034.0"/>
        <n v="4998.0"/>
        <n v="3421.0"/>
        <n v="55.0"/>
        <n v="3558.0"/>
        <n v="4839.0"/>
        <n v="47.0"/>
        <n v="1007.0"/>
        <n v="48.0"/>
        <n v="504.0"/>
        <n v="543.0"/>
        <n v="5149.0"/>
        <n v="1043.0"/>
        <n v="437.0"/>
        <n v="4465.0"/>
        <n v="443.0"/>
        <n v="4278.0"/>
        <n v="41.0"/>
        <n v="519.0"/>
        <n v="524.0"/>
        <n v="552.0"/>
        <n v="970.0"/>
        <n v="1046.0"/>
        <n v="988.0"/>
        <n v="547.0"/>
        <n v="5765.0"/>
        <n v="639.0"/>
        <n v="5100.0"/>
        <n v="4906.0"/>
        <n v="1037.0"/>
        <n v="537.0"/>
        <n v="4694.0"/>
        <n v="560.0"/>
        <n v="589.0"/>
        <n v="493.0"/>
        <n v="492.0"/>
        <n v="1255.0"/>
        <n v="463.0"/>
        <n v="605.0"/>
        <n v="1315.0"/>
        <n v="557.0"/>
        <n v="6282.0"/>
        <n v="3246.0"/>
        <n v="514.0"/>
        <n v="1132.0"/>
        <n v="5918.0"/>
        <n v="2955.0"/>
        <n v="3742.0"/>
        <n v="64.0"/>
        <n v="1164.0"/>
        <n v="441.0"/>
        <n v="4907.0"/>
        <n v="3269.0"/>
        <n v="579.0"/>
        <n v="1186.0"/>
        <n v="3577.0"/>
        <n v="1020.0"/>
        <n v="4719.0"/>
        <n v="1212.0"/>
        <n v="5533.0"/>
        <n v="3295.0"/>
        <n v="45.0"/>
        <n v="4247.0"/>
        <n v="3440.0"/>
        <n v="5040.0"/>
        <n v="5228.0"/>
        <n v="3358.0"/>
        <n v="615.0"/>
        <n v="4711.0"/>
        <n v="510.0"/>
        <n v="926.0"/>
        <n v="6490.0"/>
        <n v="3841.0"/>
        <n v="5256.0"/>
        <n v="625.0"/>
        <n v="3952.0"/>
        <n v="5515.0"/>
        <n v="3803.0"/>
        <n v="5459.0"/>
        <n v="4148.0"/>
        <n v="5002.0"/>
        <n v="3351.0"/>
        <n v="571.0"/>
        <n v="52.0"/>
        <n v="1185.0"/>
        <n v="4818.0"/>
        <n v="5087.0"/>
        <n v="1116.0"/>
        <n v="565.0"/>
        <n v="633.0"/>
        <n v="3962.0"/>
        <n v="3672.0"/>
        <n v="4586.0"/>
        <n v="572.0"/>
        <n v="550.0"/>
        <n v="4125.0"/>
        <n v="573.0"/>
        <n v="542.0"/>
        <n v="3479.0"/>
        <n v="1012.0"/>
        <n v="990.0"/>
        <n v="4374.0"/>
        <n v="1073.0"/>
        <n v="586.0"/>
        <n v="880.0"/>
        <n v="3676.0"/>
        <n v="4716.0"/>
        <n v="4211.0"/>
        <n v="44.0"/>
        <n v="622.0"/>
        <n v="1257.0"/>
        <n v="1135.0"/>
        <n v="4313.0"/>
        <n v="5210.0"/>
        <n v="3220.0"/>
        <n v="63.0"/>
        <n v="5743.0"/>
        <n v="4974.0"/>
        <n v="3892.0"/>
        <n v="3822.0"/>
        <n v="3145.0"/>
        <n v="1117.0"/>
        <n v="5620.0"/>
        <n v="1095.0"/>
        <n v="489.0"/>
        <n v="5908.0"/>
        <n v="3820.0"/>
        <n v="581.0"/>
        <n v="585.0"/>
        <n v="3669.0"/>
        <n v="1091.0"/>
        <n v="4905.0"/>
        <n v="540.0"/>
        <n v="4453.0"/>
        <n v="619.0"/>
        <n v="5163.0"/>
        <n v="4071.0"/>
        <n v="4375.0"/>
        <n v="610.0"/>
        <n v="4554.0"/>
        <n v="2880.0"/>
        <n v="688.0"/>
        <n v="6142.0"/>
        <n v="4939.0"/>
        <n v="6270.0"/>
        <n v="3833.0"/>
        <n v="3257.0"/>
        <n v="511.0"/>
        <n v="607.0"/>
        <n v="5120.0"/>
        <n v="1343.0"/>
        <n v="4426.0"/>
        <n v="5264.0"/>
        <n v="617.0"/>
        <n v="3407.0"/>
        <n v="3273.0"/>
        <n v="3363.0"/>
        <n v="365.0"/>
        <n v="4869.0"/>
        <n v="599.0"/>
        <n v="3194.0"/>
        <n v="5429.0"/>
        <n v="5008.0"/>
        <n v="3459.0"/>
        <n v="4559.0"/>
        <n v="4221.0"/>
        <n v="5508.0"/>
        <n v="657.0"/>
        <n v="638.0"/>
        <n v="5582.0"/>
        <n v="1036.0"/>
        <n v="943.0"/>
        <n v="1100.0"/>
        <n v="1039.0"/>
        <n v="1076.0"/>
        <n v="3046.0"/>
        <n v="5140.0"/>
        <n v="1067.0"/>
        <n v="1065.0"/>
        <n v="481.0"/>
        <n v="499.0"/>
        <n v="6117.0"/>
        <n v="1158.0"/>
        <n v="3106.0"/>
        <n v="2982.0"/>
        <n v="6101.0"/>
        <n v="5883.0"/>
        <n v="5051.0"/>
        <n v="1155.0"/>
        <n v="5616.0"/>
        <n v="5116.0"/>
        <n v="1136.0"/>
        <n v="1216.0"/>
        <n v="1089.0"/>
        <n v="3908.0"/>
        <n v="3369.0"/>
        <n v="5259.0"/>
        <n v="5772.0"/>
        <n v="3496.0"/>
        <n v="3602.0"/>
        <n v="3689.0"/>
        <n v="4736.0"/>
        <n v="2970.0"/>
        <n v="5035.0"/>
        <n v="4774.0"/>
        <n v="5390.0"/>
        <n v="1190.0"/>
        <n v="5755.0"/>
        <n v="4933.0"/>
        <n v="3642.0"/>
        <n v="2923.0"/>
        <n v="592.0"/>
        <n v="640.0"/>
        <n v="5127.0"/>
        <n v="574.0"/>
        <n v="2525.0"/>
        <n v="30288.0"/>
        <n v="3581.0"/>
        <n v="1121.0"/>
        <n v="477.0"/>
        <n v="975.0"/>
        <n v="3376.0"/>
        <n v="458.0"/>
        <n v="1018.0"/>
        <n v="4671.0"/>
        <n v="4634.0"/>
        <n v="3470.0"/>
        <n v="5366.0"/>
        <n v="582.0"/>
        <n v="6079.0"/>
        <n v="1068.0"/>
        <n v="5559.0"/>
        <n v="501.0"/>
        <n v="3103.0"/>
        <n v="5505.0"/>
        <n v="3357.0"/>
        <n v="5786.0"/>
        <n v="1131.0"/>
        <n v="5401.0"/>
        <n v="1062.0"/>
        <n v="3695.0"/>
        <n v="2919.0"/>
        <n v="623.0"/>
        <n v="612.0"/>
        <n v="534.0"/>
        <n v="1103.0"/>
        <n v="6292.0"/>
        <n v="3522.0"/>
        <n v="3645.0"/>
        <n v="4760.0"/>
        <n v="603.0"/>
        <n v="3249.0"/>
        <n v="5724.0"/>
        <n v="1050.0"/>
        <n v="4519.0"/>
        <n v="672.0"/>
        <n v="896.0"/>
        <n v="587.0"/>
        <n v="5021.0"/>
        <n v="1126.0"/>
        <n v="5473.0"/>
        <n v="563.0"/>
        <n v="2928.0"/>
        <n v="3618.0"/>
        <n v="1189.0"/>
        <n v="545.0"/>
        <n v="3035.0"/>
        <n v="584.0"/>
        <n v="1069.0"/>
        <n v="1035.0"/>
        <n v="4510.0"/>
        <n v="4705.0"/>
        <n v="5148.0"/>
        <n v="4833.0"/>
        <n v="4664.0"/>
        <n v="475.0"/>
        <n v="3807.0"/>
        <n v="518.0"/>
        <n v="4596.0"/>
        <n v="618.0"/>
        <n v="3460.0"/>
        <n v="5751.0"/>
        <n v="5639.0"/>
        <n v="4766.0"/>
        <n v="533.0"/>
        <n v="4942.0"/>
        <n v="4650.0"/>
        <n v="987.0"/>
        <n v="4246.0"/>
        <n v="5702.0"/>
        <n v="2981.0"/>
        <n v="2873.0"/>
        <n v="528.0"/>
        <n v="1199.0"/>
        <n v="3507.0"/>
        <n v="4542.0"/>
        <n v="505.0"/>
        <n v="455.0"/>
        <n v="1090.0"/>
        <n v="6509.0"/>
        <n v="1079.0"/>
        <n v="1111.0"/>
        <n v="555.0"/>
        <n v="6719.0"/>
        <n v="3281.0"/>
        <n v="3398.0"/>
        <n v="608.0"/>
        <n v="1187.0"/>
        <n v="5855.0"/>
        <n v="5068.0"/>
        <n v="4066.0"/>
        <n v="4494.0"/>
        <n v="2904.0"/>
        <n v="4545.0"/>
        <n v="5614.0"/>
        <n v="1011.0"/>
        <n v="1217.0"/>
        <n v="3222.0"/>
        <n v="3348.0"/>
        <n v="4216.0"/>
        <n v="404.0"/>
        <n v="5260.0"/>
        <n v="42.0"/>
        <n v="4689.0"/>
        <n v="5154.0"/>
        <n v="5010.0"/>
        <n v="3215.0"/>
        <n v="3169.0"/>
        <n v="5015.0"/>
        <n v="3315.0"/>
        <n v="999.0"/>
        <n v="551.0"/>
        <n v="600.0"/>
        <n v="5133.0"/>
        <n v="4848.0"/>
        <n v="4475.0"/>
        <n v="3763.0"/>
        <n v="5006.0"/>
        <n v="4498.0"/>
        <n v="5491.0"/>
        <n v="5503.0"/>
        <n v="1051.0"/>
        <n v="5604.0"/>
        <n v="1220.0"/>
        <n v="5497.0"/>
        <n v="1056.0"/>
        <n v="3668.0"/>
        <n v="3509.0"/>
        <n v="5643.0"/>
        <n v="3312.0"/>
        <n v="480.0"/>
        <n v="3208.0"/>
        <n v="5782.0"/>
        <n v="5827.0"/>
        <n v="956.0"/>
        <n v="3025.0"/>
        <n v="5618.0"/>
        <n v="4867.0"/>
        <n v="929.0"/>
        <n v="5621.0"/>
        <n v="3233.0"/>
        <n v="3278.0"/>
        <n v="3550.0"/>
        <n v="1055.0"/>
        <n v="595.0"/>
        <n v="3063.0"/>
        <n v="423.0"/>
        <n v="5423.0"/>
        <n v="568.0"/>
        <n v="4612.0"/>
        <n v="1081.0"/>
        <n v="962.0"/>
        <n v="1123.0"/>
        <n v="3075.0"/>
        <n v="3418.0"/>
        <n v="3336.0"/>
        <n v="5142.0"/>
        <n v="660.0"/>
        <n v="4846.0"/>
        <n v="497.0"/>
        <n v="5159.0"/>
        <n v="4311.0"/>
        <n v="1008.0"/>
        <n v="4458.0"/>
        <n v="2964.0"/>
        <n v="3813.0"/>
        <n v="1173.0"/>
        <n v="3893.0"/>
        <n v="4678.0"/>
        <n v="530.0"/>
        <n v="29617.0"/>
        <n v="1028.0"/>
        <n v="2863.0"/>
        <n v="4109.0"/>
        <n v="1106.0"/>
        <n v="3749.0"/>
        <n v="4204.0"/>
        <n v="3986.0"/>
        <n v="5105.0"/>
        <n v="4407.0"/>
        <n v="3087.0"/>
        <n v="5331.0"/>
        <n v="4069.0"/>
        <n v="5625.0"/>
        <n v="6046.0"/>
        <n v="1053.0"/>
        <n v="4256.0"/>
        <n v="629.0"/>
        <n v="4082.0"/>
        <n v="1044.0"/>
        <n v="1025.0"/>
        <n v="465.0"/>
        <n v="5548.0"/>
        <n v="3959.0"/>
        <n v="1086.0"/>
        <n v="4445.0"/>
        <n v="4756.0"/>
        <n v="3783.0"/>
        <n v="522.0"/>
        <n v="1001.0"/>
        <n v="5728.0"/>
        <n v="4856.0"/>
        <n v="5570.0"/>
        <n v="1166.0"/>
        <n v="4506.0"/>
        <n v="4512.0"/>
        <n v="1102.0"/>
        <n v="4277.0"/>
        <n v="6173.0"/>
        <n v="1149.0"/>
        <n v="567.0"/>
        <n v="1057.0"/>
        <n v="535.0"/>
        <n v="544.0"/>
        <n v="3081.0"/>
        <n v="3685.0"/>
        <n v="3997.0"/>
        <n v="3164.0"/>
        <n v="496.0"/>
        <n v="521.0"/>
        <n v="3889.0"/>
        <n v="3340.0"/>
        <n v="5876.0"/>
        <n v="5092.0"/>
        <n v="966.0"/>
        <n v="6024.0"/>
        <n v="3759.0"/>
        <n v="4443.0"/>
        <n v="3397.0"/>
        <n v="494.0"/>
        <n v="1060.0"/>
        <n v="624.0"/>
        <n v="642.0"/>
        <n v="4701.0"/>
        <n v="4987.0"/>
        <n v="3714.0"/>
        <n v="3423.0"/>
        <n v="3167.0"/>
        <n v="3428.0"/>
        <n v="6023.0"/>
        <n v="4980.0"/>
        <n v="4978.0"/>
        <n v="4327.0"/>
        <n v="5022.0"/>
        <n v="4887.0"/>
        <n v="3724.0"/>
        <n v="3969.0"/>
        <n v="6805.0"/>
        <n v="4821.0"/>
        <n v="857.0"/>
        <n v="1142.0"/>
        <n v="4291.0"/>
        <n v="3151.0"/>
        <n v="3217.0"/>
        <n v="597.0"/>
        <n v="4918.0"/>
        <n v="5266.0"/>
        <n v="4624.0"/>
        <n v="3333.0"/>
        <n v="4853.0"/>
        <n v="4342.0"/>
        <n v="5215.0"/>
        <n v="3587.0"/>
        <n v="2915.0"/>
        <n v="4762.0"/>
        <n v="1074.0"/>
        <n v="1184.0"/>
        <n v="526.0"/>
        <n v="5344.0"/>
        <n v="3254.0"/>
        <n v="459.0"/>
        <n v="5137.0"/>
        <n v="3330.0"/>
        <n v="5664.0"/>
        <n v="1101.0"/>
        <n v="4865.0"/>
        <n v="991.0"/>
        <n v="4509.0"/>
        <n v="491.0"/>
        <n v="4281.0"/>
        <n v="3443.0"/>
        <n v="665.0"/>
        <n v="1140.0"/>
        <n v="5121.0"/>
        <n v="3611.0"/>
        <n v="1247.0"/>
        <n v="1157.0"/>
        <n v="4955.0"/>
        <n v="5606.0"/>
        <n v="66.0"/>
        <n v="5113.0"/>
        <n v="4595.0"/>
        <n v="3503.0"/>
        <n v="3600.0"/>
        <n v="425.0"/>
        <n v="4565.0"/>
        <n v="4754.0"/>
        <n v="4688.0"/>
        <n v="3386.0"/>
        <n v="3869.0"/>
        <n v="1019.0"/>
        <n v="2798.0"/>
        <n v="502.0"/>
        <n v="3323.0"/>
        <n v="5172.0"/>
        <n v="4497.0"/>
        <n v="1178.0"/>
        <n v="4969.0"/>
        <n v="2875.0"/>
        <n v="6177.0"/>
        <n v="4369.0"/>
        <n v="4878.0"/>
        <n v="4527.0"/>
        <n v="6102.0"/>
        <n v="4983.0"/>
        <n v="5031.0"/>
        <n v="5223.0"/>
        <n v="5407.0"/>
        <n v="468.0"/>
        <n v="3185.0"/>
        <n v="4408.0"/>
        <n v="6064.0"/>
        <n v="641.0"/>
        <n v="3291.0"/>
        <n v="1188.0"/>
        <n v="478.0"/>
        <n v="4064.0"/>
        <n v="2550.0"/>
        <n v="3378.0"/>
        <n v="6135.0"/>
        <n v="5416.0"/>
        <n v="4995.0"/>
        <n v="1137.0"/>
        <n v="453.0"/>
        <n v="4373.0"/>
        <n v="2560.0"/>
        <n v="1171.0"/>
        <n v="6553.0"/>
        <n v="3542.0"/>
        <n v="3619.0"/>
        <n v="3589.0"/>
        <n v="6262.0"/>
        <n v="4975.0"/>
        <n v="3028.0"/>
        <n v="403.0"/>
        <n v="3290.0"/>
        <n v="3657.0"/>
        <n v="2871.0"/>
        <n v="3780.0"/>
        <n v="604.0"/>
        <n v="5443.0"/>
        <n v="992.0"/>
        <n v="3232.0"/>
        <n v="548.0"/>
        <n v="5109.0"/>
        <n v="447.0"/>
        <n v="3430.0"/>
        <n v="3245.0"/>
        <n v="5060.0"/>
        <n v="3251.0"/>
        <n v="5930.0"/>
        <n v="941.0"/>
        <n v="3445.0"/>
        <n v="3498.0"/>
        <n v="4986.0"/>
        <n v="5214.0"/>
        <n v="4794.0"/>
        <n v="648.0"/>
        <n v="3040.0"/>
        <n v="1021.0"/>
        <n v="1264.0"/>
        <n v="503.0"/>
        <n v="4440.0"/>
        <n v="1159.0"/>
        <n v="5479.0"/>
        <n v="4555.0"/>
        <n v="1144.0"/>
        <n v="3181.0"/>
        <n v="554.0"/>
        <n v="68.0"/>
        <n v="971.0"/>
        <n v="4820.0"/>
        <n v="2940.0"/>
        <n v="4280.0"/>
        <n v="25288.0"/>
        <n v="3267.0"/>
        <n v="5182.0"/>
        <n v="3492.0"/>
        <n v="5991.0"/>
        <n v="4968.0"/>
        <n v="5363.0"/>
        <n v="4253.0"/>
        <n v="422.0"/>
        <n v="4329.0"/>
        <n v="7356.0"/>
        <n v="3738.0"/>
        <n v="888.0"/>
        <n v="5447.0"/>
        <n v="5972.0"/>
        <n v="4855.0"/>
        <n v="3395.0"/>
        <n v="1084.0"/>
        <n v="3670.0"/>
        <n v="5304.0"/>
        <n v="3844.0"/>
        <n v="553.0"/>
        <n v="3523.0"/>
        <n v="424.0"/>
        <n v="490.0"/>
        <n v="3982.0"/>
        <n v="1176.0"/>
        <n v="4276.0"/>
        <n v="3390.0"/>
        <n v="541.0"/>
        <n v="5189.0"/>
        <n v="6920.0"/>
        <n v="500.0"/>
        <n v="6155.0"/>
        <n v="4668.0"/>
        <n v="5017.0"/>
        <n v="3316.0"/>
        <n v="6227.0"/>
        <n v="3626.0"/>
        <n v="2819.0"/>
        <n v="901.0"/>
        <n v="3438.0"/>
        <n v="5073.0"/>
        <n v="5637.0"/>
        <n v="5793.0"/>
        <n v="520.0"/>
        <n v="4080.0"/>
        <n v="3367.0"/>
        <n v="430.0"/>
        <n v="5798.0"/>
        <n v="4685.0"/>
        <n v="3228.0"/>
        <n v="452.0"/>
        <n v="1150.0"/>
        <n v="1110.0"/>
        <n v="3817.0"/>
        <n v="531.0"/>
        <n v="5106.0"/>
        <n v="5079.0"/>
        <n v="460.0"/>
        <n v="3343.0"/>
        <n v="5125.0"/>
        <n v="3263.0"/>
        <n v="976.0"/>
        <n v="4746.0"/>
        <n v="507.0"/>
        <n v="5693.0"/>
        <n v="488.0"/>
        <n v="949.0"/>
        <n v="882.0"/>
        <n v="1096.0"/>
        <n v="3731.0"/>
        <n v="1214.0"/>
        <n v="4444.0"/>
        <n v="997.0"/>
        <n v="2794.0"/>
        <n v="3141.0"/>
        <n v="1109.0"/>
        <n v="5691.0"/>
        <n v="5615.0"/>
        <n v="3991.0"/>
        <n v="5763.0"/>
        <n v="456.0"/>
        <n v="3259.0"/>
        <n v="593.0"/>
        <n v="5197.0"/>
        <n v="3031.0"/>
        <n v="5244.0"/>
        <n v="5946.0"/>
        <n v="4335.0"/>
        <n v="5063.0"/>
        <n v="5032.0"/>
        <n v="4398.0"/>
        <n v="4449.0"/>
        <n v="2882.0"/>
        <n v="3011.0"/>
        <n v="1181.0"/>
        <n v="5558.0"/>
        <n v="1083.0"/>
        <n v="5647.0"/>
        <n v="4648.0"/>
        <n v="450.0"/>
        <n v="3188.0"/>
        <n v="5095.0"/>
        <n v="527.0"/>
        <n v="3655.0"/>
        <n v="6154.0"/>
        <n v="575.0"/>
        <n v="1147.0"/>
        <n v="3161.0"/>
        <n v="525.0"/>
        <n v="4168.0"/>
        <n v="596.0"/>
        <n v="5684.0"/>
        <n v="4413.0"/>
        <n v="4152.0"/>
        <n v="4534.0"/>
        <n v="5012.0"/>
        <n v="4659.0"/>
        <n v="5678.0"/>
        <n v="935.0"/>
        <n v="4761.0"/>
        <n v="3224.0"/>
        <n v="3532.0"/>
        <n v="4320.0"/>
        <n v="5217.0"/>
        <n v="5848.0"/>
        <n v="5884.0"/>
        <n v="3666.0"/>
        <n v="3275.0"/>
        <n v="3077.0"/>
        <n v="974.0"/>
        <n v="915.0"/>
        <n v="983.0"/>
        <n v="1204.0"/>
        <n v="5986.0"/>
        <n v="3070.0"/>
        <n v="3409.0"/>
        <n v="5721.0"/>
        <n v="5039.0"/>
        <n v="5000.0"/>
        <n v="5065.0"/>
        <n v="4343.0"/>
        <n v="1115.0"/>
        <n v="1290.0"/>
        <n v="1047.0"/>
        <n v="4136.0"/>
        <n v="467.0"/>
        <n v="1075.0"/>
        <n v="4837.0"/>
        <n v="1163.0"/>
        <n v="4653.0"/>
        <n v="3223.0"/>
        <n v="1114.0"/>
        <n v="3785.0"/>
        <n v="5316.0"/>
        <n v="5672.0"/>
        <n v="5393.0"/>
        <n v="4272.0"/>
        <n v="1088.0"/>
        <n v="1327.0"/>
        <n v="923.0"/>
        <n v="1058.0"/>
        <n v="5220.0"/>
        <n v="996.0"/>
        <n v="1145.0"/>
        <n v="4575.0"/>
        <n v="3179.0"/>
        <n v="2997.0"/>
        <n v="4991.0"/>
        <n v="5546.0"/>
        <n v="5082.0"/>
        <n v="5293.0"/>
        <n v="3641.0"/>
        <n v="4687.0"/>
        <n v="626.0"/>
        <n v="4852.0"/>
        <n v="1192.0"/>
        <n v="5104.0"/>
        <n v="5820.0"/>
        <n v="3930.0"/>
        <n v="1234.0"/>
        <n v="3138.0"/>
        <n v="1310.0"/>
        <n v="5076.0"/>
        <n v="4226.0"/>
        <n v="4784.0"/>
        <n v="5451.0"/>
        <n v="5408.0"/>
        <n v="1160.0"/>
        <n v="3490.0"/>
        <n v="3808.0"/>
        <n v="3041.0"/>
        <n v="474.0"/>
        <n v="5839.0"/>
        <n v="5078.0"/>
        <n v="3392.0"/>
        <n v="5853.0"/>
        <n v="1282.0"/>
        <n v="23746.0"/>
        <n v="5805.0"/>
        <n v="5091.0"/>
        <n v="24949.0"/>
        <n v="4985.0"/>
        <n v="628.0"/>
        <n v="1183.0"/>
        <n v="5203.0"/>
        <n v="5958.0"/>
        <n v="4543.0"/>
        <n v="5343.0"/>
        <n v="4605.0"/>
        <n v="4908.0"/>
        <n v="3303.0"/>
        <n v="2887.0"/>
        <n v="3214.0"/>
        <n v="3850.0"/>
        <n v="6263.0"/>
        <n v="570.0"/>
        <n v="4633.0"/>
        <n v="5858.0"/>
        <n v="3546.0"/>
        <n v="1024.0"/>
        <n v="6384.0"/>
        <n v="3242.0"/>
        <n v="3661.0"/>
        <n v="5456.0"/>
        <n v="5780.0"/>
        <n v="4810.0"/>
        <n v="4916.0"/>
        <n v="529.0"/>
        <n v="5415.0"/>
        <n v="4835.0"/>
        <n v="5813.0"/>
        <n v="5414.0"/>
        <n v="4505.0"/>
        <n v="5029.0"/>
        <n v="5191.0"/>
        <n v="3042.0"/>
        <n v="580.0"/>
        <n v="616.0"/>
        <n v="788.0"/>
        <n v="562.0"/>
        <n v="984.0"/>
        <n v="4923.0"/>
        <n v="1113.0"/>
        <n v="6039.0"/>
        <n v="4364.0"/>
        <n v="464.0"/>
        <n v="4901.0"/>
        <n v="1105.0"/>
        <n v="4735.0"/>
        <n v="5676.0"/>
        <n v="4727.0"/>
        <n v="821.0"/>
        <n v="4406.0"/>
        <n v="1146.0"/>
        <n v="3334.0"/>
        <n v="27385.0"/>
        <n v="918.0"/>
        <n v="4956.0"/>
        <n v="5913.0"/>
        <n v="1210.0"/>
        <n v="3139.0"/>
        <n v="433.0"/>
        <n v="5311.0"/>
        <n v="878.0"/>
        <n v="3971.0"/>
        <n v="1273.0"/>
        <n v="1300.0"/>
        <n v="3527.0"/>
        <n v="569.0"/>
        <n v="6310.0"/>
        <n v="5145.0"/>
        <n v="5747.0"/>
        <n v="4372.0"/>
        <n v="4604.0"/>
        <n v="4859.0"/>
        <n v="3718.0"/>
        <n v="4935.0"/>
        <n v="3560.0"/>
        <n v="4697.0"/>
        <n v="4352.0"/>
        <n v="1151.0"/>
        <n v="881.0"/>
        <n v="3370.0"/>
        <n v="5028.0"/>
        <n v="4287.0"/>
        <n v="3960.0"/>
        <n v="1093.0"/>
        <n v="1194.0"/>
        <n v="5310.0"/>
        <n v="1222.0"/>
        <n v="5601.0"/>
        <n v="995.0"/>
        <n v="1372.0"/>
        <n v="3282.0"/>
        <n v="768.0"/>
        <n v="4786.0"/>
        <n v="5338.0"/>
        <n v="5033.0"/>
        <n v="1015.0"/>
        <n v="4755.0"/>
        <n v="4815.0"/>
        <n v="5042.0"/>
        <n v="4861.0"/>
        <n v="980.0"/>
        <n v="5361.0"/>
        <n v="3604.0"/>
        <n v="1022.0"/>
        <n v="5037.0"/>
        <n v="4709.0"/>
        <n v="3766.0"/>
        <n v="3552.0"/>
        <n v="472.0"/>
        <n v="776.0"/>
        <n v="3831.0"/>
        <n v="5698.0"/>
        <n v="3510.0"/>
        <n v="5987.0"/>
        <n v="1041.0"/>
        <n v="2677.0"/>
        <n v="866.0"/>
        <n v="4627.0"/>
        <n v="1032.0"/>
        <n v="5525.0"/>
        <n v="902.0"/>
        <n v="1064.0"/>
        <n v="6346.0"/>
        <n v="3089.0"/>
        <n v="3484.0"/>
        <n v="3720.0"/>
        <n v="1078.0"/>
        <n v="3717.0"/>
        <n v="1129.0"/>
        <n v="536.0"/>
        <n v="5857.0"/>
        <n v="959.0"/>
        <n v="1208.0"/>
        <n v="3061.0"/>
        <n v="3153.0"/>
        <n v="3483.0"/>
        <n v="3624.0"/>
        <n v="4644.0"/>
        <n v="4573.0"/>
        <n v="3033.0"/>
        <n v="4873.0"/>
        <n v="4606.0"/>
        <n v="4581.0"/>
        <n v="5241.0"/>
        <n v="1082.0"/>
        <n v="4642.0"/>
        <n v="4914.0"/>
        <n v="964.0"/>
        <n v="440.0"/>
        <n v="5961.0"/>
        <n v="3728.0"/>
        <n v="5046.0"/>
        <n v="2807.0"/>
        <n v="1112.0"/>
        <n v="4491.0"/>
        <n v="1198.0"/>
        <n v="3250.0"/>
        <n v="2785.0"/>
        <n v="476.0"/>
        <n v="24745.0"/>
        <n v="512.0"/>
        <n v="877.0"/>
        <n v="3339.0"/>
        <n v="4180.0"/>
        <n v="3285.0"/>
        <n v="5212.0"/>
        <n v="614.0"/>
        <n v="5778.0"/>
        <n v="3521.0"/>
        <n v="5190.0"/>
        <n v="940.0"/>
        <n v="647.0"/>
        <n v="6206.0"/>
        <n v="3158.0"/>
        <n v="2699.0"/>
        <n v="1302.0"/>
        <n v="2993.0"/>
        <n v="4270.0"/>
        <n v="4787.0"/>
        <n v="483.0"/>
        <n v="3727.0"/>
        <n v="4738.0"/>
        <n v="1275.0"/>
        <n v="5420.0"/>
        <n v="1354.0"/>
        <n v="5324.0"/>
        <n v="4924.0"/>
        <n v="4022.0"/>
        <n v="1030.0"/>
        <n v="5074.0"/>
        <n v="5198.0"/>
        <n v="4432.0"/>
        <n v="5769.0"/>
        <n v="4929.0"/>
        <n v="5312.0"/>
        <n v="4477.0"/>
        <n v="5378.0"/>
        <n v="4712.0"/>
        <n v="1118.0"/>
        <n v="5695.0"/>
        <n v="4462.0"/>
        <n v="3701.0"/>
        <n v="24899.0"/>
        <n v="5714.0"/>
        <n v="611.0"/>
        <n v="5642.0"/>
        <n v="5081.0"/>
        <n v="3985.0"/>
        <n v="3313.0"/>
        <n v="917.0"/>
        <n v="5194.0"/>
        <n v="1002.0"/>
        <n v="6042.0"/>
        <n v="4423.0"/>
        <n v="25791.0"/>
        <n v="2918.0"/>
        <n v="5532.0"/>
        <n v="602.0"/>
        <n v="2868.0"/>
        <n v="3236.0"/>
        <n v="5631.0"/>
        <n v="5572.0"/>
        <n v="5644.0"/>
        <n v="4192.0"/>
        <n v="4356.0"/>
        <n v="69.0"/>
        <n v="3722.0"/>
        <n v="1120.0"/>
        <n v="3404.0"/>
        <n v="4988.0"/>
        <n v="5112.0"/>
        <n v="3771.0"/>
        <n v="6274.0"/>
        <n v="3480.0"/>
        <n v="5770.0"/>
        <n v="4686.0"/>
        <n v="38.0"/>
        <n v="3184.0"/>
        <n v="5373.0"/>
        <n v="1239.0"/>
        <n v="651.0"/>
        <n v="6026.0"/>
        <n v="5569.0"/>
        <n v="558.0"/>
        <n v="5712.0"/>
        <n v="4492.0"/>
        <n v="4138.0"/>
        <n v="1017.0"/>
        <n v="3314.0"/>
        <n v="4308.0"/>
        <n v="2876.0"/>
        <n v="4990.0"/>
        <n v="967.0"/>
        <n v="5056.0"/>
        <n v="4994.0"/>
        <n v="899.0"/>
        <n v="5421.0"/>
        <n v="4903.0"/>
        <n v="3625.0"/>
        <n v="1169.0"/>
        <n v="5055.0"/>
        <n v="3227.0"/>
        <n v="479.0"/>
        <n v="3449.0"/>
        <n v="4230.0"/>
        <n v="5166.0"/>
        <n v="4330.0"/>
        <n v="3598.0"/>
        <n v="431.0"/>
        <n v="1267.0"/>
        <n v="3961.0"/>
        <n v="627.0"/>
        <n v="2979.0"/>
        <n v="3662.0"/>
        <n v="5185.0"/>
        <n v="3681.0"/>
        <n v="5175.0"/>
        <n v="4780.0"/>
        <n v="6096.0"/>
        <n v="486.0"/>
        <n v="4744.0"/>
        <n v="805.0"/>
        <n v="4517.0"/>
        <n v="5339.0"/>
        <n v="4370.0"/>
        <n v="3772.0"/>
        <n v="4749.0"/>
        <n v="834.0"/>
        <n v="2724.0"/>
        <n v="6094.0"/>
        <n v="3777.0"/>
        <n v="892.0"/>
        <n v="5353.0"/>
        <n v="4410.0"/>
        <n v="3768.0"/>
        <n v="29166.0"/>
        <n v="1045.0"/>
        <n v="951.0"/>
        <n v="4294.0"/>
        <n v="4961.0"/>
        <n v="851.0"/>
        <n v="1143.0"/>
        <n v="6365.0"/>
        <n v="4798.0"/>
        <n v="4733.0"/>
        <n v="1250.0"/>
        <n v="5966.0"/>
        <n v="4598.0"/>
        <n v="3424.0"/>
        <n v="3399.0"/>
        <n v="5322.0"/>
        <n v="3279.0"/>
        <n v="3205.0"/>
        <n v="3455.0"/>
        <n v="3110.0"/>
        <n v="5053.0"/>
        <n v="3539.0"/>
        <n v="3468.0"/>
        <n v="6040.0"/>
        <n v="420.0"/>
        <n v="4564.0"/>
        <n v="2683.0"/>
        <n v="25464.0"/>
        <n v="3018.0"/>
        <n v="3306.0"/>
        <n v="985.0"/>
        <n v="5843.0"/>
        <n v="4577.0"/>
        <n v="5206.0"/>
        <n v="3621.0"/>
        <n v="1063.0"/>
        <n v="4234.0"/>
        <n v="4960.0"/>
        <n v="3422.0"/>
        <n v="5306.0"/>
        <n v="5018.0"/>
        <n v="5088.0"/>
        <n v="6666.0"/>
        <n v="5115.0"/>
        <n v="5472.0"/>
        <n v="5271.0"/>
        <n v="1236.0"/>
        <n v="5388.0"/>
        <n v="5449.0"/>
        <n v="5030.0"/>
        <n v="5195.0"/>
        <n v="1097.0"/>
        <n v="4966.0"/>
        <n v="5816.0"/>
        <n v="3994.0"/>
        <n v="3752.0"/>
        <n v="4759.0"/>
        <n v="1213.0"/>
        <n v="4428.0"/>
        <n v="649.0"/>
        <n v="4813.0"/>
        <n v="3241.0"/>
        <n v="506.0"/>
        <n v="3571.0"/>
        <n v="4826.0"/>
        <n v="5622.0"/>
        <n v="3177.0"/>
        <n v="6229.0"/>
        <n v="1027.0"/>
        <n v="3559.0"/>
        <n v="6250.0"/>
        <n v="3590.0"/>
        <n v="3207.0"/>
        <n v="2739.0"/>
        <n v="5302.0"/>
        <n v="3465.0"/>
        <n v="5301.0"/>
        <n v="5640.0"/>
        <n v="1291.0"/>
        <n v="3729.0"/>
        <n v="1099.0"/>
        <n v="932.0"/>
        <n v="4801.0"/>
        <n v="2949.0"/>
        <n v="3863.0"/>
        <n v="5038.0"/>
        <n v="3355.0"/>
        <n v="4059.0"/>
        <n v="1128.0"/>
        <n v="5536.0"/>
        <n v="4964.0"/>
        <n v="839.0"/>
        <n v="3679.0"/>
        <n v="3815.0"/>
        <n v="2753.0"/>
        <n v="5201.0"/>
        <n v="4430.0"/>
        <n v="3478.0"/>
        <n v="5541.0"/>
        <n v="3838.0"/>
        <n v="4181.0"/>
        <n v="3855.0"/>
        <n v="4635.0"/>
        <n v="470.0"/>
        <n v="6193.0"/>
        <n v="4785.0"/>
        <n v="3548.0"/>
        <n v="3615.0"/>
        <n v="631.0"/>
        <n v="4162.0"/>
        <n v="5064.0"/>
        <n v="3865.0"/>
        <n v="539.0"/>
        <n v="3951.0"/>
        <n v="1211.0"/>
        <n v="4264.0"/>
        <n v="3104.0"/>
        <n v="5321.0"/>
        <n v="835.0"/>
        <n v="1104.0"/>
        <n v="3464.0"/>
        <n v="4936.0"/>
        <n v="466.0"/>
        <n v="3562.0"/>
        <n v="3172.0"/>
        <n v="3350.0"/>
        <n v="1167.0"/>
        <n v="3280.0"/>
        <n v="3427.0"/>
        <n v="3699.0"/>
        <n v="5909.0"/>
        <n v="5927.0"/>
        <n v="4391.0"/>
        <n v="1308.0"/>
        <n v="4888.0"/>
        <n v="3252.0"/>
        <n v="3225.0"/>
        <n v="5422.0"/>
        <n v="4611.0"/>
        <n v="5274.0"/>
        <n v="4830.0"/>
        <n v="5333.0"/>
        <n v="6192.0"/>
        <n v="4655.0"/>
        <n v="5833.0"/>
        <n v="4915.0"/>
        <n v="6693.0"/>
        <n v="3101.0"/>
        <n v="1133.0"/>
        <n v="4904.0"/>
        <n v="2857.0"/>
        <n v="3118.0"/>
        <n v="376.0"/>
        <n v="4544.0"/>
        <n v="4669.0"/>
        <n v="5971.0"/>
        <n v="5710.0"/>
        <n v="3508.0"/>
        <n v="4346.0"/>
        <n v="1319.0"/>
        <n v="5157.0"/>
        <n v="4213.0"/>
        <n v="1230.0"/>
        <n v="3458.0"/>
        <n v="658.0"/>
        <n v="4791.0"/>
        <n v="5629.0"/>
        <n v="4323.0"/>
        <n v="5085.0"/>
        <n v="2996.0"/>
        <n v="4682.0"/>
        <n v="5323.0"/>
        <n v="3452.0"/>
        <n v="5455.0"/>
        <n v="5666.0"/>
        <n v="1107.0"/>
        <n v="4089.0"/>
        <n v="498.0"/>
        <n v="4063.0"/>
        <n v="1193.0"/>
        <n v="4466.0"/>
        <n v="861.0"/>
        <n v="5097.0"/>
        <n v="5284.0"/>
        <n v="993.0"/>
        <n v="4530.0"/>
        <n v="3569.0"/>
        <n v="3276.0"/>
        <n v="5576.0"/>
        <n v="457.0"/>
        <n v="1122.0"/>
        <n v="5578.0"/>
        <n v="5861.0"/>
        <n v="4651.0"/>
        <n v="5944.0"/>
        <n v="2572.0"/>
        <n v="3230.0"/>
        <n v="5099.0"/>
        <n v="4881.0"/>
        <n v="2878.0"/>
        <n v="3121.0"/>
        <n v="1258.0"/>
        <n v="3630.0"/>
        <n v="3741.0"/>
        <n v="2905.0"/>
        <n v="1023.0"/>
        <n v="960.0"/>
        <n v="5538.0"/>
        <n v="3420.0"/>
        <n v="5382.0"/>
        <n v="5703.0"/>
        <n v="5873.0"/>
        <n v="3834.0"/>
        <n v="5537.0"/>
        <n v="4989.0"/>
        <n v="3362.0"/>
        <n v="5013.0"/>
        <n v="5161.0"/>
        <n v="3411.0"/>
        <n v="3973.0"/>
        <n v="1029.0"/>
        <n v="4009.0"/>
        <n v="3255.0"/>
        <n v="2791.0"/>
        <n v="3501.0"/>
        <n v="650.0"/>
        <n v="5318.0"/>
        <n v="5753.0"/>
        <n v="3146.0"/>
        <n v="1071.0"/>
        <n v="4488.0"/>
        <n v="2837.0"/>
        <n v="3593.0"/>
        <n v="1202.0"/>
        <n v="1203.0"/>
        <n v="6205.0"/>
        <n v="3700.0"/>
        <n v="4683.0"/>
        <n v="5452.0"/>
        <n v="5561.0"/>
        <n v="5054.0"/>
        <n v="5268.0"/>
        <n v="752.0"/>
        <n v="3403.0"/>
        <n v="5440.0"/>
        <n v="4673.0"/>
        <n v="3405.0"/>
        <n v="4797.0"/>
        <n v="955.0"/>
        <n v="4895.0"/>
        <n v="2718.0"/>
        <n v="3352.0"/>
        <n v="3535.0"/>
        <n v="3568.0"/>
        <n v="5847.0"/>
        <n v="5058.0"/>
        <n v="5526.0"/>
        <n v="5392.0"/>
        <n v="4197.0"/>
        <n v="3830.0"/>
        <n v="5118.0"/>
        <n v="1000.0"/>
        <n v="5347.0"/>
        <n v="5340.0"/>
        <n v="418.0"/>
        <n v="4930.0"/>
        <n v="3038.0"/>
        <n v="2851.0"/>
        <n v="5283.0"/>
        <n v="3684.0"/>
        <n v="2986.0"/>
        <n v="927.0"/>
        <n v="442.0"/>
        <n v="3015.0"/>
        <n v="1174.0"/>
        <n v="3696.0"/>
        <n v="904.0"/>
        <n v="630.0"/>
        <n v="1231.0"/>
        <n v="4824.0"/>
        <n v="6049.0"/>
        <n v="3335.0"/>
        <n v="1006.0"/>
        <n v="4434.0"/>
        <n v="2855.0"/>
        <n v="4772.0"/>
        <n v="4490.0"/>
        <n v="3260.0"/>
        <n v="3371.0"/>
        <n v="4868.0"/>
        <n v="3271.0"/>
        <n v="1311.0"/>
        <n v="6100.0"/>
        <n v="5947.0"/>
        <n v="1031.0"/>
        <n v="1077.0"/>
        <n v="4677.0"/>
        <n v="3809.0"/>
        <n v="3596.0"/>
        <n v="6000.0"/>
        <n v="4790.0"/>
        <n v="4209.0"/>
        <n v="965.0"/>
        <n v="4387.0"/>
        <n v="4172.0"/>
        <n v="4603.0"/>
        <n v="5480.0"/>
        <n v="5319.0"/>
        <n v="4941.0"/>
        <n v="4842.0"/>
        <n v="4252.0"/>
        <n v="3113.0"/>
        <n v="1245.0"/>
        <n v="5741.0"/>
        <n v="1038.0"/>
        <n v="4913.0"/>
        <n v="3457.0"/>
        <n v="5204.0"/>
        <n v="3019.0"/>
        <n v="3453.0"/>
        <n v="2937.0"/>
        <n v="4096.0"/>
        <n v="3187.0"/>
        <n v="5234.0"/>
        <n v="6180.0"/>
        <n v="3687.0"/>
        <n v="6069.0"/>
        <n v="3156.0"/>
        <n v="454.0"/>
        <n v="5049.0"/>
        <n v="5300.0"/>
        <n v="3597.0"/>
        <n v="606.0"/>
        <n v="5205.0"/>
        <n v="6284.0"/>
        <n v="4231.0"/>
        <n v="938.0"/>
        <n v="3963.0"/>
        <n v="5186.0"/>
        <n v="3308.0"/>
        <n v="6318.0"/>
        <n v="1013.0"/>
        <n v="3114.0"/>
        <n v="4032.0"/>
        <n v="4639.0"/>
        <n v="6360.0"/>
        <n v="4722.0"/>
        <n v="3039.0"/>
        <n v="4480.0"/>
        <n v="3354.0"/>
        <n v="1085.0"/>
        <n v="1196.0"/>
        <n v="4662.0"/>
        <n v="2715.0"/>
        <n v="5315.0"/>
        <n v="3511.0"/>
        <n v="5671.0"/>
        <n v="3195.0"/>
        <n v="4809.0"/>
        <n v="4161.0"/>
        <n v="4582.0"/>
        <n v="3165.0"/>
        <n v="3779.0"/>
        <n v="3972.0"/>
        <n v="5540.0"/>
        <n v="1130.0"/>
        <n v="4743.0"/>
        <n v="3732.0"/>
        <n v="907.0"/>
        <n v="5881.0"/>
        <n v="3902.0"/>
        <n v="6186.0"/>
        <n v="1094.0"/>
        <n v="4520.0"/>
        <n v="5868.0"/>
        <n v="2682.0"/>
        <n v="5107.0"/>
        <n v="5454.0"/>
        <n v="716.0"/>
        <n v="4732.0"/>
        <n v="5468.0"/>
        <n v="3913.0"/>
        <n v="655.0"/>
        <n v="6372.0"/>
        <n v="986.0"/>
        <n v="4817.0"/>
        <n v="6529.0"/>
        <n v="4454.0"/>
        <n v="1148.0"/>
        <n v="3024.0"/>
        <n v="620.0"/>
        <n v="4310.0"/>
        <n v="3448.0"/>
        <n v="3517.0"/>
        <n v="3854.0"/>
        <n v="3894.0"/>
        <n v="2833.0"/>
        <n v="509.0"/>
        <n v="3436.0"/>
        <n v="3514.0"/>
        <n v="5529.0"/>
        <n v="1005.0"/>
        <n v="4731.0"/>
        <n v="4649.0"/>
        <n v="2994.0"/>
        <n v="5280.0"/>
        <n v="5110.0"/>
        <n v="4139.0"/>
        <n v="6322.0"/>
        <n v="432.0"/>
        <n v="2613.0"/>
        <n v="977.0"/>
        <n v="3331.0"/>
        <n v="994.0"/>
        <n v="4773.0"/>
        <n v="6391.0"/>
        <n v="5129.0"/>
        <n v="6659.0"/>
        <n v="3462.0"/>
        <n v="6029.0"/>
        <n v="1042.0"/>
        <n v="3966.0"/>
        <n v="471.0"/>
        <n v="5305.0"/>
        <n v="415.0"/>
        <n v="3754.0"/>
        <n v="1252.0"/>
        <n v="1215.0"/>
        <n v="653.0"/>
        <n v="5096.0"/>
        <n v="1251.0"/>
        <n v="3064.0"/>
        <n v="5688.0"/>
        <n v="5052.0"/>
        <n v="4023.0"/>
        <n v="5544.0"/>
        <n v="3932.0"/>
        <n v="1195.0"/>
        <n v="4592.0"/>
        <n v="3703.0"/>
        <n v="942.0"/>
        <n v="6489.0"/>
        <n v="3974.0"/>
        <n v="594.0"/>
        <n v="4958.0"/>
        <n v="4201.0"/>
        <n v="4456.0"/>
        <n v="1374.0"/>
        <n v="4011.0"/>
        <n v="3337.0"/>
        <n v="4819.0"/>
        <n v="5729.0"/>
        <n v="3447.0"/>
        <n v="5431.0"/>
        <n v="1098.0"/>
        <n v="3482.0"/>
        <n v="5626.0"/>
        <n v="3595.0"/>
        <n v="4981.0"/>
        <n v="5080.0"/>
        <n v="6656.0"/>
        <n v="4641.0"/>
        <n v="26186.0"/>
        <n v="4251.0"/>
        <n v="973.0"/>
        <n v="4954.0"/>
        <n v="5807.0"/>
        <n v="5285.0"/>
        <n v="847.0"/>
        <n v="2814.0"/>
        <n v="5663.0"/>
        <n v="2689.0"/>
        <n v="5141.0"/>
        <n v="3206.0"/>
        <n v="1182.0"/>
        <n v="5788.0"/>
        <n v="5227.0"/>
        <n v="1249.0"/>
        <n v="3975.0"/>
        <n v="2969.0"/>
        <n v="5600.0"/>
        <n v="1259.0"/>
        <n v="3346.0"/>
        <n v="4609.0"/>
        <n v="5067.0"/>
        <n v="6255.0"/>
        <n v="4647.0"/>
        <n v="3811.0"/>
        <n v="3748.0"/>
        <n v="5717.0"/>
        <n v="5027.0"/>
        <n v="3302.0"/>
        <n v="4467.0"/>
        <n v="3021.0"/>
        <n v="5832.0"/>
        <n v="5245.0"/>
        <n v="5520.0"/>
        <n v="4872.0"/>
        <n v="644.0"/>
        <n v="4079.0"/>
        <n v="3497.0"/>
        <n v="3072.0"/>
        <n v="3473.0"/>
        <n v="1066.0"/>
        <n v="4999.0"/>
        <n v="72.0"/>
        <n v="4870.0"/>
        <n v="4535.0"/>
        <n v="4805.0"/>
        <n v="5158.0"/>
        <n v="4972.0"/>
        <n v="4140.0"/>
        <n v="5230.0"/>
        <n v="4844.0"/>
        <n v="4593.0"/>
        <n v="5153.0"/>
        <n v="5348.0"/>
        <n v="5170.0"/>
        <n v="4050.0"/>
        <n v="1221.0"/>
        <n v="5669.0"/>
        <n v="5385.0"/>
        <n v="3663.0"/>
        <n v="4695.0"/>
        <n v="2712.0"/>
        <n v="1179.0"/>
        <n v="1153.0"/>
        <n v="3091.0"/>
        <n v="5919.0"/>
        <n v="5745.0"/>
        <n v="637.0"/>
        <n v="4614.0"/>
        <n v="5360.0"/>
        <n v="5668.0"/>
        <n v="1072.0"/>
        <n v="4812.0"/>
        <n v="4800.0"/>
        <n v="5627.0"/>
        <n v="5231.0"/>
        <n v="4902.0"/>
        <n v="485.0"/>
        <n v="4205.0"/>
        <n v="5450.0"/>
        <n v="3678.0"/>
        <n v="3079.0"/>
        <n v="3248.0"/>
        <n v="4249.0"/>
        <n v="5192.0"/>
        <n v="4361.0"/>
        <n v="4487.0"/>
        <n v="3627.0"/>
        <n v="920.0"/>
        <n v="5138.0"/>
        <n v="613.0"/>
        <n v="4808.0"/>
        <n v="5160.0"/>
        <n v="4976.0"/>
        <n v="4938.0"/>
        <n v="5784.0"/>
        <n v="3485.0"/>
        <n v="675.0"/>
        <n v="5775.0"/>
        <n v="4422.0"/>
        <n v="5357.0"/>
        <n v="3197.0"/>
        <n v="1127.0"/>
        <n v="946.0"/>
        <n v="4415.0"/>
        <n v="5865.0"/>
        <n v="5069.0"/>
        <n v="5255.0"/>
        <n v="5144.0"/>
        <n v="5527.0"/>
        <n v="7300.0"/>
        <n v="5196.0"/>
        <n v="5624.0"/>
        <n v="4110.0"/>
        <n v="5727.0"/>
        <n v="3329.0"/>
        <n v="6105.0"/>
        <n v="4828.0"/>
        <n v="5960.0"/>
        <n v="3553.0"/>
        <n v="5708.0"/>
        <n v="2984.0"/>
        <n v="495.0"/>
        <n v="1225.0"/>
        <n v="4515.0"/>
        <n v="2800.0"/>
        <n v="1232.0"/>
        <n v="2811.0"/>
        <n v="3794.0"/>
        <n v="3786.0"/>
        <n v="5553.0"/>
        <n v="3557.0"/>
        <n v="3704.0"/>
        <n v="1292.0"/>
        <n v="5689.0"/>
        <n v="3131.0"/>
        <n v="3957.0"/>
        <n v="1156.0"/>
        <n v="5026.0"/>
        <n v="3148.0"/>
        <n v="3006.0"/>
        <n v="2927.0"/>
        <n v="6156.0"/>
        <n v="5007.0"/>
        <n v="944.0"/>
        <n v="5528.0"/>
        <n v="4594.0"/>
        <n v="6166.0"/>
        <n v="5270.0"/>
        <n v="6304.0"/>
        <n v="4578.0"/>
        <n v="2941.0"/>
        <n v="4910.0"/>
        <n v="5469.0"/>
        <n v="5263.0"/>
        <n v="1048.0"/>
        <n v="4186.0"/>
        <n v="3629.0"/>
        <n v="3858.0"/>
        <n v="3795.0"/>
        <n v="1284.0"/>
        <n v="5044.0"/>
        <n v="4194.0"/>
        <n v="4105.0"/>
        <n v="5989.0"/>
        <n v="5009.0"/>
        <n v="5004.0"/>
        <n v="4362.0"/>
        <n v="3002.0"/>
        <n v="3435.0"/>
        <n v="4401.0"/>
        <n v="5595.0"/>
        <n v="4461.0"/>
        <n v="3212.0"/>
        <n v="3203.0"/>
        <n v="6228.0"/>
        <n v="5349.0"/>
        <n v="3253.0"/>
        <n v="3293.0"/>
        <n v="4404.0"/>
        <n v="661.0"/>
        <n v="1240.0"/>
        <n v="2763.0"/>
        <n v="577.0"/>
        <n v="1139.0"/>
        <n v="6038.0"/>
        <n v="3264.0"/>
        <n v="3472.0"/>
        <n v="2812.0"/>
        <n v="3023.0"/>
        <n v="3100.0"/>
        <n v="6406.0"/>
        <n v="5711.0"/>
        <n v="446.0"/>
        <n v="4753.0"/>
        <n v="3860.0"/>
        <n v="482.0"/>
        <n v="473.0"/>
        <n v="3578.0"/>
        <n v="4552.0"/>
        <n v="1134.0"/>
        <n v="3434.0"/>
        <n v="4501.0"/>
        <n v="6182.0"/>
        <n v="4763.0"/>
        <n v="6751.0"/>
        <n v="969.0"/>
        <n v="6555.0"/>
        <n v="5211.0"/>
        <n v="3090.0"/>
        <n v="1004.0"/>
        <n v="696.0"/>
        <n v="4767.0"/>
        <n v="3475.0"/>
        <n v="1168.0"/>
        <n v="4521.0"/>
        <n v="4882.0"/>
        <n v="1154.0"/>
        <n v="4885.0"/>
        <n v="954.0"/>
        <n v="868.0"/>
        <n v="5867.0"/>
        <n v="4500.0"/>
        <n v="6637.0"/>
        <n v="4834.0"/>
        <n v="3744.0"/>
        <n v="591.0"/>
        <n v="4580.0"/>
        <n v="5458.0"/>
        <n v="1200.0"/>
        <n v="4130.0"/>
        <n v="4751.0"/>
        <n v="3536.0"/>
        <n v="461.0"/>
        <n v="4353.0"/>
        <n v="6276.0"/>
        <n v="1226.0"/>
        <n v="4389.0"/>
        <n v="451.0"/>
        <n v="2749.0"/>
        <n v="5368.0"/>
        <n v="4734.0"/>
        <n v="4345.0"/>
        <n v="3848.0"/>
        <n v="4435.0"/>
        <n v="4699.0"/>
        <n v="5543.0"/>
        <n v="3612.0"/>
        <n v="4970.0"/>
        <n v="2995.0"/>
        <n v="5500.0"/>
        <n v="3616.0"/>
        <n v="1087.0"/>
        <n v="3082.0"/>
        <n v="3450.0"/>
        <n v="3294.0"/>
        <n v="981.0"/>
        <n v="6233.0"/>
        <n v="1237.0"/>
        <n v="5685.0"/>
        <n v="4024.0"/>
        <n v="4382.0"/>
        <n v="5516.0"/>
        <n v="3588.0"/>
        <n v="5542.0"/>
        <n v="3296.0"/>
        <n v="1243.0"/>
        <n v="4945.0"/>
        <n v="4525.0"/>
        <n v="4377.0"/>
        <n v="3353.0"/>
        <n v="5269.0"/>
        <n v="5275.0"/>
        <n v="3561.0"/>
        <n v="5655.0"/>
        <n v="656.0"/>
        <n v="3258.0"/>
        <n v="27971.0"/>
        <n v="5646.0"/>
        <n v="2931.0"/>
        <n v="4178.0"/>
        <n v="5239.0"/>
        <n v="4529.0"/>
        <n v="2695.0"/>
        <n v="6818.0"/>
        <n v="3298.0"/>
        <n v="5512.0"/>
        <n v="4742.0"/>
        <n v="4058.0"/>
        <n v="5504.0"/>
        <n v="2866.0"/>
        <n v="4155.0"/>
        <n v="4591.0"/>
        <n v="662.0"/>
        <n v="5737.0"/>
        <n v="4237.0"/>
        <n v="1218.0"/>
        <n v="5681.0"/>
        <n v="6767.0"/>
        <n v="2968.0"/>
        <n v="4884.0"/>
        <n v="6299.0"/>
        <n v="1138.0"/>
        <n v="3836.0"/>
        <n v="5916.0"/>
        <n v="1124.0"/>
        <n v="1224.0"/>
        <n v="5276.0"/>
        <n v="947.0"/>
        <n v="3342.0"/>
        <n v="5610.0"/>
        <n v="3300.0"/>
        <n v="3664.0"/>
        <n v="4880.0"/>
        <n v="3644.0"/>
        <n v="3538.0"/>
        <n v="4154.0"/>
        <n v="4620.0"/>
        <n v="5653.0"/>
        <n v="4645.0"/>
        <n v="4243.0"/>
        <n v="4617.0"/>
        <n v="29220.0"/>
        <n v="643.0"/>
        <n v="886.0"/>
        <n v="678.0"/>
        <n v="6540.0"/>
        <n v="4540.0"/>
        <n v="5756.0"/>
        <n v="5209.0"/>
        <n v="5466.0"/>
        <n v="6932.0"/>
        <n v="2590.0"/>
        <n v="484.0"/>
        <n v="885.0"/>
        <n v="2477.0"/>
        <n v="5547.0"/>
        <n v="5077.0"/>
        <n v="3309.0"/>
        <n v="5886.0"/>
        <n v="3494.0"/>
        <n v="6340.0"/>
        <n v="953.0"/>
        <n v="5619.0"/>
        <n v="3547.0"/>
        <n v="6141.0"/>
        <n v="698.0"/>
        <n v="5862.0"/>
        <n v="3843.0"/>
        <n v="5143.0"/>
        <n v="6456.0"/>
        <n v="3078.0"/>
        <n v="921.0"/>
        <n v="3442.0"/>
        <n v="3735.0"/>
        <n v="6469.0"/>
        <n v="914.0"/>
        <n v="3379.0"/>
        <n v="3240.0"/>
        <n v="4953.0"/>
        <n v="3155.0"/>
        <n v="4566.0"/>
        <n v="4315.0"/>
        <n v="5574.0"/>
        <n v="3673.0"/>
        <n v="4433.0"/>
        <n v="1052.0"/>
      </sharedItems>
    </cacheField>
    <cacheField name="Sale Price" numFmtId="0">
      <sharedItems containsSemiMixedTypes="0" containsString="0" containsNumber="1" containsInteger="1">
        <n v="1096.0"/>
        <n v="4821.0"/>
        <n v="55.0"/>
        <n v="550.0"/>
        <n v="5482.0"/>
        <n v="3393.0"/>
        <n v="26768.0"/>
      </sharedItems>
    </cacheField>
    <cacheField name="Office" numFmtId="0">
      <sharedItems>
        <s v="West"/>
        <s v="East"/>
        <s v="Central"/>
      </sharedItems>
    </cacheField>
    <cacheField name="Manager" numFmtId="0">
      <sharedItems>
        <s v="Summer Sewald"/>
        <s v="Rocco Neubert"/>
        <s v="Dustin Brinkmann"/>
      </sharedItems>
    </cacheField>
    <cacheField name="Region" numFmtId="0">
      <sharedItems>
        <s v="United States"/>
        <s v="Philipines"/>
        <s v="Italy"/>
        <s v="Poland"/>
        <s v="Japan"/>
        <s v="Jordan"/>
        <s v="Panama"/>
        <s v="Brazil"/>
        <s v="Norway"/>
        <s v="Kenya"/>
        <s v="Korea"/>
        <s v="Romania"/>
        <s v="China"/>
        <s v="Belgium"/>
        <s v="Germany"/>
      </sharedItems>
    </cacheField>
    <cacheField name="Account Sector" numFmtId="0">
      <sharedItems>
        <s v="retail"/>
        <s v="medical"/>
        <s v="software"/>
        <s v="services"/>
        <s v="entertainment"/>
        <s v="marketing"/>
        <s v="telecommunications"/>
        <s v="employment"/>
        <s v="finance"/>
        <s v="technolgy"/>
      </sharedItems>
    </cacheField>
    <cacheField name="Engaged Date" numFmtId="0">
      <sharedItems containsBlank="1">
        <s v="Oct 2016"/>
        <s v="Nov 2016"/>
        <s v="Dec 2016"/>
        <s v="Jan 2017"/>
        <s v="Feb 2017"/>
        <s v="Mar 2017"/>
        <s v="Apr 2017"/>
        <s v="May 2017"/>
        <s v="Jun 2017"/>
        <s v="Jul 2017"/>
        <s v="Aug 2017"/>
        <s v="Sep 2017"/>
        <s v="Oct 2017"/>
        <s v="Nov 2017"/>
        <s v="Dec 2017"/>
        <m/>
      </sharedItems>
    </cacheField>
    <cacheField name="Closed Date" numFmtId="0">
      <sharedItems containsBlank="1">
        <s v="Mar 2017"/>
        <m/>
        <s v="May 2017"/>
        <s v="Jun 2017"/>
        <s v="Apr 2017"/>
        <s v="Aug 2017"/>
        <s v="Sep 2017"/>
        <s v="Jul 2017"/>
        <s v="Nov 2017"/>
        <s v="Dec 2017"/>
        <s v="Oct 2017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7376" sheet="sales_pipeline"/>
  </cacheSource>
  <cacheFields>
    <cacheField name="opportunity_id" numFmtId="0">
      <sharedItems>
        <s v="1C1I7A6R"/>
        <s v="Z063OYW0"/>
        <s v="EC4QE1BX"/>
        <s v="MV1LWRNH"/>
        <s v="PE84CX4O"/>
        <s v="ZNBS69V1"/>
        <s v="9ME3374G"/>
        <s v="7GN8Q4LL"/>
        <s v="OLK9LKZB"/>
        <s v="NL3JZH1Z"/>
        <s v="KWVA7VR1"/>
        <s v="S8DX3XOU"/>
        <s v="ENB2XD8G"/>
        <s v="09YE9QOV"/>
        <s v="3F5MZNEH"/>
        <s v="M6WEJXC0"/>
        <s v="6PTR7VBR"/>
        <s v="902REDPA"/>
        <s v="5J9CMGDV"/>
        <s v="JJXRR8R6"/>
        <s v="WF4HA5NW"/>
        <s v="C5K2JP1H"/>
        <s v="ADRB8OMB"/>
        <s v="SBCR987L"/>
        <s v="UP409DSB"/>
        <s v="JSD4APT2"/>
        <s v="AO9Z2D17"/>
        <s v="5M58DTJK"/>
        <s v="KNY1OSAB"/>
        <s v="EAZDUUM9"/>
        <s v="2STUSOFE"/>
        <s v="JYKM0B00"/>
        <s v="KU28360J"/>
        <s v="N4SD17JR"/>
        <s v="E67P9Y3Q"/>
        <s v="AT3MMVIS"/>
        <s v="REJ11LRY"/>
        <s v="ERV0CAZ7"/>
        <s v="8SOQADK7"/>
        <s v="TCHFT25B"/>
        <s v="CZVN09WN"/>
        <s v="30UQWUKB"/>
        <s v="97UN20YY"/>
        <s v="JXLERZ9O"/>
        <s v="6ROE69W5"/>
        <s v="0DFXFKT7"/>
        <s v="XKMZVSN4"/>
        <s v="IU8V0BZK"/>
        <s v="XY42936P"/>
        <s v="XRN54MBM"/>
        <s v="2V848WZD"/>
        <s v="ONYNTUCG"/>
        <s v="HIOHX80Y"/>
        <s v="LPKT07PV"/>
        <s v="WPB2SLIG"/>
        <s v="XUSUEAV7"/>
        <s v="3TYPII47"/>
        <s v="7WAX8Z8O"/>
        <s v="MYDUMR3R"/>
        <s v="0DRC1U9Q"/>
        <s v="37JFKD4I"/>
        <s v="25YKPHX8"/>
        <s v="BXXMA7F3"/>
        <s v="GIUUTBXM"/>
        <s v="MFX2LR1Q"/>
        <s v="DUHE9FLY"/>
        <s v="96BSG7R1"/>
        <s v="7FQMSWIX"/>
        <s v="C20AVXN7"/>
        <s v="GS1QVWCR"/>
        <s v="ZWH8FXY3"/>
        <s v="2U94Y3Q9"/>
        <s v="AAR79NOO"/>
        <s v="B6B0PNR2"/>
        <s v="M7I5O9YU"/>
        <s v="LXZA2OSZ"/>
        <s v="N0ONCYVZ"/>
        <s v="513DPFX5"/>
        <s v="RU023K5W"/>
        <s v="VDIU10RV"/>
        <s v="BZCBQ514"/>
        <s v="HEE6P0QH"/>
        <s v="L8CHRJ2B"/>
        <s v="579LZ3F9"/>
        <s v="SU8JNMP4"/>
        <s v="V2X2KMUR"/>
        <s v="AJIPJP75"/>
        <s v="NYVA2G6U"/>
        <s v="FF45BXTL"/>
        <s v="TTA9LYBS"/>
        <s v="PAGZQH8L"/>
        <s v="J7YF6DS7"/>
        <s v="S5IXY4Z9"/>
        <s v="JQBJMETQ"/>
        <s v="0LVWSWEW"/>
        <s v="K53BC1T9"/>
        <s v="D40N5I9Y"/>
        <s v="051QTX8Z"/>
        <s v="5D2XH04S"/>
        <s v="V9E582SK"/>
        <s v="UK0LEZRJ"/>
        <s v="PFFHM7HR"/>
        <s v="IT10CFQH"/>
        <s v="8VKD2CCH"/>
        <s v="2XQAKBXH"/>
        <s v="7G7YLGJO"/>
        <s v="GCA97W27"/>
        <s v="K8FUZHOG"/>
        <s v="5WJZMULK"/>
        <s v="ZPYD4T9W"/>
        <s v="KE9ZEDS8"/>
        <s v="7KK0HQ4C"/>
        <s v="FP7014Z0"/>
        <s v="N4HFHDMW"/>
        <s v="2HFLKREC"/>
        <s v="7JVTTVCO"/>
        <s v="3X13866U"/>
        <s v="7LE19SYE"/>
        <s v="J5V2M7Y1"/>
        <s v="41MURAI5"/>
        <s v="QHI8WRIA"/>
        <s v="AJXAXV4W"/>
        <s v="VPDXX5PJ"/>
        <s v="PZB9NUK8"/>
        <s v="A0ANOYPF"/>
        <s v="0P4AAPYX"/>
        <s v="O6T5WC3W"/>
        <s v="0NO04P6C"/>
        <s v="22OFSXBT"/>
        <s v="MRXZTMM6"/>
        <s v="LGI8QEC2"/>
        <s v="6KZ0NCFX"/>
        <s v="3SF8O9S6"/>
        <s v="XK668R7C"/>
        <s v="TZCAQWL3"/>
        <s v="BADC6A9H"/>
        <s v="B8E0UUZR"/>
        <s v="I043RXJV"/>
        <s v="MWWB44CC"/>
        <s v="HBTINPDG"/>
        <s v="DZ3KHZSX"/>
        <s v="3W1K7X5F"/>
        <s v="45A57X68"/>
        <s v="9SLYC4TR"/>
        <s v="JLWKWQYC"/>
        <s v="7QC6FOKW"/>
        <s v="XA184CMW"/>
        <s v="S0N7BYU3"/>
        <s v="6WOMHAJM"/>
        <s v="G1QGATKV"/>
        <s v="6XFVQI32"/>
        <s v="OGD4MDJ9"/>
        <s v="4NGBUZWJ"/>
        <s v="EFG5DGV5"/>
        <s v="82MM4H33"/>
        <s v="14PM641K"/>
        <s v="DSBGHOPN"/>
        <s v="1YSOZLHF"/>
        <s v="E8RP9FRW"/>
        <s v="787IRG9Q"/>
        <s v="0TUS4NAC"/>
        <s v="FAJTQMUM"/>
        <s v="TWF0J0DF"/>
        <s v="ICMXZOVL"/>
        <s v="UQ14O415"/>
        <s v="BOJSLNDG"/>
        <s v="DASMR0EK"/>
        <s v="A76M0OOH"/>
        <s v="E1VKE2PH"/>
        <s v="SKY95DVG"/>
        <s v="V5OK4V5I"/>
        <s v="GJ4L5HHN"/>
        <s v="9R8JWY3J"/>
        <s v="0EOFVU05"/>
        <s v="HNHOPL7M"/>
        <s v="Y0NYI17R"/>
        <s v="R4F4RGAL"/>
        <s v="MNVMY83P"/>
        <s v="0ZHLQFGU"/>
        <s v="40DPY158"/>
        <s v="DP9E525R"/>
        <s v="DBDUMQQK"/>
        <s v="CNBN12RL"/>
        <s v="OXL0YWEE"/>
        <s v="5CSSZJF4"/>
        <s v="0XG8TOJF"/>
        <s v="IIS0O91J"/>
        <s v="2LP5SUR5"/>
        <s v="PYZZ3IS6"/>
        <s v="5I4K5TQE"/>
        <s v="RV3LPOYP"/>
        <s v="1HVNTEPV"/>
        <s v="LC85AQ1I"/>
        <s v="TBV972NP"/>
        <s v="EJMX0EIJ"/>
        <s v="VR9NYBOV"/>
        <s v="3U25FK08"/>
        <s v="CRLK4Z1P"/>
        <s v="OGENAT0L"/>
        <s v="F57JWIDF"/>
        <s v="J53D8EOL"/>
        <s v="LF8JZ3Q5"/>
        <s v="MRGBSMQ5"/>
        <s v="CBAV8ZJL"/>
        <s v="NN4DWBVN"/>
        <s v="6JXHEZYK"/>
        <s v="WDHNR2EI"/>
        <s v="4K750D6F"/>
        <s v="94GI0ZJ7"/>
        <s v="TODG6DEK"/>
        <s v="G0ECB8FS"/>
        <s v="96MZYUY0"/>
        <s v="EZVKSQ9C"/>
        <s v="RJYG004O"/>
        <s v="JZOKHHWN"/>
        <s v="EH6I67I0"/>
        <s v="JUUXF02Z"/>
        <s v="OT87JDWO"/>
        <s v="YHKT6YJ7"/>
        <s v="H78I3TAY"/>
        <s v="1ROC43JK"/>
        <s v="LPZLQL48"/>
        <s v="3KR50X38"/>
        <s v="Q3WLHRE9"/>
        <s v="IX7UEOAP"/>
        <s v="NQU62K1H"/>
        <s v="NAQKOU0T"/>
        <s v="I3V3GUAI"/>
        <s v="PN4VJDXY"/>
        <s v="K9D4DQ3R"/>
        <s v="9X6V79KE"/>
        <s v="W1KLFNE4"/>
        <s v="GD2OCW12"/>
        <s v="6XO4RYXK"/>
        <s v="18Y7GRPW"/>
        <s v="127ZPLXQ"/>
        <s v="U07C2HEG"/>
        <s v="RNTOJ78L"/>
        <s v="N07K7DR7"/>
        <s v="NLB4D5BQ"/>
        <s v="FCFDJIEZ"/>
        <s v="YZGDW4G1"/>
        <s v="G8AO5FA2"/>
        <s v="125VIRMX"/>
        <s v="LXXW3TRW"/>
        <s v="8KJ3H262"/>
        <s v="88POGNEL"/>
        <s v="UYP3NNU6"/>
        <s v="S1V8684Y"/>
        <s v="MOPWEMB5"/>
        <s v="L62MDI48"/>
        <s v="3EL8D4WO"/>
        <s v="VOAN1NXG"/>
        <s v="ALW92XQL"/>
        <s v="TJ6ZA1M3"/>
        <s v="FKAFO8O9"/>
        <s v="1XBC7M9F"/>
        <s v="8IXBS90G"/>
        <s v="2X45BEOS"/>
        <s v="EQ8X0QTL"/>
        <s v="5QD53WHF"/>
        <s v="K5CWSFCW"/>
        <s v="79EABK3X"/>
        <s v="2DKO9X1T"/>
        <s v="IBDEQVBN"/>
        <s v="QZ3VV4C1"/>
        <s v="62AK8UWX"/>
        <s v="5QM4ORNT"/>
        <s v="S91N9YBL"/>
        <s v="44H0FJMH"/>
        <s v="N5AZLQZR"/>
        <s v="4T295XQL"/>
        <s v="YFS5KLJJ"/>
        <s v="S8GLKDB9"/>
        <s v="SQLYCFGV"/>
        <s v="IE7VQ5BA"/>
        <s v="01QKN578"/>
        <s v="M0JKP0HT"/>
        <s v="ZC3KKSUK"/>
        <s v="3X8VLQ5G"/>
        <s v="EZLXL6GL"/>
        <s v="R8PEL8V8"/>
        <s v="L1R32S8H"/>
        <s v="J7N8J8NM"/>
        <s v="TO7PGVP1"/>
        <s v="A051G1B4"/>
        <s v="NMDMM5YJ"/>
        <s v="LWPJEV3U"/>
        <s v="I93ZFHEM"/>
        <s v="B2VJCVBB"/>
        <s v="F90O03ZH"/>
        <s v="PC78RLUX"/>
        <s v="X6GL64T5"/>
        <s v="OWM3BPGW"/>
        <s v="RP5PS9A5"/>
        <s v="AI76U58A"/>
        <s v="F2PW7WP2"/>
        <s v="GK8YD2XW"/>
        <s v="U4LRR9E9"/>
        <s v="B00UMAV4"/>
        <s v="9N55D1AH"/>
        <s v="WI4PODA2"/>
        <s v="VF1V41RI"/>
        <s v="1B4L7TNG"/>
        <s v="MZAN11FT"/>
        <s v="0IO00FNS"/>
        <s v="8S6TNXYB"/>
        <s v="MOLGOSGE"/>
        <s v="FA1VHZSV"/>
        <s v="PXQEX039"/>
        <s v="RX56S6G3"/>
        <s v="G4F8W039"/>
        <s v="4T31MWVO"/>
        <s v="83XN082U"/>
        <s v="J21W3WIW"/>
        <s v="52UPJFYI"/>
        <s v="QOL51JIB"/>
        <s v="93AGN8A6"/>
        <s v="J7UNJFJL"/>
        <s v="A4H5ESTU"/>
        <s v="8EZ04VQB"/>
        <s v="4501T63I"/>
        <s v="FPNGEJRC"/>
        <s v="S33WRL0Y"/>
        <s v="Q7IRUJK7"/>
        <s v="DTZPYISJ"/>
        <s v="Y9HWSG8Z"/>
        <s v="JOQCXC9Z"/>
        <s v="AP7PCLAZ"/>
        <s v="BIE471SO"/>
        <s v="UA8AWDG4"/>
        <s v="BTT6YAVZ"/>
        <s v="FZDRB789"/>
        <s v="PC1NUL8Q"/>
        <s v="O7UUAK3Y"/>
        <s v="F1X5ZJ7V"/>
        <s v="IF7MJ88P"/>
        <s v="06B7XWPC"/>
        <s v="12MQ3WM8"/>
        <s v="91M6FY8S"/>
        <s v="0LNZRNEU"/>
        <s v="NKOKUS7D"/>
        <s v="NF6GCTMV"/>
        <s v="I4UCA7CU"/>
        <s v="1LI7ETNZ"/>
        <s v="N36DEZBR"/>
        <s v="77ZECYVJ"/>
        <s v="IRB461Y7"/>
        <s v="NM2Q3CGW"/>
        <s v="OEEUEIPJ"/>
        <s v="5E14LG51"/>
        <s v="TIAGZQ54"/>
        <s v="CRX91A45"/>
        <s v="ZOQ8RC86"/>
        <s v="SV4SOO2K"/>
        <s v="ITHR5WLF"/>
        <s v="279625VN"/>
        <s v="RK52YU8S"/>
        <s v="E8EY51IC"/>
        <s v="HG07LMHI"/>
        <s v="85XNDIK1"/>
        <s v="2U54WYQ1"/>
        <s v="VCA1WAB0"/>
        <s v="MXNVX2AM"/>
        <s v="1G866GH4"/>
        <s v="WDG0B1IR"/>
        <s v="Q5CABPMO"/>
        <s v="HHBA93J5"/>
        <s v="R0W6A9BG"/>
        <s v="P5EGQ0HI"/>
        <s v="L1EJIE5L"/>
        <s v="S3XI6YB3"/>
        <s v="BBC3JB3H"/>
        <s v="7XVLKX8G"/>
        <s v="OX4P78HP"/>
        <s v="72LNJRY9"/>
        <s v="8C2WG2FB"/>
        <s v="L0345WKB"/>
        <s v="S24L8LVR"/>
        <s v="JXWXEJXE"/>
        <s v="W2JCRPLX"/>
        <s v="EQCD7G7Q"/>
        <s v="1M2I2NXQ"/>
        <s v="XYNTWPN1"/>
        <s v="54EGR0AD"/>
        <s v="VT5Y73GX"/>
        <s v="8O9V7UOZ"/>
        <s v="GIIC5H9X"/>
        <s v="9WMU7YHD"/>
        <s v="8BQMFR86"/>
        <s v="DDCC6ZPK"/>
        <s v="YMGWLEHY"/>
        <s v="FKS9MVF6"/>
        <s v="HF8ABDF6"/>
        <s v="SIRC44NM"/>
        <s v="7S6SHJJG"/>
        <s v="ZE84UHHB"/>
        <s v="2R3ZA84D"/>
        <s v="LTTYTAXA"/>
        <s v="ZWFPD71J"/>
        <s v="T5C527Z9"/>
        <s v="XC4LTIEO"/>
        <s v="AEBF9M5T"/>
        <s v="MCE5DKD1"/>
        <s v="EV46ES18"/>
        <s v="ID3IJHUS"/>
        <s v="YBJ72HKE"/>
        <s v="5DEO8EDS"/>
        <s v="CJ2ON1LV"/>
        <s v="WPXAMXD2"/>
        <s v="A4BBDK82"/>
        <s v="LMOAYCUK"/>
        <s v="4XCJP60W"/>
        <s v="CDKX2A19"/>
        <s v="344I60EI"/>
        <s v="YI30GSB5"/>
        <s v="0IYQX303"/>
        <s v="6IMUQYMN"/>
        <s v="N9GAZ6B6"/>
        <s v="8O3IYWSM"/>
        <s v="R3OR0J5C"/>
        <s v="0I6U3MQ6"/>
        <s v="RXV4UXRE"/>
        <s v="5AKGNKX1"/>
        <s v="KNLMLTJH"/>
        <s v="WRUG19FZ"/>
        <s v="UQQE9ILV"/>
        <s v="G9GH5KV5"/>
        <s v="H06UZJH8"/>
        <s v="K1RXVUG9"/>
        <s v="1QT3STIA"/>
        <s v="070M5M6X"/>
        <s v="DFTR2O9K"/>
        <s v="S9MECO24"/>
        <s v="EJSFO67U"/>
        <s v="VKT0UN11"/>
        <s v="SKTD4GGU"/>
        <s v="JIACLB24"/>
        <s v="SNAPG5KC"/>
        <s v="561707V4"/>
        <s v="J28ZRO9G"/>
        <s v="5VYJCJAE"/>
        <s v="BTUG5VDL"/>
        <s v="KZ8Q0AFX"/>
        <s v="CT3HBBI2"/>
        <s v="AOOFHH6F"/>
        <s v="5U9Y1P87"/>
        <s v="J0Y91LUA"/>
        <s v="YBRZQFEO"/>
        <s v="PHR8KB1Y"/>
        <s v="TBZMXKH4"/>
        <s v="WNXZ1FGS"/>
        <s v="S3W6Q07M"/>
        <s v="6389JY2H"/>
        <s v="SZ81H1PM"/>
        <s v="M842E8JB"/>
        <s v="JRJ7DBW5"/>
        <s v="N9C0OCYY"/>
        <s v="0OESOJNN"/>
        <s v="R7XZAIWS"/>
        <s v="FFO5WOHT"/>
        <s v="XHHJ48MJ"/>
        <s v="YAR5GGA4"/>
        <s v="NOVPMLOV"/>
        <s v="UPHN2I1Q"/>
        <s v="NN9R2Y4W"/>
        <s v="977FJ9QQ"/>
        <s v="A6Y1V5Z0"/>
        <s v="NU8LWEWU"/>
        <s v="PFHS80CR"/>
        <s v="904203D6"/>
        <s v="Z0TSV030"/>
        <s v="8C4QM1X6"/>
        <s v="NOPI41RP"/>
        <s v="2536CW3V"/>
        <s v="AC5YXLIR"/>
        <s v="HSGJKH6U"/>
        <s v="4TZF9N1D"/>
        <s v="HNKZ2IC6"/>
        <s v="BB6TCH8B"/>
        <s v="IMTPZV7J"/>
        <s v="6NXY7144"/>
        <s v="KBKHKULU"/>
        <s v="INMJIFTF"/>
        <s v="FUVQ5UKB"/>
        <s v="O462ARMZ"/>
        <s v="6DCKCXDC"/>
        <s v="QVF0JRM5"/>
        <s v="7QGG2LO3"/>
        <s v="Y6HNPIIT"/>
        <s v="IBKRO1AN"/>
        <s v="3TDWLPMV"/>
        <s v="JN1ZFD18"/>
        <s v="ZE7ILYKB"/>
        <s v="SRFVQ0HG"/>
        <s v="D7H1EGS9"/>
        <s v="1DDW2GQW"/>
        <s v="PMEENWD5"/>
        <s v="WPGTHV8V"/>
        <s v="6GNJMYMO"/>
        <s v="GWAT8UWK"/>
        <s v="IZD69C5Q"/>
        <s v="QFU565JJ"/>
        <s v="Z5BCBTAO"/>
        <s v="2KKRRM1G"/>
        <s v="RLUGVSNV"/>
        <s v="ZKSJ1DOK"/>
        <s v="K8RQWTP4"/>
        <s v="RSZC6BMW"/>
        <s v="O7YNBRX0"/>
        <s v="AAYV8GV4"/>
        <s v="EDEBWIOX"/>
        <s v="VAH6Y3F6"/>
        <s v="4U431MNA"/>
        <s v="5HKAT5GS"/>
        <s v="F5VDTC4M"/>
        <s v="UO4KXDBC"/>
        <s v="TBIW957T"/>
        <s v="MSEIIH95"/>
        <s v="V4324HG4"/>
        <s v="N852D2Z8"/>
        <s v="CF1CSNPX"/>
        <s v="NOXNFJ2L"/>
        <s v="PKDJTR06"/>
        <s v="3LJAJVHR"/>
        <s v="NN6CSUWT"/>
        <s v="X69POZIN"/>
        <s v="4FAEDB16"/>
        <s v="CPGCT81C"/>
        <s v="TK9T01QM"/>
        <s v="P13DDOTM"/>
        <s v="1PN7TVPX"/>
        <s v="9ZKORPL2"/>
        <s v="1ZCOKNNI"/>
        <s v="BVYMJ6TD"/>
        <s v="W5ADQ9SH"/>
        <s v="VXX8GJGY"/>
        <s v="ES9L0DXE"/>
        <s v="AANB25RH"/>
        <s v="36PTGLTW"/>
        <s v="6WTNSL1T"/>
        <s v="PV1DISEC"/>
        <s v="S6BG03TB"/>
        <s v="2YOW2BI0"/>
        <s v="IQ9KYZCG"/>
        <s v="AWDOKG69"/>
        <s v="C4AFMVFM"/>
        <s v="WK6ERCGR"/>
        <s v="64DJ954O"/>
        <s v="84V18DBW"/>
        <s v="WFY0S4WW"/>
        <s v="HA1KXAIS"/>
        <s v="CENVLTFH"/>
        <s v="EAYD98X2"/>
        <s v="YR4W59KS"/>
        <s v="SNFW1FD7"/>
        <s v="4NGSQODD"/>
        <s v="2EOF1QCY"/>
        <s v="O5O4ZAAC"/>
        <s v="YBAKNQ8Z"/>
        <s v="N5UIZYIV"/>
        <s v="QY6HCHDH"/>
        <s v="CZ3XOD03"/>
        <s v="LQ44KCMI"/>
        <s v="WVJBVA61"/>
        <s v="MV9AO6WU"/>
        <s v="VS2G74XQ"/>
        <s v="Q37IWCG1"/>
        <s v="CUR03RXO"/>
        <s v="81APSLDP"/>
        <s v="RBXWRHBJ"/>
        <s v="G2GU9DYX"/>
        <s v="05DTWSVC"/>
        <s v="2YQHHWJ3"/>
        <s v="ZW58VIDI"/>
        <s v="Q7IIF1IP"/>
        <s v="AALARPLH"/>
        <s v="5FFY13G5"/>
        <s v="01X8H9SO"/>
        <s v="VLADQZ43"/>
        <s v="N9VYMV3W"/>
        <s v="2FTB6A7I"/>
        <s v="7V9A9TXZ"/>
        <s v="HWDRCUYU"/>
        <s v="GFV4W89I"/>
        <s v="7A4AC5BC"/>
        <s v="3B6HWK65"/>
        <s v="A3BK99P6"/>
        <s v="XYLNH45V"/>
        <s v="NY21X16G"/>
        <s v="O5BC64NW"/>
        <s v="4DW2FDX4"/>
        <s v="A66X4Q2J"/>
        <s v="IT9YW5RP"/>
        <s v="7IZ2GMYK"/>
        <s v="TTY0X4TG"/>
        <s v="L8D22SSW"/>
        <s v="ZDDZ64A2"/>
        <s v="RDJFZGM9"/>
        <s v="4563ENEB"/>
        <s v="4WP0VJAS"/>
        <s v="60UOBOEM"/>
        <s v="AJZB6F22"/>
        <s v="W4K39GNG"/>
        <s v="IXOHJYRM"/>
        <s v="RMNHSNW9"/>
        <s v="QPFNQYMV"/>
        <s v="D77SFTS4"/>
        <s v="WRBWZRFD"/>
        <s v="031BBF1I"/>
        <s v="H2MC2E7K"/>
        <s v="O11S2R63"/>
        <s v="G13DD850"/>
        <s v="WZU2OHYU"/>
        <s v="HVODWXRO"/>
        <s v="N3JIVUNY"/>
        <s v="RGCH6CUF"/>
        <s v="JX7WZ9UP"/>
        <s v="FDCEBWRI"/>
        <s v="ZL6TJDPG"/>
        <s v="DWBSHB8M"/>
        <s v="0AJ6LTZ0"/>
        <s v="SVMB8M7E"/>
        <s v="6AWEAWCM"/>
        <s v="4Q4NBPD6"/>
        <s v="K8VSDOP8"/>
        <s v="YNP9PI1X"/>
        <s v="3XVY4LEU"/>
        <s v="8K1OGB0R"/>
        <s v="RTKUPEX7"/>
        <s v="QQDO45YR"/>
        <s v="USVLKDF4"/>
        <s v="HT25XIAV"/>
        <s v="88KUDE6J"/>
        <s v="AOOD3MWW"/>
        <s v="JCPQZ2SN"/>
        <s v="RZ2PUH86"/>
        <s v="GLVSDQQT"/>
        <s v="107BPCAS"/>
        <s v="OCLEO3CD"/>
        <s v="FTVCNH87"/>
        <s v="GQCRMEIL"/>
        <s v="UK2JIE61"/>
        <s v="YM8DBAFV"/>
        <s v="AEDL7EC6"/>
        <s v="OV5X3O5I"/>
        <s v="MMWX1A4H"/>
        <s v="LSVMMUJ0"/>
        <s v="RP7KA6HS"/>
        <s v="97KFQSX1"/>
        <s v="08APB75Q"/>
        <s v="6RL97BR9"/>
        <s v="TPVFA5B8"/>
        <s v="FHLOUD3V"/>
        <s v="4E01ALB0"/>
        <s v="K4HVGBVH"/>
        <s v="6VIK2VX8"/>
        <s v="30R81VZX"/>
        <s v="XDLQ71X4"/>
        <s v="L33YUX9V"/>
        <s v="QT7LRWTN"/>
        <s v="Q1JKHY7H"/>
        <s v="BY0O646G"/>
        <s v="5831YZMT"/>
        <s v="AZUBCO7L"/>
        <s v="FOWAY95L"/>
        <s v="KGZL60NI"/>
        <s v="SRZMNS79"/>
        <s v="S6645YWA"/>
        <s v="B5A1BERF"/>
        <s v="0XMB83YO"/>
        <s v="4TEO0LE1"/>
        <s v="5P82H5AA"/>
        <s v="BN8UTT8O"/>
        <s v="V751HK8R"/>
        <s v="H4TBCR80"/>
        <s v="QWL218JV"/>
        <s v="AF8NG5JC"/>
        <s v="12M4HB7G"/>
        <s v="1XVTUE5J"/>
        <s v="3VKO28KR"/>
        <s v="9A9E1KPG"/>
        <s v="5IES0B4B"/>
        <s v="HUFYU0AT"/>
        <s v="GMI6XZ4O"/>
        <s v="YOQCQ4UO"/>
        <s v="KOZTDBJ5"/>
        <s v="8NMPO9K3"/>
        <s v="PU7GV4MK"/>
        <s v="RCQDGE4W"/>
        <s v="ZT832XIR"/>
        <s v="I995O4XJ"/>
        <s v="EOXZGSX9"/>
        <s v="PW5OGY78"/>
        <s v="NJCSG7MX"/>
        <s v="ZYRF768H"/>
        <s v="5Q8BQ64R"/>
        <s v="ZNNBFAKF"/>
        <s v="L47EPGVT"/>
        <s v="9GENDMWA"/>
        <s v="DHACLHPS"/>
        <s v="GKLE0CDI"/>
        <s v="E9DJS1D8"/>
        <s v="22ZJM20V"/>
        <s v="C47Z92AG"/>
        <s v="XT9YNOV2"/>
        <s v="TMZQX7F8"/>
        <s v="5JHSTFEZ"/>
        <s v="BAOSO1I2"/>
        <s v="IZDF2RTL"/>
        <s v="F61DLVRS"/>
        <s v="80F0J70G"/>
        <s v="S9W53L4L"/>
        <s v="12OQKSVK"/>
        <s v="VC94R5H8"/>
        <s v="XTKIX6I4"/>
        <s v="5P3NH791"/>
        <s v="MSE1UXKU"/>
        <s v="HM334UL2"/>
        <s v="L4124UJG"/>
        <s v="DR2QE1RW"/>
        <s v="FD8YL177"/>
        <s v="X3ZSQCH8"/>
        <s v="UU21EYFN"/>
        <s v="OBDRD0AD"/>
        <s v="NSGEM06J"/>
        <s v="QSQ42Q6M"/>
        <s v="PCBA3KAV"/>
        <s v="ZBBMGEV4"/>
        <s v="TYSORYA9"/>
        <s v="ULVXOPG3"/>
        <s v="G0R305KO"/>
        <s v="ZDZGCWX7"/>
        <s v="PQJZ5Z3R"/>
        <s v="7KXTF2Q6"/>
        <s v="WZVE1NTM"/>
        <s v="M6UEZLOQ"/>
        <s v="D6T5MM04"/>
        <s v="5RNWV17L"/>
        <s v="9GCJGVY7"/>
        <s v="5QBQMEY5"/>
        <s v="9JKVM4BK"/>
        <s v="14PBBHSE"/>
        <s v="P1KS5YFX"/>
        <s v="7R4VL3Q8"/>
        <s v="3MNZF5ZK"/>
        <s v="52SANIGE"/>
        <s v="73SY9EU8"/>
        <s v="HVM656P3"/>
        <s v="U2SW8DT1"/>
        <s v="VXMFL425"/>
        <s v="XMH4CH4Q"/>
        <s v="UNLIS3RY"/>
        <s v="GVFQXZLL"/>
        <s v="E887HZT1"/>
        <s v="NRYC7T45"/>
        <s v="ZVR3I3F0"/>
        <s v="2TKQ8B78"/>
        <s v="OZ5O64KJ"/>
        <s v="WXCW16QT"/>
        <s v="UCXCUP1U"/>
        <s v="SWJ9OOZU"/>
        <s v="9ERRIZKG"/>
        <s v="CKLYIFLY"/>
        <s v="6VDLCBYU"/>
        <s v="XYBPUC2H"/>
        <s v="B06D1F9M"/>
        <s v="I3MC9XZC"/>
        <s v="L5T2HKKO"/>
        <s v="6CEEGQ8I"/>
        <s v="P2LY9NFN"/>
        <s v="94GCWI08"/>
        <s v="GUMQTC3J"/>
        <s v="U64RT0UF"/>
        <s v="RWGSCFHR"/>
        <s v="GEBVQH17"/>
        <s v="3OVJXUSB"/>
        <s v="KQPY8LLI"/>
        <s v="DC7COE9W"/>
        <s v="3LED0EK3"/>
        <s v="SCS5H8V1"/>
        <s v="81MXE1H7"/>
        <s v="G4MKT3AE"/>
        <s v="GQ125FX0"/>
        <s v="JO52QXJ0"/>
        <s v="PQ2VF873"/>
        <s v="N6H58J55"/>
        <s v="WR6Q2X53"/>
        <s v="8O1WNJBA"/>
        <s v="X1LAD57Y"/>
        <s v="E2NXQUWO"/>
        <s v="MEZLJGRB"/>
        <s v="M1QKPX6R"/>
        <s v="X6LO8WPD"/>
        <s v="S8WV5MUC"/>
        <s v="R7JI95HZ"/>
        <s v="CVKLHZEO"/>
        <s v="8KJZJFJ1"/>
        <s v="W560QFJL"/>
        <s v="TA3PW6ZQ"/>
        <s v="2DVE0XCM"/>
        <s v="L3UMWAX7"/>
        <s v="VOTOT8MK"/>
        <s v="Y3ULGUD8"/>
        <s v="7350YGG4"/>
        <s v="2J16RN99"/>
        <s v="BRQRF65L"/>
        <s v="LB6XW39X"/>
        <s v="WS9CXY7E"/>
        <s v="CK0MDHHM"/>
        <s v="RNUH1SI8"/>
        <s v="BNY8MJ6L"/>
        <s v="D54HETSI"/>
        <s v="JOQQZ5RH"/>
        <s v="90V75MDV"/>
        <s v="LIIBOUUQ"/>
        <s v="UDYSM42B"/>
        <s v="F835LA4P"/>
        <s v="75Q82XU7"/>
        <s v="AMNKCM1H"/>
        <s v="2U6QQHCC"/>
        <s v="MMKMJ0WC"/>
        <s v="CZIXINO2"/>
        <s v="HV7Y6184"/>
        <s v="KIHC1QJQ"/>
        <s v="VBWQO6BM"/>
        <s v="LTZCN1RA"/>
        <s v="YO32O3T9"/>
        <s v="8638OV6W"/>
        <s v="TTJXSO57"/>
        <s v="K4VP5HK4"/>
        <s v="10R46CSK"/>
        <s v="VBA34LWX"/>
        <s v="DLJN7WG0"/>
        <s v="FJCCTOPN"/>
        <s v="LR6USOHL"/>
        <s v="5VAV2TUY"/>
        <s v="HTD2ME9C"/>
        <s v="GHUCMUPL"/>
        <s v="1LKY3B4X"/>
        <s v="7Y5E0RDL"/>
        <s v="BEQIZZ7W"/>
        <s v="44F8ZE41"/>
        <s v="YJIH415V"/>
        <s v="K3DQJ796"/>
        <s v="6QF3D2RI"/>
        <s v="G9565UWZ"/>
        <s v="RFKIN7FG"/>
        <s v="WJQ8VD51"/>
        <s v="2BWZLXZ8"/>
        <s v="2QHRL8CW"/>
        <s v="RFYAI0WA"/>
        <s v="WH0DJCGL"/>
        <s v="LCW83256"/>
        <s v="IHFM8QXN"/>
        <s v="QCY951QA"/>
        <s v="09BVA55J"/>
        <s v="2R9HXKXT"/>
        <s v="JLK8KCNN"/>
        <s v="SZQUBIMH"/>
        <s v="8ZYVKQ27"/>
        <s v="25A51PWG"/>
        <s v="4B4XCPHT"/>
        <s v="5JFOA4XC"/>
        <s v="N5FOEJZ9"/>
        <s v="CYWZJ2AI"/>
        <s v="QTNPGKJ7"/>
        <s v="EBRWSMI0"/>
        <s v="4PKHDQOQ"/>
        <s v="3Y9SB2QK"/>
        <s v="5MZ0O77T"/>
        <s v="2EILEDKF"/>
        <s v="J4NX9TK5"/>
        <s v="5ITSLO0E"/>
        <s v="QGW0TI1U"/>
        <s v="WJC5J533"/>
        <s v="9SLINQY5"/>
        <s v="XGLMCTLG"/>
        <s v="X6RLT30X"/>
        <s v="IVT0S1N1"/>
        <s v="NOLCZMV6"/>
        <s v="JEPGSQC9"/>
        <s v="EEDHCEVZ"/>
        <s v="NHDTSMX2"/>
        <s v="E36CR33F"/>
        <s v="PNL17RE9"/>
        <s v="B4SIVH1O"/>
        <s v="VMEVOJVL"/>
        <s v="5EKN0BFN"/>
        <s v="R4LH95QS"/>
        <s v="52CROFH2"/>
        <s v="REDGEUCP"/>
        <s v="6KT5HAR6"/>
        <s v="48AJ0X9E"/>
        <s v="RA1UBXY9"/>
        <s v="WGI2GSKJ"/>
        <s v="W4BNO6UL"/>
        <s v="S50A0C2S"/>
        <s v="3H80RIHV"/>
        <s v="KATNS4R4"/>
        <s v="L5U7OT6O"/>
        <s v="QKVUGRN9"/>
        <s v="FNY6F0KF"/>
        <s v="1W23LEWK"/>
        <s v="JHJEQ1U3"/>
        <s v="CPJAA632"/>
        <s v="Q19RWR17"/>
        <s v="GVC0RLQE"/>
        <s v="9OLYBVNE"/>
        <s v="R8N49PHN"/>
        <s v="P5EVJUKQ"/>
        <s v="XF4648CO"/>
        <s v="24UTFDPK"/>
        <s v="ERYLM04D"/>
        <s v="IQ9W1X36"/>
        <s v="GSR9PIF0"/>
        <s v="8477482V"/>
        <s v="VFZOL6CB"/>
        <s v="75ZOJ3O7"/>
        <s v="1QQR82TP"/>
        <s v="DR6MQSWL"/>
        <s v="KAV5TU8X"/>
        <s v="UQ86UOWY"/>
        <s v="A82DG6R5"/>
        <s v="37FKT2ZP"/>
        <s v="MVXB9PS5"/>
        <s v="M2TZSYTN"/>
        <s v="KGJL5GHX"/>
        <s v="IF7DSONM"/>
        <s v="RR4FWSVB"/>
        <s v="C5IWM5VJ"/>
        <s v="9WZ3I1TF"/>
        <s v="IO4GTLAB"/>
        <s v="06T2UPDG"/>
        <s v="9L6ADU5C"/>
        <s v="U185INDA"/>
        <s v="2AGLONC4"/>
        <s v="TBDUMBLA"/>
        <s v="0AXGVKN8"/>
        <s v="TAPNNL1W"/>
        <s v="R9ZAKBFE"/>
        <s v="Y40ADYX7"/>
        <s v="R7GVZT8J"/>
        <s v="RSEDY99J"/>
        <s v="D5NZQIWU"/>
        <s v="Z0BGG6IJ"/>
        <s v="ZCA1IRGD"/>
        <s v="NPB8ZLEO"/>
        <s v="HJIO57TA"/>
        <s v="U6N053E1"/>
        <s v="MTKCJVFO"/>
        <s v="KIP060D0"/>
        <s v="YOISPUC6"/>
        <s v="2MHTTXX0"/>
        <s v="QU4FNKZL"/>
        <s v="GZUKDP7F"/>
        <s v="S519S1EK"/>
        <s v="AL554AUI"/>
        <s v="MCWDHOBT"/>
        <s v="GDZV8N5W"/>
        <s v="F4FLJ0WW"/>
        <s v="P3VM7655"/>
        <s v="5QU60VGE"/>
        <s v="3CLBPMYZ"/>
        <s v="G17JEA75"/>
        <s v="BGU0JJ9X"/>
        <s v="U02OIJGK"/>
        <s v="3N7ZXGMF"/>
        <s v="0QHI3KG5"/>
        <s v="0WWDVOM3"/>
        <s v="QPPUCKFM"/>
        <s v="VGE4M1C9"/>
        <s v="56XQOTXV"/>
        <s v="1JC9DMNJ"/>
        <s v="AK2LRFXF"/>
        <s v="UCK7JRXG"/>
        <s v="WM30CUBE"/>
        <s v="8DWOWB6Y"/>
        <s v="BGNB966A"/>
        <s v="4Q4CLZCH"/>
        <s v="YQ24IWRQ"/>
        <s v="Z30RS0CL"/>
        <s v="FRB34F3W"/>
        <s v="CGEHFK9N"/>
        <s v="4A189ZAB"/>
        <s v="0HELH2Q0"/>
        <s v="9E8A7MQ8"/>
        <s v="HG5P21RO"/>
        <s v="MGP9HCUL"/>
        <s v="FZC2J90W"/>
        <s v="XX84TIMO"/>
        <s v="2JFS8EGS"/>
        <s v="GBMHNLRO"/>
        <s v="NAVG0P26"/>
        <s v="DK955UBP"/>
        <s v="0OOZE4GN"/>
        <s v="3P0T15VX"/>
        <s v="GK0A4IQW"/>
        <s v="UXJSIAVS"/>
        <s v="KR4K652E"/>
        <s v="J2SR2H1Y"/>
        <s v="4U5VTUJL"/>
        <s v="VTT447YT"/>
        <s v="8JJY9B08"/>
        <s v="STTAXKIU"/>
        <s v="25FUROM1"/>
        <s v="PX4OW5SC"/>
        <s v="87MEZS8G"/>
        <s v="SLIWHUIM"/>
        <s v="XBVFZ1IR"/>
        <s v="7B3J333S"/>
        <s v="3N9I1WH7"/>
        <s v="TMW4J6NA"/>
        <s v="ZI1MPYF3"/>
        <s v="L6KOBEBZ"/>
        <s v="Z2S4KUPO"/>
        <s v="GIW1PN4L"/>
        <s v="E57F5Z2K"/>
        <s v="38KKSE72"/>
        <s v="0GJ586J0"/>
        <s v="4V0S4BA3"/>
        <s v="1LTD5TKV"/>
        <s v="VBM56CIF"/>
        <s v="PDH2NPE1"/>
        <s v="OV60VIBB"/>
        <s v="2OAIXF3A"/>
        <s v="FBSEA94D"/>
        <s v="EOB01PRO"/>
        <s v="5QC9H4C2"/>
        <s v="3HGQ3BOY"/>
        <s v="CO6ZPH1W"/>
        <s v="M3WTE943"/>
        <s v="X914SMX7"/>
        <s v="1MCE2AOV"/>
        <s v="8061HKKB"/>
        <s v="T1HIH384"/>
        <s v="FM2NX2GB"/>
        <s v="SJ45HNHM"/>
        <s v="NYGZJYCJ"/>
        <s v="6MMFIIGE"/>
        <s v="IJ817GQJ"/>
        <s v="F2B62IW4"/>
        <s v="PCRRS6JP"/>
        <s v="NKL5SWX3"/>
        <s v="WVG1CIHX"/>
        <s v="7GRNFO6D"/>
        <s v="G0QKNVIJ"/>
        <s v="6HRIX06M"/>
        <s v="DEHQTB8B"/>
        <s v="AM5YTMH3"/>
        <s v="2L5ZWLI7"/>
        <s v="6B6Q8C5S"/>
        <s v="DF4KYH5H"/>
        <s v="JTDV6H65"/>
        <s v="O8JF46GT"/>
        <s v="RK5Y67V6"/>
        <s v="COWOZH43"/>
        <s v="DGIYD342"/>
        <s v="JSSGVBVS"/>
        <s v="V28NVD6A"/>
        <s v="I1IAVDQM"/>
        <s v="4MC584U5"/>
        <s v="MCYLHUCZ"/>
        <s v="5E4DTWHV"/>
        <s v="1VUBYV53"/>
        <s v="W03CXYET"/>
        <s v="LZVFFQLN"/>
        <s v="MFV0C5RN"/>
        <s v="A1WZEK7U"/>
        <s v="516FJUNB"/>
        <s v="PE8DK02A"/>
        <s v="10NTPQUY"/>
        <s v="X2EXSMPR"/>
        <s v="JCFQVIEG"/>
        <s v="XIWKGJOW"/>
        <s v="STT3X4NB"/>
        <s v="DHGLWIDZ"/>
        <s v="74VGCEEW"/>
        <s v="MXTAIS4Q"/>
        <s v="YP8QKKEZ"/>
        <s v="3TSOEM5K"/>
        <s v="G7RCJBVL"/>
        <s v="G20IQSA3"/>
        <s v="Q16BQCEL"/>
        <s v="9924I5ZF"/>
        <s v="SLLJT3T1"/>
        <s v="AAEUN73V"/>
        <s v="32LY2D1K"/>
        <s v="S2UWELRW"/>
        <s v="5VQRLIEZ"/>
        <s v="6U0CT07B"/>
        <s v="DFN1V29L"/>
        <s v="VBZ862OS"/>
        <s v="VFKKSJT2"/>
        <s v="FJMFXCTD"/>
        <s v="LGLIB8TR"/>
        <s v="JREGYB42"/>
        <s v="9PWM6RYC"/>
        <s v="EMUA57Q2"/>
        <s v="DB3N4CHN"/>
        <s v="4CXUC4VR"/>
        <s v="OF7GY5F4"/>
        <s v="CVFJUYPM"/>
        <s v="L5807I4N"/>
        <s v="Q1ZKBGV5"/>
        <s v="9JKODCAU"/>
        <s v="LELWKXDX"/>
        <s v="QRQ8C6MQ"/>
        <s v="DA95Q0VE"/>
        <s v="5HMZH1Z9"/>
        <s v="05QMFSF0"/>
        <s v="JE245P8R"/>
        <s v="SFQMEZIW"/>
        <s v="B8RR21XP"/>
        <s v="U85VV1BU"/>
        <s v="V6HB68BL"/>
        <s v="H9JPB7GW"/>
        <s v="8LFNU39A"/>
        <s v="SWPTTVQZ"/>
        <s v="GKJLM1UR"/>
        <s v="8L1ZHTPL"/>
        <s v="4XX690SP"/>
        <s v="JSDGELLK"/>
        <s v="LV1754PS"/>
        <s v="JIYYV11P"/>
        <s v="6TB7XA83"/>
        <s v="U5UM9W8V"/>
        <s v="POB32WHJ"/>
        <s v="4T8KR12S"/>
        <s v="JA0D4V57"/>
        <s v="6CKB8I8U"/>
        <s v="HKBAON9X"/>
        <s v="7S1N6QHI"/>
        <s v="CHI2T3IH"/>
        <s v="X7HK448T"/>
        <s v="1YYN3PBU"/>
        <s v="R4L36Y0P"/>
        <s v="CPTEPYPZ"/>
        <s v="AJJ7VJWA"/>
        <s v="8BR6E4S6"/>
        <s v="YNKWBEEN"/>
        <s v="SARVIBLS"/>
        <s v="M4ZNQTEQ"/>
        <s v="K0GWTWYL"/>
        <s v="TCSQO748"/>
        <s v="7TI1WTV9"/>
        <s v="ITCY8YV0"/>
        <s v="SAUAOZVO"/>
        <s v="1XHLB0Q5"/>
        <s v="OJVA8ZEK"/>
        <s v="UAX3F7D4"/>
        <s v="7PDUWDGT"/>
        <s v="QWJ2TRQM"/>
        <s v="3AU5SZ3V"/>
        <s v="BVOO33UA"/>
        <s v="SC7XGQVA"/>
        <s v="UY45Y7AM"/>
        <s v="M92Y63Q3"/>
        <s v="JXAYTFNI"/>
        <s v="BMM5D5R4"/>
        <s v="PSGTTYUT"/>
        <s v="JRC2PMKX"/>
        <s v="JA5G7YBO"/>
        <s v="6M5LV1ZE"/>
        <s v="CZ8PPZTC"/>
        <s v="IBZQBCSU"/>
        <s v="YABTM1G5"/>
        <s v="FPTH6URQ"/>
        <s v="S3XE14XP"/>
        <s v="U6Q0T9KV"/>
        <s v="YQ0Y0YQS"/>
        <s v="HRWHRCH8"/>
        <s v="8B29CRQL"/>
        <s v="3KM8WN7L"/>
        <s v="S0XILDHQ"/>
        <s v="ZVR3CS7N"/>
        <s v="AZH0INTS"/>
        <s v="9AMJKJX6"/>
        <s v="3NQBMKOK"/>
        <s v="VBG91TQH"/>
        <s v="QZE24X2H"/>
        <s v="WSPBQ5YR"/>
        <s v="YJJ1BLPQ"/>
        <s v="XUGTSB00"/>
        <s v="3DKK3JF3"/>
        <s v="I0TSIELX"/>
        <s v="420PORSF"/>
        <s v="DVCPCBMJ"/>
        <s v="UMZ986GC"/>
        <s v="I7BWM5O0"/>
        <s v="UPQRP36U"/>
        <s v="RZI9HX5X"/>
        <s v="WFJPWN9O"/>
        <s v="2WH4NUR9"/>
        <s v="S93L97VV"/>
        <s v="HRU8FNE1"/>
        <s v="JDFN8AZI"/>
        <s v="11EK1VP7"/>
        <s v="50HQRWGJ"/>
        <s v="N90VSHI2"/>
        <s v="21PRD9FN"/>
        <s v="ITIQJARB"/>
        <s v="EAUV9J9L"/>
        <s v="XWEZ1WNK"/>
        <s v="ZTLLHCBU"/>
        <s v="JTSUYWUD"/>
        <s v="CJ5U6GX3"/>
        <s v="SLYFFVBE"/>
        <s v="HDUV7VJN"/>
        <s v="5OCY2XME"/>
        <s v="1YB00UYY"/>
        <s v="NCMT5KK3"/>
        <s v="Y23HQJRG"/>
        <s v="9HXSC391"/>
        <s v="ENOMNCOJ"/>
        <s v="CG4TWLUR"/>
        <s v="0FIG6ZP2"/>
        <s v="IA62KQBO"/>
        <s v="C54ZXDLT"/>
        <s v="X96MMTCI"/>
        <s v="P4RDU8QM"/>
        <s v="7C9Q2ZA3"/>
        <s v="YZ1EYM3Y"/>
        <s v="M7J5BV9Q"/>
        <s v="MDRX39D8"/>
        <s v="7GRFWF1U"/>
        <s v="EHP6OQ69"/>
        <s v="JDXSS1HT"/>
        <s v="4R1NMA9E"/>
        <s v="CDA8Y12G"/>
        <s v="RYLLRATF"/>
        <s v="KEF5O2Q6"/>
        <s v="Y38ULZPM"/>
        <s v="YFP8IZ98"/>
        <s v="U9CDTLZM"/>
        <s v="V5AN4BZF"/>
        <s v="58J6HCYK"/>
        <s v="GDGR4C37"/>
        <s v="COOYICXU"/>
        <s v="UALNIVAY"/>
        <s v="E5UW8AGQ"/>
        <s v="EWA9JFBA"/>
        <s v="99DK6OHX"/>
        <s v="MK57PHV1"/>
        <s v="26CH1NDR"/>
        <s v="ZGZSYIJV"/>
        <s v="6LI7FXQT"/>
        <s v="D01U0UR8"/>
        <s v="9LFX3HBC"/>
        <s v="JP3IMU5X"/>
        <s v="5I8WOI8P"/>
        <s v="LJBQ7P0V"/>
        <s v="7C9BUYV0"/>
        <s v="GMVW87C4"/>
        <s v="NY9ARKRE"/>
        <s v="XO3XXR9X"/>
        <s v="8QBIFURM"/>
        <s v="ZWAJWK40"/>
        <s v="WQ0C723A"/>
        <s v="RCQ32MXL"/>
        <s v="396WP6JS"/>
        <s v="57689GK9"/>
        <s v="S2WDGIHL"/>
        <s v="8VG88HMH"/>
        <s v="TF7HCU69"/>
        <s v="0EX7ML4W"/>
        <s v="5BSHJG7W"/>
        <s v="HW38EMKM"/>
        <s v="5XPYFICK"/>
        <s v="B5QCN9H7"/>
        <s v="X7M4GO0J"/>
        <s v="JYI35PPE"/>
        <s v="6XHE52MV"/>
        <s v="0YN6EALP"/>
        <s v="A4LUP6W6"/>
        <s v="KUK2H5MD"/>
        <s v="HTW9348H"/>
        <s v="A6CE8BHR"/>
        <s v="UI1UION3"/>
        <s v="ZPX96Q40"/>
        <s v="I0CYLPNE"/>
        <s v="FGH181PC"/>
        <s v="8OBC9CQE"/>
        <s v="G3KFZ8KX"/>
        <s v="2Y84YR3K"/>
        <s v="97QHOOWD"/>
        <s v="YL7XWUYO"/>
        <s v="VO8TFB31"/>
        <s v="Q949MQ5W"/>
        <s v="HZU0L5GS"/>
        <s v="8RF8XVYF"/>
        <s v="ZILYYA1V"/>
        <s v="NH0WGTR4"/>
        <s v="73HO9OZC"/>
        <s v="WBJX6O2D"/>
        <s v="1IHNDN80"/>
        <s v="T14K7M5G"/>
        <s v="XPP2Q5WQ"/>
        <s v="FM4LX5O0"/>
        <s v="HG07756D"/>
        <s v="E7YSM99K"/>
        <s v="4D1FP59D"/>
        <s v="3E4VTH6E"/>
        <s v="TK29F68V"/>
        <s v="N3H82NHO"/>
        <s v="GTANESSU"/>
        <s v="LA0O6BHX"/>
        <s v="RRKQ0P07"/>
        <s v="J4V3VKQ5"/>
        <s v="17U8549G"/>
        <s v="G281LUYF"/>
        <s v="4NAK1XFV"/>
        <s v="Y34MVXP3"/>
        <s v="N8G3G1UF"/>
        <s v="SDXZB8MC"/>
        <s v="PFUE2JYB"/>
        <s v="4A8SFEJ2"/>
        <s v="HEG8WPQF"/>
        <s v="0FST40LV"/>
        <s v="I7WERQ6B"/>
        <s v="T7UYHDUN"/>
        <s v="V0EIMVES"/>
        <s v="DL4SZAGH"/>
        <s v="RVIU1YQ8"/>
        <s v="ZNSWDHTJ"/>
        <s v="A2G8VYZY"/>
        <s v="F5I33E1I"/>
        <s v="Y9B94N72"/>
        <s v="34MBPHRL"/>
        <s v="K73K8IQ3"/>
        <s v="8L5WBK75"/>
        <s v="Z1RN8D42"/>
        <s v="JV1NCDKP"/>
        <s v="ECCVMNUZ"/>
        <s v="A3GVFKYP"/>
        <s v="COTHR6F7"/>
        <s v="3OAEEV0S"/>
        <s v="RTH5O6ZW"/>
        <s v="GH6U8WWN"/>
        <s v="GVNI96XB"/>
        <s v="KC324LPK"/>
        <s v="2Y2R082L"/>
        <s v="HALGOQ5D"/>
        <s v="1R38Y0C1"/>
        <s v="3QQW8VJ2"/>
        <s v="8JS4BWQ7"/>
        <s v="78TOITP2"/>
        <s v="3PVNGGBX"/>
        <s v="BSA76OL5"/>
        <s v="YHNBSXPN"/>
        <s v="TW6D3KT4"/>
        <s v="Z8RI8RLU"/>
        <s v="FT0L8HZZ"/>
        <s v="AW0GW33Q"/>
        <s v="IJLPV177"/>
        <s v="9UVKASFY"/>
        <s v="KKSMEP2A"/>
        <s v="E96ZTKHC"/>
        <s v="RZ08GKZY"/>
        <s v="EK0ZZHKT"/>
        <s v="9U6RAS0M"/>
        <s v="3S31RHE5"/>
        <s v="GOM8T4Y4"/>
        <s v="7Z5AVSH6"/>
        <s v="E7OPE1O8"/>
        <s v="647E6ED0"/>
        <s v="V4XHHFO3"/>
        <s v="PEX6S873"/>
        <s v="M9OTPNII"/>
        <s v="EZRICI17"/>
        <s v="BAXENBTS"/>
        <s v="086279IX"/>
        <s v="6EEC9HQQ"/>
        <s v="MHN0SWM2"/>
        <s v="8SKE4TT5"/>
        <s v="IGELOJ42"/>
        <s v="0LMA8GMJ"/>
        <s v="E40RN3MN"/>
        <s v="093R7PK9"/>
        <s v="I8A9OXP2"/>
        <s v="7IFEKEMG"/>
        <s v="K2KK9SW2"/>
        <s v="8SIG4C8X"/>
        <s v="K4ETVW4H"/>
        <s v="YA2NDY1H"/>
        <s v="G6DYTQQE"/>
        <s v="RZZ9K7UN"/>
        <s v="3918OU6O"/>
        <s v="YZ9ZKK3P"/>
        <s v="GK1NH8G7"/>
        <s v="OPCLCCQH"/>
        <s v="E1921PBZ"/>
        <s v="0E761F02"/>
        <s v="HDBNC8W1"/>
        <s v="KP6NOWM7"/>
        <s v="HPYLUU5P"/>
        <s v="I7AH5FW0"/>
        <s v="RSFYKC1F"/>
        <s v="RMW0TRSZ"/>
        <s v="GNENBXRW"/>
        <s v="L20NI94X"/>
        <s v="CG65AS6X"/>
        <s v="9XV6GX8D"/>
        <s v="IDIMBX0N"/>
        <s v="W75XU368"/>
        <s v="WIY2Q0Q5"/>
        <s v="DF1011UT"/>
        <s v="7V1FQBL9"/>
        <s v="4PXSBQU8"/>
        <s v="QRKHWNRB"/>
        <s v="1YGNHE69"/>
        <s v="TAEUD0HP"/>
        <s v="72TBO2HA"/>
        <s v="FCW4SAAP"/>
        <s v="DEH0MYSO"/>
        <s v="PEVJ6O6R"/>
        <s v="T02CX0BY"/>
        <s v="IN9S33CD"/>
        <s v="SSX3QRTB"/>
        <s v="UBX7TMQG"/>
        <s v="RR5AMWPQ"/>
        <s v="FHLNW3WH"/>
        <s v="IAVMELUO"/>
        <s v="PRMMZX9O"/>
        <s v="ZZFES7ID"/>
        <s v="G7PNQB9M"/>
        <s v="Z0R5O2VW"/>
        <s v="VS0TWECS"/>
        <s v="XN7EV14M"/>
        <s v="P5BRH80Z"/>
        <s v="CQVDJR45"/>
        <s v="QUFCX2MF"/>
        <s v="RW13VT8T"/>
        <s v="5LJ47CVS"/>
        <s v="87XTACKH"/>
        <s v="0Z2CQ0MQ"/>
        <s v="4SK6YLB0"/>
        <s v="EVVX3PQ5"/>
        <s v="9Y3JDP1B"/>
        <s v="ACB3QZAY"/>
        <s v="COWC9H9T"/>
        <s v="ZTHMJWYZ"/>
        <s v="MMGWAWBA"/>
        <s v="8LPO6YCO"/>
        <s v="CDUIUYY2"/>
        <s v="A1TDRYHZ"/>
        <s v="9328IHHL"/>
        <s v="ZFB7CBR6"/>
        <s v="3N3RAHXR"/>
        <s v="6RJE18RW"/>
        <s v="GK86H0SK"/>
        <s v="QXU90OP8"/>
        <s v="NXXSU27K"/>
        <s v="06YL7WVJ"/>
        <s v="K4Y8R0FX"/>
        <s v="F8O0IY28"/>
        <s v="8T8J06EL"/>
        <s v="3AE6GW2D"/>
        <s v="T0SEVT4K"/>
        <s v="36VPT9RZ"/>
        <s v="R2RL1Y49"/>
        <s v="7Q7SA3EK"/>
        <s v="6JI36HIE"/>
        <s v="B5CBSTM5"/>
        <s v="SNBYNW8H"/>
        <s v="IEN6RBZI"/>
        <s v="9P026O47"/>
        <s v="AJLNEUVY"/>
        <s v="LJIAOC0Q"/>
        <s v="2BYD4WQ7"/>
        <s v="HP6DSCMH"/>
        <s v="FM4S93O6"/>
        <s v="ALHQU8W8"/>
        <s v="GGPSSI5Q"/>
        <s v="4D95LU0H"/>
        <s v="KA79LTFF"/>
        <s v="OBBVVO9O"/>
        <s v="83HX5CIJ"/>
        <s v="SGV1FR3O"/>
        <s v="TJ6U9HZ3"/>
        <s v="1N99TLIA"/>
        <s v="JYE2QFGE"/>
        <s v="IEOMRMWW"/>
        <s v="ZW7N89K3"/>
        <s v="MIU04JC2"/>
        <s v="VF2OKZY5"/>
        <s v="QSBKLWSW"/>
        <s v="0GTJE2VQ"/>
        <s v="H91G4MYP"/>
        <s v="DDBH2FPP"/>
        <s v="P1SGQODJ"/>
        <s v="N8F2PFQP"/>
        <s v="WELHHO3U"/>
        <s v="CUAYGT78"/>
        <s v="9KDR9PQX"/>
        <s v="8A5HA974"/>
        <s v="M1L0IWB6"/>
        <s v="I2U6MKUT"/>
        <s v="RK6UFTI8"/>
        <s v="ECOU1XXZ"/>
        <s v="OTDDPHWJ"/>
        <s v="20N9WSRC"/>
        <s v="IJ4GXGCU"/>
        <s v="GZCWM6GK"/>
        <s v="U0G8KIPB"/>
        <s v="2YVVZN5L"/>
        <s v="TGW7OYMD"/>
        <s v="XJ9RQU4K"/>
        <s v="4TRMURKI"/>
        <s v="TJXY9DQG"/>
        <s v="DV9ZB9KL"/>
        <s v="J712QVSG"/>
        <s v="LCBVIPRA"/>
        <s v="88R08IL1"/>
        <s v="WNMF0OHM"/>
        <s v="I0D1O3GX"/>
        <s v="PO158L29"/>
        <s v="7LNGJB3S"/>
        <s v="AVD2WQZY"/>
        <s v="UD9V38LV"/>
        <s v="JMTO8BPQ"/>
        <s v="06YBVWXZ"/>
        <s v="1VCAS7FL"/>
        <s v="G2TASA8C"/>
        <s v="CRW2CCMB"/>
        <s v="7FER10E1"/>
        <s v="K96NUCWR"/>
        <s v="SE609QTE"/>
        <s v="CT9XECID"/>
        <s v="SUO8VZQ8"/>
        <s v="9LX9MAPU"/>
        <s v="PHP5V833"/>
        <s v="7XEB6TFB"/>
        <s v="KV9LW061"/>
        <s v="QIHWKCFK"/>
        <s v="8RZ1A49O"/>
        <s v="V4EKF9RF"/>
        <s v="VJ1EK4A3"/>
        <s v="65B8HSTW"/>
        <s v="KIJB458K"/>
        <s v="8PHJ7N4E"/>
        <s v="EDAJ0YEW"/>
        <s v="9X5HUUJ5"/>
        <s v="21S1ETXM"/>
        <s v="54JFGNXN"/>
        <s v="WLXPA3LB"/>
        <s v="3WQMBMSN"/>
        <s v="XIKWT7HM"/>
        <s v="J9QQVBQX"/>
        <s v="I51MJ7PP"/>
        <s v="V690FQG4"/>
        <s v="OSB9S3PI"/>
        <s v="JWRSTAU8"/>
        <s v="YYAZ4JBY"/>
        <s v="8SEGAAT7"/>
        <s v="4L36DJTM"/>
        <s v="7Z3S4XV9"/>
        <s v="SQOW8W0G"/>
        <s v="W3LGBNI2"/>
        <s v="J2B3UZXA"/>
        <s v="VH78FLDN"/>
        <s v="KZKMLY96"/>
        <s v="9BGKQZ3H"/>
        <s v="H6NJKV4F"/>
        <s v="L69Q015M"/>
        <s v="RX3F3VIU"/>
        <s v="R5I9AAFG"/>
        <s v="JQ3HJFNA"/>
        <s v="XCC1C1GG"/>
        <s v="WI1HQSIS"/>
        <s v="LCTI4CFV"/>
        <s v="8GMDSXYY"/>
        <s v="QLTDWAEM"/>
        <s v="UB8M6I5R"/>
        <s v="EBTJPEEY"/>
        <s v="ATW70WX1"/>
        <s v="9DBMY3OF"/>
        <s v="HRV9DSYF"/>
        <s v="MNC7Q3JJ"/>
        <s v="TJ03NDNX"/>
        <s v="E3WWC6FJ"/>
        <s v="QKKZQJ46"/>
        <s v="VRYR5A81"/>
        <s v="M52B4VC5"/>
        <s v="Z72Y3C3C"/>
        <s v="FQPPZ9NQ"/>
        <s v="DUHS8KVY"/>
        <s v="M72CT8RN"/>
        <s v="XBFTCRLN"/>
        <s v="3ZILMRQK"/>
        <s v="FZ72CGOI"/>
        <s v="72HZ4LDT"/>
        <s v="4X3LNCWH"/>
        <s v="CMPFB2PS"/>
        <s v="61HW4ELT"/>
        <s v="F481S8G3"/>
        <s v="5G4I94TF"/>
        <s v="677XNEFB"/>
        <s v="7L0S5EON"/>
        <s v="A3D8MRDX"/>
        <s v="YE6R6I1K"/>
        <s v="JXUXBANJ"/>
        <s v="UWPUJESS"/>
        <s v="HSTXUOVW"/>
        <s v="2ZT298DY"/>
        <s v="Z769EPTS"/>
        <s v="GOIVV4OG"/>
        <s v="CJOU1RYX"/>
        <s v="5OVTFUNQ"/>
        <s v="0RNYAI6O"/>
        <s v="NSI9TMQ1"/>
        <s v="2QQD7411"/>
        <s v="XR57MBVC"/>
        <s v="8BY9YRL9"/>
        <s v="7PWQUE7O"/>
        <s v="ELCQKUQU"/>
        <s v="CVPH0J04"/>
        <s v="H8CLNRM2"/>
        <s v="MJBD6V39"/>
        <s v="GQQ01OO5"/>
        <s v="B85LVFR1"/>
        <s v="U8XA7JCO"/>
        <s v="0QPZIIPF"/>
        <s v="2GR73FEV"/>
        <s v="AV4ZPXE3"/>
        <s v="X8QV83G1"/>
        <s v="T1ZYZ70B"/>
        <s v="RO6QLRCX"/>
        <s v="6FT804V9"/>
        <s v="SKTAI2GS"/>
        <s v="YIGSYPWD"/>
        <s v="9IP0C0IR"/>
        <s v="E06J9PDT"/>
        <s v="3OLESA9M"/>
        <s v="3O7PIS8O"/>
        <s v="FAV4HHP4"/>
        <s v="LOMFB71Q"/>
        <s v="C334XDK8"/>
        <s v="R707GGNA"/>
        <s v="EP81D4IN"/>
        <s v="UWZ7DFKY"/>
        <s v="7SH51ME1"/>
        <s v="DFFEQ87N"/>
        <s v="QPH1YUAN"/>
        <s v="7PV7V1RP"/>
        <s v="C2WEF4XH"/>
        <s v="5G645WYV"/>
        <s v="5M3Z5DS4"/>
        <s v="CR20TBUT"/>
        <s v="M5E8U8HP"/>
        <s v="9VEB4KWV"/>
        <s v="9S7VQ79A"/>
        <s v="1MQFYGEE"/>
        <s v="4G10PCOZ"/>
        <s v="DLZYL69K"/>
        <s v="KYQ50DTU"/>
        <s v="FRIVBOOA"/>
        <s v="7ASDRLM5"/>
        <s v="0HB6OUIN"/>
        <s v="UWK0KA56"/>
        <s v="CCVCBR83"/>
        <s v="SV2VJ3VH"/>
        <s v="ASL3FJZP"/>
        <s v="EB89ONZN"/>
        <s v="0S4K915N"/>
        <s v="8IJOC37Z"/>
        <s v="28BIO7F9"/>
        <s v="9B5T5QTA"/>
        <s v="9ZDFLOKA"/>
        <s v="8FXUNDUS"/>
        <s v="MLC5KY2R"/>
        <s v="98YPUABG"/>
        <s v="181X64EU"/>
        <s v="XLKL4EI0"/>
        <s v="5RUF6451"/>
        <s v="G67668KN"/>
        <s v="4SAUJMOI"/>
        <s v="B2H3P25L"/>
        <s v="DF19VWL4"/>
        <s v="ZIZXHX09"/>
        <s v="70GGNRPB"/>
        <s v="0VYX8TN3"/>
        <s v="JPJ3A9T8"/>
        <s v="1A86ZD0B"/>
        <s v="PMQ4M2UX"/>
        <s v="OFQCCQ6I"/>
        <s v="3Z2BQVQ7"/>
        <s v="57FO8KSQ"/>
        <s v="3VQOFPW7"/>
        <s v="HMKFBTYR"/>
        <s v="RMO3I92N"/>
        <s v="2AV40FHB"/>
        <s v="OUR875IK"/>
        <s v="LUFY70BU"/>
        <s v="1OUHMFJV"/>
        <s v="GMNQUFQZ"/>
        <s v="YWF7W7H8"/>
        <s v="120BESB3"/>
        <s v="HPSSENGT"/>
        <s v="8TXOC3S3"/>
        <s v="N55VF08D"/>
        <s v="265SZR01"/>
        <s v="NFMCPYOV"/>
        <s v="NKO2JRRS"/>
        <s v="WW3NDCO2"/>
        <s v="DGPI60HG"/>
        <s v="06DUY829"/>
        <s v="HOG5OE78"/>
        <s v="PLM5WEY4"/>
        <s v="Z9QZKUV5"/>
        <s v="EWQVZB85"/>
        <s v="SFFFNT6B"/>
        <s v="99AAJPQN"/>
        <s v="JW2FHT1G"/>
        <s v="08KE6ZQN"/>
        <s v="WW1WV7IT"/>
        <s v="0WVCRCOU"/>
        <s v="V5QIL0HU"/>
        <s v="T0VJ4AMX"/>
        <s v="WLS5J30E"/>
        <s v="F52YEFJ8"/>
        <s v="OZDJFUHH"/>
        <s v="BUPUP2TV"/>
        <s v="HTQO5XIW"/>
        <s v="XCBKZWDX"/>
        <s v="W7F056RK"/>
        <s v="9LZICBEV"/>
        <s v="YAKIMBKC"/>
        <s v="FHU2WQ2K"/>
        <s v="VF651O1V"/>
        <s v="ISHAZTWG"/>
        <s v="0XIPT9AX"/>
        <s v="UURLD9W8"/>
        <s v="Y975VCYM"/>
        <s v="OPYWK3XE"/>
        <s v="2VTBUOXA"/>
        <s v="6YEF304L"/>
        <s v="6AALZVSE"/>
        <s v="JF9CTPPZ"/>
        <s v="LAH7932Y"/>
        <s v="CLOSEH5L"/>
        <s v="ZT6XPQR0"/>
        <s v="MUHI7FIM"/>
        <s v="1WSLRC69"/>
        <s v="ZZJ4I52J"/>
        <s v="IGVGV1O5"/>
        <s v="O5OCDKVH"/>
        <s v="KKRJ6TBY"/>
        <s v="TNUCQKW6"/>
        <s v="T4NRIY5R"/>
        <s v="5PA21ZHE"/>
        <s v="MCR8YCCY"/>
        <s v="N4PVP6C0"/>
        <s v="8INCUUGJ"/>
        <s v="CKSNW8DU"/>
        <s v="JFB4WY8C"/>
        <s v="BP7JRV1O"/>
        <s v="OREPAY0O"/>
        <s v="YLK0MRJ3"/>
        <s v="XBSZ29VJ"/>
        <s v="8BRN98H6"/>
        <s v="VZS17M7X"/>
        <s v="49USIHDH"/>
        <s v="A89TBOY5"/>
        <s v="26XU4887"/>
        <s v="QQTQFG9A"/>
        <s v="7O00H1TC"/>
        <s v="LGTIXQ46"/>
        <s v="H6I16U57"/>
        <s v="KJBYGG1S"/>
        <s v="IXBUR07V"/>
        <s v="B6UWHOD4"/>
        <s v="20CVXRTX"/>
        <s v="FJ6QV5XK"/>
        <s v="4DUMR5WD"/>
        <s v="AW3L4BTT"/>
        <s v="RH805ELL"/>
        <s v="7RI58VF7"/>
        <s v="R15SXOZA"/>
        <s v="H00Y9555"/>
        <s v="RJYMI03Q"/>
        <s v="5PJJCTJ9"/>
        <s v="J60KKQ4B"/>
        <s v="X2QRD0DC"/>
        <s v="4KIZ9WJ0"/>
        <s v="6RQCLF28"/>
        <s v="T8WC5X1B"/>
        <s v="HO6M5P37"/>
        <s v="0J21WQH1"/>
        <s v="N88UFF5K"/>
        <s v="OV08QE7X"/>
        <s v="WJLJIWYS"/>
        <s v="QJ25CASO"/>
        <s v="GJQXUDI3"/>
        <s v="OOGOZGGV"/>
        <s v="C9XJ9KHD"/>
        <s v="IWAKTMEB"/>
        <s v="AKT5EF0X"/>
        <s v="89064N0X"/>
        <s v="V7YVW4U0"/>
        <s v="TBJ99S41"/>
        <s v="QWLH0WD8"/>
        <s v="JZTX4MXK"/>
        <s v="4AHNCJ2Y"/>
        <s v="JK75NQBD"/>
        <s v="U1BDEL90"/>
        <s v="A9C9YCSN"/>
        <s v="524GC3WL"/>
        <s v="T4ZW6SS4"/>
        <s v="FH4VP5CL"/>
        <s v="K9MMOXUC"/>
        <s v="LV5SEMZQ"/>
        <s v="50B2JN7F"/>
        <s v="JXS3KFKM"/>
        <s v="QODSAVWU"/>
        <s v="UH3P961U"/>
        <s v="3BQTRX5Y"/>
        <s v="YTL8VNGT"/>
        <s v="BL4SKUCN"/>
        <s v="8TRT2HNF"/>
        <s v="ZLN48IIP"/>
        <s v="W355HYRD"/>
        <s v="5UE0TE1R"/>
        <s v="RFNRVNXJ"/>
        <s v="UTZDDOU7"/>
        <s v="2ZXKC707"/>
        <s v="VNCFE4LQ"/>
        <s v="28QWFYSP"/>
        <s v="VIV0OXU6"/>
        <s v="KVF0HK8S"/>
        <s v="JLT2LLR3"/>
        <s v="2LF1TSPZ"/>
        <s v="FBJHTF91"/>
        <s v="Z50GQV8I"/>
        <s v="O2CPAAF0"/>
        <s v="CEOTU8PX"/>
        <s v="2S3DHZFO"/>
        <s v="ZE1ZKD7Q"/>
        <s v="Y9XOOWHS"/>
        <s v="5FIGO7XN"/>
        <s v="EFO8XWXE"/>
        <s v="62R8ERQ0"/>
        <s v="HYCELUAD"/>
        <s v="MJZP9WYC"/>
        <s v="JNYS6BIJ"/>
        <s v="LUT9KYJA"/>
        <s v="DIWC1AHU"/>
        <s v="ILYP3YGW"/>
        <s v="0XC4DR3F"/>
        <s v="3ZM8BJQO"/>
        <s v="AM5J5QPK"/>
        <s v="DRFUPEOU"/>
        <s v="I19TOSXS"/>
        <s v="DWO4HD34"/>
        <s v="4YH4JR1Q"/>
        <s v="NUA0OE6Z"/>
        <s v="GDOHDB6U"/>
        <s v="I58DG1XE"/>
        <s v="YA3O04NX"/>
        <s v="C2X9D7JO"/>
        <s v="SBLP2LJB"/>
        <s v="3CWKBXEN"/>
        <s v="ZG82F4GH"/>
        <s v="64KS4KGN"/>
        <s v="637HKAFD"/>
        <s v="U9E3G8UT"/>
        <s v="FB1AO8SL"/>
        <s v="79LGX9EX"/>
        <s v="LOAYKUEO"/>
        <s v="EM4XNIPW"/>
        <s v="E6WG7J0I"/>
        <s v="37FL55S0"/>
        <s v="RSXFS096"/>
        <s v="5QSU8PQU"/>
        <s v="N58V2ML8"/>
        <s v="SFI9TVH3"/>
        <s v="0G65AQVC"/>
        <s v="F91QWQ1G"/>
        <s v="XEP9GSSY"/>
        <s v="0000I7AO"/>
        <s v="A0VM9Q5M"/>
        <s v="P9SDPJJO"/>
        <s v="NW6OPA4M"/>
        <s v="ZZQB2NPD"/>
        <s v="KG5JIU81"/>
        <s v="4XGA0K6N"/>
        <s v="MV1LBCP5"/>
        <s v="UIFIWKNI"/>
        <s v="MBGVOGCY"/>
        <s v="2WQ5FUPR"/>
        <s v="DA6LGJ66"/>
        <s v="OJSYLHMZ"/>
        <s v="QO6CI3P4"/>
        <s v="HJP5X1MT"/>
        <s v="JO4MF90Q"/>
        <s v="RX95UPUC"/>
        <s v="0SMQAD34"/>
        <s v="THMEDL51"/>
        <s v="94B4785B"/>
        <s v="SLN6HHLD"/>
        <s v="MU3PM8ON"/>
        <s v="E6GVZ30Q"/>
        <s v="QVWM8LUB"/>
        <s v="7C2HU8OC"/>
        <s v="74P8ZFDD"/>
        <s v="MB3376Q1"/>
        <s v="RSAGMF10"/>
        <s v="3N6VGWVS"/>
        <s v="KG61YJ92"/>
        <s v="Z4A1R9CJ"/>
        <s v="I6ZWBDU6"/>
        <s v="3DB2J8UR"/>
        <s v="6ER2KL7X"/>
        <s v="CBTC7BHL"/>
        <s v="93JCG10L"/>
        <s v="X9BUD48V"/>
        <s v="TQLJOZBP"/>
        <s v="9IE6GBXM"/>
        <s v="BG2656VA"/>
        <s v="JXBUN5MY"/>
        <s v="7TJEHAED"/>
        <s v="QPOE9V6Y"/>
        <s v="ULJM9JGL"/>
        <s v="PYY9M6Q4"/>
        <s v="WAF692K8"/>
        <s v="0UDLH6I3"/>
        <s v="WUGE2QUO"/>
        <s v="XBLA9VO6"/>
        <s v="QL7H3WQZ"/>
        <s v="DXBLA2BS"/>
        <s v="EYW0QD8A"/>
        <s v="NXWNJ7U5"/>
        <s v="8LVFBGN4"/>
        <s v="SUQNORF2"/>
        <s v="3M03SX77"/>
        <s v="C7Y0UUIN"/>
        <s v="DI6H5ERU"/>
        <s v="SQZ293C0"/>
        <s v="2SGRE4VE"/>
        <s v="AMKR98V4"/>
        <s v="DESFU690"/>
        <s v="V8HMIE7M"/>
        <s v="91JBU17E"/>
        <s v="4MMQZHCK"/>
        <s v="RSKU2ZHM"/>
        <s v="8LTQ9ESQ"/>
        <s v="EBBIJKLT"/>
        <s v="8RIKWACO"/>
        <s v="FM505XD5"/>
        <s v="U3394VAL"/>
        <s v="G58AHYTW"/>
        <s v="KK7L97V7"/>
        <s v="GWRPJWRO"/>
        <s v="GNKFTK7J"/>
        <s v="UEL6CAP9"/>
        <s v="2FEA30KT"/>
        <s v="P2VXL7MO"/>
        <s v="YT7QY06V"/>
        <s v="L66MAMK5"/>
        <s v="RGYBSSEK"/>
        <s v="5KC9ZGBX"/>
        <s v="AYIPNQFR"/>
        <s v="Q1MP64HG"/>
        <s v="XGD6BFD6"/>
        <s v="1IH166HI"/>
        <s v="BK85705L"/>
        <s v="77MKNCO3"/>
        <s v="OB7TAJOZ"/>
        <s v="DU0E2LMZ"/>
        <s v="1B4CL153"/>
        <s v="93X2W24Q"/>
        <s v="U0E9CRX5"/>
        <s v="I7KV29LC"/>
        <s v="NNM6GN1J"/>
        <s v="D1UDLFVY"/>
        <s v="M8WP93D4"/>
        <s v="3GPAFD3X"/>
        <s v="XUQ7RS1Q"/>
        <s v="UFGI9P05"/>
        <s v="RDQZ245F"/>
        <s v="JA2CDNVM"/>
        <s v="R0XAJA2I"/>
        <s v="BU1B6PHK"/>
        <s v="C3918FWQ"/>
        <s v="8GBXTWXE"/>
        <s v="Z29AX2KB"/>
        <s v="E733YMVH"/>
        <s v="Y35ES8UY"/>
        <s v="QDRYCR05"/>
        <s v="TYWS7KJR"/>
        <s v="X22G55Y5"/>
        <s v="X7FZMKZW"/>
        <s v="72WE0PUH"/>
        <s v="SKBDCYV5"/>
        <s v="HLGGWYP1"/>
        <s v="RU3OP2BA"/>
        <s v="YXOM4S7G"/>
        <s v="JPH5WS60"/>
        <s v="O1TDG6YN"/>
        <s v="4INFXLM5"/>
        <s v="LIZMTGH2"/>
        <s v="04LU4OPA"/>
        <s v="T1I8GE75"/>
        <s v="2HU581DM"/>
        <s v="75S7S74S"/>
        <s v="VTVF5TBV"/>
        <s v="6AC2ATXU"/>
        <s v="F4J6AVPQ"/>
        <s v="NFTSU7RW"/>
        <s v="NCUXZU3S"/>
        <s v="YGNVLLUR"/>
        <s v="O08NQM1J"/>
        <s v="5OJ4IRW4"/>
        <s v="ZLY8SZXO"/>
        <s v="DCC85LZO"/>
        <s v="ZVWUL0LL"/>
        <s v="4R5LIB5F"/>
        <s v="P010EEZF"/>
        <s v="7AL9GWK6"/>
        <s v="RHXY2M2W"/>
        <s v="IKU97NEU"/>
        <s v="R7SESFM0"/>
        <s v="X501NN9P"/>
        <s v="AUDYTWRK"/>
        <s v="EUKD4Z0V"/>
        <s v="KPUHKYWU"/>
        <s v="B0KF3NFK"/>
        <s v="70M5V003"/>
        <s v="OC66D0JA"/>
        <s v="KE7SZLG7"/>
        <s v="XYZ39YT2"/>
        <s v="O4LNS6IC"/>
        <s v="UKIM9XIZ"/>
        <s v="5Z0ACVAM"/>
        <s v="DIAR4IM7"/>
        <s v="30YWHJV8"/>
        <s v="ABXW1X4U"/>
        <s v="SZ1H1L8I"/>
        <s v="IR03B656"/>
        <s v="6NZROTHF"/>
        <s v="IFIIB8Y6"/>
        <s v="R2CS85YJ"/>
        <s v="8EAINY61"/>
        <s v="T23MHC9C"/>
        <s v="D30QC4EE"/>
        <s v="JHIX3ODA"/>
        <s v="BPUE8GTU"/>
        <s v="2DOJKFNW"/>
        <s v="0PSKGNYE"/>
        <s v="J75N0QYA"/>
        <s v="SDS8SAZC"/>
        <s v="1426E8W6"/>
        <s v="3BFBN8JW"/>
        <s v="W1GERPB9"/>
        <s v="922DHXBA"/>
        <s v="L36WU4AH"/>
        <s v="2K8H292S"/>
        <s v="7Y530NLJ"/>
        <s v="XNHGOHPW"/>
        <s v="GAM8C5ET"/>
        <s v="BHT7UEDJ"/>
        <s v="7PAVX9CP"/>
        <s v="IVW8MQGN"/>
        <s v="CVFUMOK9"/>
        <s v="1VHUPB8X"/>
        <s v="G5FN7I7T"/>
        <s v="OHVPXBSR"/>
        <s v="GHY9QZKG"/>
        <s v="M9RGVU1F"/>
        <s v="JBBJL4C2"/>
        <s v="HMI6RBK9"/>
        <s v="2EKGLB0Q"/>
        <s v="NBYPJR21"/>
        <s v="HYPZOTY8"/>
        <s v="31I0SB7T"/>
        <s v="UIDAJBAI"/>
        <s v="VO3C2LE4"/>
        <s v="UC7JT39Q"/>
        <s v="F1LLBOUV"/>
        <s v="7H9J8W50"/>
        <s v="8O03S3U3"/>
        <s v="TGQN6HTN"/>
        <s v="X8GGF9MG"/>
        <s v="CPJK2600"/>
        <s v="PGXIPGDM"/>
        <s v="TLXS1NB8"/>
        <s v="TRR34NSR"/>
        <s v="F2KINGVU"/>
        <s v="Q169CIK6"/>
        <s v="1QWG9VM6"/>
        <s v="8OHCCD42"/>
        <s v="QBCK25DV"/>
        <s v="8IEVY30X"/>
        <s v="6444O6DK"/>
        <s v="GNL7T2JP"/>
        <s v="V9YR14KW"/>
        <s v="24LP4J8U"/>
        <s v="37LTMWB0"/>
        <s v="8BH9RNZI"/>
        <s v="2ZU519Y6"/>
        <s v="ZESI2PFU"/>
        <s v="X8T4XLTY"/>
        <s v="OS2CD01K"/>
        <s v="JNKDEAG9"/>
        <s v="7MGVL7FC"/>
        <s v="IFJ2AE9R"/>
        <s v="HEDUIEUN"/>
        <s v="D3OST43E"/>
        <s v="9537WTHG"/>
        <s v="6PMHI9G4"/>
        <s v="H3ITKE4I"/>
        <s v="4RPUMZ9M"/>
        <s v="U9RFE81I"/>
        <s v="4T2XENE2"/>
        <s v="LIFA0JYO"/>
        <s v="JQ8V4I1K"/>
        <s v="N5CCEEOY"/>
        <s v="C0SNGBJU"/>
        <s v="VN6JB8HU"/>
        <s v="JK4IB77I"/>
        <s v="XMEYATKB"/>
        <s v="IUDDK8Q0"/>
        <s v="YQXAY03C"/>
        <s v="QKQ5N9Z1"/>
        <s v="RZRRMWTH"/>
        <s v="JS9SCCJ3"/>
        <s v="WOBZWEPI"/>
        <s v="HBIQF55L"/>
        <s v="V5XB0UPL"/>
        <s v="QW9JMUTD"/>
        <s v="7ODLTF4W"/>
        <s v="RUCPPMPY"/>
        <s v="SJHD5TFA"/>
        <s v="2B0QVPBT"/>
        <s v="YIZ1VQ3U"/>
        <s v="FMNSL9TP"/>
        <s v="8ZU8D508"/>
        <s v="NVDVFYGE"/>
        <s v="QQH0YV1W"/>
        <s v="IUNX2OMX"/>
        <s v="6WODV6KD"/>
        <s v="RTZFPWVN"/>
        <s v="VYDCTUAU"/>
        <s v="KYFONJP5"/>
        <s v="ANXSK3QV"/>
        <s v="7I6OHUE4"/>
        <s v="AY9NWO78"/>
        <s v="BEP06EN5"/>
        <s v="8H95X3AP"/>
        <s v="P7LVKDC9"/>
        <s v="QRVHBQSF"/>
        <s v="8KH8XJRE"/>
        <s v="YZ4AIQQR"/>
        <s v="R8CW1D6X"/>
        <s v="68KYNPDQ"/>
        <s v="9B0HGLRU"/>
        <s v="TN59K8NP"/>
        <s v="3OBMD08T"/>
        <s v="5FWBETTO"/>
        <s v="ANRCHVJM"/>
        <s v="UDTQF84C"/>
        <s v="35IRGXY3"/>
        <s v="YHRVQVPV"/>
        <s v="0PGJNCD7"/>
        <s v="7X7YIWJO"/>
        <s v="2IO3IJPO"/>
        <s v="WCSJBX3N"/>
        <s v="FCNYDFK3"/>
        <s v="3Y26MZHI"/>
        <s v="P0BMLVSL"/>
        <s v="QK5BW61U"/>
        <s v="J3SZACNW"/>
        <s v="5SNTPPOV"/>
        <s v="D7F2AWWW"/>
        <s v="FUL5V96O"/>
        <s v="BWIWI1PC"/>
        <s v="GYBIACTC"/>
        <s v="VD6BP6T2"/>
        <s v="QA9XE19H"/>
        <s v="8ZYPSX66"/>
        <s v="0AN86YDG"/>
        <s v="VKXZ36VE"/>
        <s v="OJYFSZ2O"/>
        <s v="YGL1F8K1"/>
        <s v="C1WGTTYF"/>
        <s v="1OZWGQK9"/>
        <s v="EXICVP8C"/>
        <s v="DLXFY70W"/>
        <s v="GO7UM9AV"/>
        <s v="F5ITRBMX"/>
        <s v="8KFFRJSS"/>
        <s v="38VRB2P1"/>
        <s v="9CGD5QSZ"/>
        <s v="UPZRAO84"/>
        <s v="BPCWRG9P"/>
        <s v="JE5085VJ"/>
        <s v="P5MLWDXX"/>
        <s v="IJ7AUTVC"/>
        <s v="84T104O7"/>
        <s v="0GXXCA37"/>
        <s v="9PCWAYWC"/>
        <s v="OJ0C7S3T"/>
        <s v="3VMC6PGJ"/>
        <s v="E2MWXGNG"/>
        <s v="QZ2E9TSL"/>
        <s v="L3AYCTGW"/>
        <s v="IZ02GW0R"/>
        <s v="5AI9WG6M"/>
        <s v="Q1DFFYB5"/>
        <s v="XWZG5VPL"/>
        <s v="30FHAEJZ"/>
        <s v="AZOXWEKL"/>
        <s v="2NKZR4IM"/>
        <s v="3PPB3Q04"/>
        <s v="C9330YF1"/>
        <s v="610UUEAG"/>
        <s v="FIYSM4E1"/>
        <s v="BCUR8B2A"/>
        <s v="8PGDRAH2"/>
        <s v="G1C9IG0T"/>
        <s v="G4B4Z525"/>
        <s v="J9SE3QJD"/>
        <s v="JORFI81C"/>
        <s v="GET2JILL"/>
        <s v="E3HJPDFZ"/>
        <s v="Q22714T0"/>
        <s v="FCGE8U5M"/>
        <s v="ROQBT7TM"/>
        <s v="WLFLY0BD"/>
        <s v="8S649LDO"/>
        <s v="JR7SC0S2"/>
        <s v="MFGCEDXE"/>
        <s v="Y9Y4TXD9"/>
        <s v="ZKOGIB6R"/>
        <s v="DJMPI9TO"/>
        <s v="Z353E8FR"/>
        <s v="IKJSXBY0"/>
        <s v="5SYJS0HS"/>
        <s v="UXOQQR39"/>
        <s v="J5DF2ZO1"/>
        <s v="HGF361RQ"/>
        <s v="9B8SPYAF"/>
        <s v="BYF6ABTZ"/>
        <s v="VTLI5HIE"/>
        <s v="N60UJ28O"/>
        <s v="R102IPTH"/>
        <s v="C9O4E52T"/>
        <s v="CJP7LWRK"/>
        <s v="NHE1CETW"/>
        <s v="1O1GVZEU"/>
        <s v="2OQB2KPY"/>
        <s v="KK4VW0ZM"/>
        <s v="JHLG51ZI"/>
        <s v="TS4CB9TH"/>
        <s v="BH40KWV5"/>
        <s v="MMVHAEI3"/>
        <s v="PGRIPWHY"/>
        <s v="0VXUZU7P"/>
        <s v="7B21SGQ8"/>
        <s v="I6TVFB6J"/>
        <s v="PHAFVDFO"/>
        <s v="I6O855AE"/>
        <s v="OUIK8VX3"/>
        <s v="RYO875D0"/>
        <s v="O5S6WEM7"/>
        <s v="DJ2FHO68"/>
        <s v="5LHNRZD3"/>
        <s v="URIKPDOJ"/>
        <s v="U1J4YN0I"/>
        <s v="QBUJF4I7"/>
        <s v="99QIJAAP"/>
        <s v="K127AFNP"/>
        <s v="4K7PRO1B"/>
        <s v="XOVYPE58"/>
        <s v="AYB7DWUH"/>
        <s v="6CKXLPAR"/>
        <s v="FQ2F717F"/>
        <s v="2SBP68CP"/>
        <s v="S2MSQIXP"/>
        <s v="LPGOTIM2"/>
        <s v="LW8485Y2"/>
        <s v="UKLAKXP2"/>
        <s v="4LLWRSBJ"/>
        <s v="YYJILFBU"/>
        <s v="AWVSWBQV"/>
        <s v="VORZHQ40"/>
        <s v="5QD09R7U"/>
        <s v="ETISD84I"/>
        <s v="K0T5LJ3E"/>
        <s v="D5YLWCFW"/>
        <s v="ZALE38AC"/>
        <s v="T7MVQ9SX"/>
        <s v="GTEFJL6U"/>
        <s v="D7MYDHMF"/>
        <s v="XAE858UJ"/>
        <s v="WTCU9X9M"/>
        <s v="0IF5FH68"/>
        <s v="QUGPSHY8"/>
        <s v="QNFO4GX8"/>
        <s v="H1NFMTJ4"/>
        <s v="AUJ21SKT"/>
        <s v="XIXNILOP"/>
        <s v="M645P7NW"/>
        <s v="UPAGB68Z"/>
        <s v="7TCCYDR3"/>
        <s v="H5662N5X"/>
        <s v="07BT6PBZ"/>
        <s v="N7FJ13VQ"/>
        <s v="9UYDTR0R"/>
        <s v="JOLRMB6X"/>
        <s v="K8DHOJWM"/>
        <s v="NKBIYNK5"/>
        <s v="8MXI6J6N"/>
        <s v="HRLYABOS"/>
        <s v="BTLXFPUB"/>
        <s v="W7GVZL28"/>
        <s v="HK1JJKQL"/>
        <s v="D5TGHX3Y"/>
        <s v="HBXLK0B6"/>
        <s v="PZ6TGFY6"/>
        <s v="ETADSAC3"/>
        <s v="8W206MO5"/>
        <s v="Z9SY11HK"/>
        <s v="6YIW81M9"/>
        <s v="0XI051FP"/>
        <s v="TBPGQYF8"/>
        <s v="7CC38V2J"/>
        <s v="PC2V729V"/>
        <s v="7AOZ2F9R"/>
        <s v="7I7BZHHT"/>
        <s v="79DYTU8Y"/>
        <s v="V4HYSJS2"/>
        <s v="1L6M83Q5"/>
        <s v="FVGRGJU8"/>
        <s v="POFA8BWL"/>
        <s v="AKXBF6IQ"/>
        <s v="VD94D677"/>
        <s v="EBUJQ571"/>
        <s v="Z2M1XXEK"/>
        <s v="RBOI8DLQ"/>
        <s v="OI6UHCTN"/>
        <s v="LTOKXFP1"/>
        <s v="JV6PZSN6"/>
        <s v="9EGAFG1B"/>
        <s v="VPSJHIAA"/>
        <s v="MJF4D19K"/>
        <s v="JR4WED6G"/>
        <s v="GC4YH9D0"/>
        <s v="2ZUL1AAV"/>
        <s v="8CUN8O4Z"/>
        <s v="AMX2BM39"/>
        <s v="FK3NS3EW"/>
        <s v="3AB31BUU"/>
        <s v="ZQ7TYNUV"/>
        <s v="2PCPSBP9"/>
        <s v="E223LSRZ"/>
        <s v="SW75F1Q1"/>
        <s v="0Z6MNUF2"/>
        <s v="HWD8ELR9"/>
        <s v="XJI41C0L"/>
        <s v="9FWCMMM3"/>
        <s v="XPDLW6F0"/>
        <s v="NCL2AJUL"/>
        <s v="1E2LYCWP"/>
        <s v="NZPZ87IX"/>
        <s v="SDJDM8RI"/>
        <s v="O64JQPJ2"/>
        <s v="I18DIO6O"/>
        <s v="8W464DG6"/>
        <s v="FI5OA7O6"/>
        <s v="AT6SDVJ5"/>
        <s v="YDBPPU6J"/>
        <s v="L6PCVRJS"/>
        <s v="UO6R0X7G"/>
        <s v="PC38XXQN"/>
        <s v="7EBT21IA"/>
        <s v="M7W3E298"/>
        <s v="MCRDLBIE"/>
        <s v="JW4K9O5H"/>
        <s v="FX54MQFC"/>
        <s v="A2C5O4EN"/>
        <s v="79G6725X"/>
        <s v="GM6C1UK3"/>
        <s v="6VET70WX"/>
        <s v="UQO59R6N"/>
        <s v="HEOTZFII"/>
        <s v="8V4PEF5D"/>
        <s v="7RJMI3GC"/>
        <s v="2ZEFCKS3"/>
        <s v="3EGE42CM"/>
        <s v="APWT2PFU"/>
        <s v="SUT0ZGFM"/>
        <s v="PTCP8RP4"/>
        <s v="QRFKRSKS"/>
        <s v="J82TWNI7"/>
        <s v="DSIX9DGZ"/>
        <s v="64WCPKZ1"/>
        <s v="D3G7ER0D"/>
        <s v="LITG1BL1"/>
        <s v="7FKONHLX"/>
        <s v="S439SXI1"/>
        <s v="SG1T9M5F"/>
        <s v="SLP4PTFK"/>
        <s v="X3S5O9LJ"/>
        <s v="ZA6AJ0N1"/>
        <s v="QGBMWIO6"/>
        <s v="T361XRAQ"/>
        <s v="GWRN1R49"/>
        <s v="Q0KYIEKA"/>
        <s v="2K7R3QHZ"/>
        <s v="WUWOHRX2"/>
        <s v="2OPR77CI"/>
        <s v="EO481IOJ"/>
        <s v="1VIKWVHD"/>
        <s v="UOXKC4UG"/>
        <s v="RDF2R9F8"/>
        <s v="196BHHOS"/>
        <s v="EYZ1MNSS"/>
        <s v="KFVI73X6"/>
        <s v="88R4UBAN"/>
        <s v="08EX3XKE"/>
        <s v="4DK84UMX"/>
        <s v="735GFCU0"/>
        <s v="2L8LJJRJ"/>
        <s v="2EO70V27"/>
        <s v="7KU6B599"/>
        <s v="PNBSQPBR"/>
        <s v="S87Y1DOY"/>
        <s v="EUE812O3"/>
        <s v="OBE9NAIO"/>
        <s v="7CTCDP9S"/>
        <s v="XE84LNAS"/>
        <s v="QRW4NKCY"/>
        <s v="RD0L0NJG"/>
        <s v="PEPOKEFV"/>
        <s v="M16WB7N8"/>
        <s v="JHVY8I1M"/>
        <s v="E59MLGMH"/>
        <s v="VGIIK8MS"/>
        <s v="BTM58SCH"/>
        <s v="HVVED5ZC"/>
        <s v="HE5988NI"/>
        <s v="N5QER189"/>
        <s v="AEMTQ0GH"/>
        <s v="3KSHTB4P"/>
        <s v="XPJQBSLV"/>
        <s v="ZZI8GUEM"/>
        <s v="HBWY3B48"/>
        <s v="ZBAMKTFX"/>
        <s v="SICU0A7Z"/>
        <s v="H7GBGRSO"/>
        <s v="RLAGB32O"/>
        <s v="NYLCZ28K"/>
        <s v="3LO8XJBY"/>
        <s v="YMMQA65I"/>
        <s v="I8A539VV"/>
        <s v="DJF1XMC4"/>
        <s v="NCDZRUZD"/>
        <s v="UXNB9OIB"/>
        <s v="XWW6KUG0"/>
        <s v="ZXUNLSOB"/>
        <s v="MZILPLUE"/>
        <s v="MUYUSTKF"/>
        <s v="7QIU2BCK"/>
        <s v="F749HRQ5"/>
        <s v="5ICV1IBY"/>
        <s v="H1O491SG"/>
        <s v="ODIX25WY"/>
        <s v="IRBQH4FY"/>
        <s v="ZKVVWZ8T"/>
        <s v="ZTT02VDQ"/>
        <s v="SAGXC5PF"/>
        <s v="J5QLUH5O"/>
        <s v="GIIKA5B9"/>
        <s v="WX8KQPCM"/>
        <s v="0CSJCW8I"/>
        <s v="0WRMY7IX"/>
        <s v="N6185PK0"/>
        <s v="FQ4QOS8U"/>
        <s v="XW9U35NQ"/>
        <s v="066V2ZGP"/>
        <s v="YUH42UOF"/>
        <s v="XZF4GG94"/>
        <s v="QAKLPDKQ"/>
        <s v="731TOWDY"/>
        <s v="KOI7M0RU"/>
        <s v="HHDQ9EW4"/>
        <s v="KXY0TY2K"/>
        <s v="UNSJJUY4"/>
        <s v="XNO6DQPU"/>
        <s v="VMIAO42Z"/>
        <s v="A2HLNPEL"/>
        <s v="NENHRB3K"/>
        <s v="PE3CL3ME"/>
        <s v="IE6TPFU9"/>
        <s v="WWTJ5PNC"/>
        <s v="DH9CHQ02"/>
        <s v="S2ZN5NLA"/>
        <s v="R9U1QNHQ"/>
        <s v="NEM0GXXH"/>
        <s v="5CZBHSRI"/>
        <s v="E8LO9APO"/>
        <s v="EQZGV36H"/>
        <s v="DYNHHN6P"/>
        <s v="FZ1TTF0X"/>
        <s v="DG6RIZ6R"/>
        <s v="DH6L7VA6"/>
        <s v="9SBO74M5"/>
        <s v="WHHVN372"/>
        <s v="PJKAJVUG"/>
        <s v="FWTNRN0L"/>
        <s v="TTNORNQI"/>
        <s v="BGQ2F0HA"/>
        <s v="CY33L07I"/>
        <s v="JGXLR3H3"/>
        <s v="ZNFFFJ1T"/>
        <s v="T5JO33V3"/>
        <s v="V7Y78MPU"/>
        <s v="CNO8JPLA"/>
        <s v="Y5OTY9O5"/>
        <s v="I81SUA2R"/>
        <s v="2UHH7PD3"/>
        <s v="AZZEZKBN"/>
        <s v="443ATESI"/>
        <s v="7DT8UKKY"/>
        <s v="4UN65HWV"/>
        <s v="E5NRH4BP"/>
        <s v="NK438B9U"/>
        <s v="KCTYAQOR"/>
        <s v="OLGT0VHP"/>
        <s v="RCNTHN0E"/>
        <s v="ZIFDD41D"/>
        <s v="I92EJ805"/>
        <s v="A5BVV5P8"/>
        <s v="QP006VDE"/>
        <s v="JQNSK78U"/>
        <s v="C3OOZUTI"/>
        <s v="FI0I7E73"/>
        <s v="523458T9"/>
        <s v="7FY0HBH7"/>
        <s v="GAIFPSU2"/>
        <s v="UIX6X6R3"/>
        <s v="GBSK2HX8"/>
        <s v="59FN87JP"/>
        <s v="OJ92D9QU"/>
        <s v="GYKFAK7W"/>
        <s v="GXBV5VYA"/>
        <s v="VXWUALY5"/>
        <s v="IUDG3PF0"/>
        <s v="DNUTJO70"/>
        <s v="I631R5DT"/>
        <s v="V9XJAZPC"/>
        <s v="OJPTGB57"/>
        <s v="QYTGB5LA"/>
        <s v="UCNEMT8P"/>
        <s v="7DDJHUWU"/>
        <s v="KOFE244J"/>
        <s v="D3JR6WFQ"/>
        <s v="OJMME9V9"/>
        <s v="4ZX1WPS7"/>
        <s v="79IN4OVP"/>
        <s v="2NPSMBLK"/>
        <s v="NLKPA1KP"/>
        <s v="38EYB40T"/>
        <s v="3FZVCDW0"/>
        <s v="2NTWE1G4"/>
        <s v="SHGSBZU8"/>
        <s v="AETY0W6G"/>
        <s v="A7F5O29R"/>
        <s v="LR45YFE4"/>
        <s v="MIYAP26S"/>
        <s v="IEZCZAKT"/>
        <s v="PDMWTS8O"/>
        <s v="OPEICJES"/>
        <s v="10UN7LA8"/>
        <s v="C2W2VHJY"/>
        <s v="Z032GGRE"/>
        <s v="I8WTUMTA"/>
        <s v="P05J08B4"/>
        <s v="GVCMT0GZ"/>
        <s v="58SGEGN8"/>
        <s v="LZLXBQ0I"/>
        <s v="1L2S3CMT"/>
        <s v="CE852VBF"/>
        <s v="KTX7ETCE"/>
        <s v="JEPAVEO7"/>
        <s v="4T9CQH5J"/>
        <s v="51T70SQX"/>
        <s v="SUYF0EN7"/>
        <s v="S2D060YF"/>
        <s v="DE5WRZ6B"/>
        <s v="N6CXTO48"/>
        <s v="4Z7B0OQB"/>
        <s v="LCQ934W7"/>
        <s v="70TRVHOM"/>
        <s v="0G0S9TB8"/>
        <s v="U43RA5W8"/>
        <s v="SOE904XE"/>
        <s v="C64JTLGO"/>
        <s v="F9XJYM9F"/>
        <s v="XWN6WWOD"/>
        <s v="17MPPMM0"/>
        <s v="FV6PHMQW"/>
        <s v="NX2K0HQ9"/>
        <s v="Z236WCM1"/>
        <s v="T5GZDRDE"/>
        <s v="91G2ZW58"/>
        <s v="H2PEIFZH"/>
        <s v="RG893DYQ"/>
        <s v="V8M89S4W"/>
        <s v="5QR02PQI"/>
        <s v="WB974HS4"/>
        <s v="L6VDDXFV"/>
        <s v="B0MOQZVN"/>
        <s v="09C4GR2W"/>
        <s v="6YN4FZHL"/>
        <s v="45CION64"/>
        <s v="BSQRXW4X"/>
        <s v="PYEQPW42"/>
        <s v="5NW73ZRY"/>
        <s v="0P8NFYML"/>
        <s v="HF74MC9F"/>
        <s v="1Y9KPBXY"/>
        <s v="0AR9HD16"/>
        <s v="Q72BVH8T"/>
        <s v="OH7VVUY0"/>
        <s v="4DPSFUEC"/>
        <s v="BB7JH1C4"/>
        <s v="FWTTJ2G8"/>
        <s v="FLJCJ7IE"/>
        <s v="7T109BBY"/>
        <s v="4JVY843T"/>
        <s v="INI33ALF"/>
        <s v="D3M1KUQ2"/>
        <s v="NOO83M87"/>
        <s v="8G9Q7NXD"/>
        <s v="IGHYUSN8"/>
        <s v="IRCBYH9Z"/>
        <s v="559PYA0L"/>
        <s v="RIC5ZHK4"/>
        <s v="237L2CSV"/>
        <s v="AS7MJ0S1"/>
        <s v="INAEAAI9"/>
        <s v="1XNXJUQM"/>
        <s v="Z64MQTF2"/>
        <s v="BM0QXHMH"/>
        <s v="ARY1F1KN"/>
        <s v="XPCDFUDY"/>
        <s v="VDOUNMRC"/>
        <s v="TEKCKT3V"/>
        <s v="1WJT7CM8"/>
        <s v="96A1GDXO"/>
        <s v="AAU2IQFW"/>
        <s v="PRHL94PK"/>
        <s v="3WC1FUFP"/>
        <s v="SHG8Y43V"/>
        <s v="1O2ZN81M"/>
        <s v="J6T6BTJI"/>
        <s v="0WO582AV"/>
        <s v="JTTLDM4E"/>
        <s v="8KQH5XI1"/>
        <s v="1Q5XFO8D"/>
        <s v="A3PNPLTG"/>
        <s v="03CWYGC9"/>
        <s v="FSEF5ZR9"/>
        <s v="N23C5EKK"/>
        <s v="S9K81CWS"/>
        <s v="PJ00PLEU"/>
        <s v="3F8AA8RT"/>
        <s v="4NAHJMYM"/>
        <s v="6KVOMBDJ"/>
        <s v="TFS5SYN2"/>
        <s v="N7KJ821I"/>
        <s v="YCKKT5ME"/>
        <s v="HI2E8TBI"/>
        <s v="UU25XD9E"/>
        <s v="Q54L8P6I"/>
        <s v="XSB7IN6X"/>
        <s v="FQW15KC4"/>
        <s v="G17H7YXA"/>
        <s v="XOE5EU8U"/>
        <s v="WEB7LYK0"/>
        <s v="N4Z3QYK7"/>
        <s v="JECCHO49"/>
        <s v="QUOU67L5"/>
        <s v="SSZHMEE3"/>
        <s v="WUE92JFJ"/>
        <s v="EYNZMBI0"/>
        <s v="LPOOKZCQ"/>
        <s v="HFUZQFQQ"/>
        <s v="OCHUEK3V"/>
        <s v="DU0DYV80"/>
        <s v="3C5KXGO6"/>
        <s v="95532CI0"/>
        <s v="8SVMGDPA"/>
        <s v="Q0MRZHN7"/>
        <s v="WAN7I53E"/>
        <s v="6C1DLYBH"/>
        <s v="ZC3UEHXG"/>
        <s v="HJBVO8T4"/>
        <s v="5CJQB25J"/>
        <s v="246MLWZ7"/>
        <s v="O22S564Y"/>
        <s v="UO62J3M0"/>
        <s v="KLZ95C62"/>
        <s v="ROBBKT4T"/>
        <s v="FPTY1B79"/>
        <s v="AP3405RD"/>
        <s v="AVZ1BG3K"/>
        <s v="FXLA39YR"/>
        <s v="Q9GJ1LJT"/>
        <s v="P9VFKNR0"/>
        <s v="WQ5WIP35"/>
        <s v="X5YVW7O5"/>
        <s v="DWCDI7Q2"/>
        <s v="XH01XH1F"/>
        <s v="U48PDN1F"/>
        <s v="QO0MQUOY"/>
        <s v="UMMMBBS6"/>
        <s v="53ZXALR1"/>
        <s v="VQUCVSOL"/>
        <s v="2NN7T8LG"/>
        <s v="SLCWM9BH"/>
        <s v="974QGNBZ"/>
        <s v="T8E8EDZS"/>
        <s v="9C2RRH1Q"/>
        <s v="H26RG9KC"/>
        <s v="R034IT17"/>
        <s v="T5SX9Z3T"/>
        <s v="H6CG7TPM"/>
        <s v="KV1EXWQG"/>
        <s v="P4GX3HZH"/>
        <s v="VPG5E490"/>
        <s v="8I84MV5A"/>
        <s v="GACP1E2I"/>
        <s v="ASW97JK3"/>
        <s v="XBYJ3NUR"/>
        <s v="4Q2GV039"/>
        <s v="ZA1YVJQC"/>
        <s v="59XUUWAQ"/>
        <s v="GGXEKX47"/>
        <s v="LTVGILHP"/>
        <s v="N00L26DN"/>
        <s v="8JP05QQR"/>
        <s v="MV227O65"/>
        <s v="0BG8WJSX"/>
        <s v="ZQVUQ5CJ"/>
        <s v="ZFVG8LP2"/>
        <s v="P2ST849C"/>
        <s v="6CPBVF9F"/>
        <s v="6ID18IJX"/>
        <s v="WSPM5X5V"/>
        <s v="7SF3PMMY"/>
        <s v="CZF82O5B"/>
        <s v="BLLYPR3S"/>
        <s v="6VLA3FDQ"/>
        <s v="YL98GKZF"/>
        <s v="G43QQLLF"/>
        <s v="1DZNTUSA"/>
        <s v="G5Z0FWAX"/>
        <s v="Z3FOWY9N"/>
        <s v="S4OLFL40"/>
        <s v="LPY6VIZV"/>
        <s v="QQ96SPTU"/>
        <s v="5YLCW6L5"/>
        <s v="IQ8MEPW9"/>
        <s v="AZX4XC81"/>
        <s v="GO4G2L4X"/>
        <s v="9HKP3RBS"/>
        <s v="ER3G544S"/>
        <s v="YQFF7GFK"/>
        <s v="1D1EJE8U"/>
        <s v="5BAGWGAG"/>
        <s v="V1ROZMCX"/>
        <s v="CEQ3J96G"/>
        <s v="P96S0ATV"/>
        <s v="GXKR6EG9"/>
        <s v="XA4PGIHG"/>
        <s v="INBSL1I4"/>
        <s v="4N2KE2ER"/>
        <s v="UJSFG18F"/>
        <s v="R9TWUEAT"/>
        <s v="3K97S8L9"/>
        <s v="QWR1O5R9"/>
        <s v="0MZIJDPM"/>
        <s v="3N46WQVI"/>
        <s v="FNQYVW3T"/>
        <s v="CO6JN5NH"/>
        <s v="D6XIVDQF"/>
        <s v="CQXYCHKN"/>
        <s v="TWXUDY78"/>
        <s v="OPL7DH0Q"/>
        <s v="5VKRCTJE"/>
        <s v="7DDD3NZ2"/>
        <s v="QL97HH1Y"/>
        <s v="9KN4MG14"/>
        <s v="4V3TLIGG"/>
        <s v="ALZNZ666"/>
        <s v="BWRNVTNR"/>
        <s v="0H4AHJRI"/>
        <s v="S9WJ9NAS"/>
        <s v="BCA3ICIO"/>
        <s v="F914VHA3"/>
        <s v="EF24VTVA"/>
        <s v="1CZU97OX"/>
        <s v="T4FQOS6J"/>
        <s v="4BPA17HF"/>
        <s v="LAOGNZOU"/>
        <s v="V3KGPHH9"/>
        <s v="RNH95U0V"/>
        <s v="ZJ1BOSNL"/>
        <s v="0X1AY1FM"/>
        <s v="D821LEQV"/>
        <s v="B1O27MFD"/>
        <s v="UOUG01WG"/>
        <s v="3X2HOUYU"/>
        <s v="V135X5B7"/>
        <s v="WUXGF870"/>
        <s v="3372JYYQ"/>
        <s v="ENE1HNL3"/>
        <s v="C8SWZNON"/>
        <s v="EXMA7FRC"/>
        <s v="KJHM27ZM"/>
        <s v="8H1VRXAK"/>
        <s v="10QXTLQX"/>
        <s v="5BRZKG6Y"/>
        <s v="BHV4K3VV"/>
        <s v="BOHWQ1B3"/>
        <s v="K4KNZQY6"/>
        <s v="9WUD1Q5D"/>
        <s v="KAPP0SBT"/>
        <s v="XSWTUMGY"/>
        <s v="KS9B13NQ"/>
        <s v="S983P5KR"/>
        <s v="K0ZYCW3U"/>
        <s v="SFCT64YG"/>
        <s v="DUM5AP8P"/>
        <s v="RNV54AZ7"/>
        <s v="AVNVFAIR"/>
        <s v="TEJBT5CP"/>
        <s v="UFALPP82"/>
        <s v="NHA6MNJF"/>
        <s v="S3UOGUU5"/>
        <s v="TSRHYEOQ"/>
        <s v="K44WX2BT"/>
        <s v="XD6R8R5B"/>
        <s v="CEGQ4V9F"/>
        <s v="58DMWXXI"/>
        <s v="8GYJOE85"/>
        <s v="KJP1JFKX"/>
        <s v="LGK00C12"/>
        <s v="1F950BGI"/>
        <s v="1KV8WY84"/>
        <s v="FN080GSV"/>
        <s v="XR3BL1JL"/>
        <s v="YD38G676"/>
        <s v="4AS1VXQM"/>
        <s v="UW6FSSDK"/>
        <s v="GYC77KNM"/>
        <s v="HS58SPS7"/>
        <s v="5BGYQS4R"/>
        <s v="YMS8IG4L"/>
        <s v="NISR8D1V"/>
        <s v="T4MF2SMF"/>
        <s v="G6PDDHMN"/>
        <s v="S2GG93I6"/>
        <s v="8GV0BQTU"/>
        <s v="I99AI8C5"/>
        <s v="3SEMPUU1"/>
        <s v="8W87JE97"/>
        <s v="RQM0PS59"/>
        <s v="483NKH0E"/>
        <s v="G6QI40AT"/>
        <s v="UQY5TEE8"/>
        <s v="AXHNVQPQ"/>
        <s v="N2KXGJO3"/>
        <s v="DDP76LIP"/>
        <s v="43AH1M09"/>
        <s v="852ZZB90"/>
        <s v="V2GGEAOC"/>
        <s v="0Y8HO91H"/>
        <s v="0K59ZLQC"/>
        <s v="PNUBACZM"/>
        <s v="DPT11UGS"/>
        <s v="GQFRHJF6"/>
        <s v="S8ALJKKH"/>
        <s v="2BXYT4PD"/>
        <s v="HU970PDK"/>
        <s v="7D75QXBD"/>
        <s v="L71FBIF7"/>
        <s v="HU6IS6Q2"/>
        <s v="UXFEJC9Q"/>
        <s v="D4Z6IL8W"/>
        <s v="5FG7S674"/>
        <s v="KJXB9Q7O"/>
        <s v="KN3H2R4V"/>
        <s v="20QTAZ1L"/>
        <s v="NJCI3Y9S"/>
        <s v="OATOYNX2"/>
        <s v="GAH11YHT"/>
        <s v="FT8227WB"/>
        <s v="0XHTFQE8"/>
        <s v="6I76NXTK"/>
        <s v="0FLFT1R4"/>
        <s v="QX4VN0WB"/>
        <s v="14V0RQBV"/>
        <s v="2G82J8WD"/>
        <s v="00KY25OA"/>
        <s v="QDDD0L2Y"/>
        <s v="6TN4T6HN"/>
        <s v="VA2JJZXD"/>
        <s v="MQY3YOQS"/>
        <s v="MGD7DZAU"/>
        <s v="3YWITFR5"/>
        <s v="BEKQZ411"/>
        <s v="PK0T5N02"/>
        <s v="DTSCBNCX"/>
        <s v="TUDKP25E"/>
        <s v="E1OBRLYZ"/>
        <s v="913RPKAD"/>
        <s v="NJC209SC"/>
        <s v="MMUC1AXI"/>
        <s v="X66G66ZA"/>
        <s v="PI2PHSBE"/>
        <s v="CYKC7RXH"/>
        <s v="WXRWSVTT"/>
        <s v="81NOKKSW"/>
        <s v="CP3JY4PE"/>
        <s v="K2683261"/>
        <s v="MPCJV2LA"/>
        <s v="0DDBDPJU"/>
        <s v="RXIQFV8D"/>
        <s v="5RGYU88R"/>
        <s v="F3P73EG4"/>
        <s v="CRLWCEMY"/>
        <s v="3590U14O"/>
        <s v="CFOYAHQ1"/>
        <s v="IQ5ASHI1"/>
        <s v="G378ZBNC"/>
        <s v="6ZVC87CV"/>
        <s v="4Y1DYANE"/>
        <s v="CX0SXNCN"/>
        <s v="PGYBGBU3"/>
        <s v="GQPQ6XBD"/>
        <s v="G4KL8QWY"/>
        <s v="GIVVPRQQ"/>
        <s v="JF178AXO"/>
        <s v="43NBMRFY"/>
        <s v="UQ67214Z"/>
        <s v="HDITQL1S"/>
        <s v="1WPONGOS"/>
        <s v="UF0S02A4"/>
        <s v="ZG1DFNPW"/>
        <s v="SS9FXCS2"/>
        <s v="SHE8LB0Y"/>
        <s v="9D6NTQ16"/>
        <s v="59N6QWQM"/>
        <s v="ZHKJIJA1"/>
        <s v="SDL8MJ4R"/>
        <s v="G86OKJFV"/>
        <s v="WM7XURV6"/>
        <s v="HUCB9WIQ"/>
        <s v="R8CMI00I"/>
        <s v="T7HHH8HK"/>
        <s v="407NLHJH"/>
        <s v="ZJQKUIZ4"/>
        <s v="KD63LC6D"/>
        <s v="TB27K4GC"/>
        <s v="VN8YFKTN"/>
        <s v="NFFS1KSK"/>
        <s v="V1T47SKL"/>
        <s v="LFPY1Z14"/>
        <s v="M6IGBW79"/>
        <s v="2QGI573A"/>
        <s v="QW4QPPSY"/>
        <s v="99L2TNR5"/>
        <s v="3H3TNCP5"/>
        <s v="J8Y1OGY2"/>
        <s v="7SJD7M9K"/>
        <s v="OKNOWHS3"/>
        <s v="VO8WTDHE"/>
        <s v="5FX5TX9L"/>
        <s v="TLT4JJ0U"/>
        <s v="RA77E84P"/>
        <s v="7U225819"/>
        <s v="075SHVO3"/>
        <s v="HHNFD7DX"/>
        <s v="PA55AGYL"/>
        <s v="V93ZA48C"/>
        <s v="TR3TXXHF"/>
        <s v="11V16SZZ"/>
        <s v="SURL8H49"/>
        <s v="POXC3DA1"/>
        <s v="KMGXUADZ"/>
        <s v="X5IZZ69D"/>
        <s v="X58FLJ8K"/>
        <s v="IDBXD4OU"/>
        <s v="TDNJDFU6"/>
        <s v="KIMUGBN5"/>
        <s v="4G0X8VHP"/>
        <s v="7U81B9AQ"/>
        <s v="WGSS08LF"/>
        <s v="WC8KQJV9"/>
        <s v="FENOSL5C"/>
        <s v="PQ3CLZ2N"/>
        <s v="N4ZJ2PJT"/>
        <s v="32A5TJ6D"/>
        <s v="HZCF65PU"/>
        <s v="TCTLOMKP"/>
        <s v="O0NCMYX9"/>
        <s v="0STR2QEA"/>
        <s v="HELQUZNO"/>
        <s v="V7DHDF8V"/>
        <s v="A3OROHUS"/>
        <s v="CXYWGOPF"/>
        <s v="DLQTM07N"/>
        <s v="SUXDAQNV"/>
        <s v="ZT2NKCV5"/>
        <s v="I4YPNNTU"/>
        <s v="KOYW9WIV"/>
        <s v="JRAAPD3L"/>
        <s v="21JDZDNJ"/>
        <s v="EP0H3SJO"/>
        <s v="GIP11NY3"/>
        <s v="7X1D49TU"/>
        <s v="PDXFONE0"/>
        <s v="77WSI0TH"/>
        <s v="DJDVV89L"/>
        <s v="ZK4S74FD"/>
        <s v="E5V4WT18"/>
        <s v="CYSF0YQN"/>
        <s v="HEK08UMI"/>
        <s v="GRRY4DQR"/>
        <s v="S3JAC8GQ"/>
        <s v="E3JP7HCX"/>
        <s v="FF5G00YD"/>
        <s v="5975TDTI"/>
        <s v="IBZI95HI"/>
        <s v="3ATYY665"/>
        <s v="GZU4ZSFE"/>
        <s v="E4KL4NGF"/>
        <s v="QCH2R1VO"/>
        <s v="SH6F6COK"/>
        <s v="KOJ4SQ1T"/>
        <s v="DMUQAWQH"/>
        <s v="C2RL3DUQ"/>
        <s v="2LTS2CL8"/>
        <s v="113O9JCA"/>
        <s v="54XWHO19"/>
        <s v="09RN3MHV"/>
        <s v="EPSIB2JR"/>
        <s v="YW14K7PE"/>
        <s v="9UYUV724"/>
        <s v="UZI6MKVR"/>
        <s v="N1H9ILZ9"/>
        <s v="V8RYC18P"/>
        <s v="5OQELHMF"/>
        <s v="NCF4DT7H"/>
        <s v="DC2JL47C"/>
        <s v="L9WWFYQW"/>
        <s v="AR2T4LAR"/>
        <s v="GPC8PLM7"/>
        <s v="YA822MOB"/>
        <s v="JBCQ1ODR"/>
        <s v="M26BSX5S"/>
        <s v="PLYYX5CD"/>
        <s v="JP2EY6QU"/>
        <s v="48INT6OA"/>
        <s v="EVDMSM4N"/>
        <s v="9FH4OP4U"/>
        <s v="N128I4H8"/>
        <s v="8NKLCSES"/>
        <s v="1ZMWMU21"/>
        <s v="R617R51D"/>
        <s v="W8E2YLNY"/>
        <s v="TX9VFL4J"/>
        <s v="5ELX1QYM"/>
        <s v="RTQVKK41"/>
        <s v="9DEDEQ5O"/>
        <s v="Z8JLMCOM"/>
        <s v="1O58TWRZ"/>
        <s v="RHOZIG9P"/>
        <s v="52Q1PYGW"/>
        <s v="56ZJUSNG"/>
        <s v="Y92RU9V8"/>
        <s v="SXV6VZVC"/>
        <s v="BGY307FC"/>
        <s v="BAN0BVHW"/>
        <s v="GV9G96Z1"/>
        <s v="Z75R686C"/>
        <s v="BO1ZOZG2"/>
        <s v="12GLKKV4"/>
        <s v="VDD7H92Q"/>
        <s v="83JP1K4E"/>
        <s v="ME3H0RUJ"/>
        <s v="W8E76HJG"/>
        <s v="IMB2N710"/>
        <s v="OJBBZHM4"/>
        <s v="2PQORQGO"/>
        <s v="I3RW4OMF"/>
        <s v="RY6T3GLC"/>
        <s v="LG8ZAMCB"/>
        <s v="XJ8UTM6B"/>
        <s v="CVGTFBZE"/>
        <s v="RW02HG5P"/>
        <s v="7W8CQJ2Z"/>
        <s v="M03IHS3P"/>
        <s v="GX3SHSEA"/>
        <s v="9KTHISLX"/>
        <s v="Q808L4HZ"/>
        <s v="IWQP4M72"/>
        <s v="MPME6VZD"/>
        <s v="3GOXMQPF"/>
        <s v="1WZ5N86Q"/>
        <s v="C3QK8M7F"/>
        <s v="9BXXDYH9"/>
        <s v="4X3H9YD5"/>
        <s v="K83L4L0I"/>
        <s v="E9C7WXQL"/>
        <s v="AAVJHH3M"/>
        <s v="NEVHU7GV"/>
        <s v="POLWB0UX"/>
        <s v="ZSHK2ZXD"/>
        <s v="PF7GFMLQ"/>
        <s v="LKMZWCKQ"/>
        <s v="3D6ZHLF0"/>
        <s v="3R8PJCCW"/>
        <s v="CPWTJ2WC"/>
        <s v="QZLWUJEJ"/>
        <s v="NDVZAHYA"/>
        <s v="1R8VKE8O"/>
        <s v="LNX7ULEG"/>
        <s v="42N0IWF8"/>
        <s v="N60TC14O"/>
        <s v="V6YYDG56"/>
        <s v="S1AU0IZX"/>
        <s v="GFXKHCEM"/>
        <s v="YH2NHVXC"/>
        <s v="JSNPH01N"/>
        <s v="CQDULMXS"/>
        <s v="VKM187MX"/>
        <s v="GIPPUV2F"/>
        <s v="4IUJNFPF"/>
        <s v="ZE7PM90V"/>
        <s v="CAAYFKK8"/>
        <s v="NQZNAEYQ"/>
        <s v="J47DPNB5"/>
        <s v="37B8ES7X"/>
        <s v="KYABDCKE"/>
        <s v="3CP9VXC1"/>
        <s v="9XGT3451"/>
        <s v="AG0H8IAZ"/>
        <s v="28FTXKAB"/>
        <s v="ROUOR5L0"/>
        <s v="QPMZ5RG0"/>
        <s v="2PMIYAFN"/>
        <s v="CRWE8FRT"/>
        <s v="FC1LS6PY"/>
        <s v="6FI9HAX7"/>
        <s v="JL86Q0B4"/>
        <s v="Y2A8EUBM"/>
        <s v="C2MKJA8V"/>
        <s v="IJ4Y77D9"/>
        <s v="CGCPVYNI"/>
        <s v="ST8ZOXKI"/>
        <s v="P07OGZ3F"/>
        <s v="0DLEXLEV"/>
        <s v="27UN3UX8"/>
        <s v="NR5D7201"/>
        <s v="LKBS2IJC"/>
        <s v="MFO940S8"/>
        <s v="5O0597PP"/>
        <s v="C4FEG98K"/>
        <s v="EKH5O1HH"/>
        <s v="BZ9C1LQT"/>
        <s v="ZT6D57ED"/>
        <s v="NKERMTB8"/>
        <s v="Q67320CY"/>
        <s v="K5NFTQRI"/>
        <s v="IJ7B896N"/>
        <s v="8KBVRQHD"/>
        <s v="AGZ87JFX"/>
        <s v="OBGCQ1BK"/>
        <s v="K05LLUU4"/>
        <s v="9WISPXZW"/>
        <s v="4ZGA57SX"/>
        <s v="6ONKN1IM"/>
        <s v="JVIIWJDL"/>
        <s v="W8M8XI8Y"/>
        <s v="MELHF0ZP"/>
        <s v="6SV2WYK4"/>
        <s v="6JEAYHOE"/>
        <s v="IKQSEYPT"/>
        <s v="ZN0FWO0L"/>
        <s v="CPL37MZC"/>
        <s v="GM68OLDH"/>
        <s v="W604BPPE"/>
        <s v="GIJ14130"/>
        <s v="CUA83384"/>
        <s v="ZGQI86AQ"/>
        <s v="L8NLCWFS"/>
        <s v="UPHLXZ3M"/>
        <s v="JDFQYP5L"/>
        <s v="06AIY3IS"/>
        <s v="4LQAN2JX"/>
        <s v="84QGC91P"/>
        <s v="98MASV7P"/>
        <s v="QFBBRJL5"/>
        <s v="CUV49MUR"/>
        <s v="XCGW5K0N"/>
        <s v="UUF8Z53N"/>
        <s v="J6MIKNYJ"/>
        <s v="3W4AWYSK"/>
        <s v="VBN5T6F8"/>
        <s v="W1J3L0EU"/>
        <s v="45CMXP2K"/>
        <s v="6OJAC85F"/>
        <s v="K94WM7M4"/>
        <s v="31KRB7R2"/>
        <s v="5PG1KSKD"/>
        <s v="LDAXEBR0"/>
        <s v="NGTMVX1C"/>
        <s v="SFBHZLHK"/>
        <s v="7VMOJBPN"/>
        <s v="13PPMGNM"/>
        <s v="6GY8Q8F0"/>
        <s v="5JIXFMFY"/>
        <s v="JBY30BSR"/>
        <s v="69XL3JMB"/>
        <s v="YTGQKC7A"/>
        <s v="DYWMK8OF"/>
        <s v="GG8XQD8Z"/>
        <s v="URT8A7OQ"/>
        <s v="LGO0XF4X"/>
        <s v="Y46OEBEH"/>
        <s v="G54JJCMX"/>
        <s v="BPQ0358T"/>
        <s v="EPH7L4K0"/>
        <s v="SMU4542Q"/>
        <s v="E884CL8B"/>
        <s v="4K8N65EM"/>
        <s v="KVTBYOVD"/>
        <s v="ZA6CBQAL"/>
        <s v="Y6YZXVTF"/>
        <s v="SHETLR3T"/>
        <s v="EL03YRD0"/>
        <s v="3KZUBSRU"/>
        <s v="FA6JQ4V2"/>
        <s v="XTE9XJTS"/>
        <s v="N7WUBQR0"/>
        <s v="9KJ89VHI"/>
        <s v="N3CN7GCZ"/>
        <s v="KAHKF9H1"/>
        <s v="P4UJ64QM"/>
        <s v="IHF5GR01"/>
        <s v="81DUFIPO"/>
        <s v="58K44TMD"/>
        <s v="EEBOSTAA"/>
        <s v="9DDHZUZB"/>
        <s v="IWLEND3K"/>
        <s v="VICY80KW"/>
        <s v="H35AXY3M"/>
        <s v="1UHFKBP6"/>
        <s v="VF7DWQIH"/>
        <s v="C7NW3JB2"/>
        <s v="SUABQAC0"/>
        <s v="6JWA8DFJ"/>
        <s v="OEBJXZN6"/>
        <s v="QMUBRAT2"/>
        <s v="W5P1OLUL"/>
        <s v="JP4H1WG4"/>
        <s v="580XZTEO"/>
        <s v="MASS6JEE"/>
        <s v="XNC9UMYH"/>
        <s v="AUEAKRQV"/>
        <s v="08Q8A6M9"/>
        <s v="6F8IL0XV"/>
        <s v="NTHLG5DT"/>
        <s v="Y5OZ7VOF"/>
        <s v="9HLQVY37"/>
        <s v="8C3LOLPY"/>
        <s v="QMJHLT1V"/>
        <s v="Q5JU0LZJ"/>
        <s v="IRODLEGG"/>
        <s v="HTA6XLY3"/>
        <s v="XW7J3TI2"/>
        <s v="1BV5JLZV"/>
        <s v="84D18IA1"/>
        <s v="41IM8V9E"/>
        <s v="NXFAXN16"/>
        <s v="FXXEZ5U2"/>
        <s v="3F81XLI7"/>
        <s v="ID4LC9V5"/>
        <s v="IPQFYK0E"/>
        <s v="UU0F81HS"/>
        <s v="7SBDZJF4"/>
        <s v="7UI7YX03"/>
        <s v="BNYWSG6W"/>
        <s v="RC1YCAEP"/>
        <s v="H6TY7RBJ"/>
        <s v="MU6NOSH1"/>
        <s v="OFIORN0G"/>
        <s v="PMHOZRJN"/>
        <s v="7Z3Q8UYS"/>
        <s v="YT9PLSVL"/>
        <s v="BQINW2LB"/>
        <s v="BLFMYCVF"/>
        <s v="379SDV6Y"/>
        <s v="FE2AE2YO"/>
        <s v="2756CEOQ"/>
        <s v="Z4CFFZAW"/>
        <s v="I967JINR"/>
        <s v="IE18U4NO"/>
        <s v="JNIMHE7Y"/>
        <s v="KUKJQX9Y"/>
        <s v="QCIG6H19"/>
        <s v="DW29KM30"/>
        <s v="R7IIOFBH"/>
        <s v="Q7ST5E1W"/>
        <s v="6MTURF7Q"/>
        <s v="MWT1ZV0Y"/>
        <s v="B7Q6Q7S2"/>
        <s v="3DYZN86H"/>
        <s v="QYKTG5QA"/>
        <s v="67CKCI5G"/>
        <s v="2O1IK8VR"/>
        <s v="R9AVNYCO"/>
        <s v="N8NQK8K7"/>
        <s v="V93EX6XU"/>
        <s v="5QNUZYIL"/>
        <s v="WX63AIMZ"/>
        <s v="09P7O0LQ"/>
        <s v="GYS3APR7"/>
        <s v="9VF00HWL"/>
        <s v="UTJGDR3K"/>
        <s v="MD0SRXG4"/>
        <s v="E0ITYYTG"/>
        <s v="PGK5K24U"/>
        <s v="AY3KTIXX"/>
        <s v="X46ZXX2S"/>
        <s v="4QP55BTO"/>
        <s v="G6X1B2K5"/>
        <s v="0YCAS0B9"/>
        <s v="6UZVABQR"/>
        <s v="9NTDQ8ZC"/>
        <s v="FCCI80H2"/>
        <s v="ALQRAPZR"/>
        <s v="7SPRU76Q"/>
        <s v="JEMEGXUG"/>
        <s v="GVHIFUN1"/>
        <s v="RBB3C85Q"/>
        <s v="WFP9J5J7"/>
        <s v="8I4915WD"/>
        <s v="L831D7DF"/>
        <s v="839DCVT2"/>
        <s v="EJ0EF8S1"/>
        <s v="0ORRC53X"/>
        <s v="3QTN3F5T"/>
        <s v="SY6BWRRO"/>
        <s v="JW5SYMNS"/>
        <s v="REO3FMSB"/>
        <s v="BJJQSJD8"/>
        <s v="VP2CW520"/>
        <s v="2F0RUQ0B"/>
        <s v="XUP62FUM"/>
        <s v="T56J7ES7"/>
        <s v="MUIT1E0M"/>
        <s v="D7XNUYJD"/>
        <s v="ORG6MXKF"/>
        <s v="VS4UFFLH"/>
        <s v="VUYQCXTY"/>
        <s v="YFJKP42F"/>
        <s v="OES8ZX7B"/>
        <s v="V9FD3EYK"/>
        <s v="3C9CWV6J"/>
        <s v="NDGQ0H91"/>
        <s v="OU9O62Y7"/>
        <s v="LFQCLMMG"/>
        <s v="3ZG0719M"/>
        <s v="EMIAKHPF"/>
        <s v="GG85QBTM"/>
        <s v="MKEVYIDI"/>
        <s v="IFNT8NLL"/>
        <s v="EWRVDN3U"/>
        <s v="WEGC0W05"/>
        <s v="HZ283240"/>
        <s v="3J1W4LM0"/>
        <s v="1RIY3IBH"/>
        <s v="6NZH6X7G"/>
        <s v="DJ2GWNGZ"/>
        <s v="LC2RIMSX"/>
        <s v="S02S3TVE"/>
        <s v="34YT99YN"/>
        <s v="N33B6LND"/>
        <s v="C7NBDKVV"/>
        <s v="9YVSYSE8"/>
        <s v="VUF34IPC"/>
        <s v="ONUWPAJM"/>
        <s v="A50JWKFS"/>
        <s v="JP72AC6I"/>
        <s v="9SZTURAF"/>
        <s v="LB8UE159"/>
        <s v="QYWZZ16B"/>
        <s v="IJNOVBGU"/>
        <s v="KYL4UFG5"/>
        <s v="QFBITAKR"/>
        <s v="VSZ4UVVN"/>
        <s v="31C5DVJT"/>
        <s v="EG3KHGPL"/>
        <s v="ZI89S9HC"/>
        <s v="LSJ2A8ZX"/>
        <s v="9D06AK8T"/>
        <s v="PPXIWYMT"/>
        <s v="5653N8BM"/>
        <s v="YWKJW726"/>
        <s v="ZVT9J7V1"/>
        <s v="NOBIC0PD"/>
        <s v="UKECBJV5"/>
        <s v="YT34YUZN"/>
        <s v="UWVT8M2Y"/>
        <s v="FU00L2Y2"/>
        <s v="518D68L9"/>
        <s v="AOZKTGZG"/>
        <s v="TKN1L8EX"/>
        <s v="9GQ6HQLK"/>
        <s v="0RL4RHQJ"/>
        <s v="ZE9WX1Q9"/>
        <s v="QY6MB3QJ"/>
        <s v="RUYLZD4O"/>
        <s v="BOVKZHAZ"/>
        <s v="3X5BD9NU"/>
        <s v="YT8YYRTU"/>
        <s v="6V7OMXY5"/>
        <s v="0TR3RU8A"/>
        <s v="WWCMITY9"/>
        <s v="GTOKTXRA"/>
        <s v="SE6OIGYN"/>
        <s v="PBJ01MRE"/>
        <s v="L2NXQFPN"/>
        <s v="0XWCTQL2"/>
        <s v="SY72RAK2"/>
        <s v="38YQ4771"/>
        <s v="K7FBRQCA"/>
        <s v="F4V2FXK0"/>
        <s v="FZNEISTX"/>
        <s v="S34T8KPW"/>
        <s v="5F40OSXS"/>
        <s v="AILF7GOP"/>
        <s v="LMJINVRQ"/>
        <s v="MHPI0ZW1"/>
        <s v="WJ81WITC"/>
        <s v="AIAX4W1O"/>
        <s v="DFSRHCXU"/>
        <s v="1VFUCUWA"/>
        <s v="3IIDRUGI"/>
        <s v="3VLKZISJ"/>
        <s v="2GN2TRVV"/>
        <s v="WA4TPQ5U"/>
        <s v="9C9GO9XO"/>
        <s v="ULES5Z21"/>
        <s v="IITSDWWL"/>
        <s v="8GYH6R9J"/>
        <s v="8X890G2T"/>
        <s v="74YVUL52"/>
        <s v="HH4I6PAY"/>
        <s v="TAGD6XU9"/>
        <s v="IIREXAQX"/>
        <s v="8GISH3I9"/>
        <s v="6M89XBL0"/>
        <s v="YT2QLCVS"/>
        <s v="4ICL09BD"/>
        <s v="YWWVWOO4"/>
        <s v="8TTFFCIK"/>
        <s v="5URQT67R"/>
        <s v="YX4E972E"/>
        <s v="OG13XT4P"/>
        <s v="ZYRRGSQK"/>
        <s v="0LDX9VLO"/>
        <s v="XFFFWJQH"/>
        <s v="KRSNQKC6"/>
        <s v="YY39ZQNV"/>
        <s v="YHVY1LHH"/>
        <s v="2BG4ZR42"/>
        <s v="QQCIN1M4"/>
        <s v="KIMW6PXN"/>
        <s v="AKFNIQR0"/>
        <s v="D5LEL3HF"/>
        <s v="6X4EEUGA"/>
        <s v="KTSB1KYT"/>
        <s v="RB7IA4JX"/>
        <s v="M4HY664H"/>
        <s v="D2C191IK"/>
        <s v="I2V3EPW7"/>
        <s v="RB8LSFVK"/>
        <s v="7SYJDW4L"/>
        <s v="O7E0302B"/>
        <s v="U11XXNCF"/>
        <s v="73FYEJQV"/>
        <s v="C4CQ8FZL"/>
        <s v="OJ1WKIVY"/>
        <s v="L1YN7LDL"/>
        <s v="N9ZXCBTU"/>
        <s v="RLHNJZBW"/>
        <s v="GKHTT70P"/>
        <s v="GL8PN4LQ"/>
        <s v="TTVQT1YD"/>
        <s v="NOHEK8PU"/>
        <s v="56AN1DXW"/>
        <s v="WB44DF28"/>
        <s v="DJ60T39C"/>
        <s v="52H2CE10"/>
        <s v="PVDGIYSB"/>
        <s v="F57Z7KJF"/>
        <s v="NEFPSWOJ"/>
        <s v="ZGSQMEQ9"/>
        <s v="FM1RH52B"/>
        <s v="PFKDTEYU"/>
        <s v="3NM7A8SX"/>
        <s v="1XWQZ1F8"/>
        <s v="LXGNXNX1"/>
        <s v="YQK2K6U5"/>
        <s v="FROU0UKW"/>
        <s v="SD8JJSKT"/>
        <s v="HABN7JBG"/>
        <s v="LCWP23CI"/>
        <s v="1ORXGKVH"/>
        <s v="XQ4FN1KA"/>
        <s v="9BTSKY01"/>
        <s v="CQZSFN7C"/>
        <s v="81LMZHD1"/>
        <s v="1J5Y9X1H"/>
        <s v="6LC0XB2D"/>
        <s v="YKC8JUSY"/>
        <s v="H3DYTZIQ"/>
        <s v="PAQTBHVA"/>
        <s v="EFIR7HGR"/>
        <s v="JRWBU9BS"/>
        <s v="DXF00KY4"/>
        <s v="K6ZDH79M"/>
        <s v="GKL9QV5B"/>
        <s v="1V3IQVOF"/>
        <s v="BH7EXL5M"/>
        <s v="H176AX96"/>
        <s v="K0HLZM4Q"/>
        <s v="BTNSR87A"/>
        <s v="L58MN75X"/>
        <s v="SWV0JUQJ"/>
        <s v="910IXBKP"/>
        <s v="NTNYA5PE"/>
        <s v="AHRCT8IP"/>
        <s v="ESH4HX52"/>
        <s v="P8LGQH9G"/>
        <s v="VT1LZKEY"/>
        <s v="0WC2J3UP"/>
        <s v="VWSFZUNS"/>
        <s v="F3UB81V7"/>
        <s v="SEX08VFB"/>
        <s v="FLANUQCV"/>
        <s v="8MKXIQQK"/>
        <s v="NDMY5PPT"/>
        <s v="E4H6CBPJ"/>
        <s v="1FAMR9UR"/>
        <s v="SYJKN818"/>
        <s v="VMTPCY5G"/>
        <s v="CV0BDYMP"/>
        <s v="7DI7A7G7"/>
        <s v="WE7YS7HD"/>
        <s v="4DLOXD13"/>
        <s v="XN63KZRZ"/>
        <s v="WSG25BZ9"/>
        <s v="6GL2LRUH"/>
        <s v="K0G1IB3Q"/>
        <s v="UYJDOT4Q"/>
        <s v="VOSSIXSY"/>
        <s v="ILUMUKG8"/>
        <s v="DYUWF61W"/>
        <s v="NUNQGOUW"/>
        <s v="CKT1GTY2"/>
        <s v="FUHP1IXR"/>
        <s v="TJEEFJG8"/>
        <s v="ABRQIWS9"/>
        <s v="B3K4Z5L0"/>
        <s v="IVCON5CU"/>
        <s v="RQXFD7FW"/>
        <s v="LUP7FYS5"/>
        <s v="WEKW3XIN"/>
        <s v="REVQ7DSW"/>
        <s v="YSNODM63"/>
        <s v="PN3T4FUG"/>
        <s v="AQ3HBL9S"/>
        <s v="VE4LZ8F5"/>
        <s v="Q5R1PYJS"/>
        <s v="5AOWZ6AG"/>
        <s v="E29GOFUV"/>
        <s v="2MKG6ZDD"/>
        <s v="3AIA6RL3"/>
        <s v="OXPNURPT"/>
        <s v="9TRVSW35"/>
        <s v="GTH3VIDW"/>
        <s v="WFNKJ2LT"/>
        <s v="P7GCDFU8"/>
        <s v="O22J2QPD"/>
        <s v="ACOJBA02"/>
        <s v="2FGEGLVU"/>
        <s v="FQB53DQH"/>
        <s v="1C2V9RAO"/>
        <s v="MNTTYFR6"/>
        <s v="7FN6LV2E"/>
        <s v="V8I2CE9V"/>
        <s v="1FXXXLJY"/>
        <s v="NYI5VMXK"/>
        <s v="OJ1NQRDS"/>
        <s v="Z9W748SJ"/>
        <s v="LWX9V7HI"/>
        <s v="PAQOPSR0"/>
        <s v="AFQG21L7"/>
        <s v="RQJKAR7E"/>
        <s v="6BV9IARK"/>
        <s v="NTGU3NYS"/>
        <s v="3F5AAJZB"/>
        <s v="RJH0CL3Z"/>
        <s v="EK0KWGQX"/>
        <s v="K33NPCAY"/>
        <s v="1LLRNE8G"/>
        <s v="EFWND7VS"/>
        <s v="IR2D4ZG5"/>
        <s v="BYBZJBC9"/>
        <s v="BO8DSRV7"/>
        <s v="LD1HNIUL"/>
        <s v="RX39Z0P1"/>
        <s v="PFHUAJ47"/>
        <s v="CKJZ86N6"/>
        <s v="ASC1OWNE"/>
        <s v="WCEPUBH5"/>
        <s v="VMIMPP6H"/>
        <s v="B0XO4WY7"/>
        <s v="VYPIKMKO"/>
        <s v="VCD47XNB"/>
        <s v="8QH99OEZ"/>
        <s v="1DMERFNB"/>
        <s v="FR8FT0ZX"/>
        <s v="DG7LABPD"/>
        <s v="ZMYUFTS9"/>
        <s v="P60EK5NN"/>
        <s v="YRYMSUE3"/>
        <s v="UZOTC90C"/>
        <s v="5AAN00N1"/>
        <s v="JFHKBG40"/>
        <s v="RJD0D0GD"/>
        <s v="L9IXFTIL"/>
        <s v="HPBCTTV3"/>
        <s v="48FB5MD2"/>
        <s v="EJZM1INM"/>
        <s v="FKNT3I12"/>
        <s v="BLY5FD3N"/>
        <s v="LXLU6LFC"/>
        <s v="A60QAIT3"/>
        <s v="RQ3BV2I5"/>
        <s v="W8CSV90F"/>
        <s v="0W6S0ODT"/>
        <s v="408AHOYL"/>
        <s v="557JX4BM"/>
        <s v="QPZFP9WT"/>
        <s v="L5T284M7"/>
        <s v="G17TENJ4"/>
        <s v="VRSTX620"/>
        <s v="Y9VWZ93C"/>
        <s v="Y6IIUECA"/>
        <s v="LXWQDEU3"/>
        <s v="P1E4KWF7"/>
        <s v="BN84DD6H"/>
        <s v="R8MZ10BW"/>
        <s v="PI8RROK0"/>
        <s v="GID40O2B"/>
        <s v="BJOY31DL"/>
        <s v="KDRIBXNQ"/>
        <s v="TCK6V290"/>
        <s v="O9WYT5ST"/>
        <s v="VFZ5GB3W"/>
        <s v="UKSS5YPE"/>
        <s v="RDDUG8VD"/>
        <s v="Z3QJESWJ"/>
        <s v="PYIQ65W0"/>
        <s v="RGRUF328"/>
        <s v="TLSSOOVB"/>
        <s v="74KGIZW4"/>
        <s v="2YBEN3MV"/>
        <s v="EFA9E6WV"/>
        <s v="YTSX7IW3"/>
        <s v="86DMJ7GA"/>
        <s v="CMD0758L"/>
        <s v="CM5MFWCO"/>
        <s v="0MNAGD91"/>
        <s v="9S749GJD"/>
        <s v="LBZY9VUG"/>
        <s v="6UUTR15S"/>
        <s v="DVPYKS4A"/>
        <s v="9SRU5CI6"/>
        <s v="GZ5M7MIQ"/>
        <s v="CM2GVLV6"/>
        <s v="NZB45UZX"/>
        <s v="T2J83GFD"/>
        <s v="28S2Z15A"/>
        <s v="WOJBLO4B"/>
        <s v="788SW6EX"/>
        <s v="EUOA0E47"/>
        <s v="S9ZUMLSY"/>
        <s v="0UCQUW6U"/>
        <s v="07FRJ44N"/>
        <s v="NMN9DVEV"/>
        <s v="95V8BLR2"/>
        <s v="BDGB4NS0"/>
        <s v="SPHS260Y"/>
        <s v="O9L7KMPU"/>
        <s v="FGES2PQ2"/>
        <s v="81DXTTI5"/>
        <s v="JGG9CO2Y"/>
        <s v="95B6AKI1"/>
        <s v="N1G2CFCB"/>
        <s v="40VSPND6"/>
        <s v="QWYRCDA8"/>
        <s v="00ZD3M4J"/>
        <s v="AW4PSTWR"/>
        <s v="CJZFFC91"/>
        <s v="3PD8YBPK"/>
        <s v="KBG5R0WH"/>
        <s v="7RPM84Y4"/>
        <s v="LFN6XPK7"/>
        <s v="18LZY55R"/>
        <s v="E88W1Z0H"/>
        <s v="UQALCAIV"/>
        <s v="6E2Y3HKI"/>
        <s v="YWKFH7VT"/>
        <s v="MF4299DQ"/>
        <s v="ZRZI054E"/>
        <s v="CN69EYQ1"/>
        <s v="KX80WC22"/>
        <s v="YQ6VELF1"/>
        <s v="NX4ODZY2"/>
        <s v="L2QMWU4H"/>
        <s v="0MPEK4ZA"/>
        <s v="TP0SU68U"/>
        <s v="8U7LNL7U"/>
        <s v="XVYL67FL"/>
        <s v="AIN2RE2H"/>
        <s v="G1303HIC"/>
        <s v="HVDQ4EEA"/>
        <s v="2RB900SL"/>
        <s v="AUS25SFH"/>
        <s v="O6DSGX6P"/>
        <s v="2MBFRRGW"/>
        <s v="Q3HYAWDW"/>
        <s v="94TA0AWF"/>
        <s v="G1XX0IB4"/>
        <s v="VIMY08JH"/>
        <s v="WPTNE0QN"/>
        <s v="DLGW8Y7B"/>
        <s v="YSOUU0T0"/>
        <s v="23NAJF9W"/>
        <s v="HM4TKVET"/>
        <s v="Q81Q0PJK"/>
        <s v="3BEPEWRS"/>
        <s v="Y5HR9J3G"/>
        <s v="STYLQ47K"/>
        <s v="W07JMUG9"/>
        <s v="L8CG1IQO"/>
        <s v="6CFONO4W"/>
        <s v="AMGC18DS"/>
        <s v="RKT3WVBC"/>
        <s v="H5ZSM3IR"/>
        <s v="07WKR17A"/>
        <s v="7GM1XD9W"/>
        <s v="QM6GJ78P"/>
        <s v="L582YMSV"/>
        <s v="EQS3UNXX"/>
        <s v="DZR5L7XQ"/>
        <s v="DQ0DSK7P"/>
        <s v="CGEXH2QO"/>
        <s v="MIX6JTSN"/>
        <s v="9KYX5G9K"/>
        <s v="FG29YOWT"/>
        <s v="KWYKKVJC"/>
        <s v="T7TDUK3T"/>
        <s v="42YPT5L7"/>
        <s v="99I4V65G"/>
        <s v="ACZQMAR4"/>
        <s v="TP9IE6PV"/>
        <s v="E5CD0W5M"/>
        <s v="HKH717ED"/>
        <s v="DAW2JTP5"/>
        <s v="HBMOSBAK"/>
        <s v="V0V6O05H"/>
        <s v="3DY60YA7"/>
        <s v="8H19L55Y"/>
        <s v="TPNU79C1"/>
        <s v="TFQR150O"/>
        <s v="9MM27P8C"/>
        <s v="MMWD47ZY"/>
        <s v="JFIBKWMQ"/>
        <s v="6FUPOO3I"/>
        <s v="29VR6EL4"/>
        <s v="L45N3D2E"/>
        <s v="K1OBT27J"/>
        <s v="OZL7CDMQ"/>
        <s v="LZ6PSZ4T"/>
        <s v="5CFCTZ5K"/>
        <s v="EG5M02ZV"/>
        <s v="5UKQ16DK"/>
        <s v="C9M5B1N6"/>
        <s v="ZS4PKX65"/>
        <s v="PYLS9RJH"/>
        <s v="X2ZONP2D"/>
        <s v="Y5CP83V4"/>
        <s v="9Y2HDGST"/>
        <s v="7R0G2LC1"/>
        <s v="8FX574BJ"/>
        <s v="AU5Q1XCW"/>
        <s v="SZAMHBGA"/>
        <s v="CUMYWQYP"/>
        <s v="29ZDUK49"/>
        <s v="VLVP8FPJ"/>
        <s v="SNGS64S7"/>
        <s v="CMCVD0N8"/>
        <s v="NNKWGFDH"/>
        <s v="YC6QEUJN"/>
        <s v="794XWMYE"/>
        <s v="FHK0BBGK"/>
        <s v="461LIUS7"/>
        <s v="Y9SCLUH8"/>
        <s v="J75Y9C75"/>
        <s v="PUP6JDT9"/>
        <s v="88AA2RK1"/>
        <s v="4F222JU9"/>
        <s v="CBYRECX6"/>
        <s v="QXT65QTI"/>
        <s v="8RTR1VMP"/>
        <s v="T7RA32XV"/>
        <s v="8IYVJKT4"/>
        <s v="G087QT6R"/>
        <s v="JT1UUOXN"/>
        <s v="PUTILZZG"/>
        <s v="QU7MSL36"/>
        <s v="FEGSJ8QI"/>
        <s v="1SKIPYI7"/>
        <s v="66Q03Q2P"/>
        <s v="Z1NWKS9A"/>
        <s v="ZZCKQ2JV"/>
        <s v="F3G00C56"/>
        <s v="9824T94P"/>
        <s v="B8TD9HCN"/>
        <s v="PEFTXK4Q"/>
        <s v="LUIEQRMQ"/>
        <s v="8QOUXQEV"/>
        <s v="6SC26SGG"/>
        <s v="GITEQ8VZ"/>
        <s v="2Y9R7T2W"/>
        <s v="8U5GBXK1"/>
        <s v="THI3LNT0"/>
        <s v="KTLIR2ZX"/>
        <s v="G2EECJNG"/>
        <s v="UZN5JBF3"/>
        <s v="2CZVRGQ4"/>
        <s v="K5D2IP27"/>
        <s v="PTKOWYW6"/>
        <s v="G3DIX74Y"/>
        <s v="4F8MNVNP"/>
        <s v="7UL8T1BZ"/>
        <s v="4HP16LRH"/>
        <s v="MNTHSHH6"/>
        <s v="Q7C5MJ4W"/>
        <s v="ON9H54WD"/>
        <s v="8M3H9UME"/>
        <s v="5J1C46RJ"/>
        <s v="0BSYDRMT"/>
        <s v="NKERC6IA"/>
        <s v="H6AN87LE"/>
        <s v="1SSFC7XZ"/>
        <s v="0XK80WX8"/>
        <s v="X4ARE2PT"/>
        <s v="KCIFANLK"/>
        <s v="J7U29ZM5"/>
        <s v="JUHQ1POT"/>
        <s v="3KVXBQ5V"/>
        <s v="7T9J42UX"/>
        <s v="2J649YC5"/>
        <s v="9N66Q1VO"/>
        <s v="ZWXKCHOO"/>
        <s v="I8OUZNDS"/>
        <s v="CJZLM3WA"/>
        <s v="4QTD5X53"/>
        <s v="LQXWWZGN"/>
        <s v="NT510FGZ"/>
        <s v="2IQ0ZY9W"/>
        <s v="N3TUSU37"/>
        <s v="VSYO182N"/>
        <s v="O6LVMQ5R"/>
        <s v="072ELFQF"/>
        <s v="CDFKC6E0"/>
        <s v="Z005FB1N"/>
        <s v="LYAFXO9B"/>
        <s v="SNY2UWJ2"/>
        <s v="UFIAFP10"/>
        <s v="MG7CZFIG"/>
        <s v="H4U50AEW"/>
        <s v="8PU9FIQS"/>
        <s v="FBQN3UM3"/>
        <s v="MJ12SZ89"/>
        <s v="B6F9PSRN"/>
        <s v="RLDIPPFT"/>
        <s v="TKKSOBRC"/>
        <s v="FCWU08BA"/>
        <s v="AX63HIS9"/>
        <s v="1F8MPXZQ"/>
        <s v="YY3ACGA2"/>
        <s v="6MQA3YYW"/>
        <s v="IM5AGXLX"/>
        <s v="313EIVW4"/>
        <s v="NNAYAA7T"/>
        <s v="019I751P"/>
        <s v="5TRALM9T"/>
        <s v="LWC0UJWD"/>
        <s v="PI0FYKXU"/>
        <s v="I7QSO0VZ"/>
        <s v="5AU1SJA7"/>
        <s v="Z9S1ZX7W"/>
        <s v="S9N98QU9"/>
        <s v="A9Q7ERA4"/>
        <s v="RY8Z6RH2"/>
        <s v="9J8O59QW"/>
        <s v="KWVYR0LQ"/>
        <s v="0D95JSVW"/>
        <s v="74JAOLQU"/>
        <s v="CMLYDJFN"/>
        <s v="HIV4W2E0"/>
        <s v="TFQEGZ1X"/>
        <s v="5COSD90U"/>
        <s v="6TBAKLMX"/>
        <s v="B50V1XGA"/>
        <s v="SOW7H1RP"/>
        <s v="OHJGW03I"/>
        <s v="R6KPUAH7"/>
        <s v="AJQC76NI"/>
        <s v="PH5GSB37"/>
        <s v="9OLZU3WB"/>
        <s v="JDXET5H9"/>
        <s v="8RE1600O"/>
        <s v="NGMC9NSG"/>
        <s v="G6FKELQV"/>
        <s v="IKNMU8HM"/>
        <s v="AHIDE6VS"/>
        <s v="YZJLPVJG"/>
        <s v="GOSCKNUX"/>
        <s v="GC3IVG7S"/>
        <s v="S81YI4QH"/>
        <s v="M3MJY0CK"/>
        <s v="H2HNTSIP"/>
        <s v="8APZZ20T"/>
        <s v="RABLXW5E"/>
        <s v="TJTOVN5K"/>
        <s v="1IG94UUQ"/>
        <s v="MN8UHP5B"/>
        <s v="D7JDQB12"/>
        <s v="GWI45VGH"/>
        <s v="G3TZD0CB"/>
        <s v="1PAPS9QO"/>
        <s v="WXCEZ7JY"/>
        <s v="WR45SVGN"/>
        <s v="WAFSPTW6"/>
        <s v="5FYPINRL"/>
        <s v="VLPSQ076"/>
        <s v="3AX6QBR3"/>
        <s v="ZY3AVAK0"/>
        <s v="FVCL72VU"/>
        <s v="24OSGLGF"/>
        <s v="49T60OCI"/>
        <s v="31NQQEEO"/>
        <s v="ADRU5BLP"/>
        <s v="AUPXRV8O"/>
        <s v="CI00UV0Y"/>
        <s v="VH3C0A8F"/>
        <s v="1E5MFGR7"/>
        <s v="TS2JEK3E"/>
        <s v="4R0TB2CL"/>
        <s v="5OJ3QR1W"/>
        <s v="R162LSFR"/>
        <s v="X7J3O7TC"/>
        <s v="Q7RV0YW6"/>
        <s v="S5E8MBO3"/>
        <s v="QE6A49LE"/>
        <s v="XGMMHWZC"/>
        <s v="7MK55ULJ"/>
        <s v="0VZIDVCC"/>
        <s v="D1XYQH35"/>
        <s v="XAR2VX09"/>
        <s v="YTQH4YM9"/>
        <s v="KMLW6GXY"/>
        <s v="IG734VZK"/>
        <s v="W3C2KLXD"/>
        <s v="8Z1SIQSI"/>
        <s v="IZJR1WDM"/>
        <s v="5MRPZ44K"/>
        <s v="W0LFL18P"/>
        <s v="5H9ELV2H"/>
        <s v="KDDN1E4O"/>
        <s v="S8JALB62"/>
        <s v="2HPCHBIL"/>
        <s v="Q9JV7YXX"/>
        <s v="J3N73B00"/>
        <s v="STG85Q0N"/>
        <s v="VMI5QYS3"/>
        <s v="09W047QT"/>
        <s v="VXOZC2CN"/>
        <s v="JAMW5SWB"/>
        <s v="WCKKFSVL"/>
        <s v="GVCWDG9Y"/>
        <s v="UEXJN3Y6"/>
        <s v="QP0QCP8Y"/>
        <s v="MCQGU5EA"/>
        <s v="M0IN22XH"/>
        <s v="8HWWW76K"/>
        <s v="707CQDQK"/>
        <s v="4PTCB3CS"/>
        <s v="IEB855X8"/>
        <s v="IDA8D96H"/>
        <s v="DLQNAOWB"/>
        <s v="K7056XS7"/>
        <s v="R9V8QAPK"/>
        <s v="P6KXSJPD"/>
        <s v="KM0RKC4Q"/>
        <s v="58TUIJ6D"/>
        <s v="BXOIQHTS"/>
        <s v="CC3B5DSU"/>
        <s v="GLM4XZLI"/>
        <s v="K8VBNOW9"/>
        <s v="3GEDSDVN"/>
        <s v="R0ZYAJFM"/>
        <s v="R8X2RVQ2"/>
        <s v="DFG6OP8T"/>
        <s v="JB4MECWM"/>
        <s v="CDGA1SD7"/>
        <s v="SBILEY2W"/>
        <s v="JMTKEPXF"/>
        <s v="937CNF5D"/>
        <s v="EQ399D3M"/>
        <s v="DOVNGYN4"/>
        <s v="A0IS9TWV"/>
        <s v="E7TDBIDS"/>
        <s v="TIFPUXSQ"/>
        <s v="LXDCC260"/>
        <s v="1Z72JRDI"/>
        <s v="XTBADYHW"/>
        <s v="PPDU7OWD"/>
        <s v="CJ05Q2G5"/>
        <s v="MON3JWUF"/>
        <s v="SFMKU2FV"/>
        <s v="9FH2VYQQ"/>
        <s v="PMVKMS6A"/>
        <s v="E62A05BH"/>
        <s v="U3GCADFV"/>
        <s v="611J0LEK"/>
        <s v="5M5TW9RC"/>
        <s v="ZWA2ES4F"/>
        <s v="LNT5B9XY"/>
        <s v="CPQ348W9"/>
        <s v="UZ0MRAFU"/>
        <s v="VFO5EK6R"/>
        <s v="GE5SORJX"/>
        <s v="03O9FNTZ"/>
        <s v="FIQIRK37"/>
        <s v="M6J6VNVQ"/>
        <s v="S767XDO3"/>
        <s v="ZPKCSV3R"/>
        <s v="CLA3RTMS"/>
        <s v="K1K48OTP"/>
        <s v="OJWV4RT2"/>
        <s v="PMQCN4PR"/>
        <s v="CBIFB5BB"/>
        <s v="BSVZWUXR"/>
        <s v="PU2UJDTV"/>
        <s v="LN9NU0A8"/>
        <s v="KD27RNU9"/>
        <s v="FN50OJHN"/>
        <s v="YA68AAQK"/>
        <s v="90K2ZTKB"/>
        <s v="1M0THQSZ"/>
        <s v="Y1GEH2EG"/>
        <s v="593L4BNI"/>
        <s v="83EZC8YK"/>
        <s v="4MTCQ31T"/>
        <s v="QU220OFI"/>
        <s v="TJYNW3C7"/>
        <s v="COGZW25D"/>
        <s v="B3A6VXVQ"/>
        <s v="O83AR1CC"/>
        <s v="BOG3D6D7"/>
        <s v="J03H7OQF"/>
        <s v="DJXM9LIW"/>
        <s v="6XH71PH8"/>
        <s v="AW1U6QKR"/>
        <s v="MAVEITJH"/>
        <s v="GUJNYTXN"/>
        <s v="ELLLRB7A"/>
        <s v="F4EHCQIC"/>
        <s v="EHC9KQDN"/>
        <s v="MBLFZPU2"/>
        <s v="L0SOZL9A"/>
        <s v="00XBYXIB"/>
        <s v="ASN7OCWQ"/>
        <s v="SHS9HQX4"/>
        <s v="JYEQFGS5"/>
        <s v="S9DVJGUO"/>
        <s v="0YPN92QB"/>
        <s v="UIA0FO51"/>
        <s v="48J7F1A2"/>
        <s v="D193SPY4"/>
        <s v="SFIMNCPZ"/>
        <s v="57NT8T8S"/>
        <s v="7GLF1GBJ"/>
        <s v="YST07PM6"/>
        <s v="HPU7RQG6"/>
        <s v="6Z1XK6YR"/>
        <s v="045D5MZO"/>
        <s v="K1UREXI5"/>
        <s v="M7Y1LHHA"/>
        <s v="WP6SUIMC"/>
        <s v="SGI5I4X1"/>
        <s v="U07VUUGP"/>
        <s v="SEC6K7X2"/>
        <s v="OT26ZUZ7"/>
        <s v="MXVBWIE5"/>
        <s v="794F5VJB"/>
        <s v="TNEB1XNK"/>
        <s v="P60PIE95"/>
        <s v="QKOAWRXD"/>
        <s v="NC7V5K1T"/>
        <s v="XTAPYDDI"/>
        <s v="0CTHPQGT"/>
        <s v="N9KFOKLS"/>
        <s v="02SSRMSA"/>
        <s v="HBJPBF3P"/>
        <s v="E6D2DBXF"/>
        <s v="OUMM04QV"/>
        <s v="TZQWGMG7"/>
        <s v="66KFPHBT"/>
        <s v="WL4TLMUC"/>
        <s v="6AO6E15O"/>
        <s v="HXMJ5048"/>
        <s v="6178B4JM"/>
        <s v="WC7KCJ2N"/>
        <s v="5GBVA3ZZ"/>
        <s v="B7WWPCO6"/>
        <s v="152DN1FE"/>
        <s v="3NJHQZT6"/>
        <s v="9GOWJ93R"/>
        <s v="QAB3H9H5"/>
        <s v="9B9VDAFU"/>
        <s v="L9F6QP4P"/>
        <s v="1D5AYQO6"/>
        <s v="6WR7JQ3C"/>
        <s v="Y2XXRYMX"/>
        <s v="Z9DK5289"/>
        <s v="MN34I4DD"/>
        <s v="9CQ6TMET"/>
        <s v="N54HHLC4"/>
        <s v="TPP1IGKV"/>
        <s v="9USDNUBL"/>
        <s v="Q82O5QTN"/>
        <s v="2HVDAY4L"/>
        <s v="0FGWN6O0"/>
        <s v="FQXZBTEG"/>
        <s v="8IGYTN3H"/>
        <s v="OTNZ5ZCN"/>
        <s v="7O2ISWVB"/>
        <s v="QUAD5082"/>
        <s v="P6H45Y25"/>
        <s v="28EVFB8G"/>
        <s v="VV5LDD24"/>
        <s v="SF3KBDJF"/>
        <s v="DKUVKTIT"/>
        <s v="OYUUU6B9"/>
        <s v="IIVNXACR"/>
        <s v="OWBGBQ4G"/>
        <s v="X2EH33CU"/>
        <s v="GNT6EM5M"/>
        <s v="U3ZMURXR"/>
        <s v="4UTOXXV4"/>
        <s v="KHWG1W75"/>
        <s v="MWAW08I7"/>
        <s v="0QV1LRME"/>
        <s v="63GAY8GB"/>
        <s v="GXHAIS33"/>
        <s v="VBRZZAP8"/>
        <s v="JR76K5YA"/>
        <s v="Z3TX2K6F"/>
        <s v="RGUC0V54"/>
        <s v="M93A8LTF"/>
        <s v="CQW6TYOX"/>
        <s v="P7H8UY1P"/>
        <s v="6XLFG3VK"/>
        <s v="9ZPY98PB"/>
        <s v="YRXDI9E8"/>
        <s v="1JB82QZ0"/>
        <s v="G5GPTVMU"/>
        <s v="856VG3CS"/>
        <s v="J80ZEYYM"/>
        <s v="X9HFP474"/>
        <s v="T51ULXCZ"/>
        <s v="3S73ZUQH"/>
        <s v="JUU6C7NO"/>
        <s v="8SNDBWPP"/>
        <s v="0PH153YF"/>
        <s v="YNYZNOWR"/>
        <s v="HUNM56HY"/>
        <s v="SIONXEMH"/>
        <s v="JX08Z5L5"/>
        <s v="BUJ1TX7Y"/>
        <s v="6C70OX62"/>
        <s v="V9WVYEE9"/>
        <s v="3N6BHLN6"/>
        <s v="SQWCQRGY"/>
        <s v="32K5LEDV"/>
        <s v="XW1ONOVO"/>
        <s v="100W6J9A"/>
        <s v="YYRYSVOO"/>
        <s v="P7AX4B3N"/>
        <s v="GC1TSADL"/>
        <s v="QF1I965E"/>
        <s v="P93UCMW8"/>
        <s v="YKBRF0NG"/>
        <s v="OP2DIRC2"/>
        <s v="VIHXI2JA"/>
        <s v="IC4J0BIZ"/>
        <s v="BNMJAOF4"/>
        <s v="VSWHUBD0"/>
        <s v="7ZWN0JO9"/>
        <s v="KLPVD6LR"/>
        <s v="U3M8XTMY"/>
        <s v="P89VI9EN"/>
        <s v="SPUXDRGN"/>
        <s v="PDIYRBQJ"/>
        <s v="185PGG0J"/>
        <s v="QQ5LW9HV"/>
        <s v="8EF4D82U"/>
        <s v="GFMLCHB0"/>
        <s v="TFS537LA"/>
        <s v="2X86737Q"/>
        <s v="HSZOPWWT"/>
        <s v="1KVGSF08"/>
        <s v="UDFMSH1S"/>
        <s v="516C0X9F"/>
        <s v="DPAEMTHC"/>
        <s v="A6T69X6T"/>
        <s v="DDD515FB"/>
        <s v="6GKGGY0U"/>
        <s v="8M6TB2ZX"/>
        <s v="BABQISCH"/>
        <s v="T46KPPNB"/>
        <s v="9CE6F4NZ"/>
        <s v="Z9KNL9A1"/>
        <s v="7JBR36G8"/>
        <s v="EYTBRK2B"/>
        <s v="KFXZNC4N"/>
        <s v="SJ62BMK5"/>
        <s v="YDJV1DFE"/>
        <s v="GHDAXC7T"/>
        <s v="FQQ2JJZ1"/>
        <s v="NCJJBWU3"/>
        <s v="8SGMUWET"/>
        <s v="3KVS08NL"/>
        <s v="CLIIR1T0"/>
        <s v="PHXX81YF"/>
        <s v="6K7LDRKR"/>
        <s v="J6UOUH6Y"/>
        <s v="2EYTB3PX"/>
        <s v="1U945R0D"/>
        <s v="FX4D649Y"/>
        <s v="4QBSY3CB"/>
        <s v="ZWVRS27V"/>
        <s v="8BBXNESQ"/>
        <s v="3JJ7YI88"/>
        <s v="AKMDEG3I"/>
        <s v="568NS3GO"/>
        <s v="TQLO6QP6"/>
        <s v="DLVEVD9O"/>
        <s v="C75RV9DY"/>
        <s v="EUQCW0ZA"/>
        <s v="CEOMZE9H"/>
        <s v="TT5QRQTF"/>
        <s v="5NXD4U83"/>
        <s v="1IL51ZIW"/>
        <s v="CM33NN0P"/>
        <s v="P3QQIMTA"/>
        <s v="WB1CQNJU"/>
        <s v="OQYDQCTM"/>
        <s v="ISQJD695"/>
        <s v="M1VNX1D7"/>
        <s v="TWO2Q99P"/>
        <s v="72UVDOKU"/>
        <s v="DMSQ0TSG"/>
        <s v="FEWIDJGH"/>
        <s v="AUZM3MLU"/>
        <s v="GS2CLR52"/>
        <s v="HYP3SXPV"/>
        <s v="9G93P7SV"/>
        <s v="7XSAHM67"/>
        <s v="N7MDRJ01"/>
        <s v="4ID56TXX"/>
        <s v="ZOX0FW5W"/>
        <s v="4SFRUL8J"/>
        <s v="UB2UAI38"/>
        <s v="B00OD1IF"/>
        <s v="OGO6SNTQ"/>
        <s v="I6ZC5V1K"/>
        <s v="1N3G9WG2"/>
        <s v="JHNXPUNX"/>
        <s v="NPHD3ZTC"/>
        <s v="06KTPHYC"/>
        <s v="YCA44Q4U"/>
        <s v="FR4GTSEQ"/>
        <s v="S46ZLF3G"/>
        <s v="WHZEK68G"/>
        <s v="3CB3WNBM"/>
        <s v="DAJBIHBZ"/>
        <s v="P6BJ24ZP"/>
        <s v="XORHQFNJ"/>
        <s v="ZFRPQV2M"/>
        <s v="RVRBCZAI"/>
        <s v="2897DN4S"/>
        <s v="1DIL2X16"/>
        <s v="BMQEY089"/>
        <s v="CYOJ4G39"/>
        <s v="5IOG6X00"/>
        <s v="QG6BCBXM"/>
        <s v="CAXTE48L"/>
        <s v="OO3BM7A9"/>
        <s v="NYPU55W4"/>
        <s v="VE334W2U"/>
        <s v="AX7WS66G"/>
        <s v="OB8UCQ17"/>
        <s v="BV4JZ4G8"/>
        <s v="8CV5MZWW"/>
        <s v="3L965RUK"/>
        <s v="RZ8HI1Y5"/>
        <s v="IYKSBD0U"/>
        <s v="YVGDC8L2"/>
        <s v="JZU0JH07"/>
        <s v="ZEWNPF3K"/>
        <s v="6T64JWH9"/>
        <s v="E7RTG575"/>
        <s v="I9U5PCM3"/>
        <s v="H1Y2W48V"/>
        <s v="YFNRXR7X"/>
        <s v="9MZPL59I"/>
        <s v="7A3R2M9T"/>
        <s v="1RL933VJ"/>
        <s v="GAE0E4RI"/>
        <s v="VBN56JMP"/>
        <s v="7ITUU2YO"/>
        <s v="NDLX894H"/>
        <s v="6ALH2N0I"/>
        <s v="G8XGVIG2"/>
        <s v="HCR2GJ3O"/>
        <s v="QABD6SAS"/>
        <s v="GUJCRHYU"/>
        <s v="SHKTBB71"/>
        <s v="G0L0B1QC"/>
        <s v="3YC624RD"/>
        <s v="715TBGPE"/>
        <s v="1Q3JQFAU"/>
        <s v="O3K5RKMI"/>
        <s v="75P6HFA0"/>
        <s v="NE0XCH5E"/>
        <s v="W01768VM"/>
        <s v="38CPLDAR"/>
        <s v="TZRNKT72"/>
        <s v="4LXAW8CH"/>
        <s v="GOGIZWW6"/>
        <s v="DOPOI0R5"/>
        <s v="69V1WQLK"/>
        <s v="FEDXQCKJ"/>
        <s v="RSP75BOI"/>
        <s v="CKDPWHTZ"/>
        <s v="ECBFFQL0"/>
        <s v="Z8HW4Z9W"/>
        <s v="0KVZKA5T"/>
        <s v="944H7LRC"/>
        <s v="F0OWRRLN"/>
        <s v="P4RLJHR3"/>
        <s v="M10S36W3"/>
        <s v="HT8UEA0H"/>
        <s v="GR6C7GQ9"/>
        <s v="055Z2OAS"/>
        <s v="Q9VC6GV0"/>
        <s v="G11DEJSL"/>
        <s v="BP45IP77"/>
        <s v="3XJI7AD8"/>
        <s v="XP7YG96H"/>
        <s v="GP4JNSJY"/>
        <s v="I3KQNE9V"/>
        <s v="EBVL81O5"/>
        <s v="NDHQMBA0"/>
        <s v="XV03TJV1"/>
        <s v="FQ5A489H"/>
        <s v="3PZ6Y6AJ"/>
        <s v="LDK61ORQ"/>
        <s v="564Y2IOV"/>
        <s v="W7VULS00"/>
        <s v="PLW3NMLJ"/>
        <s v="MMVGTXDB"/>
        <s v="PQOHTS9I"/>
        <s v="6UCZ36IC"/>
        <s v="4IC989F8"/>
        <s v="Y5FM7TJT"/>
        <s v="OB3K0SVW"/>
        <s v="LORMJLTE"/>
        <s v="WWOCI25Z"/>
        <s v="1UFFP5T3"/>
        <s v="ALMZ6ZUI"/>
        <s v="B4UIGJRX"/>
        <s v="ZCAEQT06"/>
        <s v="XBO6IN0E"/>
        <s v="U1SBKB0U"/>
        <s v="E3XLWCWX"/>
        <s v="8S7IAR2D"/>
        <s v="RWQKOD1W"/>
        <s v="6TOOTFQV"/>
        <s v="2WDSO6PG"/>
        <s v="I776MNA8"/>
        <s v="VG17J29L"/>
        <s v="F7R8ICT8"/>
        <s v="KULR6FMD"/>
        <s v="JHCA115A"/>
        <s v="DMG5EOFC"/>
        <s v="LD4F6QTP"/>
        <s v="1FEHFRKX"/>
        <s v="DNBR1VHP"/>
        <s v="KOG75BRP"/>
        <s v="SV3T5L5N"/>
        <s v="THRXY3SV"/>
        <s v="9BFHDZOK"/>
        <s v="IHOU09D6"/>
        <s v="BJWS06GX"/>
        <s v="4IVW7F68"/>
        <s v="ROSYV895"/>
        <s v="3V7Q3G52"/>
        <s v="4U3OSLNM"/>
        <s v="LX4D50OF"/>
        <s v="CWBHL1S7"/>
        <s v="FCBBJJIJ"/>
        <s v="1D1L6FJX"/>
        <s v="L2P99XIG"/>
        <s v="DEN2BPRR"/>
        <s v="1QGOH13Z"/>
        <s v="PCTOIQZA"/>
        <s v="OI3UIKVF"/>
        <s v="8AK1G9IT"/>
        <s v="GY10EROJ"/>
        <s v="29W6WPLA"/>
        <s v="TDJ3N8EJ"/>
        <s v="AEMGFUYH"/>
        <s v="7439NGIG"/>
        <s v="6GLF0PU0"/>
        <s v="F3EOBN5A"/>
        <s v="BBOWBQA6"/>
        <s v="908W84Y6"/>
        <s v="48CVYAIE"/>
        <s v="ULY6LFT1"/>
        <s v="IYDR200I"/>
        <s v="2QHB4SYK"/>
        <s v="GEQ7KT9J"/>
        <s v="0KRVN3V5"/>
        <s v="JNDSA5B4"/>
        <s v="L3DT2WVO"/>
        <s v="OCMCRBJR"/>
        <s v="II0SKLFO"/>
        <s v="LIYJSU0E"/>
        <s v="T9QD8U1Y"/>
        <s v="WLDFQR7Z"/>
        <s v="PNISVWNN"/>
        <s v="SEDTNUD7"/>
        <s v="9UO306XU"/>
        <s v="GN16L9RW"/>
        <s v="GVRA1VJJ"/>
        <s v="TBXMDI2Q"/>
        <s v="GVJFKHNL"/>
        <s v="L6CE1E4L"/>
        <s v="RNCYPVJO"/>
        <s v="9UTOQBAH"/>
        <s v="WARBRUXU"/>
        <s v="PAUXUGK3"/>
        <s v="HWY9HTK2"/>
        <s v="983QHALZ"/>
        <s v="MV7I9RKH"/>
        <s v="CBQRKYZP"/>
        <s v="P5B6BZWO"/>
        <s v="F7ZPP0C4"/>
        <s v="N0UCNVKJ"/>
        <s v="5OAWTEIU"/>
        <s v="55NG8O95"/>
        <s v="DL3Q5HAD"/>
        <s v="EUBMHJGQ"/>
        <s v="0T9EBKZL"/>
        <s v="6KOHYTT4"/>
        <s v="3L8ECZK8"/>
        <s v="R69OYH4Z"/>
        <s v="JAH8NGC2"/>
        <s v="I9SPENCQ"/>
        <s v="93818DZF"/>
        <s v="7B3DXNZL"/>
        <s v="DZAFN4I1"/>
        <s v="FEFNNXH1"/>
        <s v="RZYCBSQN"/>
        <s v="84BIAFGY"/>
        <s v="YQACOZV4"/>
        <s v="DNIX6FCG"/>
        <s v="6U7RD3TG"/>
        <s v="610D6711"/>
        <s v="OT5G3M9A"/>
        <s v="3Z5NBGAT"/>
        <s v="WNRDPS5I"/>
        <s v="ZUSDWKSM"/>
        <s v="NK1TQTYO"/>
        <s v="676KO0LG"/>
        <s v="D6PFP040"/>
        <s v="MHMD41XY"/>
        <s v="751V8OFM"/>
        <s v="33BMGHPN"/>
        <s v="8TFYRWZ6"/>
        <s v="LRLER1XS"/>
        <s v="4RWE00T8"/>
        <s v="P3XN6SXX"/>
        <s v="L65X2CDL"/>
        <s v="12HRYJQH"/>
        <s v="5ZA8MURX"/>
        <s v="Y7AC2LSL"/>
        <s v="ME2X1TEG"/>
        <s v="30KP0JMN"/>
        <s v="AWCGYWTE"/>
        <s v="BG156UAV"/>
        <s v="S7T5AHQH"/>
        <s v="48UPZJ45"/>
        <s v="T0SO96YG"/>
        <s v="YCQABCDI"/>
        <s v="8JZ4R9BW"/>
        <s v="PTFOEUO4"/>
        <s v="ZCCBTBIQ"/>
        <s v="1TJ6WP5R"/>
        <s v="QELHQ898"/>
        <s v="WHF75273"/>
        <s v="AH58AQ3B"/>
        <s v="292W4P09"/>
        <s v="MG0LTCCE"/>
        <s v="ANNUH4KM"/>
        <s v="L3V8UK9H"/>
        <s v="2CRE26AC"/>
        <s v="3J1LNCA4"/>
        <s v="4PDYHVX1"/>
        <s v="BICJY3FZ"/>
        <s v="4P12PLQA"/>
        <s v="4942W0E7"/>
        <s v="TGTJ0NBT"/>
        <s v="021Z2J9L"/>
        <s v="W8W6N0LL"/>
        <s v="SEF4LOIS"/>
        <s v="BNIU5YZ2"/>
        <s v="CPK36NED"/>
        <s v="VYWQ3U5S"/>
        <s v="HDWQM6JT"/>
        <s v="T0MUE2H7"/>
        <s v="G1M1KVHU"/>
        <s v="ZDRRL61D"/>
        <s v="YRWX35AS"/>
        <s v="YT5I3AUS"/>
        <s v="IS8Z2CQA"/>
        <s v="S3LATQVJ"/>
        <s v="LPR6G7AE"/>
        <s v="CJAQVPDP"/>
        <s v="757V8R2Z"/>
        <s v="7KUYF1U3"/>
        <s v="7QE84GCH"/>
        <s v="1WA46LC9"/>
        <s v="L9CJZZ59"/>
        <s v="7FZ9CBZ3"/>
        <s v="JWUWBI4D"/>
        <s v="GHB3UIDV"/>
        <s v="0TC6I9SJ"/>
        <s v="23R03LTJ"/>
        <s v="AHUTOSMS"/>
        <s v="2T3QDLXY"/>
        <s v="J5DVK5F3"/>
        <s v="M3PCMYJ0"/>
        <s v="H5RRJOD9"/>
        <s v="RTWAUR7C"/>
        <s v="BUQ655AB"/>
        <s v="QDNA6HW3"/>
        <s v="T0VHKKCN"/>
        <s v="7R0TEEHW"/>
        <s v="CA3BRUJO"/>
        <s v="7MP6KLZO"/>
        <s v="2TYZRE2R"/>
        <s v="U5K1Y35J"/>
        <s v="Y7TVU9AY"/>
        <s v="ZNZCBGN7"/>
        <s v="IT2UBEW4"/>
        <s v="806KPNNN"/>
        <s v="SZS2IPM3"/>
        <s v="YY2DWBG5"/>
        <s v="X19CKKZ1"/>
        <s v="DZOLKFK6"/>
        <s v="H5E0GSHQ"/>
        <s v="P91SQBST"/>
        <s v="4DLY9ZDH"/>
        <s v="ZNEQXZZK"/>
        <s v="CBPVAIQ7"/>
        <s v="JND57DH5"/>
        <s v="8PUH80YZ"/>
        <s v="22WVAXR2"/>
        <s v="SXFE42KG"/>
        <s v="MA9SBSLE"/>
        <s v="PKRDEUWE"/>
        <s v="LJ5FQGLZ"/>
        <s v="KMJMLQ4P"/>
        <s v="LUTZ8UQM"/>
        <s v="1QKDD1OI"/>
        <s v="94E71JAP"/>
        <s v="VBVO5X8W"/>
        <s v="6UUZ4IJ5"/>
        <s v="6EXXL6M4"/>
        <s v="L9BTE2RA"/>
        <s v="EVU2E5ZZ"/>
        <s v="PBTSZ2Q2"/>
        <s v="D28ANNYX"/>
        <s v="GZ6SFRAT"/>
        <s v="JH643YRI"/>
        <s v="30OFYJUN"/>
        <s v="10ICDVM2"/>
        <s v="KUAZF4E7"/>
        <s v="Y3TOQUQI"/>
        <s v="HJRM13DI"/>
        <s v="IVANA47K"/>
        <s v="MLD3WEJC"/>
        <s v="DZP0MNRM"/>
        <s v="CMW6IQJI"/>
        <s v="4KP2GEFF"/>
        <s v="FHPRER2D"/>
        <s v="WOB1ULFR"/>
        <s v="7IKDD9UG"/>
        <s v="UVCHXUIG"/>
        <s v="59SUBXGP"/>
        <s v="37UCYEDY"/>
        <s v="TFL3C3JS"/>
        <s v="EM3NYEYC"/>
        <s v="1976N63N"/>
        <s v="7TFHGN6O"/>
        <s v="L6223VHA"/>
        <s v="KPFV2AAL"/>
        <s v="V2JOV5MF"/>
        <s v="DEVXF86R"/>
        <s v="VA9AGU75"/>
        <s v="0MKW8IPC"/>
        <s v="EFKPYBI9"/>
        <s v="P8P9MKJL"/>
        <s v="S7PY8R2V"/>
        <s v="PW9DTZON"/>
        <s v="75WYC9TY"/>
        <s v="CEWDZ3ZD"/>
        <s v="KPH05GU8"/>
        <s v="F56MSU4B"/>
        <s v="BR18O9U1"/>
        <s v="88CM27UB"/>
        <s v="WQ5U8PPM"/>
        <s v="BE0RAJF5"/>
        <s v="KO7UWLAU"/>
        <s v="4SJGBWQL"/>
        <s v="AWFSNZ2U"/>
        <s v="S3E48VE0"/>
        <s v="1XJFMYCW"/>
        <s v="SCR1IKLQ"/>
        <s v="IF8PILJR"/>
        <s v="2K52EH11"/>
        <s v="HTY5G7DI"/>
        <s v="TX88GTDE"/>
        <s v="PQ104BT2"/>
        <s v="GQ7H31ZJ"/>
        <s v="9B7FS6YL"/>
        <s v="2GQH9FKJ"/>
        <s v="MW3K8553"/>
        <s v="E41SDK40"/>
        <s v="RDFUGEA2"/>
        <s v="PU62ZGX4"/>
        <s v="I8TEUO2C"/>
        <s v="BY1TB6D2"/>
        <s v="S2Y2Q1D2"/>
        <s v="PYRLUYIQ"/>
        <s v="2AMVTZLM"/>
        <s v="8IOAX81S"/>
        <s v="EYWL3H5G"/>
        <s v="18YA4UUP"/>
        <s v="YUGFGRUT"/>
        <s v="VD2KHXRY"/>
        <s v="P7MSQO38"/>
        <s v="O6B0YK1X"/>
        <s v="NLWICKPS"/>
        <s v="Z6FPHRV7"/>
        <s v="9Z2WTTNY"/>
        <s v="ZJLW1OPF"/>
        <s v="LJ59Y2TK"/>
        <s v="80S3ED8B"/>
        <s v="2IKGOPW1"/>
        <s v="7Y10BR02"/>
        <s v="4L8RQVL9"/>
        <s v="9T954T67"/>
        <s v="N07XYH50"/>
        <s v="CEOEM2MY"/>
        <s v="I5FVCO24"/>
        <s v="WTG4IAG0"/>
        <s v="NFKUICVA"/>
        <s v="V3G1HBTZ"/>
        <s v="7W9S4DCZ"/>
        <s v="8UCQBI6J"/>
        <s v="Q8Q4R3SW"/>
        <s v="SJ3QA8KP"/>
        <s v="BZNGP0DN"/>
        <s v="Z31RDLIF"/>
        <s v="NX2EICNQ"/>
        <s v="E4KNZB95"/>
        <s v="PJDA3RWU"/>
        <s v="YUORNX7C"/>
        <s v="0WJLKMUA"/>
        <s v="7XP06LUZ"/>
        <s v="5BT0Y4MB"/>
        <s v="WCCEBK6E"/>
        <s v="5SCMRQ9N"/>
        <s v="A3I4JHP0"/>
        <s v="NJNY07JZ"/>
        <s v="YI1V6SOX"/>
        <s v="T1SITEI0"/>
        <s v="DOVFYIIO"/>
        <s v="BC53PQMQ"/>
        <s v="AU1OZUN8"/>
        <s v="09GK47AY"/>
        <s v="D6CRJSEP"/>
        <s v="5G9WEZTP"/>
        <s v="KRK5YFGW"/>
        <s v="GJQFUUWI"/>
        <s v="9M72KPA3"/>
        <s v="7SO4NKFP"/>
        <s v="VZ1ETER5"/>
        <s v="YOFRJU68"/>
        <s v="ERTQ4SN3"/>
        <s v="F9V6EWDG"/>
        <s v="5EFR0VAZ"/>
        <s v="4MTIOMFQ"/>
        <s v="J096XFZG"/>
        <s v="G40058T1"/>
        <s v="4U2Z53VS"/>
        <s v="6YMJLH2F"/>
        <s v="SP9W5IND"/>
        <s v="D6U1NYBU"/>
        <s v="9Q2SYGPP"/>
        <s v="R55U5QI4"/>
        <s v="TJ95PY76"/>
        <s v="EY73E4ZB"/>
        <s v="KQLS98VW"/>
        <s v="LKQL4GRO"/>
        <s v="4DKUZ8JE"/>
        <s v="V3QM4V7G"/>
        <s v="LZWH2OGW"/>
        <s v="R7JSQI5U"/>
        <s v="S5NZI5UN"/>
        <s v="XQQ3JS90"/>
        <s v="5SED9K1C"/>
        <s v="810GB47D"/>
        <s v="GZCWRMIR"/>
        <s v="5W29OCB8"/>
        <s v="PST4NDK4"/>
        <s v="8U9DLK26"/>
        <s v="DJFMG9QI"/>
        <s v="DDWSCXZA"/>
        <s v="GWQX8BSZ"/>
        <s v="TX5SADEI"/>
        <s v="T2UA7F7Z"/>
        <s v="FOGOYZ75"/>
        <s v="I9IJS5BM"/>
        <s v="2HU8CPJ3"/>
        <s v="M2UI5MKB"/>
        <s v="HWVR6IJ7"/>
        <s v="QD4ONE04"/>
        <s v="V0XFS245"/>
        <s v="ICG3THQK"/>
        <s v="WOO9JXOQ"/>
        <s v="EMH2I8XE"/>
        <s v="BBGCBEUY"/>
        <s v="6PHF576T"/>
        <s v="XN43RX9C"/>
        <s v="DOU4T9EI"/>
        <s v="XUU1PPTJ"/>
        <s v="Q65B52C5"/>
        <s v="KZMZH8L6"/>
        <s v="7WU2BQ2P"/>
        <s v="5B4H3E7V"/>
        <s v="6YCDG16T"/>
        <s v="BVKAXY66"/>
        <s v="4ZB2W6O7"/>
        <s v="D9VTKEEH"/>
        <s v="7CYRCTXI"/>
        <s v="IH4M0XTK"/>
        <s v="L9AZZGNK"/>
        <s v="1FLN8BTI"/>
        <s v="MLPVWTC2"/>
        <s v="6BBYA0L3"/>
        <s v="S3J60BK0"/>
        <s v="IKIJHQPN"/>
        <s v="OJ9KBQML"/>
        <s v="W66UPKL4"/>
        <s v="2S7CMLRJ"/>
        <s v="18KMXL8N"/>
        <s v="Y7244XW7"/>
        <s v="22HV3N2W"/>
        <s v="FKY3O5O1"/>
        <s v="WRKPDK7O"/>
        <s v="3FWZBSW1"/>
        <s v="VIY7P8J6"/>
        <s v="PR1H7NHK"/>
        <s v="K44PIQTN"/>
        <s v="NWQHHVEM"/>
        <s v="ZJ76J97A"/>
        <s v="4Q1A27SA"/>
        <s v="GVOKY9KD"/>
        <s v="FOQK8G8Y"/>
        <s v="OEUK1UW5"/>
        <s v="LF45YLLR"/>
        <s v="RYYTO9Z5"/>
        <s v="R9VR53F3"/>
        <s v="D5H30X5X"/>
        <s v="FLXN0TBT"/>
        <s v="U8H8VGI0"/>
        <s v="R1X6U9CU"/>
        <s v="IT1XRUTD"/>
        <s v="VTSKKTQO"/>
        <s v="KIKG1BGV"/>
        <s v="3Z2AMU5T"/>
        <s v="R0O1UYNW"/>
        <s v="AZN2K0V9"/>
        <s v="G44S6CLC"/>
        <s v="IMLB4653"/>
        <s v="ZE6HA778"/>
        <s v="6KPKOR79"/>
        <s v="D42GA3LC"/>
        <s v="TIPXNDS2"/>
        <s v="58J528HO"/>
        <s v="RD6Y5R4P"/>
        <s v="PBVC1VI7"/>
        <s v="LDQITW5C"/>
        <s v="0R5KAHNB"/>
        <s v="ATMWAQL5"/>
        <s v="U4BPFJC5"/>
        <s v="MJ3XHBY0"/>
        <s v="LT75S3LM"/>
        <s v="B28O6RVD"/>
        <s v="O9MGYBG4"/>
        <s v="FLH1KDV2"/>
        <s v="NNH4EBG8"/>
        <s v="GVSAAKF4"/>
        <s v="5UFU5IO4"/>
        <s v="R6F1053X"/>
        <s v="OB2PHGFR"/>
        <s v="Y2X0X0WQ"/>
        <s v="DZ47F0UT"/>
        <s v="7WYZ9HMC"/>
        <s v="5VW9YVTU"/>
        <s v="FUI9BIS3"/>
        <s v="49SUORYW"/>
        <s v="RG8P75PG"/>
        <s v="P0YQ3HNN"/>
        <s v="TGI9B9AD"/>
        <s v="WA58C7SV"/>
        <s v="2N2MUDOA"/>
        <s v="EFUIZFRA"/>
        <s v="D4ZMTQLE"/>
        <s v="QFXZT1TV"/>
        <s v="3Q8GSOKD"/>
        <s v="7DOGGIXI"/>
        <s v="7CC4DUSQ"/>
        <s v="NY7Z4I06"/>
        <s v="G2KW3DWD"/>
        <s v="IK72767Q"/>
        <s v="9P180HVQ"/>
        <s v="ACGLK2YE"/>
        <s v="0F9GSZRO"/>
        <s v="BEELPVP0"/>
        <s v="2DOZJ7GT"/>
        <s v="1V1L46NV"/>
        <s v="R9GI5SJ5"/>
        <s v="SGYL0QMJ"/>
        <s v="XNOQAL9G"/>
        <s v="ZGK1AWBD"/>
        <s v="AV72Y65Y"/>
        <s v="2PP30ME4"/>
        <s v="UADVV91I"/>
        <s v="E9PMCMA3"/>
        <s v="EGW6AN01"/>
        <s v="NI5XQR33"/>
        <s v="QYUZ3KVU"/>
        <s v="5TOZM59X"/>
        <s v="XWOG5DC0"/>
        <s v="IQAFSIV4"/>
        <s v="EETBBG75"/>
        <s v="7FFV8D9U"/>
        <s v="STYAF310"/>
        <s v="6W7QAH1B"/>
        <s v="KXLD5YKX"/>
        <s v="PDMZ1I99"/>
        <s v="ESYGBBLP"/>
        <s v="ZDSAVCDQ"/>
        <s v="OSG9KZGB"/>
        <s v="693K7IAT"/>
        <s v="QRWC159J"/>
        <s v="TXPUCPT8"/>
        <s v="2ZVWE5NE"/>
        <s v="4335LVQT"/>
        <s v="MJ0RRDLN"/>
        <s v="QAJPUEN2"/>
        <s v="4XLLUO6J"/>
        <s v="5R408EB5"/>
        <s v="FB0Q3FYP"/>
        <s v="JZ2VUXZQ"/>
        <s v="RB54V758"/>
        <s v="38C7HEG6"/>
        <s v="FNXCNUR1"/>
        <s v="DSPMSOTB"/>
        <s v="AOVU3VUJ"/>
        <s v="I6M40320"/>
        <s v="6DUFMKIG"/>
        <s v="R2DID6L7"/>
        <s v="WHS3UZHR"/>
        <s v="5UFQONQU"/>
        <s v="RRQIGS7E"/>
        <s v="1VFRN1GB"/>
        <s v="AHXFADIU"/>
        <s v="PWKFVQFA"/>
        <s v="8CAXVCDF"/>
        <s v="0SIWRBDT"/>
        <s v="VQB0ZCYJ"/>
        <s v="6IMKESNY"/>
        <s v="CLRPASVW"/>
        <s v="18N5WD04"/>
        <s v="R26IBPEJ"/>
        <s v="TCBW39GW"/>
        <s v="F9QHNS68"/>
        <s v="7DA7E2K7"/>
        <s v="GTH7MXLG"/>
        <s v="2QISWUQ9"/>
        <s v="8CJ0DC9P"/>
        <s v="S0WEFDP2"/>
        <s v="MUSSD9WD"/>
        <s v="PXXIJWXD"/>
        <s v="AQFXE1TA"/>
        <s v="N4JDVO8F"/>
        <s v="GXJF1O6U"/>
        <s v="UZTMM5MG"/>
        <s v="XMVJ5X59"/>
        <s v="AJ3CFCFA"/>
        <s v="SX73M3HS"/>
        <s v="EVXPG3V5"/>
        <s v="YDUL6H8V"/>
        <s v="FSNL204U"/>
        <s v="DY5RYWTV"/>
        <s v="3F9NDPA0"/>
        <s v="UMKU4ZGE"/>
        <s v="56SRDF1B"/>
        <s v="ID7F5VGK"/>
        <s v="6UQTAD4C"/>
        <s v="HT17GEXI"/>
        <s v="5Q2BP80H"/>
        <s v="JVKP9OCT"/>
        <s v="COJKCSVG"/>
        <s v="533RTCAL"/>
        <s v="NUBMO8S7"/>
        <s v="DNL2IICB"/>
        <s v="X7V78ZY0"/>
        <s v="5GEBBVQQ"/>
        <s v="DMN53GAI"/>
        <s v="MBPJUJ7F"/>
        <s v="B7VEJNPV"/>
        <s v="CR13KZ71"/>
        <s v="J31SUXQJ"/>
        <s v="C23N9DE9"/>
        <s v="FW7QS11M"/>
        <s v="ZRBHYBW9"/>
        <s v="JLK580ND"/>
        <s v="GN9SQ77J"/>
        <s v="68EYCEV4"/>
        <s v="1S09GEOL"/>
        <s v="W0TOD23Z"/>
        <s v="2SI35CTV"/>
        <s v="58CZCKFN"/>
        <s v="3E6J4YRT"/>
        <s v="L4QYOBFW"/>
        <s v="DSC7UB3W"/>
        <s v="ZHXBOIJ6"/>
        <s v="FBVCN3BA"/>
        <s v="5MAXF8FK"/>
        <s v="52FDATJV"/>
        <s v="KJGZN9D4"/>
        <s v="MITXNS42"/>
        <s v="ORJRH2SQ"/>
        <s v="8CBTC1PX"/>
        <s v="GFU8P2SC"/>
        <s v="SBCNMFUN"/>
        <s v="JCIKEHD8"/>
        <s v="GVZMMURY"/>
        <s v="0PUDG8KY"/>
        <s v="XTCCGBYM"/>
        <s v="0UB5IQXA"/>
        <s v="EIS1B0GM"/>
        <s v="ASVOOKMY"/>
        <s v="HMWIP0F2"/>
        <s v="WAPSW48Y"/>
        <s v="J6TNURHV"/>
        <s v="9PG07FPP"/>
        <s v="U3HKMX4U"/>
        <s v="A7YPY8KI"/>
        <s v="IFTZ75Z9"/>
        <s v="E8QYYAGE"/>
        <s v="O0L6JUYE"/>
        <s v="XE0H6MOP"/>
        <s v="44Q1W18Y"/>
        <s v="R0YCRJVQ"/>
        <s v="7ZN8YCH8"/>
        <s v="3OA6FZUD"/>
        <s v="58W7CZGD"/>
        <s v="SUOT8GB6"/>
        <s v="Q3TDGMAR"/>
        <s v="HQ2QSZUP"/>
        <s v="V01XCOAS"/>
        <s v="O35V5CTW"/>
        <s v="AIU1UWJZ"/>
        <s v="C205FMDE"/>
        <s v="KLIOLWPC"/>
        <s v="OF5AZQID"/>
        <s v="8H0UQYXW"/>
        <s v="5CAP1055"/>
        <s v="ZW2GDFKC"/>
        <s v="96MOALT0"/>
        <s v="PXNDLIL2"/>
        <s v="714B6OB2"/>
        <s v="W6OX0S1Q"/>
        <s v="B5WZQP1F"/>
        <s v="CYBWWANG"/>
        <s v="4BUQW2T0"/>
        <s v="ZHOK77B4"/>
        <s v="TP4SDOPW"/>
        <s v="BUZMB3Q4"/>
        <s v="92VGMPKP"/>
        <s v="JTXYATXL"/>
        <s v="NSX4NR40"/>
        <s v="DCOMI70R"/>
        <s v="5OOZTQK7"/>
        <s v="P2PVED7R"/>
        <s v="LFMMI05H"/>
        <s v="99NDUEKO"/>
        <s v="2ICN8RJP"/>
        <s v="YKMHSGNU"/>
        <s v="N0XWYRBU"/>
        <s v="HY9VGF58"/>
        <s v="EZDMNAK8"/>
        <s v="I6PXHXST"/>
        <s v="EPC4NBJ5"/>
        <s v="MVU1OZVS"/>
        <s v="E617EXPD"/>
        <s v="1BAF1ZYL"/>
        <s v="UV45XZWJ"/>
        <s v="3HTSMIGI"/>
        <s v="B5GG52AB"/>
        <s v="MTBQF6FE"/>
        <s v="3S3O03ZV"/>
        <s v="62TFLOG6"/>
        <s v="94JT388Y"/>
        <s v="AKC9GNVA"/>
        <s v="0R1F3OIN"/>
        <s v="WDUOD19F"/>
        <s v="SFXFXRYV"/>
        <s v="ANZJNT1Q"/>
        <s v="MX3QZ682"/>
        <s v="WMJDLTEF"/>
        <s v="3XUKEIQF"/>
        <s v="GBQ8OLNP"/>
        <s v="Y69M70YC"/>
        <s v="3UOIHNKR"/>
        <s v="5WVY52IX"/>
        <s v="3K3LQ0H5"/>
        <s v="3THRXZLP"/>
        <s v="H45TYGRR"/>
        <s v="E4A92U26"/>
        <s v="JNYA5ZHI"/>
        <s v="DCNA3CA1"/>
        <s v="484WREJQ"/>
        <s v="6H1MBBVR"/>
        <s v="2TI1UFAA"/>
        <s v="W1XRTUT2"/>
        <s v="BJWKG319"/>
        <s v="IDYA1X6O"/>
        <s v="041Q1IZL"/>
        <s v="U83R2K8I"/>
        <s v="SU1NDYXR"/>
        <s v="PH1IKJ0W"/>
        <s v="8BP0QGNP"/>
        <s v="BIH4D0JL"/>
        <s v="M49ZMLGL"/>
        <s v="OQAXHZXD"/>
        <s v="FRRJMFIJ"/>
        <s v="QROXE17S"/>
        <s v="H3ZR0CQW"/>
        <s v="9LY4MLGO"/>
        <s v="X2GXIKND"/>
        <s v="SY61BAXZ"/>
        <s v="KP1L9SXH"/>
        <s v="84OTUTQX"/>
        <s v="DVAOMCYK"/>
        <s v="9LJAADWH"/>
        <s v="8BGC94TT"/>
        <s v="P8GXMSXL"/>
        <s v="QJ1DIUN7"/>
        <s v="HIOHPBO1"/>
        <s v="ESU5NGML"/>
        <s v="7NDOEFEB"/>
        <s v="H5SSSZ11"/>
        <s v="IZ8DDEIO"/>
        <s v="L4R7LDY1"/>
        <s v="5A4Q7X1W"/>
        <s v="UGXAZ29V"/>
        <s v="RMUIMYJU"/>
        <s v="CYIMFEWC"/>
        <s v="DHVOS14H"/>
        <s v="58CABL04"/>
        <s v="0WERZ67T"/>
        <s v="ENGMZL6Y"/>
        <s v="15PJZKNT"/>
        <s v="ZA2MIHIM"/>
        <s v="0GYOOM2R"/>
        <s v="0SSUR0IY"/>
        <s v="1IY7Y42E"/>
        <s v="M0PGP5H2"/>
        <s v="PJ21R88K"/>
        <s v="E3L02XMN"/>
        <s v="PODXJ4SP"/>
        <s v="S3HMUXS1"/>
        <s v="5HKITTHD"/>
        <s v="AZ8ACKLD"/>
        <s v="ZN5CVY5V"/>
        <s v="G62CPKZO"/>
        <s v="ONN55X1O"/>
        <s v="8N3GXBI5"/>
        <s v="IUKIZFB7"/>
        <s v="TLJAFLON"/>
        <s v="9J2JZGFJ"/>
        <s v="ON2ZRW1X"/>
        <s v="TXUDSYGY"/>
        <s v="H7GXKD3O"/>
        <s v="H7P5O25G"/>
        <s v="SKU6MLKY"/>
        <s v="SYSPNKUR"/>
        <s v="O8E9L7VK"/>
        <s v="IX65TNEI"/>
        <s v="2GVXOWDF"/>
        <s v="R2DKRFDD"/>
        <s v="F3FJ3DYK"/>
        <s v="W3W3KPBH"/>
        <s v="PVYIL0X4"/>
        <s v="KY42W3FG"/>
        <s v="05915PPX"/>
        <s v="7P069DNF"/>
        <s v="87TZLMU7"/>
        <s v="P858PP0L"/>
        <s v="9D43V124"/>
        <s v="O916VMU7"/>
        <s v="0SPX7FIJ"/>
        <s v="KEE51TPD"/>
        <s v="1VFT3UCK"/>
        <s v="8RR4WXXZ"/>
        <s v="IYU5CGUM"/>
        <s v="669805IQ"/>
        <s v="A3JRUDX3"/>
        <s v="NY197B1A"/>
        <s v="6AD8WNA2"/>
        <s v="TKENIGRA"/>
        <s v="R9ZOFUBX"/>
        <s v="8BZLOF0K"/>
        <s v="0VFBWUG5"/>
        <s v="23J295J4"/>
        <s v="696VNI6G"/>
        <s v="1I1K838F"/>
        <s v="LHIM2BGF"/>
        <s v="2O7MVJ1T"/>
        <s v="HDW4BXVN"/>
        <s v="V9ORUWY8"/>
        <s v="NNLNVB7E"/>
        <s v="W3CLJLES"/>
        <s v="4ELXMIIO"/>
        <s v="4CFMS9QT"/>
        <s v="YVJ3V0ZI"/>
        <s v="Q1CFR580"/>
        <s v="4S6FW9VM"/>
        <s v="PA3EXPCW"/>
        <s v="MPVD0JVF"/>
        <s v="KZQGC4TA"/>
        <s v="FKOA9EF9"/>
        <s v="Y7TVYRAX"/>
        <s v="04YBYVPV"/>
        <s v="2UZXS1I2"/>
        <s v="KU7COUGK"/>
        <s v="23K5J6JP"/>
        <s v="X7DYUDEB"/>
        <s v="EMGB7S71"/>
        <s v="EWAMDI1N"/>
        <s v="5D8MX6L9"/>
        <s v="Q9BUCL60"/>
        <s v="AEZIAPTN"/>
        <s v="IAW2UHNH"/>
        <s v="1397M445"/>
        <s v="5IMH88MT"/>
        <s v="I86DM1B9"/>
        <s v="YB4YJTK4"/>
        <s v="HTZD5YGO"/>
        <s v="FBEP7939"/>
        <s v="NH44FYAA"/>
        <s v="Z6AO7S3R"/>
        <s v="8V3XDZ0D"/>
        <s v="18T73EHS"/>
        <s v="RKTTVMMP"/>
        <s v="UDXG59P0"/>
        <s v="VMOGUQA7"/>
        <s v="0L3VYSKY"/>
        <s v="PG5S1KYF"/>
        <s v="LVF6FP4A"/>
        <s v="RGZHQ2MJ"/>
        <s v="0XYUJ7HF"/>
        <s v="3THBBYXS"/>
        <s v="XHDAW1SQ"/>
        <s v="GIO029D3"/>
        <s v="CN8X0DLA"/>
        <s v="ZVXINY4O"/>
        <s v="M9N3HWGC"/>
        <s v="H56FMPGG"/>
        <s v="IH4O3JXV"/>
        <s v="B6L071P2"/>
        <s v="3ISHFT20"/>
        <s v="OBFCOV33"/>
        <s v="78OETKRD"/>
        <s v="6IJNBKST"/>
        <s v="RM4HCA1W"/>
        <s v="Y1FWLR93"/>
        <s v="ORUHS3Q2"/>
        <s v="9RLSCMM9"/>
        <s v="3QS2B6IN"/>
        <s v="XCB9CPID"/>
        <s v="7EJJ9KVZ"/>
        <s v="M4MOGAS4"/>
        <s v="ZNU9YDS9"/>
        <s v="V3VJRFBV"/>
        <s v="PDI7F0LR"/>
        <s v="KJ93MS4W"/>
        <s v="TWEVVI99"/>
        <s v="5R1XNYTM"/>
        <s v="PRQ96EWX"/>
        <s v="RUN3Z87A"/>
        <s v="9RGQ8HED"/>
        <s v="RSSYISWE"/>
        <s v="67ORNLJ3"/>
        <s v="M28Z11DC"/>
        <s v="DIVKSHY7"/>
        <s v="RLTHGLLJ"/>
        <s v="EC8A1L94"/>
        <s v="OO4Z7LB9"/>
        <s v="PWOX6RY8"/>
        <s v="0VG9PGMI"/>
        <s v="LKFYC5X3"/>
        <s v="984H5OG0"/>
        <s v="AB39AL3A"/>
        <s v="1SKGHPHL"/>
        <s v="VGSH1TSW"/>
        <s v="YTMPHIQY"/>
        <s v="WZ3FJA3V"/>
        <s v="TLLW2ZRM"/>
        <s v="6HE07D76"/>
        <s v="64CTQ6C5"/>
        <s v="5J4Z0RYC"/>
        <s v="ERWWQ79N"/>
        <s v="08O63ECM"/>
        <s v="AMGF31TA"/>
        <s v="DUJ52ZYK"/>
        <s v="N2C3ASJ9"/>
        <s v="059K86LU"/>
        <s v="62WFO2I3"/>
        <s v="55O18ALO"/>
        <s v="ZTUJ5KQ8"/>
        <s v="ZQHJNTDK"/>
        <s v="K0IV66AV"/>
        <s v="KJ4NAGS5"/>
        <s v="70A4A2GV"/>
        <s v="6TND1V4T"/>
        <s v="43FW6W9O"/>
        <s v="QB4FISNE"/>
        <s v="41S0S9KP"/>
        <s v="JESVHYTG"/>
        <s v="P3HO0L6P"/>
        <s v="6GDZDVTV"/>
        <s v="OO9U4C0Y"/>
        <s v="Y5A5G2L5"/>
        <s v="WZN26QZQ"/>
        <s v="PG4UQI8B"/>
        <s v="M40Z4KWL"/>
        <s v="BB46B5C7"/>
        <s v="TPJNVDPH"/>
        <s v="FMMAQM87"/>
        <s v="46UITTY6"/>
        <s v="KK5YBPU6"/>
        <s v="A7FCLQ42"/>
        <s v="G2C5RKTN"/>
        <s v="UNSJB0L7"/>
        <s v="UJT04PL7"/>
        <s v="DCIFTBM0"/>
        <s v="BTZ06Z6O"/>
        <s v="S9CGS0IX"/>
        <s v="ZTYHMEQY"/>
        <s v="IOTAHMQX"/>
        <s v="01DZ14Y0"/>
        <s v="1T91NEIV"/>
        <s v="41B62CUB"/>
        <s v="G0QOVMMS"/>
        <s v="FG79OR5X"/>
        <s v="QY4ZMI2F"/>
        <s v="VY0QPLGN"/>
        <s v="XP1PQSPC"/>
        <s v="K3KT8S1F"/>
        <s v="5CIT07UC"/>
        <s v="VIZ9ZLVT"/>
        <s v="9ZY0QQ8Q"/>
        <s v="0WGCUB3L"/>
        <s v="QCN2DZQQ"/>
        <s v="ZAY2J4I5"/>
        <s v="J25NMK6Q"/>
        <s v="DZHIAZ5H"/>
        <s v="233HYDSP"/>
        <s v="7868JVH9"/>
        <s v="EXXFSC3O"/>
        <s v="U68B4UQU"/>
        <s v="73EBDWP4"/>
        <s v="FQQ3XQNG"/>
        <s v="C4KZVTYR"/>
        <s v="HWXJWHGI"/>
        <s v="W36MU0PW"/>
        <s v="OWEMO7RD"/>
        <s v="9XU06EA8"/>
        <s v="DC2NI04U"/>
        <s v="RYNZ2WOK"/>
        <s v="BO2XRLBS"/>
        <s v="V9YY2XIE"/>
        <s v="J3K9EXW0"/>
        <s v="N9KFQCOH"/>
        <s v="GSPDR7BH"/>
        <s v="MB0XTICR"/>
        <s v="04SQ7RNY"/>
        <s v="WIHGFD8B"/>
        <s v="O3Q5B86F"/>
        <s v="PE3P7M7S"/>
        <s v="401BY1PW"/>
        <s v="9RQ8FZYQ"/>
        <s v="G7NU2YCG"/>
        <s v="R9RWFEEJ"/>
        <s v="WV2OG7C3"/>
        <s v="LDIBOTNO"/>
        <s v="FC4ZD68R"/>
        <s v="YH6ST9KT"/>
        <s v="9S8E95EI"/>
        <s v="RLHNEVYY"/>
        <s v="OFP1MLFY"/>
        <s v="CQELCLO0"/>
        <s v="L351AATH"/>
        <s v="VBKF5FPB"/>
        <s v="68YAXBZN"/>
        <s v="EFB0NFP3"/>
        <s v="CB0NZYB2"/>
        <s v="QKUULSVC"/>
        <s v="8838GIT9"/>
        <s v="5DOARVYO"/>
        <s v="0N2VYY6Z"/>
        <s v="LWCKCV0M"/>
        <s v="L40FW06K"/>
        <s v="XXXM7BMA"/>
        <s v="F7S1OPQS"/>
        <s v="U5JFEXOI"/>
        <s v="HR3DH6DX"/>
        <s v="9EICLJHY"/>
        <s v="01FNZW2T"/>
        <s v="3CS2IXT0"/>
        <s v="O9MHRAK6"/>
        <s v="KPW4J1CR"/>
        <s v="KAPPUUYY"/>
        <s v="WRLAVDPH"/>
        <s v="1W5FOS69"/>
        <s v="GFBJXXI1"/>
        <s v="2HYR0Q4Y"/>
        <s v="XVM3UK16"/>
        <s v="CDAMI76Z"/>
        <s v="6M77EGH7"/>
        <s v="9CLDDA0W"/>
        <s v="8CQ2I2P2"/>
        <s v="GEFQNRF3"/>
        <s v="EDM7CEZ6"/>
        <s v="XBPJ6M4K"/>
        <s v="PCQUKUM5"/>
        <s v="MZ987882"/>
        <s v="02EC1993"/>
        <s v="UQCPNZO1"/>
        <s v="0NP0XPLQ"/>
        <s v="S2WRH3QA"/>
        <s v="QJV1UWL5"/>
        <s v="GNAX12Z6"/>
        <s v="62NZ0THZ"/>
        <s v="PSKWV2JJ"/>
        <s v="05HLE3JL"/>
        <s v="CAF97SA2"/>
        <s v="AAFPTXEB"/>
        <s v="102XKYAC"/>
        <s v="D74OAJB4"/>
        <s v="A5SCVK7E"/>
        <s v="CQDL6WZX"/>
        <s v="VAV3N62C"/>
        <s v="OK7R7I2A"/>
        <s v="IOMVIZR8"/>
        <s v="BTT2TM8O"/>
        <s v="FYNL84HO"/>
        <s v="ZBB9CDO4"/>
        <s v="IV5UVG0R"/>
        <s v="TDHFX8SC"/>
        <s v="7OXU784Y"/>
        <s v="MA6F51AR"/>
        <s v="WDT43Q6O"/>
        <s v="XKYHE3OH"/>
        <s v="R65NL57V"/>
        <s v="AKBRVLRZ"/>
        <s v="8FZ7CWPP"/>
        <s v="EQPGDVWK"/>
        <s v="I819UEG6"/>
        <s v="TXZTEEUJ"/>
        <s v="6OD1J7MW"/>
        <s v="XO8TRDKK"/>
        <s v="74YNCNQM"/>
        <s v="I5QVV9C5"/>
        <s v="SS0ZF7SG"/>
        <s v="2GRNCODO"/>
        <s v="2UNAJCGN"/>
        <s v="ZP5Q4YUJ"/>
        <s v="7XL4JYSB"/>
        <s v="HEZ8H6MK"/>
        <s v="50AWO49B"/>
        <s v="CID4Y877"/>
        <s v="T20CPZ52"/>
        <s v="HVF0VLJ3"/>
        <s v="A86ZEF94"/>
        <s v="8OMML4E8"/>
        <s v="283Y9ULR"/>
        <s v="C0LNV4PU"/>
        <s v="YB6UP71G"/>
        <s v="A30VAQHM"/>
        <s v="ZH2TBHVZ"/>
        <s v="UKJO54QY"/>
        <s v="9868N4GB"/>
        <s v="L5UKY73S"/>
        <s v="7DDPLMQ5"/>
        <s v="GRYHHER0"/>
        <s v="4KVZVHNN"/>
        <s v="ULWQ61OZ"/>
        <s v="FKU9TS06"/>
        <s v="OPFBXGFV"/>
        <s v="UCV49FYZ"/>
        <s v="F58R70DY"/>
        <s v="1H2PVLZ3"/>
        <s v="DV6WD759"/>
        <s v="SBC67V5T"/>
        <s v="IDGLZJRX"/>
        <s v="VYG4BHEE"/>
        <s v="YFTW9Z69"/>
        <s v="92IDH7MB"/>
        <s v="NR1JSUPQ"/>
        <s v="ZNOARPNW"/>
        <s v="FNKZKHTJ"/>
        <s v="UAVOPRPV"/>
        <s v="VMUTS9GK"/>
        <s v="SZPU1DSR"/>
        <s v="9EGLQG3N"/>
        <s v="BL23633Z"/>
        <s v="87G25M68"/>
        <s v="8F3RA844"/>
        <s v="VJ1FT11H"/>
        <s v="TKI8MEZZ"/>
        <s v="QSHP9AHU"/>
        <s v="MIDW7Q49"/>
        <s v="PW7QNSFG"/>
        <s v="WGYE40NI"/>
        <s v="HLX6W646"/>
        <s v="6VMQQKLJ"/>
        <s v="FYS6IZO4"/>
        <s v="7OSD4T24"/>
        <s v="H29A7E6X"/>
        <s v="IDN254QN"/>
        <s v="W3U1N1RV"/>
        <s v="5LPKNEEI"/>
        <s v="073UCD9F"/>
        <s v="7GDSUY9K"/>
        <s v="DCZOTU5X"/>
        <s v="KUJ5M6J3"/>
        <s v="YGUOEIEG"/>
        <s v="1UW6ILCH"/>
        <s v="CRL6IB5Z"/>
        <s v="STVHD67J"/>
        <s v="I3TDKU30"/>
        <s v="YUVNXSSD"/>
        <s v="AZJXZFMR"/>
        <s v="2WPEOPIF"/>
        <s v="XMCRTC2K"/>
        <s v="ZDVZB8PX"/>
        <s v="5JS6JI3P"/>
        <s v="FH30JK3J"/>
        <s v="8DPUST4Y"/>
        <s v="L1QNLM08"/>
        <s v="S4YQYJPM"/>
        <s v="6BQMENQR"/>
        <s v="XAS0EL71"/>
        <s v="GQNM1QP8"/>
        <s v="9CK2HTJP"/>
        <s v="J96E49Z1"/>
        <s v="X96KGPI8"/>
        <s v="JJDL1F8R"/>
        <s v="0J24X1Y0"/>
        <s v="OM8LELJW"/>
        <s v="SEYFLN8Y"/>
        <s v="EID3MR9L"/>
        <s v="ID2VJE8V"/>
        <s v="T3W0Z8KP"/>
        <s v="2WZU46RL"/>
        <s v="576N6HHJ"/>
        <s v="WOS93VI5"/>
        <s v="95YT659K"/>
        <s v="RKI7OEP9"/>
        <s v="D9CS7EIY"/>
        <s v="J1VGTXQS"/>
        <s v="T87FD71P"/>
        <s v="P4PX93RN"/>
        <s v="RLJI4F93"/>
        <s v="AE306TJU"/>
        <s v="D3BO9JDM"/>
        <s v="DPDUK8RG"/>
        <s v="AR35V2L2"/>
        <s v="FAKATVRQ"/>
        <s v="9SU2A73Y"/>
        <s v="98R4AZA8"/>
        <s v="9FE75D1D"/>
        <s v="S5NVSXEX"/>
        <s v="C6F5DTFR"/>
        <s v="R4X2MOO1"/>
        <s v="QEZ2X87C"/>
        <s v="8FULX0EA"/>
        <s v="WA5NRVIG"/>
        <s v="XO7D3NYR"/>
        <s v="ZN8LHN9B"/>
        <s v="S8FODURJ"/>
        <s v="BFH34LVO"/>
        <s v="QHVGK8DM"/>
        <s v="BALJ5E9J"/>
        <s v="3Y6REURA"/>
        <s v="3UI5JBOA"/>
        <s v="8AKZH8QS"/>
        <s v="FAS1KT97"/>
        <s v="RAPX57I3"/>
        <s v="UZ4JMG8Z"/>
        <s v="PV411N8I"/>
        <s v="C58775JM"/>
        <s v="A2PIOJWL"/>
        <s v="SSEOGPPI"/>
        <s v="5MFY1D4C"/>
        <s v="PQLMEIG0"/>
        <s v="6CV2KEKP"/>
        <s v="FQD0IJBC"/>
        <s v="E28C318S"/>
        <s v="6BUW3ZVC"/>
        <s v="ZW5XV2QY"/>
        <s v="MOSX49BG"/>
        <s v="BDEP8ZEH"/>
        <s v="WSKZBAYI"/>
        <s v="19H5KFIC"/>
        <s v="7PCCI1U2"/>
        <s v="8XXD2LMP"/>
        <s v="USNQY75J"/>
        <s v="EI7DU48C"/>
        <s v="1A1BI5VB"/>
        <s v="UYJVA76O"/>
        <s v="DR2H05BG"/>
        <s v="M765WQ4W"/>
        <s v="2PXZ68OA"/>
        <s v="TDVM9PDL"/>
        <s v="LBYGH8WS"/>
        <s v="NJC4XMEN"/>
        <s v="OBCBK0XR"/>
        <s v="IX8AYR6F"/>
        <s v="4LVXK5H1"/>
        <s v="O5CWW9P3"/>
        <s v="DPXZ0ONG"/>
        <s v="2LOQKW1C"/>
        <s v="MA1LQG9S"/>
        <s v="YR4EFQ4C"/>
        <s v="KB7DTUXO"/>
        <s v="JMQRT3TC"/>
        <s v="XETHS437"/>
        <s v="6EYTZB6F"/>
        <s v="DXY9EZ55"/>
        <s v="ESZPH44N"/>
        <s v="ITDTMROU"/>
        <s v="IFO74RWI"/>
        <s v="4O6T16XI"/>
        <s v="SUPA1RHK"/>
        <s v="MDHD11QD"/>
        <s v="PERK5YXJ"/>
        <s v="MUUNQNG2"/>
        <s v="J1SCD7QL"/>
        <s v="9LILLW96"/>
        <s v="R0DKB8FJ"/>
        <s v="S5R9O6TL"/>
        <s v="N78A330G"/>
        <s v="ZHI12PI4"/>
        <s v="38ZR3URJ"/>
        <s v="6DJ817MW"/>
        <s v="9HCLI5PO"/>
        <s v="PRY70ISY"/>
        <s v="CS2ZS0B4"/>
        <s v="R7LGVRHC"/>
        <s v="3KLVZN6M"/>
        <s v="WGSLK719"/>
        <s v="0MMDQ1OR"/>
        <s v="SMQV0BRI"/>
        <s v="XT8HCGAD"/>
        <s v="X56STCJP"/>
        <s v="K214R7RK"/>
        <s v="NR9UD54C"/>
        <s v="GTXI4PAR"/>
        <s v="T94JAB4C"/>
        <s v="8YOOE8I5"/>
        <s v="8G2OTKLL"/>
        <s v="LW0Z6TMR"/>
        <s v="R3NAMX4P"/>
        <s v="VYJ20GOM"/>
        <s v="GIWI7CWJ"/>
        <s v="VTO3SNNX"/>
        <s v="OVPNOM6O"/>
        <s v="6KM4E0V1"/>
        <s v="QWIPE5FB"/>
        <s v="BZPU6P5P"/>
        <s v="ZCFAVNF3"/>
        <s v="RDMKSDT0"/>
        <s v="QPCY8RU0"/>
        <s v="Y93GK95W"/>
        <s v="ZPB5KNCD"/>
        <s v="ZDAJ4PFJ"/>
        <s v="7VHJG9J1"/>
        <s v="8XY5IA68"/>
        <s v="EHPG1PNC"/>
        <s v="RKOQZJZR"/>
        <s v="3CJMQNT0"/>
        <s v="1MTLDVU8"/>
        <s v="4Z7LYTKN"/>
        <s v="MX0QEMEB"/>
        <s v="Y25T06D2"/>
        <s v="JY5LPMSJ"/>
        <s v="YND6FAFG"/>
        <s v="D4PEXI47"/>
        <s v="WRSA8PVU"/>
        <s v="965CJ4YG"/>
        <s v="ML5QMJPM"/>
        <s v="EWEW7ZMQ"/>
        <s v="JY8W2PKW"/>
        <s v="JFBWABB1"/>
        <s v="A0Z6FYRO"/>
        <s v="51AC0Q99"/>
        <s v="897MKBP9"/>
        <s v="Y5IRSKVA"/>
        <s v="QS440NN9"/>
        <s v="JOKH5C6I"/>
        <s v="1MZ8GDLF"/>
        <s v="64SDWSQH"/>
        <s v="XS7CNY5H"/>
        <s v="U0SS8E43"/>
        <s v="2MH79C2B"/>
        <s v="3YZFYEMI"/>
        <s v="I35REHYN"/>
        <s v="Y3AAS62P"/>
        <s v="BPPV8ZSB"/>
        <s v="DRJG2FVR"/>
        <s v="SWXO4J19"/>
        <s v="07DPEL0B"/>
        <s v="7GDRCAJR"/>
        <s v="EJ8YBRD3"/>
        <s v="G7HADWB0"/>
        <s v="M3IFAMV2"/>
        <s v="65AT4VFM"/>
        <s v="H6SE0L31"/>
        <s v="ZQC7YA4X"/>
        <s v="J9V49YC3"/>
        <s v="H3ZS0FBT"/>
        <s v="GIIHTQGY"/>
        <s v="0LTBCZHI"/>
        <s v="8U0BUWUQ"/>
        <s v="ROD5WJDM"/>
        <s v="86GSJWQW"/>
        <s v="B7BT5DB8"/>
        <s v="NJTWATVH"/>
        <s v="ZLIQCT7V"/>
        <s v="0U0GUDIX"/>
        <s v="MN4ZHCUZ"/>
        <s v="06H63NKF"/>
        <s v="GBRQN296"/>
        <s v="RBHXB5V5"/>
        <s v="59O0CDJE"/>
        <s v="RU9Y6GR1"/>
        <s v="GIZAD3ZN"/>
        <s v="6CXJOT2A"/>
        <s v="Y9NTV3K5"/>
        <s v="GPVQIS5U"/>
        <s v="LI9RCAQ6"/>
        <s v="DT8SWPLT"/>
        <s v="URRBXP0V"/>
        <s v="CNAQ6R7T"/>
        <s v="FBYWCLLS"/>
        <s v="ZJAIST7C"/>
        <s v="8EQRW9H5"/>
        <s v="F0KWRLK1"/>
        <s v="HHP6R0IX"/>
        <s v="XMRZQ8PR"/>
        <s v="77JIGDNZ"/>
        <s v="DK6L8Y0Y"/>
        <s v="KA6SVT1C"/>
        <s v="8ARRIREI"/>
        <s v="W3LRLMKP"/>
        <s v="HQKUH8XA"/>
        <s v="6R6T68GL"/>
        <s v="PGT70Q4T"/>
        <s v="EMORZ8R8"/>
        <s v="V6RULHFZ"/>
        <s v="GRYWAPXY"/>
        <s v="ZIEI8JM3"/>
        <s v="QDYFLOZW"/>
        <s v="55YURJ2E"/>
        <s v="1PORK6E3"/>
        <s v="ENDKZ399"/>
        <s v="VSNI41WQ"/>
        <s v="87KZX1UX"/>
        <s v="PLRBC69J"/>
        <s v="RZB6Q4FX"/>
        <s v="ASK5U1TD"/>
        <s v="T49Q4GWU"/>
        <s v="JJ17IHID"/>
        <s v="311WKUHC"/>
        <s v="JG1CD65M"/>
        <s v="YIK15TLW"/>
        <s v="RYJPSM6D"/>
        <s v="ZQK0JTVN"/>
        <s v="FB7OTAMV"/>
        <s v="JZD1QDWA"/>
        <s v="LOSUVU4T"/>
        <s v="85LVQ6PB"/>
        <s v="02ILGBRB"/>
        <s v="ZFIT4XWO"/>
        <s v="XH69FGJJ"/>
        <s v="JU2PPGP6"/>
        <s v="S8Y9AAWC"/>
        <s v="I2DLJ6C3"/>
        <s v="VEZ8OX88"/>
        <s v="M3QL68T6"/>
        <s v="Q3K6K5V9"/>
        <s v="PEGFPDVU"/>
        <s v="NFT2Z7MM"/>
        <s v="YC2GBK89"/>
        <s v="U008ILBM"/>
        <s v="VA0I9SDD"/>
        <s v="41HHBQRT"/>
        <s v="T6BHNN1O"/>
        <s v="S8DOH11H"/>
        <s v="F8F6MA24"/>
        <s v="ZXXWIGFR"/>
        <s v="L7CFCOR6"/>
        <s v="AAUTJ747"/>
        <s v="X7VUR49L"/>
        <s v="U7L0IZLB"/>
        <s v="THNEGVH2"/>
        <s v="D1ANNMSO"/>
        <s v="LMVQ6B9P"/>
        <s v="OQBVGILR"/>
        <s v="8LA72RM8"/>
        <s v="7IZQJIPA"/>
        <s v="7AH7F190"/>
        <s v="ME0LMBYL"/>
        <s v="KODTODAA"/>
        <s v="RENW2N0H"/>
        <s v="9F407X6U"/>
        <s v="S0MZHYQC"/>
        <s v="HP9TUR60"/>
        <s v="P4PKECH7"/>
        <s v="USL5PZ4O"/>
        <s v="3DM5SSI5"/>
        <s v="D40ALWGC"/>
        <s v="524QUXI2"/>
        <s v="8W35TVOQ"/>
        <s v="3D6LLPA1"/>
        <s v="58QZ1YGK"/>
        <s v="OU42AWAE"/>
        <s v="OJOJPNL6"/>
        <s v="MENKE9IV"/>
        <s v="PXSDIDXO"/>
        <s v="5PIJNVMB"/>
        <s v="ZLFKHXXI"/>
        <s v="WIDRX5N6"/>
        <s v="HJLKGIH4"/>
        <s v="DF6A63B7"/>
        <s v="T2EM55FZ"/>
        <s v="KDQL1O1A"/>
        <s v="01XZ9CRY"/>
        <s v="HJY0TQ7X"/>
        <s v="75HKH8PS"/>
        <s v="NK2CHYT1"/>
        <s v="0WGAPLOI"/>
        <s v="GXPA5D3A"/>
        <s v="8598PVIX"/>
        <s v="VKM2BCMV"/>
        <s v="9N7LHW38"/>
        <s v="BKMYW792"/>
        <s v="3IBBBGM4"/>
        <s v="T32P6LSX"/>
        <s v="B944EMXZ"/>
        <s v="DOY7VMYB"/>
        <s v="QXWLE549"/>
        <s v="R0R0V2O5"/>
        <s v="D3O1PCMO"/>
        <s v="G53492IF"/>
        <s v="KUH39HQ7"/>
        <s v="RW6QS352"/>
        <s v="1374WYJG"/>
        <s v="1T8R8X79"/>
        <s v="PSMWYTMB"/>
        <s v="0ZXS3AIR"/>
        <s v="SBTVPORC"/>
        <s v="XZKZYO55"/>
        <s v="AMCOSQZC"/>
        <s v="6C2CJX31"/>
        <s v="VQQR3OUI"/>
        <s v="UWYFOEMO"/>
        <s v="ZXNHUYCM"/>
        <s v="KHG4UMKP"/>
        <s v="5R7N3RKQ"/>
        <s v="TEM0I59X"/>
        <s v="1WPZ1MCO"/>
        <s v="1AQKM7VU"/>
        <s v="VTVYSUZG"/>
        <s v="61IKUAZI"/>
        <s v="6ZSAKAHX"/>
        <s v="D9MZMDOL"/>
        <s v="7TIWLFZD"/>
        <s v="HXRF96S3"/>
        <s v="WTEAOER0"/>
        <s v="T8LSQO2S"/>
        <s v="ABMOVF1A"/>
        <s v="Q2GK9IT2"/>
        <s v="J0WKJLR6"/>
        <s v="B1D3HP8V"/>
        <s v="QHP95ULI"/>
        <s v="OAMR9KPA"/>
        <s v="0GRGY09E"/>
        <s v="MP9PICCD"/>
        <s v="F34QYKQJ"/>
        <s v="DHJ8KOUV"/>
        <s v="JYNYK957"/>
        <s v="NOLWR5EX"/>
        <s v="BUHR2X8U"/>
        <s v="4OPFJFRO"/>
        <s v="MLV2QDU6"/>
        <s v="V7T9ZP6C"/>
        <s v="WYS1XI44"/>
        <s v="C3HN12Z8"/>
        <s v="YCQXHVMZ"/>
        <s v="4PLSG7A3"/>
        <s v="ZD772DU8"/>
        <s v="2KVQ5Z4M"/>
        <s v="U6LLSWEN"/>
        <s v="RVQTWBKE"/>
        <s v="BWPBMVQH"/>
        <s v="YPSXMDRH"/>
        <s v="Q46QSEGT"/>
        <s v="DT0ZJ9Z2"/>
        <s v="55ZNV61S"/>
        <s v="6PQS93V2"/>
        <s v="1LHU0876"/>
        <s v="V929BUUS"/>
        <s v="LDYYOH6W"/>
        <s v="4MFY8UXP"/>
        <s v="EBJMZ5VE"/>
        <s v="CMXOTVL7"/>
        <s v="9XF2B7RS"/>
        <s v="WHV85GOQ"/>
        <s v="MXJAH0R5"/>
        <s v="OXW7DBDT"/>
        <s v="W5EGDYPK"/>
        <s v="C13104YM"/>
        <s v="1GA3AFTX"/>
        <s v="389D515R"/>
        <s v="2751GWVC"/>
        <s v="0UFUDIYT"/>
        <s v="Y3QBGJLM"/>
        <s v="O7U4I96P"/>
        <s v="Q0R3ZBNT"/>
        <s v="FGUWP1NF"/>
        <s v="DH8R6PK5"/>
        <s v="ZKFWTRRT"/>
        <s v="941SDVVZ"/>
        <s v="ODINSHYF"/>
        <s v="0TICPBMF"/>
        <s v="WANX7LM0"/>
        <s v="9F2MDA5R"/>
        <s v="JUKJ3RAB"/>
        <s v="YD3D41E0"/>
        <s v="7FLPKZN7"/>
        <s v="RX8711KI"/>
        <s v="F3BJAMUL"/>
        <s v="HZS2YVRN"/>
        <s v="W3B077GY"/>
        <s v="MGR0TSPK"/>
        <s v="TEF07JM6"/>
        <s v="N8SVXI48"/>
        <s v="VG1WQW88"/>
        <s v="MEKVHSCB"/>
        <s v="PBJ62FC3"/>
        <s v="O04P1WN6"/>
        <s v="600FP406"/>
        <s v="2EFTTOAV"/>
        <s v="DDXFIBEY"/>
        <s v="5BRWXIU3"/>
        <s v="WN9ZY701"/>
        <s v="DA8D04ED"/>
        <s v="WLQC2XK4"/>
        <s v="A4CVM3PM"/>
        <s v="CNLE5EJ2"/>
        <s v="D3HUUVPL"/>
        <s v="2UNDAQZ2"/>
        <s v="R2E45IQ8"/>
        <s v="UX0H8B3W"/>
        <s v="VM0A3057"/>
        <s v="DX9CCI9C"/>
        <s v="8SE1W979"/>
        <s v="L6AOARQ9"/>
        <s v="I83GQQHA"/>
        <s v="10984DDU"/>
        <s v="JQVW0KJV"/>
        <s v="UWZHNMR4"/>
        <s v="TRET6F45"/>
        <s v="8DDC9RLE"/>
        <s v="TFGYLK6C"/>
        <s v="4YXXI2OI"/>
        <s v="3C7A75LH"/>
        <s v="02LUGFJS"/>
        <s v="KPF0GREK"/>
        <s v="HEG2JK9Y"/>
        <s v="1ZCAL93A"/>
        <s v="5NW6HK74"/>
        <s v="EJVD09HQ"/>
        <s v="7WFASDCZ"/>
        <s v="7XNX75LI"/>
        <s v="RAUWH0GP"/>
        <s v="I86I0TJG"/>
        <s v="TFW3KAYZ"/>
        <s v="9NH8ACMQ"/>
        <s v="86KARIC1"/>
        <s v="N2SLAOZR"/>
        <s v="02TUKBP3"/>
        <s v="KU0YOR3J"/>
        <s v="BRGJCWO1"/>
        <s v="IEIZU3TY"/>
        <s v="35KZ6QTP"/>
        <s v="V5ZP09PO"/>
        <s v="VKB9RFJT"/>
        <s v="Y9HHGGOQ"/>
        <s v="H3AEZ2BZ"/>
        <s v="LUXAXNBV"/>
        <s v="0XBMBVFP"/>
        <s v="8KIMVD15"/>
        <s v="Q06QD8ZW"/>
        <s v="0SD3OBQI"/>
        <s v="YKZFQT7K"/>
        <s v="I25J5M7W"/>
        <s v="B2Z4BB5U"/>
        <s v="87ZXBDQS"/>
        <s v="3LYVAV6P"/>
        <s v="7I2O2ZCR"/>
        <s v="SUX7JFN7"/>
        <s v="5DL7R4C3"/>
        <s v="61ON3Y6O"/>
        <s v="HOEKIDDI"/>
        <s v="10YLM9VF"/>
        <s v="LN0DF2XI"/>
        <s v="ZNE0DAIF"/>
        <s v="DTCHPCBB"/>
        <s v="YID2GAED"/>
        <s v="QFKL9UK2"/>
        <s v="MC3OSDV0"/>
        <s v="C7DOYN5Y"/>
        <s v="K79T6VNV"/>
        <s v="DX8R6PA4"/>
        <s v="FZDD9758"/>
        <s v="0SIFT5DE"/>
        <s v="MZSCFJZS"/>
        <s v="D6X5T9D4"/>
        <s v="69Z30MBF"/>
        <s v="SH0BSL0Z"/>
        <s v="Q5E0NILP"/>
        <s v="RFTDQJ0U"/>
        <s v="76NU9866"/>
        <s v="13O8NTOT"/>
        <s v="AS3IYIRO"/>
        <s v="L1WPBDZG"/>
        <s v="QK98E62R"/>
        <s v="F9THW1PW"/>
        <s v="LQJISQSD"/>
        <s v="84SZ58S9"/>
        <s v="Q5I9JWH7"/>
        <s v="6BSKCQCX"/>
        <s v="UKQD4DPD"/>
        <s v="SI874ZK5"/>
        <s v="6XP6FVMN"/>
        <s v="NDMEB0VG"/>
        <s v="IGFQGZDK"/>
        <s v="Y2DLFFN6"/>
        <s v="I6UCM2J9"/>
        <s v="PT0I4XSM"/>
        <s v="X718EF6Y"/>
        <s v="VUAFV8SS"/>
        <s v="SXPV3WCV"/>
        <s v="9PH1EWCH"/>
        <s v="THPCTGNI"/>
        <s v="XR4PPDOB"/>
        <s v="EK06CNRW"/>
        <s v="Q25T8PKX"/>
        <s v="V86S5LWV"/>
        <s v="K8Y7CK9T"/>
        <s v="1LY8CAXD"/>
        <s v="ADS3CQ4B"/>
        <s v="9UBU6UW4"/>
        <s v="ZP9HW0LH"/>
        <s v="WV41OJHX"/>
        <s v="FTUJY4FP"/>
        <s v="ORBIW519"/>
        <s v="369V78M2"/>
        <s v="792JYPG1"/>
        <s v="Y6Q7Z0SO"/>
        <s v="9IM813OI"/>
        <s v="GXY3QZ2V"/>
        <s v="IVX52FRZ"/>
        <s v="2CN1G52G"/>
        <s v="OR0PEAIV"/>
        <s v="EGOU8GB1"/>
        <s v="IIKN6Q8E"/>
        <s v="VTX8GPN8"/>
        <s v="DVGY4X7E"/>
        <s v="W9LAIASV"/>
        <s v="1JFYPP8R"/>
        <s v="A62JDGQK"/>
        <s v="K25Z2KKH"/>
        <s v="U3F5X6BB"/>
        <s v="VJD27D8U"/>
        <s v="9TMPRT6R"/>
        <s v="CE81S7UN"/>
        <s v="LEPH90QI"/>
        <s v="X1QNN2DG"/>
        <s v="J8G6HTCM"/>
        <s v="94P229FH"/>
        <s v="Q6F9JWTY"/>
        <s v="75JW1GRR"/>
        <s v="P7X2J5DO"/>
        <s v="LKBDKJLM"/>
        <s v="9OT0018Y"/>
        <s v="I6RH33SU"/>
        <s v="STCU1IXE"/>
        <s v="E3CR358L"/>
        <s v="BTOD096J"/>
        <s v="1B2WYHTY"/>
        <s v="LB5622YN"/>
        <s v="HIX9V4W1"/>
        <s v="XQ6FMG3L"/>
        <s v="W40IER4O"/>
        <s v="88PIK8A6"/>
        <s v="6K31TYOR"/>
        <s v="H29XGJ5H"/>
        <s v="FSBZ3KOY"/>
        <s v="T4SSD24J"/>
        <s v="ZDB6D35R"/>
        <s v="8RVTZBQO"/>
        <s v="CMM4A6NJ"/>
        <s v="7PMUB7T4"/>
        <s v="KTHAX2XV"/>
        <s v="IHOTG9ZQ"/>
        <s v="O2BF1KAT"/>
        <s v="12HOWQMI"/>
        <s v="CXY4CXX1"/>
        <s v="IIOVCSHC"/>
        <s v="3E09X4S2"/>
        <s v="6BATTRKM"/>
        <s v="GCWTH2MD"/>
        <s v="C563WHG1"/>
        <s v="D9WBSJRC"/>
        <s v="X8P0Q1EU"/>
        <s v="PBGB323I"/>
        <s v="V5THS9V8"/>
        <s v="579RHB6S"/>
        <s v="4SOUOUKH"/>
        <s v="9HWUTUXQ"/>
        <s v="T58F1T8V"/>
        <s v="U3UT9B1U"/>
        <s v="HY7D36UC"/>
        <s v="9YVTJF6C"/>
        <s v="JGZVNKMT"/>
        <s v="5B3BKUMD"/>
        <s v="MGHWZSN2"/>
        <s v="EM1BA4EK"/>
        <s v="GWOOPZE8"/>
        <s v="84N2YHUB"/>
        <s v="IFVL4WL5"/>
        <s v="8EPT4HEV"/>
        <s v="HZNNKQ0T"/>
        <s v="Z6ETLZQU"/>
        <s v="GXIVJQPG"/>
        <s v="7MSQSYWR"/>
        <s v="5VJIXV02"/>
        <s v="G23RCHB6"/>
        <s v="RMFG5C6C"/>
        <s v="U2JOATN3"/>
        <s v="JGZ3F67I"/>
        <s v="FHCSKQ4K"/>
        <s v="TU58PHME"/>
        <s v="9ZVX7NVU"/>
        <s v="I4OJHXIN"/>
        <s v="NE300YJ0"/>
        <s v="TYLSS719"/>
        <s v="M3SQPUB1"/>
        <s v="MG1YUTUE"/>
        <s v="PEIZDYXE"/>
        <s v="HGG0EZ00"/>
        <s v="XRRMX8K6"/>
        <s v="BJLJV8XE"/>
        <s v="AQH7ORZZ"/>
        <s v="GLG1IOHT"/>
        <s v="89MUGU6K"/>
        <s v="F5OETS8V"/>
        <s v="CU7KT53A"/>
        <s v="0BYU67KG"/>
        <s v="SLXPTSGS"/>
        <s v="FZGGKS2D"/>
        <s v="6HDTZCCM"/>
        <s v="XUEHL04Z"/>
        <s v="CTZ5I5R5"/>
        <s v="988QUSNK"/>
        <s v="2P0VIX4N"/>
        <s v="TAPH7KQO"/>
        <s v="TWGFQS8L"/>
        <s v="MRPSU52W"/>
        <s v="UKXRWZ3P"/>
        <s v="C5XXGXUE"/>
        <s v="2IYQ5ALK"/>
        <s v="K4GL9NDX"/>
        <s v="OFKWBRP7"/>
        <s v="1AGL4X1J"/>
        <s v="TSU40NIZ"/>
        <s v="VSN0PA06"/>
        <s v="FQODPHUL"/>
        <s v="KRUY5G5I"/>
        <s v="SCYV3JPO"/>
        <s v="T91ZAQRH"/>
        <s v="R293SULP"/>
        <s v="UDKH3AM0"/>
        <s v="I4T9W7NQ"/>
        <s v="H4ZSZQ9V"/>
        <s v="2GQAAHG6"/>
        <s v="7OGPA4I3"/>
        <s v="54XJLU62"/>
        <s v="XSSK506P"/>
        <s v="AJKE7ACY"/>
        <s v="JPPLGVUS"/>
        <s v="O7B3XCKF"/>
        <s v="5A7S6Z6P"/>
        <s v="OOB372R5"/>
        <s v="L67B6CU2"/>
        <s v="6V0QV9CU"/>
        <s v="0MXZ36G7"/>
        <s v="LMCHDMJX"/>
        <s v="4HBU57OV"/>
        <s v="AOIM2Y7M"/>
        <s v="5KC100IN"/>
        <s v="OOFWSKFF"/>
        <s v="LV7HHGM4"/>
        <s v="HBZEI375"/>
        <s v="GRQZZNQB"/>
        <s v="1D8XLZQ8"/>
        <s v="CAX04DY1"/>
        <s v="ZVEH26GP"/>
        <s v="G7QR0SCP"/>
        <s v="DUOS7AO8"/>
        <s v="CCCQGBSY"/>
        <s v="C5Z2806X"/>
        <s v="2CY7OS6A"/>
        <s v="FZKX09GE"/>
        <s v="R2PBFVU7"/>
        <s v="D4SJ5G2G"/>
        <s v="N2ESTUQT"/>
        <s v="3QSM7X3W"/>
        <s v="UG4BHJRQ"/>
        <s v="NMF60XWK"/>
        <s v="L6WEVHEN"/>
        <s v="EYWXCFXJ"/>
        <s v="QC9B7V93"/>
        <s v="CPVW06O2"/>
        <s v="2KNVLXA4"/>
        <s v="YI8JSLKX"/>
        <s v="E4O6XJ9E"/>
        <s v="L7TT9ZL4"/>
        <s v="JD6WHH6G"/>
        <s v="93OFIHMF"/>
        <s v="9E7VMZ1J"/>
        <s v="BUNGSHKB"/>
        <s v="MK2YTCZN"/>
        <s v="MZTB3C70"/>
        <s v="LHG76MIU"/>
        <s v="SGAJAIP9"/>
        <s v="UZ9SEIZ9"/>
        <s v="KDY5FEUO"/>
        <s v="1L68AC0E"/>
        <s v="ZRMZJVWK"/>
        <s v="JAG873Y3"/>
        <s v="WQTR95J3"/>
        <s v="1FHY3UGF"/>
        <s v="B9KFRY53"/>
        <s v="ZRCY8P4P"/>
        <s v="M3RME16Q"/>
        <s v="YPRHMUIB"/>
        <s v="HM4ZINFJ"/>
        <s v="6WIQG92N"/>
        <s v="3JMB4J8E"/>
        <s v="FTZ4VYH4"/>
        <s v="GEJKKFOL"/>
        <s v="UYWQ5N0R"/>
        <s v="NDAFT4KV"/>
        <s v="BO1GBSM0"/>
        <s v="FSVEMKSG"/>
        <s v="V0XQVHQV"/>
        <s v="TFZMFOH9"/>
        <s v="8T9ANK4E"/>
        <s v="76WXMI88"/>
        <s v="ZH8XR8YT"/>
        <s v="PR9HQKA7"/>
        <s v="NMHDWGNT"/>
        <s v="WX3CPDYD"/>
        <s v="3DF5FIAM"/>
        <s v="018KKT5I"/>
        <s v="9AOPLD0O"/>
        <s v="J54XWY0O"/>
        <s v="FJEL0TDN"/>
        <s v="I5JTM3EK"/>
        <s v="3Q5R6HAY"/>
        <s v="VOEOU1U6"/>
        <s v="52IHI8JD"/>
        <s v="7QPQ40X9"/>
        <s v="KFZ37330"/>
        <s v="T64JVA4T"/>
        <s v="Y5C1Q7UR"/>
        <s v="VN0XOAB6"/>
        <s v="MVZG0BSG"/>
        <s v="EM1W738H"/>
        <s v="13WLN2MJ"/>
        <s v="M4NNI01I"/>
        <s v="U3FTUG3T"/>
        <s v="RS13M1ZP"/>
        <s v="10B65ZN9"/>
        <s v="V4YBVSJ4"/>
        <s v="LVMPJ8JN"/>
        <s v="OV0LOPAA"/>
        <s v="0ISX53T3"/>
        <s v="KL8PCQXC"/>
        <s v="Q4KZSJ6Q"/>
        <s v="1IABHXOP"/>
        <s v="2RE0MZGV"/>
        <s v="JLKLRCFZ"/>
        <s v="2X9KWWCP"/>
        <s v="IF2BUC3Q"/>
        <s v="GU4HXZ55"/>
        <s v="JQK0EF45"/>
        <s v="YUUD6GIT"/>
        <s v="FBDZ4LCK"/>
        <s v="SQMPV6L6"/>
        <s v="N9ZBEJFI"/>
        <s v="EKXXH9IK"/>
        <s v="OC6ZMTK5"/>
        <s v="M57LZE5F"/>
        <s v="1XO519P4"/>
        <s v="UBWO7HIV"/>
        <s v="00X8VEYH"/>
        <s v="ZJ11PBUV"/>
        <s v="GJX7YGIF"/>
        <s v="MF6S92GQ"/>
        <s v="KTZDTM8W"/>
        <s v="SH0S5N6U"/>
        <s v="M3306MKK"/>
        <s v="5H27L6YI"/>
        <s v="FCEJCRKY"/>
        <s v="FTVBHHFC"/>
        <s v="CXE6ORIJ"/>
        <s v="QFIEJY21"/>
        <s v="4OUTIJAR"/>
        <s v="R19OP4QL"/>
        <s v="UU7QH2WX"/>
        <s v="O7WVUMZ5"/>
        <s v="NRMFYPAD"/>
        <s v="63HMAJCZ"/>
        <s v="MR49QBLO"/>
        <s v="V7C6RT5S"/>
        <s v="G1POINXI"/>
        <s v="S181FZ0Y"/>
        <s v="5J7T0GZU"/>
        <s v="0IAJNXTD"/>
        <s v="RMQME3N0"/>
        <s v="G8C3GRPO"/>
        <s v="IY3U40F8"/>
        <s v="OZFSBIDF"/>
        <s v="IEJHIQYI"/>
        <s v="6SQHVC0S"/>
        <s v="DIGZWVHI"/>
        <s v="1ZT4IROS"/>
        <s v="60QEB2FZ"/>
        <s v="2PX317QP"/>
        <s v="2T0GMDKK"/>
        <s v="ZK6HTTBB"/>
        <s v="V74YPMJ4"/>
        <s v="8ZIX3LAF"/>
        <s v="IVMMNSJB"/>
        <s v="H9M21153"/>
        <s v="JV0KXH4X"/>
        <s v="V9UM2K16"/>
        <s v="SRV6TQ2E"/>
        <s v="94GJ7WZV"/>
        <s v="B24YQ6LA"/>
        <s v="RYELEM60"/>
        <s v="RL26ZS8F"/>
        <s v="JKIAA2TF"/>
        <s v="HTK2UHC8"/>
        <s v="SPRK2YOB"/>
        <s v="8F7VHV02"/>
        <s v="7FGVY6GK"/>
        <s v="6IZZL97A"/>
        <s v="C35YI5NJ"/>
        <s v="6U30UYDT"/>
        <s v="ZXOHD0KE"/>
        <s v="77Q6KD0O"/>
        <s v="JIH6P53I"/>
        <s v="WKTVP5WY"/>
        <s v="10N0ZBYO"/>
        <s v="IUVAUQ6I"/>
        <s v="YH5L64AP"/>
        <s v="A71ENBVA"/>
        <s v="4X8WU71C"/>
        <s v="03H4RXBI"/>
        <s v="MQVOQZL7"/>
        <s v="OHD4TPKZ"/>
        <s v="V4PVZC5L"/>
        <s v="9G85W8XE"/>
        <s v="S6DXPVLA"/>
        <s v="MKI4TLUN"/>
        <s v="H41YA4SB"/>
        <s v="MW4MSIWW"/>
        <s v="XSQOEHEA"/>
        <s v="GQT2DFWZ"/>
        <s v="IQ9GMTBR"/>
        <s v="ZR8H455M"/>
        <s v="3F2EMUQ7"/>
        <s v="VB26KWQ6"/>
        <s v="7J1UD7ZW"/>
        <s v="VR6NO9FA"/>
        <s v="O8QGRK5P"/>
        <s v="BOD1GBJU"/>
        <s v="TN3IRRND"/>
        <s v="PR224V1P"/>
        <s v="60RDU2SZ"/>
        <s v="X2I316HD"/>
        <s v="K5DNNWYT"/>
        <s v="941E65Z7"/>
        <s v="77UHLYMA"/>
        <s v="VR1XYM23"/>
        <s v="TQ6BTW2Z"/>
        <s v="IVSOSC0E"/>
        <s v="KI4LTBV6"/>
        <s v="4VZ0JIVZ"/>
        <s v="FNCXBWHQ"/>
        <s v="Q306R9K4"/>
        <s v="KHRY7J40"/>
        <s v="AP9MLRZJ"/>
        <s v="46JP2TQB"/>
        <s v="W48N7MRO"/>
        <s v="X4LSK4OE"/>
        <s v="M1ZZYSTB"/>
        <s v="0UOIGVEO"/>
        <s v="AK9OXW30"/>
        <s v="CFGYG1EC"/>
        <s v="TS3P4VMD"/>
        <s v="8PEB9FHX"/>
        <s v="V1YT1LP1"/>
        <s v="DTIZX4YN"/>
        <s v="KMBY0IGV"/>
        <s v="XULGG5K8"/>
        <s v="KP8ZZ3Y6"/>
        <s v="SBF5S7LF"/>
        <s v="YIA65LM2"/>
        <s v="TVBY6CND"/>
        <s v="OHOWVHYX"/>
        <s v="EC9H6XHB"/>
        <s v="47QKNXLO"/>
        <s v="VW2PJALW"/>
        <s v="GVLIYD9A"/>
        <s v="F761DF0M"/>
        <s v="II1GOQWL"/>
        <s v="4P5BOQB5"/>
        <s v="QYYOVTHC"/>
        <s v="AADN7F5T"/>
        <s v="U8CWFFRH"/>
        <s v="35HVN8Q3"/>
        <s v="PNNZM0OZ"/>
        <s v="UYZQCWAC"/>
        <s v="K0YFUK4X"/>
        <s v="TUL0TZSR"/>
        <s v="LS2A22IA"/>
        <s v="L5K0S1U3"/>
        <s v="82LY53FE"/>
        <s v="XRJTRP20"/>
        <s v="D00FIU21"/>
        <s v="C48I5WD9"/>
        <s v="HG0N3NJ4"/>
        <s v="5ZUKTSJV"/>
        <s v="CD5B8P8U"/>
        <s v="MBYY3F5P"/>
        <s v="0V9YEQDU"/>
        <s v="76GEYK0T"/>
        <s v="0QUXNGR1"/>
        <s v="4N9E1F86"/>
        <s v="895XMROB"/>
        <s v="LFMLZPA5"/>
        <s v="H54N095V"/>
        <s v="FQPECFYO"/>
        <s v="933OT3AE"/>
        <s v="5HDKACI4"/>
        <s v="GVEUKZ72"/>
        <s v="YHOVVBSP"/>
        <s v="ZN6HXJ5F"/>
        <s v="3IQ19UZ2"/>
        <s v="R2CG5WED"/>
        <s v="ORYORRQV"/>
        <s v="GH0FU105"/>
        <s v="NDIZ18GW"/>
        <s v="BRIOGGKC"/>
        <s v="GZYL4SG1"/>
        <s v="7ZASHEBX"/>
        <s v="WJ9JNMJ2"/>
        <s v="N3OWNMD3"/>
        <s v="8U3LICIW"/>
        <s v="JALBPRSF"/>
        <s v="0E1HHXGB"/>
        <s v="MJXPSHYT"/>
        <s v="AF8SULB0"/>
        <s v="N8BM4XEP"/>
        <s v="FZGBRGHF"/>
        <s v="36PET9WM"/>
        <s v="GRO3S3HV"/>
        <s v="KG9R5M1Y"/>
        <s v="R0S5FZ1G"/>
        <s v="3W1Y39BY"/>
        <s v="G58GOO4N"/>
        <s v="JF0F2J5W"/>
        <s v="93AE6QM4"/>
        <s v="0YM4VJDP"/>
        <s v="ICD9OMSF"/>
        <s v="IHJEX21Z"/>
        <s v="8JORJ1SS"/>
        <s v="0NKINI7S"/>
        <s v="QFLFLCD0"/>
        <s v="OB3OK8BQ"/>
        <s v="5S3RN7H2"/>
        <s v="6YCRJK5W"/>
        <s v="FDMK85GD"/>
        <s v="EVKQXZV6"/>
        <s v="IDO6PU1B"/>
        <s v="CYAL1N0B"/>
        <s v="9GSBUJMH"/>
        <s v="XSTGL252"/>
        <s v="ECB42PGL"/>
        <s v="PYIP2H5Z"/>
        <s v="129P48QP"/>
        <s v="BUFF2EP5"/>
        <s v="IQRA0Q8C"/>
        <s v="14P6935C"/>
        <s v="U220GK9W"/>
        <s v="03R1VC7O"/>
        <s v="LUFR7MJC"/>
        <s v="8EX2PGAY"/>
        <s v="C0H6SU2X"/>
        <s v="94JOUSW7"/>
        <s v="9RC58SP0"/>
        <s v="XFNYWN7B"/>
        <s v="6NFIUDKS"/>
        <s v="4TD018BE"/>
        <s v="SWKGC34P"/>
        <s v="C3Y94J5R"/>
        <s v="2H45C9FK"/>
        <s v="LFM4SMIA"/>
        <s v="MEXK5KU6"/>
        <s v="UDXS7H12"/>
        <s v="4G61Z1HD"/>
        <s v="X4KAK55N"/>
        <s v="AHOYDL01"/>
        <s v="R5ILWVDD"/>
        <s v="J5WP57XS"/>
        <s v="VPD4G16I"/>
        <s v="Z173R82Y"/>
        <s v="TFGC7TPF"/>
        <s v="03X37HOO"/>
        <s v="OWGXQLJS"/>
        <s v="Y4SN1R3L"/>
        <s v="CX3PZ8DP"/>
        <s v="V7DY5VAP"/>
        <s v="JLB353E4"/>
        <s v="KOK62RF4"/>
        <s v="8U59BH8O"/>
        <s v="BZR75SK1"/>
        <s v="48HBI36Y"/>
        <s v="ME7IZ1WY"/>
        <s v="STC921ZX"/>
        <s v="MJRDXH1B"/>
        <s v="W2QJUK1Y"/>
        <s v="B05SO4C6"/>
        <s v="MC717WRG"/>
        <s v="P570QB1D"/>
        <s v="IWS4PKPP"/>
        <s v="GB3S67FY"/>
        <s v="0W8VWJDS"/>
        <s v="5J9ELX2Y"/>
        <s v="SQE6KE7V"/>
        <s v="LH03MJX5"/>
        <s v="0SQM849O"/>
        <s v="KXTUVDLU"/>
        <s v="9YOGUMN9"/>
        <s v="C933ZQBB"/>
        <s v="G9M9IEQY"/>
        <s v="M2VKMZPH"/>
        <s v="AZCY0HUP"/>
        <s v="7CMG05CY"/>
        <s v="KDNNV952"/>
        <s v="1UPVYK3H"/>
        <s v="MUODVNBC"/>
        <s v="02G0NJCN"/>
        <s v="76V79SHZ"/>
        <s v="7JMQM7XK"/>
        <s v="PIPQZ9SQ"/>
        <s v="NXHAAD08"/>
        <s v="ABMVTEUH"/>
        <s v="9Q710H4R"/>
        <s v="4QU2EXEY"/>
        <s v="3MKAQ2YI"/>
        <s v="42CA70FG"/>
        <s v="R2C8A8SA"/>
        <s v="PY96Q77S"/>
        <s v="6QAWMSU2"/>
        <s v="5B9EIYPP"/>
        <s v="Z216TKEU"/>
        <s v="9EHFBSBG"/>
        <s v="6SP45G3T"/>
        <s v="7U28UXIL"/>
        <s v="V2YD7XYV"/>
        <s v="1GVU0QTO"/>
        <s v="QG7RGODO"/>
        <s v="IHBYI8IO"/>
        <s v="M5NUUVA4"/>
        <s v="XKYQ16FS"/>
        <s v="VVM450RP"/>
        <s v="60KWQS2V"/>
        <s v="1RND0S0B"/>
        <s v="WI0LMD20"/>
        <s v="4XPRCRX0"/>
        <s v="5UEA6KVU"/>
        <s v="GAUSPPYM"/>
        <s v="3Y1LN6CQ"/>
        <s v="W7GVI03S"/>
        <s v="7RFTN4WI"/>
        <s v="K00YH5XA"/>
        <s v="ZXIHEEV2"/>
        <s v="WPSHVGDZ"/>
        <s v="DXAO9R8N"/>
        <s v="PN0IWJ0N"/>
        <s v="OXKWCAXO"/>
        <s v="7FVUE0GY"/>
        <s v="FAIFAGJM"/>
        <s v="IKDFG91F"/>
        <s v="BP3I9G0F"/>
        <s v="0GM4GDFT"/>
        <s v="5YIWOUOZ"/>
        <s v="LM3GZYXD"/>
        <s v="UUCSEHJX"/>
        <s v="OQQWTFSZ"/>
        <s v="CWVAO587"/>
        <s v="YDZZNTEZ"/>
        <s v="O1DTVNH2"/>
        <s v="Q6MGPT50"/>
        <s v="ENL7MDL2"/>
        <s v="CLHPJZHP"/>
        <s v="XO4ZYI3G"/>
        <s v="RSBEC5KF"/>
        <s v="6Z6SRB1Y"/>
        <s v="FRSYEHJE"/>
        <s v="MV4DK68W"/>
        <s v="I15B3BNW"/>
        <s v="1CT3EWJ8"/>
        <s v="JPBLNA5V"/>
        <s v="R6OM4EDE"/>
        <s v="74Y43OFL"/>
        <s v="OIOGIDI2"/>
        <s v="SCN3BY47"/>
        <s v="HFF39KOB"/>
        <s v="OS59LIZX"/>
        <s v="O3S3SF3W"/>
        <s v="WA0NRLP7"/>
        <s v="GHOQQYQM"/>
        <s v="6OXOIJ4D"/>
        <s v="DTFLKV60"/>
        <s v="RELG4CYQ"/>
        <s v="PLV91KH7"/>
        <s v="U289K4V3"/>
        <s v="PDXFX23P"/>
        <s v="LULNYY3C"/>
        <s v="NJ1YGDZW"/>
        <s v="CZC1J6FQ"/>
        <s v="WSWJJ234"/>
        <s v="MDBKYL2Q"/>
        <s v="M9EU34FE"/>
        <s v="HCARIWPE"/>
        <s v="WGJB2VDU"/>
        <s v="RYWETTBK"/>
        <s v="JSLSL3SU"/>
        <s v="N1B45KIT"/>
        <s v="30UA0RS8"/>
        <s v="R1Z8J1JL"/>
        <s v="2DY9U1V7"/>
        <s v="MJODFG6C"/>
        <s v="6D7N5SQ7"/>
        <s v="DQIKGS2U"/>
        <s v="EZNAGRVB"/>
        <s v="C1M1RST0"/>
        <s v="KIZOEC3M"/>
        <s v="CO7T7H41"/>
        <s v="BMQYRJC7"/>
        <s v="6ALPIXB7"/>
        <s v="5NVTQW38"/>
        <s v="IOUUN8LM"/>
        <s v="3EZLRW47"/>
        <s v="09AILR04"/>
        <s v="KSYI5DDW"/>
        <s v="W4R2C7N9"/>
        <s v="KY1CESUN"/>
        <s v="M4EHG2ZB"/>
        <s v="DLAMSRVT"/>
        <s v="PZNZD22T"/>
        <s v="FVCN0HQ9"/>
        <s v="A0FVQ8KO"/>
        <s v="6KGX67OZ"/>
        <s v="BXXGLPD7"/>
        <s v="MHF6GSB6"/>
        <s v="TFILI4TE"/>
        <s v="4P0SDD91"/>
        <s v="ZZ4X9VN3"/>
        <s v="0J3UU8PZ"/>
        <s v="UYPF6FZ3"/>
        <s v="2HKRINHL"/>
        <s v="G5JXIYRO"/>
        <s v="4MXSHU7X"/>
        <s v="H4FIU51C"/>
        <s v="CC2ICRAG"/>
        <s v="RDC531P5"/>
        <s v="9QX62IL2"/>
        <s v="3GRTE6VM"/>
        <s v="E4BPOOL6"/>
        <s v="B894QWQM"/>
        <s v="U9QMLC5Z"/>
        <s v="VCQBM844"/>
        <s v="UE66OOQS"/>
        <s v="W5ABRRKC"/>
        <s v="Y8KI5ANO"/>
        <s v="CTM8WFGW"/>
        <s v="RFUJTKVO"/>
        <s v="ZMEKFXC5"/>
        <s v="LO2BMO33"/>
        <s v="4ETFTKHJ"/>
        <s v="528YB7Q0"/>
        <s v="OFEUX5PI"/>
        <s v="S3V8Z52J"/>
        <s v="TTYSSNJH"/>
        <s v="LROWI84G"/>
        <s v="IQAP70OD"/>
        <s v="JWWVG8KG"/>
        <s v="7PEL3AIZ"/>
        <s v="NXQR7LX6"/>
        <s v="JL358E5T"/>
        <s v="DHUG18WU"/>
        <s v="T6ENEYKW"/>
        <s v="3MGMH9AE"/>
        <s v="JJGRAQ2K"/>
        <s v="4Z84VV2P"/>
        <s v="DMYP7REE"/>
        <s v="1SKNSG2B"/>
        <s v="G6MUC5R6"/>
        <s v="6445PW4Z"/>
        <s v="CUJIRCWV"/>
        <s v="YSFFEUCQ"/>
        <s v="OX0NE27G"/>
        <s v="0B09WODM"/>
        <s v="FSC4A2HZ"/>
        <s v="YT5GLR6D"/>
        <s v="KOPJOMQE"/>
        <s v="AS2BKSCT"/>
        <s v="S3GVO59B"/>
        <s v="L8POFR0T"/>
        <s v="RYF41KOV"/>
        <s v="MV7NPCI9"/>
        <s v="TSN98FPQ"/>
        <s v="SQW60VII"/>
        <s v="PGG2DUPO"/>
        <s v="85U38YFD"/>
        <s v="M7V7UJHZ"/>
        <s v="S56NVD4M"/>
        <s v="Y34O7SKI"/>
        <s v="DSY9VD0O"/>
        <s v="6ZR7IUC4"/>
        <s v="8W9YXI59"/>
        <s v="YEH9VQCD"/>
        <s v="35GT4NM9"/>
        <s v="MICIJ00A"/>
        <s v="D4ABG4I1"/>
        <s v="EMK9P63G"/>
        <s v="7GWM1WT0"/>
        <s v="U0XWF9TW"/>
        <s v="E8L9I3QP"/>
        <s v="63S5SNBC"/>
        <s v="3PIPAOVU"/>
        <s v="UBU4E17W"/>
        <s v="99HAV7SY"/>
        <s v="UX9D17FS"/>
        <s v="FL804BH8"/>
        <s v="RWR0W3U8"/>
        <s v="8UU0I29V"/>
        <s v="89A54FHW"/>
        <s v="UGAEAB27"/>
        <s v="U2JI00ER"/>
        <s v="56D231XJ"/>
        <s v="O2CFE5KX"/>
        <s v="UCLGT98S"/>
        <s v="BZG9DI4Z"/>
        <s v="E2R39451"/>
        <s v="KHQR5AKG"/>
        <s v="NMI79ZYT"/>
        <s v="RU3HH59R"/>
        <s v="4D0K5T7T"/>
        <s v="IE1N4OUS"/>
        <s v="A5IABHP1"/>
        <s v="FOFS0O2G"/>
        <s v="66BQC4C9"/>
        <s v="GXQJVJQT"/>
        <s v="PP4ZY6TZ"/>
        <s v="7TOPAQ9Y"/>
        <s v="7NJS374V"/>
        <s v="KKO2EFHS"/>
        <s v="PJJMVZAL"/>
        <s v="MFYR7SSG"/>
        <s v="F2F1LPTA"/>
        <s v="QVP4LFVD"/>
        <s v="7FZMWZJT"/>
        <s v="8THGVJ52"/>
        <s v="M827K2PI"/>
        <s v="4ETZYSN3"/>
        <s v="SZDGWQLT"/>
        <s v="YM5F751C"/>
        <s v="G7U0HP7Q"/>
        <s v="FRNGLIYS"/>
        <s v="OY08XJ2E"/>
        <s v="ZSZFPCYS"/>
        <s v="BXCEXXP4"/>
        <s v="H3K2E35I"/>
        <s v="7EHJYKWE"/>
        <s v="LB6S2ONR"/>
        <s v="6BRNE2DV"/>
        <s v="ST4H8MB7"/>
        <s v="VMGCRSWP"/>
        <s v="4HJIT2B6"/>
        <s v="DJY7S9AI"/>
        <s v="X6MHLE33"/>
        <s v="TLAWJR5V"/>
        <s v="SQ63LXS8"/>
        <s v="L3PLDC1Y"/>
        <s v="HMG6NWSR"/>
        <s v="KNH4ZX85"/>
        <s v="FV7Y3ZPO"/>
        <s v="DDQ0MDYY"/>
        <s v="HFER9GET"/>
        <s v="0N11U6L3"/>
        <s v="005JS57S"/>
        <s v="TWDNQ9TX"/>
        <s v="G289FPBV"/>
        <s v="G9H0MWBL"/>
        <s v="P2YWZPES"/>
        <s v="NPGETEDZ"/>
        <s v="J5I6Y4RN"/>
        <s v="XRMOUF1R"/>
        <s v="TL0UILCV"/>
        <s v="FAS4V07H"/>
        <s v="3Z9AX43T"/>
        <s v="5JO7SIGB"/>
        <s v="8MQPNCCU"/>
        <s v="2DT70XCQ"/>
        <s v="HYBR36NG"/>
        <s v="WXOL5HTS"/>
        <s v="F15SU034"/>
        <s v="KLBW3TOH"/>
        <s v="ESNS1OS9"/>
        <s v="HDUZC4G9"/>
        <s v="1629C4UW"/>
        <s v="0OXJ2HOP"/>
        <s v="RCGBY4IA"/>
        <s v="8R0HTKUK"/>
        <s v="W2ZRP2EC"/>
        <s v="AEH9XJ3T"/>
        <s v="X3DSI0TQ"/>
        <s v="MG3X7625"/>
        <s v="8JR8LXEU"/>
        <s v="KMRR1P94"/>
        <s v="JRCD2VQY"/>
        <s v="FXKBY5FR"/>
        <s v="8415S7ZV"/>
        <s v="UZ83LE9X"/>
        <s v="GIDII30C"/>
        <s v="IVVBVNDH"/>
        <s v="FBKK68G6"/>
        <s v="SSSTYFDY"/>
        <s v="VSMB0KJW"/>
        <s v="UVS5WJRG"/>
        <s v="MOBO9N8H"/>
        <s v="5HHFR0VZ"/>
        <s v="0DYZ71WX"/>
        <s v="Q1Q3D9BZ"/>
        <s v="9KV5GM4U"/>
        <s v="6X24V0NC"/>
        <s v="IIZV9WFC"/>
        <s v="XSEG5T4H"/>
        <s v="WTZ2AHNW"/>
        <s v="RQ5FNR4O"/>
        <s v="9BZBU2GY"/>
        <s v="1FMCUSFS"/>
        <s v="WJO52I18"/>
        <s v="ZQSSHSL7"/>
        <s v="SWYO7V7O"/>
        <s v="62UFJ4IQ"/>
        <s v="SQ71BWHG"/>
        <s v="ZO4FDMPS"/>
        <s v="D9LUG4D8"/>
        <s v="M23VU0A9"/>
        <s v="YAVTI45C"/>
        <s v="XZUEXEUH"/>
        <s v="MA56XGWR"/>
        <s v="6Z3EP424"/>
        <s v="VPIXVUUE"/>
        <s v="F98UFHM2"/>
        <s v="JB7JEEI5"/>
        <s v="FQP39JQV"/>
        <s v="PWW6TH3V"/>
        <s v="KXEZ5B3Q"/>
        <s v="3UA6O3NG"/>
        <s v="3ML02CAH"/>
        <s v="T7AHYN7O"/>
        <s v="9BMWYLQV"/>
        <s v="I5VHXAWW"/>
        <s v="76ZQP7QY"/>
        <s v="DP7QR35U"/>
        <s v="VAD1MF34"/>
        <s v="J9PCNCUP"/>
        <s v="6AA52750"/>
        <s v="WOD9UKMP"/>
        <s v="T482GHJQ"/>
        <s v="JFIL5JU0"/>
        <s v="3GVL1I1G"/>
        <s v="72C58IRY"/>
        <s v="MMIYELAE"/>
        <s v="GS9UKUGV"/>
        <s v="X9MTGVJZ"/>
        <s v="N22XN5IM"/>
        <s v="OTQTFK48"/>
        <s v="URN9V0FK"/>
        <s v="K6TJSGUB"/>
        <s v="CSXOYE1C"/>
        <s v="4ATO2S4S"/>
        <s v="J0X7ZNDX"/>
        <s v="GCCBRJF8"/>
        <s v="G7ZZG9DI"/>
        <s v="TY9RBWLT"/>
        <s v="NNREN4Q5"/>
        <s v="T0H5HATU"/>
        <s v="49TIKZ5B"/>
        <s v="ZM1HKZRS"/>
        <s v="2FGV5XNE"/>
        <s v="04G3DK6T"/>
        <s v="QSCVBJNJ"/>
        <s v="C3KQJVDU"/>
        <s v="NZIJ3KKG"/>
        <s v="F46Q34LY"/>
        <s v="5C13TAA8"/>
        <s v="BFB6C54U"/>
        <s v="ZSYWCL6R"/>
        <s v="VNJQD4Z7"/>
        <s v="50OYB2YN"/>
        <s v="C8BIQFEN"/>
        <s v="0TEEJ0WD"/>
        <s v="T2G750N6"/>
        <s v="6BCEXGTX"/>
        <s v="6ZFEAR57"/>
        <s v="Y1JFDUVB"/>
        <s v="7FCXBW1M"/>
        <s v="83Y5850C"/>
        <s v="V1458D23"/>
        <s v="LJEAX51Q"/>
        <s v="LDDQ5PN2"/>
        <s v="WPJ0AS7T"/>
        <s v="4J8IA9GL"/>
        <s v="76RZPT87"/>
        <s v="9E3UNPHY"/>
        <s v="CQ8UELF8"/>
        <s v="4E5E9MYV"/>
        <s v="24BCH90I"/>
        <s v="LWVZKYI0"/>
        <s v="1W2EEX4L"/>
        <s v="8977L373"/>
        <s v="66LD5EF0"/>
        <s v="50JIFEWD"/>
        <s v="MTZQ55RH"/>
        <s v="1V3O11ZD"/>
        <s v="AIBZQM42"/>
        <s v="IZ5MV9YF"/>
        <s v="OHJX1K09"/>
        <s v="I33TECO1"/>
        <s v="MT45X396"/>
        <s v="V8ELYA6F"/>
        <s v="NXXKM7C7"/>
        <s v="K98JFWRC"/>
        <s v="H6Q0LXVH"/>
        <s v="2BH5Q718"/>
        <s v="CSJKVMR9"/>
        <s v="N3YVDYY2"/>
        <s v="LRP5IXX5"/>
        <s v="SH1NTXPV"/>
        <s v="MKAKCFBQ"/>
        <s v="9YH8LS5H"/>
        <s v="RO8TURF5"/>
        <s v="EW5ASXX4"/>
        <s v="MDLJKQ5B"/>
        <s v="7OIR36P2"/>
        <s v="7XRWWM0X"/>
        <s v="GQ13O0AQ"/>
        <s v="S9DDUFGP"/>
        <s v="B5OXRZTT"/>
        <s v="FX1RWO67"/>
        <s v="2AGA3ALY"/>
        <s v="P8ZOY6HA"/>
        <s v="PBGAZKMQ"/>
        <s v="86MJT5KR"/>
        <s v="20NZO7TT"/>
        <s v="6FR9YZH2"/>
        <s v="LCZGL74L"/>
        <s v="6NWIZG2N"/>
        <s v="IS2HLCEO"/>
        <s v="90D20NZU"/>
        <s v="P214KAH8"/>
        <s v="HEMKK91Z"/>
        <s v="R2JKKVOO"/>
        <s v="6LS93NXH"/>
        <s v="BI36TLO5"/>
        <s v="TYQFCQBN"/>
        <s v="DH4WEPQ5"/>
        <s v="NJAOJJY9"/>
        <s v="VM6SAQYT"/>
        <s v="E2LVAU2T"/>
        <s v="CNAOGH7N"/>
        <s v="0ONK3WET"/>
        <s v="9Y43IDMY"/>
        <s v="UIE5G6GW"/>
        <s v="GB6C2UK5"/>
        <s v="5S2JLJGL"/>
        <s v="820NH7ZA"/>
        <s v="PIPYDN8Y"/>
        <s v="E3LNNM8H"/>
        <s v="UHYI2QB2"/>
        <s v="5SJP2J1J"/>
        <s v="R5V9DX5U"/>
        <s v="PGCWLU4L"/>
        <s v="RVI6ARFW"/>
        <s v="QVWPMJ8R"/>
        <s v="7M7UED1P"/>
        <s v="JW51LS6C"/>
        <s v="KU4GX1KD"/>
        <s v="GSE8QWMU"/>
        <s v="6MTK51P5"/>
        <s v="QA2XTMMZ"/>
        <s v="T58EDFV0"/>
        <s v="C09PGOZG"/>
        <s v="IG9RPWOZ"/>
        <s v="3GFZ7SN4"/>
        <s v="DC1E84LC"/>
        <s v="F0XGEQOE"/>
        <s v="EQIV6PMF"/>
        <s v="SK3A12HI"/>
        <s v="F28BOUE5"/>
        <s v="Z7JCS0ZW"/>
        <s v="9E3H6ONP"/>
        <s v="FVTCAFCL"/>
        <s v="9TTQYYIW"/>
        <s v="33JYWJ1X"/>
        <s v="L11T0DYF"/>
        <s v="QJZVB9ZG"/>
        <s v="WAEWV7YD"/>
        <s v="3RJPZ634"/>
        <s v="FZH6NJAQ"/>
        <s v="4MPM6ZPU"/>
        <s v="U0XDMZK8"/>
        <s v="J1G2SZKD"/>
        <s v="BF9D3HVC"/>
        <s v="YMWG4Z3S"/>
        <s v="6AT4VS58"/>
        <s v="S5FBJ31P"/>
        <s v="62JLAD45"/>
        <s v="Z7GJE1K0"/>
        <s v="4ZQTMS3Z"/>
        <s v="N6ZLW0OG"/>
        <s v="IJ2CLOLZ"/>
        <s v="K4N74V6U"/>
        <s v="H7GFLCDH"/>
        <s v="0QMOIDET"/>
        <s v="33JWQH71"/>
        <s v="D55HTKRU"/>
        <s v="Z9WFXNX3"/>
        <s v="7ACIXBSY"/>
        <s v="MEIBOSW7"/>
        <s v="NBUHFAKW"/>
        <s v="PJ3NGI1Y"/>
        <s v="RDZ2FC3A"/>
        <s v="R7GYOI0M"/>
        <s v="Z1IF1M5M"/>
        <s v="B133ECHC"/>
        <s v="P55UV5QW"/>
        <s v="H0HDYIYJ"/>
        <s v="EBMBP7JQ"/>
        <s v="MAUIC3DD"/>
        <s v="20048JO2"/>
        <s v="U071YJYI"/>
        <s v="Y3EVBV53"/>
        <s v="JE63NRUA"/>
        <s v="YA8CL4UM"/>
        <s v="43WRAJ1I"/>
        <s v="DA7BZMMO"/>
        <s v="6QRZCDL0"/>
        <s v="348COZ5O"/>
        <s v="GLUYX9KN"/>
        <s v="2DT6W3HA"/>
        <s v="L8XNQONA"/>
        <s v="WE03969I"/>
        <s v="3SOLZEZX"/>
        <s v="MAA6TJMM"/>
        <s v="0DY00J6O"/>
        <s v="U8IUBGTW"/>
        <s v="EV0V1ZZA"/>
        <s v="RCDG00F7"/>
        <s v="XAKK81WB"/>
        <s v="B6CHA7CX"/>
        <s v="V263VR1Y"/>
        <s v="A2PTJA6G"/>
        <s v="GUDTJY0I"/>
        <s v="MDK5NQJA"/>
        <s v="GB1K3Y4Y"/>
        <s v="KKOU11ZD"/>
        <s v="KHZ3IOKH"/>
        <s v="Q34UWP01"/>
        <s v="X70BM5FO"/>
        <s v="NCF02FA5"/>
        <s v="XF54BYUH"/>
        <s v="23ZL97PN"/>
        <s v="PVZ4YGQG"/>
        <s v="7L89U5DU"/>
        <s v="KNN6C4O3"/>
        <s v="CXAEFADQ"/>
        <s v="G6433A35"/>
        <s v="1WVEAE8N"/>
        <s v="TJJFAU52"/>
        <s v="JCJ5PJDH"/>
        <s v="0RH9W4E2"/>
        <s v="MG3ZJ8F3"/>
        <s v="R892OD1B"/>
        <s v="SZ09YDEF"/>
        <s v="9WUYZLBE"/>
        <s v="RV7ERUUT"/>
        <s v="EY0JZ32S"/>
        <s v="CEYW89RW"/>
        <s v="MBBBOMEV"/>
        <s v="I6FIZ2S5"/>
        <s v="7EYDG0CV"/>
        <s v="UFAABKQJ"/>
        <s v="7ZU2A8L1"/>
        <s v="O1HKZ4ZF"/>
        <s v="8VO26H1R"/>
        <s v="A2OLLGWZ"/>
        <s v="WKIRY6KE"/>
        <s v="EJYFAV40"/>
        <s v="8A1EB728"/>
        <s v="2KWQ6RAZ"/>
        <s v="823X29EZ"/>
        <s v="YY4VFPND"/>
        <s v="RYLBEZ4N"/>
        <s v="Y4UIUIEG"/>
        <s v="1HG8VLHU"/>
        <s v="0OJE7J6C"/>
        <s v="OCVCCWPQ"/>
        <s v="S2KBTW2O"/>
        <s v="QJ9H7Y8W"/>
        <s v="FNA51WN6"/>
        <s v="921APYA3"/>
        <s v="CPC83NKN"/>
        <s v="TBS5Y874"/>
        <s v="6JZ0HCSF"/>
        <s v="JRSU8ALH"/>
        <s v="7GXUCFW5"/>
        <s v="E66UG7VC"/>
        <s v="7IAHPFT9"/>
        <s v="FZWU2I30"/>
        <s v="04AOWMXV"/>
        <s v="XZ9YR78K"/>
        <s v="WZKN6PO4"/>
        <s v="WQSUMJRZ"/>
        <s v="1RIO9PCD"/>
        <s v="TQV7CO87"/>
        <s v="3FJPGYD7"/>
        <s v="9AQFU718"/>
        <s v="AUJE7IZR"/>
        <s v="LE3XYXEF"/>
        <s v="PM2BF2KB"/>
        <s v="TVU1PQEL"/>
        <s v="3RGNKYWW"/>
        <s v="K9KGXL2E"/>
        <s v="HNCSYU4T"/>
        <s v="1PXQZ40I"/>
        <s v="FYAVINLC"/>
        <s v="60JGDDRO"/>
        <s v="R4BO7K5M"/>
        <s v="X4XN0M8A"/>
        <s v="M4MAVN65"/>
        <s v="USJ0JACE"/>
        <s v="2SMQAWOA"/>
        <s v="TOJ902PF"/>
        <s v="JAYXM4QB"/>
        <s v="NW5CPPIV"/>
        <s v="J5BCAQ1Z"/>
        <s v="8LFA54EQ"/>
        <s v="19MLD9YF"/>
        <s v="PLQ50D2O"/>
        <s v="3VPQNW5Y"/>
        <s v="RTWE19SU"/>
        <s v="FXYOCA0G"/>
        <s v="SK30SEKS"/>
        <s v="Q30OVFCZ"/>
        <s v="T1GPPZXH"/>
        <s v="WL31FAI3"/>
        <s v="6SNUFVQP"/>
        <s v="5U83YWZB"/>
        <s v="ZFXYBJEY"/>
        <s v="OHAARANW"/>
        <s v="6GBGF19R"/>
        <s v="5XADPM6R"/>
        <s v="YZX90X8X"/>
        <s v="CNL7PCYU"/>
        <s v="HB740BLB"/>
        <s v="9M88QXFW"/>
        <s v="B50N6RL3"/>
        <s v="HLXSEMXV"/>
        <s v="MPMG4JTY"/>
        <s v="8QJHJXY0"/>
        <s v="MSN4ZNU6"/>
        <s v="3MXS2HRE"/>
        <s v="1YBATFAY"/>
        <s v="2EBLR9N8"/>
        <s v="VDGA4KXA"/>
        <s v="6WCNNK5J"/>
        <s v="YJTQSZ9D"/>
        <s v="RB8GDYFY"/>
        <s v="6CWZFOHJ"/>
        <s v="Q9UWOC28"/>
        <s v="YL29KX3L"/>
        <s v="9PDR4X2R"/>
        <s v="9P9ISECL"/>
        <s v="5C59O9GU"/>
        <s v="ZQRBJVZF"/>
        <s v="I93XL6Q9"/>
        <s v="UMD1BA4S"/>
        <s v="E6DGJSDW"/>
        <s v="JHNDPI2N"/>
        <s v="GI94RTL5"/>
        <s v="10ALJD82"/>
        <s v="Z89NKUC7"/>
        <s v="47P0HBNM"/>
        <s v="4H8GZ075"/>
        <s v="UDAUS3DF"/>
        <s v="F4W7Z1UU"/>
        <s v="DW5BQ220"/>
        <s v="WTD6O2OR"/>
        <s v="OEG8QG42"/>
        <s v="BG0BLC6S"/>
        <s v="5Q2BX622"/>
        <s v="RSY2XLKK"/>
        <s v="38K5251H"/>
        <s v="2SZX9B7J"/>
        <s v="DS5HZHDA"/>
        <s v="TLZGG7G5"/>
        <s v="8NI8O26G"/>
        <s v="9BM1CGBV"/>
        <s v="IAV71BEX"/>
        <s v="LEJWV2Y5"/>
        <s v="CAONNFXN"/>
        <s v="R8V3ALA8"/>
        <s v="VAM56BG4"/>
        <s v="ZTCQWF53"/>
        <s v="LKDSEQ2Q"/>
        <s v="XETF5BVH"/>
        <s v="FU2PQZR4"/>
        <s v="CVMNBKGH"/>
        <s v="LZW4N9KF"/>
        <s v="SYP74C5W"/>
        <s v="R0Q5BZ9Y"/>
        <s v="OT0GOR3I"/>
        <s v="6RN7I8ZF"/>
        <s v="YBWUG6QP"/>
        <s v="8XE8GGIW"/>
        <s v="IHKIAB1W"/>
        <s v="YKBJP191"/>
        <s v="P7UPCSTC"/>
        <s v="GEQ8IGKW"/>
        <s v="EYR5E7LO"/>
        <s v="LO8L5ELD"/>
        <s v="S1U1RD6K"/>
        <s v="R6HYAPR6"/>
        <s v="A8NXNY0M"/>
        <s v="4ROECHG6"/>
        <s v="FVVATY89"/>
        <s v="BV75OM0B"/>
        <s v="ZGTCQT1A"/>
        <s v="GR8JTX1T"/>
        <s v="2IRZM0LB"/>
        <s v="99YRLZM0"/>
        <s v="VJILDVVF"/>
        <s v="A9DGDN56"/>
        <s v="D01U08PR"/>
        <s v="EJUQOEY5"/>
        <s v="9HA8VBAP"/>
        <s v="RJ21Q4HO"/>
        <s v="TLJWMKEO"/>
        <s v="NXJNQ3Z9"/>
        <s v="9RGWSKNU"/>
        <s v="49T7VKA7"/>
        <s v="BTDY3DHP"/>
        <s v="EJCPWP6V"/>
        <s v="BJE7KCZ1"/>
        <s v="TK9J8AOZ"/>
        <s v="P0B49XCI"/>
        <s v="DOP1NORG"/>
        <s v="BUOI3TBI"/>
        <s v="F22C6LKO"/>
        <s v="D8ZJ6F45"/>
        <s v="J5IXJWVU"/>
        <s v="KFSKQ291"/>
        <s v="ZT1234V3"/>
        <s v="JQBN7PXK"/>
        <s v="TN4KM3D1"/>
        <s v="OIIFWY81"/>
        <s v="WE2CEE8A"/>
        <s v="NT38RBZY"/>
        <s v="0XVL2UMH"/>
        <s v="UFZFCBOS"/>
        <s v="2BD1SDBX"/>
        <s v="AE3YDLK3"/>
        <s v="C54CWZIT"/>
        <s v="ARBTXSEH"/>
        <s v="P4D8H19O"/>
        <s v="OAMIMSUU"/>
        <s v="B26TNOGQ"/>
        <s v="9R8AKL0D"/>
        <s v="R14YE68N"/>
        <s v="URRD7VUB"/>
        <s v="11T4HX93"/>
        <s v="0KSK9O00"/>
        <s v="76WK0KFZ"/>
        <s v="IMN2GUYV"/>
        <s v="W2K1S9N3"/>
        <s v="JZ4QLP1W"/>
        <s v="HSGGBG9J"/>
        <s v="ZKJIVMSG"/>
        <s v="3TMNC3GW"/>
        <s v="P25KLAD2"/>
        <s v="ETJR6FUL"/>
        <s v="9CYYLZ11"/>
        <s v="RGW7PKJ6"/>
        <s v="I43F0Z77"/>
        <s v="YYMKOAVY"/>
        <s v="0HR4TEU4"/>
        <s v="O8JCYJSV"/>
        <s v="FMRVHL9O"/>
        <s v="YMI68O7S"/>
        <s v="0BQTT5UF"/>
        <s v="M7UNLZEP"/>
        <s v="EG7S6ZOI"/>
        <s v="UND13JS5"/>
        <s v="COGXUYLL"/>
        <s v="ZVO432VF"/>
        <s v="1BB5LME9"/>
        <s v="7WXPAXAV"/>
        <s v="MI3MV7PU"/>
        <s v="A8PVW8RI"/>
        <s v="S4V0T890"/>
        <s v="AP74NF6M"/>
        <s v="HKMMBDMW"/>
        <s v="52V1RWCZ"/>
        <s v="XS7L2AQE"/>
        <s v="CLPDG9BG"/>
        <s v="EL09RK8X"/>
        <s v="Y9EBNML6"/>
        <s v="9H2V1F1E"/>
        <s v="MON9ZE47"/>
        <s v="FJHKS2T2"/>
        <s v="MNCY3CKD"/>
        <s v="E0S2ZL6X"/>
        <s v="XT9QCG8T"/>
        <s v="DDHNCZMO"/>
        <s v="Z99W80UY"/>
        <s v="RKP2DVSU"/>
        <s v="T3T4OE0A"/>
        <s v="YVFK9Q0W"/>
        <s v="ZHPJ73Q6"/>
        <s v="2TI0MAKP"/>
        <s v="2G5ZMOYC"/>
        <s v="C5B5WBY9"/>
        <s v="JQ338VQC"/>
        <s v="WJK0O5J9"/>
        <s v="W2149WNZ"/>
        <s v="6WNENPQM"/>
        <s v="VW8CEV4C"/>
        <s v="KLUS7RVS"/>
        <s v="ROM4I2T0"/>
        <s v="FCNN6UY0"/>
        <s v="8M2O0Q8V"/>
      </sharedItems>
    </cacheField>
    <cacheField name="sales_agent" numFmtId="0">
      <sharedItems>
        <s v="Moses Frase"/>
        <s v="Darcel Schlecht"/>
        <s v="Zane Levy"/>
        <s v="Anna Snelling"/>
        <s v="Vicki Laflamme"/>
        <s v="Markita Hansen"/>
        <s v="Niesha Huffines"/>
        <s v="Gladys Colclough"/>
        <s v="James Ascencio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Lajuana Vencill"/>
        <s v="Boris Faz"/>
        <s v="Donn Cantrell"/>
        <s v="Corliss Cosme"/>
        <s v="Cassey Cress"/>
        <s v="Cecily Lampkin"/>
        <s v="Jonathan Berthelot"/>
      </sharedItems>
    </cacheField>
    <cacheField name="product" numFmtId="0">
      <sharedItems>
        <s v="GTX Plus Basic"/>
        <s v="GTX Pro"/>
        <s v="MG Special"/>
        <s v="GTX Basic"/>
        <s v="GTX Plus Pro"/>
        <s v="MG Advanced"/>
        <s v="GTK 500"/>
      </sharedItems>
    </cacheField>
    <cacheField name="account" numFmtId="0">
      <sharedItems>
        <s v="Cancity"/>
        <s v="Isdom"/>
        <s v="Codehow"/>
        <s v="Hatfan"/>
        <s v="Ron-tech"/>
        <s v="J-Texon"/>
        <s v="Cheers"/>
        <s v="Zumgoity"/>
        <s v="Bioholding"/>
        <s v="Genco Pura Olive Oil Company"/>
        <s v="Sunnamplex"/>
        <s v="Sonron"/>
        <s v="Finjob"/>
        <s v="Scotfind"/>
        <s v="Treequote"/>
        <s v="Xx-zobam"/>
        <s v="Rantouch"/>
        <s v="Fasehatice"/>
        <s v="Vehement Capital Partners"/>
        <s v="Warephase"/>
        <s v="Zoomit"/>
        <s v="Ganjaflex"/>
        <s v="Labdrill"/>
        <s v="Zotware"/>
        <s v="dambase"/>
        <s v="Xx-holding"/>
        <s v="Acme Corporation"/>
        <s v="Green-Plus"/>
        <s v="The New York Inquirer"/>
        <s v="Mathtouch"/>
        <s v="Gogozoom"/>
        <s v="Stanredtax"/>
        <s v="Konmatfix"/>
        <s v="Conecom"/>
        <s v="Golddex"/>
        <s v="Plexzap"/>
        <s v="Rundofase"/>
        <s v="Finhigh"/>
        <s v="Funholding"/>
        <s v="Opentech"/>
        <s v="Silis"/>
        <s v="Goodsilron"/>
        <s v="Rangreen"/>
        <s v="Kan-code"/>
        <s v="Nam-zim"/>
        <s v="Y-corporation"/>
        <s v="Bioplex"/>
        <s v="Plusstrip"/>
        <s v="Toughzap"/>
        <s v="Dalttechnology"/>
        <s v="Ontomedia"/>
        <s v="Kinnamplus"/>
        <s v="Lexiqvolax"/>
        <s v="Statholdings"/>
        <s v="Umbrella Corporation"/>
        <s v="Bubba Gump"/>
        <s v="Faxquote"/>
        <s v="Dontechi"/>
        <s v="Konex"/>
        <s v="Betasoloin"/>
        <s v="Domzoom"/>
        <s v="Donquadtech"/>
        <s v="Globex Corporation"/>
        <s v="Plussunin"/>
        <s v="Condax"/>
        <s v="Massive Dynamic"/>
        <s v="Doncon"/>
        <s v="Scottech"/>
        <s v="Gekko &amp; Co"/>
        <s v="Initech"/>
        <s v="Singletechno"/>
        <s v="Yearin"/>
        <s v="Zathunicon"/>
        <s v="Betatech"/>
        <s v="Blackzim"/>
        <s v="Hottechi"/>
        <s v="Inity"/>
        <s v="Sumace"/>
        <s v="Zencorporation"/>
        <s v="Groovestreet"/>
        <s v="Donware"/>
        <s v="Streethex"/>
        <s v="Iselectrics"/>
        <s v="Newex"/>
        <s v="Bluth Company"/>
      </sharedItems>
    </cacheField>
    <cacheField name="deal_stage" numFmtId="0">
      <sharedItems>
        <s v="Won"/>
        <s v="Lost"/>
        <s v="Engaging"/>
        <s v="Prospecting"/>
      </sharedItems>
    </cacheField>
    <cacheField name="engage_date" numFmtId="164">
      <sharedItems containsDate="1" containsString="0" containsBlank="1">
        <d v="2016-10-20T00:00:00Z"/>
        <d v="2016-10-25T00:00:00Z"/>
        <d v="2016-10-29T00:00:00Z"/>
        <d v="2016-10-30T00:00:00Z"/>
        <d v="2016-11-01T00:00:00Z"/>
        <d v="2016-11-04T00:00:00Z"/>
        <d v="2016-11-05T00:00:00Z"/>
        <d v="2016-11-06T00:00:00Z"/>
        <d v="2016-11-07T00:00:00Z"/>
        <d v="2016-11-08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6T00:00:00Z"/>
        <d v="2017-12-27T00:00:00Z"/>
        <m/>
      </sharedItems>
    </cacheField>
    <cacheField name="close_date" numFmtId="164">
      <sharedItems containsDate="1" containsString="0" containsBlank="1">
        <d v="2017-03-01T00:00:00Z"/>
        <d v="2017-03-11T00:00:00Z"/>
        <d v="2017-03-07T00:00:00Z"/>
        <d v="2017-03-09T00:00:00Z"/>
        <d v="2017-03-02T00:00:00Z"/>
        <d v="2017-03-03T00:00:00Z"/>
        <d v="2017-03-10T00:00:00Z"/>
        <d v="2017-03-18T00:00:00Z"/>
        <d v="2017-03-06T00:00:00Z"/>
        <d v="2017-03-05T00:00:00Z"/>
        <d v="2017-03-08T00:00:00Z"/>
        <d v="2017-03-17T00:00:00Z"/>
        <d v="2017-03-26T00:00:00Z"/>
        <d v="2017-03-23T00:00:00Z"/>
        <m/>
        <d v="2017-03-12T00:00:00Z"/>
        <d v="2017-03-14T00:00:00Z"/>
        <d v="2017-03-19T00:00:00Z"/>
        <d v="2017-03-30T00:00:00Z"/>
        <d v="2017-03-20T00:00:00Z"/>
        <d v="2017-03-31T00:00:00Z"/>
        <d v="2017-03-21T00:00:00Z"/>
        <d v="2017-03-13T00:00:00Z"/>
        <d v="2017-03-04T00:00:00Z"/>
        <d v="2017-03-15T00:00:00Z"/>
        <d v="2017-03-25T00:00:00Z"/>
        <d v="2017-03-28T00:00:00Z"/>
        <d v="2017-03-27T00:00:00Z"/>
        <d v="2017-03-16T00:00:00Z"/>
        <d v="2017-03-24T00:00:00Z"/>
        <d v="2017-03-22T00:00:00Z"/>
        <d v="2017-03-29T00:00:00Z"/>
        <d v="2017-05-04T00:00:00Z"/>
        <d v="2017-05-05T00:00:00Z"/>
        <d v="2017-05-10T00:00:00Z"/>
        <d v="2017-05-02T00:00:00Z"/>
        <d v="2017-05-06T00:00:00Z"/>
        <d v="2017-05-17T00:00:00Z"/>
        <d v="2017-05-08T00:00:00Z"/>
        <d v="2017-05-14T00:00:00Z"/>
        <d v="2017-05-18T00:00:00Z"/>
        <d v="2017-05-15T00:00:00Z"/>
        <d v="2017-06-02T00:00:00Z"/>
        <d v="2017-06-04T00:00:00Z"/>
        <d v="2017-05-03T00:00:00Z"/>
        <d v="2017-05-20T00:00:00Z"/>
        <d v="2017-05-01T00:00:00Z"/>
        <d v="2017-06-06T00:00:00Z"/>
        <d v="2017-06-05T00:00:00Z"/>
        <d v="2017-05-25T00:00:00Z"/>
        <d v="2017-05-07T00:00:00Z"/>
        <d v="2017-05-12T00:00:00Z"/>
        <d v="2017-06-07T00:00:00Z"/>
        <d v="2017-05-28T00:00:00Z"/>
        <d v="2017-05-11T00:00:00Z"/>
        <d v="2017-05-23T00:00:00Z"/>
        <d v="2017-05-29T00:00:00Z"/>
        <d v="2017-05-22T00:00:00Z"/>
        <d v="2017-05-09T00:00:00Z"/>
        <d v="2017-05-13T00:00:00Z"/>
        <d v="2017-05-26T00:00:00Z"/>
        <d v="2017-05-24T00:00:00Z"/>
        <d v="2017-06-01T00:00:00Z"/>
        <d v="2017-05-27T00:00:00Z"/>
        <d v="2017-06-14T00:00:00Z"/>
        <d v="2017-05-19T00:00:00Z"/>
        <d v="2017-05-31T00:00:00Z"/>
        <d v="2017-05-16T00:00:00Z"/>
        <d v="2017-06-13T00:00:00Z"/>
        <d v="2017-06-17T00:00:00Z"/>
        <d v="2017-06-18T00:00:00Z"/>
        <d v="2017-06-03T00:00:00Z"/>
        <d v="2017-06-20T00:00:00Z"/>
        <d v="2017-06-09T00:00:00Z"/>
        <d v="2017-05-21T00:00:00Z"/>
        <d v="2017-06-15T00:00:00Z"/>
        <d v="2017-06-10T00:00:00Z"/>
        <d v="2017-05-30T00:00:00Z"/>
        <d v="2017-06-23T00:00:00Z"/>
        <d v="2017-06-25T00:00:00Z"/>
        <d v="2017-06-11T00:00:00Z"/>
        <d v="2017-06-22T00:00:00Z"/>
        <d v="2017-06-12T00:00:00Z"/>
        <d v="2017-06-16T00:00:00Z"/>
        <d v="2017-06-19T00:00:00Z"/>
        <d v="2017-06-08T00:00:00Z"/>
        <d v="2017-06-26T00:00:00Z"/>
        <d v="2017-06-27T00:00:00Z"/>
        <d v="2017-06-28T00:00:00Z"/>
        <d v="2017-06-30T00:00:00Z"/>
        <d v="2017-06-24T00:00:00Z"/>
        <d v="2017-06-29T00:00:00Z"/>
        <d v="2017-06-21T00:00:00Z"/>
        <d v="2017-04-03T00:00:00Z"/>
        <d v="2017-04-01T00:00:00Z"/>
        <d v="2017-04-05T00:00:00Z"/>
        <d v="2017-04-04T00:00:00Z"/>
        <d v="2017-04-02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8-04T00:00:00Z"/>
        <d v="2017-04-15T00:00:00Z"/>
        <d v="2017-08-07T00:00:00Z"/>
        <d v="2017-08-02T00:00:00Z"/>
        <d v="2017-04-16T00:00:00Z"/>
        <d v="2017-08-06T00:00:00Z"/>
        <d v="2017-04-17T00:00:00Z"/>
        <d v="2017-04-18T00:00:00Z"/>
        <d v="2017-04-20T00:00:00Z"/>
        <d v="2017-08-12T00:00:00Z"/>
        <d v="2017-04-21T00:00:00Z"/>
        <d v="2017-04-19T00:00:00Z"/>
        <d v="2017-04-22T00:00:00Z"/>
        <d v="2017-04-24T00:00:00Z"/>
        <d v="2017-04-23T00:00:00Z"/>
        <d v="2017-08-16T00:00:00Z"/>
        <d v="2017-04-26T00:00:00Z"/>
        <d v="2017-08-14T00:00:00Z"/>
        <d v="2017-04-25T00:00:00Z"/>
        <d v="2017-08-03T00:00:00Z"/>
        <d v="2017-04-27T00:00:00Z"/>
        <d v="2017-08-09T00:00:00Z"/>
        <d v="2017-08-05T00:00:00Z"/>
        <d v="2017-04-28T00:00:00Z"/>
        <d v="2017-04-30T00:00:00Z"/>
        <d v="2017-04-29T00:00:00Z"/>
        <d v="2017-08-10T00:00:00Z"/>
        <d v="2017-08-21T00:00:00Z"/>
        <d v="2017-08-26T00:00:00Z"/>
        <d v="2017-08-20T00:00:00Z"/>
        <d v="2017-08-01T00:00:00Z"/>
        <d v="2017-08-11T00:00:00Z"/>
        <d v="2017-09-01T00:00:00Z"/>
        <d v="2017-08-13T00:00:00Z"/>
        <d v="2017-08-15T00:00:00Z"/>
        <d v="2017-09-03T00:00:00Z"/>
        <d v="2017-08-08T00:00:00Z"/>
        <d v="2017-09-06T00:00:00Z"/>
        <d v="2017-09-02T00:00:00Z"/>
        <d v="2017-08-28T00:00:00Z"/>
        <d v="2017-08-23T00:00:00Z"/>
        <d v="2017-08-19T00:00:00Z"/>
        <d v="2017-08-25T00:00:00Z"/>
        <d v="2017-08-17T00:00:00Z"/>
        <d v="2017-08-27T00:00:00Z"/>
        <d v="2017-09-15T00:00:00Z"/>
        <d v="2017-09-18T00:00:00Z"/>
        <d v="2017-09-10T00:00:00Z"/>
        <d v="2017-08-30T00:00:00Z"/>
        <d v="2017-08-18T00:00:00Z"/>
        <d v="2017-09-05T00:00:00Z"/>
        <d v="2017-09-12T00:00:00Z"/>
        <d v="2017-08-31T00:00:00Z"/>
        <d v="2017-09-13T00:00:00Z"/>
        <d v="2017-08-22T00:00:00Z"/>
        <d v="2017-08-24T00:00:00Z"/>
        <d v="2017-09-14T00:00:00Z"/>
        <d v="2017-09-04T00:00:00Z"/>
        <d v="2017-09-19T00:00:00Z"/>
        <d v="2017-09-08T00:00:00Z"/>
        <d v="2017-09-07T00:00:00Z"/>
        <d v="2017-09-26T00:00:00Z"/>
        <d v="2017-09-16T00:00:00Z"/>
        <d v="2017-09-20T00:00:00Z"/>
        <d v="2017-09-11T00:00:00Z"/>
        <d v="2017-09-09T00:00:00Z"/>
        <d v="2017-09-27T00:00:00Z"/>
        <d v="2017-09-25T00:00:00Z"/>
        <d v="2017-08-29T00:00:00Z"/>
        <d v="2017-09-24T00:00:00Z"/>
        <d v="2017-09-21T00:00:00Z"/>
        <d v="2017-09-23T00:00:00Z"/>
        <d v="2017-09-22T00:00:00Z"/>
        <d v="2017-09-17T00:00:00Z"/>
        <d v="2017-09-29T00:00:00Z"/>
        <d v="2017-09-30T00:00:00Z"/>
        <d v="2017-09-28T00:00:00Z"/>
        <d v="2017-07-01T00:00:00Z"/>
        <d v="2017-07-02T00:00:00Z"/>
        <d v="2017-07-03T00:00:00Z"/>
        <d v="2017-07-04T00:00:00Z"/>
        <d v="2017-07-05T00:00:00Z"/>
        <d v="2017-07-06T00:00:00Z"/>
        <d v="2017-07-08T00:00:00Z"/>
        <d v="2017-07-07T00:00:00Z"/>
        <d v="2017-07-09T00:00:00Z"/>
        <d v="2017-07-10T00:00:00Z"/>
        <d v="2017-07-11T00:00:00Z"/>
        <d v="2017-07-12T00:00:00Z"/>
        <d v="2017-11-01T00:00:00Z"/>
        <d v="2017-11-03T00:00:00Z"/>
        <d v="2017-07-13T00:00:00Z"/>
        <d v="2017-11-02T00:00:00Z"/>
        <d v="2017-07-14T00:00:00Z"/>
        <d v="2017-07-16T00:00:00Z"/>
        <d v="2017-07-15T00:00:00Z"/>
        <d v="2017-07-17T00:00:00Z"/>
        <d v="2017-07-18T00:00:00Z"/>
        <d v="2017-11-06T00:00:00Z"/>
        <d v="2017-07-19T00:00:00Z"/>
        <d v="2017-11-09T00:00:00Z"/>
        <d v="2017-07-21T00:00:00Z"/>
        <d v="2017-07-23T00:00:00Z"/>
        <d v="2017-11-11T00:00:00Z"/>
        <d v="2017-07-20T00:00:00Z"/>
        <d v="2017-11-05T00:00:00Z"/>
        <d v="2017-07-25T00:00:00Z"/>
        <d v="2017-07-24T00:00:00Z"/>
        <d v="2017-07-22T00:00:00Z"/>
        <d v="2017-07-26T00:00:00Z"/>
        <d v="2017-11-04T00:00:00Z"/>
        <d v="2017-07-27T00:00:00Z"/>
        <d v="2017-07-28T00:00:00Z"/>
        <d v="2017-11-13T00:00:00Z"/>
        <d v="2017-11-17T00:00:00Z"/>
        <d v="2017-07-29T00:00:00Z"/>
        <d v="2017-07-31T00:00:00Z"/>
        <d v="2017-07-30T00:00:00Z"/>
        <d v="2017-11-15T00:00:00Z"/>
        <d v="2017-11-14T00:00:00Z"/>
        <d v="2017-11-08T00:00:00Z"/>
        <d v="2017-11-20T00:00:00Z"/>
        <d v="2017-11-18T00:00:00Z"/>
        <d v="2017-11-23T00:00:00Z"/>
        <d v="2017-11-12T00:00:00Z"/>
        <d v="2017-11-19T00:00:00Z"/>
        <d v="2017-11-07T00:00:00Z"/>
        <d v="2017-11-10T00:00:00Z"/>
        <d v="2017-11-21T00:00:00Z"/>
        <d v="2017-12-02T00:00:00Z"/>
        <d v="2017-11-27T00:00:00Z"/>
        <d v="2017-12-01T00:00:00Z"/>
        <d v="2017-12-12T00:00:00Z"/>
        <d v="2017-12-04T00:00:00Z"/>
        <d v="2017-11-22T00:00:00Z"/>
        <d v="2017-12-16T00:00:00Z"/>
        <d v="2017-12-07T00:00:00Z"/>
        <d v="2017-11-26T00:00:00Z"/>
        <d v="2017-12-20T00:00:00Z"/>
        <d v="2017-11-29T00:00:00Z"/>
        <d v="2017-12-14T00:00:00Z"/>
        <d v="2017-12-18T00:00:00Z"/>
        <d v="2017-12-10T00:00:00Z"/>
        <d v="2017-12-08T00:00:00Z"/>
        <d v="2017-12-19T00:00:00Z"/>
        <d v="2017-12-05T00:00:00Z"/>
        <d v="2017-11-24T00:00:00Z"/>
        <d v="2017-12-13T00:00:00Z"/>
        <d v="2017-12-22T00:00:00Z"/>
        <d v="2017-11-25T00:00:00Z"/>
        <d v="2017-12-09T00:00:00Z"/>
        <d v="2017-12-06T00:00:00Z"/>
        <d v="2017-12-03T00:00:00Z"/>
        <d v="2017-11-28T00:00:00Z"/>
        <d v="2017-12-21T00:00:00Z"/>
        <d v="2017-11-30T00:00:00Z"/>
        <d v="2017-12-11T00:00:00Z"/>
        <d v="2017-11-16T00:00:00Z"/>
        <d v="2017-12-30T00:00:00Z"/>
        <d v="2017-12-24T00:00:00Z"/>
        <d v="2017-12-25T00:00:00Z"/>
        <d v="2017-12-17T00:00:00Z"/>
        <d v="2017-12-23T00:00:00Z"/>
        <d v="2017-12-28T00:00:00Z"/>
        <d v="2017-12-31T00:00:00Z"/>
        <d v="2017-12-29T00:00:00Z"/>
        <d v="2017-12-15T00:00:00Z"/>
        <d v="2017-12-26T00:00:00Z"/>
        <d v="2017-12-27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9T00:00:00Z"/>
        <d v="2017-10-08T00:00:00Z"/>
        <d v="2017-10-11T00:00:00Z"/>
        <d v="2017-10-10T00:00:00Z"/>
        <d v="2017-10-12T00:00:00Z"/>
        <d v="2017-10-13T00:00:00Z"/>
        <d v="2017-10-14T00:00:00Z"/>
        <d v="2017-10-15T00:00:00Z"/>
        <d v="2017-10-18T00:00:00Z"/>
        <d v="2017-10-16T00:00:00Z"/>
        <d v="2017-10-17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8T00:00:00Z"/>
        <d v="2017-10-29T00:00:00Z"/>
        <d v="2017-10-27T00:00:00Z"/>
        <d v="2017-10-30T00:00:00Z"/>
        <d v="2017-10-31T00:00:00Z"/>
      </sharedItems>
    </cacheField>
    <cacheField name="close_value" numFmtId="0">
      <sharedItems containsString="0" containsBlank="1" containsNumber="1" containsInteger="1">
        <n v="1054.0"/>
        <n v="4514.0"/>
        <n v="50.0"/>
        <n v="588.0"/>
        <n v="517.0"/>
        <n v="49.0"/>
        <n v="57.0"/>
        <n v="601.0"/>
        <n v="1026.0"/>
        <n v="53.0"/>
        <n v="0.0"/>
        <n v="5169.0"/>
        <n v="4631.0"/>
        <n v="3393.0"/>
        <n v="3284.0"/>
        <n v="61.0"/>
        <n v="46.0"/>
        <n v="1014.0"/>
        <n v="561.0"/>
        <n v="590.0"/>
        <m/>
        <n v="58.0"/>
        <n v="4899.0"/>
        <n v="67.0"/>
        <n v="4338.0"/>
        <n v="578.0"/>
        <n v="556.0"/>
        <n v="635.0"/>
        <n v="3045.0"/>
        <n v="1233.0"/>
        <n v="60.0"/>
        <n v="1170.0"/>
        <n v="1162.0"/>
        <n v="3725.0"/>
        <n v="559.0"/>
        <n v="4667.0"/>
        <n v="903.0"/>
        <n v="1180.0"/>
        <n v="487.0"/>
        <n v="3180.0"/>
        <n v="3563.0"/>
        <n v="4704.0"/>
        <n v="5585.0"/>
        <n v="25897.0"/>
        <n v="1207.0"/>
        <n v="1033.0"/>
        <n v="462.0"/>
        <n v="5539.0"/>
        <n v="3573.0"/>
        <n v="4926.0"/>
        <n v="62.0"/>
        <n v="4359.0"/>
        <n v="566.0"/>
        <n v="508.0"/>
        <n v="51.0"/>
        <n v="5790.0"/>
        <n v="4438.0"/>
        <n v="2972.0"/>
        <n v="523.0"/>
        <n v="3647.0"/>
        <n v="4200.0"/>
        <n v="1059.0"/>
        <n v="3671.0"/>
        <n v="3956.0"/>
        <n v="5964.0"/>
        <n v="4570.0"/>
        <n v="65.0"/>
        <n v="4739.0"/>
        <n v="1080.0"/>
        <n v="469.0"/>
        <n v="532.0"/>
        <n v="538.0"/>
        <n v="4829.0"/>
        <n v="5370.0"/>
        <n v="6499.0"/>
        <n v="1161.0"/>
        <n v="576.0"/>
        <n v="979.0"/>
        <n v="43.0"/>
        <n v="948.0"/>
        <n v="3012.0"/>
        <n v="3665.0"/>
        <n v="564.0"/>
        <n v="3463.0"/>
        <n v="513.0"/>
        <n v="4511.0"/>
        <n v="546.0"/>
        <n v="4891.0"/>
        <n v="1040.0"/>
        <n v="1108.0"/>
        <n v="59.0"/>
        <n v="5406.0"/>
        <n v="515.0"/>
        <n v="583.0"/>
        <n v="54.0"/>
        <n v="516.0"/>
        <n v="950.0"/>
        <n v="5522.0"/>
        <n v="56.0"/>
        <n v="5673.0"/>
        <n v="598.0"/>
        <n v="5787.0"/>
        <n v="1070.0"/>
        <n v="3677.0"/>
        <n v="5425.0"/>
        <n v="3415.0"/>
        <n v="891.0"/>
        <n v="609.0"/>
        <n v="1049.0"/>
        <n v="1152.0"/>
        <n v="4799.0"/>
        <n v="3426.0"/>
        <n v="5882.0"/>
        <n v="5059.0"/>
        <n v="3388.0"/>
        <n v="5410.0"/>
        <n v="978.0"/>
        <n v="549.0"/>
        <n v="1034.0"/>
        <n v="4998.0"/>
        <n v="3421.0"/>
        <n v="55.0"/>
        <n v="3558.0"/>
        <n v="4839.0"/>
        <n v="47.0"/>
        <n v="1007.0"/>
        <n v="48.0"/>
        <n v="504.0"/>
        <n v="543.0"/>
        <n v="5149.0"/>
        <n v="1043.0"/>
        <n v="437.0"/>
        <n v="4465.0"/>
        <n v="443.0"/>
        <n v="4278.0"/>
        <n v="41.0"/>
        <n v="519.0"/>
        <n v="524.0"/>
        <n v="552.0"/>
        <n v="970.0"/>
        <n v="1046.0"/>
        <n v="988.0"/>
        <n v="547.0"/>
        <n v="5765.0"/>
        <n v="639.0"/>
        <n v="5100.0"/>
        <n v="4906.0"/>
        <n v="1037.0"/>
        <n v="537.0"/>
        <n v="4694.0"/>
        <n v="560.0"/>
        <n v="589.0"/>
        <n v="493.0"/>
        <n v="492.0"/>
        <n v="1255.0"/>
        <n v="463.0"/>
        <n v="605.0"/>
        <n v="1315.0"/>
        <n v="557.0"/>
        <n v="6282.0"/>
        <n v="3246.0"/>
        <n v="514.0"/>
        <n v="1132.0"/>
        <n v="5918.0"/>
        <n v="2955.0"/>
        <n v="3742.0"/>
        <n v="64.0"/>
        <n v="1164.0"/>
        <n v="441.0"/>
        <n v="4907.0"/>
        <n v="3269.0"/>
        <n v="579.0"/>
        <n v="1186.0"/>
        <n v="3577.0"/>
        <n v="1020.0"/>
        <n v="4719.0"/>
        <n v="1212.0"/>
        <n v="5533.0"/>
        <n v="3295.0"/>
        <n v="45.0"/>
        <n v="4247.0"/>
        <n v="3440.0"/>
        <n v="5040.0"/>
        <n v="5228.0"/>
        <n v="3358.0"/>
        <n v="615.0"/>
        <n v="4711.0"/>
        <n v="510.0"/>
        <n v="926.0"/>
        <n v="6490.0"/>
        <n v="3841.0"/>
        <n v="5256.0"/>
        <n v="625.0"/>
        <n v="3952.0"/>
        <n v="5515.0"/>
        <n v="3803.0"/>
        <n v="5459.0"/>
        <n v="4148.0"/>
        <n v="5002.0"/>
        <n v="3351.0"/>
        <n v="571.0"/>
        <n v="52.0"/>
        <n v="1185.0"/>
        <n v="4818.0"/>
        <n v="5087.0"/>
        <n v="1116.0"/>
        <n v="565.0"/>
        <n v="633.0"/>
        <n v="3962.0"/>
        <n v="3672.0"/>
        <n v="4586.0"/>
        <n v="572.0"/>
        <n v="550.0"/>
        <n v="4125.0"/>
        <n v="573.0"/>
        <n v="542.0"/>
        <n v="3479.0"/>
        <n v="1012.0"/>
        <n v="990.0"/>
        <n v="4374.0"/>
        <n v="1073.0"/>
        <n v="586.0"/>
        <n v="880.0"/>
        <n v="3676.0"/>
        <n v="4716.0"/>
        <n v="4211.0"/>
        <n v="44.0"/>
        <n v="622.0"/>
        <n v="1257.0"/>
        <n v="1135.0"/>
        <n v="4313.0"/>
        <n v="5210.0"/>
        <n v="3220.0"/>
        <n v="63.0"/>
        <n v="5743.0"/>
        <n v="4974.0"/>
        <n v="3892.0"/>
        <n v="3822.0"/>
        <n v="3145.0"/>
        <n v="1117.0"/>
        <n v="5620.0"/>
        <n v="1095.0"/>
        <n v="489.0"/>
        <n v="5908.0"/>
        <n v="3820.0"/>
        <n v="581.0"/>
        <n v="585.0"/>
        <n v="3669.0"/>
        <n v="1091.0"/>
        <n v="4905.0"/>
        <n v="540.0"/>
        <n v="4453.0"/>
        <n v="619.0"/>
        <n v="5163.0"/>
        <n v="4071.0"/>
        <n v="4375.0"/>
        <n v="610.0"/>
        <n v="4554.0"/>
        <n v="2880.0"/>
        <n v="688.0"/>
        <n v="6142.0"/>
        <n v="4939.0"/>
        <n v="6270.0"/>
        <n v="3833.0"/>
        <n v="3257.0"/>
        <n v="511.0"/>
        <n v="607.0"/>
        <n v="5120.0"/>
        <n v="1343.0"/>
        <n v="4426.0"/>
        <n v="5264.0"/>
        <n v="617.0"/>
        <n v="3407.0"/>
        <n v="3273.0"/>
        <n v="3363.0"/>
        <n v="365.0"/>
        <n v="4869.0"/>
        <n v="599.0"/>
        <n v="3194.0"/>
        <n v="5429.0"/>
        <n v="5008.0"/>
        <n v="3459.0"/>
        <n v="4559.0"/>
        <n v="4221.0"/>
        <n v="5508.0"/>
        <n v="657.0"/>
        <n v="638.0"/>
        <n v="5582.0"/>
        <n v="1036.0"/>
        <n v="943.0"/>
        <n v="1100.0"/>
        <n v="1039.0"/>
        <n v="1076.0"/>
        <n v="3046.0"/>
        <n v="5140.0"/>
        <n v="1067.0"/>
        <n v="1065.0"/>
        <n v="481.0"/>
        <n v="499.0"/>
        <n v="6117.0"/>
        <n v="1158.0"/>
        <n v="3106.0"/>
        <n v="2982.0"/>
        <n v="6101.0"/>
        <n v="5883.0"/>
        <n v="5051.0"/>
        <n v="1155.0"/>
        <n v="5616.0"/>
        <n v="5116.0"/>
        <n v="1136.0"/>
        <n v="1216.0"/>
        <n v="1089.0"/>
        <n v="3908.0"/>
        <n v="3369.0"/>
        <n v="5259.0"/>
        <n v="5772.0"/>
        <n v="3496.0"/>
        <n v="3602.0"/>
        <n v="3689.0"/>
        <n v="4736.0"/>
        <n v="2970.0"/>
        <n v="5035.0"/>
        <n v="4774.0"/>
        <n v="5390.0"/>
        <n v="1190.0"/>
        <n v="5755.0"/>
        <n v="4933.0"/>
        <n v="3642.0"/>
        <n v="2923.0"/>
        <n v="592.0"/>
        <n v="640.0"/>
        <n v="5127.0"/>
        <n v="574.0"/>
        <n v="2525.0"/>
        <n v="30288.0"/>
        <n v="3581.0"/>
        <n v="1121.0"/>
        <n v="477.0"/>
        <n v="975.0"/>
        <n v="3376.0"/>
        <n v="458.0"/>
        <n v="1018.0"/>
        <n v="4671.0"/>
        <n v="4634.0"/>
        <n v="3470.0"/>
        <n v="5366.0"/>
        <n v="582.0"/>
        <n v="6079.0"/>
        <n v="1068.0"/>
        <n v="5559.0"/>
        <n v="501.0"/>
        <n v="3103.0"/>
        <n v="5505.0"/>
        <n v="3357.0"/>
        <n v="5786.0"/>
        <n v="1131.0"/>
        <n v="5401.0"/>
        <n v="1062.0"/>
        <n v="3695.0"/>
        <n v="2919.0"/>
        <n v="623.0"/>
        <n v="612.0"/>
        <n v="534.0"/>
        <n v="1103.0"/>
        <n v="6292.0"/>
        <n v="3522.0"/>
        <n v="3645.0"/>
        <n v="4760.0"/>
        <n v="603.0"/>
        <n v="3249.0"/>
        <n v="5724.0"/>
        <n v="1050.0"/>
        <n v="4519.0"/>
        <n v="672.0"/>
        <n v="896.0"/>
        <n v="587.0"/>
        <n v="5021.0"/>
        <n v="1126.0"/>
        <n v="5473.0"/>
        <n v="563.0"/>
        <n v="2928.0"/>
        <n v="3618.0"/>
        <n v="1189.0"/>
        <n v="545.0"/>
        <n v="3035.0"/>
        <n v="584.0"/>
        <n v="1069.0"/>
        <n v="1035.0"/>
        <n v="4510.0"/>
        <n v="4705.0"/>
        <n v="5148.0"/>
        <n v="4833.0"/>
        <n v="4664.0"/>
        <n v="475.0"/>
        <n v="3807.0"/>
        <n v="518.0"/>
        <n v="4596.0"/>
        <n v="618.0"/>
        <n v="3460.0"/>
        <n v="5751.0"/>
        <n v="5639.0"/>
        <n v="4766.0"/>
        <n v="533.0"/>
        <n v="4942.0"/>
        <n v="4650.0"/>
        <n v="987.0"/>
        <n v="4246.0"/>
        <n v="5702.0"/>
        <n v="2981.0"/>
        <n v="2873.0"/>
        <n v="528.0"/>
        <n v="1199.0"/>
        <n v="3507.0"/>
        <n v="4542.0"/>
        <n v="505.0"/>
        <n v="455.0"/>
        <n v="1090.0"/>
        <n v="6509.0"/>
        <n v="1079.0"/>
        <n v="1111.0"/>
        <n v="555.0"/>
        <n v="6719.0"/>
        <n v="3281.0"/>
        <n v="3398.0"/>
        <n v="608.0"/>
        <n v="1187.0"/>
        <n v="5855.0"/>
        <n v="5068.0"/>
        <n v="4066.0"/>
        <n v="4494.0"/>
        <n v="2904.0"/>
        <n v="4545.0"/>
        <n v="5614.0"/>
        <n v="1011.0"/>
        <n v="1217.0"/>
        <n v="3222.0"/>
        <n v="3348.0"/>
        <n v="4216.0"/>
        <n v="404.0"/>
        <n v="5260.0"/>
        <n v="42.0"/>
        <n v="4689.0"/>
        <n v="5154.0"/>
        <n v="5010.0"/>
        <n v="3215.0"/>
        <n v="3169.0"/>
        <n v="5015.0"/>
        <n v="3315.0"/>
        <n v="999.0"/>
        <n v="551.0"/>
        <n v="600.0"/>
        <n v="5133.0"/>
        <n v="4848.0"/>
        <n v="4475.0"/>
        <n v="3763.0"/>
        <n v="5006.0"/>
        <n v="4498.0"/>
        <n v="5491.0"/>
        <n v="5503.0"/>
        <n v="1051.0"/>
        <n v="5604.0"/>
        <n v="1220.0"/>
        <n v="5497.0"/>
        <n v="1056.0"/>
        <n v="3668.0"/>
        <n v="3509.0"/>
        <n v="5643.0"/>
        <n v="3312.0"/>
        <n v="480.0"/>
        <n v="3208.0"/>
        <n v="5782.0"/>
        <n v="5827.0"/>
        <n v="956.0"/>
        <n v="3025.0"/>
        <n v="5618.0"/>
        <n v="4867.0"/>
        <n v="929.0"/>
        <n v="5621.0"/>
        <n v="3233.0"/>
        <n v="3278.0"/>
        <n v="3550.0"/>
        <n v="1055.0"/>
        <n v="595.0"/>
        <n v="3063.0"/>
        <n v="423.0"/>
        <n v="5423.0"/>
        <n v="568.0"/>
        <n v="4612.0"/>
        <n v="1081.0"/>
        <n v="962.0"/>
        <n v="1123.0"/>
        <n v="3075.0"/>
        <n v="3418.0"/>
        <n v="3336.0"/>
        <n v="5142.0"/>
        <n v="660.0"/>
        <n v="4846.0"/>
        <n v="497.0"/>
        <n v="5159.0"/>
        <n v="4311.0"/>
        <n v="1008.0"/>
        <n v="4458.0"/>
        <n v="2964.0"/>
        <n v="3813.0"/>
        <n v="1173.0"/>
        <n v="3893.0"/>
        <n v="4678.0"/>
        <n v="530.0"/>
        <n v="29617.0"/>
        <n v="1028.0"/>
        <n v="2863.0"/>
        <n v="4109.0"/>
        <n v="1106.0"/>
        <n v="3749.0"/>
        <n v="4204.0"/>
        <n v="3986.0"/>
        <n v="5105.0"/>
        <n v="4407.0"/>
        <n v="3087.0"/>
        <n v="5331.0"/>
        <n v="4069.0"/>
        <n v="5625.0"/>
        <n v="6046.0"/>
        <n v="1053.0"/>
        <n v="4256.0"/>
        <n v="629.0"/>
        <n v="4082.0"/>
        <n v="1044.0"/>
        <n v="1025.0"/>
        <n v="465.0"/>
        <n v="5548.0"/>
        <n v="3959.0"/>
        <n v="1086.0"/>
        <n v="4445.0"/>
        <n v="4756.0"/>
        <n v="3783.0"/>
        <n v="522.0"/>
        <n v="1001.0"/>
        <n v="5728.0"/>
        <n v="4856.0"/>
        <n v="5570.0"/>
        <n v="1166.0"/>
        <n v="4506.0"/>
        <n v="4512.0"/>
        <n v="1102.0"/>
        <n v="4277.0"/>
        <n v="6173.0"/>
        <n v="1149.0"/>
        <n v="567.0"/>
        <n v="1057.0"/>
        <n v="535.0"/>
        <n v="544.0"/>
        <n v="3081.0"/>
        <n v="3685.0"/>
        <n v="3997.0"/>
        <n v="3164.0"/>
        <n v="496.0"/>
        <n v="521.0"/>
        <n v="3889.0"/>
        <n v="3340.0"/>
        <n v="5876.0"/>
        <n v="5092.0"/>
        <n v="966.0"/>
        <n v="6024.0"/>
        <n v="3759.0"/>
        <n v="4443.0"/>
        <n v="3397.0"/>
        <n v="494.0"/>
        <n v="1060.0"/>
        <n v="624.0"/>
        <n v="642.0"/>
        <n v="4701.0"/>
        <n v="4987.0"/>
        <n v="3714.0"/>
        <n v="3423.0"/>
        <n v="3167.0"/>
        <n v="3428.0"/>
        <n v="6023.0"/>
        <n v="4980.0"/>
        <n v="4978.0"/>
        <n v="4327.0"/>
        <n v="5022.0"/>
        <n v="4887.0"/>
        <n v="3724.0"/>
        <n v="3969.0"/>
        <n v="6805.0"/>
        <n v="4821.0"/>
        <n v="857.0"/>
        <n v="1142.0"/>
        <n v="4291.0"/>
        <n v="3151.0"/>
        <n v="3217.0"/>
        <n v="597.0"/>
        <n v="4918.0"/>
        <n v="5266.0"/>
        <n v="4624.0"/>
        <n v="3333.0"/>
        <n v="4853.0"/>
        <n v="4342.0"/>
        <n v="5215.0"/>
        <n v="3587.0"/>
        <n v="2915.0"/>
        <n v="4762.0"/>
        <n v="1074.0"/>
        <n v="1184.0"/>
        <n v="526.0"/>
        <n v="5344.0"/>
        <n v="3254.0"/>
        <n v="459.0"/>
        <n v="5137.0"/>
        <n v="3330.0"/>
        <n v="5664.0"/>
        <n v="1101.0"/>
        <n v="4865.0"/>
        <n v="991.0"/>
        <n v="4509.0"/>
        <n v="491.0"/>
        <n v="4281.0"/>
        <n v="3443.0"/>
        <n v="665.0"/>
        <n v="1140.0"/>
        <n v="5121.0"/>
        <n v="3611.0"/>
        <n v="1247.0"/>
        <n v="1157.0"/>
        <n v="4955.0"/>
        <n v="5606.0"/>
        <n v="66.0"/>
        <n v="5113.0"/>
        <n v="4595.0"/>
        <n v="3503.0"/>
        <n v="3600.0"/>
        <n v="425.0"/>
        <n v="4565.0"/>
        <n v="4754.0"/>
        <n v="4688.0"/>
        <n v="3386.0"/>
        <n v="3869.0"/>
        <n v="1019.0"/>
        <n v="2798.0"/>
        <n v="502.0"/>
        <n v="3323.0"/>
        <n v="5172.0"/>
        <n v="4497.0"/>
        <n v="1178.0"/>
        <n v="4969.0"/>
        <n v="2875.0"/>
        <n v="6177.0"/>
        <n v="4369.0"/>
        <n v="4878.0"/>
        <n v="4527.0"/>
        <n v="6102.0"/>
        <n v="4983.0"/>
        <n v="5031.0"/>
        <n v="5223.0"/>
        <n v="5407.0"/>
        <n v="468.0"/>
        <n v="3185.0"/>
        <n v="4408.0"/>
        <n v="6064.0"/>
        <n v="641.0"/>
        <n v="3291.0"/>
        <n v="1188.0"/>
        <n v="478.0"/>
        <n v="4064.0"/>
        <n v="2550.0"/>
        <n v="3378.0"/>
        <n v="6135.0"/>
        <n v="5416.0"/>
        <n v="4995.0"/>
        <n v="1137.0"/>
        <n v="453.0"/>
        <n v="4373.0"/>
        <n v="2560.0"/>
        <n v="1171.0"/>
        <n v="6553.0"/>
        <n v="3542.0"/>
        <n v="3619.0"/>
        <n v="3589.0"/>
        <n v="6262.0"/>
        <n v="4975.0"/>
        <n v="3028.0"/>
        <n v="403.0"/>
        <n v="3290.0"/>
        <n v="3657.0"/>
        <n v="2871.0"/>
        <n v="3780.0"/>
        <n v="604.0"/>
        <n v="5443.0"/>
        <n v="992.0"/>
        <n v="3232.0"/>
        <n v="548.0"/>
        <n v="5109.0"/>
        <n v="447.0"/>
        <n v="3430.0"/>
        <n v="3245.0"/>
        <n v="5060.0"/>
        <n v="3251.0"/>
        <n v="5930.0"/>
        <n v="941.0"/>
        <n v="3445.0"/>
        <n v="3498.0"/>
        <n v="4986.0"/>
        <n v="5214.0"/>
        <n v="4794.0"/>
        <n v="648.0"/>
        <n v="3040.0"/>
        <n v="1021.0"/>
        <n v="1264.0"/>
        <n v="503.0"/>
        <n v="4440.0"/>
        <n v="1159.0"/>
        <n v="5479.0"/>
        <n v="4555.0"/>
        <n v="1144.0"/>
        <n v="3181.0"/>
        <n v="554.0"/>
        <n v="68.0"/>
        <n v="971.0"/>
        <n v="4820.0"/>
        <n v="2940.0"/>
        <n v="4280.0"/>
        <n v="25288.0"/>
        <n v="3267.0"/>
        <n v="5182.0"/>
        <n v="3492.0"/>
        <n v="5991.0"/>
        <n v="4968.0"/>
        <n v="5363.0"/>
        <n v="4253.0"/>
        <n v="422.0"/>
        <n v="4329.0"/>
        <n v="7356.0"/>
        <n v="3738.0"/>
        <n v="888.0"/>
        <n v="5447.0"/>
        <n v="5972.0"/>
        <n v="4855.0"/>
        <n v="3395.0"/>
        <n v="1084.0"/>
        <n v="3670.0"/>
        <n v="5304.0"/>
        <n v="3844.0"/>
        <n v="553.0"/>
        <n v="3523.0"/>
        <n v="424.0"/>
        <n v="490.0"/>
        <n v="3982.0"/>
        <n v="1176.0"/>
        <n v="4276.0"/>
        <n v="3390.0"/>
        <n v="541.0"/>
        <n v="5189.0"/>
        <n v="6920.0"/>
        <n v="500.0"/>
        <n v="6155.0"/>
        <n v="4668.0"/>
        <n v="5017.0"/>
        <n v="3316.0"/>
        <n v="6227.0"/>
        <n v="3626.0"/>
        <n v="2819.0"/>
        <n v="901.0"/>
        <n v="3438.0"/>
        <n v="5073.0"/>
        <n v="5637.0"/>
        <n v="5793.0"/>
        <n v="520.0"/>
        <n v="4080.0"/>
        <n v="3367.0"/>
        <n v="430.0"/>
        <n v="5798.0"/>
        <n v="4685.0"/>
        <n v="3228.0"/>
        <n v="452.0"/>
        <n v="1150.0"/>
        <n v="1110.0"/>
        <n v="3817.0"/>
        <n v="531.0"/>
        <n v="5106.0"/>
        <n v="5079.0"/>
        <n v="460.0"/>
        <n v="3343.0"/>
        <n v="5125.0"/>
        <n v="3263.0"/>
        <n v="976.0"/>
        <n v="4746.0"/>
        <n v="507.0"/>
        <n v="5693.0"/>
        <n v="488.0"/>
        <n v="949.0"/>
        <n v="882.0"/>
        <n v="1096.0"/>
        <n v="3731.0"/>
        <n v="1214.0"/>
        <n v="4444.0"/>
        <n v="997.0"/>
        <n v="2794.0"/>
        <n v="3141.0"/>
        <n v="1109.0"/>
        <n v="5691.0"/>
        <n v="5615.0"/>
        <n v="3991.0"/>
        <n v="5763.0"/>
        <n v="456.0"/>
        <n v="3259.0"/>
        <n v="593.0"/>
        <n v="5197.0"/>
        <n v="3031.0"/>
        <n v="5244.0"/>
        <n v="5946.0"/>
        <n v="4335.0"/>
        <n v="5063.0"/>
        <n v="5032.0"/>
        <n v="4398.0"/>
        <n v="4449.0"/>
        <n v="2882.0"/>
        <n v="3011.0"/>
        <n v="1181.0"/>
        <n v="5558.0"/>
        <n v="1083.0"/>
        <n v="5647.0"/>
        <n v="4648.0"/>
        <n v="450.0"/>
        <n v="3188.0"/>
        <n v="5095.0"/>
        <n v="527.0"/>
        <n v="3655.0"/>
        <n v="6154.0"/>
        <n v="575.0"/>
        <n v="1147.0"/>
        <n v="3161.0"/>
        <n v="525.0"/>
        <n v="4168.0"/>
        <n v="596.0"/>
        <n v="5684.0"/>
        <n v="4413.0"/>
        <n v="4152.0"/>
        <n v="4534.0"/>
        <n v="5012.0"/>
        <n v="4659.0"/>
        <n v="5678.0"/>
        <n v="935.0"/>
        <n v="4761.0"/>
        <n v="3224.0"/>
        <n v="3532.0"/>
        <n v="4320.0"/>
        <n v="5217.0"/>
        <n v="5848.0"/>
        <n v="5884.0"/>
        <n v="3666.0"/>
        <n v="3275.0"/>
        <n v="3077.0"/>
        <n v="974.0"/>
        <n v="915.0"/>
        <n v="983.0"/>
        <n v="1204.0"/>
        <n v="5986.0"/>
        <n v="3070.0"/>
        <n v="3409.0"/>
        <n v="5721.0"/>
        <n v="5039.0"/>
        <n v="5000.0"/>
        <n v="5065.0"/>
        <n v="4343.0"/>
        <n v="1115.0"/>
        <n v="1290.0"/>
        <n v="1047.0"/>
        <n v="4136.0"/>
        <n v="467.0"/>
        <n v="1075.0"/>
        <n v="4837.0"/>
        <n v="1163.0"/>
        <n v="4653.0"/>
        <n v="3223.0"/>
        <n v="1114.0"/>
        <n v="3785.0"/>
        <n v="5316.0"/>
        <n v="5672.0"/>
        <n v="5393.0"/>
        <n v="4272.0"/>
        <n v="1088.0"/>
        <n v="1327.0"/>
        <n v="923.0"/>
        <n v="1058.0"/>
        <n v="5220.0"/>
        <n v="996.0"/>
        <n v="1145.0"/>
        <n v="4575.0"/>
        <n v="3179.0"/>
        <n v="2997.0"/>
        <n v="4991.0"/>
        <n v="5546.0"/>
        <n v="5082.0"/>
        <n v="5293.0"/>
        <n v="3641.0"/>
        <n v="4687.0"/>
        <n v="626.0"/>
        <n v="4852.0"/>
        <n v="1192.0"/>
        <n v="5104.0"/>
        <n v="5820.0"/>
        <n v="3930.0"/>
        <n v="1234.0"/>
        <n v="3138.0"/>
        <n v="1310.0"/>
        <n v="5076.0"/>
        <n v="4226.0"/>
        <n v="4784.0"/>
        <n v="5451.0"/>
        <n v="5408.0"/>
        <n v="1160.0"/>
        <n v="3490.0"/>
        <n v="3808.0"/>
        <n v="3041.0"/>
        <n v="474.0"/>
        <n v="5839.0"/>
        <n v="5078.0"/>
        <n v="3392.0"/>
        <n v="5853.0"/>
        <n v="1282.0"/>
        <n v="23746.0"/>
        <n v="5805.0"/>
        <n v="5091.0"/>
        <n v="24949.0"/>
        <n v="4985.0"/>
        <n v="628.0"/>
        <n v="1183.0"/>
        <n v="5203.0"/>
        <n v="5958.0"/>
        <n v="4543.0"/>
        <n v="5343.0"/>
        <n v="4605.0"/>
        <n v="4908.0"/>
        <n v="3303.0"/>
        <n v="2887.0"/>
        <n v="3214.0"/>
        <n v="3850.0"/>
        <n v="6263.0"/>
        <n v="570.0"/>
        <n v="4633.0"/>
        <n v="5858.0"/>
        <n v="3546.0"/>
        <n v="1024.0"/>
        <n v="6384.0"/>
        <n v="3242.0"/>
        <n v="3661.0"/>
        <n v="5456.0"/>
        <n v="5780.0"/>
        <n v="4810.0"/>
        <n v="4916.0"/>
        <n v="529.0"/>
        <n v="5415.0"/>
        <n v="4835.0"/>
        <n v="5813.0"/>
        <n v="5414.0"/>
        <n v="4505.0"/>
        <n v="5029.0"/>
        <n v="5191.0"/>
        <n v="3042.0"/>
        <n v="580.0"/>
        <n v="616.0"/>
        <n v="788.0"/>
        <n v="562.0"/>
        <n v="984.0"/>
        <n v="4923.0"/>
        <n v="1113.0"/>
        <n v="6039.0"/>
        <n v="4364.0"/>
        <n v="464.0"/>
        <n v="4901.0"/>
        <n v="1105.0"/>
        <n v="4735.0"/>
        <n v="5676.0"/>
        <n v="4727.0"/>
        <n v="821.0"/>
        <n v="4406.0"/>
        <n v="1146.0"/>
        <n v="3334.0"/>
        <n v="27385.0"/>
        <n v="918.0"/>
        <n v="4956.0"/>
        <n v="5913.0"/>
        <n v="1210.0"/>
        <n v="3139.0"/>
        <n v="433.0"/>
        <n v="5311.0"/>
        <n v="878.0"/>
        <n v="3971.0"/>
        <n v="1273.0"/>
        <n v="1300.0"/>
        <n v="3527.0"/>
        <n v="569.0"/>
        <n v="6310.0"/>
        <n v="5145.0"/>
        <n v="5747.0"/>
        <n v="4372.0"/>
        <n v="4604.0"/>
        <n v="4859.0"/>
        <n v="3718.0"/>
        <n v="4935.0"/>
        <n v="3560.0"/>
        <n v="4697.0"/>
        <n v="4352.0"/>
        <n v="1151.0"/>
        <n v="881.0"/>
        <n v="3370.0"/>
        <n v="5028.0"/>
        <n v="4287.0"/>
        <n v="3960.0"/>
        <n v="1093.0"/>
        <n v="1194.0"/>
        <n v="5310.0"/>
        <n v="1222.0"/>
        <n v="5601.0"/>
        <n v="995.0"/>
        <n v="1372.0"/>
        <n v="3282.0"/>
        <n v="768.0"/>
        <n v="4786.0"/>
        <n v="5338.0"/>
        <n v="5033.0"/>
        <n v="1015.0"/>
        <n v="4755.0"/>
        <n v="4815.0"/>
        <n v="5042.0"/>
        <n v="4861.0"/>
        <n v="980.0"/>
        <n v="5361.0"/>
        <n v="3604.0"/>
        <n v="1022.0"/>
        <n v="5037.0"/>
        <n v="4709.0"/>
        <n v="3766.0"/>
        <n v="3552.0"/>
        <n v="472.0"/>
        <n v="776.0"/>
        <n v="3831.0"/>
        <n v="5698.0"/>
        <n v="3510.0"/>
        <n v="5987.0"/>
        <n v="1041.0"/>
        <n v="2677.0"/>
        <n v="866.0"/>
        <n v="4627.0"/>
        <n v="1032.0"/>
        <n v="5525.0"/>
        <n v="902.0"/>
        <n v="1064.0"/>
        <n v="6346.0"/>
        <n v="3089.0"/>
        <n v="3484.0"/>
        <n v="3720.0"/>
        <n v="1078.0"/>
        <n v="3717.0"/>
        <n v="1129.0"/>
        <n v="536.0"/>
        <n v="5857.0"/>
        <n v="959.0"/>
        <n v="1208.0"/>
        <n v="3061.0"/>
        <n v="3153.0"/>
        <n v="3483.0"/>
        <n v="3624.0"/>
        <n v="4644.0"/>
        <n v="4573.0"/>
        <n v="3033.0"/>
        <n v="4873.0"/>
        <n v="4606.0"/>
        <n v="4581.0"/>
        <n v="5241.0"/>
        <n v="1082.0"/>
        <n v="4642.0"/>
        <n v="4914.0"/>
        <n v="964.0"/>
        <n v="440.0"/>
        <n v="5961.0"/>
        <n v="3728.0"/>
        <n v="5046.0"/>
        <n v="2807.0"/>
        <n v="1112.0"/>
        <n v="4491.0"/>
        <n v="1198.0"/>
        <n v="3250.0"/>
        <n v="2785.0"/>
        <n v="476.0"/>
        <n v="24745.0"/>
        <n v="512.0"/>
        <n v="877.0"/>
        <n v="3339.0"/>
        <n v="4180.0"/>
        <n v="3285.0"/>
        <n v="5212.0"/>
        <n v="614.0"/>
        <n v="5778.0"/>
        <n v="3521.0"/>
        <n v="5190.0"/>
        <n v="940.0"/>
        <n v="647.0"/>
        <n v="6206.0"/>
        <n v="3158.0"/>
        <n v="2699.0"/>
        <n v="1302.0"/>
        <n v="2993.0"/>
        <n v="4270.0"/>
        <n v="4787.0"/>
        <n v="483.0"/>
        <n v="3727.0"/>
        <n v="4738.0"/>
        <n v="1275.0"/>
        <n v="5420.0"/>
        <n v="1354.0"/>
        <n v="5324.0"/>
        <n v="4924.0"/>
        <n v="4022.0"/>
        <n v="1030.0"/>
        <n v="5074.0"/>
        <n v="5198.0"/>
        <n v="4432.0"/>
        <n v="5769.0"/>
        <n v="4929.0"/>
        <n v="5312.0"/>
        <n v="4477.0"/>
        <n v="5378.0"/>
        <n v="4712.0"/>
        <n v="1118.0"/>
        <n v="5695.0"/>
        <n v="4462.0"/>
        <n v="3701.0"/>
        <n v="24899.0"/>
        <n v="5714.0"/>
        <n v="611.0"/>
        <n v="5642.0"/>
        <n v="5081.0"/>
        <n v="3985.0"/>
        <n v="3313.0"/>
        <n v="917.0"/>
        <n v="5194.0"/>
        <n v="1002.0"/>
        <n v="6042.0"/>
        <n v="4423.0"/>
        <n v="25791.0"/>
        <n v="2918.0"/>
        <n v="5532.0"/>
        <n v="602.0"/>
        <n v="2868.0"/>
        <n v="3236.0"/>
        <n v="5631.0"/>
        <n v="5572.0"/>
        <n v="5644.0"/>
        <n v="4192.0"/>
        <n v="4356.0"/>
        <n v="69.0"/>
        <n v="3722.0"/>
        <n v="1120.0"/>
        <n v="3404.0"/>
        <n v="4988.0"/>
        <n v="5112.0"/>
        <n v="3771.0"/>
        <n v="6274.0"/>
        <n v="3480.0"/>
        <n v="5770.0"/>
        <n v="4686.0"/>
        <n v="38.0"/>
        <n v="3184.0"/>
        <n v="5373.0"/>
        <n v="1239.0"/>
        <n v="651.0"/>
        <n v="6026.0"/>
        <n v="5569.0"/>
        <n v="558.0"/>
        <n v="5712.0"/>
        <n v="4492.0"/>
        <n v="4138.0"/>
        <n v="1017.0"/>
        <n v="3314.0"/>
        <n v="4308.0"/>
        <n v="2876.0"/>
        <n v="4990.0"/>
        <n v="967.0"/>
        <n v="5056.0"/>
        <n v="4994.0"/>
        <n v="899.0"/>
        <n v="5421.0"/>
        <n v="4903.0"/>
        <n v="3625.0"/>
        <n v="1169.0"/>
        <n v="5055.0"/>
        <n v="3227.0"/>
        <n v="479.0"/>
        <n v="3449.0"/>
        <n v="4230.0"/>
        <n v="5166.0"/>
        <n v="4330.0"/>
        <n v="3598.0"/>
        <n v="431.0"/>
        <n v="1267.0"/>
        <n v="3961.0"/>
        <n v="627.0"/>
        <n v="2979.0"/>
        <n v="3662.0"/>
        <n v="5185.0"/>
        <n v="3681.0"/>
        <n v="5175.0"/>
        <n v="4780.0"/>
        <n v="6096.0"/>
        <n v="486.0"/>
        <n v="4744.0"/>
        <n v="805.0"/>
        <n v="4517.0"/>
        <n v="5339.0"/>
        <n v="4370.0"/>
        <n v="3772.0"/>
        <n v="4749.0"/>
        <n v="834.0"/>
        <n v="2724.0"/>
        <n v="6094.0"/>
        <n v="3777.0"/>
        <n v="892.0"/>
        <n v="5353.0"/>
        <n v="4410.0"/>
        <n v="3768.0"/>
        <n v="29166.0"/>
        <n v="1045.0"/>
        <n v="951.0"/>
        <n v="4294.0"/>
        <n v="4961.0"/>
        <n v="851.0"/>
        <n v="1143.0"/>
        <n v="6365.0"/>
        <n v="4798.0"/>
        <n v="4733.0"/>
        <n v="1250.0"/>
        <n v="5966.0"/>
        <n v="4598.0"/>
        <n v="3424.0"/>
        <n v="3399.0"/>
        <n v="5322.0"/>
        <n v="3279.0"/>
        <n v="3205.0"/>
        <n v="3455.0"/>
        <n v="3110.0"/>
        <n v="5053.0"/>
        <n v="3539.0"/>
        <n v="3468.0"/>
        <n v="6040.0"/>
        <n v="420.0"/>
        <n v="4564.0"/>
        <n v="2683.0"/>
        <n v="25464.0"/>
        <n v="3018.0"/>
        <n v="3306.0"/>
        <n v="985.0"/>
        <n v="5843.0"/>
        <n v="4577.0"/>
        <n v="5206.0"/>
        <n v="3621.0"/>
        <n v="1063.0"/>
        <n v="4234.0"/>
        <n v="4960.0"/>
        <n v="3422.0"/>
        <n v="5306.0"/>
        <n v="5018.0"/>
        <n v="5088.0"/>
        <n v="6666.0"/>
        <n v="5115.0"/>
        <n v="5472.0"/>
        <n v="5271.0"/>
        <n v="1236.0"/>
        <n v="5388.0"/>
        <n v="5449.0"/>
        <n v="5030.0"/>
        <n v="5195.0"/>
        <n v="1097.0"/>
        <n v="4966.0"/>
        <n v="5816.0"/>
        <n v="3994.0"/>
        <n v="3752.0"/>
        <n v="4759.0"/>
        <n v="1213.0"/>
        <n v="4428.0"/>
        <n v="649.0"/>
        <n v="4813.0"/>
        <n v="3241.0"/>
        <n v="506.0"/>
        <n v="3571.0"/>
        <n v="4826.0"/>
        <n v="5622.0"/>
        <n v="3177.0"/>
        <n v="6229.0"/>
        <n v="1027.0"/>
        <n v="3559.0"/>
        <n v="6250.0"/>
        <n v="3590.0"/>
        <n v="3207.0"/>
        <n v="2739.0"/>
        <n v="5302.0"/>
        <n v="3465.0"/>
        <n v="5301.0"/>
        <n v="5640.0"/>
        <n v="1291.0"/>
        <n v="3729.0"/>
        <n v="1099.0"/>
        <n v="932.0"/>
        <n v="4801.0"/>
        <n v="2949.0"/>
        <n v="3863.0"/>
        <n v="5038.0"/>
        <n v="3355.0"/>
        <n v="4059.0"/>
        <n v="1128.0"/>
        <n v="5536.0"/>
        <n v="4964.0"/>
        <n v="839.0"/>
        <n v="3679.0"/>
        <n v="3815.0"/>
        <n v="2753.0"/>
        <n v="5201.0"/>
        <n v="4430.0"/>
        <n v="3478.0"/>
        <n v="5541.0"/>
        <n v="3838.0"/>
        <n v="4181.0"/>
        <n v="3855.0"/>
        <n v="4635.0"/>
        <n v="470.0"/>
        <n v="6193.0"/>
        <n v="4785.0"/>
        <n v="3548.0"/>
        <n v="3615.0"/>
        <n v="631.0"/>
        <n v="4162.0"/>
        <n v="5064.0"/>
        <n v="3865.0"/>
        <n v="539.0"/>
        <n v="3951.0"/>
        <n v="1211.0"/>
        <n v="4264.0"/>
        <n v="3104.0"/>
        <n v="5321.0"/>
        <n v="835.0"/>
        <n v="1104.0"/>
        <n v="3464.0"/>
        <n v="4936.0"/>
        <n v="466.0"/>
        <n v="3562.0"/>
        <n v="3172.0"/>
        <n v="3350.0"/>
        <n v="1167.0"/>
        <n v="3280.0"/>
        <n v="3427.0"/>
        <n v="3699.0"/>
        <n v="5909.0"/>
        <n v="5927.0"/>
        <n v="4391.0"/>
        <n v="1308.0"/>
        <n v="4888.0"/>
        <n v="3252.0"/>
        <n v="3225.0"/>
        <n v="5422.0"/>
        <n v="4611.0"/>
        <n v="5274.0"/>
        <n v="4830.0"/>
        <n v="5333.0"/>
        <n v="6192.0"/>
        <n v="4655.0"/>
        <n v="5833.0"/>
        <n v="4915.0"/>
        <n v="6693.0"/>
        <n v="3101.0"/>
        <n v="1133.0"/>
        <n v="4904.0"/>
        <n v="2857.0"/>
        <n v="3118.0"/>
        <n v="376.0"/>
        <n v="4544.0"/>
        <n v="4669.0"/>
        <n v="5971.0"/>
        <n v="5710.0"/>
        <n v="3508.0"/>
        <n v="4346.0"/>
        <n v="1319.0"/>
        <n v="5157.0"/>
        <n v="4213.0"/>
        <n v="1230.0"/>
        <n v="3458.0"/>
        <n v="658.0"/>
        <n v="4791.0"/>
        <n v="5629.0"/>
        <n v="4323.0"/>
        <n v="5085.0"/>
        <n v="2996.0"/>
        <n v="4682.0"/>
        <n v="5323.0"/>
        <n v="3452.0"/>
        <n v="5455.0"/>
        <n v="5666.0"/>
        <n v="1107.0"/>
        <n v="4089.0"/>
        <n v="498.0"/>
        <n v="4063.0"/>
        <n v="1193.0"/>
        <n v="4466.0"/>
        <n v="861.0"/>
        <n v="5097.0"/>
        <n v="5284.0"/>
        <n v="993.0"/>
        <n v="4530.0"/>
        <n v="3569.0"/>
        <n v="3276.0"/>
        <n v="5576.0"/>
        <n v="457.0"/>
        <n v="1122.0"/>
        <n v="5578.0"/>
        <n v="5861.0"/>
        <n v="4651.0"/>
        <n v="5944.0"/>
        <n v="2572.0"/>
        <n v="3230.0"/>
        <n v="5099.0"/>
        <n v="4881.0"/>
        <n v="2878.0"/>
        <n v="3121.0"/>
        <n v="1258.0"/>
        <n v="3630.0"/>
        <n v="3741.0"/>
        <n v="2905.0"/>
        <n v="1023.0"/>
        <n v="960.0"/>
        <n v="5538.0"/>
        <n v="3420.0"/>
        <n v="5382.0"/>
        <n v="5703.0"/>
        <n v="5873.0"/>
        <n v="3834.0"/>
        <n v="5537.0"/>
        <n v="4989.0"/>
        <n v="3362.0"/>
        <n v="5013.0"/>
        <n v="5161.0"/>
        <n v="3411.0"/>
        <n v="3973.0"/>
        <n v="1029.0"/>
        <n v="4009.0"/>
        <n v="3255.0"/>
        <n v="2791.0"/>
        <n v="3501.0"/>
        <n v="650.0"/>
        <n v="5318.0"/>
        <n v="5753.0"/>
        <n v="3146.0"/>
        <n v="1071.0"/>
        <n v="4488.0"/>
        <n v="2837.0"/>
        <n v="3593.0"/>
        <n v="1202.0"/>
        <n v="1203.0"/>
        <n v="6205.0"/>
        <n v="3700.0"/>
        <n v="4683.0"/>
        <n v="5452.0"/>
        <n v="5561.0"/>
        <n v="5054.0"/>
        <n v="5268.0"/>
        <n v="752.0"/>
        <n v="3403.0"/>
        <n v="5440.0"/>
        <n v="4673.0"/>
        <n v="3405.0"/>
        <n v="4797.0"/>
        <n v="955.0"/>
        <n v="4895.0"/>
        <n v="2718.0"/>
        <n v="3352.0"/>
        <n v="3535.0"/>
        <n v="3568.0"/>
        <n v="5847.0"/>
        <n v="5058.0"/>
        <n v="5526.0"/>
        <n v="5392.0"/>
        <n v="4197.0"/>
        <n v="3830.0"/>
        <n v="5118.0"/>
        <n v="1000.0"/>
        <n v="5347.0"/>
        <n v="5340.0"/>
        <n v="418.0"/>
        <n v="4930.0"/>
        <n v="3038.0"/>
        <n v="2851.0"/>
        <n v="5283.0"/>
        <n v="3684.0"/>
        <n v="2986.0"/>
        <n v="927.0"/>
        <n v="442.0"/>
        <n v="3015.0"/>
        <n v="1174.0"/>
        <n v="3696.0"/>
        <n v="904.0"/>
        <n v="630.0"/>
        <n v="1231.0"/>
        <n v="4824.0"/>
        <n v="6049.0"/>
        <n v="3335.0"/>
        <n v="1006.0"/>
        <n v="4434.0"/>
        <n v="2855.0"/>
        <n v="4772.0"/>
        <n v="4490.0"/>
        <n v="3260.0"/>
        <n v="3371.0"/>
        <n v="4868.0"/>
        <n v="3271.0"/>
        <n v="1311.0"/>
        <n v="6100.0"/>
        <n v="5947.0"/>
        <n v="1031.0"/>
        <n v="1077.0"/>
        <n v="4677.0"/>
        <n v="3809.0"/>
        <n v="3596.0"/>
        <n v="6000.0"/>
        <n v="4790.0"/>
        <n v="4209.0"/>
        <n v="965.0"/>
        <n v="4387.0"/>
        <n v="4172.0"/>
        <n v="4603.0"/>
        <n v="5480.0"/>
        <n v="5319.0"/>
        <n v="4941.0"/>
        <n v="4842.0"/>
        <n v="4252.0"/>
        <n v="3113.0"/>
        <n v="1245.0"/>
        <n v="5741.0"/>
        <n v="1038.0"/>
        <n v="4913.0"/>
        <n v="3457.0"/>
        <n v="5204.0"/>
        <n v="3019.0"/>
        <n v="3453.0"/>
        <n v="2937.0"/>
        <n v="4096.0"/>
        <n v="3187.0"/>
        <n v="5234.0"/>
        <n v="6180.0"/>
        <n v="3687.0"/>
        <n v="6069.0"/>
        <n v="3156.0"/>
        <n v="454.0"/>
        <n v="5049.0"/>
        <n v="5300.0"/>
        <n v="3597.0"/>
        <n v="606.0"/>
        <n v="5205.0"/>
        <n v="6284.0"/>
        <n v="4231.0"/>
        <n v="938.0"/>
        <n v="3963.0"/>
        <n v="5186.0"/>
        <n v="3308.0"/>
        <n v="6318.0"/>
        <n v="1013.0"/>
        <n v="3114.0"/>
        <n v="4032.0"/>
        <n v="4639.0"/>
        <n v="6360.0"/>
        <n v="4722.0"/>
        <n v="3039.0"/>
        <n v="4480.0"/>
        <n v="3354.0"/>
        <n v="1085.0"/>
        <n v="1196.0"/>
        <n v="4662.0"/>
        <n v="2715.0"/>
        <n v="5315.0"/>
        <n v="3511.0"/>
        <n v="5671.0"/>
        <n v="3195.0"/>
        <n v="4809.0"/>
        <n v="4161.0"/>
        <n v="4582.0"/>
        <n v="3165.0"/>
        <n v="3779.0"/>
        <n v="3972.0"/>
        <n v="5540.0"/>
        <n v="1130.0"/>
        <n v="4743.0"/>
        <n v="3732.0"/>
        <n v="907.0"/>
        <n v="5881.0"/>
        <n v="3902.0"/>
        <n v="6186.0"/>
        <n v="1094.0"/>
        <n v="4520.0"/>
        <n v="5868.0"/>
        <n v="2682.0"/>
        <n v="5107.0"/>
        <n v="5454.0"/>
        <n v="716.0"/>
        <n v="4732.0"/>
        <n v="5468.0"/>
        <n v="3913.0"/>
        <n v="655.0"/>
        <n v="6372.0"/>
        <n v="986.0"/>
        <n v="4817.0"/>
        <n v="6529.0"/>
        <n v="4454.0"/>
        <n v="1148.0"/>
        <n v="3024.0"/>
        <n v="620.0"/>
        <n v="4310.0"/>
        <n v="3448.0"/>
        <n v="3517.0"/>
        <n v="3854.0"/>
        <n v="3894.0"/>
        <n v="2833.0"/>
        <n v="509.0"/>
        <n v="3436.0"/>
        <n v="3514.0"/>
        <n v="5529.0"/>
        <n v="1005.0"/>
        <n v="4731.0"/>
        <n v="4649.0"/>
        <n v="2994.0"/>
        <n v="5280.0"/>
        <n v="5110.0"/>
        <n v="4139.0"/>
        <n v="6322.0"/>
        <n v="432.0"/>
        <n v="2613.0"/>
        <n v="977.0"/>
        <n v="3331.0"/>
        <n v="994.0"/>
        <n v="4773.0"/>
        <n v="6391.0"/>
        <n v="5129.0"/>
        <n v="6659.0"/>
        <n v="3462.0"/>
        <n v="6029.0"/>
        <n v="1042.0"/>
        <n v="3966.0"/>
        <n v="471.0"/>
        <n v="5305.0"/>
        <n v="415.0"/>
        <n v="3754.0"/>
        <n v="1252.0"/>
        <n v="1215.0"/>
        <n v="653.0"/>
        <n v="5096.0"/>
        <n v="1251.0"/>
        <n v="3064.0"/>
        <n v="5688.0"/>
        <n v="5052.0"/>
        <n v="4023.0"/>
        <n v="5544.0"/>
        <n v="3932.0"/>
        <n v="1195.0"/>
        <n v="4592.0"/>
        <n v="3703.0"/>
        <n v="942.0"/>
        <n v="6489.0"/>
        <n v="3974.0"/>
        <n v="594.0"/>
        <n v="4958.0"/>
        <n v="4201.0"/>
        <n v="4456.0"/>
        <n v="1374.0"/>
        <n v="4011.0"/>
        <n v="3337.0"/>
        <n v="4819.0"/>
        <n v="5729.0"/>
        <n v="3447.0"/>
        <n v="5431.0"/>
        <n v="1098.0"/>
        <n v="3482.0"/>
        <n v="5626.0"/>
        <n v="3595.0"/>
        <n v="4981.0"/>
        <n v="5080.0"/>
        <n v="6656.0"/>
        <n v="4641.0"/>
        <n v="26186.0"/>
        <n v="4251.0"/>
        <n v="973.0"/>
        <n v="4954.0"/>
        <n v="5807.0"/>
        <n v="5285.0"/>
        <n v="847.0"/>
        <n v="2814.0"/>
        <n v="5663.0"/>
        <n v="2689.0"/>
        <n v="5141.0"/>
        <n v="3206.0"/>
        <n v="1182.0"/>
        <n v="5788.0"/>
        <n v="5227.0"/>
        <n v="1249.0"/>
        <n v="3975.0"/>
        <n v="2969.0"/>
        <n v="5600.0"/>
        <n v="1259.0"/>
        <n v="3346.0"/>
        <n v="4609.0"/>
        <n v="5067.0"/>
        <n v="6255.0"/>
        <n v="4647.0"/>
        <n v="3811.0"/>
        <n v="3748.0"/>
        <n v="5717.0"/>
        <n v="5027.0"/>
        <n v="3302.0"/>
        <n v="4467.0"/>
        <n v="3021.0"/>
        <n v="5832.0"/>
        <n v="5245.0"/>
        <n v="5520.0"/>
        <n v="4872.0"/>
        <n v="644.0"/>
        <n v="4079.0"/>
        <n v="3497.0"/>
        <n v="3072.0"/>
        <n v="3473.0"/>
        <n v="1066.0"/>
        <n v="4999.0"/>
        <n v="72.0"/>
        <n v="4870.0"/>
        <n v="4535.0"/>
        <n v="4805.0"/>
        <n v="5158.0"/>
        <n v="4972.0"/>
        <n v="4140.0"/>
        <n v="5230.0"/>
        <n v="4844.0"/>
        <n v="4593.0"/>
        <n v="5153.0"/>
        <n v="5348.0"/>
        <n v="5170.0"/>
        <n v="4050.0"/>
        <n v="1221.0"/>
        <n v="5669.0"/>
        <n v="5385.0"/>
        <n v="3663.0"/>
        <n v="4695.0"/>
        <n v="2712.0"/>
        <n v="1179.0"/>
        <n v="1153.0"/>
        <n v="3091.0"/>
        <n v="5919.0"/>
        <n v="5745.0"/>
        <n v="637.0"/>
        <n v="4614.0"/>
        <n v="5360.0"/>
        <n v="5668.0"/>
        <n v="1072.0"/>
        <n v="4812.0"/>
        <n v="4800.0"/>
        <n v="5627.0"/>
        <n v="5231.0"/>
        <n v="4902.0"/>
        <n v="485.0"/>
        <n v="4205.0"/>
        <n v="5450.0"/>
        <n v="3678.0"/>
        <n v="3079.0"/>
        <n v="3248.0"/>
        <n v="4249.0"/>
        <n v="5192.0"/>
        <n v="4361.0"/>
        <n v="4487.0"/>
        <n v="3627.0"/>
        <n v="920.0"/>
        <n v="5138.0"/>
        <n v="613.0"/>
        <n v="4808.0"/>
        <n v="5160.0"/>
        <n v="4976.0"/>
        <n v="4938.0"/>
        <n v="5784.0"/>
        <n v="3485.0"/>
        <n v="675.0"/>
        <n v="5775.0"/>
        <n v="4422.0"/>
        <n v="5357.0"/>
        <n v="3197.0"/>
        <n v="1127.0"/>
        <n v="946.0"/>
        <n v="4415.0"/>
        <n v="5865.0"/>
        <n v="5069.0"/>
        <n v="5255.0"/>
        <n v="5144.0"/>
        <n v="5527.0"/>
        <n v="7300.0"/>
        <n v="5196.0"/>
        <n v="5624.0"/>
        <n v="4110.0"/>
        <n v="5727.0"/>
        <n v="3329.0"/>
        <n v="6105.0"/>
        <n v="4828.0"/>
        <n v="5960.0"/>
        <n v="3553.0"/>
        <n v="5708.0"/>
        <n v="2984.0"/>
        <n v="495.0"/>
        <n v="1225.0"/>
        <n v="4515.0"/>
        <n v="2800.0"/>
        <n v="1232.0"/>
        <n v="2811.0"/>
        <n v="3794.0"/>
        <n v="3786.0"/>
        <n v="5553.0"/>
        <n v="3557.0"/>
        <n v="3704.0"/>
        <n v="1292.0"/>
        <n v="5689.0"/>
        <n v="3131.0"/>
        <n v="3957.0"/>
        <n v="1156.0"/>
        <n v="5026.0"/>
        <n v="3148.0"/>
        <n v="3006.0"/>
        <n v="2927.0"/>
        <n v="6156.0"/>
        <n v="5007.0"/>
        <n v="944.0"/>
        <n v="5528.0"/>
        <n v="4594.0"/>
        <n v="6166.0"/>
        <n v="5270.0"/>
        <n v="6304.0"/>
        <n v="4578.0"/>
        <n v="2941.0"/>
        <n v="4910.0"/>
        <n v="5469.0"/>
        <n v="5263.0"/>
        <n v="1048.0"/>
        <n v="4186.0"/>
        <n v="3629.0"/>
        <n v="3858.0"/>
        <n v="3795.0"/>
        <n v="1284.0"/>
        <n v="5044.0"/>
        <n v="4194.0"/>
        <n v="4105.0"/>
        <n v="5989.0"/>
        <n v="5009.0"/>
        <n v="5004.0"/>
        <n v="4362.0"/>
        <n v="3002.0"/>
        <n v="3435.0"/>
        <n v="4401.0"/>
        <n v="5595.0"/>
        <n v="4461.0"/>
        <n v="3212.0"/>
        <n v="3203.0"/>
        <n v="6228.0"/>
        <n v="5349.0"/>
        <n v="3253.0"/>
        <n v="3293.0"/>
        <n v="4404.0"/>
        <n v="661.0"/>
        <n v="1240.0"/>
        <n v="2763.0"/>
        <n v="577.0"/>
        <n v="1139.0"/>
        <n v="6038.0"/>
        <n v="3264.0"/>
        <n v="3472.0"/>
        <n v="2812.0"/>
        <n v="3023.0"/>
        <n v="3100.0"/>
        <n v="6406.0"/>
        <n v="5711.0"/>
        <n v="446.0"/>
        <n v="4753.0"/>
        <n v="3860.0"/>
        <n v="482.0"/>
        <n v="473.0"/>
        <n v="3578.0"/>
        <n v="4552.0"/>
        <n v="1134.0"/>
        <n v="3434.0"/>
        <n v="4501.0"/>
        <n v="6182.0"/>
        <n v="4763.0"/>
        <n v="6751.0"/>
        <n v="969.0"/>
        <n v="6555.0"/>
        <n v="5211.0"/>
        <n v="3090.0"/>
        <n v="1004.0"/>
        <n v="696.0"/>
        <n v="4767.0"/>
        <n v="3475.0"/>
        <n v="1168.0"/>
        <n v="4521.0"/>
        <n v="4882.0"/>
        <n v="1154.0"/>
        <n v="4885.0"/>
        <n v="954.0"/>
        <n v="868.0"/>
        <n v="5867.0"/>
        <n v="4500.0"/>
        <n v="6637.0"/>
        <n v="4834.0"/>
        <n v="3744.0"/>
        <n v="591.0"/>
        <n v="4580.0"/>
        <n v="5458.0"/>
        <n v="1200.0"/>
        <n v="4130.0"/>
        <n v="4751.0"/>
        <n v="3536.0"/>
        <n v="461.0"/>
        <n v="4353.0"/>
        <n v="6276.0"/>
        <n v="1226.0"/>
        <n v="4389.0"/>
        <n v="451.0"/>
        <n v="2749.0"/>
        <n v="5368.0"/>
        <n v="4734.0"/>
        <n v="4345.0"/>
        <n v="3848.0"/>
        <n v="4435.0"/>
        <n v="4699.0"/>
        <n v="5543.0"/>
        <n v="3612.0"/>
        <n v="4970.0"/>
        <n v="2995.0"/>
        <n v="5500.0"/>
        <n v="3616.0"/>
        <n v="1087.0"/>
        <n v="3082.0"/>
        <n v="3450.0"/>
        <n v="3294.0"/>
        <n v="981.0"/>
        <n v="6233.0"/>
        <n v="1237.0"/>
        <n v="5685.0"/>
        <n v="4024.0"/>
        <n v="4382.0"/>
        <n v="5516.0"/>
        <n v="3588.0"/>
        <n v="5542.0"/>
        <n v="3296.0"/>
        <n v="1243.0"/>
        <n v="4945.0"/>
        <n v="4525.0"/>
        <n v="4377.0"/>
        <n v="3353.0"/>
        <n v="5269.0"/>
        <n v="5275.0"/>
        <n v="3561.0"/>
        <n v="5655.0"/>
        <n v="656.0"/>
        <n v="3258.0"/>
        <n v="27971.0"/>
        <n v="5646.0"/>
        <n v="2931.0"/>
        <n v="4178.0"/>
        <n v="5239.0"/>
        <n v="4529.0"/>
        <n v="2695.0"/>
        <n v="6818.0"/>
        <n v="3298.0"/>
        <n v="5512.0"/>
        <n v="4742.0"/>
        <n v="4058.0"/>
        <n v="5504.0"/>
        <n v="2866.0"/>
        <n v="4155.0"/>
        <n v="4591.0"/>
        <n v="662.0"/>
        <n v="5737.0"/>
        <n v="4237.0"/>
        <n v="1218.0"/>
        <n v="5681.0"/>
        <n v="6767.0"/>
        <n v="2968.0"/>
        <n v="4884.0"/>
        <n v="6299.0"/>
        <n v="1138.0"/>
        <n v="3836.0"/>
        <n v="5916.0"/>
        <n v="1124.0"/>
        <n v="1224.0"/>
        <n v="5276.0"/>
        <n v="947.0"/>
        <n v="3342.0"/>
        <n v="5610.0"/>
        <n v="3300.0"/>
        <n v="3664.0"/>
        <n v="4880.0"/>
        <n v="3644.0"/>
        <n v="3538.0"/>
        <n v="4154.0"/>
        <n v="4620.0"/>
        <n v="5653.0"/>
        <n v="4645.0"/>
        <n v="4243.0"/>
        <n v="4617.0"/>
        <n v="29220.0"/>
        <n v="643.0"/>
        <n v="886.0"/>
        <n v="678.0"/>
        <n v="6540.0"/>
        <n v="4540.0"/>
        <n v="5756.0"/>
        <n v="5209.0"/>
        <n v="5466.0"/>
        <n v="6932.0"/>
        <n v="2590.0"/>
        <n v="484.0"/>
        <n v="885.0"/>
        <n v="2477.0"/>
        <n v="5547.0"/>
        <n v="5077.0"/>
        <n v="3309.0"/>
        <n v="5886.0"/>
        <n v="3494.0"/>
        <n v="6340.0"/>
        <n v="953.0"/>
        <n v="5619.0"/>
        <n v="3547.0"/>
        <n v="6141.0"/>
        <n v="698.0"/>
        <n v="5862.0"/>
        <n v="3843.0"/>
        <n v="5143.0"/>
        <n v="6456.0"/>
        <n v="3078.0"/>
        <n v="921.0"/>
        <n v="3442.0"/>
        <n v="3735.0"/>
        <n v="6469.0"/>
        <n v="914.0"/>
        <n v="3379.0"/>
        <n v="3240.0"/>
        <n v="4953.0"/>
        <n v="3155.0"/>
        <n v="4566.0"/>
        <n v="4315.0"/>
        <n v="5574.0"/>
        <n v="3673.0"/>
        <n v="4433.0"/>
        <n v="1052.0"/>
      </sharedItems>
    </cacheField>
    <cacheField name="Sale Price" numFmtId="0">
      <sharedItems containsSemiMixedTypes="0" containsString="0" containsNumber="1" containsInteger="1">
        <n v="1096.0"/>
        <n v="4821.0"/>
        <n v="55.0"/>
        <n v="550.0"/>
        <n v="5482.0"/>
        <n v="3393.0"/>
        <n v="26768.0"/>
      </sharedItems>
    </cacheField>
    <cacheField name="Office" numFmtId="0">
      <sharedItems>
        <s v="West"/>
        <s v="East"/>
        <s v="Central"/>
      </sharedItems>
    </cacheField>
    <cacheField name="Manager" numFmtId="0">
      <sharedItems>
        <s v="Summer Sewald"/>
        <s v="Rocco Neubert"/>
        <s v="Dustin Brinkmann"/>
      </sharedItems>
    </cacheField>
    <cacheField name="Region" numFmtId="0">
      <sharedItems>
        <s v="United States"/>
        <s v="Philipines"/>
        <s v="Italy"/>
        <s v="Poland"/>
        <s v="Japan"/>
        <s v="Jordan"/>
        <s v="Panama"/>
        <s v="Brazil"/>
        <s v="Norway"/>
        <s v="Kenya"/>
        <s v="Korea"/>
        <s v="Romania"/>
        <s v="China"/>
        <s v="Belgium"/>
        <s v="Germany"/>
      </sharedItems>
    </cacheField>
    <cacheField name="Account Sector" numFmtId="0">
      <sharedItems>
        <s v="retail"/>
        <s v="medical"/>
        <s v="software"/>
        <s v="services"/>
        <s v="entertainment"/>
        <s v="marketing"/>
        <s v="telecommunications"/>
        <s v="employment"/>
        <s v="finance"/>
        <s v="technolgy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7376" sheet="sales_pipeline"/>
  </cacheSource>
  <cacheFields>
    <cacheField name="opportunity_id" numFmtId="0">
      <sharedItems>
        <s v="1C1I7A6R"/>
        <s v="Z063OYW0"/>
        <s v="EC4QE1BX"/>
        <s v="MV1LWRNH"/>
        <s v="PE84CX4O"/>
        <s v="ZNBS69V1"/>
        <s v="9ME3374G"/>
        <s v="7GN8Q4LL"/>
        <s v="OLK9LKZB"/>
        <s v="NL3JZH1Z"/>
        <s v="KWVA7VR1"/>
        <s v="S8DX3XOU"/>
        <s v="ENB2XD8G"/>
        <s v="09YE9QOV"/>
        <s v="3F5MZNEH"/>
        <s v="M6WEJXC0"/>
        <s v="6PTR7VBR"/>
        <s v="902REDPA"/>
        <s v="5J9CMGDV"/>
        <s v="JJXRR8R6"/>
        <s v="WF4HA5NW"/>
        <s v="C5K2JP1H"/>
        <s v="ADRB8OMB"/>
        <s v="SBCR987L"/>
        <s v="UP409DSB"/>
        <s v="JSD4APT2"/>
        <s v="AO9Z2D17"/>
        <s v="5M58DTJK"/>
        <s v="KNY1OSAB"/>
        <s v="EAZDUUM9"/>
        <s v="2STUSOFE"/>
        <s v="JYKM0B00"/>
        <s v="KU28360J"/>
        <s v="N4SD17JR"/>
        <s v="E67P9Y3Q"/>
        <s v="AT3MMVIS"/>
        <s v="REJ11LRY"/>
        <s v="ERV0CAZ7"/>
        <s v="8SOQADK7"/>
        <s v="TCHFT25B"/>
        <s v="CZVN09WN"/>
        <s v="30UQWUKB"/>
        <s v="97UN20YY"/>
        <s v="JXLERZ9O"/>
        <s v="6ROE69W5"/>
        <s v="0DFXFKT7"/>
        <s v="XKMZVSN4"/>
        <s v="IU8V0BZK"/>
        <s v="XY42936P"/>
        <s v="XRN54MBM"/>
        <s v="2V848WZD"/>
        <s v="ONYNTUCG"/>
        <s v="HIOHX80Y"/>
        <s v="LPKT07PV"/>
        <s v="WPB2SLIG"/>
        <s v="XUSUEAV7"/>
        <s v="3TYPII47"/>
        <s v="7WAX8Z8O"/>
        <s v="MYDUMR3R"/>
        <s v="0DRC1U9Q"/>
        <s v="37JFKD4I"/>
        <s v="25YKPHX8"/>
        <s v="BXXMA7F3"/>
        <s v="GIUUTBXM"/>
        <s v="MFX2LR1Q"/>
        <s v="DUHE9FLY"/>
        <s v="96BSG7R1"/>
        <s v="7FQMSWIX"/>
        <s v="C20AVXN7"/>
        <s v="GS1QVWCR"/>
        <s v="ZWH8FXY3"/>
        <s v="2U94Y3Q9"/>
        <s v="AAR79NOO"/>
        <s v="B6B0PNR2"/>
        <s v="M7I5O9YU"/>
        <s v="LXZA2OSZ"/>
        <s v="N0ONCYVZ"/>
        <s v="513DPFX5"/>
        <s v="RU023K5W"/>
        <s v="VDIU10RV"/>
        <s v="BZCBQ514"/>
        <s v="HEE6P0QH"/>
        <s v="L8CHRJ2B"/>
        <s v="579LZ3F9"/>
        <s v="SU8JNMP4"/>
        <s v="V2X2KMUR"/>
        <s v="AJIPJP75"/>
        <s v="NYVA2G6U"/>
        <s v="FF45BXTL"/>
        <s v="TTA9LYBS"/>
        <s v="PAGZQH8L"/>
        <s v="J7YF6DS7"/>
        <s v="S5IXY4Z9"/>
        <s v="JQBJMETQ"/>
        <s v="0LVWSWEW"/>
        <s v="K53BC1T9"/>
        <s v="D40N5I9Y"/>
        <s v="051QTX8Z"/>
        <s v="5D2XH04S"/>
        <s v="V9E582SK"/>
        <s v="UK0LEZRJ"/>
        <s v="PFFHM7HR"/>
        <s v="IT10CFQH"/>
        <s v="8VKD2CCH"/>
        <s v="2XQAKBXH"/>
        <s v="7G7YLGJO"/>
        <s v="GCA97W27"/>
        <s v="K8FUZHOG"/>
        <s v="5WJZMULK"/>
        <s v="ZPYD4T9W"/>
        <s v="KE9ZEDS8"/>
        <s v="7KK0HQ4C"/>
        <s v="FP7014Z0"/>
        <s v="N4HFHDMW"/>
        <s v="2HFLKREC"/>
        <s v="7JVTTVCO"/>
        <s v="3X13866U"/>
        <s v="7LE19SYE"/>
        <s v="J5V2M7Y1"/>
        <s v="41MURAI5"/>
        <s v="QHI8WRIA"/>
        <s v="AJXAXV4W"/>
        <s v="VPDXX5PJ"/>
        <s v="PZB9NUK8"/>
        <s v="A0ANOYPF"/>
        <s v="0P4AAPYX"/>
        <s v="O6T5WC3W"/>
        <s v="0NO04P6C"/>
        <s v="22OFSXBT"/>
        <s v="MRXZTMM6"/>
        <s v="LGI8QEC2"/>
        <s v="6KZ0NCFX"/>
        <s v="3SF8O9S6"/>
        <s v="XK668R7C"/>
        <s v="TZCAQWL3"/>
        <s v="BADC6A9H"/>
        <s v="B8E0UUZR"/>
        <s v="I043RXJV"/>
        <s v="MWWB44CC"/>
        <s v="HBTINPDG"/>
        <s v="DZ3KHZSX"/>
        <s v="3W1K7X5F"/>
        <s v="45A57X68"/>
        <s v="9SLYC4TR"/>
        <s v="JLWKWQYC"/>
        <s v="7QC6FOKW"/>
        <s v="XA184CMW"/>
        <s v="S0N7BYU3"/>
        <s v="6WOMHAJM"/>
        <s v="G1QGATKV"/>
        <s v="6XFVQI32"/>
        <s v="OGD4MDJ9"/>
        <s v="4NGBUZWJ"/>
        <s v="EFG5DGV5"/>
        <s v="82MM4H33"/>
        <s v="14PM641K"/>
        <s v="DSBGHOPN"/>
        <s v="1YSOZLHF"/>
        <s v="E8RP9FRW"/>
        <s v="787IRG9Q"/>
        <s v="0TUS4NAC"/>
        <s v="FAJTQMUM"/>
        <s v="TWF0J0DF"/>
        <s v="ICMXZOVL"/>
        <s v="UQ14O415"/>
        <s v="BOJSLNDG"/>
        <s v="DASMR0EK"/>
        <s v="A76M0OOH"/>
        <s v="E1VKE2PH"/>
        <s v="SKY95DVG"/>
        <s v="V5OK4V5I"/>
        <s v="GJ4L5HHN"/>
        <s v="9R8JWY3J"/>
        <s v="0EOFVU05"/>
        <s v="HNHOPL7M"/>
        <s v="Y0NYI17R"/>
        <s v="R4F4RGAL"/>
        <s v="MNVMY83P"/>
        <s v="0ZHLQFGU"/>
        <s v="40DPY158"/>
        <s v="DP9E525R"/>
        <s v="DBDUMQQK"/>
        <s v="CNBN12RL"/>
        <s v="OXL0YWEE"/>
        <s v="5CSSZJF4"/>
        <s v="0XG8TOJF"/>
        <s v="IIS0O91J"/>
        <s v="2LP5SUR5"/>
        <s v="PYZZ3IS6"/>
        <s v="5I4K5TQE"/>
        <s v="RV3LPOYP"/>
        <s v="1HVNTEPV"/>
        <s v="LC85AQ1I"/>
        <s v="TBV972NP"/>
        <s v="EJMX0EIJ"/>
        <s v="VR9NYBOV"/>
        <s v="3U25FK08"/>
        <s v="CRLK4Z1P"/>
        <s v="OGENAT0L"/>
        <s v="F57JWIDF"/>
        <s v="J53D8EOL"/>
        <s v="LF8JZ3Q5"/>
        <s v="MRGBSMQ5"/>
        <s v="CBAV8ZJL"/>
        <s v="NN4DWBVN"/>
        <s v="6JXHEZYK"/>
        <s v="WDHNR2EI"/>
        <s v="4K750D6F"/>
        <s v="94GI0ZJ7"/>
        <s v="TODG6DEK"/>
        <s v="G0ECB8FS"/>
        <s v="96MZYUY0"/>
        <s v="EZVKSQ9C"/>
        <s v="RJYG004O"/>
        <s v="JZOKHHWN"/>
        <s v="EH6I67I0"/>
        <s v="JUUXF02Z"/>
        <s v="OT87JDWO"/>
        <s v="YHKT6YJ7"/>
        <s v="H78I3TAY"/>
        <s v="1ROC43JK"/>
        <s v="LPZLQL48"/>
        <s v="3KR50X38"/>
        <s v="Q3WLHRE9"/>
        <s v="IX7UEOAP"/>
        <s v="NQU62K1H"/>
        <s v="NAQKOU0T"/>
        <s v="I3V3GUAI"/>
        <s v="PN4VJDXY"/>
        <s v="K9D4DQ3R"/>
        <s v="9X6V79KE"/>
        <s v="W1KLFNE4"/>
        <s v="GD2OCW12"/>
        <s v="6XO4RYXK"/>
        <s v="18Y7GRPW"/>
        <s v="127ZPLXQ"/>
        <s v="U07C2HEG"/>
        <s v="RNTOJ78L"/>
        <s v="N07K7DR7"/>
        <s v="NLB4D5BQ"/>
        <s v="FCFDJIEZ"/>
        <s v="YZGDW4G1"/>
        <s v="G8AO5FA2"/>
        <s v="125VIRMX"/>
        <s v="LXXW3TRW"/>
        <s v="8KJ3H262"/>
        <s v="88POGNEL"/>
        <s v="UYP3NNU6"/>
        <s v="S1V8684Y"/>
        <s v="MOPWEMB5"/>
        <s v="L62MDI48"/>
        <s v="3EL8D4WO"/>
        <s v="VOAN1NXG"/>
        <s v="ALW92XQL"/>
        <s v="TJ6ZA1M3"/>
        <s v="FKAFO8O9"/>
        <s v="1XBC7M9F"/>
        <s v="8IXBS90G"/>
        <s v="2X45BEOS"/>
        <s v="EQ8X0QTL"/>
        <s v="5QD53WHF"/>
        <s v="K5CWSFCW"/>
        <s v="79EABK3X"/>
        <s v="2DKO9X1T"/>
        <s v="IBDEQVBN"/>
        <s v="QZ3VV4C1"/>
        <s v="62AK8UWX"/>
        <s v="5QM4ORNT"/>
        <s v="S91N9YBL"/>
        <s v="44H0FJMH"/>
        <s v="N5AZLQZR"/>
        <s v="4T295XQL"/>
        <s v="YFS5KLJJ"/>
        <s v="S8GLKDB9"/>
        <s v="SQLYCFGV"/>
        <s v="IE7VQ5BA"/>
        <s v="01QKN578"/>
        <s v="M0JKP0HT"/>
        <s v="ZC3KKSUK"/>
        <s v="3X8VLQ5G"/>
        <s v="EZLXL6GL"/>
        <s v="R8PEL8V8"/>
        <s v="L1R32S8H"/>
        <s v="J7N8J8NM"/>
        <s v="TO7PGVP1"/>
        <s v="A051G1B4"/>
        <s v="NMDMM5YJ"/>
        <s v="LWPJEV3U"/>
        <s v="I93ZFHEM"/>
        <s v="B2VJCVBB"/>
        <s v="F90O03ZH"/>
        <s v="PC78RLUX"/>
        <s v="X6GL64T5"/>
        <s v="OWM3BPGW"/>
        <s v="RP5PS9A5"/>
        <s v="AI76U58A"/>
        <s v="F2PW7WP2"/>
        <s v="GK8YD2XW"/>
        <s v="U4LRR9E9"/>
        <s v="B00UMAV4"/>
        <s v="9N55D1AH"/>
        <s v="WI4PODA2"/>
        <s v="VF1V41RI"/>
        <s v="1B4L7TNG"/>
        <s v="MZAN11FT"/>
        <s v="0IO00FNS"/>
        <s v="8S6TNXYB"/>
        <s v="MOLGOSGE"/>
        <s v="FA1VHZSV"/>
        <s v="PXQEX039"/>
        <s v="RX56S6G3"/>
        <s v="G4F8W039"/>
        <s v="4T31MWVO"/>
        <s v="83XN082U"/>
        <s v="J21W3WIW"/>
        <s v="52UPJFYI"/>
        <s v="QOL51JIB"/>
        <s v="93AGN8A6"/>
        <s v="J7UNJFJL"/>
        <s v="A4H5ESTU"/>
        <s v="8EZ04VQB"/>
        <s v="4501T63I"/>
        <s v="FPNGEJRC"/>
        <s v="S33WRL0Y"/>
        <s v="Q7IRUJK7"/>
        <s v="DTZPYISJ"/>
        <s v="Y9HWSG8Z"/>
        <s v="JOQCXC9Z"/>
        <s v="AP7PCLAZ"/>
        <s v="BIE471SO"/>
        <s v="UA8AWDG4"/>
        <s v="BTT6YAVZ"/>
        <s v="FZDRB789"/>
        <s v="PC1NUL8Q"/>
        <s v="O7UUAK3Y"/>
        <s v="F1X5ZJ7V"/>
        <s v="IF7MJ88P"/>
        <s v="06B7XWPC"/>
        <s v="12MQ3WM8"/>
        <s v="91M6FY8S"/>
        <s v="0LNZRNEU"/>
        <s v="NKOKUS7D"/>
        <s v="NF6GCTMV"/>
        <s v="I4UCA7CU"/>
        <s v="1LI7ETNZ"/>
        <s v="N36DEZBR"/>
        <s v="77ZECYVJ"/>
        <s v="IRB461Y7"/>
        <s v="NM2Q3CGW"/>
        <s v="OEEUEIPJ"/>
        <s v="5E14LG51"/>
        <s v="TIAGZQ54"/>
        <s v="CRX91A45"/>
        <s v="ZOQ8RC86"/>
        <s v="SV4SOO2K"/>
        <s v="ITHR5WLF"/>
        <s v="279625VN"/>
        <s v="RK52YU8S"/>
        <s v="E8EY51IC"/>
        <s v="HG07LMHI"/>
        <s v="85XNDIK1"/>
        <s v="2U54WYQ1"/>
        <s v="VCA1WAB0"/>
        <s v="MXNVX2AM"/>
        <s v="1G866GH4"/>
        <s v="WDG0B1IR"/>
        <s v="Q5CABPMO"/>
        <s v="HHBA93J5"/>
        <s v="R0W6A9BG"/>
        <s v="P5EGQ0HI"/>
        <s v="L1EJIE5L"/>
        <s v="S3XI6YB3"/>
        <s v="BBC3JB3H"/>
        <s v="7XVLKX8G"/>
        <s v="OX4P78HP"/>
        <s v="72LNJRY9"/>
        <s v="8C2WG2FB"/>
        <s v="L0345WKB"/>
        <s v="S24L8LVR"/>
        <s v="JXWXEJXE"/>
        <s v="W2JCRPLX"/>
        <s v="EQCD7G7Q"/>
        <s v="1M2I2NXQ"/>
        <s v="XYNTWPN1"/>
        <s v="54EGR0AD"/>
        <s v="VT5Y73GX"/>
        <s v="8O9V7UOZ"/>
        <s v="GIIC5H9X"/>
        <s v="9WMU7YHD"/>
        <s v="8BQMFR86"/>
        <s v="DDCC6ZPK"/>
        <s v="YMGWLEHY"/>
        <s v="FKS9MVF6"/>
        <s v="HF8ABDF6"/>
        <s v="SIRC44NM"/>
        <s v="7S6SHJJG"/>
        <s v="ZE84UHHB"/>
        <s v="2R3ZA84D"/>
        <s v="LTTYTAXA"/>
        <s v="ZWFPD71J"/>
        <s v="T5C527Z9"/>
        <s v="XC4LTIEO"/>
        <s v="AEBF9M5T"/>
        <s v="MCE5DKD1"/>
        <s v="EV46ES18"/>
        <s v="ID3IJHUS"/>
        <s v="YBJ72HKE"/>
        <s v="5DEO8EDS"/>
        <s v="CJ2ON1LV"/>
        <s v="WPXAMXD2"/>
        <s v="A4BBDK82"/>
        <s v="LMOAYCUK"/>
        <s v="4XCJP60W"/>
        <s v="CDKX2A19"/>
        <s v="344I60EI"/>
        <s v="YI30GSB5"/>
        <s v="0IYQX303"/>
        <s v="6IMUQYMN"/>
        <s v="N9GAZ6B6"/>
        <s v="8O3IYWSM"/>
        <s v="R3OR0J5C"/>
        <s v="0I6U3MQ6"/>
        <s v="RXV4UXRE"/>
        <s v="5AKGNKX1"/>
        <s v="KNLMLTJH"/>
        <s v="WRUG19FZ"/>
        <s v="UQQE9ILV"/>
        <s v="G9GH5KV5"/>
        <s v="H06UZJH8"/>
        <s v="K1RXVUG9"/>
        <s v="1QT3STIA"/>
        <s v="070M5M6X"/>
        <s v="DFTR2O9K"/>
        <s v="S9MECO24"/>
        <s v="EJSFO67U"/>
        <s v="VKT0UN11"/>
        <s v="SKTD4GGU"/>
        <s v="JIACLB24"/>
        <s v="SNAPG5KC"/>
        <s v="561707V4"/>
        <s v="J28ZRO9G"/>
        <s v="5VYJCJAE"/>
        <s v="BTUG5VDL"/>
        <s v="KZ8Q0AFX"/>
        <s v="CT3HBBI2"/>
        <s v="AOOFHH6F"/>
        <s v="5U9Y1P87"/>
        <s v="J0Y91LUA"/>
        <s v="YBRZQFEO"/>
        <s v="PHR8KB1Y"/>
        <s v="TBZMXKH4"/>
        <s v="WNXZ1FGS"/>
        <s v="S3W6Q07M"/>
        <s v="6389JY2H"/>
        <s v="SZ81H1PM"/>
        <s v="M842E8JB"/>
        <s v="JRJ7DBW5"/>
        <s v="N9C0OCYY"/>
        <s v="0OESOJNN"/>
        <s v="R7XZAIWS"/>
        <s v="FFO5WOHT"/>
        <s v="XHHJ48MJ"/>
        <s v="YAR5GGA4"/>
        <s v="NOVPMLOV"/>
        <s v="UPHN2I1Q"/>
        <s v="NN9R2Y4W"/>
        <s v="977FJ9QQ"/>
        <s v="A6Y1V5Z0"/>
        <s v="NU8LWEWU"/>
        <s v="PFHS80CR"/>
        <s v="904203D6"/>
        <s v="Z0TSV030"/>
        <s v="8C4QM1X6"/>
        <s v="NOPI41RP"/>
        <s v="2536CW3V"/>
        <s v="AC5YXLIR"/>
        <s v="HSGJKH6U"/>
        <s v="4TZF9N1D"/>
        <s v="HNKZ2IC6"/>
        <s v="BB6TCH8B"/>
        <s v="IMTPZV7J"/>
        <s v="6NXY7144"/>
        <s v="KBKHKULU"/>
        <s v="INMJIFTF"/>
        <s v="FUVQ5UKB"/>
        <s v="O462ARMZ"/>
        <s v="6DCKCXDC"/>
        <s v="QVF0JRM5"/>
        <s v="7QGG2LO3"/>
        <s v="Y6HNPIIT"/>
        <s v="IBKRO1AN"/>
        <s v="3TDWLPMV"/>
        <s v="JN1ZFD18"/>
        <s v="ZE7ILYKB"/>
        <s v="SRFVQ0HG"/>
        <s v="D7H1EGS9"/>
        <s v="1DDW2GQW"/>
        <s v="PMEENWD5"/>
        <s v="WPGTHV8V"/>
        <s v="6GNJMYMO"/>
        <s v="GWAT8UWK"/>
        <s v="IZD69C5Q"/>
        <s v="QFU565JJ"/>
        <s v="Z5BCBTAO"/>
        <s v="2KKRRM1G"/>
        <s v="RLUGVSNV"/>
        <s v="ZKSJ1DOK"/>
        <s v="K8RQWTP4"/>
        <s v="RSZC6BMW"/>
        <s v="O7YNBRX0"/>
        <s v="AAYV8GV4"/>
        <s v="EDEBWIOX"/>
        <s v="VAH6Y3F6"/>
        <s v="4U431MNA"/>
        <s v="5HKAT5GS"/>
        <s v="F5VDTC4M"/>
        <s v="UO4KXDBC"/>
        <s v="TBIW957T"/>
        <s v="MSEIIH95"/>
        <s v="V4324HG4"/>
        <s v="N852D2Z8"/>
        <s v="CF1CSNPX"/>
        <s v="NOXNFJ2L"/>
        <s v="PKDJTR06"/>
        <s v="3LJAJVHR"/>
        <s v="NN6CSUWT"/>
        <s v="X69POZIN"/>
        <s v="4FAEDB16"/>
        <s v="CPGCT81C"/>
        <s v="TK9T01QM"/>
        <s v="P13DDOTM"/>
        <s v="1PN7TVPX"/>
        <s v="9ZKORPL2"/>
        <s v="1ZCOKNNI"/>
        <s v="BVYMJ6TD"/>
        <s v="W5ADQ9SH"/>
        <s v="VXX8GJGY"/>
        <s v="ES9L0DXE"/>
        <s v="AANB25RH"/>
        <s v="36PTGLTW"/>
        <s v="6WTNSL1T"/>
        <s v="PV1DISEC"/>
        <s v="S6BG03TB"/>
        <s v="2YOW2BI0"/>
        <s v="IQ9KYZCG"/>
        <s v="AWDOKG69"/>
        <s v="C4AFMVFM"/>
        <s v="WK6ERCGR"/>
        <s v="64DJ954O"/>
        <s v="84V18DBW"/>
        <s v="WFY0S4WW"/>
        <s v="HA1KXAIS"/>
        <s v="CENVLTFH"/>
        <s v="EAYD98X2"/>
        <s v="YR4W59KS"/>
        <s v="SNFW1FD7"/>
        <s v="4NGSQODD"/>
        <s v="2EOF1QCY"/>
        <s v="O5O4ZAAC"/>
        <s v="YBAKNQ8Z"/>
        <s v="N5UIZYIV"/>
        <s v="QY6HCHDH"/>
        <s v="CZ3XOD03"/>
        <s v="LQ44KCMI"/>
        <s v="WVJBVA61"/>
        <s v="MV9AO6WU"/>
        <s v="VS2G74XQ"/>
        <s v="Q37IWCG1"/>
        <s v="CUR03RXO"/>
        <s v="81APSLDP"/>
        <s v="RBXWRHBJ"/>
        <s v="G2GU9DYX"/>
        <s v="05DTWSVC"/>
        <s v="2YQHHWJ3"/>
        <s v="ZW58VIDI"/>
        <s v="Q7IIF1IP"/>
        <s v="AALARPLH"/>
        <s v="5FFY13G5"/>
        <s v="01X8H9SO"/>
        <s v="VLADQZ43"/>
        <s v="N9VYMV3W"/>
        <s v="2FTB6A7I"/>
        <s v="7V9A9TXZ"/>
        <s v="HWDRCUYU"/>
        <s v="GFV4W89I"/>
        <s v="7A4AC5BC"/>
        <s v="3B6HWK65"/>
        <s v="A3BK99P6"/>
        <s v="XYLNH45V"/>
        <s v="NY21X16G"/>
        <s v="O5BC64NW"/>
        <s v="4DW2FDX4"/>
        <s v="A66X4Q2J"/>
        <s v="IT9YW5RP"/>
        <s v="7IZ2GMYK"/>
        <s v="TTY0X4TG"/>
        <s v="L8D22SSW"/>
        <s v="ZDDZ64A2"/>
        <s v="RDJFZGM9"/>
        <s v="4563ENEB"/>
        <s v="4WP0VJAS"/>
        <s v="60UOBOEM"/>
        <s v="AJZB6F22"/>
        <s v="W4K39GNG"/>
        <s v="IXOHJYRM"/>
        <s v="RMNHSNW9"/>
        <s v="QPFNQYMV"/>
        <s v="D77SFTS4"/>
        <s v="WRBWZRFD"/>
        <s v="031BBF1I"/>
        <s v="H2MC2E7K"/>
        <s v="O11S2R63"/>
        <s v="G13DD850"/>
        <s v="WZU2OHYU"/>
        <s v="HVODWXRO"/>
        <s v="N3JIVUNY"/>
        <s v="RGCH6CUF"/>
        <s v="JX7WZ9UP"/>
        <s v="FDCEBWRI"/>
        <s v="ZL6TJDPG"/>
        <s v="DWBSHB8M"/>
        <s v="0AJ6LTZ0"/>
        <s v="SVMB8M7E"/>
        <s v="6AWEAWCM"/>
        <s v="4Q4NBPD6"/>
        <s v="K8VSDOP8"/>
        <s v="YNP9PI1X"/>
        <s v="3XVY4LEU"/>
        <s v="8K1OGB0R"/>
        <s v="RTKUPEX7"/>
        <s v="QQDO45YR"/>
        <s v="USVLKDF4"/>
        <s v="HT25XIAV"/>
        <s v="88KUDE6J"/>
        <s v="AOOD3MWW"/>
        <s v="JCPQZ2SN"/>
        <s v="RZ2PUH86"/>
        <s v="GLVSDQQT"/>
        <s v="107BPCAS"/>
        <s v="OCLEO3CD"/>
        <s v="FTVCNH87"/>
        <s v="GQCRMEIL"/>
        <s v="UK2JIE61"/>
        <s v="YM8DBAFV"/>
        <s v="AEDL7EC6"/>
        <s v="OV5X3O5I"/>
        <s v="MMWX1A4H"/>
        <s v="LSVMMUJ0"/>
        <s v="RP7KA6HS"/>
        <s v="97KFQSX1"/>
        <s v="08APB75Q"/>
        <s v="6RL97BR9"/>
        <s v="TPVFA5B8"/>
        <s v="FHLOUD3V"/>
        <s v="4E01ALB0"/>
        <s v="K4HVGBVH"/>
        <s v="6VIK2VX8"/>
        <s v="30R81VZX"/>
        <s v="XDLQ71X4"/>
        <s v="L33YUX9V"/>
        <s v="QT7LRWTN"/>
        <s v="Q1JKHY7H"/>
        <s v="BY0O646G"/>
        <s v="5831YZMT"/>
        <s v="AZUBCO7L"/>
        <s v="FOWAY95L"/>
        <s v="KGZL60NI"/>
        <s v="SRZMNS79"/>
        <s v="S6645YWA"/>
        <s v="B5A1BERF"/>
        <s v="0XMB83YO"/>
        <s v="4TEO0LE1"/>
        <s v="5P82H5AA"/>
        <s v="BN8UTT8O"/>
        <s v="V751HK8R"/>
        <s v="H4TBCR80"/>
        <s v="QWL218JV"/>
        <s v="AF8NG5JC"/>
        <s v="12M4HB7G"/>
        <s v="1XVTUE5J"/>
        <s v="3VKO28KR"/>
        <s v="9A9E1KPG"/>
        <s v="5IES0B4B"/>
        <s v="HUFYU0AT"/>
        <s v="GMI6XZ4O"/>
        <s v="YOQCQ4UO"/>
        <s v="KOZTDBJ5"/>
        <s v="8NMPO9K3"/>
        <s v="PU7GV4MK"/>
        <s v="RCQDGE4W"/>
        <s v="ZT832XIR"/>
        <s v="I995O4XJ"/>
        <s v="EOXZGSX9"/>
        <s v="PW5OGY78"/>
        <s v="NJCSG7MX"/>
        <s v="ZYRF768H"/>
        <s v="5Q8BQ64R"/>
        <s v="ZNNBFAKF"/>
        <s v="L47EPGVT"/>
        <s v="9GENDMWA"/>
        <s v="DHACLHPS"/>
        <s v="GKLE0CDI"/>
        <s v="E9DJS1D8"/>
        <s v="22ZJM20V"/>
        <s v="C47Z92AG"/>
        <s v="XT9YNOV2"/>
        <s v="TMZQX7F8"/>
        <s v="5JHSTFEZ"/>
        <s v="BAOSO1I2"/>
        <s v="IZDF2RTL"/>
        <s v="F61DLVRS"/>
        <s v="80F0J70G"/>
        <s v="S9W53L4L"/>
        <s v="12OQKSVK"/>
        <s v="VC94R5H8"/>
        <s v="XTKIX6I4"/>
        <s v="5P3NH791"/>
        <s v="MSE1UXKU"/>
        <s v="HM334UL2"/>
        <s v="L4124UJG"/>
        <s v="DR2QE1RW"/>
        <s v="FD8YL177"/>
        <s v="X3ZSQCH8"/>
        <s v="UU21EYFN"/>
        <s v="OBDRD0AD"/>
        <s v="NSGEM06J"/>
        <s v="QSQ42Q6M"/>
        <s v="PCBA3KAV"/>
        <s v="ZBBMGEV4"/>
        <s v="TYSORYA9"/>
        <s v="ULVXOPG3"/>
        <s v="G0R305KO"/>
        <s v="ZDZGCWX7"/>
        <s v="PQJZ5Z3R"/>
        <s v="7KXTF2Q6"/>
        <s v="WZVE1NTM"/>
        <s v="M6UEZLOQ"/>
        <s v="D6T5MM04"/>
        <s v="5RNWV17L"/>
        <s v="9GCJGVY7"/>
        <s v="5QBQMEY5"/>
        <s v="9JKVM4BK"/>
        <s v="14PBBHSE"/>
        <s v="P1KS5YFX"/>
        <s v="7R4VL3Q8"/>
        <s v="3MNZF5ZK"/>
        <s v="52SANIGE"/>
        <s v="73SY9EU8"/>
        <s v="HVM656P3"/>
        <s v="U2SW8DT1"/>
        <s v="VXMFL425"/>
        <s v="XMH4CH4Q"/>
        <s v="UNLIS3RY"/>
        <s v="GVFQXZLL"/>
        <s v="E887HZT1"/>
        <s v="NRYC7T45"/>
        <s v="ZVR3I3F0"/>
        <s v="2TKQ8B78"/>
        <s v="OZ5O64KJ"/>
        <s v="WXCW16QT"/>
        <s v="UCXCUP1U"/>
        <s v="SWJ9OOZU"/>
        <s v="9ERRIZKG"/>
        <s v="CKLYIFLY"/>
        <s v="6VDLCBYU"/>
        <s v="XYBPUC2H"/>
        <s v="B06D1F9M"/>
        <s v="I3MC9XZC"/>
        <s v="L5T2HKKO"/>
        <s v="6CEEGQ8I"/>
        <s v="P2LY9NFN"/>
        <s v="94GCWI08"/>
        <s v="GUMQTC3J"/>
        <s v="U64RT0UF"/>
        <s v="RWGSCFHR"/>
        <s v="GEBVQH17"/>
        <s v="3OVJXUSB"/>
        <s v="KQPY8LLI"/>
        <s v="DC7COE9W"/>
        <s v="3LED0EK3"/>
        <s v="SCS5H8V1"/>
        <s v="81MXE1H7"/>
        <s v="G4MKT3AE"/>
        <s v="GQ125FX0"/>
        <s v="JO52QXJ0"/>
        <s v="PQ2VF873"/>
        <s v="N6H58J55"/>
        <s v="WR6Q2X53"/>
        <s v="8O1WNJBA"/>
        <s v="X1LAD57Y"/>
        <s v="E2NXQUWO"/>
        <s v="MEZLJGRB"/>
        <s v="M1QKPX6R"/>
        <s v="X6LO8WPD"/>
        <s v="S8WV5MUC"/>
        <s v="R7JI95HZ"/>
        <s v="CVKLHZEO"/>
        <s v="8KJZJFJ1"/>
        <s v="W560QFJL"/>
        <s v="TA3PW6ZQ"/>
        <s v="2DVE0XCM"/>
        <s v="L3UMWAX7"/>
        <s v="VOTOT8MK"/>
        <s v="Y3ULGUD8"/>
        <s v="7350YGG4"/>
        <s v="2J16RN99"/>
        <s v="BRQRF65L"/>
        <s v="LB6XW39X"/>
        <s v="WS9CXY7E"/>
        <s v="CK0MDHHM"/>
        <s v="RNUH1SI8"/>
        <s v="BNY8MJ6L"/>
        <s v="D54HETSI"/>
        <s v="JOQQZ5RH"/>
        <s v="90V75MDV"/>
        <s v="LIIBOUUQ"/>
        <s v="UDYSM42B"/>
        <s v="F835LA4P"/>
        <s v="75Q82XU7"/>
        <s v="AMNKCM1H"/>
        <s v="2U6QQHCC"/>
        <s v="MMKMJ0WC"/>
        <s v="CZIXINO2"/>
        <s v="HV7Y6184"/>
        <s v="KIHC1QJQ"/>
        <s v="VBWQO6BM"/>
        <s v="LTZCN1RA"/>
        <s v="YO32O3T9"/>
        <s v="8638OV6W"/>
        <s v="TTJXSO57"/>
        <s v="K4VP5HK4"/>
        <s v="10R46CSK"/>
        <s v="VBA34LWX"/>
        <s v="DLJN7WG0"/>
        <s v="FJCCTOPN"/>
        <s v="LR6USOHL"/>
        <s v="5VAV2TUY"/>
        <s v="HTD2ME9C"/>
        <s v="GHUCMUPL"/>
        <s v="1LKY3B4X"/>
        <s v="7Y5E0RDL"/>
        <s v="BEQIZZ7W"/>
        <s v="44F8ZE41"/>
        <s v="YJIH415V"/>
        <s v="K3DQJ796"/>
        <s v="6QF3D2RI"/>
        <s v="G9565UWZ"/>
        <s v="RFKIN7FG"/>
        <s v="WJQ8VD51"/>
        <s v="2BWZLXZ8"/>
        <s v="2QHRL8CW"/>
        <s v="RFYAI0WA"/>
        <s v="WH0DJCGL"/>
        <s v="LCW83256"/>
        <s v="IHFM8QXN"/>
        <s v="QCY951QA"/>
        <s v="09BVA55J"/>
        <s v="2R9HXKXT"/>
        <s v="JLK8KCNN"/>
        <s v="SZQUBIMH"/>
        <s v="8ZYVKQ27"/>
        <s v="25A51PWG"/>
        <s v="4B4XCPHT"/>
        <s v="5JFOA4XC"/>
        <s v="N5FOEJZ9"/>
        <s v="CYWZJ2AI"/>
        <s v="QTNPGKJ7"/>
        <s v="EBRWSMI0"/>
        <s v="4PKHDQOQ"/>
        <s v="3Y9SB2QK"/>
        <s v="5MZ0O77T"/>
        <s v="2EILEDKF"/>
        <s v="J4NX9TK5"/>
        <s v="5ITSLO0E"/>
        <s v="QGW0TI1U"/>
        <s v="WJC5J533"/>
        <s v="9SLINQY5"/>
        <s v="XGLMCTLG"/>
        <s v="X6RLT30X"/>
        <s v="IVT0S1N1"/>
        <s v="NOLCZMV6"/>
        <s v="JEPGSQC9"/>
        <s v="EEDHCEVZ"/>
        <s v="NHDTSMX2"/>
        <s v="E36CR33F"/>
        <s v="PNL17RE9"/>
        <s v="B4SIVH1O"/>
        <s v="VMEVOJVL"/>
        <s v="5EKN0BFN"/>
        <s v="R4LH95QS"/>
        <s v="52CROFH2"/>
        <s v="REDGEUCP"/>
        <s v="6KT5HAR6"/>
        <s v="48AJ0X9E"/>
        <s v="RA1UBXY9"/>
        <s v="WGI2GSKJ"/>
        <s v="W4BNO6UL"/>
        <s v="S50A0C2S"/>
        <s v="3H80RIHV"/>
        <s v="KATNS4R4"/>
        <s v="L5U7OT6O"/>
        <s v="QKVUGRN9"/>
        <s v="FNY6F0KF"/>
        <s v="1W23LEWK"/>
        <s v="JHJEQ1U3"/>
        <s v="CPJAA632"/>
        <s v="Q19RWR17"/>
        <s v="GVC0RLQE"/>
        <s v="9OLYBVNE"/>
        <s v="R8N49PHN"/>
        <s v="P5EVJUKQ"/>
        <s v="XF4648CO"/>
        <s v="24UTFDPK"/>
        <s v="ERYLM04D"/>
        <s v="IQ9W1X36"/>
        <s v="GSR9PIF0"/>
        <s v="8477482V"/>
        <s v="VFZOL6CB"/>
        <s v="75ZOJ3O7"/>
        <s v="1QQR82TP"/>
        <s v="DR6MQSWL"/>
        <s v="KAV5TU8X"/>
        <s v="UQ86UOWY"/>
        <s v="A82DG6R5"/>
        <s v="37FKT2ZP"/>
        <s v="MVXB9PS5"/>
        <s v="M2TZSYTN"/>
        <s v="KGJL5GHX"/>
        <s v="IF7DSONM"/>
        <s v="RR4FWSVB"/>
        <s v="C5IWM5VJ"/>
        <s v="9WZ3I1TF"/>
        <s v="IO4GTLAB"/>
        <s v="06T2UPDG"/>
        <s v="9L6ADU5C"/>
        <s v="U185INDA"/>
        <s v="2AGLONC4"/>
        <s v="TBDUMBLA"/>
        <s v="0AXGVKN8"/>
        <s v="TAPNNL1W"/>
        <s v="R9ZAKBFE"/>
        <s v="Y40ADYX7"/>
        <s v="R7GVZT8J"/>
        <s v="RSEDY99J"/>
        <s v="D5NZQIWU"/>
        <s v="Z0BGG6IJ"/>
        <s v="ZCA1IRGD"/>
        <s v="NPB8ZLEO"/>
        <s v="HJIO57TA"/>
        <s v="U6N053E1"/>
        <s v="MTKCJVFO"/>
        <s v="KIP060D0"/>
        <s v="YOISPUC6"/>
        <s v="2MHTTXX0"/>
        <s v="QU4FNKZL"/>
        <s v="GZUKDP7F"/>
        <s v="S519S1EK"/>
        <s v="AL554AUI"/>
        <s v="MCWDHOBT"/>
        <s v="GDZV8N5W"/>
        <s v="F4FLJ0WW"/>
        <s v="P3VM7655"/>
        <s v="5QU60VGE"/>
        <s v="3CLBPMYZ"/>
        <s v="G17JEA75"/>
        <s v="BGU0JJ9X"/>
        <s v="U02OIJGK"/>
        <s v="3N7ZXGMF"/>
        <s v="0QHI3KG5"/>
        <s v="0WWDVOM3"/>
        <s v="QPPUCKFM"/>
        <s v="VGE4M1C9"/>
        <s v="56XQOTXV"/>
        <s v="1JC9DMNJ"/>
        <s v="AK2LRFXF"/>
        <s v="UCK7JRXG"/>
        <s v="WM30CUBE"/>
        <s v="8DWOWB6Y"/>
        <s v="BGNB966A"/>
        <s v="4Q4CLZCH"/>
        <s v="YQ24IWRQ"/>
        <s v="Z30RS0CL"/>
        <s v="FRB34F3W"/>
        <s v="CGEHFK9N"/>
        <s v="4A189ZAB"/>
        <s v="0HELH2Q0"/>
        <s v="9E8A7MQ8"/>
        <s v="HG5P21RO"/>
        <s v="MGP9HCUL"/>
        <s v="FZC2J90W"/>
        <s v="XX84TIMO"/>
        <s v="2JFS8EGS"/>
        <s v="GBMHNLRO"/>
        <s v="NAVG0P26"/>
        <s v="DK955UBP"/>
        <s v="0OOZE4GN"/>
        <s v="3P0T15VX"/>
        <s v="GK0A4IQW"/>
        <s v="UXJSIAVS"/>
        <s v="KR4K652E"/>
        <s v="J2SR2H1Y"/>
        <s v="4U5VTUJL"/>
        <s v="VTT447YT"/>
        <s v="8JJY9B08"/>
        <s v="STTAXKIU"/>
        <s v="25FUROM1"/>
        <s v="PX4OW5SC"/>
        <s v="87MEZS8G"/>
        <s v="SLIWHUIM"/>
        <s v="XBVFZ1IR"/>
        <s v="7B3J333S"/>
        <s v="3N9I1WH7"/>
        <s v="TMW4J6NA"/>
        <s v="ZI1MPYF3"/>
        <s v="L6KOBEBZ"/>
        <s v="Z2S4KUPO"/>
        <s v="GIW1PN4L"/>
        <s v="E57F5Z2K"/>
        <s v="38KKSE72"/>
        <s v="0GJ586J0"/>
        <s v="4V0S4BA3"/>
        <s v="1LTD5TKV"/>
        <s v="VBM56CIF"/>
        <s v="PDH2NPE1"/>
        <s v="OV60VIBB"/>
        <s v="2OAIXF3A"/>
        <s v="FBSEA94D"/>
        <s v="EOB01PRO"/>
        <s v="5QC9H4C2"/>
        <s v="3HGQ3BOY"/>
        <s v="CO6ZPH1W"/>
        <s v="M3WTE943"/>
        <s v="X914SMX7"/>
        <s v="1MCE2AOV"/>
        <s v="8061HKKB"/>
        <s v="T1HIH384"/>
        <s v="FM2NX2GB"/>
        <s v="SJ45HNHM"/>
        <s v="NYGZJYCJ"/>
        <s v="6MMFIIGE"/>
        <s v="IJ817GQJ"/>
        <s v="F2B62IW4"/>
        <s v="PCRRS6JP"/>
        <s v="NKL5SWX3"/>
        <s v="WVG1CIHX"/>
        <s v="7GRNFO6D"/>
        <s v="G0QKNVIJ"/>
        <s v="6HRIX06M"/>
        <s v="DEHQTB8B"/>
        <s v="AM5YTMH3"/>
        <s v="2L5ZWLI7"/>
        <s v="6B6Q8C5S"/>
        <s v="DF4KYH5H"/>
        <s v="JTDV6H65"/>
        <s v="O8JF46GT"/>
        <s v="RK5Y67V6"/>
        <s v="COWOZH43"/>
        <s v="DGIYD342"/>
        <s v="JSSGVBVS"/>
        <s v="V28NVD6A"/>
        <s v="I1IAVDQM"/>
        <s v="4MC584U5"/>
        <s v="MCYLHUCZ"/>
        <s v="5E4DTWHV"/>
        <s v="1VUBYV53"/>
        <s v="W03CXYET"/>
        <s v="LZVFFQLN"/>
        <s v="MFV0C5RN"/>
        <s v="A1WZEK7U"/>
        <s v="516FJUNB"/>
        <s v="PE8DK02A"/>
        <s v="10NTPQUY"/>
        <s v="X2EXSMPR"/>
        <s v="JCFQVIEG"/>
        <s v="XIWKGJOW"/>
        <s v="STT3X4NB"/>
        <s v="DHGLWIDZ"/>
        <s v="74VGCEEW"/>
        <s v="MXTAIS4Q"/>
        <s v="YP8QKKEZ"/>
        <s v="3TSOEM5K"/>
        <s v="G7RCJBVL"/>
        <s v="G20IQSA3"/>
        <s v="Q16BQCEL"/>
        <s v="9924I5ZF"/>
        <s v="SLLJT3T1"/>
        <s v="AAEUN73V"/>
        <s v="32LY2D1K"/>
        <s v="S2UWELRW"/>
        <s v="5VQRLIEZ"/>
        <s v="6U0CT07B"/>
        <s v="DFN1V29L"/>
        <s v="VBZ862OS"/>
        <s v="VFKKSJT2"/>
        <s v="FJMFXCTD"/>
        <s v="LGLIB8TR"/>
        <s v="JREGYB42"/>
        <s v="9PWM6RYC"/>
        <s v="EMUA57Q2"/>
        <s v="DB3N4CHN"/>
        <s v="4CXUC4VR"/>
        <s v="OF7GY5F4"/>
        <s v="CVFJUYPM"/>
        <s v="L5807I4N"/>
        <s v="Q1ZKBGV5"/>
        <s v="9JKODCAU"/>
        <s v="LELWKXDX"/>
        <s v="QRQ8C6MQ"/>
        <s v="DA95Q0VE"/>
        <s v="5HMZH1Z9"/>
        <s v="05QMFSF0"/>
        <s v="JE245P8R"/>
        <s v="SFQMEZIW"/>
        <s v="B8RR21XP"/>
        <s v="U85VV1BU"/>
        <s v="V6HB68BL"/>
        <s v="H9JPB7GW"/>
        <s v="8LFNU39A"/>
        <s v="SWPTTVQZ"/>
        <s v="GKJLM1UR"/>
        <s v="8L1ZHTPL"/>
        <s v="4XX690SP"/>
        <s v="JSDGELLK"/>
        <s v="LV1754PS"/>
        <s v="JIYYV11P"/>
        <s v="6TB7XA83"/>
        <s v="U5UM9W8V"/>
        <s v="POB32WHJ"/>
        <s v="4T8KR12S"/>
        <s v="JA0D4V57"/>
        <s v="6CKB8I8U"/>
        <s v="HKBAON9X"/>
        <s v="7S1N6QHI"/>
        <s v="CHI2T3IH"/>
        <s v="X7HK448T"/>
        <s v="1YYN3PBU"/>
        <s v="R4L36Y0P"/>
        <s v="CPTEPYPZ"/>
        <s v="AJJ7VJWA"/>
        <s v="8BR6E4S6"/>
        <s v="YNKWBEEN"/>
        <s v="SARVIBLS"/>
        <s v="M4ZNQTEQ"/>
        <s v="K0GWTWYL"/>
        <s v="TCSQO748"/>
        <s v="7TI1WTV9"/>
        <s v="ITCY8YV0"/>
        <s v="SAUAOZVO"/>
        <s v="1XHLB0Q5"/>
        <s v="OJVA8ZEK"/>
        <s v="UAX3F7D4"/>
        <s v="7PDUWDGT"/>
        <s v="QWJ2TRQM"/>
        <s v="3AU5SZ3V"/>
        <s v="BVOO33UA"/>
        <s v="SC7XGQVA"/>
        <s v="UY45Y7AM"/>
        <s v="M92Y63Q3"/>
        <s v="JXAYTFNI"/>
        <s v="BMM5D5R4"/>
        <s v="PSGTTYUT"/>
        <s v="JRC2PMKX"/>
        <s v="JA5G7YBO"/>
        <s v="6M5LV1ZE"/>
        <s v="CZ8PPZTC"/>
        <s v="IBZQBCSU"/>
        <s v="YABTM1G5"/>
        <s v="FPTH6URQ"/>
        <s v="S3XE14XP"/>
        <s v="U6Q0T9KV"/>
        <s v="YQ0Y0YQS"/>
        <s v="HRWHRCH8"/>
        <s v="8B29CRQL"/>
        <s v="3KM8WN7L"/>
        <s v="S0XILDHQ"/>
        <s v="ZVR3CS7N"/>
        <s v="AZH0INTS"/>
        <s v="9AMJKJX6"/>
        <s v="3NQBMKOK"/>
        <s v="VBG91TQH"/>
        <s v="QZE24X2H"/>
        <s v="WSPBQ5YR"/>
        <s v="YJJ1BLPQ"/>
        <s v="XUGTSB00"/>
        <s v="3DKK3JF3"/>
        <s v="I0TSIELX"/>
        <s v="420PORSF"/>
        <s v="DVCPCBMJ"/>
        <s v="UMZ986GC"/>
        <s v="I7BWM5O0"/>
        <s v="UPQRP36U"/>
        <s v="RZI9HX5X"/>
        <s v="WFJPWN9O"/>
        <s v="2WH4NUR9"/>
        <s v="S93L97VV"/>
        <s v="HRU8FNE1"/>
        <s v="JDFN8AZI"/>
        <s v="11EK1VP7"/>
        <s v="50HQRWGJ"/>
        <s v="N90VSHI2"/>
        <s v="21PRD9FN"/>
        <s v="ITIQJARB"/>
        <s v="EAUV9J9L"/>
        <s v="XWEZ1WNK"/>
        <s v="ZTLLHCBU"/>
        <s v="JTSUYWUD"/>
        <s v="CJ5U6GX3"/>
        <s v="SLYFFVBE"/>
        <s v="HDUV7VJN"/>
        <s v="5OCY2XME"/>
        <s v="1YB00UYY"/>
        <s v="NCMT5KK3"/>
        <s v="Y23HQJRG"/>
        <s v="9HXSC391"/>
        <s v="ENOMNCOJ"/>
        <s v="CG4TWLUR"/>
        <s v="0FIG6ZP2"/>
        <s v="IA62KQBO"/>
        <s v="C54ZXDLT"/>
        <s v="X96MMTCI"/>
        <s v="P4RDU8QM"/>
        <s v="7C9Q2ZA3"/>
        <s v="YZ1EYM3Y"/>
        <s v="M7J5BV9Q"/>
        <s v="MDRX39D8"/>
        <s v="7GRFWF1U"/>
        <s v="EHP6OQ69"/>
        <s v="JDXSS1HT"/>
        <s v="4R1NMA9E"/>
        <s v="CDA8Y12G"/>
        <s v="RYLLRATF"/>
        <s v="KEF5O2Q6"/>
        <s v="Y38ULZPM"/>
        <s v="YFP8IZ98"/>
        <s v="U9CDTLZM"/>
        <s v="V5AN4BZF"/>
        <s v="58J6HCYK"/>
        <s v="GDGR4C37"/>
        <s v="COOYICXU"/>
        <s v="UALNIVAY"/>
        <s v="E5UW8AGQ"/>
        <s v="EWA9JFBA"/>
        <s v="99DK6OHX"/>
        <s v="MK57PHV1"/>
        <s v="26CH1NDR"/>
        <s v="ZGZSYIJV"/>
        <s v="6LI7FXQT"/>
        <s v="D01U0UR8"/>
        <s v="9LFX3HBC"/>
        <s v="JP3IMU5X"/>
        <s v="5I8WOI8P"/>
        <s v="LJBQ7P0V"/>
        <s v="7C9BUYV0"/>
        <s v="GMVW87C4"/>
        <s v="NY9ARKRE"/>
        <s v="XO3XXR9X"/>
        <s v="8QBIFURM"/>
        <s v="ZWAJWK40"/>
        <s v="WQ0C723A"/>
        <s v="RCQ32MXL"/>
        <s v="396WP6JS"/>
        <s v="57689GK9"/>
        <s v="S2WDGIHL"/>
        <s v="8VG88HMH"/>
        <s v="TF7HCU69"/>
        <s v="0EX7ML4W"/>
        <s v="5BSHJG7W"/>
        <s v="HW38EMKM"/>
        <s v="5XPYFICK"/>
        <s v="B5QCN9H7"/>
        <s v="X7M4GO0J"/>
        <s v="JYI35PPE"/>
        <s v="6XHE52MV"/>
        <s v="0YN6EALP"/>
        <s v="A4LUP6W6"/>
        <s v="KUK2H5MD"/>
        <s v="HTW9348H"/>
        <s v="A6CE8BHR"/>
        <s v="UI1UION3"/>
        <s v="ZPX96Q40"/>
        <s v="I0CYLPNE"/>
        <s v="FGH181PC"/>
        <s v="8OBC9CQE"/>
        <s v="G3KFZ8KX"/>
        <s v="2Y84YR3K"/>
        <s v="97QHOOWD"/>
        <s v="YL7XWUYO"/>
        <s v="VO8TFB31"/>
        <s v="Q949MQ5W"/>
        <s v="HZU0L5GS"/>
        <s v="8RF8XVYF"/>
        <s v="ZILYYA1V"/>
        <s v="NH0WGTR4"/>
        <s v="73HO9OZC"/>
        <s v="WBJX6O2D"/>
        <s v="1IHNDN80"/>
        <s v="T14K7M5G"/>
        <s v="XPP2Q5WQ"/>
        <s v="FM4LX5O0"/>
        <s v="HG07756D"/>
        <s v="E7YSM99K"/>
        <s v="4D1FP59D"/>
        <s v="3E4VTH6E"/>
        <s v="TK29F68V"/>
        <s v="N3H82NHO"/>
        <s v="GTANESSU"/>
        <s v="LA0O6BHX"/>
        <s v="RRKQ0P07"/>
        <s v="J4V3VKQ5"/>
        <s v="17U8549G"/>
        <s v="G281LUYF"/>
        <s v="4NAK1XFV"/>
        <s v="Y34MVXP3"/>
        <s v="N8G3G1UF"/>
        <s v="SDXZB8MC"/>
        <s v="PFUE2JYB"/>
        <s v="4A8SFEJ2"/>
        <s v="HEG8WPQF"/>
        <s v="0FST40LV"/>
        <s v="I7WERQ6B"/>
        <s v="T7UYHDUN"/>
        <s v="V0EIMVES"/>
        <s v="DL4SZAGH"/>
        <s v="RVIU1YQ8"/>
        <s v="ZNSWDHTJ"/>
        <s v="A2G8VYZY"/>
        <s v="F5I33E1I"/>
        <s v="Y9B94N72"/>
        <s v="34MBPHRL"/>
        <s v="K73K8IQ3"/>
        <s v="8L5WBK75"/>
        <s v="Z1RN8D42"/>
        <s v="JV1NCDKP"/>
        <s v="ECCVMNUZ"/>
        <s v="A3GVFKYP"/>
        <s v="COTHR6F7"/>
        <s v="3OAEEV0S"/>
        <s v="RTH5O6ZW"/>
        <s v="GH6U8WWN"/>
        <s v="GVNI96XB"/>
        <s v="KC324LPK"/>
        <s v="2Y2R082L"/>
        <s v="HALGOQ5D"/>
        <s v="1R38Y0C1"/>
        <s v="3QQW8VJ2"/>
        <s v="8JS4BWQ7"/>
        <s v="78TOITP2"/>
        <s v="3PVNGGBX"/>
        <s v="BSA76OL5"/>
        <s v="YHNBSXPN"/>
        <s v="TW6D3KT4"/>
        <s v="Z8RI8RLU"/>
        <s v="FT0L8HZZ"/>
        <s v="AW0GW33Q"/>
        <s v="IJLPV177"/>
        <s v="9UVKASFY"/>
        <s v="KKSMEP2A"/>
        <s v="E96ZTKHC"/>
        <s v="RZ08GKZY"/>
        <s v="EK0ZZHKT"/>
        <s v="9U6RAS0M"/>
        <s v="3S31RHE5"/>
        <s v="GOM8T4Y4"/>
        <s v="7Z5AVSH6"/>
        <s v="E7OPE1O8"/>
        <s v="647E6ED0"/>
        <s v="V4XHHFO3"/>
        <s v="PEX6S873"/>
        <s v="M9OTPNII"/>
        <s v="EZRICI17"/>
        <s v="BAXENBTS"/>
        <s v="086279IX"/>
        <s v="6EEC9HQQ"/>
        <s v="MHN0SWM2"/>
        <s v="8SKE4TT5"/>
        <s v="IGELOJ42"/>
        <s v="0LMA8GMJ"/>
        <s v="E40RN3MN"/>
        <s v="093R7PK9"/>
        <s v="I8A9OXP2"/>
        <s v="7IFEKEMG"/>
        <s v="K2KK9SW2"/>
        <s v="8SIG4C8X"/>
        <s v="K4ETVW4H"/>
        <s v="YA2NDY1H"/>
        <s v="G6DYTQQE"/>
        <s v="RZZ9K7UN"/>
        <s v="3918OU6O"/>
        <s v="YZ9ZKK3P"/>
        <s v="GK1NH8G7"/>
        <s v="OPCLCCQH"/>
        <s v="E1921PBZ"/>
        <s v="0E761F02"/>
        <s v="HDBNC8W1"/>
        <s v="KP6NOWM7"/>
        <s v="HPYLUU5P"/>
        <s v="I7AH5FW0"/>
        <s v="RSFYKC1F"/>
        <s v="RMW0TRSZ"/>
        <s v="GNENBXRW"/>
        <s v="L20NI94X"/>
        <s v="CG65AS6X"/>
        <s v="9XV6GX8D"/>
        <s v="IDIMBX0N"/>
        <s v="W75XU368"/>
        <s v="WIY2Q0Q5"/>
        <s v="DF1011UT"/>
        <s v="7V1FQBL9"/>
        <s v="4PXSBQU8"/>
        <s v="QRKHWNRB"/>
        <s v="1YGNHE69"/>
        <s v="TAEUD0HP"/>
        <s v="72TBO2HA"/>
        <s v="FCW4SAAP"/>
        <s v="DEH0MYSO"/>
        <s v="PEVJ6O6R"/>
        <s v="T02CX0BY"/>
        <s v="IN9S33CD"/>
        <s v="SSX3QRTB"/>
        <s v="UBX7TMQG"/>
        <s v="RR5AMWPQ"/>
        <s v="FHLNW3WH"/>
        <s v="IAVMELUO"/>
        <s v="PRMMZX9O"/>
        <s v="ZZFES7ID"/>
        <s v="G7PNQB9M"/>
        <s v="Z0R5O2VW"/>
        <s v="VS0TWECS"/>
        <s v="XN7EV14M"/>
        <s v="P5BRH80Z"/>
        <s v="CQVDJR45"/>
        <s v="QUFCX2MF"/>
        <s v="RW13VT8T"/>
        <s v="5LJ47CVS"/>
        <s v="87XTACKH"/>
        <s v="0Z2CQ0MQ"/>
        <s v="4SK6YLB0"/>
        <s v="EVVX3PQ5"/>
        <s v="9Y3JDP1B"/>
        <s v="ACB3QZAY"/>
        <s v="COWC9H9T"/>
        <s v="ZTHMJWYZ"/>
        <s v="MMGWAWBA"/>
        <s v="8LPO6YCO"/>
        <s v="CDUIUYY2"/>
        <s v="A1TDRYHZ"/>
        <s v="9328IHHL"/>
        <s v="ZFB7CBR6"/>
        <s v="3N3RAHXR"/>
        <s v="6RJE18RW"/>
        <s v="GK86H0SK"/>
        <s v="QXU90OP8"/>
        <s v="NXXSU27K"/>
        <s v="06YL7WVJ"/>
        <s v="K4Y8R0FX"/>
        <s v="F8O0IY28"/>
        <s v="8T8J06EL"/>
        <s v="3AE6GW2D"/>
        <s v="T0SEVT4K"/>
        <s v="36VPT9RZ"/>
        <s v="R2RL1Y49"/>
        <s v="7Q7SA3EK"/>
        <s v="6JI36HIE"/>
        <s v="B5CBSTM5"/>
        <s v="SNBYNW8H"/>
        <s v="IEN6RBZI"/>
        <s v="9P026O47"/>
        <s v="AJLNEUVY"/>
        <s v="LJIAOC0Q"/>
        <s v="2BYD4WQ7"/>
        <s v="HP6DSCMH"/>
        <s v="FM4S93O6"/>
        <s v="ALHQU8W8"/>
        <s v="GGPSSI5Q"/>
        <s v="4D95LU0H"/>
        <s v="KA79LTFF"/>
        <s v="OBBVVO9O"/>
        <s v="83HX5CIJ"/>
        <s v="SGV1FR3O"/>
        <s v="TJ6U9HZ3"/>
        <s v="1N99TLIA"/>
        <s v="JYE2QFGE"/>
        <s v="IEOMRMWW"/>
        <s v="ZW7N89K3"/>
        <s v="MIU04JC2"/>
        <s v="VF2OKZY5"/>
        <s v="QSBKLWSW"/>
        <s v="0GTJE2VQ"/>
        <s v="H91G4MYP"/>
        <s v="DDBH2FPP"/>
        <s v="P1SGQODJ"/>
        <s v="N8F2PFQP"/>
        <s v="WELHHO3U"/>
        <s v="CUAYGT78"/>
        <s v="9KDR9PQX"/>
        <s v="8A5HA974"/>
        <s v="M1L0IWB6"/>
        <s v="I2U6MKUT"/>
        <s v="RK6UFTI8"/>
        <s v="ECOU1XXZ"/>
        <s v="OTDDPHWJ"/>
        <s v="20N9WSRC"/>
        <s v="IJ4GXGCU"/>
        <s v="GZCWM6GK"/>
        <s v="U0G8KIPB"/>
        <s v="2YVVZN5L"/>
        <s v="TGW7OYMD"/>
        <s v="XJ9RQU4K"/>
        <s v="4TRMURKI"/>
        <s v="TJXY9DQG"/>
        <s v="DV9ZB9KL"/>
        <s v="J712QVSG"/>
        <s v="LCBVIPRA"/>
        <s v="88R08IL1"/>
        <s v="WNMF0OHM"/>
        <s v="I0D1O3GX"/>
        <s v="PO158L29"/>
        <s v="7LNGJB3S"/>
        <s v="AVD2WQZY"/>
        <s v="UD9V38LV"/>
        <s v="JMTO8BPQ"/>
        <s v="06YBVWXZ"/>
        <s v="1VCAS7FL"/>
        <s v="G2TASA8C"/>
        <s v="CRW2CCMB"/>
        <s v="7FER10E1"/>
        <s v="K96NUCWR"/>
        <s v="SE609QTE"/>
        <s v="CT9XECID"/>
        <s v="SUO8VZQ8"/>
        <s v="9LX9MAPU"/>
        <s v="PHP5V833"/>
        <s v="7XEB6TFB"/>
        <s v="KV9LW061"/>
        <s v="QIHWKCFK"/>
        <s v="8RZ1A49O"/>
        <s v="V4EKF9RF"/>
        <s v="VJ1EK4A3"/>
        <s v="65B8HSTW"/>
        <s v="KIJB458K"/>
        <s v="8PHJ7N4E"/>
        <s v="EDAJ0YEW"/>
        <s v="9X5HUUJ5"/>
        <s v="21S1ETXM"/>
        <s v="54JFGNXN"/>
        <s v="WLXPA3LB"/>
        <s v="3WQMBMSN"/>
        <s v="XIKWT7HM"/>
        <s v="J9QQVBQX"/>
        <s v="I51MJ7PP"/>
        <s v="V690FQG4"/>
        <s v="OSB9S3PI"/>
        <s v="JWRSTAU8"/>
        <s v="YYAZ4JBY"/>
        <s v="8SEGAAT7"/>
        <s v="4L36DJTM"/>
        <s v="7Z3S4XV9"/>
        <s v="SQOW8W0G"/>
        <s v="W3LGBNI2"/>
        <s v="J2B3UZXA"/>
        <s v="VH78FLDN"/>
        <s v="KZKMLY96"/>
        <s v="9BGKQZ3H"/>
        <s v="H6NJKV4F"/>
        <s v="L69Q015M"/>
        <s v="RX3F3VIU"/>
        <s v="R5I9AAFG"/>
        <s v="JQ3HJFNA"/>
        <s v="XCC1C1GG"/>
        <s v="WI1HQSIS"/>
        <s v="LCTI4CFV"/>
        <s v="8GMDSXYY"/>
        <s v="QLTDWAEM"/>
        <s v="UB8M6I5R"/>
        <s v="EBTJPEEY"/>
        <s v="ATW70WX1"/>
        <s v="9DBMY3OF"/>
        <s v="HRV9DSYF"/>
        <s v="MNC7Q3JJ"/>
        <s v="TJ03NDNX"/>
        <s v="E3WWC6FJ"/>
        <s v="QKKZQJ46"/>
        <s v="VRYR5A81"/>
        <s v="M52B4VC5"/>
        <s v="Z72Y3C3C"/>
        <s v="FQPPZ9NQ"/>
        <s v="DUHS8KVY"/>
        <s v="M72CT8RN"/>
        <s v="XBFTCRLN"/>
        <s v="3ZILMRQK"/>
        <s v="FZ72CGOI"/>
        <s v="72HZ4LDT"/>
        <s v="4X3LNCWH"/>
        <s v="CMPFB2PS"/>
        <s v="61HW4ELT"/>
        <s v="F481S8G3"/>
        <s v="5G4I94TF"/>
        <s v="677XNEFB"/>
        <s v="7L0S5EON"/>
        <s v="A3D8MRDX"/>
        <s v="YE6R6I1K"/>
        <s v="JXUXBANJ"/>
        <s v="UWPUJESS"/>
        <s v="HSTXUOVW"/>
        <s v="2ZT298DY"/>
        <s v="Z769EPTS"/>
        <s v="GOIVV4OG"/>
        <s v="CJOU1RYX"/>
        <s v="5OVTFUNQ"/>
        <s v="0RNYAI6O"/>
        <s v="NSI9TMQ1"/>
        <s v="2QQD7411"/>
        <s v="XR57MBVC"/>
        <s v="8BY9YRL9"/>
        <s v="7PWQUE7O"/>
        <s v="ELCQKUQU"/>
        <s v="CVPH0J04"/>
        <s v="H8CLNRM2"/>
        <s v="MJBD6V39"/>
        <s v="GQQ01OO5"/>
        <s v="B85LVFR1"/>
        <s v="U8XA7JCO"/>
        <s v="0QPZIIPF"/>
        <s v="2GR73FEV"/>
        <s v="AV4ZPXE3"/>
        <s v="X8QV83G1"/>
        <s v="T1ZYZ70B"/>
        <s v="RO6QLRCX"/>
        <s v="6FT804V9"/>
        <s v="SKTAI2GS"/>
        <s v="YIGSYPWD"/>
        <s v="9IP0C0IR"/>
        <s v="E06J9PDT"/>
        <s v="3OLESA9M"/>
        <s v="3O7PIS8O"/>
        <s v="FAV4HHP4"/>
        <s v="LOMFB71Q"/>
        <s v="C334XDK8"/>
        <s v="R707GGNA"/>
        <s v="EP81D4IN"/>
        <s v="UWZ7DFKY"/>
        <s v="7SH51ME1"/>
        <s v="DFFEQ87N"/>
        <s v="QPH1YUAN"/>
        <s v="7PV7V1RP"/>
        <s v="C2WEF4XH"/>
        <s v="5G645WYV"/>
        <s v="5M3Z5DS4"/>
        <s v="CR20TBUT"/>
        <s v="M5E8U8HP"/>
        <s v="9VEB4KWV"/>
        <s v="9S7VQ79A"/>
        <s v="1MQFYGEE"/>
        <s v="4G10PCOZ"/>
        <s v="DLZYL69K"/>
        <s v="KYQ50DTU"/>
        <s v="FRIVBOOA"/>
        <s v="7ASDRLM5"/>
        <s v="0HB6OUIN"/>
        <s v="UWK0KA56"/>
        <s v="CCVCBR83"/>
        <s v="SV2VJ3VH"/>
        <s v="ASL3FJZP"/>
        <s v="EB89ONZN"/>
        <s v="0S4K915N"/>
        <s v="8IJOC37Z"/>
        <s v="28BIO7F9"/>
        <s v="9B5T5QTA"/>
        <s v="9ZDFLOKA"/>
        <s v="8FXUNDUS"/>
        <s v="MLC5KY2R"/>
        <s v="98YPUABG"/>
        <s v="181X64EU"/>
        <s v="XLKL4EI0"/>
        <s v="5RUF6451"/>
        <s v="G67668KN"/>
        <s v="4SAUJMOI"/>
        <s v="B2H3P25L"/>
        <s v="DF19VWL4"/>
        <s v="ZIZXHX09"/>
        <s v="70GGNRPB"/>
        <s v="0VYX8TN3"/>
        <s v="JPJ3A9T8"/>
        <s v="1A86ZD0B"/>
        <s v="PMQ4M2UX"/>
        <s v="OFQCCQ6I"/>
        <s v="3Z2BQVQ7"/>
        <s v="57FO8KSQ"/>
        <s v="3VQOFPW7"/>
        <s v="HMKFBTYR"/>
        <s v="RMO3I92N"/>
        <s v="2AV40FHB"/>
        <s v="OUR875IK"/>
        <s v="LUFY70BU"/>
        <s v="1OUHMFJV"/>
        <s v="GMNQUFQZ"/>
        <s v="YWF7W7H8"/>
        <s v="120BESB3"/>
        <s v="HPSSENGT"/>
        <s v="8TXOC3S3"/>
        <s v="N55VF08D"/>
        <s v="265SZR01"/>
        <s v="NFMCPYOV"/>
        <s v="NKO2JRRS"/>
        <s v="WW3NDCO2"/>
        <s v="DGPI60HG"/>
        <s v="06DUY829"/>
        <s v="HOG5OE78"/>
        <s v="PLM5WEY4"/>
        <s v="Z9QZKUV5"/>
        <s v="EWQVZB85"/>
        <s v="SFFFNT6B"/>
        <s v="99AAJPQN"/>
        <s v="JW2FHT1G"/>
        <s v="08KE6ZQN"/>
        <s v="WW1WV7IT"/>
        <s v="0WVCRCOU"/>
        <s v="V5QIL0HU"/>
        <s v="T0VJ4AMX"/>
        <s v="WLS5J30E"/>
        <s v="F52YEFJ8"/>
        <s v="OZDJFUHH"/>
        <s v="BUPUP2TV"/>
        <s v="HTQO5XIW"/>
        <s v="XCBKZWDX"/>
        <s v="W7F056RK"/>
        <s v="9LZICBEV"/>
        <s v="YAKIMBKC"/>
        <s v="FHU2WQ2K"/>
        <s v="VF651O1V"/>
        <s v="ISHAZTWG"/>
        <s v="0XIPT9AX"/>
        <s v="UURLD9W8"/>
        <s v="Y975VCYM"/>
        <s v="OPYWK3XE"/>
        <s v="2VTBUOXA"/>
        <s v="6YEF304L"/>
        <s v="6AALZVSE"/>
        <s v="JF9CTPPZ"/>
        <s v="LAH7932Y"/>
        <s v="CLOSEH5L"/>
        <s v="ZT6XPQR0"/>
        <s v="MUHI7FIM"/>
        <s v="1WSLRC69"/>
        <s v="ZZJ4I52J"/>
        <s v="IGVGV1O5"/>
        <s v="O5OCDKVH"/>
        <s v="KKRJ6TBY"/>
        <s v="TNUCQKW6"/>
        <s v="T4NRIY5R"/>
        <s v="5PA21ZHE"/>
        <s v="MCR8YCCY"/>
        <s v="N4PVP6C0"/>
        <s v="8INCUUGJ"/>
        <s v="CKSNW8DU"/>
        <s v="JFB4WY8C"/>
        <s v="BP7JRV1O"/>
        <s v="OREPAY0O"/>
        <s v="YLK0MRJ3"/>
        <s v="XBSZ29VJ"/>
        <s v="8BRN98H6"/>
        <s v="VZS17M7X"/>
        <s v="49USIHDH"/>
        <s v="A89TBOY5"/>
        <s v="26XU4887"/>
        <s v="QQTQFG9A"/>
        <s v="7O00H1TC"/>
        <s v="LGTIXQ46"/>
        <s v="H6I16U57"/>
        <s v="KJBYGG1S"/>
        <s v="IXBUR07V"/>
        <s v="B6UWHOD4"/>
        <s v="20CVXRTX"/>
        <s v="FJ6QV5XK"/>
        <s v="4DUMR5WD"/>
        <s v="AW3L4BTT"/>
        <s v="RH805ELL"/>
        <s v="7RI58VF7"/>
        <s v="R15SXOZA"/>
        <s v="H00Y9555"/>
        <s v="RJYMI03Q"/>
        <s v="5PJJCTJ9"/>
        <s v="J60KKQ4B"/>
        <s v="X2QRD0DC"/>
        <s v="4KIZ9WJ0"/>
        <s v="6RQCLF28"/>
        <s v="T8WC5X1B"/>
        <s v="HO6M5P37"/>
        <s v="0J21WQH1"/>
        <s v="N88UFF5K"/>
        <s v="OV08QE7X"/>
        <s v="WJLJIWYS"/>
        <s v="QJ25CASO"/>
        <s v="GJQXUDI3"/>
        <s v="OOGOZGGV"/>
        <s v="C9XJ9KHD"/>
        <s v="IWAKTMEB"/>
        <s v="AKT5EF0X"/>
        <s v="89064N0X"/>
        <s v="V7YVW4U0"/>
        <s v="TBJ99S41"/>
        <s v="QWLH0WD8"/>
        <s v="JZTX4MXK"/>
        <s v="4AHNCJ2Y"/>
        <s v="JK75NQBD"/>
        <s v="U1BDEL90"/>
        <s v="A9C9YCSN"/>
        <s v="524GC3WL"/>
        <s v="T4ZW6SS4"/>
        <s v="FH4VP5CL"/>
        <s v="K9MMOXUC"/>
        <s v="LV5SEMZQ"/>
        <s v="50B2JN7F"/>
        <s v="JXS3KFKM"/>
        <s v="QODSAVWU"/>
        <s v="UH3P961U"/>
        <s v="3BQTRX5Y"/>
        <s v="YTL8VNGT"/>
        <s v="BL4SKUCN"/>
        <s v="8TRT2HNF"/>
        <s v="ZLN48IIP"/>
        <s v="W355HYRD"/>
        <s v="5UE0TE1R"/>
        <s v="RFNRVNXJ"/>
        <s v="UTZDDOU7"/>
        <s v="2ZXKC707"/>
        <s v="VNCFE4LQ"/>
        <s v="28QWFYSP"/>
        <s v="VIV0OXU6"/>
        <s v="KVF0HK8S"/>
        <s v="JLT2LLR3"/>
        <s v="2LF1TSPZ"/>
        <s v="FBJHTF91"/>
        <s v="Z50GQV8I"/>
        <s v="O2CPAAF0"/>
        <s v="CEOTU8PX"/>
        <s v="2S3DHZFO"/>
        <s v="ZE1ZKD7Q"/>
        <s v="Y9XOOWHS"/>
        <s v="5FIGO7XN"/>
        <s v="EFO8XWXE"/>
        <s v="62R8ERQ0"/>
        <s v="HYCELUAD"/>
        <s v="MJZP9WYC"/>
        <s v="JNYS6BIJ"/>
        <s v="LUT9KYJA"/>
        <s v="DIWC1AHU"/>
        <s v="ILYP3YGW"/>
        <s v="0XC4DR3F"/>
        <s v="3ZM8BJQO"/>
        <s v="AM5J5QPK"/>
        <s v="DRFUPEOU"/>
        <s v="I19TOSXS"/>
        <s v="DWO4HD34"/>
        <s v="4YH4JR1Q"/>
        <s v="NUA0OE6Z"/>
        <s v="GDOHDB6U"/>
        <s v="I58DG1XE"/>
        <s v="YA3O04NX"/>
        <s v="C2X9D7JO"/>
        <s v="SBLP2LJB"/>
        <s v="3CWKBXEN"/>
        <s v="ZG82F4GH"/>
        <s v="64KS4KGN"/>
        <s v="637HKAFD"/>
        <s v="U9E3G8UT"/>
        <s v="FB1AO8SL"/>
        <s v="79LGX9EX"/>
        <s v="LOAYKUEO"/>
        <s v="EM4XNIPW"/>
        <s v="E6WG7J0I"/>
        <s v="37FL55S0"/>
        <s v="RSXFS096"/>
        <s v="5QSU8PQU"/>
        <s v="N58V2ML8"/>
        <s v="SFI9TVH3"/>
        <s v="0G65AQVC"/>
        <s v="F91QWQ1G"/>
        <s v="XEP9GSSY"/>
        <s v="0000I7AO"/>
        <s v="A0VM9Q5M"/>
        <s v="P9SDPJJO"/>
        <s v="NW6OPA4M"/>
        <s v="ZZQB2NPD"/>
        <s v="KG5JIU81"/>
        <s v="4XGA0K6N"/>
        <s v="MV1LBCP5"/>
        <s v="UIFIWKNI"/>
        <s v="MBGVOGCY"/>
        <s v="2WQ5FUPR"/>
        <s v="DA6LGJ66"/>
        <s v="OJSYLHMZ"/>
        <s v="QO6CI3P4"/>
        <s v="HJP5X1MT"/>
        <s v="JO4MF90Q"/>
        <s v="RX95UPUC"/>
        <s v="0SMQAD34"/>
        <s v="THMEDL51"/>
        <s v="94B4785B"/>
        <s v="SLN6HHLD"/>
        <s v="MU3PM8ON"/>
        <s v="E6GVZ30Q"/>
        <s v="QVWM8LUB"/>
        <s v="7C2HU8OC"/>
        <s v="74P8ZFDD"/>
        <s v="MB3376Q1"/>
        <s v="RSAGMF10"/>
        <s v="3N6VGWVS"/>
        <s v="KG61YJ92"/>
        <s v="Z4A1R9CJ"/>
        <s v="I6ZWBDU6"/>
        <s v="3DB2J8UR"/>
        <s v="6ER2KL7X"/>
        <s v="CBTC7BHL"/>
        <s v="93JCG10L"/>
        <s v="X9BUD48V"/>
        <s v="TQLJOZBP"/>
        <s v="9IE6GBXM"/>
        <s v="BG2656VA"/>
        <s v="JXBUN5MY"/>
        <s v="7TJEHAED"/>
        <s v="QPOE9V6Y"/>
        <s v="ULJM9JGL"/>
        <s v="PYY9M6Q4"/>
        <s v="WAF692K8"/>
        <s v="0UDLH6I3"/>
        <s v="WUGE2QUO"/>
        <s v="XBLA9VO6"/>
        <s v="QL7H3WQZ"/>
        <s v="DXBLA2BS"/>
        <s v="EYW0QD8A"/>
        <s v="NXWNJ7U5"/>
        <s v="8LVFBGN4"/>
        <s v="SUQNORF2"/>
        <s v="3M03SX77"/>
        <s v="C7Y0UUIN"/>
        <s v="DI6H5ERU"/>
        <s v="SQZ293C0"/>
        <s v="2SGRE4VE"/>
        <s v="AMKR98V4"/>
        <s v="DESFU690"/>
        <s v="V8HMIE7M"/>
        <s v="91JBU17E"/>
        <s v="4MMQZHCK"/>
        <s v="RSKU2ZHM"/>
        <s v="8LTQ9ESQ"/>
        <s v="EBBIJKLT"/>
        <s v="8RIKWACO"/>
        <s v="FM505XD5"/>
        <s v="U3394VAL"/>
        <s v="G58AHYTW"/>
        <s v="KK7L97V7"/>
        <s v="GWRPJWRO"/>
        <s v="GNKFTK7J"/>
        <s v="UEL6CAP9"/>
        <s v="2FEA30KT"/>
        <s v="P2VXL7MO"/>
        <s v="YT7QY06V"/>
        <s v="L66MAMK5"/>
        <s v="RGYBSSEK"/>
        <s v="5KC9ZGBX"/>
        <s v="AYIPNQFR"/>
        <s v="Q1MP64HG"/>
        <s v="XGD6BFD6"/>
        <s v="1IH166HI"/>
        <s v="BK85705L"/>
        <s v="77MKNCO3"/>
        <s v="OB7TAJOZ"/>
        <s v="DU0E2LMZ"/>
        <s v="1B4CL153"/>
        <s v="93X2W24Q"/>
        <s v="U0E9CRX5"/>
        <s v="I7KV29LC"/>
        <s v="NNM6GN1J"/>
        <s v="D1UDLFVY"/>
        <s v="M8WP93D4"/>
        <s v="3GPAFD3X"/>
        <s v="XUQ7RS1Q"/>
        <s v="UFGI9P05"/>
        <s v="RDQZ245F"/>
        <s v="JA2CDNVM"/>
        <s v="R0XAJA2I"/>
        <s v="BU1B6PHK"/>
        <s v="C3918FWQ"/>
        <s v="8GBXTWXE"/>
        <s v="Z29AX2KB"/>
        <s v="E733YMVH"/>
        <s v="Y35ES8UY"/>
        <s v="QDRYCR05"/>
        <s v="TYWS7KJR"/>
        <s v="X22G55Y5"/>
        <s v="X7FZMKZW"/>
        <s v="72WE0PUH"/>
        <s v="SKBDCYV5"/>
        <s v="HLGGWYP1"/>
        <s v="RU3OP2BA"/>
        <s v="YXOM4S7G"/>
        <s v="JPH5WS60"/>
        <s v="O1TDG6YN"/>
        <s v="4INFXLM5"/>
        <s v="LIZMTGH2"/>
        <s v="04LU4OPA"/>
        <s v="T1I8GE75"/>
        <s v="2HU581DM"/>
        <s v="75S7S74S"/>
        <s v="VTVF5TBV"/>
        <s v="6AC2ATXU"/>
        <s v="F4J6AVPQ"/>
        <s v="NFTSU7RW"/>
        <s v="NCUXZU3S"/>
        <s v="YGNVLLUR"/>
        <s v="O08NQM1J"/>
        <s v="5OJ4IRW4"/>
        <s v="ZLY8SZXO"/>
        <s v="DCC85LZO"/>
        <s v="ZVWUL0LL"/>
        <s v="4R5LIB5F"/>
        <s v="P010EEZF"/>
        <s v="7AL9GWK6"/>
        <s v="RHXY2M2W"/>
        <s v="IKU97NEU"/>
        <s v="R7SESFM0"/>
        <s v="X501NN9P"/>
        <s v="AUDYTWRK"/>
        <s v="EUKD4Z0V"/>
        <s v="KPUHKYWU"/>
        <s v="B0KF3NFK"/>
        <s v="70M5V003"/>
        <s v="OC66D0JA"/>
        <s v="KE7SZLG7"/>
        <s v="XYZ39YT2"/>
        <s v="O4LNS6IC"/>
        <s v="UKIM9XIZ"/>
        <s v="5Z0ACVAM"/>
        <s v="DIAR4IM7"/>
        <s v="30YWHJV8"/>
        <s v="ABXW1X4U"/>
        <s v="SZ1H1L8I"/>
        <s v="IR03B656"/>
        <s v="6NZROTHF"/>
        <s v="IFIIB8Y6"/>
        <s v="R2CS85YJ"/>
        <s v="8EAINY61"/>
        <s v="T23MHC9C"/>
        <s v="D30QC4EE"/>
        <s v="JHIX3ODA"/>
        <s v="BPUE8GTU"/>
        <s v="2DOJKFNW"/>
        <s v="0PSKGNYE"/>
        <s v="J75N0QYA"/>
        <s v="SDS8SAZC"/>
        <s v="1426E8W6"/>
        <s v="3BFBN8JW"/>
        <s v="W1GERPB9"/>
        <s v="922DHXBA"/>
        <s v="L36WU4AH"/>
        <s v="2K8H292S"/>
        <s v="7Y530NLJ"/>
        <s v="XNHGOHPW"/>
        <s v="GAM8C5ET"/>
        <s v="BHT7UEDJ"/>
        <s v="7PAVX9CP"/>
        <s v="IVW8MQGN"/>
        <s v="CVFUMOK9"/>
        <s v="1VHUPB8X"/>
        <s v="G5FN7I7T"/>
        <s v="OHVPXBSR"/>
        <s v="GHY9QZKG"/>
        <s v="M9RGVU1F"/>
        <s v="JBBJL4C2"/>
        <s v="HMI6RBK9"/>
        <s v="2EKGLB0Q"/>
        <s v="NBYPJR21"/>
        <s v="HYPZOTY8"/>
        <s v="31I0SB7T"/>
        <s v="UIDAJBAI"/>
        <s v="VO3C2LE4"/>
        <s v="UC7JT39Q"/>
        <s v="F1LLBOUV"/>
        <s v="7H9J8W50"/>
        <s v="8O03S3U3"/>
        <s v="TGQN6HTN"/>
        <s v="X8GGF9MG"/>
        <s v="CPJK2600"/>
        <s v="PGXIPGDM"/>
        <s v="TLXS1NB8"/>
        <s v="TRR34NSR"/>
        <s v="F2KINGVU"/>
        <s v="Q169CIK6"/>
        <s v="1QWG9VM6"/>
        <s v="8OHCCD42"/>
        <s v="QBCK25DV"/>
        <s v="8IEVY30X"/>
        <s v="6444O6DK"/>
        <s v="GNL7T2JP"/>
        <s v="V9YR14KW"/>
        <s v="24LP4J8U"/>
        <s v="37LTMWB0"/>
        <s v="8BH9RNZI"/>
        <s v="2ZU519Y6"/>
        <s v="ZESI2PFU"/>
        <s v="X8T4XLTY"/>
        <s v="OS2CD01K"/>
        <s v="JNKDEAG9"/>
        <s v="7MGVL7FC"/>
        <s v="IFJ2AE9R"/>
        <s v="HEDUIEUN"/>
        <s v="D3OST43E"/>
        <s v="9537WTHG"/>
        <s v="6PMHI9G4"/>
        <s v="H3ITKE4I"/>
        <s v="4RPUMZ9M"/>
        <s v="U9RFE81I"/>
        <s v="4T2XENE2"/>
        <s v="LIFA0JYO"/>
        <s v="JQ8V4I1K"/>
        <s v="N5CCEEOY"/>
        <s v="C0SNGBJU"/>
        <s v="VN6JB8HU"/>
        <s v="JK4IB77I"/>
        <s v="XMEYATKB"/>
        <s v="IUDDK8Q0"/>
        <s v="YQXAY03C"/>
        <s v="QKQ5N9Z1"/>
        <s v="RZRRMWTH"/>
        <s v="JS9SCCJ3"/>
        <s v="WOBZWEPI"/>
        <s v="HBIQF55L"/>
        <s v="V5XB0UPL"/>
        <s v="QW9JMUTD"/>
        <s v="7ODLTF4W"/>
        <s v="RUCPPMPY"/>
        <s v="SJHD5TFA"/>
        <s v="2B0QVPBT"/>
        <s v="YIZ1VQ3U"/>
        <s v="FMNSL9TP"/>
        <s v="8ZU8D508"/>
        <s v="NVDVFYGE"/>
        <s v="QQH0YV1W"/>
        <s v="IUNX2OMX"/>
        <s v="6WODV6KD"/>
        <s v="RTZFPWVN"/>
        <s v="VYDCTUAU"/>
        <s v="KYFONJP5"/>
        <s v="ANXSK3QV"/>
        <s v="7I6OHUE4"/>
        <s v="AY9NWO78"/>
        <s v="BEP06EN5"/>
        <s v="8H95X3AP"/>
        <s v="P7LVKDC9"/>
        <s v="QRVHBQSF"/>
        <s v="8KH8XJRE"/>
        <s v="YZ4AIQQR"/>
        <s v="R8CW1D6X"/>
        <s v="68KYNPDQ"/>
        <s v="9B0HGLRU"/>
        <s v="TN59K8NP"/>
        <s v="3OBMD08T"/>
        <s v="5FWBETTO"/>
        <s v="ANRCHVJM"/>
        <s v="UDTQF84C"/>
        <s v="35IRGXY3"/>
        <s v="YHRVQVPV"/>
        <s v="0PGJNCD7"/>
        <s v="7X7YIWJO"/>
        <s v="2IO3IJPO"/>
        <s v="WCSJBX3N"/>
        <s v="FCNYDFK3"/>
        <s v="3Y26MZHI"/>
        <s v="P0BMLVSL"/>
        <s v="QK5BW61U"/>
        <s v="J3SZACNW"/>
        <s v="5SNTPPOV"/>
        <s v="D7F2AWWW"/>
        <s v="FUL5V96O"/>
        <s v="BWIWI1PC"/>
        <s v="GYBIACTC"/>
        <s v="VD6BP6T2"/>
        <s v="QA9XE19H"/>
        <s v="8ZYPSX66"/>
        <s v="0AN86YDG"/>
        <s v="VKXZ36VE"/>
        <s v="OJYFSZ2O"/>
        <s v="YGL1F8K1"/>
        <s v="C1WGTTYF"/>
        <s v="1OZWGQK9"/>
        <s v="EXICVP8C"/>
        <s v="DLXFY70W"/>
        <s v="GO7UM9AV"/>
        <s v="F5ITRBMX"/>
        <s v="8KFFRJSS"/>
        <s v="38VRB2P1"/>
        <s v="9CGD5QSZ"/>
        <s v="UPZRAO84"/>
        <s v="BPCWRG9P"/>
        <s v="JE5085VJ"/>
        <s v="P5MLWDXX"/>
        <s v="IJ7AUTVC"/>
        <s v="84T104O7"/>
        <s v="0GXXCA37"/>
        <s v="9PCWAYWC"/>
        <s v="OJ0C7S3T"/>
        <s v="3VMC6PGJ"/>
        <s v="E2MWXGNG"/>
        <s v="QZ2E9TSL"/>
        <s v="L3AYCTGW"/>
        <s v="IZ02GW0R"/>
        <s v="5AI9WG6M"/>
        <s v="Q1DFFYB5"/>
        <s v="XWZG5VPL"/>
        <s v="30FHAEJZ"/>
        <s v="AZOXWEKL"/>
        <s v="2NKZR4IM"/>
        <s v="3PPB3Q04"/>
        <s v="C9330YF1"/>
        <s v="610UUEAG"/>
        <s v="FIYSM4E1"/>
        <s v="BCUR8B2A"/>
        <s v="8PGDRAH2"/>
        <s v="G1C9IG0T"/>
        <s v="G4B4Z525"/>
        <s v="J9SE3QJD"/>
        <s v="JORFI81C"/>
        <s v="GET2JILL"/>
        <s v="E3HJPDFZ"/>
        <s v="Q22714T0"/>
        <s v="FCGE8U5M"/>
        <s v="ROQBT7TM"/>
        <s v="WLFLY0BD"/>
        <s v="8S649LDO"/>
        <s v="JR7SC0S2"/>
        <s v="MFGCEDXE"/>
        <s v="Y9Y4TXD9"/>
        <s v="ZKOGIB6R"/>
        <s v="DJMPI9TO"/>
        <s v="Z353E8FR"/>
        <s v="IKJSXBY0"/>
        <s v="5SYJS0HS"/>
        <s v="UXOQQR39"/>
        <s v="J5DF2ZO1"/>
        <s v="HGF361RQ"/>
        <s v="9B8SPYAF"/>
        <s v="BYF6ABTZ"/>
        <s v="VTLI5HIE"/>
        <s v="N60UJ28O"/>
        <s v="R102IPTH"/>
        <s v="C9O4E52T"/>
        <s v="CJP7LWRK"/>
        <s v="NHE1CETW"/>
        <s v="1O1GVZEU"/>
        <s v="2OQB2KPY"/>
        <s v="KK4VW0ZM"/>
        <s v="JHLG51ZI"/>
        <s v="TS4CB9TH"/>
        <s v="BH40KWV5"/>
        <s v="MMVHAEI3"/>
        <s v="PGRIPWHY"/>
        <s v="0VXUZU7P"/>
        <s v="7B21SGQ8"/>
        <s v="I6TVFB6J"/>
        <s v="PHAFVDFO"/>
        <s v="I6O855AE"/>
        <s v="OUIK8VX3"/>
        <s v="RYO875D0"/>
        <s v="O5S6WEM7"/>
        <s v="DJ2FHO68"/>
        <s v="5LHNRZD3"/>
        <s v="URIKPDOJ"/>
        <s v="U1J4YN0I"/>
        <s v="QBUJF4I7"/>
        <s v="99QIJAAP"/>
        <s v="K127AFNP"/>
        <s v="4K7PRO1B"/>
        <s v="XOVYPE58"/>
        <s v="AYB7DWUH"/>
        <s v="6CKXLPAR"/>
        <s v="FQ2F717F"/>
        <s v="2SBP68CP"/>
        <s v="S2MSQIXP"/>
        <s v="LPGOTIM2"/>
        <s v="LW8485Y2"/>
        <s v="UKLAKXP2"/>
        <s v="4LLWRSBJ"/>
        <s v="YYJILFBU"/>
        <s v="AWVSWBQV"/>
        <s v="VORZHQ40"/>
        <s v="5QD09R7U"/>
        <s v="ETISD84I"/>
        <s v="K0T5LJ3E"/>
        <s v="D5YLWCFW"/>
        <s v="ZALE38AC"/>
        <s v="T7MVQ9SX"/>
        <s v="GTEFJL6U"/>
        <s v="D7MYDHMF"/>
        <s v="XAE858UJ"/>
        <s v="WTCU9X9M"/>
        <s v="0IF5FH68"/>
        <s v="QUGPSHY8"/>
        <s v="QNFO4GX8"/>
        <s v="H1NFMTJ4"/>
        <s v="AUJ21SKT"/>
        <s v="XIXNILOP"/>
        <s v="M645P7NW"/>
        <s v="UPAGB68Z"/>
        <s v="7TCCYDR3"/>
        <s v="H5662N5X"/>
        <s v="07BT6PBZ"/>
        <s v="N7FJ13VQ"/>
        <s v="9UYDTR0R"/>
        <s v="JOLRMB6X"/>
        <s v="K8DHOJWM"/>
        <s v="NKBIYNK5"/>
        <s v="8MXI6J6N"/>
        <s v="HRLYABOS"/>
        <s v="BTLXFPUB"/>
        <s v="W7GVZL28"/>
        <s v="HK1JJKQL"/>
        <s v="D5TGHX3Y"/>
        <s v="HBXLK0B6"/>
        <s v="PZ6TGFY6"/>
        <s v="ETADSAC3"/>
        <s v="8W206MO5"/>
        <s v="Z9SY11HK"/>
        <s v="6YIW81M9"/>
        <s v="0XI051FP"/>
        <s v="TBPGQYF8"/>
        <s v="7CC38V2J"/>
        <s v="PC2V729V"/>
        <s v="7AOZ2F9R"/>
        <s v="7I7BZHHT"/>
        <s v="79DYTU8Y"/>
        <s v="V4HYSJS2"/>
        <s v="1L6M83Q5"/>
        <s v="FVGRGJU8"/>
        <s v="POFA8BWL"/>
        <s v="AKXBF6IQ"/>
        <s v="VD94D677"/>
        <s v="EBUJQ571"/>
        <s v="Z2M1XXEK"/>
        <s v="RBOI8DLQ"/>
        <s v="OI6UHCTN"/>
        <s v="LTOKXFP1"/>
        <s v="JV6PZSN6"/>
        <s v="9EGAFG1B"/>
        <s v="VPSJHIAA"/>
        <s v="MJF4D19K"/>
        <s v="JR4WED6G"/>
        <s v="GC4YH9D0"/>
        <s v="2ZUL1AAV"/>
        <s v="8CUN8O4Z"/>
        <s v="AMX2BM39"/>
        <s v="FK3NS3EW"/>
        <s v="3AB31BUU"/>
        <s v="ZQ7TYNUV"/>
        <s v="2PCPSBP9"/>
        <s v="E223LSRZ"/>
        <s v="SW75F1Q1"/>
        <s v="0Z6MNUF2"/>
        <s v="HWD8ELR9"/>
        <s v="XJI41C0L"/>
        <s v="9FWCMMM3"/>
        <s v="XPDLW6F0"/>
        <s v="NCL2AJUL"/>
        <s v="1E2LYCWP"/>
        <s v="NZPZ87IX"/>
        <s v="SDJDM8RI"/>
        <s v="O64JQPJ2"/>
        <s v="I18DIO6O"/>
        <s v="8W464DG6"/>
        <s v="FI5OA7O6"/>
        <s v="AT6SDVJ5"/>
        <s v="YDBPPU6J"/>
        <s v="L6PCVRJS"/>
        <s v="UO6R0X7G"/>
        <s v="PC38XXQN"/>
        <s v="7EBT21IA"/>
        <s v="M7W3E298"/>
        <s v="MCRDLBIE"/>
        <s v="JW4K9O5H"/>
        <s v="FX54MQFC"/>
        <s v="A2C5O4EN"/>
        <s v="79G6725X"/>
        <s v="GM6C1UK3"/>
        <s v="6VET70WX"/>
        <s v="UQO59R6N"/>
        <s v="HEOTZFII"/>
        <s v="8V4PEF5D"/>
        <s v="7RJMI3GC"/>
        <s v="2ZEFCKS3"/>
        <s v="3EGE42CM"/>
        <s v="APWT2PFU"/>
        <s v="SUT0ZGFM"/>
        <s v="PTCP8RP4"/>
        <s v="QRFKRSKS"/>
        <s v="J82TWNI7"/>
        <s v="DSIX9DGZ"/>
        <s v="64WCPKZ1"/>
        <s v="D3G7ER0D"/>
        <s v="LITG1BL1"/>
        <s v="7FKONHLX"/>
        <s v="S439SXI1"/>
        <s v="SG1T9M5F"/>
        <s v="SLP4PTFK"/>
        <s v="X3S5O9LJ"/>
        <s v="ZA6AJ0N1"/>
        <s v="QGBMWIO6"/>
        <s v="T361XRAQ"/>
        <s v="GWRN1R49"/>
        <s v="Q0KYIEKA"/>
        <s v="2K7R3QHZ"/>
        <s v="WUWOHRX2"/>
        <s v="2OPR77CI"/>
        <s v="EO481IOJ"/>
        <s v="1VIKWVHD"/>
        <s v="UOXKC4UG"/>
        <s v="RDF2R9F8"/>
        <s v="196BHHOS"/>
        <s v="EYZ1MNSS"/>
        <s v="KFVI73X6"/>
        <s v="88R4UBAN"/>
        <s v="08EX3XKE"/>
        <s v="4DK84UMX"/>
        <s v="735GFCU0"/>
        <s v="2L8LJJRJ"/>
        <s v="2EO70V27"/>
        <s v="7KU6B599"/>
        <s v="PNBSQPBR"/>
        <s v="S87Y1DOY"/>
        <s v="EUE812O3"/>
        <s v="OBE9NAIO"/>
        <s v="7CTCDP9S"/>
        <s v="XE84LNAS"/>
        <s v="QRW4NKCY"/>
        <s v="RD0L0NJG"/>
        <s v="PEPOKEFV"/>
        <s v="M16WB7N8"/>
        <s v="JHVY8I1M"/>
        <s v="E59MLGMH"/>
        <s v="VGIIK8MS"/>
        <s v="BTM58SCH"/>
        <s v="HVVED5ZC"/>
        <s v="HE5988NI"/>
        <s v="N5QER189"/>
        <s v="AEMTQ0GH"/>
        <s v="3KSHTB4P"/>
        <s v="XPJQBSLV"/>
        <s v="ZZI8GUEM"/>
        <s v="HBWY3B48"/>
        <s v="ZBAMKTFX"/>
        <s v="SICU0A7Z"/>
        <s v="H7GBGRSO"/>
        <s v="RLAGB32O"/>
        <s v="NYLCZ28K"/>
        <s v="3LO8XJBY"/>
        <s v="YMMQA65I"/>
        <s v="I8A539VV"/>
        <s v="DJF1XMC4"/>
        <s v="NCDZRUZD"/>
        <s v="UXNB9OIB"/>
        <s v="XWW6KUG0"/>
        <s v="ZXUNLSOB"/>
        <s v="MZILPLUE"/>
        <s v="MUYUSTKF"/>
        <s v="7QIU2BCK"/>
        <s v="F749HRQ5"/>
        <s v="5ICV1IBY"/>
        <s v="H1O491SG"/>
        <s v="ODIX25WY"/>
        <s v="IRBQH4FY"/>
        <s v="ZKVVWZ8T"/>
        <s v="ZTT02VDQ"/>
        <s v="SAGXC5PF"/>
        <s v="J5QLUH5O"/>
        <s v="GIIKA5B9"/>
        <s v="WX8KQPCM"/>
        <s v="0CSJCW8I"/>
        <s v="0WRMY7IX"/>
        <s v="N6185PK0"/>
        <s v="FQ4QOS8U"/>
        <s v="XW9U35NQ"/>
        <s v="066V2ZGP"/>
        <s v="YUH42UOF"/>
        <s v="XZF4GG94"/>
        <s v="QAKLPDKQ"/>
        <s v="731TOWDY"/>
        <s v="KOI7M0RU"/>
        <s v="HHDQ9EW4"/>
        <s v="KXY0TY2K"/>
        <s v="UNSJJUY4"/>
        <s v="XNO6DQPU"/>
        <s v="VMIAO42Z"/>
        <s v="A2HLNPEL"/>
        <s v="NENHRB3K"/>
        <s v="PE3CL3ME"/>
        <s v="IE6TPFU9"/>
        <s v="WWTJ5PNC"/>
        <s v="DH9CHQ02"/>
        <s v="S2ZN5NLA"/>
        <s v="R9U1QNHQ"/>
        <s v="NEM0GXXH"/>
        <s v="5CZBHSRI"/>
        <s v="E8LO9APO"/>
        <s v="EQZGV36H"/>
        <s v="DYNHHN6P"/>
        <s v="FZ1TTF0X"/>
        <s v="DG6RIZ6R"/>
        <s v="DH6L7VA6"/>
        <s v="9SBO74M5"/>
        <s v="WHHVN372"/>
        <s v="PJKAJVUG"/>
        <s v="FWTNRN0L"/>
        <s v="TTNORNQI"/>
        <s v="BGQ2F0HA"/>
        <s v="CY33L07I"/>
        <s v="JGXLR3H3"/>
        <s v="ZNFFFJ1T"/>
        <s v="T5JO33V3"/>
        <s v="V7Y78MPU"/>
        <s v="CNO8JPLA"/>
        <s v="Y5OTY9O5"/>
        <s v="I81SUA2R"/>
        <s v="2UHH7PD3"/>
        <s v="AZZEZKBN"/>
        <s v="443ATESI"/>
        <s v="7DT8UKKY"/>
        <s v="4UN65HWV"/>
        <s v="E5NRH4BP"/>
        <s v="NK438B9U"/>
        <s v="KCTYAQOR"/>
        <s v="OLGT0VHP"/>
        <s v="RCNTHN0E"/>
        <s v="ZIFDD41D"/>
        <s v="I92EJ805"/>
        <s v="A5BVV5P8"/>
        <s v="QP006VDE"/>
        <s v="JQNSK78U"/>
        <s v="C3OOZUTI"/>
        <s v="FI0I7E73"/>
        <s v="523458T9"/>
        <s v="7FY0HBH7"/>
        <s v="GAIFPSU2"/>
        <s v="UIX6X6R3"/>
        <s v="GBSK2HX8"/>
        <s v="59FN87JP"/>
        <s v="OJ92D9QU"/>
        <s v="GYKFAK7W"/>
        <s v="GXBV5VYA"/>
        <s v="VXWUALY5"/>
        <s v="IUDG3PF0"/>
        <s v="DNUTJO70"/>
        <s v="I631R5DT"/>
        <s v="V9XJAZPC"/>
        <s v="OJPTGB57"/>
        <s v="QYTGB5LA"/>
        <s v="UCNEMT8P"/>
        <s v="7DDJHUWU"/>
        <s v="KOFE244J"/>
        <s v="D3JR6WFQ"/>
        <s v="OJMME9V9"/>
        <s v="4ZX1WPS7"/>
        <s v="79IN4OVP"/>
        <s v="2NPSMBLK"/>
        <s v="NLKPA1KP"/>
        <s v="38EYB40T"/>
        <s v="3FZVCDW0"/>
        <s v="2NTWE1G4"/>
        <s v="SHGSBZU8"/>
        <s v="AETY0W6G"/>
        <s v="A7F5O29R"/>
        <s v="LR45YFE4"/>
        <s v="MIYAP26S"/>
        <s v="IEZCZAKT"/>
        <s v="PDMWTS8O"/>
        <s v="OPEICJES"/>
        <s v="10UN7LA8"/>
        <s v="C2W2VHJY"/>
        <s v="Z032GGRE"/>
        <s v="I8WTUMTA"/>
        <s v="P05J08B4"/>
        <s v="GVCMT0GZ"/>
        <s v="58SGEGN8"/>
        <s v="LZLXBQ0I"/>
        <s v="1L2S3CMT"/>
        <s v="CE852VBF"/>
        <s v="KTX7ETCE"/>
        <s v="JEPAVEO7"/>
        <s v="4T9CQH5J"/>
        <s v="51T70SQX"/>
        <s v="SUYF0EN7"/>
        <s v="S2D060YF"/>
        <s v="DE5WRZ6B"/>
        <s v="N6CXTO48"/>
        <s v="4Z7B0OQB"/>
        <s v="LCQ934W7"/>
        <s v="70TRVHOM"/>
        <s v="0G0S9TB8"/>
        <s v="U43RA5W8"/>
        <s v="SOE904XE"/>
        <s v="C64JTLGO"/>
        <s v="F9XJYM9F"/>
        <s v="XWN6WWOD"/>
        <s v="17MPPMM0"/>
        <s v="FV6PHMQW"/>
        <s v="NX2K0HQ9"/>
        <s v="Z236WCM1"/>
        <s v="T5GZDRDE"/>
        <s v="91G2ZW58"/>
        <s v="H2PEIFZH"/>
        <s v="RG893DYQ"/>
        <s v="V8M89S4W"/>
        <s v="5QR02PQI"/>
        <s v="WB974HS4"/>
        <s v="L6VDDXFV"/>
        <s v="B0MOQZVN"/>
        <s v="09C4GR2W"/>
        <s v="6YN4FZHL"/>
        <s v="45CION64"/>
        <s v="BSQRXW4X"/>
        <s v="PYEQPW42"/>
        <s v="5NW73ZRY"/>
        <s v="0P8NFYML"/>
        <s v="HF74MC9F"/>
        <s v="1Y9KPBXY"/>
        <s v="0AR9HD16"/>
        <s v="Q72BVH8T"/>
        <s v="OH7VVUY0"/>
        <s v="4DPSFUEC"/>
        <s v="BB7JH1C4"/>
        <s v="FWTTJ2G8"/>
        <s v="FLJCJ7IE"/>
        <s v="7T109BBY"/>
        <s v="4JVY843T"/>
        <s v="INI33ALF"/>
        <s v="D3M1KUQ2"/>
        <s v="NOO83M87"/>
        <s v="8G9Q7NXD"/>
        <s v="IGHYUSN8"/>
        <s v="IRCBYH9Z"/>
        <s v="559PYA0L"/>
        <s v="RIC5ZHK4"/>
        <s v="237L2CSV"/>
        <s v="AS7MJ0S1"/>
        <s v="INAEAAI9"/>
        <s v="1XNXJUQM"/>
        <s v="Z64MQTF2"/>
        <s v="BM0QXHMH"/>
        <s v="ARY1F1KN"/>
        <s v="XPCDFUDY"/>
        <s v="VDOUNMRC"/>
        <s v="TEKCKT3V"/>
        <s v="1WJT7CM8"/>
        <s v="96A1GDXO"/>
        <s v="AAU2IQFW"/>
        <s v="PRHL94PK"/>
        <s v="3WC1FUFP"/>
        <s v="SHG8Y43V"/>
        <s v="1O2ZN81M"/>
        <s v="J6T6BTJI"/>
        <s v="0WO582AV"/>
        <s v="JTTLDM4E"/>
        <s v="8KQH5XI1"/>
        <s v="1Q5XFO8D"/>
        <s v="A3PNPLTG"/>
        <s v="03CWYGC9"/>
        <s v="FSEF5ZR9"/>
        <s v="N23C5EKK"/>
        <s v="S9K81CWS"/>
        <s v="PJ00PLEU"/>
        <s v="3F8AA8RT"/>
        <s v="4NAHJMYM"/>
        <s v="6KVOMBDJ"/>
        <s v="TFS5SYN2"/>
        <s v="N7KJ821I"/>
        <s v="YCKKT5ME"/>
        <s v="HI2E8TBI"/>
        <s v="UU25XD9E"/>
        <s v="Q54L8P6I"/>
        <s v="XSB7IN6X"/>
        <s v="FQW15KC4"/>
        <s v="G17H7YXA"/>
        <s v="XOE5EU8U"/>
        <s v="WEB7LYK0"/>
        <s v="N4Z3QYK7"/>
        <s v="JECCHO49"/>
        <s v="QUOU67L5"/>
        <s v="SSZHMEE3"/>
        <s v="WUE92JFJ"/>
        <s v="EYNZMBI0"/>
        <s v="LPOOKZCQ"/>
        <s v="HFUZQFQQ"/>
        <s v="OCHUEK3V"/>
        <s v="DU0DYV80"/>
        <s v="3C5KXGO6"/>
        <s v="95532CI0"/>
        <s v="8SVMGDPA"/>
        <s v="Q0MRZHN7"/>
        <s v="WAN7I53E"/>
        <s v="6C1DLYBH"/>
        <s v="ZC3UEHXG"/>
        <s v="HJBVO8T4"/>
        <s v="5CJQB25J"/>
        <s v="246MLWZ7"/>
        <s v="O22S564Y"/>
        <s v="UO62J3M0"/>
        <s v="KLZ95C62"/>
        <s v="ROBBKT4T"/>
        <s v="FPTY1B79"/>
        <s v="AP3405RD"/>
        <s v="AVZ1BG3K"/>
        <s v="FXLA39YR"/>
        <s v="Q9GJ1LJT"/>
        <s v="P9VFKNR0"/>
        <s v="WQ5WIP35"/>
        <s v="X5YVW7O5"/>
        <s v="DWCDI7Q2"/>
        <s v="XH01XH1F"/>
        <s v="U48PDN1F"/>
        <s v="QO0MQUOY"/>
        <s v="UMMMBBS6"/>
        <s v="53ZXALR1"/>
        <s v="VQUCVSOL"/>
        <s v="2NN7T8LG"/>
        <s v="SLCWM9BH"/>
        <s v="974QGNBZ"/>
        <s v="T8E8EDZS"/>
        <s v="9C2RRH1Q"/>
        <s v="H26RG9KC"/>
        <s v="R034IT17"/>
        <s v="T5SX9Z3T"/>
        <s v="H6CG7TPM"/>
        <s v="KV1EXWQG"/>
        <s v="P4GX3HZH"/>
        <s v="VPG5E490"/>
        <s v="8I84MV5A"/>
        <s v="GACP1E2I"/>
        <s v="ASW97JK3"/>
        <s v="XBYJ3NUR"/>
        <s v="4Q2GV039"/>
        <s v="ZA1YVJQC"/>
        <s v="59XUUWAQ"/>
        <s v="GGXEKX47"/>
        <s v="LTVGILHP"/>
        <s v="N00L26DN"/>
        <s v="8JP05QQR"/>
        <s v="MV227O65"/>
        <s v="0BG8WJSX"/>
        <s v="ZQVUQ5CJ"/>
        <s v="ZFVG8LP2"/>
        <s v="P2ST849C"/>
        <s v="6CPBVF9F"/>
        <s v="6ID18IJX"/>
        <s v="WSPM5X5V"/>
        <s v="7SF3PMMY"/>
        <s v="CZF82O5B"/>
        <s v="BLLYPR3S"/>
        <s v="6VLA3FDQ"/>
        <s v="YL98GKZF"/>
        <s v="G43QQLLF"/>
        <s v="1DZNTUSA"/>
        <s v="G5Z0FWAX"/>
        <s v="Z3FOWY9N"/>
        <s v="S4OLFL40"/>
        <s v="LPY6VIZV"/>
        <s v="QQ96SPTU"/>
        <s v="5YLCW6L5"/>
        <s v="IQ8MEPW9"/>
        <s v="AZX4XC81"/>
        <s v="GO4G2L4X"/>
        <s v="9HKP3RBS"/>
        <s v="ER3G544S"/>
        <s v="YQFF7GFK"/>
        <s v="1D1EJE8U"/>
        <s v="5BAGWGAG"/>
        <s v="V1ROZMCX"/>
        <s v="CEQ3J96G"/>
        <s v="P96S0ATV"/>
        <s v="GXKR6EG9"/>
        <s v="XA4PGIHG"/>
        <s v="INBSL1I4"/>
        <s v="4N2KE2ER"/>
        <s v="UJSFG18F"/>
        <s v="R9TWUEAT"/>
        <s v="3K97S8L9"/>
        <s v="QWR1O5R9"/>
        <s v="0MZIJDPM"/>
        <s v="3N46WQVI"/>
        <s v="FNQYVW3T"/>
        <s v="CO6JN5NH"/>
        <s v="D6XIVDQF"/>
        <s v="CQXYCHKN"/>
        <s v="TWXUDY78"/>
        <s v="OPL7DH0Q"/>
        <s v="5VKRCTJE"/>
        <s v="7DDD3NZ2"/>
        <s v="QL97HH1Y"/>
        <s v="9KN4MG14"/>
        <s v="4V3TLIGG"/>
        <s v="ALZNZ666"/>
        <s v="BWRNVTNR"/>
        <s v="0H4AHJRI"/>
        <s v="S9WJ9NAS"/>
        <s v="BCA3ICIO"/>
        <s v="F914VHA3"/>
        <s v="EF24VTVA"/>
        <s v="1CZU97OX"/>
        <s v="T4FQOS6J"/>
        <s v="4BPA17HF"/>
        <s v="LAOGNZOU"/>
        <s v="V3KGPHH9"/>
        <s v="RNH95U0V"/>
        <s v="ZJ1BOSNL"/>
        <s v="0X1AY1FM"/>
        <s v="D821LEQV"/>
        <s v="B1O27MFD"/>
        <s v="UOUG01WG"/>
        <s v="3X2HOUYU"/>
        <s v="V135X5B7"/>
        <s v="WUXGF870"/>
        <s v="3372JYYQ"/>
        <s v="ENE1HNL3"/>
        <s v="C8SWZNON"/>
        <s v="EXMA7FRC"/>
        <s v="KJHM27ZM"/>
        <s v="8H1VRXAK"/>
        <s v="10QXTLQX"/>
        <s v="5BRZKG6Y"/>
        <s v="BHV4K3VV"/>
        <s v="BOHWQ1B3"/>
        <s v="K4KNZQY6"/>
        <s v="9WUD1Q5D"/>
        <s v="KAPP0SBT"/>
        <s v="XSWTUMGY"/>
        <s v="KS9B13NQ"/>
        <s v="S983P5KR"/>
        <s v="K0ZYCW3U"/>
        <s v="SFCT64YG"/>
        <s v="DUM5AP8P"/>
        <s v="RNV54AZ7"/>
        <s v="AVNVFAIR"/>
        <s v="TEJBT5CP"/>
        <s v="UFALPP82"/>
        <s v="NHA6MNJF"/>
        <s v="S3UOGUU5"/>
        <s v="TSRHYEOQ"/>
        <s v="K44WX2BT"/>
        <s v="XD6R8R5B"/>
        <s v="CEGQ4V9F"/>
        <s v="58DMWXXI"/>
        <s v="8GYJOE85"/>
        <s v="KJP1JFKX"/>
        <s v="LGK00C12"/>
        <s v="1F950BGI"/>
        <s v="1KV8WY84"/>
        <s v="FN080GSV"/>
        <s v="XR3BL1JL"/>
        <s v="YD38G676"/>
        <s v="4AS1VXQM"/>
        <s v="UW6FSSDK"/>
        <s v="GYC77KNM"/>
        <s v="HS58SPS7"/>
        <s v="5BGYQS4R"/>
        <s v="YMS8IG4L"/>
        <s v="NISR8D1V"/>
        <s v="T4MF2SMF"/>
        <s v="G6PDDHMN"/>
        <s v="S2GG93I6"/>
        <s v="8GV0BQTU"/>
        <s v="I99AI8C5"/>
        <s v="3SEMPUU1"/>
        <s v="8W87JE97"/>
        <s v="RQM0PS59"/>
        <s v="483NKH0E"/>
        <s v="G6QI40AT"/>
        <s v="UQY5TEE8"/>
        <s v="AXHNVQPQ"/>
        <s v="N2KXGJO3"/>
        <s v="DDP76LIP"/>
        <s v="43AH1M09"/>
        <s v="852ZZB90"/>
        <s v="V2GGEAOC"/>
        <s v="0Y8HO91H"/>
        <s v="0K59ZLQC"/>
        <s v="PNUBACZM"/>
        <s v="DPT11UGS"/>
        <s v="GQFRHJF6"/>
        <s v="S8ALJKKH"/>
        <s v="2BXYT4PD"/>
        <s v="HU970PDK"/>
        <s v="7D75QXBD"/>
        <s v="L71FBIF7"/>
        <s v="HU6IS6Q2"/>
        <s v="UXFEJC9Q"/>
        <s v="D4Z6IL8W"/>
        <s v="5FG7S674"/>
        <s v="KJXB9Q7O"/>
        <s v="KN3H2R4V"/>
        <s v="20QTAZ1L"/>
        <s v="NJCI3Y9S"/>
        <s v="OATOYNX2"/>
        <s v="GAH11YHT"/>
        <s v="FT8227WB"/>
        <s v="0XHTFQE8"/>
        <s v="6I76NXTK"/>
        <s v="0FLFT1R4"/>
        <s v="QX4VN0WB"/>
        <s v="14V0RQBV"/>
        <s v="2G82J8WD"/>
        <s v="00KY25OA"/>
        <s v="QDDD0L2Y"/>
        <s v="6TN4T6HN"/>
        <s v="VA2JJZXD"/>
        <s v="MQY3YOQS"/>
        <s v="MGD7DZAU"/>
        <s v="3YWITFR5"/>
        <s v="BEKQZ411"/>
        <s v="PK0T5N02"/>
        <s v="DTSCBNCX"/>
        <s v="TUDKP25E"/>
        <s v="E1OBRLYZ"/>
        <s v="913RPKAD"/>
        <s v="NJC209SC"/>
        <s v="MMUC1AXI"/>
        <s v="X66G66ZA"/>
        <s v="PI2PHSBE"/>
        <s v="CYKC7RXH"/>
        <s v="WXRWSVTT"/>
        <s v="81NOKKSW"/>
        <s v="CP3JY4PE"/>
        <s v="K2683261"/>
        <s v="MPCJV2LA"/>
        <s v="0DDBDPJU"/>
        <s v="RXIQFV8D"/>
        <s v="5RGYU88R"/>
        <s v="F3P73EG4"/>
        <s v="CRLWCEMY"/>
        <s v="3590U14O"/>
        <s v="CFOYAHQ1"/>
        <s v="IQ5ASHI1"/>
        <s v="G378ZBNC"/>
        <s v="6ZVC87CV"/>
        <s v="4Y1DYANE"/>
        <s v="CX0SXNCN"/>
        <s v="PGYBGBU3"/>
        <s v="GQPQ6XBD"/>
        <s v="G4KL8QWY"/>
        <s v="GIVVPRQQ"/>
        <s v="JF178AXO"/>
        <s v="43NBMRFY"/>
        <s v="UQ67214Z"/>
        <s v="HDITQL1S"/>
        <s v="1WPONGOS"/>
        <s v="UF0S02A4"/>
        <s v="ZG1DFNPW"/>
        <s v="SS9FXCS2"/>
        <s v="SHE8LB0Y"/>
        <s v="9D6NTQ16"/>
        <s v="59N6QWQM"/>
        <s v="ZHKJIJA1"/>
        <s v="SDL8MJ4R"/>
        <s v="G86OKJFV"/>
        <s v="WM7XURV6"/>
        <s v="HUCB9WIQ"/>
        <s v="R8CMI00I"/>
        <s v="T7HHH8HK"/>
        <s v="407NLHJH"/>
        <s v="ZJQKUIZ4"/>
        <s v="KD63LC6D"/>
        <s v="TB27K4GC"/>
        <s v="VN8YFKTN"/>
        <s v="NFFS1KSK"/>
        <s v="V1T47SKL"/>
        <s v="LFPY1Z14"/>
        <s v="M6IGBW79"/>
        <s v="2QGI573A"/>
        <s v="QW4QPPSY"/>
        <s v="99L2TNR5"/>
        <s v="3H3TNCP5"/>
        <s v="J8Y1OGY2"/>
        <s v="7SJD7M9K"/>
        <s v="OKNOWHS3"/>
        <s v="VO8WTDHE"/>
        <s v="5FX5TX9L"/>
        <s v="TLT4JJ0U"/>
        <s v="RA77E84P"/>
        <s v="7U225819"/>
        <s v="075SHVO3"/>
        <s v="HHNFD7DX"/>
        <s v="PA55AGYL"/>
        <s v="V93ZA48C"/>
        <s v="TR3TXXHF"/>
        <s v="11V16SZZ"/>
        <s v="SURL8H49"/>
        <s v="POXC3DA1"/>
        <s v="KMGXUADZ"/>
        <s v="X5IZZ69D"/>
        <s v="X58FLJ8K"/>
        <s v="IDBXD4OU"/>
        <s v="TDNJDFU6"/>
        <s v="KIMUGBN5"/>
        <s v="4G0X8VHP"/>
        <s v="7U81B9AQ"/>
        <s v="WGSS08LF"/>
        <s v="WC8KQJV9"/>
        <s v="FENOSL5C"/>
        <s v="PQ3CLZ2N"/>
        <s v="N4ZJ2PJT"/>
        <s v="32A5TJ6D"/>
        <s v="HZCF65PU"/>
        <s v="TCTLOMKP"/>
        <s v="O0NCMYX9"/>
        <s v="0STR2QEA"/>
        <s v="HELQUZNO"/>
        <s v="V7DHDF8V"/>
        <s v="A3OROHUS"/>
        <s v="CXYWGOPF"/>
        <s v="DLQTM07N"/>
        <s v="SUXDAQNV"/>
        <s v="ZT2NKCV5"/>
        <s v="I4YPNNTU"/>
        <s v="KOYW9WIV"/>
        <s v="JRAAPD3L"/>
        <s v="21JDZDNJ"/>
        <s v="EP0H3SJO"/>
        <s v="GIP11NY3"/>
        <s v="7X1D49TU"/>
        <s v="PDXFONE0"/>
        <s v="77WSI0TH"/>
        <s v="DJDVV89L"/>
        <s v="ZK4S74FD"/>
        <s v="E5V4WT18"/>
        <s v="CYSF0YQN"/>
        <s v="HEK08UMI"/>
        <s v="GRRY4DQR"/>
        <s v="S3JAC8GQ"/>
        <s v="E3JP7HCX"/>
        <s v="FF5G00YD"/>
        <s v="5975TDTI"/>
        <s v="IBZI95HI"/>
        <s v="3ATYY665"/>
        <s v="GZU4ZSFE"/>
        <s v="E4KL4NGF"/>
        <s v="QCH2R1VO"/>
        <s v="SH6F6COK"/>
        <s v="KOJ4SQ1T"/>
        <s v="DMUQAWQH"/>
        <s v="C2RL3DUQ"/>
        <s v="2LTS2CL8"/>
        <s v="113O9JCA"/>
        <s v="54XWHO19"/>
        <s v="09RN3MHV"/>
        <s v="EPSIB2JR"/>
        <s v="YW14K7PE"/>
        <s v="9UYUV724"/>
        <s v="UZI6MKVR"/>
        <s v="N1H9ILZ9"/>
        <s v="V8RYC18P"/>
        <s v="5OQELHMF"/>
        <s v="NCF4DT7H"/>
        <s v="DC2JL47C"/>
        <s v="L9WWFYQW"/>
        <s v="AR2T4LAR"/>
        <s v="GPC8PLM7"/>
        <s v="YA822MOB"/>
        <s v="JBCQ1ODR"/>
        <s v="M26BSX5S"/>
        <s v="PLYYX5CD"/>
        <s v="JP2EY6QU"/>
        <s v="48INT6OA"/>
        <s v="EVDMSM4N"/>
        <s v="9FH4OP4U"/>
        <s v="N128I4H8"/>
        <s v="8NKLCSES"/>
        <s v="1ZMWMU21"/>
        <s v="R617R51D"/>
        <s v="W8E2YLNY"/>
        <s v="TX9VFL4J"/>
        <s v="5ELX1QYM"/>
        <s v="RTQVKK41"/>
        <s v="9DEDEQ5O"/>
        <s v="Z8JLMCOM"/>
        <s v="1O58TWRZ"/>
        <s v="RHOZIG9P"/>
        <s v="52Q1PYGW"/>
        <s v="56ZJUSNG"/>
        <s v="Y92RU9V8"/>
        <s v="SXV6VZVC"/>
        <s v="BGY307FC"/>
        <s v="BAN0BVHW"/>
        <s v="GV9G96Z1"/>
        <s v="Z75R686C"/>
        <s v="BO1ZOZG2"/>
        <s v="12GLKKV4"/>
        <s v="VDD7H92Q"/>
        <s v="83JP1K4E"/>
        <s v="ME3H0RUJ"/>
        <s v="W8E76HJG"/>
        <s v="IMB2N710"/>
        <s v="OJBBZHM4"/>
        <s v="2PQORQGO"/>
        <s v="I3RW4OMF"/>
        <s v="RY6T3GLC"/>
        <s v="LG8ZAMCB"/>
        <s v="XJ8UTM6B"/>
        <s v="CVGTFBZE"/>
        <s v="RW02HG5P"/>
        <s v="7W8CQJ2Z"/>
        <s v="M03IHS3P"/>
        <s v="GX3SHSEA"/>
        <s v="9KTHISLX"/>
        <s v="Q808L4HZ"/>
        <s v="IWQP4M72"/>
        <s v="MPME6VZD"/>
        <s v="3GOXMQPF"/>
        <s v="1WZ5N86Q"/>
        <s v="C3QK8M7F"/>
        <s v="9BXXDYH9"/>
        <s v="4X3H9YD5"/>
        <s v="K83L4L0I"/>
        <s v="E9C7WXQL"/>
        <s v="AAVJHH3M"/>
        <s v="NEVHU7GV"/>
        <s v="POLWB0UX"/>
        <s v="ZSHK2ZXD"/>
        <s v="PF7GFMLQ"/>
        <s v="LKMZWCKQ"/>
        <s v="3D6ZHLF0"/>
        <s v="3R8PJCCW"/>
        <s v="CPWTJ2WC"/>
        <s v="QZLWUJEJ"/>
        <s v="NDVZAHYA"/>
        <s v="1R8VKE8O"/>
        <s v="LNX7ULEG"/>
        <s v="42N0IWF8"/>
        <s v="N60TC14O"/>
        <s v="V6YYDG56"/>
        <s v="S1AU0IZX"/>
        <s v="GFXKHCEM"/>
        <s v="YH2NHVXC"/>
        <s v="JSNPH01N"/>
        <s v="CQDULMXS"/>
        <s v="VKM187MX"/>
        <s v="GIPPUV2F"/>
        <s v="4IUJNFPF"/>
        <s v="ZE7PM90V"/>
        <s v="CAAYFKK8"/>
        <s v="NQZNAEYQ"/>
        <s v="J47DPNB5"/>
        <s v="37B8ES7X"/>
        <s v="KYABDCKE"/>
        <s v="3CP9VXC1"/>
        <s v="9XGT3451"/>
        <s v="AG0H8IAZ"/>
        <s v="28FTXKAB"/>
        <s v="ROUOR5L0"/>
        <s v="QPMZ5RG0"/>
        <s v="2PMIYAFN"/>
        <s v="CRWE8FRT"/>
        <s v="FC1LS6PY"/>
        <s v="6FI9HAX7"/>
        <s v="JL86Q0B4"/>
        <s v="Y2A8EUBM"/>
        <s v="C2MKJA8V"/>
        <s v="IJ4Y77D9"/>
        <s v="CGCPVYNI"/>
        <s v="ST8ZOXKI"/>
        <s v="P07OGZ3F"/>
        <s v="0DLEXLEV"/>
        <s v="27UN3UX8"/>
        <s v="NR5D7201"/>
        <s v="LKBS2IJC"/>
        <s v="MFO940S8"/>
        <s v="5O0597PP"/>
        <s v="C4FEG98K"/>
        <s v="EKH5O1HH"/>
        <s v="BZ9C1LQT"/>
        <s v="ZT6D57ED"/>
        <s v="NKERMTB8"/>
        <s v="Q67320CY"/>
        <s v="K5NFTQRI"/>
        <s v="IJ7B896N"/>
        <s v="8KBVRQHD"/>
        <s v="AGZ87JFX"/>
        <s v="OBGCQ1BK"/>
        <s v="K05LLUU4"/>
        <s v="9WISPXZW"/>
        <s v="4ZGA57SX"/>
        <s v="6ONKN1IM"/>
        <s v="JVIIWJDL"/>
        <s v="W8M8XI8Y"/>
        <s v="MELHF0ZP"/>
        <s v="6SV2WYK4"/>
        <s v="6JEAYHOE"/>
        <s v="IKQSEYPT"/>
        <s v="ZN0FWO0L"/>
        <s v="CPL37MZC"/>
        <s v="GM68OLDH"/>
        <s v="W604BPPE"/>
        <s v="GIJ14130"/>
        <s v="CUA83384"/>
        <s v="ZGQI86AQ"/>
        <s v="L8NLCWFS"/>
        <s v="UPHLXZ3M"/>
        <s v="JDFQYP5L"/>
        <s v="06AIY3IS"/>
        <s v="4LQAN2JX"/>
        <s v="84QGC91P"/>
        <s v="98MASV7P"/>
        <s v="QFBBRJL5"/>
        <s v="CUV49MUR"/>
        <s v="XCGW5K0N"/>
        <s v="UUF8Z53N"/>
        <s v="J6MIKNYJ"/>
        <s v="3W4AWYSK"/>
        <s v="VBN5T6F8"/>
        <s v="W1J3L0EU"/>
        <s v="45CMXP2K"/>
        <s v="6OJAC85F"/>
        <s v="K94WM7M4"/>
        <s v="31KRB7R2"/>
        <s v="5PG1KSKD"/>
        <s v="LDAXEBR0"/>
        <s v="NGTMVX1C"/>
        <s v="SFBHZLHK"/>
        <s v="7VMOJBPN"/>
        <s v="13PPMGNM"/>
        <s v="6GY8Q8F0"/>
        <s v="5JIXFMFY"/>
        <s v="JBY30BSR"/>
        <s v="69XL3JMB"/>
        <s v="YTGQKC7A"/>
        <s v="DYWMK8OF"/>
        <s v="GG8XQD8Z"/>
        <s v="URT8A7OQ"/>
        <s v="LGO0XF4X"/>
        <s v="Y46OEBEH"/>
        <s v="G54JJCMX"/>
        <s v="BPQ0358T"/>
        <s v="EPH7L4K0"/>
        <s v="SMU4542Q"/>
        <s v="E884CL8B"/>
        <s v="4K8N65EM"/>
        <s v="KVTBYOVD"/>
        <s v="ZA6CBQAL"/>
        <s v="Y6YZXVTF"/>
        <s v="SHETLR3T"/>
        <s v="EL03YRD0"/>
        <s v="3KZUBSRU"/>
        <s v="FA6JQ4V2"/>
        <s v="XTE9XJTS"/>
        <s v="N7WUBQR0"/>
        <s v="9KJ89VHI"/>
        <s v="N3CN7GCZ"/>
        <s v="KAHKF9H1"/>
        <s v="P4UJ64QM"/>
        <s v="IHF5GR01"/>
        <s v="81DUFIPO"/>
        <s v="58K44TMD"/>
        <s v="EEBOSTAA"/>
        <s v="9DDHZUZB"/>
        <s v="IWLEND3K"/>
        <s v="VICY80KW"/>
        <s v="H35AXY3M"/>
        <s v="1UHFKBP6"/>
        <s v="VF7DWQIH"/>
        <s v="C7NW3JB2"/>
        <s v="SUABQAC0"/>
        <s v="6JWA8DFJ"/>
        <s v="OEBJXZN6"/>
        <s v="QMUBRAT2"/>
        <s v="W5P1OLUL"/>
        <s v="JP4H1WG4"/>
        <s v="580XZTEO"/>
        <s v="MASS6JEE"/>
        <s v="XNC9UMYH"/>
        <s v="AUEAKRQV"/>
        <s v="08Q8A6M9"/>
        <s v="6F8IL0XV"/>
        <s v="NTHLG5DT"/>
        <s v="Y5OZ7VOF"/>
        <s v="9HLQVY37"/>
        <s v="8C3LOLPY"/>
        <s v="QMJHLT1V"/>
        <s v="Q5JU0LZJ"/>
        <s v="IRODLEGG"/>
        <s v="HTA6XLY3"/>
        <s v="XW7J3TI2"/>
        <s v="1BV5JLZV"/>
        <s v="84D18IA1"/>
        <s v="41IM8V9E"/>
        <s v="NXFAXN16"/>
        <s v="FXXEZ5U2"/>
        <s v="3F81XLI7"/>
        <s v="ID4LC9V5"/>
        <s v="IPQFYK0E"/>
        <s v="UU0F81HS"/>
        <s v="7SBDZJF4"/>
        <s v="7UI7YX03"/>
        <s v="BNYWSG6W"/>
        <s v="RC1YCAEP"/>
        <s v="H6TY7RBJ"/>
        <s v="MU6NOSH1"/>
        <s v="OFIORN0G"/>
        <s v="PMHOZRJN"/>
        <s v="7Z3Q8UYS"/>
        <s v="YT9PLSVL"/>
        <s v="BQINW2LB"/>
        <s v="BLFMYCVF"/>
        <s v="379SDV6Y"/>
        <s v="FE2AE2YO"/>
        <s v="2756CEOQ"/>
        <s v="Z4CFFZAW"/>
        <s v="I967JINR"/>
        <s v="IE18U4NO"/>
        <s v="JNIMHE7Y"/>
        <s v="KUKJQX9Y"/>
        <s v="QCIG6H19"/>
        <s v="DW29KM30"/>
        <s v="R7IIOFBH"/>
        <s v="Q7ST5E1W"/>
        <s v="6MTURF7Q"/>
        <s v="MWT1ZV0Y"/>
        <s v="B7Q6Q7S2"/>
        <s v="3DYZN86H"/>
        <s v="QYKTG5QA"/>
        <s v="67CKCI5G"/>
        <s v="2O1IK8VR"/>
        <s v="R9AVNYCO"/>
        <s v="N8NQK8K7"/>
        <s v="V93EX6XU"/>
        <s v="5QNUZYIL"/>
        <s v="WX63AIMZ"/>
        <s v="09P7O0LQ"/>
        <s v="GYS3APR7"/>
        <s v="9VF00HWL"/>
        <s v="UTJGDR3K"/>
        <s v="MD0SRXG4"/>
        <s v="E0ITYYTG"/>
        <s v="PGK5K24U"/>
        <s v="AY3KTIXX"/>
        <s v="X46ZXX2S"/>
        <s v="4QP55BTO"/>
        <s v="G6X1B2K5"/>
        <s v="0YCAS0B9"/>
        <s v="6UZVABQR"/>
        <s v="9NTDQ8ZC"/>
        <s v="FCCI80H2"/>
        <s v="ALQRAPZR"/>
        <s v="7SPRU76Q"/>
        <s v="JEMEGXUG"/>
        <s v="GVHIFUN1"/>
        <s v="RBB3C85Q"/>
        <s v="WFP9J5J7"/>
        <s v="8I4915WD"/>
        <s v="L831D7DF"/>
        <s v="839DCVT2"/>
        <s v="EJ0EF8S1"/>
        <s v="0ORRC53X"/>
        <s v="3QTN3F5T"/>
        <s v="SY6BWRRO"/>
        <s v="JW5SYMNS"/>
        <s v="REO3FMSB"/>
        <s v="BJJQSJD8"/>
        <s v="VP2CW520"/>
        <s v="2F0RUQ0B"/>
        <s v="XUP62FUM"/>
        <s v="T56J7ES7"/>
        <s v="MUIT1E0M"/>
        <s v="D7XNUYJD"/>
        <s v="ORG6MXKF"/>
        <s v="VS4UFFLH"/>
        <s v="VUYQCXTY"/>
        <s v="YFJKP42F"/>
        <s v="OES8ZX7B"/>
        <s v="V9FD3EYK"/>
        <s v="3C9CWV6J"/>
        <s v="NDGQ0H91"/>
        <s v="OU9O62Y7"/>
        <s v="LFQCLMMG"/>
        <s v="3ZG0719M"/>
        <s v="EMIAKHPF"/>
        <s v="GG85QBTM"/>
        <s v="MKEVYIDI"/>
        <s v="IFNT8NLL"/>
        <s v="EWRVDN3U"/>
        <s v="WEGC0W05"/>
        <s v="HZ283240"/>
        <s v="3J1W4LM0"/>
        <s v="1RIY3IBH"/>
        <s v="6NZH6X7G"/>
        <s v="DJ2GWNGZ"/>
        <s v="LC2RIMSX"/>
        <s v="S02S3TVE"/>
        <s v="34YT99YN"/>
        <s v="N33B6LND"/>
        <s v="C7NBDKVV"/>
        <s v="9YVSYSE8"/>
        <s v="VUF34IPC"/>
        <s v="ONUWPAJM"/>
        <s v="A50JWKFS"/>
        <s v="JP72AC6I"/>
        <s v="9SZTURAF"/>
        <s v="LB8UE159"/>
        <s v="QYWZZ16B"/>
        <s v="IJNOVBGU"/>
        <s v="KYL4UFG5"/>
        <s v="QFBITAKR"/>
        <s v="VSZ4UVVN"/>
        <s v="31C5DVJT"/>
        <s v="EG3KHGPL"/>
        <s v="ZI89S9HC"/>
        <s v="LSJ2A8ZX"/>
        <s v="9D06AK8T"/>
        <s v="PPXIWYMT"/>
        <s v="5653N8BM"/>
        <s v="YWKJW726"/>
        <s v="ZVT9J7V1"/>
        <s v="NOBIC0PD"/>
        <s v="UKECBJV5"/>
        <s v="YT34YUZN"/>
        <s v="UWVT8M2Y"/>
        <s v="FU00L2Y2"/>
        <s v="518D68L9"/>
        <s v="AOZKTGZG"/>
        <s v="TKN1L8EX"/>
        <s v="9GQ6HQLK"/>
        <s v="0RL4RHQJ"/>
        <s v="ZE9WX1Q9"/>
        <s v="QY6MB3QJ"/>
        <s v="RUYLZD4O"/>
        <s v="BOVKZHAZ"/>
        <s v="3X5BD9NU"/>
        <s v="YT8YYRTU"/>
        <s v="6V7OMXY5"/>
        <s v="0TR3RU8A"/>
        <s v="WWCMITY9"/>
        <s v="GTOKTXRA"/>
        <s v="SE6OIGYN"/>
        <s v="PBJ01MRE"/>
        <s v="L2NXQFPN"/>
        <s v="0XWCTQL2"/>
        <s v="SY72RAK2"/>
        <s v="38YQ4771"/>
        <s v="K7FBRQCA"/>
        <s v="F4V2FXK0"/>
        <s v="FZNEISTX"/>
        <s v="S34T8KPW"/>
        <s v="5F40OSXS"/>
        <s v="AILF7GOP"/>
        <s v="LMJINVRQ"/>
        <s v="MHPI0ZW1"/>
        <s v="WJ81WITC"/>
        <s v="AIAX4W1O"/>
        <s v="DFSRHCXU"/>
        <s v="1VFUCUWA"/>
        <s v="3IIDRUGI"/>
        <s v="3VLKZISJ"/>
        <s v="2GN2TRVV"/>
        <s v="WA4TPQ5U"/>
        <s v="9C9GO9XO"/>
        <s v="ULES5Z21"/>
        <s v="IITSDWWL"/>
        <s v="8GYH6R9J"/>
        <s v="8X890G2T"/>
        <s v="74YVUL52"/>
        <s v="HH4I6PAY"/>
        <s v="TAGD6XU9"/>
        <s v="IIREXAQX"/>
        <s v="8GISH3I9"/>
        <s v="6M89XBL0"/>
        <s v="YT2QLCVS"/>
        <s v="4ICL09BD"/>
        <s v="YWWVWOO4"/>
        <s v="8TTFFCIK"/>
        <s v="5URQT67R"/>
        <s v="YX4E972E"/>
        <s v="OG13XT4P"/>
        <s v="ZYRRGSQK"/>
        <s v="0LDX9VLO"/>
        <s v="XFFFWJQH"/>
        <s v="KRSNQKC6"/>
        <s v="YY39ZQNV"/>
        <s v="YHVY1LHH"/>
        <s v="2BG4ZR42"/>
        <s v="QQCIN1M4"/>
        <s v="KIMW6PXN"/>
        <s v="AKFNIQR0"/>
        <s v="D5LEL3HF"/>
        <s v="6X4EEUGA"/>
        <s v="KTSB1KYT"/>
        <s v="RB7IA4JX"/>
        <s v="M4HY664H"/>
        <s v="D2C191IK"/>
        <s v="I2V3EPW7"/>
        <s v="RB8LSFVK"/>
        <s v="7SYJDW4L"/>
        <s v="O7E0302B"/>
        <s v="U11XXNCF"/>
        <s v="73FYEJQV"/>
        <s v="C4CQ8FZL"/>
        <s v="OJ1WKIVY"/>
        <s v="L1YN7LDL"/>
        <s v="N9ZXCBTU"/>
        <s v="RLHNJZBW"/>
        <s v="GKHTT70P"/>
        <s v="GL8PN4LQ"/>
        <s v="TTVQT1YD"/>
        <s v="NOHEK8PU"/>
        <s v="56AN1DXW"/>
        <s v="WB44DF28"/>
        <s v="DJ60T39C"/>
        <s v="52H2CE10"/>
        <s v="PVDGIYSB"/>
        <s v="F57Z7KJF"/>
        <s v="NEFPSWOJ"/>
        <s v="ZGSQMEQ9"/>
        <s v="FM1RH52B"/>
        <s v="PFKDTEYU"/>
        <s v="3NM7A8SX"/>
        <s v="1XWQZ1F8"/>
        <s v="LXGNXNX1"/>
        <s v="YQK2K6U5"/>
        <s v="FROU0UKW"/>
        <s v="SD8JJSKT"/>
        <s v="HABN7JBG"/>
        <s v="LCWP23CI"/>
        <s v="1ORXGKVH"/>
        <s v="XQ4FN1KA"/>
        <s v="9BTSKY01"/>
        <s v="CQZSFN7C"/>
        <s v="81LMZHD1"/>
        <s v="1J5Y9X1H"/>
        <s v="6LC0XB2D"/>
        <s v="YKC8JUSY"/>
        <s v="H3DYTZIQ"/>
        <s v="PAQTBHVA"/>
        <s v="EFIR7HGR"/>
        <s v="JRWBU9BS"/>
        <s v="DXF00KY4"/>
        <s v="K6ZDH79M"/>
        <s v="GKL9QV5B"/>
        <s v="1V3IQVOF"/>
        <s v="BH7EXL5M"/>
        <s v="H176AX96"/>
        <s v="K0HLZM4Q"/>
        <s v="BTNSR87A"/>
        <s v="L58MN75X"/>
        <s v="SWV0JUQJ"/>
        <s v="910IXBKP"/>
        <s v="NTNYA5PE"/>
        <s v="AHRCT8IP"/>
        <s v="ESH4HX52"/>
        <s v="P8LGQH9G"/>
        <s v="VT1LZKEY"/>
        <s v="0WC2J3UP"/>
        <s v="VWSFZUNS"/>
        <s v="F3UB81V7"/>
        <s v="SEX08VFB"/>
        <s v="FLANUQCV"/>
        <s v="8MKXIQQK"/>
        <s v="NDMY5PPT"/>
        <s v="E4H6CBPJ"/>
        <s v="1FAMR9UR"/>
        <s v="SYJKN818"/>
        <s v="VMTPCY5G"/>
        <s v="CV0BDYMP"/>
        <s v="7DI7A7G7"/>
        <s v="WE7YS7HD"/>
        <s v="4DLOXD13"/>
        <s v="XN63KZRZ"/>
        <s v="WSG25BZ9"/>
        <s v="6GL2LRUH"/>
        <s v="K0G1IB3Q"/>
        <s v="UYJDOT4Q"/>
        <s v="VOSSIXSY"/>
        <s v="ILUMUKG8"/>
        <s v="DYUWF61W"/>
        <s v="NUNQGOUW"/>
        <s v="CKT1GTY2"/>
        <s v="FUHP1IXR"/>
        <s v="TJEEFJG8"/>
        <s v="ABRQIWS9"/>
        <s v="B3K4Z5L0"/>
        <s v="IVCON5CU"/>
        <s v="RQXFD7FW"/>
        <s v="LUP7FYS5"/>
        <s v="WEKW3XIN"/>
        <s v="REVQ7DSW"/>
        <s v="YSNODM63"/>
        <s v="PN3T4FUG"/>
        <s v="AQ3HBL9S"/>
        <s v="VE4LZ8F5"/>
        <s v="Q5R1PYJS"/>
        <s v="5AOWZ6AG"/>
        <s v="E29GOFUV"/>
        <s v="2MKG6ZDD"/>
        <s v="3AIA6RL3"/>
        <s v="OXPNURPT"/>
        <s v="9TRVSW35"/>
        <s v="GTH3VIDW"/>
        <s v="WFNKJ2LT"/>
        <s v="P7GCDFU8"/>
        <s v="O22J2QPD"/>
        <s v="ACOJBA02"/>
        <s v="2FGEGLVU"/>
        <s v="FQB53DQH"/>
        <s v="1C2V9RAO"/>
        <s v="MNTTYFR6"/>
        <s v="7FN6LV2E"/>
        <s v="V8I2CE9V"/>
        <s v="1FXXXLJY"/>
        <s v="NYI5VMXK"/>
        <s v="OJ1NQRDS"/>
        <s v="Z9W748SJ"/>
        <s v="LWX9V7HI"/>
        <s v="PAQOPSR0"/>
        <s v="AFQG21L7"/>
        <s v="RQJKAR7E"/>
        <s v="6BV9IARK"/>
        <s v="NTGU3NYS"/>
        <s v="3F5AAJZB"/>
        <s v="RJH0CL3Z"/>
        <s v="EK0KWGQX"/>
        <s v="K33NPCAY"/>
        <s v="1LLRNE8G"/>
        <s v="EFWND7VS"/>
        <s v="IR2D4ZG5"/>
        <s v="BYBZJBC9"/>
        <s v="BO8DSRV7"/>
        <s v="LD1HNIUL"/>
        <s v="RX39Z0P1"/>
        <s v="PFHUAJ47"/>
        <s v="CKJZ86N6"/>
        <s v="ASC1OWNE"/>
        <s v="WCEPUBH5"/>
        <s v="VMIMPP6H"/>
        <s v="B0XO4WY7"/>
        <s v="VYPIKMKO"/>
        <s v="VCD47XNB"/>
        <s v="8QH99OEZ"/>
        <s v="1DMERFNB"/>
        <s v="FR8FT0ZX"/>
        <s v="DG7LABPD"/>
        <s v="ZMYUFTS9"/>
        <s v="P60EK5NN"/>
        <s v="YRYMSUE3"/>
        <s v="UZOTC90C"/>
        <s v="5AAN00N1"/>
        <s v="JFHKBG40"/>
        <s v="RJD0D0GD"/>
        <s v="L9IXFTIL"/>
        <s v="HPBCTTV3"/>
        <s v="48FB5MD2"/>
        <s v="EJZM1INM"/>
        <s v="FKNT3I12"/>
        <s v="BLY5FD3N"/>
        <s v="LXLU6LFC"/>
        <s v="A60QAIT3"/>
        <s v="RQ3BV2I5"/>
        <s v="W8CSV90F"/>
        <s v="0W6S0ODT"/>
        <s v="408AHOYL"/>
        <s v="557JX4BM"/>
        <s v="QPZFP9WT"/>
        <s v="L5T284M7"/>
        <s v="G17TENJ4"/>
        <s v="VRSTX620"/>
        <s v="Y9VWZ93C"/>
        <s v="Y6IIUECA"/>
        <s v="LXWQDEU3"/>
        <s v="P1E4KWF7"/>
        <s v="BN84DD6H"/>
        <s v="R8MZ10BW"/>
        <s v="PI8RROK0"/>
        <s v="GID40O2B"/>
        <s v="BJOY31DL"/>
        <s v="KDRIBXNQ"/>
        <s v="TCK6V290"/>
        <s v="O9WYT5ST"/>
        <s v="VFZ5GB3W"/>
        <s v="UKSS5YPE"/>
        <s v="RDDUG8VD"/>
        <s v="Z3QJESWJ"/>
        <s v="PYIQ65W0"/>
        <s v="RGRUF328"/>
        <s v="TLSSOOVB"/>
        <s v="74KGIZW4"/>
        <s v="2YBEN3MV"/>
        <s v="EFA9E6WV"/>
        <s v="YTSX7IW3"/>
        <s v="86DMJ7GA"/>
        <s v="CMD0758L"/>
        <s v="CM5MFWCO"/>
        <s v="0MNAGD91"/>
        <s v="9S749GJD"/>
        <s v="LBZY9VUG"/>
        <s v="6UUTR15S"/>
        <s v="DVPYKS4A"/>
        <s v="9SRU5CI6"/>
        <s v="GZ5M7MIQ"/>
        <s v="CM2GVLV6"/>
        <s v="NZB45UZX"/>
        <s v="T2J83GFD"/>
        <s v="28S2Z15A"/>
        <s v="WOJBLO4B"/>
        <s v="788SW6EX"/>
        <s v="EUOA0E47"/>
        <s v="S9ZUMLSY"/>
        <s v="0UCQUW6U"/>
        <s v="07FRJ44N"/>
        <s v="NMN9DVEV"/>
        <s v="95V8BLR2"/>
        <s v="BDGB4NS0"/>
        <s v="SPHS260Y"/>
        <s v="O9L7KMPU"/>
        <s v="FGES2PQ2"/>
        <s v="81DXTTI5"/>
        <s v="JGG9CO2Y"/>
        <s v="95B6AKI1"/>
        <s v="N1G2CFCB"/>
        <s v="40VSPND6"/>
        <s v="QWYRCDA8"/>
        <s v="00ZD3M4J"/>
        <s v="AW4PSTWR"/>
        <s v="CJZFFC91"/>
        <s v="3PD8YBPK"/>
        <s v="KBG5R0WH"/>
        <s v="7RPM84Y4"/>
        <s v="LFN6XPK7"/>
        <s v="18LZY55R"/>
        <s v="E88W1Z0H"/>
        <s v="UQALCAIV"/>
        <s v="6E2Y3HKI"/>
        <s v="YWKFH7VT"/>
        <s v="MF4299DQ"/>
        <s v="ZRZI054E"/>
        <s v="CN69EYQ1"/>
        <s v="KX80WC22"/>
        <s v="YQ6VELF1"/>
        <s v="NX4ODZY2"/>
        <s v="L2QMWU4H"/>
        <s v="0MPEK4ZA"/>
        <s v="TP0SU68U"/>
        <s v="8U7LNL7U"/>
        <s v="XVYL67FL"/>
        <s v="AIN2RE2H"/>
        <s v="G1303HIC"/>
        <s v="HVDQ4EEA"/>
        <s v="2RB900SL"/>
        <s v="AUS25SFH"/>
        <s v="O6DSGX6P"/>
        <s v="2MBFRRGW"/>
        <s v="Q3HYAWDW"/>
        <s v="94TA0AWF"/>
        <s v="G1XX0IB4"/>
        <s v="VIMY08JH"/>
        <s v="WPTNE0QN"/>
        <s v="DLGW8Y7B"/>
        <s v="YSOUU0T0"/>
        <s v="23NAJF9W"/>
        <s v="HM4TKVET"/>
        <s v="Q81Q0PJK"/>
        <s v="3BEPEWRS"/>
        <s v="Y5HR9J3G"/>
        <s v="STYLQ47K"/>
        <s v="W07JMUG9"/>
        <s v="L8CG1IQO"/>
        <s v="6CFONO4W"/>
        <s v="AMGC18DS"/>
        <s v="RKT3WVBC"/>
        <s v="H5ZSM3IR"/>
        <s v="07WKR17A"/>
        <s v="7GM1XD9W"/>
        <s v="QM6GJ78P"/>
        <s v="L582YMSV"/>
        <s v="EQS3UNXX"/>
        <s v="DZR5L7XQ"/>
        <s v="DQ0DSK7P"/>
        <s v="CGEXH2QO"/>
        <s v="MIX6JTSN"/>
        <s v="9KYX5G9K"/>
        <s v="FG29YOWT"/>
        <s v="KWYKKVJC"/>
        <s v="T7TDUK3T"/>
        <s v="42YPT5L7"/>
        <s v="99I4V65G"/>
        <s v="ACZQMAR4"/>
        <s v="TP9IE6PV"/>
        <s v="E5CD0W5M"/>
        <s v="HKH717ED"/>
        <s v="DAW2JTP5"/>
        <s v="HBMOSBAK"/>
        <s v="V0V6O05H"/>
        <s v="3DY60YA7"/>
        <s v="8H19L55Y"/>
        <s v="TPNU79C1"/>
        <s v="TFQR150O"/>
        <s v="9MM27P8C"/>
        <s v="MMWD47ZY"/>
        <s v="JFIBKWMQ"/>
        <s v="6FUPOO3I"/>
        <s v="29VR6EL4"/>
        <s v="L45N3D2E"/>
        <s v="K1OBT27J"/>
        <s v="OZL7CDMQ"/>
        <s v="LZ6PSZ4T"/>
        <s v="5CFCTZ5K"/>
        <s v="EG5M02ZV"/>
        <s v="5UKQ16DK"/>
        <s v="C9M5B1N6"/>
        <s v="ZS4PKX65"/>
        <s v="PYLS9RJH"/>
        <s v="X2ZONP2D"/>
        <s v="Y5CP83V4"/>
        <s v="9Y2HDGST"/>
        <s v="7R0G2LC1"/>
        <s v="8FX574BJ"/>
        <s v="AU5Q1XCW"/>
        <s v="SZAMHBGA"/>
        <s v="CUMYWQYP"/>
        <s v="29ZDUK49"/>
        <s v="VLVP8FPJ"/>
        <s v="SNGS64S7"/>
        <s v="CMCVD0N8"/>
        <s v="NNKWGFDH"/>
        <s v="YC6QEUJN"/>
        <s v="794XWMYE"/>
        <s v="FHK0BBGK"/>
        <s v="461LIUS7"/>
        <s v="Y9SCLUH8"/>
        <s v="J75Y9C75"/>
        <s v="PUP6JDT9"/>
        <s v="88AA2RK1"/>
        <s v="4F222JU9"/>
        <s v="CBYRECX6"/>
        <s v="QXT65QTI"/>
        <s v="8RTR1VMP"/>
        <s v="T7RA32XV"/>
        <s v="8IYVJKT4"/>
        <s v="G087QT6R"/>
        <s v="JT1UUOXN"/>
        <s v="PUTILZZG"/>
        <s v="QU7MSL36"/>
        <s v="FEGSJ8QI"/>
        <s v="1SKIPYI7"/>
        <s v="66Q03Q2P"/>
        <s v="Z1NWKS9A"/>
        <s v="ZZCKQ2JV"/>
        <s v="F3G00C56"/>
        <s v="9824T94P"/>
        <s v="B8TD9HCN"/>
        <s v="PEFTXK4Q"/>
        <s v="LUIEQRMQ"/>
        <s v="8QOUXQEV"/>
        <s v="6SC26SGG"/>
        <s v="GITEQ8VZ"/>
        <s v="2Y9R7T2W"/>
        <s v="8U5GBXK1"/>
        <s v="THI3LNT0"/>
        <s v="KTLIR2ZX"/>
        <s v="G2EECJNG"/>
        <s v="UZN5JBF3"/>
        <s v="2CZVRGQ4"/>
        <s v="K5D2IP27"/>
        <s v="PTKOWYW6"/>
        <s v="G3DIX74Y"/>
        <s v="4F8MNVNP"/>
        <s v="7UL8T1BZ"/>
        <s v="4HP16LRH"/>
        <s v="MNTHSHH6"/>
        <s v="Q7C5MJ4W"/>
        <s v="ON9H54WD"/>
        <s v="8M3H9UME"/>
        <s v="5J1C46RJ"/>
        <s v="0BSYDRMT"/>
        <s v="NKERC6IA"/>
        <s v="H6AN87LE"/>
        <s v="1SSFC7XZ"/>
        <s v="0XK80WX8"/>
        <s v="X4ARE2PT"/>
        <s v="KCIFANLK"/>
        <s v="J7U29ZM5"/>
        <s v="JUHQ1POT"/>
        <s v="3KVXBQ5V"/>
        <s v="7T9J42UX"/>
        <s v="2J649YC5"/>
        <s v="9N66Q1VO"/>
        <s v="ZWXKCHOO"/>
        <s v="I8OUZNDS"/>
        <s v="CJZLM3WA"/>
        <s v="4QTD5X53"/>
        <s v="LQXWWZGN"/>
        <s v="NT510FGZ"/>
        <s v="2IQ0ZY9W"/>
        <s v="N3TUSU37"/>
        <s v="VSYO182N"/>
        <s v="O6LVMQ5R"/>
        <s v="072ELFQF"/>
        <s v="CDFKC6E0"/>
        <s v="Z005FB1N"/>
        <s v="LYAFXO9B"/>
        <s v="SNY2UWJ2"/>
        <s v="UFIAFP10"/>
        <s v="MG7CZFIG"/>
        <s v="H4U50AEW"/>
        <s v="8PU9FIQS"/>
        <s v="FBQN3UM3"/>
        <s v="MJ12SZ89"/>
        <s v="B6F9PSRN"/>
        <s v="RLDIPPFT"/>
        <s v="TKKSOBRC"/>
        <s v="FCWU08BA"/>
        <s v="AX63HIS9"/>
        <s v="1F8MPXZQ"/>
        <s v="YY3ACGA2"/>
        <s v="6MQA3YYW"/>
        <s v="IM5AGXLX"/>
        <s v="313EIVW4"/>
        <s v="NNAYAA7T"/>
        <s v="019I751P"/>
        <s v="5TRALM9T"/>
        <s v="LWC0UJWD"/>
        <s v="PI0FYKXU"/>
        <s v="I7QSO0VZ"/>
        <s v="5AU1SJA7"/>
        <s v="Z9S1ZX7W"/>
        <s v="S9N98QU9"/>
        <s v="A9Q7ERA4"/>
        <s v="RY8Z6RH2"/>
        <s v="9J8O59QW"/>
        <s v="KWVYR0LQ"/>
        <s v="0D95JSVW"/>
        <s v="74JAOLQU"/>
        <s v="CMLYDJFN"/>
        <s v="HIV4W2E0"/>
        <s v="TFQEGZ1X"/>
        <s v="5COSD90U"/>
        <s v="6TBAKLMX"/>
        <s v="B50V1XGA"/>
        <s v="SOW7H1RP"/>
        <s v="OHJGW03I"/>
        <s v="R6KPUAH7"/>
        <s v="AJQC76NI"/>
        <s v="PH5GSB37"/>
        <s v="9OLZU3WB"/>
        <s v="JDXET5H9"/>
        <s v="8RE1600O"/>
        <s v="NGMC9NSG"/>
        <s v="G6FKELQV"/>
        <s v="IKNMU8HM"/>
        <s v="AHIDE6VS"/>
        <s v="YZJLPVJG"/>
        <s v="GOSCKNUX"/>
        <s v="GC3IVG7S"/>
        <s v="S81YI4QH"/>
        <s v="M3MJY0CK"/>
        <s v="H2HNTSIP"/>
        <s v="8APZZ20T"/>
        <s v="RABLXW5E"/>
        <s v="TJTOVN5K"/>
        <s v="1IG94UUQ"/>
        <s v="MN8UHP5B"/>
        <s v="D7JDQB12"/>
        <s v="GWI45VGH"/>
        <s v="G3TZD0CB"/>
        <s v="1PAPS9QO"/>
        <s v="WXCEZ7JY"/>
        <s v="WR45SVGN"/>
        <s v="WAFSPTW6"/>
        <s v="5FYPINRL"/>
        <s v="VLPSQ076"/>
        <s v="3AX6QBR3"/>
        <s v="ZY3AVAK0"/>
        <s v="FVCL72VU"/>
        <s v="24OSGLGF"/>
        <s v="49T60OCI"/>
        <s v="31NQQEEO"/>
        <s v="ADRU5BLP"/>
        <s v="AUPXRV8O"/>
        <s v="CI00UV0Y"/>
        <s v="VH3C0A8F"/>
        <s v="1E5MFGR7"/>
        <s v="TS2JEK3E"/>
        <s v="4R0TB2CL"/>
        <s v="5OJ3QR1W"/>
        <s v="R162LSFR"/>
        <s v="X7J3O7TC"/>
        <s v="Q7RV0YW6"/>
        <s v="S5E8MBO3"/>
        <s v="QE6A49LE"/>
        <s v="XGMMHWZC"/>
        <s v="7MK55ULJ"/>
        <s v="0VZIDVCC"/>
        <s v="D1XYQH35"/>
        <s v="XAR2VX09"/>
        <s v="YTQH4YM9"/>
        <s v="KMLW6GXY"/>
        <s v="IG734VZK"/>
        <s v="W3C2KLXD"/>
        <s v="8Z1SIQSI"/>
        <s v="IZJR1WDM"/>
        <s v="5MRPZ44K"/>
        <s v="W0LFL18P"/>
        <s v="5H9ELV2H"/>
        <s v="KDDN1E4O"/>
        <s v="S8JALB62"/>
        <s v="2HPCHBIL"/>
        <s v="Q9JV7YXX"/>
        <s v="J3N73B00"/>
        <s v="STG85Q0N"/>
        <s v="VMI5QYS3"/>
        <s v="09W047QT"/>
        <s v="VXOZC2CN"/>
        <s v="JAMW5SWB"/>
        <s v="WCKKFSVL"/>
        <s v="GVCWDG9Y"/>
        <s v="UEXJN3Y6"/>
        <s v="QP0QCP8Y"/>
        <s v="MCQGU5EA"/>
        <s v="M0IN22XH"/>
        <s v="8HWWW76K"/>
        <s v="707CQDQK"/>
        <s v="4PTCB3CS"/>
        <s v="IEB855X8"/>
        <s v="IDA8D96H"/>
        <s v="DLQNAOWB"/>
        <s v="K7056XS7"/>
        <s v="R9V8QAPK"/>
        <s v="P6KXSJPD"/>
        <s v="KM0RKC4Q"/>
        <s v="58TUIJ6D"/>
        <s v="BXOIQHTS"/>
        <s v="CC3B5DSU"/>
        <s v="GLM4XZLI"/>
        <s v="K8VBNOW9"/>
        <s v="3GEDSDVN"/>
        <s v="R0ZYAJFM"/>
        <s v="R8X2RVQ2"/>
        <s v="DFG6OP8T"/>
        <s v="JB4MECWM"/>
        <s v="CDGA1SD7"/>
        <s v="SBILEY2W"/>
        <s v="JMTKEPXF"/>
        <s v="937CNF5D"/>
        <s v="EQ399D3M"/>
        <s v="DOVNGYN4"/>
        <s v="A0IS9TWV"/>
        <s v="E7TDBIDS"/>
        <s v="TIFPUXSQ"/>
        <s v="LXDCC260"/>
        <s v="1Z72JRDI"/>
        <s v="XTBADYHW"/>
        <s v="PPDU7OWD"/>
        <s v="CJ05Q2G5"/>
        <s v="MON3JWUF"/>
        <s v="SFMKU2FV"/>
        <s v="9FH2VYQQ"/>
        <s v="PMVKMS6A"/>
        <s v="E62A05BH"/>
        <s v="U3GCADFV"/>
        <s v="611J0LEK"/>
        <s v="5M5TW9RC"/>
        <s v="ZWA2ES4F"/>
        <s v="LNT5B9XY"/>
        <s v="CPQ348W9"/>
        <s v="UZ0MRAFU"/>
        <s v="VFO5EK6R"/>
        <s v="GE5SORJX"/>
        <s v="03O9FNTZ"/>
        <s v="FIQIRK37"/>
        <s v="M6J6VNVQ"/>
        <s v="S767XDO3"/>
        <s v="ZPKCSV3R"/>
        <s v="CLA3RTMS"/>
        <s v="K1K48OTP"/>
        <s v="OJWV4RT2"/>
        <s v="PMQCN4PR"/>
        <s v="CBIFB5BB"/>
        <s v="BSVZWUXR"/>
        <s v="PU2UJDTV"/>
        <s v="LN9NU0A8"/>
        <s v="KD27RNU9"/>
        <s v="FN50OJHN"/>
        <s v="YA68AAQK"/>
        <s v="90K2ZTKB"/>
        <s v="1M0THQSZ"/>
        <s v="Y1GEH2EG"/>
        <s v="593L4BNI"/>
        <s v="83EZC8YK"/>
        <s v="4MTCQ31T"/>
        <s v="QU220OFI"/>
        <s v="TJYNW3C7"/>
        <s v="COGZW25D"/>
        <s v="B3A6VXVQ"/>
        <s v="O83AR1CC"/>
        <s v="BOG3D6D7"/>
        <s v="J03H7OQF"/>
        <s v="DJXM9LIW"/>
        <s v="6XH71PH8"/>
        <s v="AW1U6QKR"/>
        <s v="MAVEITJH"/>
        <s v="GUJNYTXN"/>
        <s v="ELLLRB7A"/>
        <s v="F4EHCQIC"/>
        <s v="EHC9KQDN"/>
        <s v="MBLFZPU2"/>
        <s v="L0SOZL9A"/>
        <s v="00XBYXIB"/>
        <s v="ASN7OCWQ"/>
        <s v="SHS9HQX4"/>
        <s v="JYEQFGS5"/>
        <s v="S9DVJGUO"/>
        <s v="0YPN92QB"/>
        <s v="UIA0FO51"/>
        <s v="48J7F1A2"/>
        <s v="D193SPY4"/>
        <s v="SFIMNCPZ"/>
        <s v="57NT8T8S"/>
        <s v="7GLF1GBJ"/>
        <s v="YST07PM6"/>
        <s v="HPU7RQG6"/>
        <s v="6Z1XK6YR"/>
        <s v="045D5MZO"/>
        <s v="K1UREXI5"/>
        <s v="M7Y1LHHA"/>
        <s v="WP6SUIMC"/>
        <s v="SGI5I4X1"/>
        <s v="U07VUUGP"/>
        <s v="SEC6K7X2"/>
        <s v="OT26ZUZ7"/>
        <s v="MXVBWIE5"/>
        <s v="794F5VJB"/>
        <s v="TNEB1XNK"/>
        <s v="P60PIE95"/>
        <s v="QKOAWRXD"/>
        <s v="NC7V5K1T"/>
        <s v="XTAPYDDI"/>
        <s v="0CTHPQGT"/>
        <s v="N9KFOKLS"/>
        <s v="02SSRMSA"/>
        <s v="HBJPBF3P"/>
        <s v="E6D2DBXF"/>
        <s v="OUMM04QV"/>
        <s v="TZQWGMG7"/>
        <s v="66KFPHBT"/>
        <s v="WL4TLMUC"/>
        <s v="6AO6E15O"/>
        <s v="HXMJ5048"/>
        <s v="6178B4JM"/>
        <s v="WC7KCJ2N"/>
        <s v="5GBVA3ZZ"/>
        <s v="B7WWPCO6"/>
        <s v="152DN1FE"/>
        <s v="3NJHQZT6"/>
        <s v="9GOWJ93R"/>
        <s v="QAB3H9H5"/>
        <s v="9B9VDAFU"/>
        <s v="L9F6QP4P"/>
        <s v="1D5AYQO6"/>
        <s v="6WR7JQ3C"/>
        <s v="Y2XXRYMX"/>
        <s v="Z9DK5289"/>
        <s v="MN34I4DD"/>
        <s v="9CQ6TMET"/>
        <s v="N54HHLC4"/>
        <s v="TPP1IGKV"/>
        <s v="9USDNUBL"/>
        <s v="Q82O5QTN"/>
        <s v="2HVDAY4L"/>
        <s v="0FGWN6O0"/>
        <s v="FQXZBTEG"/>
        <s v="8IGYTN3H"/>
        <s v="OTNZ5ZCN"/>
        <s v="7O2ISWVB"/>
        <s v="QUAD5082"/>
        <s v="P6H45Y25"/>
        <s v="28EVFB8G"/>
        <s v="VV5LDD24"/>
        <s v="SF3KBDJF"/>
        <s v="DKUVKTIT"/>
        <s v="OYUUU6B9"/>
        <s v="IIVNXACR"/>
        <s v="OWBGBQ4G"/>
        <s v="X2EH33CU"/>
        <s v="GNT6EM5M"/>
        <s v="U3ZMURXR"/>
        <s v="4UTOXXV4"/>
        <s v="KHWG1W75"/>
        <s v="MWAW08I7"/>
        <s v="0QV1LRME"/>
        <s v="63GAY8GB"/>
        <s v="GXHAIS33"/>
        <s v="VBRZZAP8"/>
        <s v="JR76K5YA"/>
        <s v="Z3TX2K6F"/>
        <s v="RGUC0V54"/>
        <s v="M93A8LTF"/>
        <s v="CQW6TYOX"/>
        <s v="P7H8UY1P"/>
        <s v="6XLFG3VK"/>
        <s v="9ZPY98PB"/>
        <s v="YRXDI9E8"/>
        <s v="1JB82QZ0"/>
        <s v="G5GPTVMU"/>
        <s v="856VG3CS"/>
        <s v="J80ZEYYM"/>
        <s v="X9HFP474"/>
        <s v="T51ULXCZ"/>
        <s v="3S73ZUQH"/>
        <s v="JUU6C7NO"/>
        <s v="8SNDBWPP"/>
        <s v="0PH153YF"/>
        <s v="YNYZNOWR"/>
        <s v="HUNM56HY"/>
        <s v="SIONXEMH"/>
        <s v="JX08Z5L5"/>
        <s v="BUJ1TX7Y"/>
        <s v="6C70OX62"/>
        <s v="V9WVYEE9"/>
        <s v="3N6BHLN6"/>
        <s v="SQWCQRGY"/>
        <s v="32K5LEDV"/>
        <s v="XW1ONOVO"/>
        <s v="100W6J9A"/>
        <s v="YYRYSVOO"/>
        <s v="P7AX4B3N"/>
        <s v="GC1TSADL"/>
        <s v="QF1I965E"/>
        <s v="P93UCMW8"/>
        <s v="YKBRF0NG"/>
        <s v="OP2DIRC2"/>
        <s v="VIHXI2JA"/>
        <s v="IC4J0BIZ"/>
        <s v="BNMJAOF4"/>
        <s v="VSWHUBD0"/>
        <s v="7ZWN0JO9"/>
        <s v="KLPVD6LR"/>
        <s v="U3M8XTMY"/>
        <s v="P89VI9EN"/>
        <s v="SPUXDRGN"/>
        <s v="PDIYRBQJ"/>
        <s v="185PGG0J"/>
        <s v="QQ5LW9HV"/>
        <s v="8EF4D82U"/>
        <s v="GFMLCHB0"/>
        <s v="TFS537LA"/>
        <s v="2X86737Q"/>
        <s v="HSZOPWWT"/>
        <s v="1KVGSF08"/>
        <s v="UDFMSH1S"/>
        <s v="516C0X9F"/>
        <s v="DPAEMTHC"/>
        <s v="A6T69X6T"/>
        <s v="DDD515FB"/>
        <s v="6GKGGY0U"/>
        <s v="8M6TB2ZX"/>
        <s v="BABQISCH"/>
        <s v="T46KPPNB"/>
        <s v="9CE6F4NZ"/>
        <s v="Z9KNL9A1"/>
        <s v="7JBR36G8"/>
        <s v="EYTBRK2B"/>
        <s v="KFXZNC4N"/>
        <s v="SJ62BMK5"/>
        <s v="YDJV1DFE"/>
        <s v="GHDAXC7T"/>
        <s v="FQQ2JJZ1"/>
        <s v="NCJJBWU3"/>
        <s v="8SGMUWET"/>
        <s v="3KVS08NL"/>
        <s v="CLIIR1T0"/>
        <s v="PHXX81YF"/>
        <s v="6K7LDRKR"/>
        <s v="J6UOUH6Y"/>
        <s v="2EYTB3PX"/>
        <s v="1U945R0D"/>
        <s v="FX4D649Y"/>
        <s v="4QBSY3CB"/>
        <s v="ZWVRS27V"/>
        <s v="8BBXNESQ"/>
        <s v="3JJ7YI88"/>
        <s v="AKMDEG3I"/>
        <s v="568NS3GO"/>
        <s v="TQLO6QP6"/>
        <s v="DLVEVD9O"/>
        <s v="C75RV9DY"/>
        <s v="EUQCW0ZA"/>
        <s v="CEOMZE9H"/>
        <s v="TT5QRQTF"/>
        <s v="5NXD4U83"/>
        <s v="1IL51ZIW"/>
        <s v="CM33NN0P"/>
        <s v="P3QQIMTA"/>
        <s v="WB1CQNJU"/>
        <s v="OQYDQCTM"/>
        <s v="ISQJD695"/>
        <s v="M1VNX1D7"/>
        <s v="TWO2Q99P"/>
        <s v="72UVDOKU"/>
        <s v="DMSQ0TSG"/>
        <s v="FEWIDJGH"/>
        <s v="AUZM3MLU"/>
        <s v="GS2CLR52"/>
        <s v="HYP3SXPV"/>
        <s v="9G93P7SV"/>
        <s v="7XSAHM67"/>
        <s v="N7MDRJ01"/>
        <s v="4ID56TXX"/>
        <s v="ZOX0FW5W"/>
        <s v="4SFRUL8J"/>
        <s v="UB2UAI38"/>
        <s v="B00OD1IF"/>
        <s v="OGO6SNTQ"/>
        <s v="I6ZC5V1K"/>
        <s v="1N3G9WG2"/>
        <s v="JHNXPUNX"/>
        <s v="NPHD3ZTC"/>
        <s v="06KTPHYC"/>
        <s v="YCA44Q4U"/>
        <s v="FR4GTSEQ"/>
        <s v="S46ZLF3G"/>
        <s v="WHZEK68G"/>
        <s v="3CB3WNBM"/>
        <s v="DAJBIHBZ"/>
        <s v="P6BJ24ZP"/>
        <s v="XORHQFNJ"/>
        <s v="ZFRPQV2M"/>
        <s v="RVRBCZAI"/>
        <s v="2897DN4S"/>
        <s v="1DIL2X16"/>
        <s v="BMQEY089"/>
        <s v="CYOJ4G39"/>
        <s v="5IOG6X00"/>
        <s v="QG6BCBXM"/>
        <s v="CAXTE48L"/>
        <s v="OO3BM7A9"/>
        <s v="NYPU55W4"/>
        <s v="VE334W2U"/>
        <s v="AX7WS66G"/>
        <s v="OB8UCQ17"/>
        <s v="BV4JZ4G8"/>
        <s v="8CV5MZWW"/>
        <s v="3L965RUK"/>
        <s v="RZ8HI1Y5"/>
        <s v="IYKSBD0U"/>
        <s v="YVGDC8L2"/>
        <s v="JZU0JH07"/>
        <s v="ZEWNPF3K"/>
        <s v="6T64JWH9"/>
        <s v="E7RTG575"/>
        <s v="I9U5PCM3"/>
        <s v="H1Y2W48V"/>
        <s v="YFNRXR7X"/>
        <s v="9MZPL59I"/>
        <s v="7A3R2M9T"/>
        <s v="1RL933VJ"/>
        <s v="GAE0E4RI"/>
        <s v="VBN56JMP"/>
        <s v="7ITUU2YO"/>
        <s v="NDLX894H"/>
        <s v="6ALH2N0I"/>
        <s v="G8XGVIG2"/>
        <s v="HCR2GJ3O"/>
        <s v="QABD6SAS"/>
        <s v="GUJCRHYU"/>
        <s v="SHKTBB71"/>
        <s v="G0L0B1QC"/>
        <s v="3YC624RD"/>
        <s v="715TBGPE"/>
        <s v="1Q3JQFAU"/>
        <s v="O3K5RKMI"/>
        <s v="75P6HFA0"/>
        <s v="NE0XCH5E"/>
        <s v="W01768VM"/>
        <s v="38CPLDAR"/>
        <s v="TZRNKT72"/>
        <s v="4LXAW8CH"/>
        <s v="GOGIZWW6"/>
        <s v="DOPOI0R5"/>
        <s v="69V1WQLK"/>
        <s v="FEDXQCKJ"/>
        <s v="RSP75BOI"/>
        <s v="CKDPWHTZ"/>
        <s v="ECBFFQL0"/>
        <s v="Z8HW4Z9W"/>
        <s v="0KVZKA5T"/>
        <s v="944H7LRC"/>
        <s v="F0OWRRLN"/>
        <s v="P4RLJHR3"/>
        <s v="M10S36W3"/>
        <s v="HT8UEA0H"/>
        <s v="GR6C7GQ9"/>
        <s v="055Z2OAS"/>
        <s v="Q9VC6GV0"/>
        <s v="G11DEJSL"/>
        <s v="BP45IP77"/>
        <s v="3XJI7AD8"/>
        <s v="XP7YG96H"/>
        <s v="GP4JNSJY"/>
        <s v="I3KQNE9V"/>
        <s v="EBVL81O5"/>
        <s v="NDHQMBA0"/>
        <s v="XV03TJV1"/>
        <s v="FQ5A489H"/>
        <s v="3PZ6Y6AJ"/>
        <s v="LDK61ORQ"/>
        <s v="564Y2IOV"/>
        <s v="W7VULS00"/>
        <s v="PLW3NMLJ"/>
        <s v="MMVGTXDB"/>
        <s v="PQOHTS9I"/>
        <s v="6UCZ36IC"/>
        <s v="4IC989F8"/>
        <s v="Y5FM7TJT"/>
        <s v="OB3K0SVW"/>
        <s v="LORMJLTE"/>
        <s v="WWOCI25Z"/>
        <s v="1UFFP5T3"/>
        <s v="ALMZ6ZUI"/>
        <s v="B4UIGJRX"/>
        <s v="ZCAEQT06"/>
        <s v="XBO6IN0E"/>
        <s v="U1SBKB0U"/>
        <s v="E3XLWCWX"/>
        <s v="8S7IAR2D"/>
        <s v="RWQKOD1W"/>
        <s v="6TOOTFQV"/>
        <s v="2WDSO6PG"/>
        <s v="I776MNA8"/>
        <s v="VG17J29L"/>
        <s v="F7R8ICT8"/>
        <s v="KULR6FMD"/>
        <s v="JHCA115A"/>
        <s v="DMG5EOFC"/>
        <s v="LD4F6QTP"/>
        <s v="1FEHFRKX"/>
        <s v="DNBR1VHP"/>
        <s v="KOG75BRP"/>
        <s v="SV3T5L5N"/>
        <s v="THRXY3SV"/>
        <s v="9BFHDZOK"/>
        <s v="IHOU09D6"/>
        <s v="BJWS06GX"/>
        <s v="4IVW7F68"/>
        <s v="ROSYV895"/>
        <s v="3V7Q3G52"/>
        <s v="4U3OSLNM"/>
        <s v="LX4D50OF"/>
        <s v="CWBHL1S7"/>
        <s v="FCBBJJIJ"/>
        <s v="1D1L6FJX"/>
        <s v="L2P99XIG"/>
        <s v="DEN2BPRR"/>
        <s v="1QGOH13Z"/>
        <s v="PCTOIQZA"/>
        <s v="OI3UIKVF"/>
        <s v="8AK1G9IT"/>
        <s v="GY10EROJ"/>
        <s v="29W6WPLA"/>
        <s v="TDJ3N8EJ"/>
        <s v="AEMGFUYH"/>
        <s v="7439NGIG"/>
        <s v="6GLF0PU0"/>
        <s v="F3EOBN5A"/>
        <s v="BBOWBQA6"/>
        <s v="908W84Y6"/>
        <s v="48CVYAIE"/>
        <s v="ULY6LFT1"/>
        <s v="IYDR200I"/>
        <s v="2QHB4SYK"/>
        <s v="GEQ7KT9J"/>
        <s v="0KRVN3V5"/>
        <s v="JNDSA5B4"/>
        <s v="L3DT2WVO"/>
        <s v="OCMCRBJR"/>
        <s v="II0SKLFO"/>
        <s v="LIYJSU0E"/>
        <s v="T9QD8U1Y"/>
        <s v="WLDFQR7Z"/>
        <s v="PNISVWNN"/>
        <s v="SEDTNUD7"/>
        <s v="9UO306XU"/>
        <s v="GN16L9RW"/>
        <s v="GVRA1VJJ"/>
        <s v="TBXMDI2Q"/>
        <s v="GVJFKHNL"/>
        <s v="L6CE1E4L"/>
        <s v="RNCYPVJO"/>
        <s v="9UTOQBAH"/>
        <s v="WARBRUXU"/>
        <s v="PAUXUGK3"/>
        <s v="HWY9HTK2"/>
        <s v="983QHALZ"/>
        <s v="MV7I9RKH"/>
        <s v="CBQRKYZP"/>
        <s v="P5B6BZWO"/>
        <s v="F7ZPP0C4"/>
        <s v="N0UCNVKJ"/>
        <s v="5OAWTEIU"/>
        <s v="55NG8O95"/>
        <s v="DL3Q5HAD"/>
        <s v="EUBMHJGQ"/>
        <s v="0T9EBKZL"/>
        <s v="6KOHYTT4"/>
        <s v="3L8ECZK8"/>
        <s v="R69OYH4Z"/>
        <s v="JAH8NGC2"/>
        <s v="I9SPENCQ"/>
        <s v="93818DZF"/>
        <s v="7B3DXNZL"/>
        <s v="DZAFN4I1"/>
        <s v="FEFNNXH1"/>
        <s v="RZYCBSQN"/>
        <s v="84BIAFGY"/>
        <s v="YQACOZV4"/>
        <s v="DNIX6FCG"/>
        <s v="6U7RD3TG"/>
        <s v="610D6711"/>
        <s v="OT5G3M9A"/>
        <s v="3Z5NBGAT"/>
        <s v="WNRDPS5I"/>
        <s v="ZUSDWKSM"/>
        <s v="NK1TQTYO"/>
        <s v="676KO0LG"/>
        <s v="D6PFP040"/>
        <s v="MHMD41XY"/>
        <s v="751V8OFM"/>
        <s v="33BMGHPN"/>
        <s v="8TFYRWZ6"/>
        <s v="LRLER1XS"/>
        <s v="4RWE00T8"/>
        <s v="P3XN6SXX"/>
        <s v="L65X2CDL"/>
        <s v="12HRYJQH"/>
        <s v="5ZA8MURX"/>
        <s v="Y7AC2LSL"/>
        <s v="ME2X1TEG"/>
        <s v="30KP0JMN"/>
        <s v="AWCGYWTE"/>
        <s v="BG156UAV"/>
        <s v="S7T5AHQH"/>
        <s v="48UPZJ45"/>
        <s v="T0SO96YG"/>
        <s v="YCQABCDI"/>
        <s v="8JZ4R9BW"/>
        <s v="PTFOEUO4"/>
        <s v="ZCCBTBIQ"/>
        <s v="1TJ6WP5R"/>
        <s v="QELHQ898"/>
        <s v="WHF75273"/>
        <s v="AH58AQ3B"/>
        <s v="292W4P09"/>
        <s v="MG0LTCCE"/>
        <s v="ANNUH4KM"/>
        <s v="L3V8UK9H"/>
        <s v="2CRE26AC"/>
        <s v="3J1LNCA4"/>
        <s v="4PDYHVX1"/>
        <s v="BICJY3FZ"/>
        <s v="4P12PLQA"/>
        <s v="4942W0E7"/>
        <s v="TGTJ0NBT"/>
        <s v="021Z2J9L"/>
        <s v="W8W6N0LL"/>
        <s v="SEF4LOIS"/>
        <s v="BNIU5YZ2"/>
        <s v="CPK36NED"/>
        <s v="VYWQ3U5S"/>
        <s v="HDWQM6JT"/>
        <s v="T0MUE2H7"/>
        <s v="G1M1KVHU"/>
        <s v="ZDRRL61D"/>
        <s v="YRWX35AS"/>
        <s v="YT5I3AUS"/>
        <s v="IS8Z2CQA"/>
        <s v="S3LATQVJ"/>
        <s v="LPR6G7AE"/>
        <s v="CJAQVPDP"/>
        <s v="757V8R2Z"/>
        <s v="7KUYF1U3"/>
        <s v="7QE84GCH"/>
        <s v="1WA46LC9"/>
        <s v="L9CJZZ59"/>
        <s v="7FZ9CBZ3"/>
        <s v="JWUWBI4D"/>
        <s v="GHB3UIDV"/>
        <s v="0TC6I9SJ"/>
        <s v="23R03LTJ"/>
        <s v="AHUTOSMS"/>
        <s v="2T3QDLXY"/>
        <s v="J5DVK5F3"/>
        <s v="M3PCMYJ0"/>
        <s v="H5RRJOD9"/>
        <s v="RTWAUR7C"/>
        <s v="BUQ655AB"/>
        <s v="QDNA6HW3"/>
        <s v="T0VHKKCN"/>
        <s v="7R0TEEHW"/>
        <s v="CA3BRUJO"/>
        <s v="7MP6KLZO"/>
        <s v="2TYZRE2R"/>
        <s v="U5K1Y35J"/>
        <s v="Y7TVU9AY"/>
        <s v="ZNZCBGN7"/>
        <s v="IT2UBEW4"/>
        <s v="806KPNNN"/>
        <s v="SZS2IPM3"/>
        <s v="YY2DWBG5"/>
        <s v="X19CKKZ1"/>
        <s v="DZOLKFK6"/>
        <s v="H5E0GSHQ"/>
        <s v="P91SQBST"/>
        <s v="4DLY9ZDH"/>
        <s v="ZNEQXZZK"/>
        <s v="CBPVAIQ7"/>
        <s v="JND57DH5"/>
        <s v="8PUH80YZ"/>
        <s v="22WVAXR2"/>
        <s v="SXFE42KG"/>
        <s v="MA9SBSLE"/>
        <s v="PKRDEUWE"/>
        <s v="LJ5FQGLZ"/>
        <s v="KMJMLQ4P"/>
        <s v="LUTZ8UQM"/>
        <s v="1QKDD1OI"/>
        <s v="94E71JAP"/>
        <s v="VBVO5X8W"/>
        <s v="6UUZ4IJ5"/>
        <s v="6EXXL6M4"/>
        <s v="L9BTE2RA"/>
        <s v="EVU2E5ZZ"/>
        <s v="PBTSZ2Q2"/>
        <s v="D28ANNYX"/>
        <s v="GZ6SFRAT"/>
        <s v="JH643YRI"/>
        <s v="30OFYJUN"/>
        <s v="10ICDVM2"/>
        <s v="KUAZF4E7"/>
        <s v="Y3TOQUQI"/>
        <s v="HJRM13DI"/>
        <s v="IVANA47K"/>
        <s v="MLD3WEJC"/>
        <s v="DZP0MNRM"/>
        <s v="CMW6IQJI"/>
        <s v="4KP2GEFF"/>
        <s v="FHPRER2D"/>
        <s v="WOB1ULFR"/>
        <s v="7IKDD9UG"/>
        <s v="UVCHXUIG"/>
        <s v="59SUBXGP"/>
        <s v="37UCYEDY"/>
        <s v="TFL3C3JS"/>
        <s v="EM3NYEYC"/>
        <s v="1976N63N"/>
        <s v="7TFHGN6O"/>
        <s v="L6223VHA"/>
        <s v="KPFV2AAL"/>
        <s v="V2JOV5MF"/>
        <s v="DEVXF86R"/>
        <s v="VA9AGU75"/>
        <s v="0MKW8IPC"/>
        <s v="EFKPYBI9"/>
        <s v="P8P9MKJL"/>
        <s v="S7PY8R2V"/>
        <s v="PW9DTZON"/>
        <s v="75WYC9TY"/>
        <s v="CEWDZ3ZD"/>
        <s v="KPH05GU8"/>
        <s v="F56MSU4B"/>
        <s v="BR18O9U1"/>
        <s v="88CM27UB"/>
        <s v="WQ5U8PPM"/>
        <s v="BE0RAJF5"/>
        <s v="KO7UWLAU"/>
        <s v="4SJGBWQL"/>
        <s v="AWFSNZ2U"/>
        <s v="S3E48VE0"/>
        <s v="1XJFMYCW"/>
        <s v="SCR1IKLQ"/>
        <s v="IF8PILJR"/>
        <s v="2K52EH11"/>
        <s v="HTY5G7DI"/>
        <s v="TX88GTDE"/>
        <s v="PQ104BT2"/>
        <s v="GQ7H31ZJ"/>
        <s v="9B7FS6YL"/>
        <s v="2GQH9FKJ"/>
        <s v="MW3K8553"/>
        <s v="E41SDK40"/>
        <s v="RDFUGEA2"/>
        <s v="PU62ZGX4"/>
        <s v="I8TEUO2C"/>
        <s v="BY1TB6D2"/>
        <s v="S2Y2Q1D2"/>
        <s v="PYRLUYIQ"/>
        <s v="2AMVTZLM"/>
        <s v="8IOAX81S"/>
        <s v="EYWL3H5G"/>
        <s v="18YA4UUP"/>
        <s v="YUGFGRUT"/>
        <s v="VD2KHXRY"/>
        <s v="P7MSQO38"/>
        <s v="O6B0YK1X"/>
        <s v="NLWICKPS"/>
        <s v="Z6FPHRV7"/>
        <s v="9Z2WTTNY"/>
        <s v="ZJLW1OPF"/>
        <s v="LJ59Y2TK"/>
        <s v="80S3ED8B"/>
        <s v="2IKGOPW1"/>
        <s v="7Y10BR02"/>
        <s v="4L8RQVL9"/>
        <s v="9T954T67"/>
        <s v="N07XYH50"/>
        <s v="CEOEM2MY"/>
        <s v="I5FVCO24"/>
        <s v="WTG4IAG0"/>
        <s v="NFKUICVA"/>
        <s v="V3G1HBTZ"/>
        <s v="7W9S4DCZ"/>
        <s v="8UCQBI6J"/>
        <s v="Q8Q4R3SW"/>
        <s v="SJ3QA8KP"/>
        <s v="BZNGP0DN"/>
        <s v="Z31RDLIF"/>
        <s v="NX2EICNQ"/>
        <s v="E4KNZB95"/>
        <s v="PJDA3RWU"/>
        <s v="YUORNX7C"/>
        <s v="0WJLKMUA"/>
        <s v="7XP06LUZ"/>
        <s v="5BT0Y4MB"/>
        <s v="WCCEBK6E"/>
        <s v="5SCMRQ9N"/>
        <s v="A3I4JHP0"/>
        <s v="NJNY07JZ"/>
        <s v="YI1V6SOX"/>
        <s v="T1SITEI0"/>
        <s v="DOVFYIIO"/>
        <s v="BC53PQMQ"/>
        <s v="AU1OZUN8"/>
        <s v="09GK47AY"/>
        <s v="D6CRJSEP"/>
        <s v="5G9WEZTP"/>
        <s v="KRK5YFGW"/>
        <s v="GJQFUUWI"/>
        <s v="9M72KPA3"/>
        <s v="7SO4NKFP"/>
        <s v="VZ1ETER5"/>
        <s v="YOFRJU68"/>
        <s v="ERTQ4SN3"/>
        <s v="F9V6EWDG"/>
        <s v="5EFR0VAZ"/>
        <s v="4MTIOMFQ"/>
        <s v="J096XFZG"/>
        <s v="G40058T1"/>
        <s v="4U2Z53VS"/>
        <s v="6YMJLH2F"/>
        <s v="SP9W5IND"/>
        <s v="D6U1NYBU"/>
        <s v="9Q2SYGPP"/>
        <s v="R55U5QI4"/>
        <s v="TJ95PY76"/>
        <s v="EY73E4ZB"/>
        <s v="KQLS98VW"/>
        <s v="LKQL4GRO"/>
        <s v="4DKUZ8JE"/>
        <s v="V3QM4V7G"/>
        <s v="LZWH2OGW"/>
        <s v="R7JSQI5U"/>
        <s v="S5NZI5UN"/>
        <s v="XQQ3JS90"/>
        <s v="5SED9K1C"/>
        <s v="810GB47D"/>
        <s v="GZCWRMIR"/>
        <s v="5W29OCB8"/>
        <s v="PST4NDK4"/>
        <s v="8U9DLK26"/>
        <s v="DJFMG9QI"/>
        <s v="DDWSCXZA"/>
        <s v="GWQX8BSZ"/>
        <s v="TX5SADEI"/>
        <s v="T2UA7F7Z"/>
        <s v="FOGOYZ75"/>
        <s v="I9IJS5BM"/>
        <s v="2HU8CPJ3"/>
        <s v="M2UI5MKB"/>
        <s v="HWVR6IJ7"/>
        <s v="QD4ONE04"/>
        <s v="V0XFS245"/>
        <s v="ICG3THQK"/>
        <s v="WOO9JXOQ"/>
        <s v="EMH2I8XE"/>
        <s v="BBGCBEUY"/>
        <s v="6PHF576T"/>
        <s v="XN43RX9C"/>
        <s v="DOU4T9EI"/>
        <s v="XUU1PPTJ"/>
        <s v="Q65B52C5"/>
        <s v="KZMZH8L6"/>
        <s v="7WU2BQ2P"/>
        <s v="5B4H3E7V"/>
        <s v="6YCDG16T"/>
        <s v="BVKAXY66"/>
        <s v="4ZB2W6O7"/>
        <s v="D9VTKEEH"/>
        <s v="7CYRCTXI"/>
        <s v="IH4M0XTK"/>
        <s v="L9AZZGNK"/>
        <s v="1FLN8BTI"/>
        <s v="MLPVWTC2"/>
        <s v="6BBYA0L3"/>
        <s v="S3J60BK0"/>
        <s v="IKIJHQPN"/>
        <s v="OJ9KBQML"/>
        <s v="W66UPKL4"/>
        <s v="2S7CMLRJ"/>
        <s v="18KMXL8N"/>
        <s v="Y7244XW7"/>
        <s v="22HV3N2W"/>
        <s v="FKY3O5O1"/>
        <s v="WRKPDK7O"/>
        <s v="3FWZBSW1"/>
        <s v="VIY7P8J6"/>
        <s v="PR1H7NHK"/>
        <s v="K44PIQTN"/>
        <s v="NWQHHVEM"/>
        <s v="ZJ76J97A"/>
        <s v="4Q1A27SA"/>
        <s v="GVOKY9KD"/>
        <s v="FOQK8G8Y"/>
        <s v="OEUK1UW5"/>
        <s v="LF45YLLR"/>
        <s v="RYYTO9Z5"/>
        <s v="R9VR53F3"/>
        <s v="D5H30X5X"/>
        <s v="FLXN0TBT"/>
        <s v="U8H8VGI0"/>
        <s v="R1X6U9CU"/>
        <s v="IT1XRUTD"/>
        <s v="VTSKKTQO"/>
        <s v="KIKG1BGV"/>
        <s v="3Z2AMU5T"/>
        <s v="R0O1UYNW"/>
        <s v="AZN2K0V9"/>
        <s v="G44S6CLC"/>
        <s v="IMLB4653"/>
        <s v="ZE6HA778"/>
        <s v="6KPKOR79"/>
        <s v="D42GA3LC"/>
        <s v="TIPXNDS2"/>
        <s v="58J528HO"/>
        <s v="RD6Y5R4P"/>
        <s v="PBVC1VI7"/>
        <s v="LDQITW5C"/>
        <s v="0R5KAHNB"/>
        <s v="ATMWAQL5"/>
        <s v="U4BPFJC5"/>
        <s v="MJ3XHBY0"/>
        <s v="LT75S3LM"/>
        <s v="B28O6RVD"/>
        <s v="O9MGYBG4"/>
        <s v="FLH1KDV2"/>
        <s v="NNH4EBG8"/>
        <s v="GVSAAKF4"/>
        <s v="5UFU5IO4"/>
        <s v="R6F1053X"/>
        <s v="OB2PHGFR"/>
        <s v="Y2X0X0WQ"/>
        <s v="DZ47F0UT"/>
        <s v="7WYZ9HMC"/>
        <s v="5VW9YVTU"/>
        <s v="FUI9BIS3"/>
        <s v="49SUORYW"/>
        <s v="RG8P75PG"/>
        <s v="P0YQ3HNN"/>
        <s v="TGI9B9AD"/>
        <s v="WA58C7SV"/>
        <s v="2N2MUDOA"/>
        <s v="EFUIZFRA"/>
        <s v="D4ZMTQLE"/>
        <s v="QFXZT1TV"/>
        <s v="3Q8GSOKD"/>
        <s v="7DOGGIXI"/>
        <s v="7CC4DUSQ"/>
        <s v="NY7Z4I06"/>
        <s v="G2KW3DWD"/>
        <s v="IK72767Q"/>
        <s v="9P180HVQ"/>
        <s v="ACGLK2YE"/>
        <s v="0F9GSZRO"/>
        <s v="BEELPVP0"/>
        <s v="2DOZJ7GT"/>
        <s v="1V1L46NV"/>
        <s v="R9GI5SJ5"/>
        <s v="SGYL0QMJ"/>
        <s v="XNOQAL9G"/>
        <s v="ZGK1AWBD"/>
        <s v="AV72Y65Y"/>
        <s v="2PP30ME4"/>
        <s v="UADVV91I"/>
        <s v="E9PMCMA3"/>
        <s v="EGW6AN01"/>
        <s v="NI5XQR33"/>
        <s v="QYUZ3KVU"/>
        <s v="5TOZM59X"/>
        <s v="XWOG5DC0"/>
        <s v="IQAFSIV4"/>
        <s v="EETBBG75"/>
        <s v="7FFV8D9U"/>
        <s v="STYAF310"/>
        <s v="6W7QAH1B"/>
        <s v="KXLD5YKX"/>
        <s v="PDMZ1I99"/>
        <s v="ESYGBBLP"/>
        <s v="ZDSAVCDQ"/>
        <s v="OSG9KZGB"/>
        <s v="693K7IAT"/>
        <s v="QRWC159J"/>
        <s v="TXPUCPT8"/>
        <s v="2ZVWE5NE"/>
        <s v="4335LVQT"/>
        <s v="MJ0RRDLN"/>
        <s v="QAJPUEN2"/>
        <s v="4XLLUO6J"/>
        <s v="5R408EB5"/>
        <s v="FB0Q3FYP"/>
        <s v="JZ2VUXZQ"/>
        <s v="RB54V758"/>
        <s v="38C7HEG6"/>
        <s v="FNXCNUR1"/>
        <s v="DSPMSOTB"/>
        <s v="AOVU3VUJ"/>
        <s v="I6M40320"/>
        <s v="6DUFMKIG"/>
        <s v="R2DID6L7"/>
        <s v="WHS3UZHR"/>
        <s v="5UFQONQU"/>
        <s v="RRQIGS7E"/>
        <s v="1VFRN1GB"/>
        <s v="AHXFADIU"/>
        <s v="PWKFVQFA"/>
        <s v="8CAXVCDF"/>
        <s v="0SIWRBDT"/>
        <s v="VQB0ZCYJ"/>
        <s v="6IMKESNY"/>
        <s v="CLRPASVW"/>
        <s v="18N5WD04"/>
        <s v="R26IBPEJ"/>
        <s v="TCBW39GW"/>
        <s v="F9QHNS68"/>
        <s v="7DA7E2K7"/>
        <s v="GTH7MXLG"/>
        <s v="2QISWUQ9"/>
        <s v="8CJ0DC9P"/>
        <s v="S0WEFDP2"/>
        <s v="MUSSD9WD"/>
        <s v="PXXIJWXD"/>
        <s v="AQFXE1TA"/>
        <s v="N4JDVO8F"/>
        <s v="GXJF1O6U"/>
        <s v="UZTMM5MG"/>
        <s v="XMVJ5X59"/>
        <s v="AJ3CFCFA"/>
        <s v="SX73M3HS"/>
        <s v="EVXPG3V5"/>
        <s v="YDUL6H8V"/>
        <s v="FSNL204U"/>
        <s v="DY5RYWTV"/>
        <s v="3F9NDPA0"/>
        <s v="UMKU4ZGE"/>
        <s v="56SRDF1B"/>
        <s v="ID7F5VGK"/>
        <s v="6UQTAD4C"/>
        <s v="HT17GEXI"/>
        <s v="5Q2BP80H"/>
        <s v="JVKP9OCT"/>
        <s v="COJKCSVG"/>
        <s v="533RTCAL"/>
        <s v="NUBMO8S7"/>
        <s v="DNL2IICB"/>
        <s v="X7V78ZY0"/>
        <s v="5GEBBVQQ"/>
        <s v="DMN53GAI"/>
        <s v="MBPJUJ7F"/>
        <s v="B7VEJNPV"/>
        <s v="CR13KZ71"/>
        <s v="J31SUXQJ"/>
        <s v="C23N9DE9"/>
        <s v="FW7QS11M"/>
        <s v="ZRBHYBW9"/>
        <s v="JLK580ND"/>
        <s v="GN9SQ77J"/>
        <s v="68EYCEV4"/>
        <s v="1S09GEOL"/>
        <s v="W0TOD23Z"/>
        <s v="2SI35CTV"/>
        <s v="58CZCKFN"/>
        <s v="3E6J4YRT"/>
        <s v="L4QYOBFW"/>
        <s v="DSC7UB3W"/>
        <s v="ZHXBOIJ6"/>
        <s v="FBVCN3BA"/>
        <s v="5MAXF8FK"/>
        <s v="52FDATJV"/>
        <s v="KJGZN9D4"/>
        <s v="MITXNS42"/>
        <s v="ORJRH2SQ"/>
        <s v="8CBTC1PX"/>
        <s v="GFU8P2SC"/>
        <s v="SBCNMFUN"/>
        <s v="JCIKEHD8"/>
        <s v="GVZMMURY"/>
        <s v="0PUDG8KY"/>
        <s v="XTCCGBYM"/>
        <s v="0UB5IQXA"/>
        <s v="EIS1B0GM"/>
        <s v="ASVOOKMY"/>
        <s v="HMWIP0F2"/>
        <s v="WAPSW48Y"/>
        <s v="J6TNURHV"/>
        <s v="9PG07FPP"/>
        <s v="U3HKMX4U"/>
        <s v="A7YPY8KI"/>
        <s v="IFTZ75Z9"/>
        <s v="E8QYYAGE"/>
        <s v="O0L6JUYE"/>
        <s v="XE0H6MOP"/>
        <s v="44Q1W18Y"/>
        <s v="R0YCRJVQ"/>
        <s v="7ZN8YCH8"/>
        <s v="3OA6FZUD"/>
        <s v="58W7CZGD"/>
        <s v="SUOT8GB6"/>
        <s v="Q3TDGMAR"/>
        <s v="HQ2QSZUP"/>
        <s v="V01XCOAS"/>
        <s v="O35V5CTW"/>
        <s v="AIU1UWJZ"/>
        <s v="C205FMDE"/>
        <s v="KLIOLWPC"/>
        <s v="OF5AZQID"/>
        <s v="8H0UQYXW"/>
        <s v="5CAP1055"/>
        <s v="ZW2GDFKC"/>
        <s v="96MOALT0"/>
        <s v="PXNDLIL2"/>
        <s v="714B6OB2"/>
        <s v="W6OX0S1Q"/>
        <s v="B5WZQP1F"/>
        <s v="CYBWWANG"/>
        <s v="4BUQW2T0"/>
        <s v="ZHOK77B4"/>
        <s v="TP4SDOPW"/>
        <s v="BUZMB3Q4"/>
        <s v="92VGMPKP"/>
        <s v="JTXYATXL"/>
        <s v="NSX4NR40"/>
        <s v="DCOMI70R"/>
        <s v="5OOZTQK7"/>
        <s v="P2PVED7R"/>
        <s v="LFMMI05H"/>
        <s v="99NDUEKO"/>
        <s v="2ICN8RJP"/>
        <s v="YKMHSGNU"/>
        <s v="N0XWYRBU"/>
        <s v="HY9VGF58"/>
        <s v="EZDMNAK8"/>
        <s v="I6PXHXST"/>
        <s v="EPC4NBJ5"/>
        <s v="MVU1OZVS"/>
        <s v="E617EXPD"/>
        <s v="1BAF1ZYL"/>
        <s v="UV45XZWJ"/>
        <s v="3HTSMIGI"/>
        <s v="B5GG52AB"/>
        <s v="MTBQF6FE"/>
        <s v="3S3O03ZV"/>
        <s v="62TFLOG6"/>
        <s v="94JT388Y"/>
        <s v="AKC9GNVA"/>
        <s v="0R1F3OIN"/>
        <s v="WDUOD19F"/>
        <s v="SFXFXRYV"/>
        <s v="ANZJNT1Q"/>
        <s v="MX3QZ682"/>
        <s v="WMJDLTEF"/>
        <s v="3XUKEIQF"/>
        <s v="GBQ8OLNP"/>
        <s v="Y69M70YC"/>
        <s v="3UOIHNKR"/>
        <s v="5WVY52IX"/>
        <s v="3K3LQ0H5"/>
        <s v="3THRXZLP"/>
        <s v="H45TYGRR"/>
        <s v="E4A92U26"/>
        <s v="JNYA5ZHI"/>
        <s v="DCNA3CA1"/>
        <s v="484WREJQ"/>
        <s v="6H1MBBVR"/>
        <s v="2TI1UFAA"/>
        <s v="W1XRTUT2"/>
        <s v="BJWKG319"/>
        <s v="IDYA1X6O"/>
        <s v="041Q1IZL"/>
        <s v="U83R2K8I"/>
        <s v="SU1NDYXR"/>
        <s v="PH1IKJ0W"/>
        <s v="8BP0QGNP"/>
        <s v="BIH4D0JL"/>
        <s v="M49ZMLGL"/>
        <s v="OQAXHZXD"/>
        <s v="FRRJMFIJ"/>
        <s v="QROXE17S"/>
        <s v="H3ZR0CQW"/>
        <s v="9LY4MLGO"/>
        <s v="X2GXIKND"/>
        <s v="SY61BAXZ"/>
        <s v="KP1L9SXH"/>
        <s v="84OTUTQX"/>
        <s v="DVAOMCYK"/>
        <s v="9LJAADWH"/>
        <s v="8BGC94TT"/>
        <s v="P8GXMSXL"/>
        <s v="QJ1DIUN7"/>
        <s v="HIOHPBO1"/>
        <s v="ESU5NGML"/>
        <s v="7NDOEFEB"/>
        <s v="H5SSSZ11"/>
        <s v="IZ8DDEIO"/>
        <s v="L4R7LDY1"/>
        <s v="5A4Q7X1W"/>
        <s v="UGXAZ29V"/>
        <s v="RMUIMYJU"/>
        <s v="CYIMFEWC"/>
        <s v="DHVOS14H"/>
        <s v="58CABL04"/>
        <s v="0WERZ67T"/>
        <s v="ENGMZL6Y"/>
        <s v="15PJZKNT"/>
        <s v="ZA2MIHIM"/>
        <s v="0GYOOM2R"/>
        <s v="0SSUR0IY"/>
        <s v="1IY7Y42E"/>
        <s v="M0PGP5H2"/>
        <s v="PJ21R88K"/>
        <s v="E3L02XMN"/>
        <s v="PODXJ4SP"/>
        <s v="S3HMUXS1"/>
        <s v="5HKITTHD"/>
        <s v="AZ8ACKLD"/>
        <s v="ZN5CVY5V"/>
        <s v="G62CPKZO"/>
        <s v="ONN55X1O"/>
        <s v="8N3GXBI5"/>
        <s v="IUKIZFB7"/>
        <s v="TLJAFLON"/>
        <s v="9J2JZGFJ"/>
        <s v="ON2ZRW1X"/>
        <s v="TXUDSYGY"/>
        <s v="H7GXKD3O"/>
        <s v="H7P5O25G"/>
        <s v="SKU6MLKY"/>
        <s v="SYSPNKUR"/>
        <s v="O8E9L7VK"/>
        <s v="IX65TNEI"/>
        <s v="2GVXOWDF"/>
        <s v="R2DKRFDD"/>
        <s v="F3FJ3DYK"/>
        <s v="W3W3KPBH"/>
        <s v="PVYIL0X4"/>
        <s v="KY42W3FG"/>
        <s v="05915PPX"/>
        <s v="7P069DNF"/>
        <s v="87TZLMU7"/>
        <s v="P858PP0L"/>
        <s v="9D43V124"/>
        <s v="O916VMU7"/>
        <s v="0SPX7FIJ"/>
        <s v="KEE51TPD"/>
        <s v="1VFT3UCK"/>
        <s v="8RR4WXXZ"/>
        <s v="IYU5CGUM"/>
        <s v="669805IQ"/>
        <s v="A3JRUDX3"/>
        <s v="NY197B1A"/>
        <s v="6AD8WNA2"/>
        <s v="TKENIGRA"/>
        <s v="R9ZOFUBX"/>
        <s v="8BZLOF0K"/>
        <s v="0VFBWUG5"/>
        <s v="23J295J4"/>
        <s v="696VNI6G"/>
        <s v="1I1K838F"/>
        <s v="LHIM2BGF"/>
        <s v="2O7MVJ1T"/>
        <s v="HDW4BXVN"/>
        <s v="V9ORUWY8"/>
        <s v="NNLNVB7E"/>
        <s v="W3CLJLES"/>
        <s v="4ELXMIIO"/>
        <s v="4CFMS9QT"/>
        <s v="YVJ3V0ZI"/>
        <s v="Q1CFR580"/>
        <s v="4S6FW9VM"/>
        <s v="PA3EXPCW"/>
        <s v="MPVD0JVF"/>
        <s v="KZQGC4TA"/>
        <s v="FKOA9EF9"/>
        <s v="Y7TVYRAX"/>
        <s v="04YBYVPV"/>
        <s v="2UZXS1I2"/>
        <s v="KU7COUGK"/>
        <s v="23K5J6JP"/>
        <s v="X7DYUDEB"/>
        <s v="EMGB7S71"/>
        <s v="EWAMDI1N"/>
        <s v="5D8MX6L9"/>
        <s v="Q9BUCL60"/>
        <s v="AEZIAPTN"/>
        <s v="IAW2UHNH"/>
        <s v="1397M445"/>
        <s v="5IMH88MT"/>
        <s v="I86DM1B9"/>
        <s v="YB4YJTK4"/>
        <s v="HTZD5YGO"/>
        <s v="FBEP7939"/>
        <s v="NH44FYAA"/>
        <s v="Z6AO7S3R"/>
        <s v="8V3XDZ0D"/>
        <s v="18T73EHS"/>
        <s v="RKTTVMMP"/>
        <s v="UDXG59P0"/>
        <s v="VMOGUQA7"/>
        <s v="0L3VYSKY"/>
        <s v="PG5S1KYF"/>
        <s v="LVF6FP4A"/>
        <s v="RGZHQ2MJ"/>
        <s v="0XYUJ7HF"/>
        <s v="3THBBYXS"/>
        <s v="XHDAW1SQ"/>
        <s v="GIO029D3"/>
        <s v="CN8X0DLA"/>
        <s v="ZVXINY4O"/>
        <s v="M9N3HWGC"/>
        <s v="H56FMPGG"/>
        <s v="IH4O3JXV"/>
        <s v="B6L071P2"/>
        <s v="3ISHFT20"/>
        <s v="OBFCOV33"/>
        <s v="78OETKRD"/>
        <s v="6IJNBKST"/>
        <s v="RM4HCA1W"/>
        <s v="Y1FWLR93"/>
        <s v="ORUHS3Q2"/>
        <s v="9RLSCMM9"/>
        <s v="3QS2B6IN"/>
        <s v="XCB9CPID"/>
        <s v="7EJJ9KVZ"/>
        <s v="M4MOGAS4"/>
        <s v="ZNU9YDS9"/>
        <s v="V3VJRFBV"/>
        <s v="PDI7F0LR"/>
        <s v="KJ93MS4W"/>
        <s v="TWEVVI99"/>
        <s v="5R1XNYTM"/>
        <s v="PRQ96EWX"/>
        <s v="RUN3Z87A"/>
        <s v="9RGQ8HED"/>
        <s v="RSSYISWE"/>
        <s v="67ORNLJ3"/>
        <s v="M28Z11DC"/>
        <s v="DIVKSHY7"/>
        <s v="RLTHGLLJ"/>
        <s v="EC8A1L94"/>
        <s v="OO4Z7LB9"/>
        <s v="PWOX6RY8"/>
        <s v="0VG9PGMI"/>
        <s v="LKFYC5X3"/>
        <s v="984H5OG0"/>
        <s v="AB39AL3A"/>
        <s v="1SKGHPHL"/>
        <s v="VGSH1TSW"/>
        <s v="YTMPHIQY"/>
        <s v="WZ3FJA3V"/>
        <s v="TLLW2ZRM"/>
        <s v="6HE07D76"/>
        <s v="64CTQ6C5"/>
        <s v="5J4Z0RYC"/>
        <s v="ERWWQ79N"/>
        <s v="08O63ECM"/>
        <s v="AMGF31TA"/>
        <s v="DUJ52ZYK"/>
        <s v="N2C3ASJ9"/>
        <s v="059K86LU"/>
        <s v="62WFO2I3"/>
        <s v="55O18ALO"/>
        <s v="ZTUJ5KQ8"/>
        <s v="ZQHJNTDK"/>
        <s v="K0IV66AV"/>
        <s v="KJ4NAGS5"/>
        <s v="70A4A2GV"/>
        <s v="6TND1V4T"/>
        <s v="43FW6W9O"/>
        <s v="QB4FISNE"/>
        <s v="41S0S9KP"/>
        <s v="JESVHYTG"/>
        <s v="P3HO0L6P"/>
        <s v="6GDZDVTV"/>
        <s v="OO9U4C0Y"/>
        <s v="Y5A5G2L5"/>
        <s v="WZN26QZQ"/>
        <s v="PG4UQI8B"/>
        <s v="M40Z4KWL"/>
        <s v="BB46B5C7"/>
        <s v="TPJNVDPH"/>
        <s v="FMMAQM87"/>
        <s v="46UITTY6"/>
        <s v="KK5YBPU6"/>
        <s v="A7FCLQ42"/>
        <s v="G2C5RKTN"/>
        <s v="UNSJB0L7"/>
        <s v="UJT04PL7"/>
        <s v="DCIFTBM0"/>
        <s v="BTZ06Z6O"/>
        <s v="S9CGS0IX"/>
        <s v="ZTYHMEQY"/>
        <s v="IOTAHMQX"/>
        <s v="01DZ14Y0"/>
        <s v="1T91NEIV"/>
        <s v="41B62CUB"/>
        <s v="G0QOVMMS"/>
        <s v="FG79OR5X"/>
        <s v="QY4ZMI2F"/>
        <s v="VY0QPLGN"/>
        <s v="XP1PQSPC"/>
        <s v="K3KT8S1F"/>
        <s v="5CIT07UC"/>
        <s v="VIZ9ZLVT"/>
        <s v="9ZY0QQ8Q"/>
        <s v="0WGCUB3L"/>
        <s v="QCN2DZQQ"/>
        <s v="ZAY2J4I5"/>
        <s v="J25NMK6Q"/>
        <s v="DZHIAZ5H"/>
        <s v="233HYDSP"/>
        <s v="7868JVH9"/>
        <s v="EXXFSC3O"/>
        <s v="U68B4UQU"/>
        <s v="73EBDWP4"/>
        <s v="FQQ3XQNG"/>
        <s v="C4KZVTYR"/>
        <s v="HWXJWHGI"/>
        <s v="W36MU0PW"/>
        <s v="OWEMO7RD"/>
        <s v="9XU06EA8"/>
        <s v="DC2NI04U"/>
        <s v="RYNZ2WOK"/>
        <s v="BO2XRLBS"/>
        <s v="V9YY2XIE"/>
        <s v="J3K9EXW0"/>
        <s v="N9KFQCOH"/>
        <s v="GSPDR7BH"/>
        <s v="MB0XTICR"/>
        <s v="04SQ7RNY"/>
        <s v="WIHGFD8B"/>
        <s v="O3Q5B86F"/>
        <s v="PE3P7M7S"/>
        <s v="401BY1PW"/>
        <s v="9RQ8FZYQ"/>
        <s v="G7NU2YCG"/>
        <s v="R9RWFEEJ"/>
        <s v="WV2OG7C3"/>
        <s v="LDIBOTNO"/>
        <s v="FC4ZD68R"/>
        <s v="YH6ST9KT"/>
        <s v="9S8E95EI"/>
        <s v="RLHNEVYY"/>
        <s v="OFP1MLFY"/>
        <s v="CQELCLO0"/>
        <s v="L351AATH"/>
        <s v="VBKF5FPB"/>
        <s v="68YAXBZN"/>
        <s v="EFB0NFP3"/>
        <s v="CB0NZYB2"/>
        <s v="QKUULSVC"/>
        <s v="8838GIT9"/>
        <s v="5DOARVYO"/>
        <s v="0N2VYY6Z"/>
        <s v="LWCKCV0M"/>
        <s v="L40FW06K"/>
        <s v="XXXM7BMA"/>
        <s v="F7S1OPQS"/>
        <s v="U5JFEXOI"/>
        <s v="HR3DH6DX"/>
        <s v="9EICLJHY"/>
        <s v="01FNZW2T"/>
        <s v="3CS2IXT0"/>
        <s v="O9MHRAK6"/>
        <s v="KPW4J1CR"/>
        <s v="KAPPUUYY"/>
        <s v="WRLAVDPH"/>
        <s v="1W5FOS69"/>
        <s v="GFBJXXI1"/>
        <s v="2HYR0Q4Y"/>
        <s v="XVM3UK16"/>
        <s v="CDAMI76Z"/>
        <s v="6M77EGH7"/>
        <s v="9CLDDA0W"/>
        <s v="8CQ2I2P2"/>
        <s v="GEFQNRF3"/>
        <s v="EDM7CEZ6"/>
        <s v="XBPJ6M4K"/>
        <s v="PCQUKUM5"/>
        <s v="MZ987882"/>
        <s v="02EC1993"/>
        <s v="UQCPNZO1"/>
        <s v="0NP0XPLQ"/>
        <s v="S2WRH3QA"/>
        <s v="QJV1UWL5"/>
        <s v="GNAX12Z6"/>
        <s v="62NZ0THZ"/>
        <s v="PSKWV2JJ"/>
        <s v="05HLE3JL"/>
        <s v="CAF97SA2"/>
        <s v="AAFPTXEB"/>
        <s v="102XKYAC"/>
        <s v="D74OAJB4"/>
        <s v="A5SCVK7E"/>
        <s v="CQDL6WZX"/>
        <s v="VAV3N62C"/>
        <s v="OK7R7I2A"/>
        <s v="IOMVIZR8"/>
        <s v="BTT2TM8O"/>
        <s v="FYNL84HO"/>
        <s v="ZBB9CDO4"/>
        <s v="IV5UVG0R"/>
        <s v="TDHFX8SC"/>
        <s v="7OXU784Y"/>
        <s v="MA6F51AR"/>
        <s v="WDT43Q6O"/>
        <s v="XKYHE3OH"/>
        <s v="R65NL57V"/>
        <s v="AKBRVLRZ"/>
        <s v="8FZ7CWPP"/>
        <s v="EQPGDVWK"/>
        <s v="I819UEG6"/>
        <s v="TXZTEEUJ"/>
        <s v="6OD1J7MW"/>
        <s v="XO8TRDKK"/>
        <s v="74YNCNQM"/>
        <s v="I5QVV9C5"/>
        <s v="SS0ZF7SG"/>
        <s v="2GRNCODO"/>
        <s v="2UNAJCGN"/>
        <s v="ZP5Q4YUJ"/>
        <s v="7XL4JYSB"/>
        <s v="HEZ8H6MK"/>
        <s v="50AWO49B"/>
        <s v="CID4Y877"/>
        <s v="T20CPZ52"/>
        <s v="HVF0VLJ3"/>
        <s v="A86ZEF94"/>
        <s v="8OMML4E8"/>
        <s v="283Y9ULR"/>
        <s v="C0LNV4PU"/>
        <s v="YB6UP71G"/>
        <s v="A30VAQHM"/>
        <s v="ZH2TBHVZ"/>
        <s v="UKJO54QY"/>
        <s v="9868N4GB"/>
        <s v="L5UKY73S"/>
        <s v="7DDPLMQ5"/>
        <s v="GRYHHER0"/>
        <s v="4KVZVHNN"/>
        <s v="ULWQ61OZ"/>
        <s v="FKU9TS06"/>
        <s v="OPFBXGFV"/>
        <s v="UCV49FYZ"/>
        <s v="F58R70DY"/>
        <s v="1H2PVLZ3"/>
        <s v="DV6WD759"/>
        <s v="SBC67V5T"/>
        <s v="IDGLZJRX"/>
        <s v="VYG4BHEE"/>
        <s v="YFTW9Z69"/>
        <s v="92IDH7MB"/>
        <s v="NR1JSUPQ"/>
        <s v="ZNOARPNW"/>
        <s v="FNKZKHTJ"/>
        <s v="UAVOPRPV"/>
        <s v="VMUTS9GK"/>
        <s v="SZPU1DSR"/>
        <s v="9EGLQG3N"/>
        <s v="BL23633Z"/>
        <s v="87G25M68"/>
        <s v="8F3RA844"/>
        <s v="VJ1FT11H"/>
        <s v="TKI8MEZZ"/>
        <s v="QSHP9AHU"/>
        <s v="MIDW7Q49"/>
        <s v="PW7QNSFG"/>
        <s v="WGYE40NI"/>
        <s v="HLX6W646"/>
        <s v="6VMQQKLJ"/>
        <s v="FYS6IZO4"/>
        <s v="7OSD4T24"/>
        <s v="H29A7E6X"/>
        <s v="IDN254QN"/>
        <s v="W3U1N1RV"/>
        <s v="5LPKNEEI"/>
        <s v="073UCD9F"/>
        <s v="7GDSUY9K"/>
        <s v="DCZOTU5X"/>
        <s v="KUJ5M6J3"/>
        <s v="YGUOEIEG"/>
        <s v="1UW6ILCH"/>
        <s v="CRL6IB5Z"/>
        <s v="STVHD67J"/>
        <s v="I3TDKU30"/>
        <s v="YUVNXSSD"/>
        <s v="AZJXZFMR"/>
        <s v="2WPEOPIF"/>
        <s v="XMCRTC2K"/>
        <s v="ZDVZB8PX"/>
        <s v="5JS6JI3P"/>
        <s v="FH30JK3J"/>
        <s v="8DPUST4Y"/>
        <s v="L1QNLM08"/>
        <s v="S4YQYJPM"/>
        <s v="6BQMENQR"/>
        <s v="XAS0EL71"/>
        <s v="GQNM1QP8"/>
        <s v="9CK2HTJP"/>
        <s v="J96E49Z1"/>
        <s v="X96KGPI8"/>
        <s v="JJDL1F8R"/>
        <s v="0J24X1Y0"/>
        <s v="OM8LELJW"/>
        <s v="SEYFLN8Y"/>
        <s v="EID3MR9L"/>
        <s v="ID2VJE8V"/>
        <s v="T3W0Z8KP"/>
        <s v="2WZU46RL"/>
        <s v="576N6HHJ"/>
        <s v="WOS93VI5"/>
        <s v="95YT659K"/>
        <s v="RKI7OEP9"/>
        <s v="D9CS7EIY"/>
        <s v="J1VGTXQS"/>
        <s v="T87FD71P"/>
        <s v="P4PX93RN"/>
        <s v="RLJI4F93"/>
        <s v="AE306TJU"/>
        <s v="D3BO9JDM"/>
        <s v="DPDUK8RG"/>
        <s v="AR35V2L2"/>
        <s v="FAKATVRQ"/>
        <s v="9SU2A73Y"/>
        <s v="98R4AZA8"/>
        <s v="9FE75D1D"/>
        <s v="S5NVSXEX"/>
        <s v="C6F5DTFR"/>
        <s v="R4X2MOO1"/>
        <s v="QEZ2X87C"/>
        <s v="8FULX0EA"/>
        <s v="WA5NRVIG"/>
        <s v="XO7D3NYR"/>
        <s v="ZN8LHN9B"/>
        <s v="S8FODURJ"/>
        <s v="BFH34LVO"/>
        <s v="QHVGK8DM"/>
        <s v="BALJ5E9J"/>
        <s v="3Y6REURA"/>
        <s v="3UI5JBOA"/>
        <s v="8AKZH8QS"/>
        <s v="FAS1KT97"/>
        <s v="RAPX57I3"/>
        <s v="UZ4JMG8Z"/>
        <s v="PV411N8I"/>
        <s v="C58775JM"/>
        <s v="A2PIOJWL"/>
        <s v="SSEOGPPI"/>
        <s v="5MFY1D4C"/>
        <s v="PQLMEIG0"/>
        <s v="6CV2KEKP"/>
        <s v="FQD0IJBC"/>
        <s v="E28C318S"/>
        <s v="6BUW3ZVC"/>
        <s v="ZW5XV2QY"/>
        <s v="MOSX49BG"/>
        <s v="BDEP8ZEH"/>
        <s v="WSKZBAYI"/>
        <s v="19H5KFIC"/>
        <s v="7PCCI1U2"/>
        <s v="8XXD2LMP"/>
        <s v="USNQY75J"/>
        <s v="EI7DU48C"/>
        <s v="1A1BI5VB"/>
        <s v="UYJVA76O"/>
        <s v="DR2H05BG"/>
        <s v="M765WQ4W"/>
        <s v="2PXZ68OA"/>
        <s v="TDVM9PDL"/>
        <s v="LBYGH8WS"/>
        <s v="NJC4XMEN"/>
        <s v="OBCBK0XR"/>
        <s v="IX8AYR6F"/>
        <s v="4LVXK5H1"/>
        <s v="O5CWW9P3"/>
        <s v="DPXZ0ONG"/>
        <s v="2LOQKW1C"/>
        <s v="MA1LQG9S"/>
        <s v="YR4EFQ4C"/>
        <s v="KB7DTUXO"/>
        <s v="JMQRT3TC"/>
        <s v="XETHS437"/>
        <s v="6EYTZB6F"/>
        <s v="DXY9EZ55"/>
        <s v="ESZPH44N"/>
        <s v="ITDTMROU"/>
        <s v="IFO74RWI"/>
        <s v="4O6T16XI"/>
        <s v="SUPA1RHK"/>
        <s v="MDHD11QD"/>
        <s v="PERK5YXJ"/>
        <s v="MUUNQNG2"/>
        <s v="J1SCD7QL"/>
        <s v="9LILLW96"/>
        <s v="R0DKB8FJ"/>
        <s v="S5R9O6TL"/>
        <s v="N78A330G"/>
        <s v="ZHI12PI4"/>
        <s v="38ZR3URJ"/>
        <s v="6DJ817MW"/>
        <s v="9HCLI5PO"/>
        <s v="PRY70ISY"/>
        <s v="CS2ZS0B4"/>
        <s v="R7LGVRHC"/>
        <s v="3KLVZN6M"/>
        <s v="WGSLK719"/>
        <s v="0MMDQ1OR"/>
        <s v="SMQV0BRI"/>
        <s v="XT8HCGAD"/>
        <s v="X56STCJP"/>
        <s v="K214R7RK"/>
        <s v="NR9UD54C"/>
        <s v="GTXI4PAR"/>
        <s v="T94JAB4C"/>
        <s v="8YOOE8I5"/>
        <s v="8G2OTKLL"/>
        <s v="LW0Z6TMR"/>
        <s v="R3NAMX4P"/>
        <s v="VYJ20GOM"/>
        <s v="GIWI7CWJ"/>
        <s v="VTO3SNNX"/>
        <s v="OVPNOM6O"/>
        <s v="6KM4E0V1"/>
        <s v="QWIPE5FB"/>
        <s v="BZPU6P5P"/>
        <s v="ZCFAVNF3"/>
        <s v="RDMKSDT0"/>
        <s v="QPCY8RU0"/>
        <s v="Y93GK95W"/>
        <s v="ZPB5KNCD"/>
        <s v="ZDAJ4PFJ"/>
        <s v="7VHJG9J1"/>
        <s v="8XY5IA68"/>
        <s v="EHPG1PNC"/>
        <s v="RKOQZJZR"/>
        <s v="3CJMQNT0"/>
        <s v="1MTLDVU8"/>
        <s v="4Z7LYTKN"/>
        <s v="MX0QEMEB"/>
        <s v="Y25T06D2"/>
        <s v="JY5LPMSJ"/>
        <s v="YND6FAFG"/>
        <s v="D4PEXI47"/>
        <s v="WRSA8PVU"/>
        <s v="965CJ4YG"/>
        <s v="ML5QMJPM"/>
        <s v="EWEW7ZMQ"/>
        <s v="JY8W2PKW"/>
        <s v="JFBWABB1"/>
        <s v="A0Z6FYRO"/>
        <s v="51AC0Q99"/>
        <s v="897MKBP9"/>
        <s v="Y5IRSKVA"/>
        <s v="QS440NN9"/>
        <s v="JOKH5C6I"/>
        <s v="1MZ8GDLF"/>
        <s v="64SDWSQH"/>
        <s v="XS7CNY5H"/>
        <s v="U0SS8E43"/>
        <s v="2MH79C2B"/>
        <s v="3YZFYEMI"/>
        <s v="I35REHYN"/>
        <s v="Y3AAS62P"/>
        <s v="BPPV8ZSB"/>
        <s v="DRJG2FVR"/>
        <s v="SWXO4J19"/>
        <s v="07DPEL0B"/>
        <s v="7GDRCAJR"/>
        <s v="EJ8YBRD3"/>
        <s v="G7HADWB0"/>
        <s v="M3IFAMV2"/>
        <s v="65AT4VFM"/>
        <s v="H6SE0L31"/>
        <s v="ZQC7YA4X"/>
        <s v="J9V49YC3"/>
        <s v="H3ZS0FBT"/>
        <s v="GIIHTQGY"/>
        <s v="0LTBCZHI"/>
        <s v="8U0BUWUQ"/>
        <s v="ROD5WJDM"/>
        <s v="86GSJWQW"/>
        <s v="B7BT5DB8"/>
        <s v="NJTWATVH"/>
        <s v="ZLIQCT7V"/>
        <s v="0U0GUDIX"/>
        <s v="MN4ZHCUZ"/>
        <s v="06H63NKF"/>
        <s v="GBRQN296"/>
        <s v="RBHXB5V5"/>
        <s v="59O0CDJE"/>
        <s v="RU9Y6GR1"/>
        <s v="GIZAD3ZN"/>
        <s v="6CXJOT2A"/>
        <s v="Y9NTV3K5"/>
        <s v="GPVQIS5U"/>
        <s v="LI9RCAQ6"/>
        <s v="DT8SWPLT"/>
        <s v="URRBXP0V"/>
        <s v="CNAQ6R7T"/>
        <s v="FBYWCLLS"/>
        <s v="ZJAIST7C"/>
        <s v="8EQRW9H5"/>
        <s v="F0KWRLK1"/>
        <s v="HHP6R0IX"/>
        <s v="XMRZQ8PR"/>
        <s v="77JIGDNZ"/>
        <s v="DK6L8Y0Y"/>
        <s v="KA6SVT1C"/>
        <s v="8ARRIREI"/>
        <s v="W3LRLMKP"/>
        <s v="HQKUH8XA"/>
        <s v="6R6T68GL"/>
        <s v="PGT70Q4T"/>
        <s v="EMORZ8R8"/>
        <s v="V6RULHFZ"/>
        <s v="GRYWAPXY"/>
        <s v="ZIEI8JM3"/>
        <s v="QDYFLOZW"/>
        <s v="55YURJ2E"/>
        <s v="1PORK6E3"/>
        <s v="ENDKZ399"/>
        <s v="VSNI41WQ"/>
        <s v="87KZX1UX"/>
        <s v="PLRBC69J"/>
        <s v="RZB6Q4FX"/>
        <s v="ASK5U1TD"/>
        <s v="T49Q4GWU"/>
        <s v="JJ17IHID"/>
        <s v="311WKUHC"/>
        <s v="JG1CD65M"/>
        <s v="YIK15TLW"/>
        <s v="RYJPSM6D"/>
        <s v="ZQK0JTVN"/>
        <s v="FB7OTAMV"/>
        <s v="JZD1QDWA"/>
        <s v="LOSUVU4T"/>
        <s v="85LVQ6PB"/>
        <s v="02ILGBRB"/>
        <s v="ZFIT4XWO"/>
        <s v="XH69FGJJ"/>
        <s v="JU2PPGP6"/>
        <s v="S8Y9AAWC"/>
        <s v="I2DLJ6C3"/>
        <s v="VEZ8OX88"/>
        <s v="M3QL68T6"/>
        <s v="Q3K6K5V9"/>
        <s v="PEGFPDVU"/>
        <s v="NFT2Z7MM"/>
        <s v="YC2GBK89"/>
        <s v="U008ILBM"/>
        <s v="VA0I9SDD"/>
        <s v="41HHBQRT"/>
        <s v="T6BHNN1O"/>
        <s v="S8DOH11H"/>
        <s v="F8F6MA24"/>
        <s v="ZXXWIGFR"/>
        <s v="L7CFCOR6"/>
        <s v="AAUTJ747"/>
        <s v="X7VUR49L"/>
        <s v="U7L0IZLB"/>
        <s v="THNEGVH2"/>
        <s v="D1ANNMSO"/>
        <s v="LMVQ6B9P"/>
        <s v="OQBVGILR"/>
        <s v="8LA72RM8"/>
        <s v="7IZQJIPA"/>
        <s v="7AH7F190"/>
        <s v="ME0LMBYL"/>
        <s v="KODTODAA"/>
        <s v="RENW2N0H"/>
        <s v="9F407X6U"/>
        <s v="S0MZHYQC"/>
        <s v="HP9TUR60"/>
        <s v="P4PKECH7"/>
        <s v="USL5PZ4O"/>
        <s v="3DM5SSI5"/>
        <s v="D40ALWGC"/>
        <s v="524QUXI2"/>
        <s v="8W35TVOQ"/>
        <s v="3D6LLPA1"/>
        <s v="58QZ1YGK"/>
        <s v="OU42AWAE"/>
        <s v="OJOJPNL6"/>
        <s v="MENKE9IV"/>
        <s v="PXSDIDXO"/>
        <s v="5PIJNVMB"/>
        <s v="ZLFKHXXI"/>
        <s v="WIDRX5N6"/>
        <s v="HJLKGIH4"/>
        <s v="DF6A63B7"/>
        <s v="T2EM55FZ"/>
        <s v="KDQL1O1A"/>
        <s v="01XZ9CRY"/>
        <s v="HJY0TQ7X"/>
        <s v="75HKH8PS"/>
        <s v="NK2CHYT1"/>
        <s v="0WGAPLOI"/>
        <s v="GXPA5D3A"/>
        <s v="8598PVIX"/>
        <s v="VKM2BCMV"/>
        <s v="9N7LHW38"/>
        <s v="BKMYW792"/>
        <s v="3IBBBGM4"/>
        <s v="T32P6LSX"/>
        <s v="B944EMXZ"/>
        <s v="DOY7VMYB"/>
        <s v="QXWLE549"/>
        <s v="R0R0V2O5"/>
        <s v="D3O1PCMO"/>
        <s v="G53492IF"/>
        <s v="KUH39HQ7"/>
        <s v="RW6QS352"/>
        <s v="1374WYJG"/>
        <s v="1T8R8X79"/>
        <s v="PSMWYTMB"/>
        <s v="0ZXS3AIR"/>
        <s v="SBTVPORC"/>
        <s v="XZKZYO55"/>
        <s v="AMCOSQZC"/>
        <s v="6C2CJX31"/>
        <s v="VQQR3OUI"/>
        <s v="UWYFOEMO"/>
        <s v="ZXNHUYCM"/>
        <s v="KHG4UMKP"/>
        <s v="5R7N3RKQ"/>
        <s v="TEM0I59X"/>
        <s v="1WPZ1MCO"/>
        <s v="1AQKM7VU"/>
        <s v="VTVYSUZG"/>
        <s v="61IKUAZI"/>
        <s v="6ZSAKAHX"/>
        <s v="D9MZMDOL"/>
        <s v="7TIWLFZD"/>
        <s v="HXRF96S3"/>
        <s v="WTEAOER0"/>
        <s v="T8LSQO2S"/>
        <s v="ABMOVF1A"/>
        <s v="Q2GK9IT2"/>
        <s v="J0WKJLR6"/>
        <s v="B1D3HP8V"/>
        <s v="QHP95ULI"/>
        <s v="OAMR9KPA"/>
        <s v="0GRGY09E"/>
        <s v="MP9PICCD"/>
        <s v="F34QYKQJ"/>
        <s v="DHJ8KOUV"/>
        <s v="JYNYK957"/>
        <s v="NOLWR5EX"/>
        <s v="BUHR2X8U"/>
        <s v="4OPFJFRO"/>
        <s v="MLV2QDU6"/>
        <s v="V7T9ZP6C"/>
        <s v="WYS1XI44"/>
        <s v="C3HN12Z8"/>
        <s v="YCQXHVMZ"/>
        <s v="4PLSG7A3"/>
        <s v="ZD772DU8"/>
        <s v="2KVQ5Z4M"/>
        <s v="U6LLSWEN"/>
        <s v="RVQTWBKE"/>
        <s v="BWPBMVQH"/>
        <s v="YPSXMDRH"/>
        <s v="Q46QSEGT"/>
        <s v="DT0ZJ9Z2"/>
        <s v="55ZNV61S"/>
        <s v="6PQS93V2"/>
        <s v="1LHU0876"/>
        <s v="V929BUUS"/>
        <s v="LDYYOH6W"/>
        <s v="4MFY8UXP"/>
        <s v="EBJMZ5VE"/>
        <s v="CMXOTVL7"/>
        <s v="9XF2B7RS"/>
        <s v="WHV85GOQ"/>
        <s v="MXJAH0R5"/>
        <s v="OXW7DBDT"/>
        <s v="W5EGDYPK"/>
        <s v="C13104YM"/>
        <s v="1GA3AFTX"/>
        <s v="389D515R"/>
        <s v="2751GWVC"/>
        <s v="0UFUDIYT"/>
        <s v="Y3QBGJLM"/>
        <s v="O7U4I96P"/>
        <s v="Q0R3ZBNT"/>
        <s v="FGUWP1NF"/>
        <s v="DH8R6PK5"/>
        <s v="ZKFWTRRT"/>
        <s v="941SDVVZ"/>
        <s v="ODINSHYF"/>
        <s v="0TICPBMF"/>
        <s v="WANX7LM0"/>
        <s v="9F2MDA5R"/>
        <s v="JUKJ3RAB"/>
        <s v="YD3D41E0"/>
        <s v="7FLPKZN7"/>
        <s v="RX8711KI"/>
        <s v="F3BJAMUL"/>
        <s v="HZS2YVRN"/>
        <s v="W3B077GY"/>
        <s v="MGR0TSPK"/>
        <s v="TEF07JM6"/>
        <s v="N8SVXI48"/>
        <s v="VG1WQW88"/>
        <s v="MEKVHSCB"/>
        <s v="PBJ62FC3"/>
        <s v="O04P1WN6"/>
        <s v="600FP406"/>
        <s v="2EFTTOAV"/>
        <s v="DDXFIBEY"/>
        <s v="5BRWXIU3"/>
        <s v="WN9ZY701"/>
        <s v="DA8D04ED"/>
        <s v="WLQC2XK4"/>
        <s v="A4CVM3PM"/>
        <s v="CNLE5EJ2"/>
        <s v="D3HUUVPL"/>
        <s v="2UNDAQZ2"/>
        <s v="R2E45IQ8"/>
        <s v="UX0H8B3W"/>
        <s v="VM0A3057"/>
        <s v="DX9CCI9C"/>
        <s v="8SE1W979"/>
        <s v="L6AOARQ9"/>
        <s v="I83GQQHA"/>
        <s v="10984DDU"/>
        <s v="JQVW0KJV"/>
        <s v="UWZHNMR4"/>
        <s v="TRET6F45"/>
        <s v="8DDC9RLE"/>
        <s v="TFGYLK6C"/>
        <s v="4YXXI2OI"/>
        <s v="3C7A75LH"/>
        <s v="02LUGFJS"/>
        <s v="KPF0GREK"/>
        <s v="HEG2JK9Y"/>
        <s v="1ZCAL93A"/>
        <s v="5NW6HK74"/>
        <s v="EJVD09HQ"/>
        <s v="7WFASDCZ"/>
        <s v="7XNX75LI"/>
        <s v="RAUWH0GP"/>
        <s v="I86I0TJG"/>
        <s v="TFW3KAYZ"/>
        <s v="9NH8ACMQ"/>
        <s v="86KARIC1"/>
        <s v="N2SLAOZR"/>
        <s v="02TUKBP3"/>
        <s v="KU0YOR3J"/>
        <s v="BRGJCWO1"/>
        <s v="IEIZU3TY"/>
        <s v="35KZ6QTP"/>
        <s v="V5ZP09PO"/>
        <s v="VKB9RFJT"/>
        <s v="Y9HHGGOQ"/>
        <s v="H3AEZ2BZ"/>
        <s v="LUXAXNBV"/>
        <s v="0XBMBVFP"/>
        <s v="8KIMVD15"/>
        <s v="Q06QD8ZW"/>
        <s v="0SD3OBQI"/>
        <s v="YKZFQT7K"/>
        <s v="I25J5M7W"/>
        <s v="B2Z4BB5U"/>
        <s v="87ZXBDQS"/>
        <s v="3LYVAV6P"/>
        <s v="7I2O2ZCR"/>
        <s v="SUX7JFN7"/>
        <s v="5DL7R4C3"/>
        <s v="61ON3Y6O"/>
        <s v="HOEKIDDI"/>
        <s v="10YLM9VF"/>
        <s v="LN0DF2XI"/>
        <s v="ZNE0DAIF"/>
        <s v="DTCHPCBB"/>
        <s v="YID2GAED"/>
        <s v="QFKL9UK2"/>
        <s v="MC3OSDV0"/>
        <s v="C7DOYN5Y"/>
        <s v="K79T6VNV"/>
        <s v="DX8R6PA4"/>
        <s v="FZDD9758"/>
        <s v="0SIFT5DE"/>
        <s v="MZSCFJZS"/>
        <s v="D6X5T9D4"/>
        <s v="69Z30MBF"/>
        <s v="SH0BSL0Z"/>
        <s v="Q5E0NILP"/>
        <s v="RFTDQJ0U"/>
        <s v="76NU9866"/>
        <s v="13O8NTOT"/>
        <s v="AS3IYIRO"/>
        <s v="L1WPBDZG"/>
        <s v="QK98E62R"/>
        <s v="F9THW1PW"/>
        <s v="LQJISQSD"/>
        <s v="84SZ58S9"/>
        <s v="Q5I9JWH7"/>
        <s v="6BSKCQCX"/>
        <s v="UKQD4DPD"/>
        <s v="SI874ZK5"/>
        <s v="6XP6FVMN"/>
        <s v="NDMEB0VG"/>
        <s v="IGFQGZDK"/>
        <s v="Y2DLFFN6"/>
        <s v="I6UCM2J9"/>
        <s v="PT0I4XSM"/>
        <s v="X718EF6Y"/>
        <s v="VUAFV8SS"/>
        <s v="SXPV3WCV"/>
        <s v="9PH1EWCH"/>
        <s v="THPCTGNI"/>
        <s v="XR4PPDOB"/>
        <s v="EK06CNRW"/>
        <s v="Q25T8PKX"/>
        <s v="V86S5LWV"/>
        <s v="K8Y7CK9T"/>
        <s v="1LY8CAXD"/>
        <s v="ADS3CQ4B"/>
        <s v="9UBU6UW4"/>
        <s v="ZP9HW0LH"/>
        <s v="WV41OJHX"/>
        <s v="FTUJY4FP"/>
        <s v="ORBIW519"/>
        <s v="369V78M2"/>
        <s v="792JYPG1"/>
        <s v="Y6Q7Z0SO"/>
        <s v="9IM813OI"/>
        <s v="GXY3QZ2V"/>
        <s v="IVX52FRZ"/>
        <s v="2CN1G52G"/>
        <s v="OR0PEAIV"/>
        <s v="EGOU8GB1"/>
        <s v="IIKN6Q8E"/>
        <s v="VTX8GPN8"/>
        <s v="DVGY4X7E"/>
        <s v="W9LAIASV"/>
        <s v="1JFYPP8R"/>
        <s v="A62JDGQK"/>
        <s v="K25Z2KKH"/>
        <s v="U3F5X6BB"/>
        <s v="VJD27D8U"/>
        <s v="9TMPRT6R"/>
        <s v="CE81S7UN"/>
        <s v="LEPH90QI"/>
        <s v="X1QNN2DG"/>
        <s v="J8G6HTCM"/>
        <s v="94P229FH"/>
        <s v="Q6F9JWTY"/>
        <s v="75JW1GRR"/>
        <s v="P7X2J5DO"/>
        <s v="LKBDKJLM"/>
        <s v="9OT0018Y"/>
        <s v="I6RH33SU"/>
        <s v="STCU1IXE"/>
        <s v="E3CR358L"/>
        <s v="BTOD096J"/>
        <s v="1B2WYHTY"/>
        <s v="LB5622YN"/>
        <s v="HIX9V4W1"/>
        <s v="XQ6FMG3L"/>
        <s v="W40IER4O"/>
        <s v="88PIK8A6"/>
        <s v="6K31TYOR"/>
        <s v="H29XGJ5H"/>
        <s v="FSBZ3KOY"/>
        <s v="T4SSD24J"/>
        <s v="ZDB6D35R"/>
        <s v="8RVTZBQO"/>
        <s v="CMM4A6NJ"/>
        <s v="7PMUB7T4"/>
        <s v="KTHAX2XV"/>
        <s v="IHOTG9ZQ"/>
        <s v="O2BF1KAT"/>
        <s v="12HOWQMI"/>
        <s v="CXY4CXX1"/>
        <s v="IIOVCSHC"/>
        <s v="3E09X4S2"/>
        <s v="6BATTRKM"/>
        <s v="GCWTH2MD"/>
        <s v="C563WHG1"/>
        <s v="D9WBSJRC"/>
        <s v="X8P0Q1EU"/>
        <s v="PBGB323I"/>
        <s v="V5THS9V8"/>
        <s v="579RHB6S"/>
        <s v="4SOUOUKH"/>
        <s v="9HWUTUXQ"/>
        <s v="T58F1T8V"/>
        <s v="U3UT9B1U"/>
        <s v="HY7D36UC"/>
        <s v="9YVTJF6C"/>
        <s v="JGZVNKMT"/>
        <s v="5B3BKUMD"/>
        <s v="MGHWZSN2"/>
        <s v="EM1BA4EK"/>
        <s v="GWOOPZE8"/>
        <s v="84N2YHUB"/>
        <s v="IFVL4WL5"/>
        <s v="8EPT4HEV"/>
        <s v="HZNNKQ0T"/>
        <s v="Z6ETLZQU"/>
        <s v="GXIVJQPG"/>
        <s v="7MSQSYWR"/>
        <s v="5VJIXV02"/>
        <s v="G23RCHB6"/>
        <s v="RMFG5C6C"/>
        <s v="U2JOATN3"/>
        <s v="JGZ3F67I"/>
        <s v="FHCSKQ4K"/>
        <s v="TU58PHME"/>
        <s v="9ZVX7NVU"/>
        <s v="I4OJHXIN"/>
        <s v="NE300YJ0"/>
        <s v="TYLSS719"/>
        <s v="M3SQPUB1"/>
        <s v="MG1YUTUE"/>
        <s v="PEIZDYXE"/>
        <s v="HGG0EZ00"/>
        <s v="XRRMX8K6"/>
        <s v="BJLJV8XE"/>
        <s v="AQH7ORZZ"/>
        <s v="GLG1IOHT"/>
        <s v="89MUGU6K"/>
        <s v="F5OETS8V"/>
        <s v="CU7KT53A"/>
        <s v="0BYU67KG"/>
        <s v="SLXPTSGS"/>
        <s v="FZGGKS2D"/>
        <s v="6HDTZCCM"/>
        <s v="XUEHL04Z"/>
        <s v="CTZ5I5R5"/>
        <s v="988QUSNK"/>
        <s v="2P0VIX4N"/>
        <s v="TAPH7KQO"/>
        <s v="TWGFQS8L"/>
        <s v="MRPSU52W"/>
        <s v="UKXRWZ3P"/>
        <s v="C5XXGXUE"/>
        <s v="2IYQ5ALK"/>
        <s v="K4GL9NDX"/>
        <s v="OFKWBRP7"/>
        <s v="1AGL4X1J"/>
        <s v="TSU40NIZ"/>
        <s v="VSN0PA06"/>
        <s v="FQODPHUL"/>
        <s v="KRUY5G5I"/>
        <s v="SCYV3JPO"/>
        <s v="T91ZAQRH"/>
        <s v="R293SULP"/>
        <s v="UDKH3AM0"/>
        <s v="I4T9W7NQ"/>
        <s v="H4ZSZQ9V"/>
        <s v="2GQAAHG6"/>
        <s v="7OGPA4I3"/>
        <s v="54XJLU62"/>
        <s v="XSSK506P"/>
        <s v="AJKE7ACY"/>
        <s v="JPPLGVUS"/>
        <s v="O7B3XCKF"/>
        <s v="5A7S6Z6P"/>
        <s v="OOB372R5"/>
        <s v="L67B6CU2"/>
        <s v="6V0QV9CU"/>
        <s v="0MXZ36G7"/>
        <s v="LMCHDMJX"/>
        <s v="4HBU57OV"/>
        <s v="AOIM2Y7M"/>
        <s v="5KC100IN"/>
        <s v="OOFWSKFF"/>
        <s v="LV7HHGM4"/>
        <s v="HBZEI375"/>
        <s v="GRQZZNQB"/>
        <s v="1D8XLZQ8"/>
        <s v="CAX04DY1"/>
        <s v="ZVEH26GP"/>
        <s v="G7QR0SCP"/>
        <s v="DUOS7AO8"/>
        <s v="CCCQGBSY"/>
        <s v="C5Z2806X"/>
        <s v="2CY7OS6A"/>
        <s v="FZKX09GE"/>
        <s v="R2PBFVU7"/>
        <s v="D4SJ5G2G"/>
        <s v="N2ESTUQT"/>
        <s v="3QSM7X3W"/>
        <s v="UG4BHJRQ"/>
        <s v="NMF60XWK"/>
        <s v="L6WEVHEN"/>
        <s v="EYWXCFXJ"/>
        <s v="QC9B7V93"/>
        <s v="CPVW06O2"/>
        <s v="2KNVLXA4"/>
        <s v="YI8JSLKX"/>
        <s v="E4O6XJ9E"/>
        <s v="L7TT9ZL4"/>
        <s v="JD6WHH6G"/>
        <s v="93OFIHMF"/>
        <s v="9E7VMZ1J"/>
        <s v="BUNGSHKB"/>
        <s v="MK2YTCZN"/>
        <s v="MZTB3C70"/>
        <s v="LHG76MIU"/>
        <s v="SGAJAIP9"/>
        <s v="UZ9SEIZ9"/>
        <s v="KDY5FEUO"/>
        <s v="1L68AC0E"/>
        <s v="ZRMZJVWK"/>
        <s v="JAG873Y3"/>
        <s v="WQTR95J3"/>
        <s v="1FHY3UGF"/>
        <s v="B9KFRY53"/>
        <s v="ZRCY8P4P"/>
        <s v="M3RME16Q"/>
        <s v="YPRHMUIB"/>
        <s v="HM4ZINFJ"/>
        <s v="6WIQG92N"/>
        <s v="3JMB4J8E"/>
        <s v="FTZ4VYH4"/>
        <s v="GEJKKFOL"/>
        <s v="UYWQ5N0R"/>
        <s v="NDAFT4KV"/>
        <s v="BO1GBSM0"/>
        <s v="FSVEMKSG"/>
        <s v="V0XQVHQV"/>
        <s v="TFZMFOH9"/>
        <s v="8T9ANK4E"/>
        <s v="76WXMI88"/>
        <s v="ZH8XR8YT"/>
        <s v="PR9HQKA7"/>
        <s v="NMHDWGNT"/>
        <s v="WX3CPDYD"/>
        <s v="3DF5FIAM"/>
        <s v="018KKT5I"/>
        <s v="9AOPLD0O"/>
        <s v="J54XWY0O"/>
        <s v="FJEL0TDN"/>
        <s v="I5JTM3EK"/>
        <s v="3Q5R6HAY"/>
        <s v="VOEOU1U6"/>
        <s v="52IHI8JD"/>
        <s v="7QPQ40X9"/>
        <s v="KFZ37330"/>
        <s v="T64JVA4T"/>
        <s v="Y5C1Q7UR"/>
        <s v="VN0XOAB6"/>
        <s v="MVZG0BSG"/>
        <s v="EM1W738H"/>
        <s v="13WLN2MJ"/>
        <s v="M4NNI01I"/>
        <s v="U3FTUG3T"/>
        <s v="RS13M1ZP"/>
        <s v="10B65ZN9"/>
        <s v="V4YBVSJ4"/>
        <s v="LVMPJ8JN"/>
        <s v="OV0LOPAA"/>
        <s v="0ISX53T3"/>
        <s v="KL8PCQXC"/>
        <s v="Q4KZSJ6Q"/>
        <s v="1IABHXOP"/>
        <s v="2RE0MZGV"/>
        <s v="JLKLRCFZ"/>
        <s v="2X9KWWCP"/>
        <s v="IF2BUC3Q"/>
        <s v="GU4HXZ55"/>
        <s v="JQK0EF45"/>
        <s v="YUUD6GIT"/>
        <s v="FBDZ4LCK"/>
        <s v="SQMPV6L6"/>
        <s v="N9ZBEJFI"/>
        <s v="EKXXH9IK"/>
        <s v="OC6ZMTK5"/>
        <s v="M57LZE5F"/>
        <s v="1XO519P4"/>
        <s v="UBWO7HIV"/>
        <s v="00X8VEYH"/>
        <s v="ZJ11PBUV"/>
        <s v="GJX7YGIF"/>
        <s v="MF6S92GQ"/>
        <s v="KTZDTM8W"/>
        <s v="SH0S5N6U"/>
        <s v="M3306MKK"/>
        <s v="5H27L6YI"/>
        <s v="FCEJCRKY"/>
        <s v="FTVBHHFC"/>
        <s v="CXE6ORIJ"/>
        <s v="QFIEJY21"/>
        <s v="4OUTIJAR"/>
        <s v="R19OP4QL"/>
        <s v="UU7QH2WX"/>
        <s v="O7WVUMZ5"/>
        <s v="NRMFYPAD"/>
        <s v="63HMAJCZ"/>
        <s v="MR49QBLO"/>
        <s v="V7C6RT5S"/>
        <s v="G1POINXI"/>
        <s v="S181FZ0Y"/>
        <s v="5J7T0GZU"/>
        <s v="0IAJNXTD"/>
        <s v="RMQME3N0"/>
        <s v="G8C3GRPO"/>
        <s v="IY3U40F8"/>
        <s v="OZFSBIDF"/>
        <s v="IEJHIQYI"/>
        <s v="6SQHVC0S"/>
        <s v="DIGZWVHI"/>
        <s v="1ZT4IROS"/>
        <s v="60QEB2FZ"/>
        <s v="2PX317QP"/>
        <s v="2T0GMDKK"/>
        <s v="ZK6HTTBB"/>
        <s v="V74YPMJ4"/>
        <s v="8ZIX3LAF"/>
        <s v="IVMMNSJB"/>
        <s v="H9M21153"/>
        <s v="JV0KXH4X"/>
        <s v="V9UM2K16"/>
        <s v="SRV6TQ2E"/>
        <s v="94GJ7WZV"/>
        <s v="B24YQ6LA"/>
        <s v="RYELEM60"/>
        <s v="RL26ZS8F"/>
        <s v="JKIAA2TF"/>
        <s v="HTK2UHC8"/>
        <s v="SPRK2YOB"/>
        <s v="8F7VHV02"/>
        <s v="7FGVY6GK"/>
        <s v="6IZZL97A"/>
        <s v="C35YI5NJ"/>
        <s v="6U30UYDT"/>
        <s v="ZXOHD0KE"/>
        <s v="77Q6KD0O"/>
        <s v="JIH6P53I"/>
        <s v="WKTVP5WY"/>
        <s v="10N0ZBYO"/>
        <s v="IUVAUQ6I"/>
        <s v="YH5L64AP"/>
        <s v="A71ENBVA"/>
        <s v="4X8WU71C"/>
        <s v="03H4RXBI"/>
        <s v="MQVOQZL7"/>
        <s v="OHD4TPKZ"/>
        <s v="V4PVZC5L"/>
        <s v="9G85W8XE"/>
        <s v="S6DXPVLA"/>
        <s v="MKI4TLUN"/>
        <s v="H41YA4SB"/>
        <s v="MW4MSIWW"/>
        <s v="XSQOEHEA"/>
        <s v="GQT2DFWZ"/>
        <s v="IQ9GMTBR"/>
        <s v="ZR8H455M"/>
        <s v="3F2EMUQ7"/>
        <s v="VB26KWQ6"/>
        <s v="7J1UD7ZW"/>
        <s v="VR6NO9FA"/>
        <s v="O8QGRK5P"/>
        <s v="BOD1GBJU"/>
        <s v="TN3IRRND"/>
        <s v="PR224V1P"/>
        <s v="60RDU2SZ"/>
        <s v="X2I316HD"/>
        <s v="K5DNNWYT"/>
        <s v="941E65Z7"/>
        <s v="77UHLYMA"/>
        <s v="VR1XYM23"/>
        <s v="TQ6BTW2Z"/>
        <s v="IVSOSC0E"/>
        <s v="KI4LTBV6"/>
        <s v="4VZ0JIVZ"/>
        <s v="FNCXBWHQ"/>
        <s v="Q306R9K4"/>
        <s v="KHRY7J40"/>
        <s v="AP9MLRZJ"/>
        <s v="46JP2TQB"/>
        <s v="W48N7MRO"/>
        <s v="X4LSK4OE"/>
        <s v="M1ZZYSTB"/>
        <s v="0UOIGVEO"/>
        <s v="AK9OXW30"/>
        <s v="CFGYG1EC"/>
        <s v="TS3P4VMD"/>
        <s v="8PEB9FHX"/>
        <s v="V1YT1LP1"/>
        <s v="DTIZX4YN"/>
        <s v="KMBY0IGV"/>
        <s v="XULGG5K8"/>
        <s v="KP8ZZ3Y6"/>
        <s v="SBF5S7LF"/>
        <s v="YIA65LM2"/>
        <s v="TVBY6CND"/>
        <s v="OHOWVHYX"/>
        <s v="EC9H6XHB"/>
        <s v="47QKNXLO"/>
        <s v="VW2PJALW"/>
        <s v="GVLIYD9A"/>
        <s v="F761DF0M"/>
        <s v="II1GOQWL"/>
        <s v="4P5BOQB5"/>
        <s v="QYYOVTHC"/>
        <s v="AADN7F5T"/>
        <s v="U8CWFFRH"/>
        <s v="35HVN8Q3"/>
        <s v="PNNZM0OZ"/>
        <s v="UYZQCWAC"/>
        <s v="K0YFUK4X"/>
        <s v="TUL0TZSR"/>
        <s v="LS2A22IA"/>
        <s v="L5K0S1U3"/>
        <s v="82LY53FE"/>
        <s v="XRJTRP20"/>
        <s v="D00FIU21"/>
        <s v="C48I5WD9"/>
        <s v="HG0N3NJ4"/>
        <s v="5ZUKTSJV"/>
        <s v="CD5B8P8U"/>
        <s v="MBYY3F5P"/>
        <s v="0V9YEQDU"/>
        <s v="76GEYK0T"/>
        <s v="0QUXNGR1"/>
        <s v="4N9E1F86"/>
        <s v="895XMROB"/>
        <s v="LFMLZPA5"/>
        <s v="H54N095V"/>
        <s v="FQPECFYO"/>
        <s v="933OT3AE"/>
        <s v="5HDKACI4"/>
        <s v="GVEUKZ72"/>
        <s v="YHOVVBSP"/>
        <s v="ZN6HXJ5F"/>
        <s v="3IQ19UZ2"/>
        <s v="R2CG5WED"/>
        <s v="ORYORRQV"/>
        <s v="GH0FU105"/>
        <s v="NDIZ18GW"/>
        <s v="BRIOGGKC"/>
        <s v="GZYL4SG1"/>
        <s v="7ZASHEBX"/>
        <s v="WJ9JNMJ2"/>
        <s v="N3OWNMD3"/>
        <s v="8U3LICIW"/>
        <s v="JALBPRSF"/>
        <s v="0E1HHXGB"/>
        <s v="MJXPSHYT"/>
        <s v="AF8SULB0"/>
        <s v="N8BM4XEP"/>
        <s v="FZGBRGHF"/>
        <s v="36PET9WM"/>
        <s v="GRO3S3HV"/>
        <s v="KG9R5M1Y"/>
        <s v="R0S5FZ1G"/>
        <s v="3W1Y39BY"/>
        <s v="G58GOO4N"/>
        <s v="JF0F2J5W"/>
        <s v="93AE6QM4"/>
        <s v="0YM4VJDP"/>
        <s v="ICD9OMSF"/>
        <s v="IHJEX21Z"/>
        <s v="8JORJ1SS"/>
        <s v="0NKINI7S"/>
        <s v="QFLFLCD0"/>
        <s v="OB3OK8BQ"/>
        <s v="5S3RN7H2"/>
        <s v="6YCRJK5W"/>
        <s v="FDMK85GD"/>
        <s v="EVKQXZV6"/>
        <s v="IDO6PU1B"/>
        <s v="CYAL1N0B"/>
        <s v="9GSBUJMH"/>
        <s v="XSTGL252"/>
        <s v="ECB42PGL"/>
        <s v="PYIP2H5Z"/>
        <s v="129P48QP"/>
        <s v="BUFF2EP5"/>
        <s v="IQRA0Q8C"/>
        <s v="14P6935C"/>
        <s v="U220GK9W"/>
        <s v="03R1VC7O"/>
        <s v="LUFR7MJC"/>
        <s v="8EX2PGAY"/>
        <s v="C0H6SU2X"/>
        <s v="94JOUSW7"/>
        <s v="9RC58SP0"/>
        <s v="XFNYWN7B"/>
        <s v="6NFIUDKS"/>
        <s v="4TD018BE"/>
        <s v="SWKGC34P"/>
        <s v="C3Y94J5R"/>
        <s v="2H45C9FK"/>
        <s v="LFM4SMIA"/>
        <s v="MEXK5KU6"/>
        <s v="UDXS7H12"/>
        <s v="4G61Z1HD"/>
        <s v="X4KAK55N"/>
        <s v="AHOYDL01"/>
        <s v="R5ILWVDD"/>
        <s v="J5WP57XS"/>
        <s v="VPD4G16I"/>
        <s v="Z173R82Y"/>
        <s v="TFGC7TPF"/>
        <s v="03X37HOO"/>
        <s v="OWGXQLJS"/>
        <s v="Y4SN1R3L"/>
        <s v="CX3PZ8DP"/>
        <s v="V7DY5VAP"/>
        <s v="JLB353E4"/>
        <s v="KOK62RF4"/>
        <s v="8U59BH8O"/>
        <s v="BZR75SK1"/>
        <s v="48HBI36Y"/>
        <s v="ME7IZ1WY"/>
        <s v="STC921ZX"/>
        <s v="MJRDXH1B"/>
        <s v="W2QJUK1Y"/>
        <s v="B05SO4C6"/>
        <s v="MC717WRG"/>
        <s v="P570QB1D"/>
        <s v="IWS4PKPP"/>
        <s v="GB3S67FY"/>
        <s v="0W8VWJDS"/>
        <s v="5J9ELX2Y"/>
        <s v="SQE6KE7V"/>
        <s v="LH03MJX5"/>
        <s v="0SQM849O"/>
        <s v="KXTUVDLU"/>
        <s v="9YOGUMN9"/>
        <s v="C933ZQBB"/>
        <s v="G9M9IEQY"/>
        <s v="M2VKMZPH"/>
        <s v="AZCY0HUP"/>
        <s v="7CMG05CY"/>
        <s v="KDNNV952"/>
        <s v="1UPVYK3H"/>
        <s v="MUODVNBC"/>
        <s v="02G0NJCN"/>
        <s v="76V79SHZ"/>
        <s v="7JMQM7XK"/>
        <s v="PIPQZ9SQ"/>
        <s v="NXHAAD08"/>
        <s v="ABMVTEUH"/>
        <s v="9Q710H4R"/>
        <s v="4QU2EXEY"/>
        <s v="3MKAQ2YI"/>
        <s v="42CA70FG"/>
        <s v="R2C8A8SA"/>
        <s v="PY96Q77S"/>
        <s v="6QAWMSU2"/>
        <s v="5B9EIYPP"/>
        <s v="Z216TKEU"/>
        <s v="9EHFBSBG"/>
        <s v="6SP45G3T"/>
        <s v="7U28UXIL"/>
        <s v="V2YD7XYV"/>
        <s v="1GVU0QTO"/>
        <s v="QG7RGODO"/>
        <s v="IHBYI8IO"/>
        <s v="M5NUUVA4"/>
        <s v="XKYQ16FS"/>
        <s v="VVM450RP"/>
        <s v="60KWQS2V"/>
        <s v="1RND0S0B"/>
        <s v="WI0LMD20"/>
        <s v="4XPRCRX0"/>
        <s v="5UEA6KVU"/>
        <s v="GAUSPPYM"/>
        <s v="3Y1LN6CQ"/>
        <s v="W7GVI03S"/>
        <s v="7RFTN4WI"/>
        <s v="K00YH5XA"/>
        <s v="ZXIHEEV2"/>
        <s v="WPSHVGDZ"/>
        <s v="DXAO9R8N"/>
        <s v="PN0IWJ0N"/>
        <s v="OXKWCAXO"/>
        <s v="7FVUE0GY"/>
        <s v="FAIFAGJM"/>
        <s v="IKDFG91F"/>
        <s v="BP3I9G0F"/>
        <s v="0GM4GDFT"/>
        <s v="5YIWOUOZ"/>
        <s v="LM3GZYXD"/>
        <s v="UUCSEHJX"/>
        <s v="OQQWTFSZ"/>
        <s v="CWVAO587"/>
        <s v="YDZZNTEZ"/>
        <s v="O1DTVNH2"/>
        <s v="Q6MGPT50"/>
        <s v="ENL7MDL2"/>
        <s v="CLHPJZHP"/>
        <s v="XO4ZYI3G"/>
        <s v="RSBEC5KF"/>
        <s v="6Z6SRB1Y"/>
        <s v="FRSYEHJE"/>
        <s v="MV4DK68W"/>
        <s v="I15B3BNW"/>
        <s v="1CT3EWJ8"/>
        <s v="JPBLNA5V"/>
        <s v="R6OM4EDE"/>
        <s v="74Y43OFL"/>
        <s v="OIOGIDI2"/>
        <s v="SCN3BY47"/>
        <s v="HFF39KOB"/>
        <s v="OS59LIZX"/>
        <s v="O3S3SF3W"/>
        <s v="WA0NRLP7"/>
        <s v="GHOQQYQM"/>
        <s v="6OXOIJ4D"/>
        <s v="DTFLKV60"/>
        <s v="RELG4CYQ"/>
        <s v="PLV91KH7"/>
        <s v="U289K4V3"/>
        <s v="PDXFX23P"/>
        <s v="LULNYY3C"/>
        <s v="NJ1YGDZW"/>
        <s v="CZC1J6FQ"/>
        <s v="WSWJJ234"/>
        <s v="MDBKYL2Q"/>
        <s v="M9EU34FE"/>
        <s v="HCARIWPE"/>
        <s v="WGJB2VDU"/>
        <s v="RYWETTBK"/>
        <s v="JSLSL3SU"/>
        <s v="N1B45KIT"/>
        <s v="30UA0RS8"/>
        <s v="R1Z8J1JL"/>
        <s v="2DY9U1V7"/>
        <s v="MJODFG6C"/>
        <s v="6D7N5SQ7"/>
        <s v="DQIKGS2U"/>
        <s v="EZNAGRVB"/>
        <s v="C1M1RST0"/>
        <s v="KIZOEC3M"/>
        <s v="CO7T7H41"/>
        <s v="BMQYRJC7"/>
        <s v="6ALPIXB7"/>
        <s v="5NVTQW38"/>
        <s v="IOUUN8LM"/>
        <s v="3EZLRW47"/>
        <s v="09AILR04"/>
        <s v="KSYI5DDW"/>
        <s v="W4R2C7N9"/>
        <s v="KY1CESUN"/>
        <s v="M4EHG2ZB"/>
        <s v="DLAMSRVT"/>
        <s v="PZNZD22T"/>
        <s v="FVCN0HQ9"/>
        <s v="A0FVQ8KO"/>
        <s v="6KGX67OZ"/>
        <s v="BXXGLPD7"/>
        <s v="MHF6GSB6"/>
        <s v="TFILI4TE"/>
        <s v="4P0SDD91"/>
        <s v="ZZ4X9VN3"/>
        <s v="0J3UU8PZ"/>
        <s v="UYPF6FZ3"/>
        <s v="2HKRINHL"/>
        <s v="G5JXIYRO"/>
        <s v="4MXSHU7X"/>
        <s v="H4FIU51C"/>
        <s v="CC2ICRAG"/>
        <s v="RDC531P5"/>
        <s v="9QX62IL2"/>
        <s v="3GRTE6VM"/>
        <s v="E4BPOOL6"/>
        <s v="B894QWQM"/>
        <s v="U9QMLC5Z"/>
        <s v="VCQBM844"/>
        <s v="UE66OOQS"/>
        <s v="W5ABRRKC"/>
        <s v="Y8KI5ANO"/>
        <s v="CTM8WFGW"/>
        <s v="RFUJTKVO"/>
        <s v="ZMEKFXC5"/>
        <s v="LO2BMO33"/>
        <s v="4ETFTKHJ"/>
        <s v="528YB7Q0"/>
        <s v="OFEUX5PI"/>
        <s v="S3V8Z52J"/>
        <s v="TTYSSNJH"/>
        <s v="LROWI84G"/>
        <s v="IQAP70OD"/>
        <s v="JWWVG8KG"/>
        <s v="7PEL3AIZ"/>
        <s v="NXQR7LX6"/>
        <s v="JL358E5T"/>
        <s v="DHUG18WU"/>
        <s v="T6ENEYKW"/>
        <s v="3MGMH9AE"/>
        <s v="JJGRAQ2K"/>
        <s v="4Z84VV2P"/>
        <s v="DMYP7REE"/>
        <s v="1SKNSG2B"/>
        <s v="G6MUC5R6"/>
        <s v="6445PW4Z"/>
        <s v="CUJIRCWV"/>
        <s v="YSFFEUCQ"/>
        <s v="OX0NE27G"/>
        <s v="0B09WODM"/>
        <s v="FSC4A2HZ"/>
        <s v="YT5GLR6D"/>
        <s v="KOPJOMQE"/>
        <s v="AS2BKSCT"/>
        <s v="S3GVO59B"/>
        <s v="L8POFR0T"/>
        <s v="RYF41KOV"/>
        <s v="MV7NPCI9"/>
        <s v="TSN98FPQ"/>
        <s v="SQW60VII"/>
        <s v="PGG2DUPO"/>
        <s v="85U38YFD"/>
        <s v="M7V7UJHZ"/>
        <s v="S56NVD4M"/>
        <s v="Y34O7SKI"/>
        <s v="DSY9VD0O"/>
        <s v="6ZR7IUC4"/>
        <s v="8W9YXI59"/>
        <s v="YEH9VQCD"/>
        <s v="35GT4NM9"/>
        <s v="MICIJ00A"/>
        <s v="D4ABG4I1"/>
        <s v="EMK9P63G"/>
        <s v="7GWM1WT0"/>
        <s v="U0XWF9TW"/>
        <s v="E8L9I3QP"/>
        <s v="63S5SNBC"/>
        <s v="3PIPAOVU"/>
        <s v="UBU4E17W"/>
        <s v="99HAV7SY"/>
        <s v="UX9D17FS"/>
        <s v="FL804BH8"/>
        <s v="RWR0W3U8"/>
        <s v="8UU0I29V"/>
        <s v="89A54FHW"/>
        <s v="UGAEAB27"/>
        <s v="U2JI00ER"/>
        <s v="56D231XJ"/>
        <s v="O2CFE5KX"/>
        <s v="UCLGT98S"/>
        <s v="BZG9DI4Z"/>
        <s v="E2R39451"/>
        <s v="KHQR5AKG"/>
        <s v="NMI79ZYT"/>
        <s v="RU3HH59R"/>
        <s v="4D0K5T7T"/>
        <s v="IE1N4OUS"/>
        <s v="A5IABHP1"/>
        <s v="FOFS0O2G"/>
        <s v="66BQC4C9"/>
        <s v="GXQJVJQT"/>
        <s v="PP4ZY6TZ"/>
        <s v="7TOPAQ9Y"/>
        <s v="7NJS374V"/>
        <s v="KKO2EFHS"/>
        <s v="PJJMVZAL"/>
        <s v="MFYR7SSG"/>
        <s v="F2F1LPTA"/>
        <s v="QVP4LFVD"/>
        <s v="7FZMWZJT"/>
        <s v="8THGVJ52"/>
        <s v="M827K2PI"/>
        <s v="4ETZYSN3"/>
        <s v="SZDGWQLT"/>
        <s v="YM5F751C"/>
        <s v="G7U0HP7Q"/>
        <s v="FRNGLIYS"/>
        <s v="OY08XJ2E"/>
        <s v="ZSZFPCYS"/>
        <s v="BXCEXXP4"/>
        <s v="H3K2E35I"/>
        <s v="7EHJYKWE"/>
        <s v="LB6S2ONR"/>
        <s v="6BRNE2DV"/>
        <s v="ST4H8MB7"/>
        <s v="VMGCRSWP"/>
        <s v="4HJIT2B6"/>
        <s v="DJY7S9AI"/>
        <s v="X6MHLE33"/>
        <s v="TLAWJR5V"/>
        <s v="SQ63LXS8"/>
        <s v="L3PLDC1Y"/>
        <s v="HMG6NWSR"/>
        <s v="KNH4ZX85"/>
        <s v="FV7Y3ZPO"/>
        <s v="DDQ0MDYY"/>
        <s v="HFER9GET"/>
        <s v="0N11U6L3"/>
        <s v="005JS57S"/>
        <s v="TWDNQ9TX"/>
        <s v="G289FPBV"/>
        <s v="G9H0MWBL"/>
        <s v="P2YWZPES"/>
        <s v="NPGETEDZ"/>
        <s v="J5I6Y4RN"/>
        <s v="XRMOUF1R"/>
        <s v="TL0UILCV"/>
        <s v="FAS4V07H"/>
        <s v="3Z9AX43T"/>
        <s v="5JO7SIGB"/>
        <s v="8MQPNCCU"/>
        <s v="2DT70XCQ"/>
        <s v="HYBR36NG"/>
        <s v="WXOL5HTS"/>
        <s v="F15SU034"/>
        <s v="KLBW3TOH"/>
        <s v="ESNS1OS9"/>
        <s v="HDUZC4G9"/>
        <s v="1629C4UW"/>
        <s v="0OXJ2HOP"/>
        <s v="RCGBY4IA"/>
        <s v="8R0HTKUK"/>
        <s v="W2ZRP2EC"/>
        <s v="AEH9XJ3T"/>
        <s v="X3DSI0TQ"/>
        <s v="MG3X7625"/>
        <s v="8JR8LXEU"/>
        <s v="KMRR1P94"/>
        <s v="JRCD2VQY"/>
        <s v="FXKBY5FR"/>
        <s v="8415S7ZV"/>
        <s v="UZ83LE9X"/>
        <s v="GIDII30C"/>
        <s v="IVVBVNDH"/>
        <s v="FBKK68G6"/>
        <s v="SSSTYFDY"/>
        <s v="VSMB0KJW"/>
        <s v="UVS5WJRG"/>
        <s v="MOBO9N8H"/>
        <s v="5HHFR0VZ"/>
        <s v="0DYZ71WX"/>
        <s v="Q1Q3D9BZ"/>
        <s v="9KV5GM4U"/>
        <s v="6X24V0NC"/>
        <s v="IIZV9WFC"/>
        <s v="XSEG5T4H"/>
        <s v="WTZ2AHNW"/>
        <s v="RQ5FNR4O"/>
        <s v="9BZBU2GY"/>
        <s v="1FMCUSFS"/>
        <s v="WJO52I18"/>
        <s v="ZQSSHSL7"/>
        <s v="SWYO7V7O"/>
        <s v="62UFJ4IQ"/>
        <s v="SQ71BWHG"/>
        <s v="ZO4FDMPS"/>
        <s v="D9LUG4D8"/>
        <s v="M23VU0A9"/>
        <s v="YAVTI45C"/>
        <s v="XZUEXEUH"/>
        <s v="MA56XGWR"/>
        <s v="6Z3EP424"/>
        <s v="VPIXVUUE"/>
        <s v="F98UFHM2"/>
        <s v="JB7JEEI5"/>
        <s v="FQP39JQV"/>
        <s v="PWW6TH3V"/>
        <s v="KXEZ5B3Q"/>
        <s v="3UA6O3NG"/>
        <s v="3ML02CAH"/>
        <s v="T7AHYN7O"/>
        <s v="9BMWYLQV"/>
        <s v="I5VHXAWW"/>
        <s v="76ZQP7QY"/>
        <s v="DP7QR35U"/>
        <s v="VAD1MF34"/>
        <s v="J9PCNCUP"/>
        <s v="6AA52750"/>
        <s v="WOD9UKMP"/>
        <s v="T482GHJQ"/>
        <s v="JFIL5JU0"/>
        <s v="3GVL1I1G"/>
        <s v="72C58IRY"/>
        <s v="MMIYELAE"/>
        <s v="GS9UKUGV"/>
        <s v="X9MTGVJZ"/>
        <s v="N22XN5IM"/>
        <s v="OTQTFK48"/>
        <s v="URN9V0FK"/>
        <s v="K6TJSGUB"/>
        <s v="CSXOYE1C"/>
        <s v="4ATO2S4S"/>
        <s v="J0X7ZNDX"/>
        <s v="GCCBRJF8"/>
        <s v="G7ZZG9DI"/>
        <s v="TY9RBWLT"/>
        <s v="NNREN4Q5"/>
        <s v="T0H5HATU"/>
        <s v="49TIKZ5B"/>
        <s v="ZM1HKZRS"/>
        <s v="2FGV5XNE"/>
        <s v="04G3DK6T"/>
        <s v="QSCVBJNJ"/>
        <s v="C3KQJVDU"/>
        <s v="NZIJ3KKG"/>
        <s v="F46Q34LY"/>
        <s v="5C13TAA8"/>
        <s v="BFB6C54U"/>
        <s v="ZSYWCL6R"/>
        <s v="VNJQD4Z7"/>
        <s v="50OYB2YN"/>
        <s v="C8BIQFEN"/>
        <s v="0TEEJ0WD"/>
        <s v="T2G750N6"/>
        <s v="6BCEXGTX"/>
        <s v="6ZFEAR57"/>
        <s v="Y1JFDUVB"/>
        <s v="7FCXBW1M"/>
        <s v="83Y5850C"/>
        <s v="V1458D23"/>
        <s v="LJEAX51Q"/>
        <s v="LDDQ5PN2"/>
        <s v="WPJ0AS7T"/>
        <s v="4J8IA9GL"/>
        <s v="76RZPT87"/>
        <s v="9E3UNPHY"/>
        <s v="CQ8UELF8"/>
        <s v="4E5E9MYV"/>
        <s v="24BCH90I"/>
        <s v="LWVZKYI0"/>
        <s v="1W2EEX4L"/>
        <s v="8977L373"/>
        <s v="66LD5EF0"/>
        <s v="50JIFEWD"/>
        <s v="MTZQ55RH"/>
        <s v="1V3O11ZD"/>
        <s v="AIBZQM42"/>
        <s v="IZ5MV9YF"/>
        <s v="OHJX1K09"/>
        <s v="I33TECO1"/>
        <s v="MT45X396"/>
        <s v="V8ELYA6F"/>
        <s v="NXXKM7C7"/>
        <s v="K98JFWRC"/>
        <s v="H6Q0LXVH"/>
        <s v="2BH5Q718"/>
        <s v="CSJKVMR9"/>
        <s v="N3YVDYY2"/>
        <s v="LRP5IXX5"/>
        <s v="SH1NTXPV"/>
        <s v="MKAKCFBQ"/>
        <s v="9YH8LS5H"/>
        <s v="RO8TURF5"/>
        <s v="EW5ASXX4"/>
        <s v="MDLJKQ5B"/>
        <s v="7OIR36P2"/>
        <s v="7XRWWM0X"/>
        <s v="GQ13O0AQ"/>
        <s v="S9DDUFGP"/>
        <s v="B5OXRZTT"/>
        <s v="FX1RWO67"/>
        <s v="2AGA3ALY"/>
        <s v="P8ZOY6HA"/>
        <s v="PBGAZKMQ"/>
        <s v="86MJT5KR"/>
        <s v="20NZO7TT"/>
        <s v="6FR9YZH2"/>
        <s v="LCZGL74L"/>
        <s v="6NWIZG2N"/>
        <s v="IS2HLCEO"/>
        <s v="90D20NZU"/>
        <s v="P214KAH8"/>
        <s v="HEMKK91Z"/>
        <s v="R2JKKVOO"/>
        <s v="6LS93NXH"/>
        <s v="BI36TLO5"/>
        <s v="TYQFCQBN"/>
        <s v="DH4WEPQ5"/>
        <s v="NJAOJJY9"/>
        <s v="VM6SAQYT"/>
        <s v="E2LVAU2T"/>
        <s v="CNAOGH7N"/>
        <s v="0ONK3WET"/>
        <s v="9Y43IDMY"/>
        <s v="UIE5G6GW"/>
        <s v="GB6C2UK5"/>
        <s v="5S2JLJGL"/>
        <s v="820NH7ZA"/>
        <s v="PIPYDN8Y"/>
        <s v="E3LNNM8H"/>
        <s v="UHYI2QB2"/>
        <s v="5SJP2J1J"/>
        <s v="R5V9DX5U"/>
        <s v="PGCWLU4L"/>
        <s v="RVI6ARFW"/>
        <s v="QVWPMJ8R"/>
        <s v="7M7UED1P"/>
        <s v="JW51LS6C"/>
        <s v="KU4GX1KD"/>
        <s v="GSE8QWMU"/>
        <s v="6MTK51P5"/>
        <s v="QA2XTMMZ"/>
        <s v="T58EDFV0"/>
        <s v="C09PGOZG"/>
        <s v="IG9RPWOZ"/>
        <s v="3GFZ7SN4"/>
        <s v="DC1E84LC"/>
        <s v="F0XGEQOE"/>
        <s v="EQIV6PMF"/>
        <s v="SK3A12HI"/>
        <s v="F28BOUE5"/>
        <s v="Z7JCS0ZW"/>
        <s v="9E3H6ONP"/>
        <s v="FVTCAFCL"/>
        <s v="9TTQYYIW"/>
        <s v="33JYWJ1X"/>
        <s v="L11T0DYF"/>
        <s v="QJZVB9ZG"/>
        <s v="WAEWV7YD"/>
        <s v="3RJPZ634"/>
        <s v="FZH6NJAQ"/>
        <s v="4MPM6ZPU"/>
        <s v="U0XDMZK8"/>
        <s v="J1G2SZKD"/>
        <s v="BF9D3HVC"/>
        <s v="YMWG4Z3S"/>
        <s v="6AT4VS58"/>
        <s v="S5FBJ31P"/>
        <s v="62JLAD45"/>
        <s v="Z7GJE1K0"/>
        <s v="4ZQTMS3Z"/>
        <s v="N6ZLW0OG"/>
        <s v="IJ2CLOLZ"/>
        <s v="K4N74V6U"/>
        <s v="H7GFLCDH"/>
        <s v="0QMOIDET"/>
        <s v="33JWQH71"/>
        <s v="D55HTKRU"/>
        <s v="Z9WFXNX3"/>
        <s v="7ACIXBSY"/>
        <s v="MEIBOSW7"/>
        <s v="NBUHFAKW"/>
        <s v="PJ3NGI1Y"/>
        <s v="RDZ2FC3A"/>
        <s v="R7GYOI0M"/>
        <s v="Z1IF1M5M"/>
        <s v="B133ECHC"/>
        <s v="P55UV5QW"/>
        <s v="H0HDYIYJ"/>
        <s v="EBMBP7JQ"/>
        <s v="MAUIC3DD"/>
        <s v="20048JO2"/>
        <s v="U071YJYI"/>
        <s v="Y3EVBV53"/>
        <s v="JE63NRUA"/>
        <s v="YA8CL4UM"/>
        <s v="43WRAJ1I"/>
        <s v="DA7BZMMO"/>
        <s v="6QRZCDL0"/>
        <s v="348COZ5O"/>
        <s v="GLUYX9KN"/>
        <s v="2DT6W3HA"/>
        <s v="L8XNQONA"/>
        <s v="WE03969I"/>
        <s v="3SOLZEZX"/>
        <s v="MAA6TJMM"/>
        <s v="0DY00J6O"/>
        <s v="U8IUBGTW"/>
        <s v="EV0V1ZZA"/>
        <s v="RCDG00F7"/>
        <s v="XAKK81WB"/>
        <s v="B6CHA7CX"/>
        <s v="V263VR1Y"/>
        <s v="A2PTJA6G"/>
        <s v="GUDTJY0I"/>
        <s v="MDK5NQJA"/>
        <s v="GB1K3Y4Y"/>
        <s v="KKOU11ZD"/>
        <s v="KHZ3IOKH"/>
        <s v="Q34UWP01"/>
        <s v="X70BM5FO"/>
        <s v="NCF02FA5"/>
        <s v="XF54BYUH"/>
        <s v="23ZL97PN"/>
        <s v="PVZ4YGQG"/>
        <s v="7L89U5DU"/>
        <s v="KNN6C4O3"/>
        <s v="CXAEFADQ"/>
        <s v="G6433A35"/>
        <s v="1WVEAE8N"/>
        <s v="TJJFAU52"/>
        <s v="JCJ5PJDH"/>
        <s v="0RH9W4E2"/>
        <s v="MG3ZJ8F3"/>
        <s v="R892OD1B"/>
        <s v="SZ09YDEF"/>
        <s v="9WUYZLBE"/>
        <s v="RV7ERUUT"/>
        <s v="EY0JZ32S"/>
        <s v="CEYW89RW"/>
        <s v="MBBBOMEV"/>
        <s v="I6FIZ2S5"/>
        <s v="7EYDG0CV"/>
        <s v="UFAABKQJ"/>
        <s v="7ZU2A8L1"/>
        <s v="O1HKZ4ZF"/>
        <s v="8VO26H1R"/>
        <s v="A2OLLGWZ"/>
        <s v="WKIRY6KE"/>
        <s v="EJYFAV40"/>
        <s v="8A1EB728"/>
        <s v="2KWQ6RAZ"/>
        <s v="823X29EZ"/>
        <s v="YY4VFPND"/>
        <s v="RYLBEZ4N"/>
        <s v="Y4UIUIEG"/>
        <s v="1HG8VLHU"/>
        <s v="0OJE7J6C"/>
        <s v="OCVCCWPQ"/>
        <s v="S2KBTW2O"/>
        <s v="QJ9H7Y8W"/>
        <s v="FNA51WN6"/>
        <s v="921APYA3"/>
        <s v="CPC83NKN"/>
        <s v="TBS5Y874"/>
        <s v="6JZ0HCSF"/>
        <s v="JRSU8ALH"/>
        <s v="7GXUCFW5"/>
        <s v="E66UG7VC"/>
        <s v="7IAHPFT9"/>
        <s v="FZWU2I30"/>
        <s v="04AOWMXV"/>
        <s v="XZ9YR78K"/>
        <s v="WZKN6PO4"/>
        <s v="WQSUMJRZ"/>
        <s v="1RIO9PCD"/>
        <s v="TQV7CO87"/>
        <s v="3FJPGYD7"/>
        <s v="9AQFU718"/>
        <s v="AUJE7IZR"/>
        <s v="LE3XYXEF"/>
        <s v="PM2BF2KB"/>
        <s v="TVU1PQEL"/>
        <s v="3RGNKYWW"/>
        <s v="K9KGXL2E"/>
        <s v="HNCSYU4T"/>
        <s v="1PXQZ40I"/>
        <s v="FYAVINLC"/>
        <s v="60JGDDRO"/>
        <s v="R4BO7K5M"/>
        <s v="X4XN0M8A"/>
        <s v="M4MAVN65"/>
        <s v="USJ0JACE"/>
        <s v="2SMQAWOA"/>
        <s v="TOJ902PF"/>
        <s v="JAYXM4QB"/>
        <s v="NW5CPPIV"/>
        <s v="J5BCAQ1Z"/>
        <s v="8LFA54EQ"/>
        <s v="19MLD9YF"/>
        <s v="PLQ50D2O"/>
        <s v="3VPQNW5Y"/>
        <s v="RTWE19SU"/>
        <s v="FXYOCA0G"/>
        <s v="SK30SEKS"/>
        <s v="Q30OVFCZ"/>
        <s v="T1GPPZXH"/>
        <s v="WL31FAI3"/>
        <s v="6SNUFVQP"/>
        <s v="5U83YWZB"/>
        <s v="ZFXYBJEY"/>
        <s v="OHAARANW"/>
        <s v="6GBGF19R"/>
        <s v="5XADPM6R"/>
        <s v="YZX90X8X"/>
        <s v="CNL7PCYU"/>
        <s v="HB740BLB"/>
        <s v="9M88QXFW"/>
        <s v="B50N6RL3"/>
        <s v="HLXSEMXV"/>
        <s v="MPMG4JTY"/>
        <s v="8QJHJXY0"/>
        <s v="MSN4ZNU6"/>
        <s v="3MXS2HRE"/>
        <s v="1YBATFAY"/>
        <s v="2EBLR9N8"/>
        <s v="VDGA4KXA"/>
        <s v="6WCNNK5J"/>
        <s v="YJTQSZ9D"/>
        <s v="RB8GDYFY"/>
        <s v="6CWZFOHJ"/>
        <s v="Q9UWOC28"/>
        <s v="YL29KX3L"/>
        <s v="9PDR4X2R"/>
        <s v="9P9ISECL"/>
        <s v="5C59O9GU"/>
        <s v="ZQRBJVZF"/>
        <s v="I93XL6Q9"/>
        <s v="UMD1BA4S"/>
        <s v="E6DGJSDW"/>
        <s v="JHNDPI2N"/>
        <s v="GI94RTL5"/>
        <s v="10ALJD82"/>
        <s v="Z89NKUC7"/>
        <s v="47P0HBNM"/>
        <s v="4H8GZ075"/>
        <s v="UDAUS3DF"/>
        <s v="F4W7Z1UU"/>
        <s v="DW5BQ220"/>
        <s v="WTD6O2OR"/>
        <s v="OEG8QG42"/>
        <s v="BG0BLC6S"/>
        <s v="5Q2BX622"/>
        <s v="RSY2XLKK"/>
        <s v="38K5251H"/>
        <s v="2SZX9B7J"/>
        <s v="DS5HZHDA"/>
        <s v="TLZGG7G5"/>
        <s v="8NI8O26G"/>
        <s v="9BM1CGBV"/>
        <s v="IAV71BEX"/>
        <s v="LEJWV2Y5"/>
        <s v="CAONNFXN"/>
        <s v="R8V3ALA8"/>
        <s v="VAM56BG4"/>
        <s v="ZTCQWF53"/>
        <s v="LKDSEQ2Q"/>
        <s v="XETF5BVH"/>
        <s v="FU2PQZR4"/>
        <s v="CVMNBKGH"/>
        <s v="LZW4N9KF"/>
        <s v="SYP74C5W"/>
        <s v="R0Q5BZ9Y"/>
        <s v="OT0GOR3I"/>
        <s v="6RN7I8ZF"/>
        <s v="YBWUG6QP"/>
        <s v="8XE8GGIW"/>
        <s v="IHKIAB1W"/>
        <s v="YKBJP191"/>
        <s v="P7UPCSTC"/>
        <s v="GEQ8IGKW"/>
        <s v="EYR5E7LO"/>
        <s v="LO8L5ELD"/>
        <s v="S1U1RD6K"/>
        <s v="R6HYAPR6"/>
        <s v="A8NXNY0M"/>
        <s v="4ROECHG6"/>
        <s v="FVVATY89"/>
        <s v="BV75OM0B"/>
        <s v="ZGTCQT1A"/>
        <s v="GR8JTX1T"/>
        <s v="2IRZM0LB"/>
        <s v="99YRLZM0"/>
        <s v="VJILDVVF"/>
        <s v="A9DGDN56"/>
        <s v="D01U08PR"/>
        <s v="EJUQOEY5"/>
        <s v="9HA8VBAP"/>
        <s v="RJ21Q4HO"/>
        <s v="TLJWMKEO"/>
        <s v="NXJNQ3Z9"/>
        <s v="9RGWSKNU"/>
        <s v="49T7VKA7"/>
        <s v="BTDY3DHP"/>
        <s v="EJCPWP6V"/>
        <s v="BJE7KCZ1"/>
        <s v="TK9J8AOZ"/>
        <s v="P0B49XCI"/>
        <s v="DOP1NORG"/>
        <s v="BUOI3TBI"/>
        <s v="F22C6LKO"/>
        <s v="D8ZJ6F45"/>
        <s v="J5IXJWVU"/>
        <s v="KFSKQ291"/>
        <s v="ZT1234V3"/>
        <s v="JQBN7PXK"/>
        <s v="TN4KM3D1"/>
        <s v="OIIFWY81"/>
        <s v="WE2CEE8A"/>
        <s v="NT38RBZY"/>
        <s v="0XVL2UMH"/>
        <s v="UFZFCBOS"/>
        <s v="2BD1SDBX"/>
        <s v="AE3YDLK3"/>
        <s v="C54CWZIT"/>
        <s v="ARBTXSEH"/>
        <s v="P4D8H19O"/>
        <s v="OAMIMSUU"/>
        <s v="B26TNOGQ"/>
        <s v="9R8AKL0D"/>
        <s v="R14YE68N"/>
        <s v="URRD7VUB"/>
        <s v="11T4HX93"/>
        <s v="0KSK9O00"/>
        <s v="76WK0KFZ"/>
        <s v="IMN2GUYV"/>
        <s v="W2K1S9N3"/>
        <s v="JZ4QLP1W"/>
        <s v="HSGGBG9J"/>
        <s v="ZKJIVMSG"/>
        <s v="3TMNC3GW"/>
        <s v="P25KLAD2"/>
        <s v="ETJR6FUL"/>
        <s v="9CYYLZ11"/>
        <s v="RGW7PKJ6"/>
        <s v="I43F0Z77"/>
        <s v="YYMKOAVY"/>
        <s v="0HR4TEU4"/>
        <s v="O8JCYJSV"/>
        <s v="FMRVHL9O"/>
        <s v="YMI68O7S"/>
        <s v="0BQTT5UF"/>
        <s v="M7UNLZEP"/>
        <s v="EG7S6ZOI"/>
        <s v="UND13JS5"/>
        <s v="COGXUYLL"/>
        <s v="ZVO432VF"/>
        <s v="1BB5LME9"/>
        <s v="7WXPAXAV"/>
        <s v="MI3MV7PU"/>
        <s v="A8PVW8RI"/>
        <s v="S4V0T890"/>
        <s v="AP74NF6M"/>
        <s v="HKMMBDMW"/>
        <s v="52V1RWCZ"/>
        <s v="XS7L2AQE"/>
        <s v="CLPDG9BG"/>
        <s v="EL09RK8X"/>
        <s v="Y9EBNML6"/>
        <s v="9H2V1F1E"/>
        <s v="MON9ZE47"/>
        <s v="FJHKS2T2"/>
        <s v="MNCY3CKD"/>
        <s v="E0S2ZL6X"/>
        <s v="XT9QCG8T"/>
        <s v="DDHNCZMO"/>
        <s v="Z99W80UY"/>
        <s v="RKP2DVSU"/>
        <s v="T3T4OE0A"/>
        <s v="YVFK9Q0W"/>
        <s v="ZHPJ73Q6"/>
        <s v="2TI0MAKP"/>
        <s v="2G5ZMOYC"/>
        <s v="C5B5WBY9"/>
        <s v="JQ338VQC"/>
        <s v="WJK0O5J9"/>
        <s v="W2149WNZ"/>
        <s v="6WNENPQM"/>
        <s v="VW8CEV4C"/>
        <s v="KLUS7RVS"/>
        <s v="ROM4I2T0"/>
        <s v="FCNN6UY0"/>
        <s v="8M2O0Q8V"/>
      </sharedItems>
    </cacheField>
    <cacheField name="sales_agent" numFmtId="0">
      <sharedItems>
        <s v="Moses Frase"/>
        <s v="Darcel Schlecht"/>
        <s v="Zane Levy"/>
        <s v="Anna Snelling"/>
        <s v="Vicki Laflamme"/>
        <s v="Markita Hansen"/>
        <s v="Niesha Huffines"/>
        <s v="Gladys Colclough"/>
        <s v="James Ascencio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Lajuana Vencill"/>
        <s v="Boris Faz"/>
        <s v="Donn Cantrell"/>
        <s v="Corliss Cosme"/>
        <s v="Cassey Cress"/>
        <s v="Cecily Lampkin"/>
        <s v="Jonathan Berthelot"/>
      </sharedItems>
    </cacheField>
    <cacheField name="product" numFmtId="0">
      <sharedItems>
        <s v="GTX Plus Basic"/>
        <s v="GTX Pro"/>
        <s v="MG Special"/>
        <s v="GTX Basic"/>
        <s v="GTX Plus Pro"/>
        <s v="MG Advanced"/>
        <s v="GTK 500"/>
      </sharedItems>
    </cacheField>
    <cacheField name="account" numFmtId="0">
      <sharedItems>
        <s v="Cancity"/>
        <s v="Isdom"/>
        <s v="Codehow"/>
        <s v="Hatfan"/>
        <s v="Ron-tech"/>
        <s v="J-Texon"/>
        <s v="Cheers"/>
        <s v="Zumgoity"/>
        <s v="Bioholding"/>
        <s v="Genco Pura Olive Oil Company"/>
        <s v="Sunnamplex"/>
        <s v="Sonron"/>
        <s v="Finjob"/>
        <s v="Scotfind"/>
        <s v="Treequote"/>
        <s v="Xx-zobam"/>
        <s v="Rantouch"/>
        <s v="Fasehatice"/>
        <s v="Vehement Capital Partners"/>
        <s v="Warephase"/>
        <s v="Zoomit"/>
        <s v="Ganjaflex"/>
        <s v="Labdrill"/>
        <s v="Zotware"/>
        <s v="dambase"/>
        <s v="Xx-holding"/>
        <s v="Acme Corporation"/>
        <s v="Green-Plus"/>
        <s v="The New York Inquirer"/>
        <s v="Mathtouch"/>
        <s v="Gogozoom"/>
        <s v="Stanredtax"/>
        <s v="Konmatfix"/>
        <s v="Conecom"/>
        <s v="Golddex"/>
        <s v="Plexzap"/>
        <s v="Rundofase"/>
        <s v="Finhigh"/>
        <s v="Funholding"/>
        <s v="Opentech"/>
        <s v="Silis"/>
        <s v="Goodsilron"/>
        <s v="Rangreen"/>
        <s v="Kan-code"/>
        <s v="Nam-zim"/>
        <s v="Y-corporation"/>
        <s v="Bioplex"/>
        <s v="Plusstrip"/>
        <s v="Toughzap"/>
        <s v="Dalttechnology"/>
        <s v="Ontomedia"/>
        <s v="Kinnamplus"/>
        <s v="Lexiqvolax"/>
        <s v="Statholdings"/>
        <s v="Umbrella Corporation"/>
        <s v="Bubba Gump"/>
        <s v="Faxquote"/>
        <s v="Dontechi"/>
        <s v="Konex"/>
        <s v="Betasoloin"/>
        <s v="Domzoom"/>
        <s v="Donquadtech"/>
        <s v="Globex Corporation"/>
        <s v="Plussunin"/>
        <s v="Condax"/>
        <s v="Massive Dynamic"/>
        <s v="Doncon"/>
        <s v="Scottech"/>
        <s v="Gekko &amp; Co"/>
        <s v="Initech"/>
        <s v="Singletechno"/>
        <s v="Yearin"/>
        <s v="Zathunicon"/>
        <s v="Betatech"/>
        <s v="Blackzim"/>
        <s v="Hottechi"/>
        <s v="Inity"/>
        <s v="Sumace"/>
        <s v="Zencorporation"/>
        <s v="Groovestreet"/>
        <s v="Donware"/>
        <s v="Streethex"/>
        <s v="Iselectrics"/>
        <s v="Newex"/>
        <s v="Bluth Company"/>
      </sharedItems>
    </cacheField>
    <cacheField name="deal_stage" numFmtId="0">
      <sharedItems>
        <s v="Won"/>
        <s v="Lost"/>
        <s v="Engaging"/>
        <s v="Prospecting"/>
      </sharedItems>
    </cacheField>
    <cacheField name="engage_date" numFmtId="164">
      <sharedItems containsDate="1" containsString="0" containsBlank="1">
        <d v="2016-10-20T00:00:00Z"/>
        <d v="2016-10-25T00:00:00Z"/>
        <d v="2016-10-29T00:00:00Z"/>
        <d v="2016-10-30T00:00:00Z"/>
        <d v="2016-11-01T00:00:00Z"/>
        <d v="2016-11-04T00:00:00Z"/>
        <d v="2016-11-05T00:00:00Z"/>
        <d v="2016-11-06T00:00:00Z"/>
        <d v="2016-11-07T00:00:00Z"/>
        <d v="2016-11-08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6T00:00:00Z"/>
        <d v="2017-12-27T00:00:00Z"/>
        <m/>
      </sharedItems>
    </cacheField>
    <cacheField name="close_date" numFmtId="164">
      <sharedItems containsDate="1" containsString="0" containsBlank="1">
        <d v="2017-03-01T00:00:00Z"/>
        <d v="2017-03-11T00:00:00Z"/>
        <d v="2017-03-07T00:00:00Z"/>
        <d v="2017-03-09T00:00:00Z"/>
        <d v="2017-03-02T00:00:00Z"/>
        <d v="2017-03-03T00:00:00Z"/>
        <d v="2017-03-10T00:00:00Z"/>
        <d v="2017-03-18T00:00:00Z"/>
        <d v="2017-03-06T00:00:00Z"/>
        <d v="2017-03-05T00:00:00Z"/>
        <d v="2017-03-08T00:00:00Z"/>
        <d v="2017-03-17T00:00:00Z"/>
        <d v="2017-03-26T00:00:00Z"/>
        <d v="2017-03-23T00:00:00Z"/>
        <m/>
        <d v="2017-03-12T00:00:00Z"/>
        <d v="2017-03-14T00:00:00Z"/>
        <d v="2017-03-19T00:00:00Z"/>
        <d v="2017-03-30T00:00:00Z"/>
        <d v="2017-03-20T00:00:00Z"/>
        <d v="2017-03-31T00:00:00Z"/>
        <d v="2017-03-21T00:00:00Z"/>
        <d v="2017-03-13T00:00:00Z"/>
        <d v="2017-03-04T00:00:00Z"/>
        <d v="2017-03-15T00:00:00Z"/>
        <d v="2017-03-25T00:00:00Z"/>
        <d v="2017-03-28T00:00:00Z"/>
        <d v="2017-03-27T00:00:00Z"/>
        <d v="2017-03-16T00:00:00Z"/>
        <d v="2017-03-24T00:00:00Z"/>
        <d v="2017-03-22T00:00:00Z"/>
        <d v="2017-03-29T00:00:00Z"/>
        <d v="2017-05-04T00:00:00Z"/>
        <d v="2017-05-05T00:00:00Z"/>
        <d v="2017-05-10T00:00:00Z"/>
        <d v="2017-05-02T00:00:00Z"/>
        <d v="2017-05-06T00:00:00Z"/>
        <d v="2017-05-17T00:00:00Z"/>
        <d v="2017-05-08T00:00:00Z"/>
        <d v="2017-05-14T00:00:00Z"/>
        <d v="2017-05-18T00:00:00Z"/>
        <d v="2017-05-15T00:00:00Z"/>
        <d v="2017-06-02T00:00:00Z"/>
        <d v="2017-06-04T00:00:00Z"/>
        <d v="2017-05-03T00:00:00Z"/>
        <d v="2017-05-20T00:00:00Z"/>
        <d v="2017-05-01T00:00:00Z"/>
        <d v="2017-06-06T00:00:00Z"/>
        <d v="2017-06-05T00:00:00Z"/>
        <d v="2017-05-25T00:00:00Z"/>
        <d v="2017-05-07T00:00:00Z"/>
        <d v="2017-05-12T00:00:00Z"/>
        <d v="2017-06-07T00:00:00Z"/>
        <d v="2017-05-28T00:00:00Z"/>
        <d v="2017-05-11T00:00:00Z"/>
        <d v="2017-05-23T00:00:00Z"/>
        <d v="2017-05-29T00:00:00Z"/>
        <d v="2017-05-22T00:00:00Z"/>
        <d v="2017-05-09T00:00:00Z"/>
        <d v="2017-05-13T00:00:00Z"/>
        <d v="2017-05-26T00:00:00Z"/>
        <d v="2017-05-24T00:00:00Z"/>
        <d v="2017-06-01T00:00:00Z"/>
        <d v="2017-05-27T00:00:00Z"/>
        <d v="2017-06-14T00:00:00Z"/>
        <d v="2017-05-19T00:00:00Z"/>
        <d v="2017-05-31T00:00:00Z"/>
        <d v="2017-05-16T00:00:00Z"/>
        <d v="2017-06-13T00:00:00Z"/>
        <d v="2017-06-17T00:00:00Z"/>
        <d v="2017-06-18T00:00:00Z"/>
        <d v="2017-06-03T00:00:00Z"/>
        <d v="2017-06-20T00:00:00Z"/>
        <d v="2017-06-09T00:00:00Z"/>
        <d v="2017-05-21T00:00:00Z"/>
        <d v="2017-06-15T00:00:00Z"/>
        <d v="2017-06-10T00:00:00Z"/>
        <d v="2017-05-30T00:00:00Z"/>
        <d v="2017-06-23T00:00:00Z"/>
        <d v="2017-06-25T00:00:00Z"/>
        <d v="2017-06-11T00:00:00Z"/>
        <d v="2017-06-22T00:00:00Z"/>
        <d v="2017-06-12T00:00:00Z"/>
        <d v="2017-06-16T00:00:00Z"/>
        <d v="2017-06-19T00:00:00Z"/>
        <d v="2017-06-08T00:00:00Z"/>
        <d v="2017-06-26T00:00:00Z"/>
        <d v="2017-06-27T00:00:00Z"/>
        <d v="2017-06-28T00:00:00Z"/>
        <d v="2017-06-30T00:00:00Z"/>
        <d v="2017-06-24T00:00:00Z"/>
        <d v="2017-06-29T00:00:00Z"/>
        <d v="2017-06-21T00:00:00Z"/>
        <d v="2017-04-03T00:00:00Z"/>
        <d v="2017-04-01T00:00:00Z"/>
        <d v="2017-04-05T00:00:00Z"/>
        <d v="2017-04-04T00:00:00Z"/>
        <d v="2017-04-02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8-04T00:00:00Z"/>
        <d v="2017-04-15T00:00:00Z"/>
        <d v="2017-08-07T00:00:00Z"/>
        <d v="2017-08-02T00:00:00Z"/>
        <d v="2017-04-16T00:00:00Z"/>
        <d v="2017-08-06T00:00:00Z"/>
        <d v="2017-04-17T00:00:00Z"/>
        <d v="2017-04-18T00:00:00Z"/>
        <d v="2017-04-20T00:00:00Z"/>
        <d v="2017-08-12T00:00:00Z"/>
        <d v="2017-04-21T00:00:00Z"/>
        <d v="2017-04-19T00:00:00Z"/>
        <d v="2017-04-22T00:00:00Z"/>
        <d v="2017-04-24T00:00:00Z"/>
        <d v="2017-04-23T00:00:00Z"/>
        <d v="2017-08-16T00:00:00Z"/>
        <d v="2017-04-26T00:00:00Z"/>
        <d v="2017-08-14T00:00:00Z"/>
        <d v="2017-04-25T00:00:00Z"/>
        <d v="2017-08-03T00:00:00Z"/>
        <d v="2017-04-27T00:00:00Z"/>
        <d v="2017-08-09T00:00:00Z"/>
        <d v="2017-08-05T00:00:00Z"/>
        <d v="2017-04-28T00:00:00Z"/>
        <d v="2017-04-30T00:00:00Z"/>
        <d v="2017-04-29T00:00:00Z"/>
        <d v="2017-08-10T00:00:00Z"/>
        <d v="2017-08-21T00:00:00Z"/>
        <d v="2017-08-26T00:00:00Z"/>
        <d v="2017-08-20T00:00:00Z"/>
        <d v="2017-08-01T00:00:00Z"/>
        <d v="2017-08-11T00:00:00Z"/>
        <d v="2017-09-01T00:00:00Z"/>
        <d v="2017-08-13T00:00:00Z"/>
        <d v="2017-08-15T00:00:00Z"/>
        <d v="2017-09-03T00:00:00Z"/>
        <d v="2017-08-08T00:00:00Z"/>
        <d v="2017-09-06T00:00:00Z"/>
        <d v="2017-09-02T00:00:00Z"/>
        <d v="2017-08-28T00:00:00Z"/>
        <d v="2017-08-23T00:00:00Z"/>
        <d v="2017-08-19T00:00:00Z"/>
        <d v="2017-08-25T00:00:00Z"/>
        <d v="2017-08-17T00:00:00Z"/>
        <d v="2017-08-27T00:00:00Z"/>
        <d v="2017-09-15T00:00:00Z"/>
        <d v="2017-09-18T00:00:00Z"/>
        <d v="2017-09-10T00:00:00Z"/>
        <d v="2017-08-30T00:00:00Z"/>
        <d v="2017-08-18T00:00:00Z"/>
        <d v="2017-09-05T00:00:00Z"/>
        <d v="2017-09-12T00:00:00Z"/>
        <d v="2017-08-31T00:00:00Z"/>
        <d v="2017-09-13T00:00:00Z"/>
        <d v="2017-08-22T00:00:00Z"/>
        <d v="2017-08-24T00:00:00Z"/>
        <d v="2017-09-14T00:00:00Z"/>
        <d v="2017-09-04T00:00:00Z"/>
        <d v="2017-09-19T00:00:00Z"/>
        <d v="2017-09-08T00:00:00Z"/>
        <d v="2017-09-07T00:00:00Z"/>
        <d v="2017-09-26T00:00:00Z"/>
        <d v="2017-09-16T00:00:00Z"/>
        <d v="2017-09-20T00:00:00Z"/>
        <d v="2017-09-11T00:00:00Z"/>
        <d v="2017-09-09T00:00:00Z"/>
        <d v="2017-09-27T00:00:00Z"/>
        <d v="2017-09-25T00:00:00Z"/>
        <d v="2017-08-29T00:00:00Z"/>
        <d v="2017-09-24T00:00:00Z"/>
        <d v="2017-09-21T00:00:00Z"/>
        <d v="2017-09-23T00:00:00Z"/>
        <d v="2017-09-22T00:00:00Z"/>
        <d v="2017-09-17T00:00:00Z"/>
        <d v="2017-09-29T00:00:00Z"/>
        <d v="2017-09-30T00:00:00Z"/>
        <d v="2017-09-28T00:00:00Z"/>
        <d v="2017-07-01T00:00:00Z"/>
        <d v="2017-07-02T00:00:00Z"/>
        <d v="2017-07-03T00:00:00Z"/>
        <d v="2017-07-04T00:00:00Z"/>
        <d v="2017-07-05T00:00:00Z"/>
        <d v="2017-07-06T00:00:00Z"/>
        <d v="2017-07-08T00:00:00Z"/>
        <d v="2017-07-07T00:00:00Z"/>
        <d v="2017-07-09T00:00:00Z"/>
        <d v="2017-07-10T00:00:00Z"/>
        <d v="2017-07-11T00:00:00Z"/>
        <d v="2017-07-12T00:00:00Z"/>
        <d v="2017-11-01T00:00:00Z"/>
        <d v="2017-11-03T00:00:00Z"/>
        <d v="2017-07-13T00:00:00Z"/>
        <d v="2017-11-02T00:00:00Z"/>
        <d v="2017-07-14T00:00:00Z"/>
        <d v="2017-07-16T00:00:00Z"/>
        <d v="2017-07-15T00:00:00Z"/>
        <d v="2017-07-17T00:00:00Z"/>
        <d v="2017-07-18T00:00:00Z"/>
        <d v="2017-11-06T00:00:00Z"/>
        <d v="2017-07-19T00:00:00Z"/>
        <d v="2017-11-09T00:00:00Z"/>
        <d v="2017-07-21T00:00:00Z"/>
        <d v="2017-07-23T00:00:00Z"/>
        <d v="2017-11-11T00:00:00Z"/>
        <d v="2017-07-20T00:00:00Z"/>
        <d v="2017-11-05T00:00:00Z"/>
        <d v="2017-07-25T00:00:00Z"/>
        <d v="2017-07-24T00:00:00Z"/>
        <d v="2017-07-22T00:00:00Z"/>
        <d v="2017-07-26T00:00:00Z"/>
        <d v="2017-11-04T00:00:00Z"/>
        <d v="2017-07-27T00:00:00Z"/>
        <d v="2017-07-28T00:00:00Z"/>
        <d v="2017-11-13T00:00:00Z"/>
        <d v="2017-11-17T00:00:00Z"/>
        <d v="2017-07-29T00:00:00Z"/>
        <d v="2017-07-31T00:00:00Z"/>
        <d v="2017-07-30T00:00:00Z"/>
        <d v="2017-11-15T00:00:00Z"/>
        <d v="2017-11-14T00:00:00Z"/>
        <d v="2017-11-08T00:00:00Z"/>
        <d v="2017-11-20T00:00:00Z"/>
        <d v="2017-11-18T00:00:00Z"/>
        <d v="2017-11-23T00:00:00Z"/>
        <d v="2017-11-12T00:00:00Z"/>
        <d v="2017-11-19T00:00:00Z"/>
        <d v="2017-11-07T00:00:00Z"/>
        <d v="2017-11-10T00:00:00Z"/>
        <d v="2017-11-21T00:00:00Z"/>
        <d v="2017-12-02T00:00:00Z"/>
        <d v="2017-11-27T00:00:00Z"/>
        <d v="2017-12-01T00:00:00Z"/>
        <d v="2017-12-12T00:00:00Z"/>
        <d v="2017-12-04T00:00:00Z"/>
        <d v="2017-11-22T00:00:00Z"/>
        <d v="2017-12-16T00:00:00Z"/>
        <d v="2017-12-07T00:00:00Z"/>
        <d v="2017-11-26T00:00:00Z"/>
        <d v="2017-12-20T00:00:00Z"/>
        <d v="2017-11-29T00:00:00Z"/>
        <d v="2017-12-14T00:00:00Z"/>
        <d v="2017-12-18T00:00:00Z"/>
        <d v="2017-12-10T00:00:00Z"/>
        <d v="2017-12-08T00:00:00Z"/>
        <d v="2017-12-19T00:00:00Z"/>
        <d v="2017-12-05T00:00:00Z"/>
        <d v="2017-11-24T00:00:00Z"/>
        <d v="2017-12-13T00:00:00Z"/>
        <d v="2017-12-22T00:00:00Z"/>
        <d v="2017-11-25T00:00:00Z"/>
        <d v="2017-12-09T00:00:00Z"/>
        <d v="2017-12-06T00:00:00Z"/>
        <d v="2017-12-03T00:00:00Z"/>
        <d v="2017-11-28T00:00:00Z"/>
        <d v="2017-12-21T00:00:00Z"/>
        <d v="2017-11-30T00:00:00Z"/>
        <d v="2017-12-11T00:00:00Z"/>
        <d v="2017-11-16T00:00:00Z"/>
        <d v="2017-12-30T00:00:00Z"/>
        <d v="2017-12-24T00:00:00Z"/>
        <d v="2017-12-25T00:00:00Z"/>
        <d v="2017-12-17T00:00:00Z"/>
        <d v="2017-12-23T00:00:00Z"/>
        <d v="2017-12-28T00:00:00Z"/>
        <d v="2017-12-31T00:00:00Z"/>
        <d v="2017-12-29T00:00:00Z"/>
        <d v="2017-12-15T00:00:00Z"/>
        <d v="2017-12-26T00:00:00Z"/>
        <d v="2017-12-27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9T00:00:00Z"/>
        <d v="2017-10-08T00:00:00Z"/>
        <d v="2017-10-11T00:00:00Z"/>
        <d v="2017-10-10T00:00:00Z"/>
        <d v="2017-10-12T00:00:00Z"/>
        <d v="2017-10-13T00:00:00Z"/>
        <d v="2017-10-14T00:00:00Z"/>
        <d v="2017-10-15T00:00:00Z"/>
        <d v="2017-10-18T00:00:00Z"/>
        <d v="2017-10-16T00:00:00Z"/>
        <d v="2017-10-17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8T00:00:00Z"/>
        <d v="2017-10-29T00:00:00Z"/>
        <d v="2017-10-27T00:00:00Z"/>
        <d v="2017-10-30T00:00:00Z"/>
        <d v="2017-10-31T00:00:00Z"/>
      </sharedItems>
    </cacheField>
    <cacheField name="close_value" numFmtId="0">
      <sharedItems containsString="0" containsBlank="1" containsNumber="1" containsInteger="1">
        <n v="1054.0"/>
        <n v="4514.0"/>
        <n v="50.0"/>
        <n v="588.0"/>
        <n v="517.0"/>
        <n v="49.0"/>
        <n v="57.0"/>
        <n v="601.0"/>
        <n v="1026.0"/>
        <n v="53.0"/>
        <n v="0.0"/>
        <n v="5169.0"/>
        <n v="4631.0"/>
        <n v="3393.0"/>
        <n v="3284.0"/>
        <n v="61.0"/>
        <n v="46.0"/>
        <n v="1014.0"/>
        <n v="561.0"/>
        <n v="590.0"/>
        <m/>
        <n v="58.0"/>
        <n v="4899.0"/>
        <n v="67.0"/>
        <n v="4338.0"/>
        <n v="578.0"/>
        <n v="556.0"/>
        <n v="635.0"/>
        <n v="3045.0"/>
        <n v="1233.0"/>
        <n v="60.0"/>
        <n v="1170.0"/>
        <n v="1162.0"/>
        <n v="3725.0"/>
        <n v="559.0"/>
        <n v="4667.0"/>
        <n v="903.0"/>
        <n v="1180.0"/>
        <n v="487.0"/>
        <n v="3180.0"/>
        <n v="3563.0"/>
        <n v="4704.0"/>
        <n v="5585.0"/>
        <n v="25897.0"/>
        <n v="1207.0"/>
        <n v="1033.0"/>
        <n v="462.0"/>
        <n v="5539.0"/>
        <n v="3573.0"/>
        <n v="4926.0"/>
        <n v="62.0"/>
        <n v="4359.0"/>
        <n v="566.0"/>
        <n v="508.0"/>
        <n v="51.0"/>
        <n v="5790.0"/>
        <n v="4438.0"/>
        <n v="2972.0"/>
        <n v="523.0"/>
        <n v="3647.0"/>
        <n v="4200.0"/>
        <n v="1059.0"/>
        <n v="3671.0"/>
        <n v="3956.0"/>
        <n v="5964.0"/>
        <n v="4570.0"/>
        <n v="65.0"/>
        <n v="4739.0"/>
        <n v="1080.0"/>
        <n v="469.0"/>
        <n v="532.0"/>
        <n v="538.0"/>
        <n v="4829.0"/>
        <n v="5370.0"/>
        <n v="6499.0"/>
        <n v="1161.0"/>
        <n v="576.0"/>
        <n v="979.0"/>
        <n v="43.0"/>
        <n v="948.0"/>
        <n v="3012.0"/>
        <n v="3665.0"/>
        <n v="564.0"/>
        <n v="3463.0"/>
        <n v="513.0"/>
        <n v="4511.0"/>
        <n v="546.0"/>
        <n v="4891.0"/>
        <n v="1040.0"/>
        <n v="1108.0"/>
        <n v="59.0"/>
        <n v="5406.0"/>
        <n v="515.0"/>
        <n v="583.0"/>
        <n v="54.0"/>
        <n v="516.0"/>
        <n v="950.0"/>
        <n v="5522.0"/>
        <n v="56.0"/>
        <n v="5673.0"/>
        <n v="598.0"/>
        <n v="5787.0"/>
        <n v="1070.0"/>
        <n v="3677.0"/>
        <n v="5425.0"/>
        <n v="3415.0"/>
        <n v="891.0"/>
        <n v="609.0"/>
        <n v="1049.0"/>
        <n v="1152.0"/>
        <n v="4799.0"/>
        <n v="3426.0"/>
        <n v="5882.0"/>
        <n v="5059.0"/>
        <n v="3388.0"/>
        <n v="5410.0"/>
        <n v="978.0"/>
        <n v="549.0"/>
        <n v="1034.0"/>
        <n v="4998.0"/>
        <n v="3421.0"/>
        <n v="55.0"/>
        <n v="3558.0"/>
        <n v="4839.0"/>
        <n v="47.0"/>
        <n v="1007.0"/>
        <n v="48.0"/>
        <n v="504.0"/>
        <n v="543.0"/>
        <n v="5149.0"/>
        <n v="1043.0"/>
        <n v="437.0"/>
        <n v="4465.0"/>
        <n v="443.0"/>
        <n v="4278.0"/>
        <n v="41.0"/>
        <n v="519.0"/>
        <n v="524.0"/>
        <n v="552.0"/>
        <n v="970.0"/>
        <n v="1046.0"/>
        <n v="988.0"/>
        <n v="547.0"/>
        <n v="5765.0"/>
        <n v="639.0"/>
        <n v="5100.0"/>
        <n v="4906.0"/>
        <n v="1037.0"/>
        <n v="537.0"/>
        <n v="4694.0"/>
        <n v="560.0"/>
        <n v="589.0"/>
        <n v="493.0"/>
        <n v="492.0"/>
        <n v="1255.0"/>
        <n v="463.0"/>
        <n v="605.0"/>
        <n v="1315.0"/>
        <n v="557.0"/>
        <n v="6282.0"/>
        <n v="3246.0"/>
        <n v="514.0"/>
        <n v="1132.0"/>
        <n v="5918.0"/>
        <n v="2955.0"/>
        <n v="3742.0"/>
        <n v="64.0"/>
        <n v="1164.0"/>
        <n v="441.0"/>
        <n v="4907.0"/>
        <n v="3269.0"/>
        <n v="579.0"/>
        <n v="1186.0"/>
        <n v="3577.0"/>
        <n v="1020.0"/>
        <n v="4719.0"/>
        <n v="1212.0"/>
        <n v="5533.0"/>
        <n v="3295.0"/>
        <n v="45.0"/>
        <n v="4247.0"/>
        <n v="3440.0"/>
        <n v="5040.0"/>
        <n v="5228.0"/>
        <n v="3358.0"/>
        <n v="615.0"/>
        <n v="4711.0"/>
        <n v="510.0"/>
        <n v="926.0"/>
        <n v="6490.0"/>
        <n v="3841.0"/>
        <n v="5256.0"/>
        <n v="625.0"/>
        <n v="3952.0"/>
        <n v="5515.0"/>
        <n v="3803.0"/>
        <n v="5459.0"/>
        <n v="4148.0"/>
        <n v="5002.0"/>
        <n v="3351.0"/>
        <n v="571.0"/>
        <n v="52.0"/>
        <n v="1185.0"/>
        <n v="4818.0"/>
        <n v="5087.0"/>
        <n v="1116.0"/>
        <n v="565.0"/>
        <n v="633.0"/>
        <n v="3962.0"/>
        <n v="3672.0"/>
        <n v="4586.0"/>
        <n v="572.0"/>
        <n v="550.0"/>
        <n v="4125.0"/>
        <n v="573.0"/>
        <n v="542.0"/>
        <n v="3479.0"/>
        <n v="1012.0"/>
        <n v="990.0"/>
        <n v="4374.0"/>
        <n v="1073.0"/>
        <n v="586.0"/>
        <n v="880.0"/>
        <n v="3676.0"/>
        <n v="4716.0"/>
        <n v="4211.0"/>
        <n v="44.0"/>
        <n v="622.0"/>
        <n v="1257.0"/>
        <n v="1135.0"/>
        <n v="4313.0"/>
        <n v="5210.0"/>
        <n v="3220.0"/>
        <n v="63.0"/>
        <n v="5743.0"/>
        <n v="4974.0"/>
        <n v="3892.0"/>
        <n v="3822.0"/>
        <n v="3145.0"/>
        <n v="1117.0"/>
        <n v="5620.0"/>
        <n v="1095.0"/>
        <n v="489.0"/>
        <n v="5908.0"/>
        <n v="3820.0"/>
        <n v="581.0"/>
        <n v="585.0"/>
        <n v="3669.0"/>
        <n v="1091.0"/>
        <n v="4905.0"/>
        <n v="540.0"/>
        <n v="4453.0"/>
        <n v="619.0"/>
        <n v="5163.0"/>
        <n v="4071.0"/>
        <n v="4375.0"/>
        <n v="610.0"/>
        <n v="4554.0"/>
        <n v="2880.0"/>
        <n v="688.0"/>
        <n v="6142.0"/>
        <n v="4939.0"/>
        <n v="6270.0"/>
        <n v="3833.0"/>
        <n v="3257.0"/>
        <n v="511.0"/>
        <n v="607.0"/>
        <n v="5120.0"/>
        <n v="1343.0"/>
        <n v="4426.0"/>
        <n v="5264.0"/>
        <n v="617.0"/>
        <n v="3407.0"/>
        <n v="3273.0"/>
        <n v="3363.0"/>
        <n v="365.0"/>
        <n v="4869.0"/>
        <n v="599.0"/>
        <n v="3194.0"/>
        <n v="5429.0"/>
        <n v="5008.0"/>
        <n v="3459.0"/>
        <n v="4559.0"/>
        <n v="4221.0"/>
        <n v="5508.0"/>
        <n v="657.0"/>
        <n v="638.0"/>
        <n v="5582.0"/>
        <n v="1036.0"/>
        <n v="943.0"/>
        <n v="1100.0"/>
        <n v="1039.0"/>
        <n v="1076.0"/>
        <n v="3046.0"/>
        <n v="5140.0"/>
        <n v="1067.0"/>
        <n v="1065.0"/>
        <n v="481.0"/>
        <n v="499.0"/>
        <n v="6117.0"/>
        <n v="1158.0"/>
        <n v="3106.0"/>
        <n v="2982.0"/>
        <n v="6101.0"/>
        <n v="5883.0"/>
        <n v="5051.0"/>
        <n v="1155.0"/>
        <n v="5616.0"/>
        <n v="5116.0"/>
        <n v="1136.0"/>
        <n v="1216.0"/>
        <n v="1089.0"/>
        <n v="3908.0"/>
        <n v="3369.0"/>
        <n v="5259.0"/>
        <n v="5772.0"/>
        <n v="3496.0"/>
        <n v="3602.0"/>
        <n v="3689.0"/>
        <n v="4736.0"/>
        <n v="2970.0"/>
        <n v="5035.0"/>
        <n v="4774.0"/>
        <n v="5390.0"/>
        <n v="1190.0"/>
        <n v="5755.0"/>
        <n v="4933.0"/>
        <n v="3642.0"/>
        <n v="2923.0"/>
        <n v="592.0"/>
        <n v="640.0"/>
        <n v="5127.0"/>
        <n v="574.0"/>
        <n v="2525.0"/>
        <n v="30288.0"/>
        <n v="3581.0"/>
        <n v="1121.0"/>
        <n v="477.0"/>
        <n v="975.0"/>
        <n v="3376.0"/>
        <n v="458.0"/>
        <n v="1018.0"/>
        <n v="4671.0"/>
        <n v="4634.0"/>
        <n v="3470.0"/>
        <n v="5366.0"/>
        <n v="582.0"/>
        <n v="6079.0"/>
        <n v="1068.0"/>
        <n v="5559.0"/>
        <n v="501.0"/>
        <n v="3103.0"/>
        <n v="5505.0"/>
        <n v="3357.0"/>
        <n v="5786.0"/>
        <n v="1131.0"/>
        <n v="5401.0"/>
        <n v="1062.0"/>
        <n v="3695.0"/>
        <n v="2919.0"/>
        <n v="623.0"/>
        <n v="612.0"/>
        <n v="534.0"/>
        <n v="1103.0"/>
        <n v="6292.0"/>
        <n v="3522.0"/>
        <n v="3645.0"/>
        <n v="4760.0"/>
        <n v="603.0"/>
        <n v="3249.0"/>
        <n v="5724.0"/>
        <n v="1050.0"/>
        <n v="4519.0"/>
        <n v="672.0"/>
        <n v="896.0"/>
        <n v="587.0"/>
        <n v="5021.0"/>
        <n v="1126.0"/>
        <n v="5473.0"/>
        <n v="563.0"/>
        <n v="2928.0"/>
        <n v="3618.0"/>
        <n v="1189.0"/>
        <n v="545.0"/>
        <n v="3035.0"/>
        <n v="584.0"/>
        <n v="1069.0"/>
        <n v="1035.0"/>
        <n v="4510.0"/>
        <n v="4705.0"/>
        <n v="5148.0"/>
        <n v="4833.0"/>
        <n v="4664.0"/>
        <n v="475.0"/>
        <n v="3807.0"/>
        <n v="518.0"/>
        <n v="4596.0"/>
        <n v="618.0"/>
        <n v="3460.0"/>
        <n v="5751.0"/>
        <n v="5639.0"/>
        <n v="4766.0"/>
        <n v="533.0"/>
        <n v="4942.0"/>
        <n v="4650.0"/>
        <n v="987.0"/>
        <n v="4246.0"/>
        <n v="5702.0"/>
        <n v="2981.0"/>
        <n v="2873.0"/>
        <n v="528.0"/>
        <n v="1199.0"/>
        <n v="3507.0"/>
        <n v="4542.0"/>
        <n v="505.0"/>
        <n v="455.0"/>
        <n v="1090.0"/>
        <n v="6509.0"/>
        <n v="1079.0"/>
        <n v="1111.0"/>
        <n v="555.0"/>
        <n v="6719.0"/>
        <n v="3281.0"/>
        <n v="3398.0"/>
        <n v="608.0"/>
        <n v="1187.0"/>
        <n v="5855.0"/>
        <n v="5068.0"/>
        <n v="4066.0"/>
        <n v="4494.0"/>
        <n v="2904.0"/>
        <n v="4545.0"/>
        <n v="5614.0"/>
        <n v="1011.0"/>
        <n v="1217.0"/>
        <n v="3222.0"/>
        <n v="3348.0"/>
        <n v="4216.0"/>
        <n v="404.0"/>
        <n v="5260.0"/>
        <n v="42.0"/>
        <n v="4689.0"/>
        <n v="5154.0"/>
        <n v="5010.0"/>
        <n v="3215.0"/>
        <n v="3169.0"/>
        <n v="5015.0"/>
        <n v="3315.0"/>
        <n v="999.0"/>
        <n v="551.0"/>
        <n v="600.0"/>
        <n v="5133.0"/>
        <n v="4848.0"/>
        <n v="4475.0"/>
        <n v="3763.0"/>
        <n v="5006.0"/>
        <n v="4498.0"/>
        <n v="5491.0"/>
        <n v="5503.0"/>
        <n v="1051.0"/>
        <n v="5604.0"/>
        <n v="1220.0"/>
        <n v="5497.0"/>
        <n v="1056.0"/>
        <n v="3668.0"/>
        <n v="3509.0"/>
        <n v="5643.0"/>
        <n v="3312.0"/>
        <n v="480.0"/>
        <n v="3208.0"/>
        <n v="5782.0"/>
        <n v="5827.0"/>
        <n v="956.0"/>
        <n v="3025.0"/>
        <n v="5618.0"/>
        <n v="4867.0"/>
        <n v="929.0"/>
        <n v="5621.0"/>
        <n v="3233.0"/>
        <n v="3278.0"/>
        <n v="3550.0"/>
        <n v="1055.0"/>
        <n v="595.0"/>
        <n v="3063.0"/>
        <n v="423.0"/>
        <n v="5423.0"/>
        <n v="568.0"/>
        <n v="4612.0"/>
        <n v="1081.0"/>
        <n v="962.0"/>
        <n v="1123.0"/>
        <n v="3075.0"/>
        <n v="3418.0"/>
        <n v="3336.0"/>
        <n v="5142.0"/>
        <n v="660.0"/>
        <n v="4846.0"/>
        <n v="497.0"/>
        <n v="5159.0"/>
        <n v="4311.0"/>
        <n v="1008.0"/>
        <n v="4458.0"/>
        <n v="2964.0"/>
        <n v="3813.0"/>
        <n v="1173.0"/>
        <n v="3893.0"/>
        <n v="4678.0"/>
        <n v="530.0"/>
        <n v="29617.0"/>
        <n v="1028.0"/>
        <n v="2863.0"/>
        <n v="4109.0"/>
        <n v="1106.0"/>
        <n v="3749.0"/>
        <n v="4204.0"/>
        <n v="3986.0"/>
        <n v="5105.0"/>
        <n v="4407.0"/>
        <n v="3087.0"/>
        <n v="5331.0"/>
        <n v="4069.0"/>
        <n v="5625.0"/>
        <n v="6046.0"/>
        <n v="1053.0"/>
        <n v="4256.0"/>
        <n v="629.0"/>
        <n v="4082.0"/>
        <n v="1044.0"/>
        <n v="1025.0"/>
        <n v="465.0"/>
        <n v="5548.0"/>
        <n v="3959.0"/>
        <n v="1086.0"/>
        <n v="4445.0"/>
        <n v="4756.0"/>
        <n v="3783.0"/>
        <n v="522.0"/>
        <n v="1001.0"/>
        <n v="5728.0"/>
        <n v="4856.0"/>
        <n v="5570.0"/>
        <n v="1166.0"/>
        <n v="4506.0"/>
        <n v="4512.0"/>
        <n v="1102.0"/>
        <n v="4277.0"/>
        <n v="6173.0"/>
        <n v="1149.0"/>
        <n v="567.0"/>
        <n v="1057.0"/>
        <n v="535.0"/>
        <n v="544.0"/>
        <n v="3081.0"/>
        <n v="3685.0"/>
        <n v="3997.0"/>
        <n v="3164.0"/>
        <n v="496.0"/>
        <n v="521.0"/>
        <n v="3889.0"/>
        <n v="3340.0"/>
        <n v="5876.0"/>
        <n v="5092.0"/>
        <n v="966.0"/>
        <n v="6024.0"/>
        <n v="3759.0"/>
        <n v="4443.0"/>
        <n v="3397.0"/>
        <n v="494.0"/>
        <n v="1060.0"/>
        <n v="624.0"/>
        <n v="642.0"/>
        <n v="4701.0"/>
        <n v="4987.0"/>
        <n v="3714.0"/>
        <n v="3423.0"/>
        <n v="3167.0"/>
        <n v="3428.0"/>
        <n v="6023.0"/>
        <n v="4980.0"/>
        <n v="4978.0"/>
        <n v="4327.0"/>
        <n v="5022.0"/>
        <n v="4887.0"/>
        <n v="3724.0"/>
        <n v="3969.0"/>
        <n v="6805.0"/>
        <n v="4821.0"/>
        <n v="857.0"/>
        <n v="1142.0"/>
        <n v="4291.0"/>
        <n v="3151.0"/>
        <n v="3217.0"/>
        <n v="597.0"/>
        <n v="4918.0"/>
        <n v="5266.0"/>
        <n v="4624.0"/>
        <n v="3333.0"/>
        <n v="4853.0"/>
        <n v="4342.0"/>
        <n v="5215.0"/>
        <n v="3587.0"/>
        <n v="2915.0"/>
        <n v="4762.0"/>
        <n v="1074.0"/>
        <n v="1184.0"/>
        <n v="526.0"/>
        <n v="5344.0"/>
        <n v="3254.0"/>
        <n v="459.0"/>
        <n v="5137.0"/>
        <n v="3330.0"/>
        <n v="5664.0"/>
        <n v="1101.0"/>
        <n v="4865.0"/>
        <n v="991.0"/>
        <n v="4509.0"/>
        <n v="491.0"/>
        <n v="4281.0"/>
        <n v="3443.0"/>
        <n v="665.0"/>
        <n v="1140.0"/>
        <n v="5121.0"/>
        <n v="3611.0"/>
        <n v="1247.0"/>
        <n v="1157.0"/>
        <n v="4955.0"/>
        <n v="5606.0"/>
        <n v="66.0"/>
        <n v="5113.0"/>
        <n v="4595.0"/>
        <n v="3503.0"/>
        <n v="3600.0"/>
        <n v="425.0"/>
        <n v="4565.0"/>
        <n v="4754.0"/>
        <n v="4688.0"/>
        <n v="3386.0"/>
        <n v="3869.0"/>
        <n v="1019.0"/>
        <n v="2798.0"/>
        <n v="502.0"/>
        <n v="3323.0"/>
        <n v="5172.0"/>
        <n v="4497.0"/>
        <n v="1178.0"/>
        <n v="4969.0"/>
        <n v="2875.0"/>
        <n v="6177.0"/>
        <n v="4369.0"/>
        <n v="4878.0"/>
        <n v="4527.0"/>
        <n v="6102.0"/>
        <n v="4983.0"/>
        <n v="5031.0"/>
        <n v="5223.0"/>
        <n v="5407.0"/>
        <n v="468.0"/>
        <n v="3185.0"/>
        <n v="4408.0"/>
        <n v="6064.0"/>
        <n v="641.0"/>
        <n v="3291.0"/>
        <n v="1188.0"/>
        <n v="478.0"/>
        <n v="4064.0"/>
        <n v="2550.0"/>
        <n v="3378.0"/>
        <n v="6135.0"/>
        <n v="5416.0"/>
        <n v="4995.0"/>
        <n v="1137.0"/>
        <n v="453.0"/>
        <n v="4373.0"/>
        <n v="2560.0"/>
        <n v="1171.0"/>
        <n v="6553.0"/>
        <n v="3542.0"/>
        <n v="3619.0"/>
        <n v="3589.0"/>
        <n v="6262.0"/>
        <n v="4975.0"/>
        <n v="3028.0"/>
        <n v="403.0"/>
        <n v="3290.0"/>
        <n v="3657.0"/>
        <n v="2871.0"/>
        <n v="3780.0"/>
        <n v="604.0"/>
        <n v="5443.0"/>
        <n v="992.0"/>
        <n v="3232.0"/>
        <n v="548.0"/>
        <n v="5109.0"/>
        <n v="447.0"/>
        <n v="3430.0"/>
        <n v="3245.0"/>
        <n v="5060.0"/>
        <n v="3251.0"/>
        <n v="5930.0"/>
        <n v="941.0"/>
        <n v="3445.0"/>
        <n v="3498.0"/>
        <n v="4986.0"/>
        <n v="5214.0"/>
        <n v="4794.0"/>
        <n v="648.0"/>
        <n v="3040.0"/>
        <n v="1021.0"/>
        <n v="1264.0"/>
        <n v="503.0"/>
        <n v="4440.0"/>
        <n v="1159.0"/>
        <n v="5479.0"/>
        <n v="4555.0"/>
        <n v="1144.0"/>
        <n v="3181.0"/>
        <n v="554.0"/>
        <n v="68.0"/>
        <n v="971.0"/>
        <n v="4820.0"/>
        <n v="2940.0"/>
        <n v="4280.0"/>
        <n v="25288.0"/>
        <n v="3267.0"/>
        <n v="5182.0"/>
        <n v="3492.0"/>
        <n v="5991.0"/>
        <n v="4968.0"/>
        <n v="5363.0"/>
        <n v="4253.0"/>
        <n v="422.0"/>
        <n v="4329.0"/>
        <n v="7356.0"/>
        <n v="3738.0"/>
        <n v="888.0"/>
        <n v="5447.0"/>
        <n v="5972.0"/>
        <n v="4855.0"/>
        <n v="3395.0"/>
        <n v="1084.0"/>
        <n v="3670.0"/>
        <n v="5304.0"/>
        <n v="3844.0"/>
        <n v="553.0"/>
        <n v="3523.0"/>
        <n v="424.0"/>
        <n v="490.0"/>
        <n v="3982.0"/>
        <n v="1176.0"/>
        <n v="4276.0"/>
        <n v="3390.0"/>
        <n v="541.0"/>
        <n v="5189.0"/>
        <n v="6920.0"/>
        <n v="500.0"/>
        <n v="6155.0"/>
        <n v="4668.0"/>
        <n v="5017.0"/>
        <n v="3316.0"/>
        <n v="6227.0"/>
        <n v="3626.0"/>
        <n v="2819.0"/>
        <n v="901.0"/>
        <n v="3438.0"/>
        <n v="5073.0"/>
        <n v="5637.0"/>
        <n v="5793.0"/>
        <n v="520.0"/>
        <n v="4080.0"/>
        <n v="3367.0"/>
        <n v="430.0"/>
        <n v="5798.0"/>
        <n v="4685.0"/>
        <n v="3228.0"/>
        <n v="452.0"/>
        <n v="1150.0"/>
        <n v="1110.0"/>
        <n v="3817.0"/>
        <n v="531.0"/>
        <n v="5106.0"/>
        <n v="5079.0"/>
        <n v="460.0"/>
        <n v="3343.0"/>
        <n v="5125.0"/>
        <n v="3263.0"/>
        <n v="976.0"/>
        <n v="4746.0"/>
        <n v="507.0"/>
        <n v="5693.0"/>
        <n v="488.0"/>
        <n v="949.0"/>
        <n v="882.0"/>
        <n v="1096.0"/>
        <n v="3731.0"/>
        <n v="1214.0"/>
        <n v="4444.0"/>
        <n v="997.0"/>
        <n v="2794.0"/>
        <n v="3141.0"/>
        <n v="1109.0"/>
        <n v="5691.0"/>
        <n v="5615.0"/>
        <n v="3991.0"/>
        <n v="5763.0"/>
        <n v="456.0"/>
        <n v="3259.0"/>
        <n v="593.0"/>
        <n v="5197.0"/>
        <n v="3031.0"/>
        <n v="5244.0"/>
        <n v="5946.0"/>
        <n v="4335.0"/>
        <n v="5063.0"/>
        <n v="5032.0"/>
        <n v="4398.0"/>
        <n v="4449.0"/>
        <n v="2882.0"/>
        <n v="3011.0"/>
        <n v="1181.0"/>
        <n v="5558.0"/>
        <n v="1083.0"/>
        <n v="5647.0"/>
        <n v="4648.0"/>
        <n v="450.0"/>
        <n v="3188.0"/>
        <n v="5095.0"/>
        <n v="527.0"/>
        <n v="3655.0"/>
        <n v="6154.0"/>
        <n v="575.0"/>
        <n v="1147.0"/>
        <n v="3161.0"/>
        <n v="525.0"/>
        <n v="4168.0"/>
        <n v="596.0"/>
        <n v="5684.0"/>
        <n v="4413.0"/>
        <n v="4152.0"/>
        <n v="4534.0"/>
        <n v="5012.0"/>
        <n v="4659.0"/>
        <n v="5678.0"/>
        <n v="935.0"/>
        <n v="4761.0"/>
        <n v="3224.0"/>
        <n v="3532.0"/>
        <n v="4320.0"/>
        <n v="5217.0"/>
        <n v="5848.0"/>
        <n v="5884.0"/>
        <n v="3666.0"/>
        <n v="3275.0"/>
        <n v="3077.0"/>
        <n v="974.0"/>
        <n v="915.0"/>
        <n v="983.0"/>
        <n v="1204.0"/>
        <n v="5986.0"/>
        <n v="3070.0"/>
        <n v="3409.0"/>
        <n v="5721.0"/>
        <n v="5039.0"/>
        <n v="5000.0"/>
        <n v="5065.0"/>
        <n v="4343.0"/>
        <n v="1115.0"/>
        <n v="1290.0"/>
        <n v="1047.0"/>
        <n v="4136.0"/>
        <n v="467.0"/>
        <n v="1075.0"/>
        <n v="4837.0"/>
        <n v="1163.0"/>
        <n v="4653.0"/>
        <n v="3223.0"/>
        <n v="1114.0"/>
        <n v="3785.0"/>
        <n v="5316.0"/>
        <n v="5672.0"/>
        <n v="5393.0"/>
        <n v="4272.0"/>
        <n v="1088.0"/>
        <n v="1327.0"/>
        <n v="923.0"/>
        <n v="1058.0"/>
        <n v="5220.0"/>
        <n v="996.0"/>
        <n v="1145.0"/>
        <n v="4575.0"/>
        <n v="3179.0"/>
        <n v="2997.0"/>
        <n v="4991.0"/>
        <n v="5546.0"/>
        <n v="5082.0"/>
        <n v="5293.0"/>
        <n v="3641.0"/>
        <n v="4687.0"/>
        <n v="626.0"/>
        <n v="4852.0"/>
        <n v="1192.0"/>
        <n v="5104.0"/>
        <n v="5820.0"/>
        <n v="3930.0"/>
        <n v="1234.0"/>
        <n v="3138.0"/>
        <n v="1310.0"/>
        <n v="5076.0"/>
        <n v="4226.0"/>
        <n v="4784.0"/>
        <n v="5451.0"/>
        <n v="5408.0"/>
        <n v="1160.0"/>
        <n v="3490.0"/>
        <n v="3808.0"/>
        <n v="3041.0"/>
        <n v="474.0"/>
        <n v="5839.0"/>
        <n v="5078.0"/>
        <n v="3392.0"/>
        <n v="5853.0"/>
        <n v="1282.0"/>
        <n v="23746.0"/>
        <n v="5805.0"/>
        <n v="5091.0"/>
        <n v="24949.0"/>
        <n v="4985.0"/>
        <n v="628.0"/>
        <n v="1183.0"/>
        <n v="5203.0"/>
        <n v="5958.0"/>
        <n v="4543.0"/>
        <n v="5343.0"/>
        <n v="4605.0"/>
        <n v="4908.0"/>
        <n v="3303.0"/>
        <n v="2887.0"/>
        <n v="3214.0"/>
        <n v="3850.0"/>
        <n v="6263.0"/>
        <n v="570.0"/>
        <n v="4633.0"/>
        <n v="5858.0"/>
        <n v="3546.0"/>
        <n v="1024.0"/>
        <n v="6384.0"/>
        <n v="3242.0"/>
        <n v="3661.0"/>
        <n v="5456.0"/>
        <n v="5780.0"/>
        <n v="4810.0"/>
        <n v="4916.0"/>
        <n v="529.0"/>
        <n v="5415.0"/>
        <n v="4835.0"/>
        <n v="5813.0"/>
        <n v="5414.0"/>
        <n v="4505.0"/>
        <n v="5029.0"/>
        <n v="5191.0"/>
        <n v="3042.0"/>
        <n v="580.0"/>
        <n v="616.0"/>
        <n v="788.0"/>
        <n v="562.0"/>
        <n v="984.0"/>
        <n v="4923.0"/>
        <n v="1113.0"/>
        <n v="6039.0"/>
        <n v="4364.0"/>
        <n v="464.0"/>
        <n v="4901.0"/>
        <n v="1105.0"/>
        <n v="4735.0"/>
        <n v="5676.0"/>
        <n v="4727.0"/>
        <n v="821.0"/>
        <n v="4406.0"/>
        <n v="1146.0"/>
        <n v="3334.0"/>
        <n v="27385.0"/>
        <n v="918.0"/>
        <n v="4956.0"/>
        <n v="5913.0"/>
        <n v="1210.0"/>
        <n v="3139.0"/>
        <n v="433.0"/>
        <n v="5311.0"/>
        <n v="878.0"/>
        <n v="3971.0"/>
        <n v="1273.0"/>
        <n v="1300.0"/>
        <n v="3527.0"/>
        <n v="569.0"/>
        <n v="6310.0"/>
        <n v="5145.0"/>
        <n v="5747.0"/>
        <n v="4372.0"/>
        <n v="4604.0"/>
        <n v="4859.0"/>
        <n v="3718.0"/>
        <n v="4935.0"/>
        <n v="3560.0"/>
        <n v="4697.0"/>
        <n v="4352.0"/>
        <n v="1151.0"/>
        <n v="881.0"/>
        <n v="3370.0"/>
        <n v="5028.0"/>
        <n v="4287.0"/>
        <n v="3960.0"/>
        <n v="1093.0"/>
        <n v="1194.0"/>
        <n v="5310.0"/>
        <n v="1222.0"/>
        <n v="5601.0"/>
        <n v="995.0"/>
        <n v="1372.0"/>
        <n v="3282.0"/>
        <n v="768.0"/>
        <n v="4786.0"/>
        <n v="5338.0"/>
        <n v="5033.0"/>
        <n v="1015.0"/>
        <n v="4755.0"/>
        <n v="4815.0"/>
        <n v="5042.0"/>
        <n v="4861.0"/>
        <n v="980.0"/>
        <n v="5361.0"/>
        <n v="3604.0"/>
        <n v="1022.0"/>
        <n v="5037.0"/>
        <n v="4709.0"/>
        <n v="3766.0"/>
        <n v="3552.0"/>
        <n v="472.0"/>
        <n v="776.0"/>
        <n v="3831.0"/>
        <n v="5698.0"/>
        <n v="3510.0"/>
        <n v="5987.0"/>
        <n v="1041.0"/>
        <n v="2677.0"/>
        <n v="866.0"/>
        <n v="4627.0"/>
        <n v="1032.0"/>
        <n v="5525.0"/>
        <n v="902.0"/>
        <n v="1064.0"/>
        <n v="6346.0"/>
        <n v="3089.0"/>
        <n v="3484.0"/>
        <n v="3720.0"/>
        <n v="1078.0"/>
        <n v="3717.0"/>
        <n v="1129.0"/>
        <n v="536.0"/>
        <n v="5857.0"/>
        <n v="959.0"/>
        <n v="1208.0"/>
        <n v="3061.0"/>
        <n v="3153.0"/>
        <n v="3483.0"/>
        <n v="3624.0"/>
        <n v="4644.0"/>
        <n v="4573.0"/>
        <n v="3033.0"/>
        <n v="4873.0"/>
        <n v="4606.0"/>
        <n v="4581.0"/>
        <n v="5241.0"/>
        <n v="1082.0"/>
        <n v="4642.0"/>
        <n v="4914.0"/>
        <n v="964.0"/>
        <n v="440.0"/>
        <n v="5961.0"/>
        <n v="3728.0"/>
        <n v="5046.0"/>
        <n v="2807.0"/>
        <n v="1112.0"/>
        <n v="4491.0"/>
        <n v="1198.0"/>
        <n v="3250.0"/>
        <n v="2785.0"/>
        <n v="476.0"/>
        <n v="24745.0"/>
        <n v="512.0"/>
        <n v="877.0"/>
        <n v="3339.0"/>
        <n v="4180.0"/>
        <n v="3285.0"/>
        <n v="5212.0"/>
        <n v="614.0"/>
        <n v="5778.0"/>
        <n v="3521.0"/>
        <n v="5190.0"/>
        <n v="940.0"/>
        <n v="647.0"/>
        <n v="6206.0"/>
        <n v="3158.0"/>
        <n v="2699.0"/>
        <n v="1302.0"/>
        <n v="2993.0"/>
        <n v="4270.0"/>
        <n v="4787.0"/>
        <n v="483.0"/>
        <n v="3727.0"/>
        <n v="4738.0"/>
        <n v="1275.0"/>
        <n v="5420.0"/>
        <n v="1354.0"/>
        <n v="5324.0"/>
        <n v="4924.0"/>
        <n v="4022.0"/>
        <n v="1030.0"/>
        <n v="5074.0"/>
        <n v="5198.0"/>
        <n v="4432.0"/>
        <n v="5769.0"/>
        <n v="4929.0"/>
        <n v="5312.0"/>
        <n v="4477.0"/>
        <n v="5378.0"/>
        <n v="4712.0"/>
        <n v="1118.0"/>
        <n v="5695.0"/>
        <n v="4462.0"/>
        <n v="3701.0"/>
        <n v="24899.0"/>
        <n v="5714.0"/>
        <n v="611.0"/>
        <n v="5642.0"/>
        <n v="5081.0"/>
        <n v="3985.0"/>
        <n v="3313.0"/>
        <n v="917.0"/>
        <n v="5194.0"/>
        <n v="1002.0"/>
        <n v="6042.0"/>
        <n v="4423.0"/>
        <n v="25791.0"/>
        <n v="2918.0"/>
        <n v="5532.0"/>
        <n v="602.0"/>
        <n v="2868.0"/>
        <n v="3236.0"/>
        <n v="5631.0"/>
        <n v="5572.0"/>
        <n v="5644.0"/>
        <n v="4192.0"/>
        <n v="4356.0"/>
        <n v="69.0"/>
        <n v="3722.0"/>
        <n v="1120.0"/>
        <n v="3404.0"/>
        <n v="4988.0"/>
        <n v="5112.0"/>
        <n v="3771.0"/>
        <n v="6274.0"/>
        <n v="3480.0"/>
        <n v="5770.0"/>
        <n v="4686.0"/>
        <n v="38.0"/>
        <n v="3184.0"/>
        <n v="5373.0"/>
        <n v="1239.0"/>
        <n v="651.0"/>
        <n v="6026.0"/>
        <n v="5569.0"/>
        <n v="558.0"/>
        <n v="5712.0"/>
        <n v="4492.0"/>
        <n v="4138.0"/>
        <n v="1017.0"/>
        <n v="3314.0"/>
        <n v="4308.0"/>
        <n v="2876.0"/>
        <n v="4990.0"/>
        <n v="967.0"/>
        <n v="5056.0"/>
        <n v="4994.0"/>
        <n v="899.0"/>
        <n v="5421.0"/>
        <n v="4903.0"/>
        <n v="3625.0"/>
        <n v="1169.0"/>
        <n v="5055.0"/>
        <n v="3227.0"/>
        <n v="479.0"/>
        <n v="3449.0"/>
        <n v="4230.0"/>
        <n v="5166.0"/>
        <n v="4330.0"/>
        <n v="3598.0"/>
        <n v="431.0"/>
        <n v="1267.0"/>
        <n v="3961.0"/>
        <n v="627.0"/>
        <n v="2979.0"/>
        <n v="3662.0"/>
        <n v="5185.0"/>
        <n v="3681.0"/>
        <n v="5175.0"/>
        <n v="4780.0"/>
        <n v="6096.0"/>
        <n v="486.0"/>
        <n v="4744.0"/>
        <n v="805.0"/>
        <n v="4517.0"/>
        <n v="5339.0"/>
        <n v="4370.0"/>
        <n v="3772.0"/>
        <n v="4749.0"/>
        <n v="834.0"/>
        <n v="2724.0"/>
        <n v="6094.0"/>
        <n v="3777.0"/>
        <n v="892.0"/>
        <n v="5353.0"/>
        <n v="4410.0"/>
        <n v="3768.0"/>
        <n v="29166.0"/>
        <n v="1045.0"/>
        <n v="951.0"/>
        <n v="4294.0"/>
        <n v="4961.0"/>
        <n v="851.0"/>
        <n v="1143.0"/>
        <n v="6365.0"/>
        <n v="4798.0"/>
        <n v="4733.0"/>
        <n v="1250.0"/>
        <n v="5966.0"/>
        <n v="4598.0"/>
        <n v="3424.0"/>
        <n v="3399.0"/>
        <n v="5322.0"/>
        <n v="3279.0"/>
        <n v="3205.0"/>
        <n v="3455.0"/>
        <n v="3110.0"/>
        <n v="5053.0"/>
        <n v="3539.0"/>
        <n v="3468.0"/>
        <n v="6040.0"/>
        <n v="420.0"/>
        <n v="4564.0"/>
        <n v="2683.0"/>
        <n v="25464.0"/>
        <n v="3018.0"/>
        <n v="3306.0"/>
        <n v="985.0"/>
        <n v="5843.0"/>
        <n v="4577.0"/>
        <n v="5206.0"/>
        <n v="3621.0"/>
        <n v="1063.0"/>
        <n v="4234.0"/>
        <n v="4960.0"/>
        <n v="3422.0"/>
        <n v="5306.0"/>
        <n v="5018.0"/>
        <n v="5088.0"/>
        <n v="6666.0"/>
        <n v="5115.0"/>
        <n v="5472.0"/>
        <n v="5271.0"/>
        <n v="1236.0"/>
        <n v="5388.0"/>
        <n v="5449.0"/>
        <n v="5030.0"/>
        <n v="5195.0"/>
        <n v="1097.0"/>
        <n v="4966.0"/>
        <n v="5816.0"/>
        <n v="3994.0"/>
        <n v="3752.0"/>
        <n v="4759.0"/>
        <n v="1213.0"/>
        <n v="4428.0"/>
        <n v="649.0"/>
        <n v="4813.0"/>
        <n v="3241.0"/>
        <n v="506.0"/>
        <n v="3571.0"/>
        <n v="4826.0"/>
        <n v="5622.0"/>
        <n v="3177.0"/>
        <n v="6229.0"/>
        <n v="1027.0"/>
        <n v="3559.0"/>
        <n v="6250.0"/>
        <n v="3590.0"/>
        <n v="3207.0"/>
        <n v="2739.0"/>
        <n v="5302.0"/>
        <n v="3465.0"/>
        <n v="5301.0"/>
        <n v="5640.0"/>
        <n v="1291.0"/>
        <n v="3729.0"/>
        <n v="1099.0"/>
        <n v="932.0"/>
        <n v="4801.0"/>
        <n v="2949.0"/>
        <n v="3863.0"/>
        <n v="5038.0"/>
        <n v="3355.0"/>
        <n v="4059.0"/>
        <n v="1128.0"/>
        <n v="5536.0"/>
        <n v="4964.0"/>
        <n v="839.0"/>
        <n v="3679.0"/>
        <n v="3815.0"/>
        <n v="2753.0"/>
        <n v="5201.0"/>
        <n v="4430.0"/>
        <n v="3478.0"/>
        <n v="5541.0"/>
        <n v="3838.0"/>
        <n v="4181.0"/>
        <n v="3855.0"/>
        <n v="4635.0"/>
        <n v="470.0"/>
        <n v="6193.0"/>
        <n v="4785.0"/>
        <n v="3548.0"/>
        <n v="3615.0"/>
        <n v="631.0"/>
        <n v="4162.0"/>
        <n v="5064.0"/>
        <n v="3865.0"/>
        <n v="539.0"/>
        <n v="3951.0"/>
        <n v="1211.0"/>
        <n v="4264.0"/>
        <n v="3104.0"/>
        <n v="5321.0"/>
        <n v="835.0"/>
        <n v="1104.0"/>
        <n v="3464.0"/>
        <n v="4936.0"/>
        <n v="466.0"/>
        <n v="3562.0"/>
        <n v="3172.0"/>
        <n v="3350.0"/>
        <n v="1167.0"/>
        <n v="3280.0"/>
        <n v="3427.0"/>
        <n v="3699.0"/>
        <n v="5909.0"/>
        <n v="5927.0"/>
        <n v="4391.0"/>
        <n v="1308.0"/>
        <n v="4888.0"/>
        <n v="3252.0"/>
        <n v="3225.0"/>
        <n v="5422.0"/>
        <n v="4611.0"/>
        <n v="5274.0"/>
        <n v="4830.0"/>
        <n v="5333.0"/>
        <n v="6192.0"/>
        <n v="4655.0"/>
        <n v="5833.0"/>
        <n v="4915.0"/>
        <n v="6693.0"/>
        <n v="3101.0"/>
        <n v="1133.0"/>
        <n v="4904.0"/>
        <n v="2857.0"/>
        <n v="3118.0"/>
        <n v="376.0"/>
        <n v="4544.0"/>
        <n v="4669.0"/>
        <n v="5971.0"/>
        <n v="5710.0"/>
        <n v="3508.0"/>
        <n v="4346.0"/>
        <n v="1319.0"/>
        <n v="5157.0"/>
        <n v="4213.0"/>
        <n v="1230.0"/>
        <n v="3458.0"/>
        <n v="658.0"/>
        <n v="4791.0"/>
        <n v="5629.0"/>
        <n v="4323.0"/>
        <n v="5085.0"/>
        <n v="2996.0"/>
        <n v="4682.0"/>
        <n v="5323.0"/>
        <n v="3452.0"/>
        <n v="5455.0"/>
        <n v="5666.0"/>
        <n v="1107.0"/>
        <n v="4089.0"/>
        <n v="498.0"/>
        <n v="4063.0"/>
        <n v="1193.0"/>
        <n v="4466.0"/>
        <n v="861.0"/>
        <n v="5097.0"/>
        <n v="5284.0"/>
        <n v="993.0"/>
        <n v="4530.0"/>
        <n v="3569.0"/>
        <n v="3276.0"/>
        <n v="5576.0"/>
        <n v="457.0"/>
        <n v="1122.0"/>
        <n v="5578.0"/>
        <n v="5861.0"/>
        <n v="4651.0"/>
        <n v="5944.0"/>
        <n v="2572.0"/>
        <n v="3230.0"/>
        <n v="5099.0"/>
        <n v="4881.0"/>
        <n v="2878.0"/>
        <n v="3121.0"/>
        <n v="1258.0"/>
        <n v="3630.0"/>
        <n v="3741.0"/>
        <n v="2905.0"/>
        <n v="1023.0"/>
        <n v="960.0"/>
        <n v="5538.0"/>
        <n v="3420.0"/>
        <n v="5382.0"/>
        <n v="5703.0"/>
        <n v="5873.0"/>
        <n v="3834.0"/>
        <n v="5537.0"/>
        <n v="4989.0"/>
        <n v="3362.0"/>
        <n v="5013.0"/>
        <n v="5161.0"/>
        <n v="3411.0"/>
        <n v="3973.0"/>
        <n v="1029.0"/>
        <n v="4009.0"/>
        <n v="3255.0"/>
        <n v="2791.0"/>
        <n v="3501.0"/>
        <n v="650.0"/>
        <n v="5318.0"/>
        <n v="5753.0"/>
        <n v="3146.0"/>
        <n v="1071.0"/>
        <n v="4488.0"/>
        <n v="2837.0"/>
        <n v="3593.0"/>
        <n v="1202.0"/>
        <n v="1203.0"/>
        <n v="6205.0"/>
        <n v="3700.0"/>
        <n v="4683.0"/>
        <n v="5452.0"/>
        <n v="5561.0"/>
        <n v="5054.0"/>
        <n v="5268.0"/>
        <n v="752.0"/>
        <n v="3403.0"/>
        <n v="5440.0"/>
        <n v="4673.0"/>
        <n v="3405.0"/>
        <n v="4797.0"/>
        <n v="955.0"/>
        <n v="4895.0"/>
        <n v="2718.0"/>
        <n v="3352.0"/>
        <n v="3535.0"/>
        <n v="3568.0"/>
        <n v="5847.0"/>
        <n v="5058.0"/>
        <n v="5526.0"/>
        <n v="5392.0"/>
        <n v="4197.0"/>
        <n v="3830.0"/>
        <n v="5118.0"/>
        <n v="1000.0"/>
        <n v="5347.0"/>
        <n v="5340.0"/>
        <n v="418.0"/>
        <n v="4930.0"/>
        <n v="3038.0"/>
        <n v="2851.0"/>
        <n v="5283.0"/>
        <n v="3684.0"/>
        <n v="2986.0"/>
        <n v="927.0"/>
        <n v="442.0"/>
        <n v="3015.0"/>
        <n v="1174.0"/>
        <n v="3696.0"/>
        <n v="904.0"/>
        <n v="630.0"/>
        <n v="1231.0"/>
        <n v="4824.0"/>
        <n v="6049.0"/>
        <n v="3335.0"/>
        <n v="1006.0"/>
        <n v="4434.0"/>
        <n v="2855.0"/>
        <n v="4772.0"/>
        <n v="4490.0"/>
        <n v="3260.0"/>
        <n v="3371.0"/>
        <n v="4868.0"/>
        <n v="3271.0"/>
        <n v="1311.0"/>
        <n v="6100.0"/>
        <n v="5947.0"/>
        <n v="1031.0"/>
        <n v="1077.0"/>
        <n v="4677.0"/>
        <n v="3809.0"/>
        <n v="3596.0"/>
        <n v="6000.0"/>
        <n v="4790.0"/>
        <n v="4209.0"/>
        <n v="965.0"/>
        <n v="4387.0"/>
        <n v="4172.0"/>
        <n v="4603.0"/>
        <n v="5480.0"/>
        <n v="5319.0"/>
        <n v="4941.0"/>
        <n v="4842.0"/>
        <n v="4252.0"/>
        <n v="3113.0"/>
        <n v="1245.0"/>
        <n v="5741.0"/>
        <n v="1038.0"/>
        <n v="4913.0"/>
        <n v="3457.0"/>
        <n v="5204.0"/>
        <n v="3019.0"/>
        <n v="3453.0"/>
        <n v="2937.0"/>
        <n v="4096.0"/>
        <n v="3187.0"/>
        <n v="5234.0"/>
        <n v="6180.0"/>
        <n v="3687.0"/>
        <n v="6069.0"/>
        <n v="3156.0"/>
        <n v="454.0"/>
        <n v="5049.0"/>
        <n v="5300.0"/>
        <n v="3597.0"/>
        <n v="606.0"/>
        <n v="5205.0"/>
        <n v="6284.0"/>
        <n v="4231.0"/>
        <n v="938.0"/>
        <n v="3963.0"/>
        <n v="5186.0"/>
        <n v="3308.0"/>
        <n v="6318.0"/>
        <n v="1013.0"/>
        <n v="3114.0"/>
        <n v="4032.0"/>
        <n v="4639.0"/>
        <n v="6360.0"/>
        <n v="4722.0"/>
        <n v="3039.0"/>
        <n v="4480.0"/>
        <n v="3354.0"/>
        <n v="1085.0"/>
        <n v="1196.0"/>
        <n v="4662.0"/>
        <n v="2715.0"/>
        <n v="5315.0"/>
        <n v="3511.0"/>
        <n v="5671.0"/>
        <n v="3195.0"/>
        <n v="4809.0"/>
        <n v="4161.0"/>
        <n v="4582.0"/>
        <n v="3165.0"/>
        <n v="3779.0"/>
        <n v="3972.0"/>
        <n v="5540.0"/>
        <n v="1130.0"/>
        <n v="4743.0"/>
        <n v="3732.0"/>
        <n v="907.0"/>
        <n v="5881.0"/>
        <n v="3902.0"/>
        <n v="6186.0"/>
        <n v="1094.0"/>
        <n v="4520.0"/>
        <n v="5868.0"/>
        <n v="2682.0"/>
        <n v="5107.0"/>
        <n v="5454.0"/>
        <n v="716.0"/>
        <n v="4732.0"/>
        <n v="5468.0"/>
        <n v="3913.0"/>
        <n v="655.0"/>
        <n v="6372.0"/>
        <n v="986.0"/>
        <n v="4817.0"/>
        <n v="6529.0"/>
        <n v="4454.0"/>
        <n v="1148.0"/>
        <n v="3024.0"/>
        <n v="620.0"/>
        <n v="4310.0"/>
        <n v="3448.0"/>
        <n v="3517.0"/>
        <n v="3854.0"/>
        <n v="3894.0"/>
        <n v="2833.0"/>
        <n v="509.0"/>
        <n v="3436.0"/>
        <n v="3514.0"/>
        <n v="5529.0"/>
        <n v="1005.0"/>
        <n v="4731.0"/>
        <n v="4649.0"/>
        <n v="2994.0"/>
        <n v="5280.0"/>
        <n v="5110.0"/>
        <n v="4139.0"/>
        <n v="6322.0"/>
        <n v="432.0"/>
        <n v="2613.0"/>
        <n v="977.0"/>
        <n v="3331.0"/>
        <n v="994.0"/>
        <n v="4773.0"/>
        <n v="6391.0"/>
        <n v="5129.0"/>
        <n v="6659.0"/>
        <n v="3462.0"/>
        <n v="6029.0"/>
        <n v="1042.0"/>
        <n v="3966.0"/>
        <n v="471.0"/>
        <n v="5305.0"/>
        <n v="415.0"/>
        <n v="3754.0"/>
        <n v="1252.0"/>
        <n v="1215.0"/>
        <n v="653.0"/>
        <n v="5096.0"/>
        <n v="1251.0"/>
        <n v="3064.0"/>
        <n v="5688.0"/>
        <n v="5052.0"/>
        <n v="4023.0"/>
        <n v="5544.0"/>
        <n v="3932.0"/>
        <n v="1195.0"/>
        <n v="4592.0"/>
        <n v="3703.0"/>
        <n v="942.0"/>
        <n v="6489.0"/>
        <n v="3974.0"/>
        <n v="594.0"/>
        <n v="4958.0"/>
        <n v="4201.0"/>
        <n v="4456.0"/>
        <n v="1374.0"/>
        <n v="4011.0"/>
        <n v="3337.0"/>
        <n v="4819.0"/>
        <n v="5729.0"/>
        <n v="3447.0"/>
        <n v="5431.0"/>
        <n v="1098.0"/>
        <n v="3482.0"/>
        <n v="5626.0"/>
        <n v="3595.0"/>
        <n v="4981.0"/>
        <n v="5080.0"/>
        <n v="6656.0"/>
        <n v="4641.0"/>
        <n v="26186.0"/>
        <n v="4251.0"/>
        <n v="973.0"/>
        <n v="4954.0"/>
        <n v="5807.0"/>
        <n v="5285.0"/>
        <n v="847.0"/>
        <n v="2814.0"/>
        <n v="5663.0"/>
        <n v="2689.0"/>
        <n v="5141.0"/>
        <n v="3206.0"/>
        <n v="1182.0"/>
        <n v="5788.0"/>
        <n v="5227.0"/>
        <n v="1249.0"/>
        <n v="3975.0"/>
        <n v="2969.0"/>
        <n v="5600.0"/>
        <n v="1259.0"/>
        <n v="3346.0"/>
        <n v="4609.0"/>
        <n v="5067.0"/>
        <n v="6255.0"/>
        <n v="4647.0"/>
        <n v="3811.0"/>
        <n v="3748.0"/>
        <n v="5717.0"/>
        <n v="5027.0"/>
        <n v="3302.0"/>
        <n v="4467.0"/>
        <n v="3021.0"/>
        <n v="5832.0"/>
        <n v="5245.0"/>
        <n v="5520.0"/>
        <n v="4872.0"/>
        <n v="644.0"/>
        <n v="4079.0"/>
        <n v="3497.0"/>
        <n v="3072.0"/>
        <n v="3473.0"/>
        <n v="1066.0"/>
        <n v="4999.0"/>
        <n v="72.0"/>
        <n v="4870.0"/>
        <n v="4535.0"/>
        <n v="4805.0"/>
        <n v="5158.0"/>
        <n v="4972.0"/>
        <n v="4140.0"/>
        <n v="5230.0"/>
        <n v="4844.0"/>
        <n v="4593.0"/>
        <n v="5153.0"/>
        <n v="5348.0"/>
        <n v="5170.0"/>
        <n v="4050.0"/>
        <n v="1221.0"/>
        <n v="5669.0"/>
        <n v="5385.0"/>
        <n v="3663.0"/>
        <n v="4695.0"/>
        <n v="2712.0"/>
        <n v="1179.0"/>
        <n v="1153.0"/>
        <n v="3091.0"/>
        <n v="5919.0"/>
        <n v="5745.0"/>
        <n v="637.0"/>
        <n v="4614.0"/>
        <n v="5360.0"/>
        <n v="5668.0"/>
        <n v="1072.0"/>
        <n v="4812.0"/>
        <n v="4800.0"/>
        <n v="5627.0"/>
        <n v="5231.0"/>
        <n v="4902.0"/>
        <n v="485.0"/>
        <n v="4205.0"/>
        <n v="5450.0"/>
        <n v="3678.0"/>
        <n v="3079.0"/>
        <n v="3248.0"/>
        <n v="4249.0"/>
        <n v="5192.0"/>
        <n v="4361.0"/>
        <n v="4487.0"/>
        <n v="3627.0"/>
        <n v="920.0"/>
        <n v="5138.0"/>
        <n v="613.0"/>
        <n v="4808.0"/>
        <n v="5160.0"/>
        <n v="4976.0"/>
        <n v="4938.0"/>
        <n v="5784.0"/>
        <n v="3485.0"/>
        <n v="675.0"/>
        <n v="5775.0"/>
        <n v="4422.0"/>
        <n v="5357.0"/>
        <n v="3197.0"/>
        <n v="1127.0"/>
        <n v="946.0"/>
        <n v="4415.0"/>
        <n v="5865.0"/>
        <n v="5069.0"/>
        <n v="5255.0"/>
        <n v="5144.0"/>
        <n v="5527.0"/>
        <n v="7300.0"/>
        <n v="5196.0"/>
        <n v="5624.0"/>
        <n v="4110.0"/>
        <n v="5727.0"/>
        <n v="3329.0"/>
        <n v="6105.0"/>
        <n v="4828.0"/>
        <n v="5960.0"/>
        <n v="3553.0"/>
        <n v="5708.0"/>
        <n v="2984.0"/>
        <n v="495.0"/>
        <n v="1225.0"/>
        <n v="4515.0"/>
        <n v="2800.0"/>
        <n v="1232.0"/>
        <n v="2811.0"/>
        <n v="3794.0"/>
        <n v="3786.0"/>
        <n v="5553.0"/>
        <n v="3557.0"/>
        <n v="3704.0"/>
        <n v="1292.0"/>
        <n v="5689.0"/>
        <n v="3131.0"/>
        <n v="3957.0"/>
        <n v="1156.0"/>
        <n v="5026.0"/>
        <n v="3148.0"/>
        <n v="3006.0"/>
        <n v="2927.0"/>
        <n v="6156.0"/>
        <n v="5007.0"/>
        <n v="944.0"/>
        <n v="5528.0"/>
        <n v="4594.0"/>
        <n v="6166.0"/>
        <n v="5270.0"/>
        <n v="6304.0"/>
        <n v="4578.0"/>
        <n v="2941.0"/>
        <n v="4910.0"/>
        <n v="5469.0"/>
        <n v="5263.0"/>
        <n v="1048.0"/>
        <n v="4186.0"/>
        <n v="3629.0"/>
        <n v="3858.0"/>
        <n v="3795.0"/>
        <n v="1284.0"/>
        <n v="5044.0"/>
        <n v="4194.0"/>
        <n v="4105.0"/>
        <n v="5989.0"/>
        <n v="5009.0"/>
        <n v="5004.0"/>
        <n v="4362.0"/>
        <n v="3002.0"/>
        <n v="3435.0"/>
        <n v="4401.0"/>
        <n v="5595.0"/>
        <n v="4461.0"/>
        <n v="3212.0"/>
        <n v="3203.0"/>
        <n v="6228.0"/>
        <n v="5349.0"/>
        <n v="3253.0"/>
        <n v="3293.0"/>
        <n v="4404.0"/>
        <n v="661.0"/>
        <n v="1240.0"/>
        <n v="2763.0"/>
        <n v="577.0"/>
        <n v="1139.0"/>
        <n v="6038.0"/>
        <n v="3264.0"/>
        <n v="3472.0"/>
        <n v="2812.0"/>
        <n v="3023.0"/>
        <n v="3100.0"/>
        <n v="6406.0"/>
        <n v="5711.0"/>
        <n v="446.0"/>
        <n v="4753.0"/>
        <n v="3860.0"/>
        <n v="482.0"/>
        <n v="473.0"/>
        <n v="3578.0"/>
        <n v="4552.0"/>
        <n v="1134.0"/>
        <n v="3434.0"/>
        <n v="4501.0"/>
        <n v="6182.0"/>
        <n v="4763.0"/>
        <n v="6751.0"/>
        <n v="969.0"/>
        <n v="6555.0"/>
        <n v="5211.0"/>
        <n v="3090.0"/>
        <n v="1004.0"/>
        <n v="696.0"/>
        <n v="4767.0"/>
        <n v="3475.0"/>
        <n v="1168.0"/>
        <n v="4521.0"/>
        <n v="4882.0"/>
        <n v="1154.0"/>
        <n v="4885.0"/>
        <n v="954.0"/>
        <n v="868.0"/>
        <n v="5867.0"/>
        <n v="4500.0"/>
        <n v="6637.0"/>
        <n v="4834.0"/>
        <n v="3744.0"/>
        <n v="591.0"/>
        <n v="4580.0"/>
        <n v="5458.0"/>
        <n v="1200.0"/>
        <n v="4130.0"/>
        <n v="4751.0"/>
        <n v="3536.0"/>
        <n v="461.0"/>
        <n v="4353.0"/>
        <n v="6276.0"/>
        <n v="1226.0"/>
        <n v="4389.0"/>
        <n v="451.0"/>
        <n v="2749.0"/>
        <n v="5368.0"/>
        <n v="4734.0"/>
        <n v="4345.0"/>
        <n v="3848.0"/>
        <n v="4435.0"/>
        <n v="4699.0"/>
        <n v="5543.0"/>
        <n v="3612.0"/>
        <n v="4970.0"/>
        <n v="2995.0"/>
        <n v="5500.0"/>
        <n v="3616.0"/>
        <n v="1087.0"/>
        <n v="3082.0"/>
        <n v="3450.0"/>
        <n v="3294.0"/>
        <n v="981.0"/>
        <n v="6233.0"/>
        <n v="1237.0"/>
        <n v="5685.0"/>
        <n v="4024.0"/>
        <n v="4382.0"/>
        <n v="5516.0"/>
        <n v="3588.0"/>
        <n v="5542.0"/>
        <n v="3296.0"/>
        <n v="1243.0"/>
        <n v="4945.0"/>
        <n v="4525.0"/>
        <n v="4377.0"/>
        <n v="3353.0"/>
        <n v="5269.0"/>
        <n v="5275.0"/>
        <n v="3561.0"/>
        <n v="5655.0"/>
        <n v="656.0"/>
        <n v="3258.0"/>
        <n v="27971.0"/>
        <n v="5646.0"/>
        <n v="2931.0"/>
        <n v="4178.0"/>
        <n v="5239.0"/>
        <n v="4529.0"/>
        <n v="2695.0"/>
        <n v="6818.0"/>
        <n v="3298.0"/>
        <n v="5512.0"/>
        <n v="4742.0"/>
        <n v="4058.0"/>
        <n v="5504.0"/>
        <n v="2866.0"/>
        <n v="4155.0"/>
        <n v="4591.0"/>
        <n v="662.0"/>
        <n v="5737.0"/>
        <n v="4237.0"/>
        <n v="1218.0"/>
        <n v="5681.0"/>
        <n v="6767.0"/>
        <n v="2968.0"/>
        <n v="4884.0"/>
        <n v="6299.0"/>
        <n v="1138.0"/>
        <n v="3836.0"/>
        <n v="5916.0"/>
        <n v="1124.0"/>
        <n v="1224.0"/>
        <n v="5276.0"/>
        <n v="947.0"/>
        <n v="3342.0"/>
        <n v="5610.0"/>
        <n v="3300.0"/>
        <n v="3664.0"/>
        <n v="4880.0"/>
        <n v="3644.0"/>
        <n v="3538.0"/>
        <n v="4154.0"/>
        <n v="4620.0"/>
        <n v="5653.0"/>
        <n v="4645.0"/>
        <n v="4243.0"/>
        <n v="4617.0"/>
        <n v="29220.0"/>
        <n v="643.0"/>
        <n v="886.0"/>
        <n v="678.0"/>
        <n v="6540.0"/>
        <n v="4540.0"/>
        <n v="5756.0"/>
        <n v="5209.0"/>
        <n v="5466.0"/>
        <n v="6932.0"/>
        <n v="2590.0"/>
        <n v="484.0"/>
        <n v="885.0"/>
        <n v="2477.0"/>
        <n v="5547.0"/>
        <n v="5077.0"/>
        <n v="3309.0"/>
        <n v="5886.0"/>
        <n v="3494.0"/>
        <n v="6340.0"/>
        <n v="953.0"/>
        <n v="5619.0"/>
        <n v="3547.0"/>
        <n v="6141.0"/>
        <n v="698.0"/>
        <n v="5862.0"/>
        <n v="3843.0"/>
        <n v="5143.0"/>
        <n v="6456.0"/>
        <n v="3078.0"/>
        <n v="921.0"/>
        <n v="3442.0"/>
        <n v="3735.0"/>
        <n v="6469.0"/>
        <n v="914.0"/>
        <n v="3379.0"/>
        <n v="3240.0"/>
        <n v="4953.0"/>
        <n v="3155.0"/>
        <n v="4566.0"/>
        <n v="4315.0"/>
        <n v="5574.0"/>
        <n v="3673.0"/>
        <n v="4433.0"/>
        <n v="1052.0"/>
      </sharedItems>
    </cacheField>
    <cacheField name="Sale Price" numFmtId="0">
      <sharedItems containsSemiMixedTypes="0" containsString="0" containsNumber="1" containsInteger="1">
        <n v="1096.0"/>
        <n v="4821.0"/>
        <n v="55.0"/>
        <n v="550.0"/>
        <n v="5482.0"/>
        <n v="3393.0"/>
        <n v="26768.0"/>
      </sharedItems>
    </cacheField>
    <cacheField name="Office" numFmtId="0">
      <sharedItems>
        <s v="West"/>
        <s v="East"/>
        <s v="Central"/>
      </sharedItems>
    </cacheField>
    <cacheField name="Manager" numFmtId="0">
      <sharedItems>
        <s v="Summer Sewald"/>
        <s v="Rocco Neubert"/>
        <s v="Dustin Brinkmann"/>
      </sharedItems>
    </cacheField>
    <cacheField name="Region" numFmtId="0">
      <sharedItems>
        <s v="United States"/>
        <s v="Philipines"/>
        <s v="Italy"/>
        <s v="Poland"/>
        <s v="Japan"/>
        <s v="Jordan"/>
        <s v="Panama"/>
        <s v="Brazil"/>
        <s v="Norway"/>
        <s v="Kenya"/>
        <s v="Korea"/>
        <s v="Romania"/>
        <s v="China"/>
        <s v="Belgium"/>
        <s v="Germany"/>
      </sharedItems>
    </cacheField>
    <cacheField name="Account Sector" numFmtId="0">
      <sharedItems>
        <s v="retail"/>
        <s v="medical"/>
        <s v="software"/>
        <s v="services"/>
        <s v="entertainment"/>
        <s v="marketing"/>
        <s v="telecommunications"/>
        <s v="employment"/>
        <s v="finance"/>
        <s v="technolgy"/>
      </sharedItems>
    </cacheField>
    <cacheField name="Engaged Date" numFmtId="0">
      <sharedItems containsBlank="1">
        <s v="Oct 2016"/>
        <s v="Nov 2016"/>
        <s v="Dec 2016"/>
        <s v="Jan 2017"/>
        <s v="Feb 2017"/>
        <s v="Mar 2017"/>
        <s v="Apr 2017"/>
        <s v="May 2017"/>
        <s v="Jun 2017"/>
        <s v="Jul 2017"/>
        <s v="Aug 2017"/>
        <s v="Sep 2017"/>
        <s v="Oct 2017"/>
        <s v="Nov 2017"/>
        <s v="Dec 2017"/>
        <m/>
      </sharedItems>
    </cacheField>
    <cacheField name="Closed Date" numFmtId="0">
      <sharedItems containsBlank="1">
        <s v="Mar 2017"/>
        <m/>
        <s v="May 2017"/>
        <s v="Jun 2017"/>
        <s v="Apr 2017"/>
        <s v="Aug 2017"/>
        <s v="Sep 2017"/>
        <s v="Jul 2017"/>
        <s v="Nov 2017"/>
        <s v="Dec 2017"/>
        <s v="Oct 2017"/>
      </sharedItems>
    </cacheField>
    <cacheField name="Revenue" numFmtId="0">
      <sharedItems containsSemiMixedTypes="0" containsString="0" containsNumber="1">
        <n v="718.62"/>
        <n v="3178.24"/>
        <n v="2714.9"/>
        <n v="792.46"/>
        <n v="3922.42"/>
        <n v="1388.67"/>
        <n v="4269.9"/>
        <n v="441.08"/>
        <n v="587.34"/>
        <n v="894.33"/>
        <n v="894.37"/>
        <n v="1699.85"/>
        <n v="2059.9"/>
        <n v="6354.87"/>
        <n v="5266.09"/>
        <n v="3838.39"/>
        <n v="1188.42"/>
        <n v="4968.91"/>
        <n v="646.1"/>
        <n v="2041.73"/>
        <n v="324.19"/>
        <n v="5158.71"/>
        <n v="2741.37"/>
        <n v="4478.47"/>
        <n v="2173.98"/>
        <n v="7537.24"/>
        <n v="1100.04"/>
        <n v="692.19"/>
        <n v="439.21"/>
        <n v="3027.46"/>
        <n v="86.68"/>
        <n v="1698.2"/>
        <n v="375.43"/>
        <n v="1520.66"/>
        <n v="52.5"/>
        <n v="2437.85"/>
        <n v="1008.06"/>
        <n v="1102.43"/>
        <n v="2819.5"/>
        <n v="355.23"/>
        <n v="2818.38"/>
        <n v="2952.73"/>
        <n v="2938.67"/>
        <n v="11698.03"/>
        <n v="405.59"/>
        <n v="2871.35"/>
        <n v="326.82"/>
        <n v="349.81"/>
        <n v="332.43"/>
        <n v="98.79"/>
        <n v="882.12"/>
        <n v="702.72"/>
        <n v="1618.89"/>
        <n v="291.27"/>
        <n v="2022.14"/>
        <n v="987.39"/>
        <n v="1825.82"/>
        <n v="4618.0"/>
        <n v="7708.38"/>
        <n v="251.41"/>
        <n v="217.87"/>
        <n v="1712.68"/>
        <n v="1223.72"/>
        <n v="1419.98"/>
        <n v="4.54"/>
        <n v="665.06"/>
        <n v="587.72"/>
        <n v="45.39"/>
        <n v="2520.83"/>
        <n v="6395.05"/>
        <n v="2214.94"/>
        <n v="2261.05"/>
        <n v="71.12"/>
        <n v="647.18"/>
        <n v="497.11"/>
        <n v="8170.38"/>
        <n v="2403.58"/>
        <n v="167.89"/>
        <n v="40.79"/>
        <n v="223.8"/>
        <n v="1197.44"/>
        <n v="1376.8"/>
        <n v="527.11"/>
        <n v="1012.72"/>
        <n v="1242.3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ime to convert" cacheId="0" dataCaption="" rowGrandTotals="0" colGrandTotals="0" compact="0" compactData="0">
  <location ref="A1:B12" firstHeaderRow="0" firstDataRow="1" firstDataCol="1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h="1" x="2"/>
        <item h="1" x="1"/>
        <item h="1"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>
            <reference field="4294967294">
              <x v="0"/>
            </reference>
            <reference field="4">
              <x v="3"/>
            </reference>
          </references>
        </pivotArea>
      </autoSortScope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Time to win/lose de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12"/>
  </rowFields>
  <colFields>
    <field x="4"/>
  </colFields>
  <dataFields>
    <dataField name="AVERAGE of Time to win/lose deal" fld="16" subtotal="average" baseField="0"/>
  </dataFields>
</pivotTableDefinition>
</file>

<file path=xl/pivotTables/pivotTable2.xml><?xml version="1.0" encoding="utf-8"?>
<pivotTableDefinition xmlns="http://schemas.openxmlformats.org/spreadsheetml/2006/main" name="Time to convert 2" cacheId="0" dataCaption="" rowGrandTotals="0" colGrandTotals="0" compact="0" compactData="0">
  <location ref="A23:B31" firstHeaderRow="0" firstDataRow="1" firstDataCol="1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h="1" x="2"/>
        <item h="1" x="1"/>
        <item h="1"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Time to win/lose de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2"/>
  </rowFields>
  <colFields>
    <field x="4"/>
  </colFields>
  <dataFields>
    <dataField name="AVERAGE of Time to win/lose deal" fld="16" subtotal="average" baseField="0"/>
  </dataFields>
</pivotTableDefinition>
</file>

<file path=xl/pivotTables/pivotTable3.xml><?xml version="1.0" encoding="utf-8"?>
<pivotTableDefinition xmlns="http://schemas.openxmlformats.org/spreadsheetml/2006/main" name="Accounts and Sales Agent" cacheId="1" dataCaption="" compact="0" compactData="0">
  <location ref="A1:B6" firstHeaderRow="0" firstDataRow="1" firstDataCol="0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Row" compact="0" outline="0" multipleItemSelectionAllowed="1" showAll="0" sortType="ascending">
      <items>
        <item x="2"/>
        <item x="1"/>
        <item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dataFields>
    <dataField name="COUNTA of opportunity_id" fld="0" subtotal="count" baseField="0"/>
  </dataFields>
</pivotTableDefinition>
</file>

<file path=xl/pivotTables/pivotTable4.xml><?xml version="1.0" encoding="utf-8"?>
<pivotTableDefinition xmlns="http://schemas.openxmlformats.org/spreadsheetml/2006/main" name="Accounts and Sales Agent 2" cacheId="1" dataCaption="" rowGrandTotals="0" colGrandTotals="0" compact="0" compactData="0">
  <location ref="A20:C52" firstHeaderRow="0" firstDataRow="2" firstDataCol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axis="axisRow" compact="0" outline="0" multipleItemSelectionAllowed="1" showAll="0" sortType="ascending">
      <items>
        <item x="3"/>
        <item x="24"/>
        <item x="27"/>
        <item x="28"/>
        <item x="26"/>
        <item x="13"/>
        <item x="1"/>
        <item x="25"/>
        <item x="14"/>
        <item x="21"/>
        <item x="7"/>
        <item x="10"/>
        <item x="8"/>
        <item x="29"/>
        <item x="16"/>
        <item x="18"/>
        <item x="23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h="1" x="2"/>
        <item h="1" x="1"/>
        <item h="1"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4"/>
    <field x="-2"/>
  </colFields>
  <dataFields>
    <dataField name="COUNTA of opportunity_id" fld="0" subtotal="count" baseField="0"/>
    <dataField name="SUM of close_value" fld="7" baseField="0"/>
  </dataFields>
</pivotTableDefinition>
</file>

<file path=xl/pivotTables/pivotTable5.xml><?xml version="1.0" encoding="utf-8"?>
<pivotTableDefinition xmlns="http://schemas.openxmlformats.org/spreadsheetml/2006/main" name="Accounts and Sales Agent 3" cacheId="1" dataCaption="" compact="0" compactData="0">
  <location ref="A56:B142" firstHeaderRow="0" firstDataRow="1" firstDataCol="0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eal_stage" compact="0" outline="0" multipleItemSelectionAllowed="1" showAll="0">
      <items>
        <item x="0"/>
        <item x="1"/>
        <item x="2"/>
        <item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dataFields>
    <dataField name="Value" fld="7" baseField="0"/>
  </dataFields>
</pivotTableDefinition>
</file>

<file path=xl/pivotTables/pivotTable6.xml><?xml version="1.0" encoding="utf-8"?>
<pivotTableDefinition xmlns="http://schemas.openxmlformats.org/spreadsheetml/2006/main" name="Geography + Manager" cacheId="1" dataCaption="" rowGrandTotals="0" compact="0" compactData="0">
  <location ref="A1:B16" firstHeaderRow="0" firstDataRow="1" firstDataCol="0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compact="0" outline="0" multipleItemSelectionAllowed="1" showAll="0">
      <items>
        <item x="0"/>
        <item x="1"/>
        <item x="2"/>
        <item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axis="axisRow" compact="0" outline="0" multipleItemSelectionAllowed="1" showAll="0" sortType="ascending">
      <items>
        <item sd="0" x="13"/>
        <item sd="0" x="7"/>
        <item sd="0" x="12"/>
        <item sd="0" x="14"/>
        <item sd="0" x="2"/>
        <item sd="0" x="4"/>
        <item sd="0" x="5"/>
        <item sd="0" x="9"/>
        <item sd="0" x="10"/>
        <item sd="0" x="8"/>
        <item sd="0" x="6"/>
        <item sd="0" x="1"/>
        <item sd="0" x="3"/>
        <item sd="0" x="11"/>
        <item sd="0" x="0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1"/>
  </rowFields>
  <dataFields>
    <dataField name="SUM of close_value" fld="7" baseField="0"/>
  </dataFields>
</pivotTableDefinition>
</file>

<file path=xl/pivotTables/pivotTable7.xml><?xml version="1.0" encoding="utf-8"?>
<pivotTableDefinition xmlns="http://schemas.openxmlformats.org/spreadsheetml/2006/main" name="Geography + Manager 2" cacheId="1" dataCaption="" rowGrandTotals="0" compact="0" compactData="0">
  <location ref="A20:C23" firstHeaderRow="0" firstDataRow="2" firstDataCol="0" rowPageCount="1" colPageCount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axis="axisRow" compact="0" outline="0" multipleItemSelectionAllowed="1" showAll="0" sortType="ascending">
      <items>
        <item x="2"/>
        <item x="1"/>
        <item x="0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9"/>
  </rowFields>
  <colFields>
    <field x="-2"/>
  </colFields>
  <pageFields>
    <pageField fld="4"/>
  </pageFields>
  <dataFields>
    <dataField name="SUM of close_value" fld="7" baseField="0"/>
    <dataField name="COUNTA of opportunity_id" fld="0" subtotal="count" baseField="0"/>
  </dataFields>
</pivotTableDefinition>
</file>

<file path=xl/pivotTables/pivotTable8.xml><?xml version="1.0" encoding="utf-8"?>
<pivotTableDefinition xmlns="http://schemas.openxmlformats.org/spreadsheetml/2006/main" name="Geography + Manager 3" cacheId="1" dataCaption="" compact="0" compactData="0">
  <location ref="A39:E41" firstHeaderRow="0" firstDataRow="0" firstDataCol="1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x="2"/>
        <item x="1"/>
        <item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colFields>
    <field x="4"/>
  </colFields>
</pivotTableDefinition>
</file>

<file path=xl/pivotTables/pivotTable9.xml><?xml version="1.0" encoding="utf-8"?>
<pivotTableDefinition xmlns="http://schemas.openxmlformats.org/spreadsheetml/2006/main" name="Product" cacheId="2" dataCaption="" rowGrandTotals="0" compact="0" compactData="0">
  <location ref="A3:D10" firstHeaderRow="0" firstDataRow="2" firstDataCol="0" rowPageCount="1" colPageCount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axis="axisRow" compact="0" outline="0" multipleItemSelectionAllowed="1" showAll="0" sortType="ascending">
      <items>
        <item x="6"/>
        <item x="3"/>
        <item x="0"/>
        <item x="4"/>
        <item x="1"/>
        <item x="5"/>
        <item x="2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2"/>
  </rowFields>
  <colFields>
    <field x="-2"/>
  </colFields>
  <pageFields>
    <pageField fld="4"/>
  </pageFields>
  <dataFields>
    <dataField name="COUNTA of opportunity_id" fld="0" subtotal="count" baseField="0"/>
    <dataField name="AVERAGE of close_value" fld="7" subtotal="average" baseField="0"/>
    <dataField name="SUM of close_value" fld="7" baseField="0"/>
  </dataFields>
</pivotTableDefinition>
</file>

<file path=xl/pivotTables/pivotTable10.xml><?xml version="1.0" encoding="utf-8"?>
<pivotTableDefinition xmlns="http://schemas.openxmlformats.org/spreadsheetml/2006/main" name="Product 2" cacheId="2" dataCaption="" rowGrandTotals="0" compact="0" compactData="0">
  <location ref="A30:B37" firstHeaderRow="0" firstDataRow="1" firstDataCol="0" rowPageCount="1" colPageCount="1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2"/>
  </rowFields>
  <pageFields>
    <pageField fld="4"/>
  </pageFields>
  <dataFields>
    <dataField name="SUM of close_value" fld="7" baseField="0"/>
  </dataFields>
</pivotTableDefinition>
</file>

<file path=xl/pivotTables/pivotTable11.xml><?xml version="1.0" encoding="utf-8"?>
<pivotTableDefinition xmlns="http://schemas.openxmlformats.org/spreadsheetml/2006/main" name="Sector" cacheId="2" dataCaption="" rowGrandTotals="0" colGrandTotals="0" compact="0" compactData="0">
  <location ref="A3:H14" firstHeaderRow="0" firstDataRow="1" firstDataCol="1" rowPageCount="1" colPageCount="1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axis="axisCol" compact="0" outline="0" multipleItemSelectionAllowed="1" showAll="0" sortType="ascending">
      <items>
        <item x="6"/>
        <item x="3"/>
        <item x="0"/>
        <item x="4"/>
        <item x="1"/>
        <item x="5"/>
        <item x="2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axis="axisRow" compact="0" outline="0" multipleItemSelectionAllowed="1" showAll="0" sortType="ascending">
      <items>
        <item x="7"/>
        <item x="4"/>
        <item x="8"/>
        <item x="5"/>
        <item x="1"/>
        <item x="0"/>
        <item x="3"/>
        <item x="2"/>
        <item x="9"/>
        <item x="6"/>
        <item t="default"/>
      </items>
    </pivotField>
  </pivotFields>
  <rowFields>
    <field x="12"/>
  </rowFields>
  <colFields>
    <field x="2"/>
  </colFields>
  <pageFields>
    <pageField fld="4"/>
  </pageFields>
  <dataFields>
    <dataField name="COUNT of close_value" fld="7" subtotal="countNums" baseField="0"/>
  </dataFields>
</pivotTableDefinition>
</file>

<file path=xl/pivotTables/pivotTable12.xml><?xml version="1.0" encoding="utf-8"?>
<pivotTableDefinition xmlns="http://schemas.openxmlformats.org/spreadsheetml/2006/main" name="Sector 2" cacheId="1" dataCaption="" rowGrandTotals="0" colGrandTotals="0" compact="0" compactData="0">
  <location ref="A34:E45" firstHeaderRow="0" firstDataRow="1" firstDataCol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x="2"/>
        <item x="1"/>
        <item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axis="axisRow" compact="0" outline="0" multipleItemSelectionAllowed="1" showAll="0" sortType="ascending">
      <items>
        <item x="7"/>
        <item x="4"/>
        <item x="8"/>
        <item x="5"/>
        <item x="1"/>
        <item x="0"/>
        <item x="3"/>
        <item x="2"/>
        <item x="9"/>
        <item x="6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2"/>
  </rowFields>
  <colFields>
    <field x="4"/>
  </colFields>
  <dataFields>
    <dataField name="COUNTA of opportunity_id" fld="0" subtotal="count" baseField="0"/>
  </dataFields>
</pivotTableDefinition>
</file>

<file path=xl/pivotTables/pivotTable13.xml><?xml version="1.0" encoding="utf-8"?>
<pivotTableDefinition xmlns="http://schemas.openxmlformats.org/spreadsheetml/2006/main" name="Sector 3" cacheId="1" dataCaption="" rowGrandTotals="0" compact="0" compactData="0">
  <location ref="A53:B63" firstHeaderRow="0" firstDataRow="1" firstDataCol="0"/>
  <pivotFields>
    <pivotField name="opportun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compact="0" outline="0" multipleItemSelectionAllowed="1" showAll="0">
      <items>
        <item x="0"/>
        <item x="1"/>
        <item x="2"/>
        <item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2"/>
  </rowFields>
  <dataFields>
    <dataField name="SUM of close_value" fld="7" baseField="0"/>
  </dataFields>
</pivotTableDefinition>
</file>

<file path=xl/pivotTables/pivotTable14.xml><?xml version="1.0" encoding="utf-8"?>
<pivotTableDefinition xmlns="http://schemas.openxmlformats.org/spreadsheetml/2006/main" name="Lost and Won" cacheId="1" dataCaption="" rowGrandTotals="0" colGrandTotals="0" compact="0" compactData="0">
  <location ref="A1:C32" firstHeaderRow="0" firstDataRow="1" firstDataCol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axis="axisRow" compact="0" outline="0" multipleItemSelectionAllowed="1" showAll="0" sortType="ascending">
      <items>
        <item x="3"/>
        <item x="24"/>
        <item x="27"/>
        <item x="28"/>
        <item x="26"/>
        <item x="13"/>
        <item x="1"/>
        <item x="25"/>
        <item x="14"/>
        <item x="21"/>
        <item x="7"/>
        <item x="10"/>
        <item x="8"/>
        <item x="29"/>
        <item x="16"/>
        <item x="18"/>
        <item x="23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h="1" x="2"/>
        <item x="1"/>
        <item h="1"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4"/>
  </colFields>
  <dataFields>
    <dataField name="COUNTA of opportunity_id" fld="0" subtotal="count" baseField="0"/>
  </dataFields>
</pivotTableDefinition>
</file>

<file path=xl/pivotTables/pivotTable15.xml><?xml version="1.0" encoding="utf-8"?>
<pivotTableDefinition xmlns="http://schemas.openxmlformats.org/spreadsheetml/2006/main" name="Lost and Won 2" cacheId="1" dataCaption="" rowGrandTotals="0" colGrandTotals="0" compact="0" compactData="0">
  <location ref="A37:C48" firstHeaderRow="0" firstDataRow="1" firstDataCol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Col" compact="0" outline="0" multipleItemSelectionAllowed="1" showAll="0" sortType="ascending">
      <items>
        <item h="1" x="2"/>
        <item x="1"/>
        <item h="1" x="3"/>
        <item x="0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compact="0" outline="0" multipleItemSelectionAllowed="1" showAll="0">
      <items>
        <item x="0"/>
        <item x="1"/>
        <item x="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axis="axisRow" compact="0" outline="0" multipleItemSelectionAllowed="1" showAll="0" sortType="ascending">
      <items>
        <item x="7"/>
        <item x="4"/>
        <item x="8"/>
        <item x="5"/>
        <item x="1"/>
        <item x="0"/>
        <item x="3"/>
        <item x="2"/>
        <item x="9"/>
        <item x="6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2"/>
  </rowFields>
  <colFields>
    <field x="4"/>
  </colFields>
  <dataFields>
    <dataField name="COUNTA of opportunity_id" fld="0" subtotal="count" baseField="0"/>
  </dataFields>
</pivotTableDefinition>
</file>

<file path=xl/pivotTables/pivotTable16.xml><?xml version="1.0" encoding="utf-8"?>
<pivotTableDefinition xmlns="http://schemas.openxmlformats.org/spreadsheetml/2006/main" name="Lost and Won 3" cacheId="3" dataCaption="" rowGrandTotals="0" compact="0" compactData="0">
  <location ref="A52:C55" firstHeaderRow="0" firstDataRow="2" firstDataCol="0" rowPageCount="1" colPageCount="1"/>
  <pivotFields>
    <pivotField name="opportunit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t="default"/>
      </items>
    </pivotField>
    <pivotField name="sales_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c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deal_stage" axis="axisPage" compact="0" outline="0" multipleItemSelectionAllowed="1" showAll="0">
      <items>
        <item x="0"/>
        <item x="1"/>
        <item h="1" x="2"/>
        <item h="1" x="3"/>
        <item t="default"/>
      </items>
    </pivotField>
    <pivotField name="eng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name="clo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name="close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t="default"/>
      </items>
    </pivotField>
    <pivotField name="Sale Pri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ffice" compact="0" outline="0" multipleItemSelectionAllowed="1" showAll="0">
      <items>
        <item x="0"/>
        <item x="1"/>
        <item x="2"/>
        <item t="default"/>
      </items>
    </pivotField>
    <pivotField name="Manager" axis="axisRow" compact="0" outline="0" multipleItemSelectionAllowed="1" showAll="0" sortType="ascending">
      <items>
        <item x="2"/>
        <item x="1"/>
        <item x="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ccount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ag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los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>
    <field x="10"/>
  </rowFields>
  <colFields>
    <field x="-2"/>
  </colFields>
  <pageFields>
    <pageField fld="4"/>
  </pageFields>
  <dataFields>
    <dataField name="COUNTA of opportunity_id" fld="0" subtotal="count" baseField="0"/>
    <dataField name="SUM of close_value" fld="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344846"/>
      </a:dk1>
      <a:lt1>
        <a:srgbClr val="FFFFFF"/>
      </a:lt1>
      <a:dk2>
        <a:srgbClr val="344846"/>
      </a:dk2>
      <a:lt2>
        <a:srgbClr val="FFFFFF"/>
      </a:lt2>
      <a:accent1>
        <a:srgbClr val="00535C"/>
      </a:accent1>
      <a:accent2>
        <a:srgbClr val="CD840E"/>
      </a:accent2>
      <a:accent3>
        <a:srgbClr val="9F545C"/>
      </a:accent3>
      <a:accent4>
        <a:srgbClr val="D9C1AD"/>
      </a:accent4>
      <a:accent5>
        <a:srgbClr val="D5E8AC"/>
      </a:accent5>
      <a:accent6>
        <a:srgbClr val="3862B5"/>
      </a:accent6>
      <a:hlink>
        <a:srgbClr val="9F545C"/>
      </a:hlink>
      <a:folHlink>
        <a:srgbClr val="9F545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pivotTable" Target="../pivotTables/pivotTable8.xm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pivotTable" Target="../pivotTables/pivotTable13.xm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pivotTable" Target="../pivotTables/pivotTable16.xml"/><Relationship Id="rId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</row>
    <row r="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6"/>
    </row>
    <row r="3">
      <c r="A3" s="7"/>
      <c r="M3" s="8" t="s">
        <v>1</v>
      </c>
    </row>
    <row r="4">
      <c r="A4" s="7"/>
    </row>
    <row r="5">
      <c r="A5" s="7"/>
    </row>
    <row r="6">
      <c r="A6" s="7"/>
    </row>
    <row r="7">
      <c r="A7" s="7"/>
    </row>
    <row r="8">
      <c r="A8" s="7"/>
    </row>
    <row r="9">
      <c r="A9" s="7"/>
    </row>
    <row r="10">
      <c r="A10" s="7"/>
    </row>
    <row r="11">
      <c r="A11" s="7"/>
    </row>
    <row r="12">
      <c r="A12" s="7"/>
    </row>
    <row r="13">
      <c r="A13" s="7"/>
    </row>
    <row r="14">
      <c r="A14" s="7"/>
    </row>
    <row r="15">
      <c r="A15" s="7"/>
    </row>
    <row r="16">
      <c r="A16" s="7"/>
    </row>
    <row r="17">
      <c r="A17" s="7"/>
    </row>
    <row r="18">
      <c r="A18" s="7"/>
    </row>
    <row r="19">
      <c r="A19" s="7"/>
    </row>
    <row r="20">
      <c r="A20" s="7"/>
    </row>
    <row r="21">
      <c r="A21" s="7"/>
    </row>
    <row r="22">
      <c r="A22" s="7"/>
    </row>
    <row r="23">
      <c r="A23" s="7"/>
    </row>
    <row r="24">
      <c r="A24" s="7"/>
    </row>
    <row r="25">
      <c r="A25" s="7"/>
    </row>
    <row r="26">
      <c r="A26" s="7"/>
    </row>
    <row r="27">
      <c r="A27" s="7"/>
    </row>
    <row r="28">
      <c r="A28" s="7"/>
    </row>
    <row r="29">
      <c r="A29" s="7"/>
    </row>
    <row r="30">
      <c r="A30" s="7"/>
    </row>
    <row r="31">
      <c r="A31" s="7"/>
    </row>
    <row r="32">
      <c r="A32" s="7"/>
    </row>
    <row r="33">
      <c r="A33" s="7"/>
    </row>
    <row r="34">
      <c r="A34" s="7"/>
    </row>
    <row r="35">
      <c r="A35" s="7"/>
    </row>
    <row r="36">
      <c r="A36" s="7"/>
    </row>
    <row r="37">
      <c r="A37" s="7"/>
    </row>
    <row r="38">
      <c r="A38" s="7"/>
    </row>
    <row r="39">
      <c r="A39" s="7"/>
    </row>
    <row r="40">
      <c r="A40" s="7"/>
    </row>
    <row r="41">
      <c r="A41" s="7"/>
    </row>
    <row r="42">
      <c r="A42" s="7"/>
    </row>
    <row r="43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1"/>
    </row>
  </sheetData>
  <mergeCells count="2">
    <mergeCell ref="M3:N3"/>
    <mergeCell ref="A1:P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23"/>
    <row r="24"/>
    <row r="25"/>
    <row r="26"/>
    <row r="27"/>
    <row r="28"/>
    <row r="29"/>
    <row r="30"/>
    <row r="31"/>
  </sheetData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</sheetData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 hidden="1"/>
    <row r="20"/>
    <row r="21"/>
    <row r="22"/>
    <row r="23"/>
    <row r="39"/>
    <row r="40"/>
    <row r="41"/>
  </sheetData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75"/>
    <col customWidth="1" min="2" max="2" width="18.0"/>
    <col customWidth="1" min="3" max="3" width="24.25"/>
  </cols>
  <sheetData>
    <row r="1"/>
    <row r="2"/>
    <row r="3"/>
    <row r="4"/>
    <row r="5"/>
    <row r="6"/>
    <row r="7"/>
    <row r="8"/>
    <row r="30"/>
    <row r="31">
      <c r="C31" s="13"/>
    </row>
    <row r="32">
      <c r="C32" s="13"/>
    </row>
    <row r="33">
      <c r="C33" s="13"/>
    </row>
    <row r="34">
      <c r="C34" s="13"/>
    </row>
    <row r="35">
      <c r="C35" s="13"/>
    </row>
    <row r="36">
      <c r="C36" s="13"/>
    </row>
    <row r="37">
      <c r="C37" s="13"/>
    </row>
  </sheetData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34"/>
    <row r="35"/>
    <row r="36"/>
    <row r="37"/>
    <row r="38"/>
    <row r="39"/>
    <row r="40"/>
    <row r="41"/>
    <row r="42"/>
    <row r="43"/>
    <row r="44"/>
    <row r="45"/>
    <row r="53"/>
    <row r="54"/>
    <row r="55"/>
    <row r="56"/>
    <row r="57"/>
    <row r="58"/>
    <row r="59"/>
    <row r="60"/>
    <row r="61"/>
    <row r="62"/>
    <row r="63"/>
  </sheetData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8" width="17.25"/>
  </cols>
  <sheetData>
    <row r="1">
      <c r="A1" s="14" t="s">
        <v>171</v>
      </c>
      <c r="B1" s="14" t="s">
        <v>30</v>
      </c>
      <c r="C1" s="14" t="s">
        <v>16</v>
      </c>
      <c r="D1" s="14" t="s">
        <v>62</v>
      </c>
      <c r="E1" s="14" t="s">
        <v>3</v>
      </c>
      <c r="F1" s="15" t="s">
        <v>172</v>
      </c>
      <c r="G1" s="15" t="s">
        <v>173</v>
      </c>
      <c r="H1" s="14" t="s">
        <v>174</v>
      </c>
      <c r="I1" s="14" t="s">
        <v>175</v>
      </c>
      <c r="J1" s="14" t="s">
        <v>165</v>
      </c>
      <c r="K1" s="14" t="s">
        <v>176</v>
      </c>
      <c r="L1" s="14" t="s">
        <v>149</v>
      </c>
      <c r="M1" s="16" t="s">
        <v>4</v>
      </c>
      <c r="N1" s="14" t="s">
        <v>177</v>
      </c>
      <c r="O1" s="14" t="s">
        <v>178</v>
      </c>
      <c r="P1" s="14" t="s">
        <v>179</v>
      </c>
      <c r="Q1" s="14" t="s">
        <v>180</v>
      </c>
      <c r="R1" s="14"/>
    </row>
    <row r="2">
      <c r="A2" s="14" t="s">
        <v>181</v>
      </c>
      <c r="B2" s="14" t="s">
        <v>52</v>
      </c>
      <c r="C2" s="14" t="s">
        <v>18</v>
      </c>
      <c r="D2" s="14" t="s">
        <v>98</v>
      </c>
      <c r="E2" s="14" t="s">
        <v>5</v>
      </c>
      <c r="F2" s="15">
        <v>42663.0</v>
      </c>
      <c r="G2" s="15">
        <v>42795.0</v>
      </c>
      <c r="H2" s="14">
        <v>1054.0</v>
      </c>
      <c r="I2" s="12">
        <f>VLOOKUP(C2, products!$A$1:$C$8, 3, FALSE)</f>
        <v>1096</v>
      </c>
      <c r="J2" s="12" t="str">
        <f>VLOOKUP(B2,sales_teams!A:C,3)</f>
        <v>West</v>
      </c>
      <c r="K2" s="12" t="str">
        <f>VLOOKUP(B2,sales_teams!A:C,2)</f>
        <v>Summer Sewald</v>
      </c>
      <c r="L2" s="12" t="str">
        <f>VLOOKUP(D2,accounts!A:G,6)</f>
        <v>United States</v>
      </c>
      <c r="M2" s="12" t="str">
        <f>VLOOKUP(D2,accounts!A:B,2)</f>
        <v>retail</v>
      </c>
      <c r="N2" s="12" t="str">
        <f t="shared" ref="N2:O2" si="1">TEXT(F2,"mmm yyy")</f>
        <v>Oct 2016</v>
      </c>
      <c r="O2" s="12" t="str">
        <f t="shared" si="1"/>
        <v>Mar 2017</v>
      </c>
      <c r="P2" s="12">
        <f>VLOOKUP(D2,accounts!A:G,4)</f>
        <v>718.62</v>
      </c>
      <c r="Q2" s="12">
        <f t="shared" ref="Q2:Q25" si="3">O2-N2</f>
        <v>151</v>
      </c>
    </row>
    <row r="3">
      <c r="A3" s="14" t="s">
        <v>182</v>
      </c>
      <c r="B3" s="14" t="s">
        <v>38</v>
      </c>
      <c r="C3" s="14" t="s">
        <v>17</v>
      </c>
      <c r="D3" s="14" t="s">
        <v>73</v>
      </c>
      <c r="E3" s="14" t="s">
        <v>5</v>
      </c>
      <c r="F3" s="15">
        <v>42668.0</v>
      </c>
      <c r="G3" s="15">
        <v>42805.0</v>
      </c>
      <c r="H3" s="14">
        <v>4514.0</v>
      </c>
      <c r="I3" s="12">
        <f>VLOOKUP(C3, products!$A$1:$C$8, 3, FALSE)</f>
        <v>4821</v>
      </c>
      <c r="J3" s="12" t="str">
        <f>VLOOKUP(B3,sales_teams!A:C,3)</f>
        <v>East</v>
      </c>
      <c r="K3" s="12" t="str">
        <f>VLOOKUP(B3,sales_teams!A:C,2)</f>
        <v>Rocco Neubert</v>
      </c>
      <c r="L3" s="12" t="str">
        <f>VLOOKUP(D3,accounts!A:G,6)</f>
        <v>United States</v>
      </c>
      <c r="M3" s="12" t="str">
        <f>VLOOKUP(D3,accounts!A:B,2)</f>
        <v>medical</v>
      </c>
      <c r="N3" s="12" t="str">
        <f t="shared" ref="N3:O3" si="2">TEXT(F3,"mmm yyy")</f>
        <v>Oct 2016</v>
      </c>
      <c r="O3" s="12" t="str">
        <f t="shared" si="2"/>
        <v>Mar 2017</v>
      </c>
      <c r="P3" s="12">
        <f>VLOOKUP(D3,accounts!A:G,4)</f>
        <v>3178.24</v>
      </c>
      <c r="Q3" s="12">
        <f t="shared" si="3"/>
        <v>151</v>
      </c>
    </row>
    <row r="4">
      <c r="A4" s="14" t="s">
        <v>183</v>
      </c>
      <c r="B4" s="14" t="s">
        <v>38</v>
      </c>
      <c r="C4" s="14" t="s">
        <v>19</v>
      </c>
      <c r="D4" s="14" t="s">
        <v>98</v>
      </c>
      <c r="E4" s="14" t="s">
        <v>5</v>
      </c>
      <c r="F4" s="15">
        <v>42668.0</v>
      </c>
      <c r="G4" s="15">
        <v>42801.0</v>
      </c>
      <c r="H4" s="14">
        <v>50.0</v>
      </c>
      <c r="I4" s="12">
        <f>VLOOKUP(C4, products!$A$1:$C$8, 3, FALSE)</f>
        <v>55</v>
      </c>
      <c r="J4" s="12" t="str">
        <f>VLOOKUP(B4,sales_teams!A:C,3)</f>
        <v>East</v>
      </c>
      <c r="K4" s="12" t="str">
        <f>VLOOKUP(B4,sales_teams!A:C,2)</f>
        <v>Rocco Neubert</v>
      </c>
      <c r="L4" s="12" t="str">
        <f>VLOOKUP(D4,accounts!A:G,6)</f>
        <v>United States</v>
      </c>
      <c r="M4" s="12" t="str">
        <f>VLOOKUP(D4,accounts!A:B,2)</f>
        <v>retail</v>
      </c>
      <c r="N4" s="12" t="str">
        <f t="shared" ref="N4:O4" si="4">TEXT(F4,"mmm yyy")</f>
        <v>Oct 2016</v>
      </c>
      <c r="O4" s="12" t="str">
        <f t="shared" si="4"/>
        <v>Mar 2017</v>
      </c>
      <c r="P4" s="12">
        <f>VLOOKUP(D4,accounts!A:G,4)</f>
        <v>718.62</v>
      </c>
      <c r="Q4" s="12">
        <f t="shared" si="3"/>
        <v>151</v>
      </c>
    </row>
    <row r="5">
      <c r="A5" s="14" t="s">
        <v>184</v>
      </c>
      <c r="B5" s="14" t="s">
        <v>52</v>
      </c>
      <c r="C5" s="14" t="s">
        <v>22</v>
      </c>
      <c r="D5" s="14" t="s">
        <v>84</v>
      </c>
      <c r="E5" s="14" t="s">
        <v>5</v>
      </c>
      <c r="F5" s="15">
        <v>42668.0</v>
      </c>
      <c r="G5" s="15">
        <v>42803.0</v>
      </c>
      <c r="H5" s="14">
        <v>588.0</v>
      </c>
      <c r="I5" s="12">
        <f>VLOOKUP(C5, products!$A$1:$C$8, 3, FALSE)</f>
        <v>550</v>
      </c>
      <c r="J5" s="12" t="str">
        <f>VLOOKUP(B5,sales_teams!A:C,3)</f>
        <v>West</v>
      </c>
      <c r="K5" s="12" t="str">
        <f>VLOOKUP(B5,sales_teams!A:C,2)</f>
        <v>Summer Sewald</v>
      </c>
      <c r="L5" s="12" t="str">
        <f>VLOOKUP(D5,accounts!A:G,6)</f>
        <v>United States</v>
      </c>
      <c r="M5" s="12" t="str">
        <f>VLOOKUP(D5,accounts!A:B,2)</f>
        <v>software</v>
      </c>
      <c r="N5" s="12" t="str">
        <f t="shared" ref="N5:O5" si="5">TEXT(F5,"mmm yyy")</f>
        <v>Oct 2016</v>
      </c>
      <c r="O5" s="12" t="str">
        <f t="shared" si="5"/>
        <v>Mar 2017</v>
      </c>
      <c r="P5" s="12">
        <f>VLOOKUP(D5,accounts!A:G,4)</f>
        <v>2714.9</v>
      </c>
      <c r="Q5" s="12">
        <f t="shared" si="3"/>
        <v>151</v>
      </c>
    </row>
    <row r="6">
      <c r="A6" s="14" t="s">
        <v>185</v>
      </c>
      <c r="B6" s="14" t="s">
        <v>61</v>
      </c>
      <c r="C6" s="14" t="s">
        <v>22</v>
      </c>
      <c r="D6" s="14" t="s">
        <v>99</v>
      </c>
      <c r="E6" s="14" t="s">
        <v>5</v>
      </c>
      <c r="F6" s="15">
        <v>42668.0</v>
      </c>
      <c r="G6" s="15">
        <v>42796.0</v>
      </c>
      <c r="H6" s="14">
        <v>517.0</v>
      </c>
      <c r="I6" s="12">
        <f>VLOOKUP(C6, products!$A$1:$C$8, 3, FALSE)</f>
        <v>550</v>
      </c>
      <c r="J6" s="12" t="str">
        <f>VLOOKUP(B6,sales_teams!A:C,3)</f>
        <v>West</v>
      </c>
      <c r="K6" s="12" t="str">
        <f>VLOOKUP(B6,sales_teams!A:C,2)</f>
        <v>Summer Sewald</v>
      </c>
      <c r="L6" s="12" t="str">
        <f>VLOOKUP(D6,accounts!A:G,6)</f>
        <v>United States</v>
      </c>
      <c r="M6" s="12" t="str">
        <f>VLOOKUP(D6,accounts!A:B,2)</f>
        <v>services</v>
      </c>
      <c r="N6" s="12" t="str">
        <f t="shared" ref="N6:O6" si="6">TEXT(F6,"mmm yyy")</f>
        <v>Oct 2016</v>
      </c>
      <c r="O6" s="12" t="str">
        <f t="shared" si="6"/>
        <v>Mar 2017</v>
      </c>
      <c r="P6" s="12">
        <f>VLOOKUP(D6,accounts!A:G,4)</f>
        <v>792.46</v>
      </c>
      <c r="Q6" s="12">
        <f t="shared" si="3"/>
        <v>151</v>
      </c>
    </row>
    <row r="7">
      <c r="A7" s="14" t="s">
        <v>186</v>
      </c>
      <c r="B7" s="14" t="s">
        <v>32</v>
      </c>
      <c r="C7" s="14" t="s">
        <v>19</v>
      </c>
      <c r="D7" s="14" t="s">
        <v>94</v>
      </c>
      <c r="E7" s="14" t="s">
        <v>5</v>
      </c>
      <c r="F7" s="15">
        <v>42672.0</v>
      </c>
      <c r="G7" s="15">
        <v>42795.0</v>
      </c>
      <c r="H7" s="14">
        <v>49.0</v>
      </c>
      <c r="I7" s="12">
        <f>VLOOKUP(C7, products!$A$1:$C$8, 3, FALSE)</f>
        <v>55</v>
      </c>
      <c r="J7" s="12" t="str">
        <f>VLOOKUP(B7,sales_teams!A:C,3)</f>
        <v>Central</v>
      </c>
      <c r="K7" s="12" t="str">
        <f>VLOOKUP(B7,sales_teams!A:C,2)</f>
        <v>Dustin Brinkmann</v>
      </c>
      <c r="L7" s="12" t="str">
        <f>VLOOKUP(D7,accounts!A:G,6)</f>
        <v>United States</v>
      </c>
      <c r="M7" s="12" t="str">
        <f>VLOOKUP(D7,accounts!A:B,2)</f>
        <v>medical</v>
      </c>
      <c r="N7" s="12" t="str">
        <f t="shared" ref="N7:O7" si="7">TEXT(F7,"mmm yyy")</f>
        <v>Oct 2016</v>
      </c>
      <c r="O7" s="12" t="str">
        <f t="shared" si="7"/>
        <v>Mar 2017</v>
      </c>
      <c r="P7" s="12">
        <f>VLOOKUP(D7,accounts!A:G,4)</f>
        <v>3922.42</v>
      </c>
      <c r="Q7" s="12">
        <f t="shared" si="3"/>
        <v>151</v>
      </c>
    </row>
    <row r="8">
      <c r="A8" s="14" t="s">
        <v>187</v>
      </c>
      <c r="B8" s="14" t="s">
        <v>58</v>
      </c>
      <c r="C8" s="14" t="s">
        <v>19</v>
      </c>
      <c r="D8" s="14" t="s">
        <v>113</v>
      </c>
      <c r="E8" s="14" t="s">
        <v>5</v>
      </c>
      <c r="F8" s="15">
        <v>42673.0</v>
      </c>
      <c r="G8" s="15">
        <v>42796.0</v>
      </c>
      <c r="H8" s="14">
        <v>57.0</v>
      </c>
      <c r="I8" s="12">
        <f>VLOOKUP(C8, products!$A$1:$C$8, 3, FALSE)</f>
        <v>55</v>
      </c>
      <c r="J8" s="12" t="str">
        <f>VLOOKUP(B8,sales_teams!A:C,3)</f>
        <v>West</v>
      </c>
      <c r="K8" s="12" t="str">
        <f>VLOOKUP(B8,sales_teams!A:C,2)</f>
        <v>Summer Sewald</v>
      </c>
      <c r="L8" s="12" t="str">
        <f>VLOOKUP(D8,accounts!A:G,6)</f>
        <v>United States</v>
      </c>
      <c r="M8" s="12" t="str">
        <f>VLOOKUP(D8,accounts!A:B,2)</f>
        <v>retail</v>
      </c>
      <c r="N8" s="12" t="str">
        <f t="shared" ref="N8:O8" si="8">TEXT(F8,"mmm yyy")</f>
        <v>Oct 2016</v>
      </c>
      <c r="O8" s="12" t="str">
        <f t="shared" si="8"/>
        <v>Mar 2017</v>
      </c>
      <c r="P8" s="12">
        <f>VLOOKUP(D8,accounts!A:G,4)</f>
        <v>1388.67</v>
      </c>
      <c r="Q8" s="12">
        <f t="shared" si="3"/>
        <v>151</v>
      </c>
    </row>
    <row r="9">
      <c r="A9" s="14" t="s">
        <v>188</v>
      </c>
      <c r="B9" s="14" t="s">
        <v>49</v>
      </c>
      <c r="C9" s="14" t="s">
        <v>22</v>
      </c>
      <c r="D9" s="14" t="s">
        <v>67</v>
      </c>
      <c r="E9" s="14" t="s">
        <v>5</v>
      </c>
      <c r="F9" s="15">
        <v>42675.0</v>
      </c>
      <c r="G9" s="15">
        <v>42801.0</v>
      </c>
      <c r="H9" s="14">
        <v>601.0</v>
      </c>
      <c r="I9" s="12">
        <f>VLOOKUP(C9, products!$A$1:$C$8, 3, FALSE)</f>
        <v>550</v>
      </c>
      <c r="J9" s="12" t="str">
        <f>VLOOKUP(B9,sales_teams!A:C,3)</f>
        <v>West</v>
      </c>
      <c r="K9" s="12" t="str">
        <f>VLOOKUP(B9,sales_teams!A:C,2)</f>
        <v>Summer Sewald</v>
      </c>
      <c r="L9" s="12" t="str">
        <f>VLOOKUP(D9,accounts!A:G,6)</f>
        <v>United States</v>
      </c>
      <c r="M9" s="12" t="str">
        <f>VLOOKUP(D9,accounts!A:B,2)</f>
        <v>entertainment</v>
      </c>
      <c r="N9" s="12" t="str">
        <f t="shared" ref="N9:O9" si="9">TEXT(F9,"mmm yyy")</f>
        <v>Nov 2016</v>
      </c>
      <c r="O9" s="12" t="str">
        <f t="shared" si="9"/>
        <v>Mar 2017</v>
      </c>
      <c r="P9" s="12">
        <f>VLOOKUP(D9,accounts!A:G,4)</f>
        <v>4269.9</v>
      </c>
      <c r="Q9" s="12">
        <f t="shared" si="3"/>
        <v>120</v>
      </c>
    </row>
    <row r="10">
      <c r="A10" s="14" t="s">
        <v>189</v>
      </c>
      <c r="B10" s="14" t="s">
        <v>53</v>
      </c>
      <c r="C10" s="14" t="s">
        <v>18</v>
      </c>
      <c r="D10" s="14" t="s">
        <v>134</v>
      </c>
      <c r="E10" s="14" t="s">
        <v>5</v>
      </c>
      <c r="F10" s="15">
        <v>42675.0</v>
      </c>
      <c r="G10" s="15">
        <v>42797.0</v>
      </c>
      <c r="H10" s="14">
        <v>1026.0</v>
      </c>
      <c r="I10" s="12">
        <f>VLOOKUP(C10, products!$A$1:$C$8, 3, FALSE)</f>
        <v>1096</v>
      </c>
      <c r="J10" s="12" t="str">
        <f>VLOOKUP(B10,sales_teams!A:C,3)</f>
        <v>West</v>
      </c>
      <c r="K10" s="12" t="str">
        <f>VLOOKUP(B10,sales_teams!A:C,2)</f>
        <v>Summer Sewald</v>
      </c>
      <c r="L10" s="12" t="str">
        <f>VLOOKUP(D10,accounts!A:G,6)</f>
        <v>United States</v>
      </c>
      <c r="M10" s="12" t="str">
        <f>VLOOKUP(D10,accounts!A:B,2)</f>
        <v>medical</v>
      </c>
      <c r="N10" s="12" t="str">
        <f t="shared" ref="N10:O10" si="10">TEXT(F10,"mmm yyy")</f>
        <v>Nov 2016</v>
      </c>
      <c r="O10" s="12" t="str">
        <f t="shared" si="10"/>
        <v>Mar 2017</v>
      </c>
      <c r="P10" s="12">
        <f>VLOOKUP(D10,accounts!A:G,4)</f>
        <v>441.08</v>
      </c>
      <c r="Q10" s="12">
        <f t="shared" si="3"/>
        <v>120</v>
      </c>
    </row>
    <row r="11">
      <c r="A11" s="14" t="s">
        <v>190</v>
      </c>
      <c r="B11" s="14" t="s">
        <v>32</v>
      </c>
      <c r="C11" s="14" t="s">
        <v>19</v>
      </c>
      <c r="D11" s="14" t="s">
        <v>119</v>
      </c>
      <c r="E11" s="14" t="s">
        <v>5</v>
      </c>
      <c r="F11" s="15">
        <v>42678.0</v>
      </c>
      <c r="G11" s="15">
        <v>42804.0</v>
      </c>
      <c r="H11" s="14">
        <v>53.0</v>
      </c>
      <c r="I11" s="12">
        <f>VLOOKUP(C11, products!$A$1:$C$8, 3, FALSE)</f>
        <v>55</v>
      </c>
      <c r="J11" s="12" t="str">
        <f>VLOOKUP(B11,sales_teams!A:C,3)</f>
        <v>Central</v>
      </c>
      <c r="K11" s="12" t="str">
        <f>VLOOKUP(B11,sales_teams!A:C,2)</f>
        <v>Dustin Brinkmann</v>
      </c>
      <c r="L11" s="12" t="str">
        <f>VLOOKUP(D11,accounts!A:G,6)</f>
        <v>Philipines</v>
      </c>
      <c r="M11" s="12" t="str">
        <f>VLOOKUP(D11,accounts!A:B,2)</f>
        <v>medical</v>
      </c>
      <c r="N11" s="12" t="str">
        <f t="shared" ref="N11:O11" si="11">TEXT(F11,"mmm yyy")</f>
        <v>Nov 2016</v>
      </c>
      <c r="O11" s="12" t="str">
        <f t="shared" si="11"/>
        <v>Mar 2017</v>
      </c>
      <c r="P11" s="12">
        <f>VLOOKUP(D11,accounts!A:G,4)</f>
        <v>587.34</v>
      </c>
      <c r="Q11" s="12">
        <f t="shared" si="3"/>
        <v>120</v>
      </c>
    </row>
    <row r="12">
      <c r="A12" s="14" t="s">
        <v>191</v>
      </c>
      <c r="B12" s="14" t="s">
        <v>42</v>
      </c>
      <c r="C12" s="14" t="s">
        <v>17</v>
      </c>
      <c r="D12" s="14" t="s">
        <v>104</v>
      </c>
      <c r="E12" s="14" t="s">
        <v>26</v>
      </c>
      <c r="F12" s="15">
        <v>42678.0</v>
      </c>
      <c r="G12" s="15">
        <v>42812.0</v>
      </c>
      <c r="H12" s="14">
        <v>0.0</v>
      </c>
      <c r="I12" s="12">
        <f>VLOOKUP(C12, products!$A$1:$C$8, 3, FALSE)</f>
        <v>4821</v>
      </c>
      <c r="J12" s="12" t="str">
        <f>VLOOKUP(B12,sales_teams!A:C,3)</f>
        <v>East</v>
      </c>
      <c r="K12" s="12" t="str">
        <f>VLOOKUP(B12,sales_teams!A:C,2)</f>
        <v>Rocco Neubert</v>
      </c>
      <c r="L12" s="12" t="str">
        <f>VLOOKUP(D12,accounts!A:G,6)</f>
        <v>Italy</v>
      </c>
      <c r="M12" s="12" t="str">
        <f>VLOOKUP(D12,accounts!A:B,2)</f>
        <v>retail</v>
      </c>
      <c r="N12" s="12" t="str">
        <f t="shared" ref="N12:O12" si="12">TEXT(F12,"mmm yyy")</f>
        <v>Nov 2016</v>
      </c>
      <c r="O12" s="12" t="str">
        <f t="shared" si="12"/>
        <v>Mar 2017</v>
      </c>
      <c r="P12" s="12">
        <f>VLOOKUP(D12,accounts!A:G,4)</f>
        <v>894.33</v>
      </c>
      <c r="Q12" s="12">
        <f t="shared" si="3"/>
        <v>120</v>
      </c>
    </row>
    <row r="13">
      <c r="A13" s="14" t="s">
        <v>192</v>
      </c>
      <c r="B13" s="14" t="s">
        <v>44</v>
      </c>
      <c r="C13" s="14" t="s">
        <v>20</v>
      </c>
      <c r="D13" s="14" t="s">
        <v>110</v>
      </c>
      <c r="E13" s="14" t="s">
        <v>5</v>
      </c>
      <c r="F13" s="15">
        <v>42678.0</v>
      </c>
      <c r="G13" s="15">
        <v>42804.0</v>
      </c>
      <c r="H13" s="14">
        <v>5169.0</v>
      </c>
      <c r="I13" s="12">
        <f>VLOOKUP(C13, products!$A$1:$C$8, 3, FALSE)</f>
        <v>5482</v>
      </c>
      <c r="J13" s="12" t="str">
        <f>VLOOKUP(B13,sales_teams!A:C,3)</f>
        <v>East</v>
      </c>
      <c r="K13" s="12" t="str">
        <f>VLOOKUP(B13,sales_teams!A:C,2)</f>
        <v>Rocco Neubert</v>
      </c>
      <c r="L13" s="12" t="str">
        <f>VLOOKUP(D13,accounts!A:G,6)</f>
        <v>Poland</v>
      </c>
      <c r="M13" s="12" t="str">
        <f>VLOOKUP(D13,accounts!A:B,2)</f>
        <v>marketing</v>
      </c>
      <c r="N13" s="12" t="str">
        <f t="shared" ref="N13:O13" si="13">TEXT(F13,"mmm yyy")</f>
        <v>Nov 2016</v>
      </c>
      <c r="O13" s="12" t="str">
        <f t="shared" si="13"/>
        <v>Mar 2017</v>
      </c>
      <c r="P13" s="12">
        <f>VLOOKUP(D13,accounts!A:G,4)</f>
        <v>894.37</v>
      </c>
      <c r="Q13" s="12">
        <f t="shared" si="3"/>
        <v>120</v>
      </c>
    </row>
    <row r="14">
      <c r="A14" s="14" t="s">
        <v>193</v>
      </c>
      <c r="B14" s="14" t="s">
        <v>51</v>
      </c>
      <c r="C14" s="14" t="s">
        <v>20</v>
      </c>
      <c r="D14" s="14" t="s">
        <v>112</v>
      </c>
      <c r="E14" s="14" t="s">
        <v>5</v>
      </c>
      <c r="F14" s="15">
        <v>42678.0</v>
      </c>
      <c r="G14" s="15">
        <v>42800.0</v>
      </c>
      <c r="H14" s="14">
        <v>4631.0</v>
      </c>
      <c r="I14" s="12">
        <f>VLOOKUP(C14, products!$A$1:$C$8, 3, FALSE)</f>
        <v>5482</v>
      </c>
      <c r="J14" s="12" t="str">
        <f>VLOOKUP(B14,sales_teams!A:C,3)</f>
        <v>West</v>
      </c>
      <c r="K14" s="12" t="str">
        <f>VLOOKUP(B14,sales_teams!A:C,2)</f>
        <v>Summer Sewald</v>
      </c>
      <c r="L14" s="12" t="str">
        <f>VLOOKUP(D14,accounts!A:G,6)</f>
        <v>United States</v>
      </c>
      <c r="M14" s="12" t="str">
        <f>VLOOKUP(D14,accounts!A:B,2)</f>
        <v>telecommunications</v>
      </c>
      <c r="N14" s="12" t="str">
        <f t="shared" ref="N14:O14" si="14">TEXT(F14,"mmm yyy")</f>
        <v>Nov 2016</v>
      </c>
      <c r="O14" s="12" t="str">
        <f t="shared" si="14"/>
        <v>Mar 2017</v>
      </c>
      <c r="P14" s="12">
        <f>VLOOKUP(D14,accounts!A:G,4)</f>
        <v>1699.85</v>
      </c>
      <c r="Q14" s="12">
        <f t="shared" si="3"/>
        <v>120</v>
      </c>
    </row>
    <row r="15">
      <c r="A15" s="14" t="s">
        <v>194</v>
      </c>
      <c r="B15" s="14" t="s">
        <v>43</v>
      </c>
      <c r="C15" s="14" t="s">
        <v>21</v>
      </c>
      <c r="D15" s="14" t="s">
        <v>91</v>
      </c>
      <c r="E15" s="14" t="s">
        <v>5</v>
      </c>
      <c r="F15" s="15">
        <v>42679.0</v>
      </c>
      <c r="G15" s="15">
        <v>42805.0</v>
      </c>
      <c r="H15" s="14">
        <v>3393.0</v>
      </c>
      <c r="I15" s="12">
        <f>VLOOKUP(C15, products!$A$1:$C$8, 3, FALSE)</f>
        <v>3393</v>
      </c>
      <c r="J15" s="12" t="str">
        <f>VLOOKUP(B15,sales_teams!A:C,3)</f>
        <v>East</v>
      </c>
      <c r="K15" s="12" t="str">
        <f>VLOOKUP(B15,sales_teams!A:C,2)</f>
        <v>Rocco Neubert</v>
      </c>
      <c r="L15" s="12" t="str">
        <f>VLOOKUP(D15,accounts!A:G,6)</f>
        <v>United States</v>
      </c>
      <c r="M15" s="12" t="str">
        <f>VLOOKUP(D15,accounts!A:B,2)</f>
        <v>employment</v>
      </c>
      <c r="N15" s="12" t="str">
        <f t="shared" ref="N15:O15" si="15">TEXT(F15,"mmm yyy")</f>
        <v>Nov 2016</v>
      </c>
      <c r="O15" s="12" t="str">
        <f t="shared" si="15"/>
        <v>Mar 2017</v>
      </c>
      <c r="P15" s="12">
        <f>VLOOKUP(D15,accounts!A:G,4)</f>
        <v>2059.9</v>
      </c>
      <c r="Q15" s="12">
        <f t="shared" si="3"/>
        <v>120</v>
      </c>
    </row>
    <row r="16">
      <c r="A16" s="14" t="s">
        <v>195</v>
      </c>
      <c r="B16" s="14" t="s">
        <v>55</v>
      </c>
      <c r="C16" s="14" t="s">
        <v>19</v>
      </c>
      <c r="D16" s="14" t="s">
        <v>112</v>
      </c>
      <c r="E16" s="14" t="s">
        <v>26</v>
      </c>
      <c r="F16" s="15">
        <v>42679.0</v>
      </c>
      <c r="G16" s="15">
        <v>42797.0</v>
      </c>
      <c r="H16" s="14">
        <v>0.0</v>
      </c>
      <c r="I16" s="12">
        <f>VLOOKUP(C16, products!$A$1:$C$8, 3, FALSE)</f>
        <v>55</v>
      </c>
      <c r="J16" s="12" t="str">
        <f>VLOOKUP(B16,sales_teams!A:C,3)</f>
        <v>West</v>
      </c>
      <c r="K16" s="12" t="str">
        <f>VLOOKUP(B16,sales_teams!A:C,2)</f>
        <v>Summer Sewald</v>
      </c>
      <c r="L16" s="12" t="str">
        <f>VLOOKUP(D16,accounts!A:G,6)</f>
        <v>United States</v>
      </c>
      <c r="M16" s="12" t="str">
        <f>VLOOKUP(D16,accounts!A:B,2)</f>
        <v>telecommunications</v>
      </c>
      <c r="N16" s="12" t="str">
        <f t="shared" ref="N16:O16" si="16">TEXT(F16,"mmm yyy")</f>
        <v>Nov 2016</v>
      </c>
      <c r="O16" s="12" t="str">
        <f t="shared" si="16"/>
        <v>Mar 2017</v>
      </c>
      <c r="P16" s="12">
        <f>VLOOKUP(D16,accounts!A:G,4)</f>
        <v>1699.85</v>
      </c>
      <c r="Q16" s="12">
        <f t="shared" si="3"/>
        <v>120</v>
      </c>
    </row>
    <row r="17">
      <c r="A17" s="14" t="s">
        <v>196</v>
      </c>
      <c r="B17" s="14" t="s">
        <v>55</v>
      </c>
      <c r="C17" s="14" t="s">
        <v>21</v>
      </c>
      <c r="D17" s="14" t="s">
        <v>76</v>
      </c>
      <c r="E17" s="14" t="s">
        <v>5</v>
      </c>
      <c r="F17" s="15">
        <v>42679.0</v>
      </c>
      <c r="G17" s="15">
        <v>42800.0</v>
      </c>
      <c r="H17" s="14">
        <v>3284.0</v>
      </c>
      <c r="I17" s="12">
        <f>VLOOKUP(C17, products!$A$1:$C$8, 3, FALSE)</f>
        <v>3393</v>
      </c>
      <c r="J17" s="12" t="str">
        <f>VLOOKUP(B17,sales_teams!A:C,3)</f>
        <v>West</v>
      </c>
      <c r="K17" s="12" t="str">
        <f>VLOOKUP(B17,sales_teams!A:C,2)</f>
        <v>Summer Sewald</v>
      </c>
      <c r="L17" s="12" t="str">
        <f>VLOOKUP(D17,accounts!A:G,6)</f>
        <v>United States</v>
      </c>
      <c r="M17" s="12" t="str">
        <f>VLOOKUP(D17,accounts!A:B,2)</f>
        <v>software</v>
      </c>
      <c r="N17" s="12" t="str">
        <f t="shared" ref="N17:O17" si="17">TEXT(F17,"mmm yyy")</f>
        <v>Nov 2016</v>
      </c>
      <c r="O17" s="12" t="str">
        <f t="shared" si="17"/>
        <v>Mar 2017</v>
      </c>
      <c r="P17" s="12">
        <f>VLOOKUP(D17,accounts!A:G,4)</f>
        <v>6354.87</v>
      </c>
      <c r="Q17" s="12">
        <f t="shared" si="3"/>
        <v>120</v>
      </c>
    </row>
    <row r="18">
      <c r="A18" s="14" t="s">
        <v>197</v>
      </c>
      <c r="B18" s="14" t="s">
        <v>57</v>
      </c>
      <c r="C18" s="14" t="s">
        <v>19</v>
      </c>
      <c r="D18" s="14" t="s">
        <v>70</v>
      </c>
      <c r="E18" s="14" t="s">
        <v>5</v>
      </c>
      <c r="F18" s="15">
        <v>42680.0</v>
      </c>
      <c r="G18" s="15">
        <v>42799.0</v>
      </c>
      <c r="H18" s="14">
        <v>61.0</v>
      </c>
      <c r="I18" s="12">
        <f>VLOOKUP(C18, products!$A$1:$C$8, 3, FALSE)</f>
        <v>55</v>
      </c>
      <c r="J18" s="12" t="str">
        <f>VLOOKUP(B18,sales_teams!A:C,3)</f>
        <v>West</v>
      </c>
      <c r="K18" s="12" t="str">
        <f>VLOOKUP(B18,sales_teams!A:C,2)</f>
        <v>Summer Sewald</v>
      </c>
      <c r="L18" s="12" t="str">
        <f>VLOOKUP(D18,accounts!A:G,6)</f>
        <v>United States</v>
      </c>
      <c r="M18" s="12" t="str">
        <f>VLOOKUP(D18,accounts!A:B,2)</f>
        <v>telecommunications</v>
      </c>
      <c r="N18" s="12" t="str">
        <f t="shared" ref="N18:O18" si="18">TEXT(F18,"mmm yyy")</f>
        <v>Nov 2016</v>
      </c>
      <c r="O18" s="12" t="str">
        <f t="shared" si="18"/>
        <v>Mar 2017</v>
      </c>
      <c r="P18" s="12">
        <f>VLOOKUP(D18,accounts!A:G,4)</f>
        <v>5266.09</v>
      </c>
      <c r="Q18" s="12">
        <f t="shared" si="3"/>
        <v>120</v>
      </c>
    </row>
    <row r="19">
      <c r="A19" s="14" t="s">
        <v>198</v>
      </c>
      <c r="B19" s="14" t="s">
        <v>37</v>
      </c>
      <c r="C19" s="14" t="s">
        <v>17</v>
      </c>
      <c r="D19" s="14" t="s">
        <v>87</v>
      </c>
      <c r="E19" s="14" t="s">
        <v>26</v>
      </c>
      <c r="F19" s="15">
        <v>42681.0</v>
      </c>
      <c r="G19" s="15">
        <v>42803.0</v>
      </c>
      <c r="H19" s="14">
        <v>0.0</v>
      </c>
      <c r="I19" s="12">
        <f>VLOOKUP(C19, products!$A$1:$C$8, 3, FALSE)</f>
        <v>4821</v>
      </c>
      <c r="J19" s="12" t="str">
        <f>VLOOKUP(B19,sales_teams!A:C,3)</f>
        <v>East</v>
      </c>
      <c r="K19" s="12" t="str">
        <f>VLOOKUP(B19,sales_teams!A:C,2)</f>
        <v>Rocco Neubert</v>
      </c>
      <c r="L19" s="12" t="str">
        <f>VLOOKUP(D19,accounts!A:G,6)</f>
        <v>United States</v>
      </c>
      <c r="M19" s="12" t="str">
        <f>VLOOKUP(D19,accounts!A:B,2)</f>
        <v>entertainment</v>
      </c>
      <c r="N19" s="12" t="str">
        <f t="shared" ref="N19:O19" si="19">TEXT(F19,"mmm yyy")</f>
        <v>Nov 2016</v>
      </c>
      <c r="O19" s="12" t="str">
        <f t="shared" si="19"/>
        <v>Mar 2017</v>
      </c>
      <c r="P19" s="12">
        <f>VLOOKUP(D19,accounts!A:G,4)</f>
        <v>3838.39</v>
      </c>
      <c r="Q19" s="12">
        <f t="shared" si="3"/>
        <v>120</v>
      </c>
    </row>
    <row r="20">
      <c r="A20" s="14" t="s">
        <v>199</v>
      </c>
      <c r="B20" s="14" t="s">
        <v>40</v>
      </c>
      <c r="C20" s="14" t="s">
        <v>19</v>
      </c>
      <c r="D20" s="14" t="s">
        <v>128</v>
      </c>
      <c r="E20" s="14" t="s">
        <v>5</v>
      </c>
      <c r="F20" s="15">
        <v>42681.0</v>
      </c>
      <c r="G20" s="15">
        <v>42802.0</v>
      </c>
      <c r="H20" s="14">
        <v>46.0</v>
      </c>
      <c r="I20" s="12">
        <f>VLOOKUP(C20, products!$A$1:$C$8, 3, FALSE)</f>
        <v>55</v>
      </c>
      <c r="J20" s="12" t="str">
        <f>VLOOKUP(B20,sales_teams!A:C,3)</f>
        <v>East</v>
      </c>
      <c r="K20" s="12" t="str">
        <f>VLOOKUP(B20,sales_teams!A:C,2)</f>
        <v>Rocco Neubert</v>
      </c>
      <c r="L20" s="12" t="str">
        <f>VLOOKUP(D20,accounts!A:G,6)</f>
        <v>United States</v>
      </c>
      <c r="M20" s="12" t="str">
        <f>VLOOKUP(D20,accounts!A:B,2)</f>
        <v>telecommunications</v>
      </c>
      <c r="N20" s="12" t="str">
        <f t="shared" ref="N20:O20" si="20">TEXT(F20,"mmm yyy")</f>
        <v>Nov 2016</v>
      </c>
      <c r="O20" s="12" t="str">
        <f t="shared" si="20"/>
        <v>Mar 2017</v>
      </c>
      <c r="P20" s="12">
        <f>VLOOKUP(D20,accounts!A:G,4)</f>
        <v>1188.42</v>
      </c>
      <c r="Q20" s="12">
        <f t="shared" si="3"/>
        <v>120</v>
      </c>
    </row>
    <row r="21">
      <c r="A21" s="14" t="s">
        <v>200</v>
      </c>
      <c r="B21" s="14" t="s">
        <v>44</v>
      </c>
      <c r="C21" s="14" t="s">
        <v>20</v>
      </c>
      <c r="D21" s="14" t="s">
        <v>93</v>
      </c>
      <c r="E21" s="14" t="s">
        <v>26</v>
      </c>
      <c r="F21" s="15">
        <v>42681.0</v>
      </c>
      <c r="G21" s="15">
        <v>42811.0</v>
      </c>
      <c r="H21" s="14">
        <v>0.0</v>
      </c>
      <c r="I21" s="12">
        <f>VLOOKUP(C21, products!$A$1:$C$8, 3, FALSE)</f>
        <v>5482</v>
      </c>
      <c r="J21" s="12" t="str">
        <f>VLOOKUP(B21,sales_teams!A:C,3)</f>
        <v>East</v>
      </c>
      <c r="K21" s="12" t="str">
        <f>VLOOKUP(B21,sales_teams!A:C,2)</f>
        <v>Rocco Neubert</v>
      </c>
      <c r="L21" s="12" t="str">
        <f>VLOOKUP(D21,accounts!A:G,6)</f>
        <v>United States</v>
      </c>
      <c r="M21" s="12" t="str">
        <f>VLOOKUP(D21,accounts!A:B,2)</f>
        <v>retail</v>
      </c>
      <c r="N21" s="12" t="str">
        <f t="shared" ref="N21:O21" si="21">TEXT(F21,"mmm yyy")</f>
        <v>Nov 2016</v>
      </c>
      <c r="O21" s="12" t="str">
        <f t="shared" si="21"/>
        <v>Mar 2017</v>
      </c>
      <c r="P21" s="12">
        <f>VLOOKUP(D21,accounts!A:G,4)</f>
        <v>4968.91</v>
      </c>
      <c r="Q21" s="12">
        <f t="shared" si="3"/>
        <v>120</v>
      </c>
    </row>
    <row r="22">
      <c r="A22" s="14" t="s">
        <v>201</v>
      </c>
      <c r="B22" s="14" t="s">
        <v>52</v>
      </c>
      <c r="C22" s="14" t="s">
        <v>19</v>
      </c>
      <c r="D22" s="14" t="s">
        <v>94</v>
      </c>
      <c r="E22" s="14" t="s">
        <v>5</v>
      </c>
      <c r="F22" s="15">
        <v>42681.0</v>
      </c>
      <c r="G22" s="15">
        <v>42812.0</v>
      </c>
      <c r="H22" s="14">
        <v>50.0</v>
      </c>
      <c r="I22" s="12">
        <f>VLOOKUP(C22, products!$A$1:$C$8, 3, FALSE)</f>
        <v>55</v>
      </c>
      <c r="J22" s="12" t="str">
        <f>VLOOKUP(B22,sales_teams!A:C,3)</f>
        <v>West</v>
      </c>
      <c r="K22" s="12" t="str">
        <f>VLOOKUP(B22,sales_teams!A:C,2)</f>
        <v>Summer Sewald</v>
      </c>
      <c r="L22" s="12" t="str">
        <f>VLOOKUP(D22,accounts!A:G,6)</f>
        <v>United States</v>
      </c>
      <c r="M22" s="12" t="str">
        <f>VLOOKUP(D22,accounts!A:B,2)</f>
        <v>medical</v>
      </c>
      <c r="N22" s="12" t="str">
        <f t="shared" ref="N22:O22" si="22">TEXT(F22,"mmm yyy")</f>
        <v>Nov 2016</v>
      </c>
      <c r="O22" s="12" t="str">
        <f t="shared" si="22"/>
        <v>Mar 2017</v>
      </c>
      <c r="P22" s="12">
        <f>VLOOKUP(D22,accounts!A:G,4)</f>
        <v>3922.42</v>
      </c>
      <c r="Q22" s="12">
        <f t="shared" si="3"/>
        <v>120</v>
      </c>
    </row>
    <row r="23">
      <c r="A23" s="14" t="s">
        <v>202</v>
      </c>
      <c r="B23" s="14" t="s">
        <v>59</v>
      </c>
      <c r="C23" s="14" t="s">
        <v>18</v>
      </c>
      <c r="D23" s="14" t="s">
        <v>106</v>
      </c>
      <c r="E23" s="14" t="s">
        <v>5</v>
      </c>
      <c r="F23" s="15">
        <v>42681.0</v>
      </c>
      <c r="G23" s="15">
        <v>42805.0</v>
      </c>
      <c r="H23" s="14">
        <v>1014.0</v>
      </c>
      <c r="I23" s="12">
        <f>VLOOKUP(C23, products!$A$1:$C$8, 3, FALSE)</f>
        <v>1096</v>
      </c>
      <c r="J23" s="12" t="str">
        <f>VLOOKUP(B23,sales_teams!A:C,3)</f>
        <v>West</v>
      </c>
      <c r="K23" s="12" t="str">
        <f>VLOOKUP(B23,sales_teams!A:C,2)</f>
        <v>Summer Sewald</v>
      </c>
      <c r="L23" s="12" t="str">
        <f>VLOOKUP(D23,accounts!A:G,6)</f>
        <v>United States</v>
      </c>
      <c r="M23" s="12" t="str">
        <f>VLOOKUP(D23,accounts!A:B,2)</f>
        <v>finance</v>
      </c>
      <c r="N23" s="12" t="str">
        <f t="shared" ref="N23:O23" si="23">TEXT(F23,"mmm yyy")</f>
        <v>Nov 2016</v>
      </c>
      <c r="O23" s="12" t="str">
        <f t="shared" si="23"/>
        <v>Mar 2017</v>
      </c>
      <c r="P23" s="12">
        <f>VLOOKUP(D23,accounts!A:G,4)</f>
        <v>646.1</v>
      </c>
      <c r="Q23" s="12">
        <f t="shared" si="3"/>
        <v>120</v>
      </c>
    </row>
    <row r="24">
      <c r="A24" s="14" t="s">
        <v>203</v>
      </c>
      <c r="B24" s="14" t="s">
        <v>38</v>
      </c>
      <c r="C24" s="14" t="s">
        <v>22</v>
      </c>
      <c r="D24" s="14" t="s">
        <v>71</v>
      </c>
      <c r="E24" s="14" t="s">
        <v>5</v>
      </c>
      <c r="F24" s="15">
        <v>42682.0</v>
      </c>
      <c r="G24" s="15">
        <v>42820.0</v>
      </c>
      <c r="H24" s="14">
        <v>561.0</v>
      </c>
      <c r="I24" s="12">
        <f>VLOOKUP(C24, products!$A$1:$C$8, 3, FALSE)</f>
        <v>550</v>
      </c>
      <c r="J24" s="12" t="str">
        <f>VLOOKUP(B24,sales_teams!A:C,3)</f>
        <v>East</v>
      </c>
      <c r="K24" s="12" t="str">
        <f>VLOOKUP(B24,sales_teams!A:C,2)</f>
        <v>Rocco Neubert</v>
      </c>
      <c r="L24" s="12" t="str">
        <f>VLOOKUP(D24,accounts!A:G,6)</f>
        <v>United States</v>
      </c>
      <c r="M24" s="12" t="str">
        <f>VLOOKUP(D24,accounts!A:B,2)</f>
        <v>services</v>
      </c>
      <c r="N24" s="12" t="str">
        <f t="shared" ref="N24:O24" si="24">TEXT(F24,"mmm yyy")</f>
        <v>Nov 2016</v>
      </c>
      <c r="O24" s="12" t="str">
        <f t="shared" si="24"/>
        <v>Mar 2017</v>
      </c>
      <c r="P24" s="12">
        <f>VLOOKUP(D24,accounts!A:G,4)</f>
        <v>2041.73</v>
      </c>
      <c r="Q24" s="12">
        <f t="shared" si="3"/>
        <v>120</v>
      </c>
    </row>
    <row r="25">
      <c r="A25" s="14" t="s">
        <v>204</v>
      </c>
      <c r="B25" s="14" t="s">
        <v>46</v>
      </c>
      <c r="C25" s="14" t="s">
        <v>22</v>
      </c>
      <c r="D25" s="14" t="s">
        <v>136</v>
      </c>
      <c r="E25" s="14" t="s">
        <v>5</v>
      </c>
      <c r="F25" s="15">
        <v>42684.0</v>
      </c>
      <c r="G25" s="15">
        <v>42817.0</v>
      </c>
      <c r="H25" s="14">
        <v>590.0</v>
      </c>
      <c r="I25" s="12">
        <f>VLOOKUP(C25, products!$A$1:$C$8, 3, FALSE)</f>
        <v>550</v>
      </c>
      <c r="J25" s="12" t="str">
        <f>VLOOKUP(B25,sales_teams!A:C,3)</f>
        <v>East</v>
      </c>
      <c r="K25" s="12" t="str">
        <f>VLOOKUP(B25,sales_teams!A:C,2)</f>
        <v>Rocco Neubert</v>
      </c>
      <c r="L25" s="12" t="str">
        <f>VLOOKUP(D25,accounts!A:G,6)</f>
        <v>United States</v>
      </c>
      <c r="M25" s="12" t="str">
        <f>VLOOKUP(D25,accounts!A:B,2)</f>
        <v>entertainment</v>
      </c>
      <c r="N25" s="12" t="str">
        <f t="shared" ref="N25:O25" si="25">TEXT(F25,"mmm yyy")</f>
        <v>Nov 2016</v>
      </c>
      <c r="O25" s="12" t="str">
        <f t="shared" si="25"/>
        <v>Mar 2017</v>
      </c>
      <c r="P25" s="12">
        <f>VLOOKUP(D25,accounts!A:G,4)</f>
        <v>324.19</v>
      </c>
      <c r="Q25" s="12">
        <f t="shared" si="3"/>
        <v>120</v>
      </c>
    </row>
    <row r="26">
      <c r="A26" s="14" t="s">
        <v>205</v>
      </c>
      <c r="B26" s="14" t="s">
        <v>51</v>
      </c>
      <c r="C26" s="14" t="s">
        <v>21</v>
      </c>
      <c r="D26" s="14" t="s">
        <v>96</v>
      </c>
      <c r="E26" s="14" t="s">
        <v>25</v>
      </c>
      <c r="F26" s="15">
        <v>42684.0</v>
      </c>
      <c r="G26" s="17"/>
      <c r="I26" s="12">
        <f>VLOOKUP(C26, products!$A$1:$C$8, 3, FALSE)</f>
        <v>3393</v>
      </c>
      <c r="J26" s="12" t="str">
        <f>VLOOKUP(B26,sales_teams!A:C,3)</f>
        <v>West</v>
      </c>
      <c r="K26" s="12" t="str">
        <f>VLOOKUP(B26,sales_teams!A:C,2)</f>
        <v>Summer Sewald</v>
      </c>
      <c r="L26" s="12" t="str">
        <f>VLOOKUP(D26,accounts!A:G,6)</f>
        <v>Japan</v>
      </c>
      <c r="M26" s="12" t="str">
        <f>VLOOKUP(D26,accounts!A:B,2)</f>
        <v>retail</v>
      </c>
      <c r="N26" s="12" t="str">
        <f t="shared" ref="N26:N7213" si="26">TEXT(F26,"mmm yyy")</f>
        <v>Nov 2016</v>
      </c>
      <c r="P26" s="12">
        <f>VLOOKUP(D26,accounts!A:G,4)</f>
        <v>5158.71</v>
      </c>
    </row>
    <row r="27">
      <c r="A27" s="14" t="s">
        <v>206</v>
      </c>
      <c r="B27" s="14" t="s">
        <v>57</v>
      </c>
      <c r="C27" s="14" t="s">
        <v>19</v>
      </c>
      <c r="D27" s="14" t="s">
        <v>119</v>
      </c>
      <c r="E27" s="14" t="s">
        <v>5</v>
      </c>
      <c r="F27" s="15">
        <v>42684.0</v>
      </c>
      <c r="G27" s="15">
        <v>42806.0</v>
      </c>
      <c r="H27" s="14">
        <v>61.0</v>
      </c>
      <c r="I27" s="12">
        <f>VLOOKUP(C27, products!$A$1:$C$8, 3, FALSE)</f>
        <v>55</v>
      </c>
      <c r="J27" s="12" t="str">
        <f>VLOOKUP(B27,sales_teams!A:C,3)</f>
        <v>West</v>
      </c>
      <c r="K27" s="12" t="str">
        <f>VLOOKUP(B27,sales_teams!A:C,2)</f>
        <v>Summer Sewald</v>
      </c>
      <c r="L27" s="12" t="str">
        <f>VLOOKUP(D27,accounts!A:G,6)</f>
        <v>Philipines</v>
      </c>
      <c r="M27" s="12" t="str">
        <f>VLOOKUP(D27,accounts!A:B,2)</f>
        <v>medical</v>
      </c>
      <c r="N27" s="12" t="str">
        <f t="shared" si="26"/>
        <v>Nov 2016</v>
      </c>
      <c r="O27" s="12" t="str">
        <f t="shared" ref="O27:O60" si="27">TEXT(G27,"mmm yyy")</f>
        <v>Mar 2017</v>
      </c>
      <c r="P27" s="12">
        <f>VLOOKUP(D27,accounts!A:G,4)</f>
        <v>587.34</v>
      </c>
      <c r="Q27" s="12">
        <f t="shared" ref="Q27:Q60" si="28">O27-N27</f>
        <v>120</v>
      </c>
    </row>
    <row r="28">
      <c r="A28" s="14" t="s">
        <v>207</v>
      </c>
      <c r="B28" s="14" t="s">
        <v>59</v>
      </c>
      <c r="C28" s="14" t="s">
        <v>20</v>
      </c>
      <c r="D28" s="14" t="s">
        <v>87</v>
      </c>
      <c r="E28" s="14" t="s">
        <v>26</v>
      </c>
      <c r="F28" s="15">
        <v>42684.0</v>
      </c>
      <c r="G28" s="15">
        <v>42805.0</v>
      </c>
      <c r="H28" s="14">
        <v>0.0</v>
      </c>
      <c r="I28" s="12">
        <f>VLOOKUP(C28, products!$A$1:$C$8, 3, FALSE)</f>
        <v>5482</v>
      </c>
      <c r="J28" s="12" t="str">
        <f>VLOOKUP(B28,sales_teams!A:C,3)</f>
        <v>West</v>
      </c>
      <c r="K28" s="12" t="str">
        <f>VLOOKUP(B28,sales_teams!A:C,2)</f>
        <v>Summer Sewald</v>
      </c>
      <c r="L28" s="12" t="str">
        <f>VLOOKUP(D28,accounts!A:G,6)</f>
        <v>United States</v>
      </c>
      <c r="M28" s="12" t="str">
        <f>VLOOKUP(D28,accounts!A:B,2)</f>
        <v>entertainment</v>
      </c>
      <c r="N28" s="12" t="str">
        <f t="shared" si="26"/>
        <v>Nov 2016</v>
      </c>
      <c r="O28" s="12" t="str">
        <f t="shared" si="27"/>
        <v>Mar 2017</v>
      </c>
      <c r="P28" s="12">
        <f>VLOOKUP(D28,accounts!A:G,4)</f>
        <v>3838.39</v>
      </c>
      <c r="Q28" s="12">
        <f t="shared" si="28"/>
        <v>120</v>
      </c>
    </row>
    <row r="29">
      <c r="A29" s="14" t="s">
        <v>208</v>
      </c>
      <c r="B29" s="14" t="s">
        <v>40</v>
      </c>
      <c r="C29" s="14" t="s">
        <v>19</v>
      </c>
      <c r="D29" s="14" t="s">
        <v>67</v>
      </c>
      <c r="E29" s="14" t="s">
        <v>5</v>
      </c>
      <c r="F29" s="15">
        <v>42685.0</v>
      </c>
      <c r="G29" s="15">
        <v>42799.0</v>
      </c>
      <c r="H29" s="14">
        <v>58.0</v>
      </c>
      <c r="I29" s="12">
        <f>VLOOKUP(C29, products!$A$1:$C$8, 3, FALSE)</f>
        <v>55</v>
      </c>
      <c r="J29" s="12" t="str">
        <f>VLOOKUP(B29,sales_teams!A:C,3)</f>
        <v>East</v>
      </c>
      <c r="K29" s="12" t="str">
        <f>VLOOKUP(B29,sales_teams!A:C,2)</f>
        <v>Rocco Neubert</v>
      </c>
      <c r="L29" s="12" t="str">
        <f>VLOOKUP(D29,accounts!A:G,6)</f>
        <v>United States</v>
      </c>
      <c r="M29" s="12" t="str">
        <f>VLOOKUP(D29,accounts!A:B,2)</f>
        <v>entertainment</v>
      </c>
      <c r="N29" s="12" t="str">
        <f t="shared" si="26"/>
        <v>Nov 2016</v>
      </c>
      <c r="O29" s="12" t="str">
        <f t="shared" si="27"/>
        <v>Mar 2017</v>
      </c>
      <c r="P29" s="12">
        <f>VLOOKUP(D29,accounts!A:G,4)</f>
        <v>4269.9</v>
      </c>
      <c r="Q29" s="12">
        <f t="shared" si="28"/>
        <v>120</v>
      </c>
    </row>
    <row r="30">
      <c r="A30" s="14" t="s">
        <v>209</v>
      </c>
      <c r="B30" s="14" t="s">
        <v>51</v>
      </c>
      <c r="C30" s="14" t="s">
        <v>17</v>
      </c>
      <c r="D30" s="14" t="s">
        <v>85</v>
      </c>
      <c r="E30" s="14" t="s">
        <v>5</v>
      </c>
      <c r="F30" s="15">
        <v>42685.0</v>
      </c>
      <c r="G30" s="15">
        <v>42808.0</v>
      </c>
      <c r="H30" s="14">
        <v>4899.0</v>
      </c>
      <c r="I30" s="12">
        <f>VLOOKUP(C30, products!$A$1:$C$8, 3, FALSE)</f>
        <v>4821</v>
      </c>
      <c r="J30" s="12" t="str">
        <f>VLOOKUP(B30,sales_teams!A:C,3)</f>
        <v>West</v>
      </c>
      <c r="K30" s="12" t="str">
        <f>VLOOKUP(B30,sales_teams!A:C,2)</f>
        <v>Summer Sewald</v>
      </c>
      <c r="L30" s="12" t="str">
        <f>VLOOKUP(D30,accounts!A:G,6)</f>
        <v>United States</v>
      </c>
      <c r="M30" s="12" t="str">
        <f>VLOOKUP(D30,accounts!A:B,2)</f>
        <v>medical</v>
      </c>
      <c r="N30" s="12" t="str">
        <f t="shared" si="26"/>
        <v>Nov 2016</v>
      </c>
      <c r="O30" s="12" t="str">
        <f t="shared" si="27"/>
        <v>Mar 2017</v>
      </c>
      <c r="P30" s="12">
        <f>VLOOKUP(D30,accounts!A:G,4)</f>
        <v>2741.37</v>
      </c>
      <c r="Q30" s="12">
        <f t="shared" si="28"/>
        <v>120</v>
      </c>
    </row>
    <row r="31">
      <c r="A31" s="14" t="s">
        <v>210</v>
      </c>
      <c r="B31" s="14" t="s">
        <v>56</v>
      </c>
      <c r="C31" s="14" t="s">
        <v>21</v>
      </c>
      <c r="D31" s="14" t="s">
        <v>86</v>
      </c>
      <c r="E31" s="14" t="s">
        <v>26</v>
      </c>
      <c r="F31" s="15">
        <v>42685.0</v>
      </c>
      <c r="G31" s="15">
        <v>42795.0</v>
      </c>
      <c r="H31" s="14">
        <v>0.0</v>
      </c>
      <c r="I31" s="12">
        <f>VLOOKUP(C31, products!$A$1:$C$8, 3, FALSE)</f>
        <v>3393</v>
      </c>
      <c r="J31" s="12" t="str">
        <f>VLOOKUP(B31,sales_teams!A:C,3)</f>
        <v>West</v>
      </c>
      <c r="K31" s="12" t="str">
        <f>VLOOKUP(B31,sales_teams!A:C,2)</f>
        <v>Summer Sewald</v>
      </c>
      <c r="L31" s="12" t="str">
        <f>VLOOKUP(D31,accounts!A:G,6)</f>
        <v>United States</v>
      </c>
      <c r="M31" s="12" t="str">
        <f>VLOOKUP(D31,accounts!A:B,2)</f>
        <v>software</v>
      </c>
      <c r="N31" s="12" t="str">
        <f t="shared" si="26"/>
        <v>Nov 2016</v>
      </c>
      <c r="O31" s="12" t="str">
        <f t="shared" si="27"/>
        <v>Mar 2017</v>
      </c>
      <c r="P31" s="12">
        <f>VLOOKUP(D31,accounts!A:G,4)</f>
        <v>4478.47</v>
      </c>
      <c r="Q31" s="12">
        <f t="shared" si="28"/>
        <v>120</v>
      </c>
    </row>
    <row r="32">
      <c r="A32" s="14" t="s">
        <v>211</v>
      </c>
      <c r="B32" s="14" t="s">
        <v>57</v>
      </c>
      <c r="C32" s="14" t="s">
        <v>19</v>
      </c>
      <c r="D32" s="14" t="s">
        <v>102</v>
      </c>
      <c r="E32" s="14" t="s">
        <v>5</v>
      </c>
      <c r="F32" s="15">
        <v>42685.0</v>
      </c>
      <c r="G32" s="15">
        <v>42797.0</v>
      </c>
      <c r="H32" s="14">
        <v>67.0</v>
      </c>
      <c r="I32" s="12">
        <f>VLOOKUP(C32, products!$A$1:$C$8, 3, FALSE)</f>
        <v>55</v>
      </c>
      <c r="J32" s="12" t="str">
        <f>VLOOKUP(B32,sales_teams!A:C,3)</f>
        <v>West</v>
      </c>
      <c r="K32" s="12" t="str">
        <f>VLOOKUP(B32,sales_teams!A:C,2)</f>
        <v>Summer Sewald</v>
      </c>
      <c r="L32" s="12" t="str">
        <f>VLOOKUP(D32,accounts!A:G,6)</f>
        <v>United States</v>
      </c>
      <c r="M32" s="12" t="str">
        <f>VLOOKUP(D32,accounts!A:B,2)</f>
        <v>marketing</v>
      </c>
      <c r="N32" s="12" t="str">
        <f t="shared" si="26"/>
        <v>Nov 2016</v>
      </c>
      <c r="O32" s="12" t="str">
        <f t="shared" si="27"/>
        <v>Mar 2017</v>
      </c>
      <c r="P32" s="12">
        <f>VLOOKUP(D32,accounts!A:G,4)</f>
        <v>2173.98</v>
      </c>
      <c r="Q32" s="12">
        <f t="shared" si="28"/>
        <v>120</v>
      </c>
    </row>
    <row r="33">
      <c r="A33" s="14" t="s">
        <v>212</v>
      </c>
      <c r="B33" s="14" t="s">
        <v>44</v>
      </c>
      <c r="C33" s="14" t="s">
        <v>17</v>
      </c>
      <c r="D33" s="14" t="s">
        <v>72</v>
      </c>
      <c r="E33" s="14" t="s">
        <v>5</v>
      </c>
      <c r="F33" s="15">
        <v>42686.0</v>
      </c>
      <c r="G33" s="15">
        <v>42800.0</v>
      </c>
      <c r="H33" s="14">
        <v>4338.0</v>
      </c>
      <c r="I33" s="12">
        <f>VLOOKUP(C33, products!$A$1:$C$8, 3, FALSE)</f>
        <v>4821</v>
      </c>
      <c r="J33" s="12" t="str">
        <f>VLOOKUP(B33,sales_teams!A:C,3)</f>
        <v>East</v>
      </c>
      <c r="K33" s="12" t="str">
        <f>VLOOKUP(B33,sales_teams!A:C,2)</f>
        <v>Rocco Neubert</v>
      </c>
      <c r="L33" s="12" t="str">
        <f>VLOOKUP(D33,accounts!A:G,6)</f>
        <v>United States</v>
      </c>
      <c r="M33" s="12" t="str">
        <f>VLOOKUP(D33,accounts!A:B,2)</f>
        <v>finance</v>
      </c>
      <c r="N33" s="12" t="str">
        <f t="shared" si="26"/>
        <v>Nov 2016</v>
      </c>
      <c r="O33" s="12" t="str">
        <f t="shared" si="27"/>
        <v>Mar 2017</v>
      </c>
      <c r="P33" s="12">
        <f>VLOOKUP(D33,accounts!A:G,4)</f>
        <v>7537.24</v>
      </c>
      <c r="Q33" s="12">
        <f t="shared" si="28"/>
        <v>120</v>
      </c>
    </row>
    <row r="34">
      <c r="A34" s="14" t="s">
        <v>213</v>
      </c>
      <c r="B34" s="14" t="s">
        <v>47</v>
      </c>
      <c r="C34" s="14" t="s">
        <v>22</v>
      </c>
      <c r="D34" s="14" t="s">
        <v>93</v>
      </c>
      <c r="E34" s="14" t="s">
        <v>5</v>
      </c>
      <c r="F34" s="15">
        <v>42686.0</v>
      </c>
      <c r="G34" s="15">
        <v>42813.0</v>
      </c>
      <c r="H34" s="14">
        <v>578.0</v>
      </c>
      <c r="I34" s="12">
        <f>VLOOKUP(C34, products!$A$1:$C$8, 3, FALSE)</f>
        <v>550</v>
      </c>
      <c r="J34" s="12" t="str">
        <f>VLOOKUP(B34,sales_teams!A:C,3)</f>
        <v>East</v>
      </c>
      <c r="K34" s="12" t="str">
        <f>VLOOKUP(B34,sales_teams!A:C,2)</f>
        <v>Rocco Neubert</v>
      </c>
      <c r="L34" s="12" t="str">
        <f>VLOOKUP(D34,accounts!A:G,6)</f>
        <v>United States</v>
      </c>
      <c r="M34" s="12" t="str">
        <f>VLOOKUP(D34,accounts!A:B,2)</f>
        <v>retail</v>
      </c>
      <c r="N34" s="12" t="str">
        <f t="shared" si="26"/>
        <v>Nov 2016</v>
      </c>
      <c r="O34" s="12" t="str">
        <f t="shared" si="27"/>
        <v>Mar 2017</v>
      </c>
      <c r="P34" s="12">
        <f>VLOOKUP(D34,accounts!A:G,4)</f>
        <v>4968.91</v>
      </c>
      <c r="Q34" s="12">
        <f t="shared" si="28"/>
        <v>120</v>
      </c>
    </row>
    <row r="35">
      <c r="A35" s="14" t="s">
        <v>214</v>
      </c>
      <c r="B35" s="14" t="s">
        <v>54</v>
      </c>
      <c r="C35" s="14" t="s">
        <v>22</v>
      </c>
      <c r="D35" s="14" t="s">
        <v>114</v>
      </c>
      <c r="E35" s="14" t="s">
        <v>5</v>
      </c>
      <c r="F35" s="15">
        <v>42686.0</v>
      </c>
      <c r="G35" s="15">
        <v>42795.0</v>
      </c>
      <c r="H35" s="14">
        <v>556.0</v>
      </c>
      <c r="I35" s="12">
        <f>VLOOKUP(C35, products!$A$1:$C$8, 3, FALSE)</f>
        <v>550</v>
      </c>
      <c r="J35" s="12" t="str">
        <f>VLOOKUP(B35,sales_teams!A:C,3)</f>
        <v>West</v>
      </c>
      <c r="K35" s="12" t="str">
        <f>VLOOKUP(B35,sales_teams!A:C,2)</f>
        <v>Summer Sewald</v>
      </c>
      <c r="L35" s="12" t="str">
        <f>VLOOKUP(D35,accounts!A:G,6)</f>
        <v>United States</v>
      </c>
      <c r="M35" s="12" t="str">
        <f>VLOOKUP(D35,accounts!A:B,2)</f>
        <v>technolgy</v>
      </c>
      <c r="N35" s="12" t="str">
        <f t="shared" si="26"/>
        <v>Nov 2016</v>
      </c>
      <c r="O35" s="12" t="str">
        <f t="shared" si="27"/>
        <v>Mar 2017</v>
      </c>
      <c r="P35" s="12">
        <f>VLOOKUP(D35,accounts!A:G,4)</f>
        <v>1100.04</v>
      </c>
      <c r="Q35" s="12">
        <f t="shared" si="28"/>
        <v>120</v>
      </c>
    </row>
    <row r="36">
      <c r="A36" s="14" t="s">
        <v>215</v>
      </c>
      <c r="B36" s="14" t="s">
        <v>55</v>
      </c>
      <c r="C36" s="14" t="s">
        <v>22</v>
      </c>
      <c r="D36" s="14" t="s">
        <v>116</v>
      </c>
      <c r="E36" s="14" t="s">
        <v>5</v>
      </c>
      <c r="F36" s="15">
        <v>42686.0</v>
      </c>
      <c r="G36" s="15">
        <v>42797.0</v>
      </c>
      <c r="H36" s="14">
        <v>635.0</v>
      </c>
      <c r="I36" s="12">
        <f>VLOOKUP(C36, products!$A$1:$C$8, 3, FALSE)</f>
        <v>550</v>
      </c>
      <c r="J36" s="12" t="str">
        <f>VLOOKUP(B36,sales_teams!A:C,3)</f>
        <v>West</v>
      </c>
      <c r="K36" s="12" t="str">
        <f>VLOOKUP(B36,sales_teams!A:C,2)</f>
        <v>Summer Sewald</v>
      </c>
      <c r="L36" s="12" t="str">
        <f>VLOOKUP(D36,accounts!A:G,6)</f>
        <v>United States</v>
      </c>
      <c r="M36" s="12" t="str">
        <f>VLOOKUP(D36,accounts!A:B,2)</f>
        <v>services</v>
      </c>
      <c r="N36" s="12" t="str">
        <f t="shared" si="26"/>
        <v>Nov 2016</v>
      </c>
      <c r="O36" s="12" t="str">
        <f t="shared" si="27"/>
        <v>Mar 2017</v>
      </c>
      <c r="P36" s="12">
        <f>VLOOKUP(D36,accounts!A:G,4)</f>
        <v>692.19</v>
      </c>
      <c r="Q36" s="12">
        <f t="shared" si="28"/>
        <v>120</v>
      </c>
    </row>
    <row r="37">
      <c r="A37" s="14" t="s">
        <v>216</v>
      </c>
      <c r="B37" s="14" t="s">
        <v>60</v>
      </c>
      <c r="C37" s="14" t="s">
        <v>21</v>
      </c>
      <c r="D37" s="14" t="s">
        <v>137</v>
      </c>
      <c r="E37" s="14" t="s">
        <v>5</v>
      </c>
      <c r="F37" s="15">
        <v>42686.0</v>
      </c>
      <c r="G37" s="15">
        <v>42801.0</v>
      </c>
      <c r="H37" s="14">
        <v>3045.0</v>
      </c>
      <c r="I37" s="12">
        <f>VLOOKUP(C37, products!$A$1:$C$8, 3, FALSE)</f>
        <v>3393</v>
      </c>
      <c r="J37" s="12" t="str">
        <f>VLOOKUP(B37,sales_teams!A:C,3)</f>
        <v>West</v>
      </c>
      <c r="K37" s="12" t="str">
        <f>VLOOKUP(B37,sales_teams!A:C,2)</f>
        <v>Summer Sewald</v>
      </c>
      <c r="L37" s="12" t="str">
        <f>VLOOKUP(D37,accounts!A:G,6)</f>
        <v>United States</v>
      </c>
      <c r="M37" s="12" t="str">
        <f>VLOOKUP(D37,accounts!A:B,2)</f>
        <v>medical</v>
      </c>
      <c r="N37" s="12" t="str">
        <f t="shared" si="26"/>
        <v>Nov 2016</v>
      </c>
      <c r="O37" s="12" t="str">
        <f t="shared" si="27"/>
        <v>Mar 2017</v>
      </c>
      <c r="P37" s="12">
        <f>VLOOKUP(D37,accounts!A:G,4)</f>
        <v>439.21</v>
      </c>
      <c r="Q37" s="12">
        <f t="shared" si="28"/>
        <v>120</v>
      </c>
    </row>
    <row r="38">
      <c r="A38" s="14" t="s">
        <v>217</v>
      </c>
      <c r="B38" s="14" t="s">
        <v>41</v>
      </c>
      <c r="C38" s="14" t="s">
        <v>18</v>
      </c>
      <c r="D38" s="14" t="s">
        <v>75</v>
      </c>
      <c r="E38" s="14" t="s">
        <v>5</v>
      </c>
      <c r="F38" s="15">
        <v>42687.0</v>
      </c>
      <c r="G38" s="15">
        <v>42808.0</v>
      </c>
      <c r="H38" s="14">
        <v>1233.0</v>
      </c>
      <c r="I38" s="12">
        <f>VLOOKUP(C38, products!$A$1:$C$8, 3, FALSE)</f>
        <v>1096</v>
      </c>
      <c r="J38" s="12" t="str">
        <f>VLOOKUP(B38,sales_teams!A:C,3)</f>
        <v>East</v>
      </c>
      <c r="K38" s="12" t="str">
        <f>VLOOKUP(B38,sales_teams!A:C,2)</f>
        <v>Rocco Neubert</v>
      </c>
      <c r="L38" s="12" t="str">
        <f>VLOOKUP(D38,accounts!A:G,6)</f>
        <v>Jordan</v>
      </c>
      <c r="M38" s="12" t="str">
        <f>VLOOKUP(D38,accounts!A:B,2)</f>
        <v>marketing</v>
      </c>
      <c r="N38" s="12" t="str">
        <f t="shared" si="26"/>
        <v>Nov 2016</v>
      </c>
      <c r="O38" s="12" t="str">
        <f t="shared" si="27"/>
        <v>Mar 2017</v>
      </c>
      <c r="P38" s="12">
        <f>VLOOKUP(D38,accounts!A:G,4)</f>
        <v>3027.46</v>
      </c>
      <c r="Q38" s="12">
        <f t="shared" si="28"/>
        <v>120</v>
      </c>
    </row>
    <row r="39">
      <c r="A39" s="14" t="s">
        <v>218</v>
      </c>
      <c r="B39" s="14" t="s">
        <v>57</v>
      </c>
      <c r="C39" s="14" t="s">
        <v>19</v>
      </c>
      <c r="D39" s="14" t="s">
        <v>134</v>
      </c>
      <c r="E39" s="14" t="s">
        <v>5</v>
      </c>
      <c r="F39" s="15">
        <v>42687.0</v>
      </c>
      <c r="G39" s="15">
        <v>42803.0</v>
      </c>
      <c r="H39" s="14">
        <v>60.0</v>
      </c>
      <c r="I39" s="12">
        <f>VLOOKUP(C39, products!$A$1:$C$8, 3, FALSE)</f>
        <v>55</v>
      </c>
      <c r="J39" s="12" t="str">
        <f>VLOOKUP(B39,sales_teams!A:C,3)</f>
        <v>West</v>
      </c>
      <c r="K39" s="12" t="str">
        <f>VLOOKUP(B39,sales_teams!A:C,2)</f>
        <v>Summer Sewald</v>
      </c>
      <c r="L39" s="12" t="str">
        <f>VLOOKUP(D39,accounts!A:G,6)</f>
        <v>United States</v>
      </c>
      <c r="M39" s="12" t="str">
        <f>VLOOKUP(D39,accounts!A:B,2)</f>
        <v>medical</v>
      </c>
      <c r="N39" s="12" t="str">
        <f t="shared" si="26"/>
        <v>Nov 2016</v>
      </c>
      <c r="O39" s="12" t="str">
        <f t="shared" si="27"/>
        <v>Mar 2017</v>
      </c>
      <c r="P39" s="12">
        <f>VLOOKUP(D39,accounts!A:G,4)</f>
        <v>441.08</v>
      </c>
      <c r="Q39" s="12">
        <f t="shared" si="28"/>
        <v>120</v>
      </c>
    </row>
    <row r="40">
      <c r="A40" s="14" t="s">
        <v>219</v>
      </c>
      <c r="B40" s="14" t="s">
        <v>32</v>
      </c>
      <c r="C40" s="14" t="s">
        <v>19</v>
      </c>
      <c r="D40" s="14" t="s">
        <v>127</v>
      </c>
      <c r="E40" s="14" t="s">
        <v>26</v>
      </c>
      <c r="F40" s="15">
        <v>42688.0</v>
      </c>
      <c r="G40" s="15">
        <v>42824.0</v>
      </c>
      <c r="H40" s="14">
        <v>0.0</v>
      </c>
      <c r="I40" s="12">
        <f>VLOOKUP(C40, products!$A$1:$C$8, 3, FALSE)</f>
        <v>55</v>
      </c>
      <c r="J40" s="12" t="str">
        <f>VLOOKUP(B40,sales_teams!A:C,3)</f>
        <v>Central</v>
      </c>
      <c r="K40" s="12" t="str">
        <f>VLOOKUP(B40,sales_teams!A:C,2)</f>
        <v>Dustin Brinkmann</v>
      </c>
      <c r="L40" s="12" t="str">
        <f>VLOOKUP(D40,accounts!A:G,6)</f>
        <v>United States</v>
      </c>
      <c r="M40" s="12" t="str">
        <f>VLOOKUP(D40,accounts!A:B,2)</f>
        <v>telecommunications</v>
      </c>
      <c r="N40" s="12" t="str">
        <f t="shared" si="26"/>
        <v>Nov 2016</v>
      </c>
      <c r="O40" s="12" t="str">
        <f t="shared" si="27"/>
        <v>Mar 2017</v>
      </c>
      <c r="P40" s="12">
        <f>VLOOKUP(D40,accounts!A:G,4)</f>
        <v>86.68</v>
      </c>
      <c r="Q40" s="12">
        <f t="shared" si="28"/>
        <v>120</v>
      </c>
    </row>
    <row r="41">
      <c r="A41" s="14" t="s">
        <v>220</v>
      </c>
      <c r="B41" s="14" t="s">
        <v>38</v>
      </c>
      <c r="C41" s="14" t="s">
        <v>22</v>
      </c>
      <c r="D41" s="14" t="s">
        <v>82</v>
      </c>
      <c r="E41" s="14" t="s">
        <v>26</v>
      </c>
      <c r="F41" s="15">
        <v>42688.0</v>
      </c>
      <c r="G41" s="15">
        <v>42802.0</v>
      </c>
      <c r="H41" s="14">
        <v>0.0</v>
      </c>
      <c r="I41" s="12">
        <f>VLOOKUP(C41, products!$A$1:$C$8, 3, FALSE)</f>
        <v>550</v>
      </c>
      <c r="J41" s="12" t="str">
        <f>VLOOKUP(B41,sales_teams!A:C,3)</f>
        <v>East</v>
      </c>
      <c r="K41" s="12" t="str">
        <f>VLOOKUP(B41,sales_teams!A:C,2)</f>
        <v>Rocco Neubert</v>
      </c>
      <c r="L41" s="12" t="str">
        <f>VLOOKUP(D41,accounts!A:G,6)</f>
        <v>United States</v>
      </c>
      <c r="M41" s="12" t="str">
        <f>VLOOKUP(D41,accounts!A:B,2)</f>
        <v>finance</v>
      </c>
      <c r="N41" s="12" t="str">
        <f t="shared" si="26"/>
        <v>Nov 2016</v>
      </c>
      <c r="O41" s="12" t="str">
        <f t="shared" si="27"/>
        <v>Mar 2017</v>
      </c>
      <c r="P41" s="12">
        <f>VLOOKUP(D41,accounts!A:G,4)</f>
        <v>1698.2</v>
      </c>
      <c r="Q41" s="12">
        <f t="shared" si="28"/>
        <v>120</v>
      </c>
    </row>
    <row r="42">
      <c r="A42" s="14" t="s">
        <v>221</v>
      </c>
      <c r="B42" s="14" t="s">
        <v>38</v>
      </c>
      <c r="C42" s="14" t="s">
        <v>18</v>
      </c>
      <c r="D42" s="14" t="s">
        <v>140</v>
      </c>
      <c r="E42" s="14" t="s">
        <v>5</v>
      </c>
      <c r="F42" s="15">
        <v>42688.0</v>
      </c>
      <c r="G42" s="15">
        <v>42814.0</v>
      </c>
      <c r="H42" s="14">
        <v>1170.0</v>
      </c>
      <c r="I42" s="12">
        <f>VLOOKUP(C42, products!$A$1:$C$8, 3, FALSE)</f>
        <v>1096</v>
      </c>
      <c r="J42" s="12" t="str">
        <f>VLOOKUP(B42,sales_teams!A:C,3)</f>
        <v>East</v>
      </c>
      <c r="K42" s="12" t="str">
        <f>VLOOKUP(B42,sales_teams!A:C,2)</f>
        <v>Rocco Neubert</v>
      </c>
      <c r="L42" s="12" t="str">
        <f>VLOOKUP(D42,accounts!A:G,6)</f>
        <v>United States</v>
      </c>
      <c r="M42" s="12" t="str">
        <f>VLOOKUP(D42,accounts!A:B,2)</f>
        <v>marketing</v>
      </c>
      <c r="N42" s="12" t="str">
        <f t="shared" si="26"/>
        <v>Nov 2016</v>
      </c>
      <c r="O42" s="12" t="str">
        <f t="shared" si="27"/>
        <v>Mar 2017</v>
      </c>
      <c r="P42" s="12">
        <f>VLOOKUP(D42,accounts!A:G,4)</f>
        <v>375.43</v>
      </c>
      <c r="Q42" s="12">
        <f t="shared" si="28"/>
        <v>120</v>
      </c>
    </row>
    <row r="43">
      <c r="A43" s="14" t="s">
        <v>222</v>
      </c>
      <c r="B43" s="14" t="s">
        <v>50</v>
      </c>
      <c r="C43" s="14" t="s">
        <v>18</v>
      </c>
      <c r="D43" s="14" t="s">
        <v>104</v>
      </c>
      <c r="E43" s="14" t="s">
        <v>5</v>
      </c>
      <c r="F43" s="15">
        <v>42689.0</v>
      </c>
      <c r="G43" s="15">
        <v>42814.0</v>
      </c>
      <c r="H43" s="14">
        <v>1162.0</v>
      </c>
      <c r="I43" s="12">
        <f>VLOOKUP(C43, products!$A$1:$C$8, 3, FALSE)</f>
        <v>1096</v>
      </c>
      <c r="J43" s="12" t="str">
        <f>VLOOKUP(B43,sales_teams!A:C,3)</f>
        <v>West</v>
      </c>
      <c r="K43" s="12" t="str">
        <f>VLOOKUP(B43,sales_teams!A:C,2)</f>
        <v>Summer Sewald</v>
      </c>
      <c r="L43" s="12" t="str">
        <f>VLOOKUP(D43,accounts!A:G,6)</f>
        <v>Italy</v>
      </c>
      <c r="M43" s="12" t="str">
        <f>VLOOKUP(D43,accounts!A:B,2)</f>
        <v>retail</v>
      </c>
      <c r="N43" s="12" t="str">
        <f t="shared" si="26"/>
        <v>Nov 2016</v>
      </c>
      <c r="O43" s="12" t="str">
        <f t="shared" si="27"/>
        <v>Mar 2017</v>
      </c>
      <c r="P43" s="12">
        <f>VLOOKUP(D43,accounts!A:G,4)</f>
        <v>894.33</v>
      </c>
      <c r="Q43" s="12">
        <f t="shared" si="28"/>
        <v>120</v>
      </c>
    </row>
    <row r="44">
      <c r="A44" s="14" t="s">
        <v>223</v>
      </c>
      <c r="B44" s="14" t="s">
        <v>38</v>
      </c>
      <c r="C44" s="14" t="s">
        <v>21</v>
      </c>
      <c r="D44" s="14" t="s">
        <v>95</v>
      </c>
      <c r="E44" s="14" t="s">
        <v>5</v>
      </c>
      <c r="F44" s="15">
        <v>42690.0</v>
      </c>
      <c r="G44" s="15">
        <v>42808.0</v>
      </c>
      <c r="H44" s="14">
        <v>3725.0</v>
      </c>
      <c r="I44" s="12">
        <f>VLOOKUP(C44, products!$A$1:$C$8, 3, FALSE)</f>
        <v>3393</v>
      </c>
      <c r="J44" s="12" t="str">
        <f>VLOOKUP(B44,sales_teams!A:C,3)</f>
        <v>East</v>
      </c>
      <c r="K44" s="12" t="str">
        <f>VLOOKUP(B44,sales_teams!A:C,2)</f>
        <v>Rocco Neubert</v>
      </c>
      <c r="L44" s="12" t="str">
        <f>VLOOKUP(D44,accounts!A:G,6)</f>
        <v>United States</v>
      </c>
      <c r="M44" s="12" t="str">
        <f>VLOOKUP(D44,accounts!A:B,2)</f>
        <v>technolgy</v>
      </c>
      <c r="N44" s="12" t="str">
        <f t="shared" si="26"/>
        <v>Nov 2016</v>
      </c>
      <c r="O44" s="12" t="str">
        <f t="shared" si="27"/>
        <v>Mar 2017</v>
      </c>
      <c r="P44" s="12">
        <f>VLOOKUP(D44,accounts!A:G,4)</f>
        <v>1520.66</v>
      </c>
      <c r="Q44" s="12">
        <f t="shared" si="28"/>
        <v>120</v>
      </c>
    </row>
    <row r="45">
      <c r="A45" s="14" t="s">
        <v>224</v>
      </c>
      <c r="B45" s="14" t="s">
        <v>47</v>
      </c>
      <c r="C45" s="14" t="s">
        <v>22</v>
      </c>
      <c r="D45" s="14" t="s">
        <v>148</v>
      </c>
      <c r="E45" s="14" t="s">
        <v>5</v>
      </c>
      <c r="F45" s="15">
        <v>42690.0</v>
      </c>
      <c r="G45" s="15">
        <v>42825.0</v>
      </c>
      <c r="H45" s="14">
        <v>559.0</v>
      </c>
      <c r="I45" s="12">
        <f>VLOOKUP(C45, products!$A$1:$C$8, 3, FALSE)</f>
        <v>550</v>
      </c>
      <c r="J45" s="12" t="str">
        <f>VLOOKUP(B45,sales_teams!A:C,3)</f>
        <v>East</v>
      </c>
      <c r="K45" s="12" t="str">
        <f>VLOOKUP(B45,sales_teams!A:C,2)</f>
        <v>Rocco Neubert</v>
      </c>
      <c r="L45" s="12" t="str">
        <f>VLOOKUP(D45,accounts!A:G,6)</f>
        <v>United States</v>
      </c>
      <c r="M45" s="12" t="str">
        <f>VLOOKUP(D45,accounts!A:B,2)</f>
        <v>finance</v>
      </c>
      <c r="N45" s="12" t="str">
        <f t="shared" si="26"/>
        <v>Nov 2016</v>
      </c>
      <c r="O45" s="12" t="str">
        <f t="shared" si="27"/>
        <v>Mar 2017</v>
      </c>
      <c r="P45" s="12">
        <f>VLOOKUP(D45,accounts!A:G,4)</f>
        <v>52.5</v>
      </c>
      <c r="Q45" s="12">
        <f t="shared" si="28"/>
        <v>120</v>
      </c>
    </row>
    <row r="46">
      <c r="A46" s="14" t="s">
        <v>225</v>
      </c>
      <c r="B46" s="14" t="s">
        <v>55</v>
      </c>
      <c r="C46" s="14" t="s">
        <v>22</v>
      </c>
      <c r="D46" s="14" t="s">
        <v>81</v>
      </c>
      <c r="E46" s="14" t="s">
        <v>26</v>
      </c>
      <c r="F46" s="15">
        <v>42690.0</v>
      </c>
      <c r="G46" s="15">
        <v>42805.0</v>
      </c>
      <c r="H46" s="14">
        <v>0.0</v>
      </c>
      <c r="I46" s="12">
        <f>VLOOKUP(C46, products!$A$1:$C$8, 3, FALSE)</f>
        <v>550</v>
      </c>
      <c r="J46" s="12" t="str">
        <f>VLOOKUP(B46,sales_teams!A:C,3)</f>
        <v>West</v>
      </c>
      <c r="K46" s="12" t="str">
        <f>VLOOKUP(B46,sales_teams!A:C,2)</f>
        <v>Summer Sewald</v>
      </c>
      <c r="L46" s="12" t="str">
        <f>VLOOKUP(D46,accounts!A:G,6)</f>
        <v>United States</v>
      </c>
      <c r="M46" s="12" t="str">
        <f>VLOOKUP(D46,accounts!A:B,2)</f>
        <v>retail</v>
      </c>
      <c r="N46" s="12" t="str">
        <f t="shared" si="26"/>
        <v>Nov 2016</v>
      </c>
      <c r="O46" s="12" t="str">
        <f t="shared" si="27"/>
        <v>Mar 2017</v>
      </c>
      <c r="P46" s="12">
        <f>VLOOKUP(D46,accounts!A:G,4)</f>
        <v>2437.85</v>
      </c>
      <c r="Q46" s="12">
        <f t="shared" si="28"/>
        <v>120</v>
      </c>
    </row>
    <row r="47">
      <c r="A47" s="14" t="s">
        <v>226</v>
      </c>
      <c r="B47" s="14" t="s">
        <v>38</v>
      </c>
      <c r="C47" s="14" t="s">
        <v>18</v>
      </c>
      <c r="D47" s="14" t="s">
        <v>107</v>
      </c>
      <c r="E47" s="14" t="s">
        <v>26</v>
      </c>
      <c r="F47" s="15">
        <v>42691.0</v>
      </c>
      <c r="G47" s="15">
        <v>42815.0</v>
      </c>
      <c r="H47" s="14">
        <v>0.0</v>
      </c>
      <c r="I47" s="12">
        <f>VLOOKUP(C47, products!$A$1:$C$8, 3, FALSE)</f>
        <v>1096</v>
      </c>
      <c r="J47" s="12" t="str">
        <f>VLOOKUP(B47,sales_teams!A:C,3)</f>
        <v>East</v>
      </c>
      <c r="K47" s="12" t="str">
        <f>VLOOKUP(B47,sales_teams!A:C,2)</f>
        <v>Rocco Neubert</v>
      </c>
      <c r="L47" s="12" t="str">
        <f>VLOOKUP(D47,accounts!A:G,6)</f>
        <v>United States</v>
      </c>
      <c r="M47" s="12" t="str">
        <f>VLOOKUP(D47,accounts!A:B,2)</f>
        <v>technolgy</v>
      </c>
      <c r="N47" s="12" t="str">
        <f t="shared" si="26"/>
        <v>Nov 2016</v>
      </c>
      <c r="O47" s="12" t="str">
        <f t="shared" si="27"/>
        <v>Mar 2017</v>
      </c>
      <c r="P47" s="12">
        <f>VLOOKUP(D47,accounts!A:G,4)</f>
        <v>1008.06</v>
      </c>
      <c r="Q47" s="12">
        <f t="shared" si="28"/>
        <v>120</v>
      </c>
    </row>
    <row r="48">
      <c r="A48" s="14" t="s">
        <v>227</v>
      </c>
      <c r="B48" s="14" t="s">
        <v>44</v>
      </c>
      <c r="C48" s="14" t="s">
        <v>20</v>
      </c>
      <c r="D48" s="14" t="s">
        <v>112</v>
      </c>
      <c r="E48" s="14" t="s">
        <v>5</v>
      </c>
      <c r="F48" s="15">
        <v>42691.0</v>
      </c>
      <c r="G48" s="15">
        <v>42799.0</v>
      </c>
      <c r="H48" s="14">
        <v>4667.0</v>
      </c>
      <c r="I48" s="12">
        <f>VLOOKUP(C48, products!$A$1:$C$8, 3, FALSE)</f>
        <v>5482</v>
      </c>
      <c r="J48" s="12" t="str">
        <f>VLOOKUP(B48,sales_teams!A:C,3)</f>
        <v>East</v>
      </c>
      <c r="K48" s="12" t="str">
        <f>VLOOKUP(B48,sales_teams!A:C,2)</f>
        <v>Rocco Neubert</v>
      </c>
      <c r="L48" s="12" t="str">
        <f>VLOOKUP(D48,accounts!A:G,6)</f>
        <v>United States</v>
      </c>
      <c r="M48" s="12" t="str">
        <f>VLOOKUP(D48,accounts!A:B,2)</f>
        <v>telecommunications</v>
      </c>
      <c r="N48" s="12" t="str">
        <f t="shared" si="26"/>
        <v>Nov 2016</v>
      </c>
      <c r="O48" s="12" t="str">
        <f t="shared" si="27"/>
        <v>Mar 2017</v>
      </c>
      <c r="P48" s="12">
        <f>VLOOKUP(D48,accounts!A:G,4)</f>
        <v>1699.85</v>
      </c>
      <c r="Q48" s="12">
        <f t="shared" si="28"/>
        <v>120</v>
      </c>
    </row>
    <row r="49">
      <c r="A49" s="14" t="s">
        <v>228</v>
      </c>
      <c r="B49" s="14" t="s">
        <v>50</v>
      </c>
      <c r="C49" s="14" t="s">
        <v>18</v>
      </c>
      <c r="D49" s="14" t="s">
        <v>101</v>
      </c>
      <c r="E49" s="14" t="s">
        <v>5</v>
      </c>
      <c r="F49" s="15">
        <v>42691.0</v>
      </c>
      <c r="G49" s="15">
        <v>42811.0</v>
      </c>
      <c r="H49" s="14">
        <v>903.0</v>
      </c>
      <c r="I49" s="12">
        <f>VLOOKUP(C49, products!$A$1:$C$8, 3, FALSE)</f>
        <v>1096</v>
      </c>
      <c r="J49" s="12" t="str">
        <f>VLOOKUP(B49,sales_teams!A:C,3)</f>
        <v>West</v>
      </c>
      <c r="K49" s="12" t="str">
        <f>VLOOKUP(B49,sales_teams!A:C,2)</f>
        <v>Summer Sewald</v>
      </c>
      <c r="L49" s="12" t="str">
        <f>VLOOKUP(D49,accounts!A:G,6)</f>
        <v>United States</v>
      </c>
      <c r="M49" s="12" t="str">
        <f>VLOOKUP(D49,accounts!A:B,2)</f>
        <v>finance</v>
      </c>
      <c r="N49" s="12" t="str">
        <f t="shared" si="26"/>
        <v>Nov 2016</v>
      </c>
      <c r="O49" s="12" t="str">
        <f t="shared" si="27"/>
        <v>Mar 2017</v>
      </c>
      <c r="P49" s="12">
        <f>VLOOKUP(D49,accounts!A:G,4)</f>
        <v>1102.43</v>
      </c>
      <c r="Q49" s="12">
        <f t="shared" si="28"/>
        <v>120</v>
      </c>
    </row>
    <row r="50">
      <c r="A50" s="14" t="s">
        <v>229</v>
      </c>
      <c r="B50" s="14" t="s">
        <v>51</v>
      </c>
      <c r="C50" s="14" t="s">
        <v>18</v>
      </c>
      <c r="D50" s="14" t="s">
        <v>91</v>
      </c>
      <c r="E50" s="14" t="s">
        <v>5</v>
      </c>
      <c r="F50" s="15">
        <v>42691.0</v>
      </c>
      <c r="G50" s="15">
        <v>42807.0</v>
      </c>
      <c r="H50" s="14">
        <v>1180.0</v>
      </c>
      <c r="I50" s="12">
        <f>VLOOKUP(C50, products!$A$1:$C$8, 3, FALSE)</f>
        <v>1096</v>
      </c>
      <c r="J50" s="12" t="str">
        <f>VLOOKUP(B50,sales_teams!A:C,3)</f>
        <v>West</v>
      </c>
      <c r="K50" s="12" t="str">
        <f>VLOOKUP(B50,sales_teams!A:C,2)</f>
        <v>Summer Sewald</v>
      </c>
      <c r="L50" s="12" t="str">
        <f>VLOOKUP(D50,accounts!A:G,6)</f>
        <v>United States</v>
      </c>
      <c r="M50" s="12" t="str">
        <f>VLOOKUP(D50,accounts!A:B,2)</f>
        <v>employment</v>
      </c>
      <c r="N50" s="12" t="str">
        <f t="shared" si="26"/>
        <v>Nov 2016</v>
      </c>
      <c r="O50" s="12" t="str">
        <f t="shared" si="27"/>
        <v>Mar 2017</v>
      </c>
      <c r="P50" s="12">
        <f>VLOOKUP(D50,accounts!A:G,4)</f>
        <v>2059.9</v>
      </c>
      <c r="Q50" s="12">
        <f t="shared" si="28"/>
        <v>120</v>
      </c>
    </row>
    <row r="51">
      <c r="A51" s="14" t="s">
        <v>230</v>
      </c>
      <c r="B51" s="14" t="s">
        <v>53</v>
      </c>
      <c r="C51" s="14" t="s">
        <v>22</v>
      </c>
      <c r="D51" s="14" t="s">
        <v>94</v>
      </c>
      <c r="E51" s="14" t="s">
        <v>5</v>
      </c>
      <c r="F51" s="15">
        <v>42691.0</v>
      </c>
      <c r="G51" s="15">
        <v>42799.0</v>
      </c>
      <c r="H51" s="14">
        <v>487.0</v>
      </c>
      <c r="I51" s="12">
        <f>VLOOKUP(C51, products!$A$1:$C$8, 3, FALSE)</f>
        <v>550</v>
      </c>
      <c r="J51" s="12" t="str">
        <f>VLOOKUP(B51,sales_teams!A:C,3)</f>
        <v>West</v>
      </c>
      <c r="K51" s="12" t="str">
        <f>VLOOKUP(B51,sales_teams!A:C,2)</f>
        <v>Summer Sewald</v>
      </c>
      <c r="L51" s="12" t="str">
        <f>VLOOKUP(D51,accounts!A:G,6)</f>
        <v>United States</v>
      </c>
      <c r="M51" s="12" t="str">
        <f>VLOOKUP(D51,accounts!A:B,2)</f>
        <v>medical</v>
      </c>
      <c r="N51" s="12" t="str">
        <f t="shared" si="26"/>
        <v>Nov 2016</v>
      </c>
      <c r="O51" s="12" t="str">
        <f t="shared" si="27"/>
        <v>Mar 2017</v>
      </c>
      <c r="P51" s="12">
        <f>VLOOKUP(D51,accounts!A:G,4)</f>
        <v>3922.42</v>
      </c>
      <c r="Q51" s="12">
        <f t="shared" si="28"/>
        <v>120</v>
      </c>
    </row>
    <row r="52">
      <c r="A52" s="14" t="s">
        <v>231</v>
      </c>
      <c r="B52" s="14" t="s">
        <v>48</v>
      </c>
      <c r="C52" s="14" t="s">
        <v>21</v>
      </c>
      <c r="D52" s="14" t="s">
        <v>82</v>
      </c>
      <c r="E52" s="14" t="s">
        <v>5</v>
      </c>
      <c r="F52" s="15">
        <v>42692.0</v>
      </c>
      <c r="G52" s="15">
        <v>42798.0</v>
      </c>
      <c r="H52" s="14">
        <v>3180.0</v>
      </c>
      <c r="I52" s="12">
        <f>VLOOKUP(C52, products!$A$1:$C$8, 3, FALSE)</f>
        <v>3393</v>
      </c>
      <c r="J52" s="12" t="str">
        <f>VLOOKUP(B52,sales_teams!A:C,3)</f>
        <v>East</v>
      </c>
      <c r="K52" s="12" t="str">
        <f>VLOOKUP(B52,sales_teams!A:C,2)</f>
        <v>Rocco Neubert</v>
      </c>
      <c r="L52" s="12" t="str">
        <f>VLOOKUP(D52,accounts!A:G,6)</f>
        <v>United States</v>
      </c>
      <c r="M52" s="12" t="str">
        <f>VLOOKUP(D52,accounts!A:B,2)</f>
        <v>finance</v>
      </c>
      <c r="N52" s="12" t="str">
        <f t="shared" si="26"/>
        <v>Nov 2016</v>
      </c>
      <c r="O52" s="12" t="str">
        <f t="shared" si="27"/>
        <v>Mar 2017</v>
      </c>
      <c r="P52" s="12">
        <f>VLOOKUP(D52,accounts!A:G,4)</f>
        <v>1698.2</v>
      </c>
      <c r="Q52" s="12">
        <f t="shared" si="28"/>
        <v>120</v>
      </c>
    </row>
    <row r="53">
      <c r="A53" s="14" t="s">
        <v>232</v>
      </c>
      <c r="B53" s="14" t="s">
        <v>38</v>
      </c>
      <c r="C53" s="14" t="s">
        <v>17</v>
      </c>
      <c r="D53" s="14" t="s">
        <v>92</v>
      </c>
      <c r="E53" s="14" t="s">
        <v>26</v>
      </c>
      <c r="F53" s="15">
        <v>42693.0</v>
      </c>
      <c r="G53" s="15">
        <v>42811.0</v>
      </c>
      <c r="H53" s="14">
        <v>0.0</v>
      </c>
      <c r="I53" s="12">
        <f>VLOOKUP(C53, products!$A$1:$C$8, 3, FALSE)</f>
        <v>4821</v>
      </c>
      <c r="J53" s="12" t="str">
        <f>VLOOKUP(B53,sales_teams!A:C,3)</f>
        <v>East</v>
      </c>
      <c r="K53" s="12" t="str">
        <f>VLOOKUP(B53,sales_teams!A:C,2)</f>
        <v>Rocco Neubert</v>
      </c>
      <c r="L53" s="12" t="str">
        <f>VLOOKUP(D53,accounts!A:G,6)</f>
        <v>United States</v>
      </c>
      <c r="M53" s="12" t="str">
        <f>VLOOKUP(D53,accounts!A:B,2)</f>
        <v>finance</v>
      </c>
      <c r="N53" s="12" t="str">
        <f t="shared" si="26"/>
        <v>Nov 2016</v>
      </c>
      <c r="O53" s="12" t="str">
        <f t="shared" si="27"/>
        <v>Mar 2017</v>
      </c>
      <c r="P53" s="12">
        <f>VLOOKUP(D53,accounts!A:G,4)</f>
        <v>2819.5</v>
      </c>
      <c r="Q53" s="12">
        <f t="shared" si="28"/>
        <v>120</v>
      </c>
    </row>
    <row r="54">
      <c r="A54" s="14" t="s">
        <v>233</v>
      </c>
      <c r="B54" s="14" t="s">
        <v>38</v>
      </c>
      <c r="C54" s="14" t="s">
        <v>21</v>
      </c>
      <c r="D54" s="14" t="s">
        <v>127</v>
      </c>
      <c r="E54" s="14" t="s">
        <v>5</v>
      </c>
      <c r="F54" s="15">
        <v>42693.0</v>
      </c>
      <c r="G54" s="15">
        <v>42812.0</v>
      </c>
      <c r="H54" s="14">
        <v>3563.0</v>
      </c>
      <c r="I54" s="12">
        <f>VLOOKUP(C54, products!$A$1:$C$8, 3, FALSE)</f>
        <v>3393</v>
      </c>
      <c r="J54" s="12" t="str">
        <f>VLOOKUP(B54,sales_teams!A:C,3)</f>
        <v>East</v>
      </c>
      <c r="K54" s="12" t="str">
        <f>VLOOKUP(B54,sales_teams!A:C,2)</f>
        <v>Rocco Neubert</v>
      </c>
      <c r="L54" s="12" t="str">
        <f>VLOOKUP(D54,accounts!A:G,6)</f>
        <v>United States</v>
      </c>
      <c r="M54" s="12" t="str">
        <f>VLOOKUP(D54,accounts!A:B,2)</f>
        <v>telecommunications</v>
      </c>
      <c r="N54" s="12" t="str">
        <f t="shared" si="26"/>
        <v>Nov 2016</v>
      </c>
      <c r="O54" s="12" t="str">
        <f t="shared" si="27"/>
        <v>Mar 2017</v>
      </c>
      <c r="P54" s="12">
        <f>VLOOKUP(D54,accounts!A:G,4)</f>
        <v>86.68</v>
      </c>
      <c r="Q54" s="12">
        <f t="shared" si="28"/>
        <v>120</v>
      </c>
    </row>
    <row r="55">
      <c r="A55" s="14" t="s">
        <v>234</v>
      </c>
      <c r="B55" s="14" t="s">
        <v>33</v>
      </c>
      <c r="C55" s="14" t="s">
        <v>17</v>
      </c>
      <c r="D55" s="14" t="s">
        <v>133</v>
      </c>
      <c r="E55" s="14" t="s">
        <v>5</v>
      </c>
      <c r="F55" s="15">
        <v>42694.0</v>
      </c>
      <c r="G55" s="15">
        <v>42817.0</v>
      </c>
      <c r="H55" s="14">
        <v>4704.0</v>
      </c>
      <c r="I55" s="12">
        <f>VLOOKUP(C55, products!$A$1:$C$8, 3, FALSE)</f>
        <v>4821</v>
      </c>
      <c r="J55" s="12" t="str">
        <f>VLOOKUP(B55,sales_teams!A:C,3)</f>
        <v>Central</v>
      </c>
      <c r="K55" s="12" t="str">
        <f>VLOOKUP(B55,sales_teams!A:C,2)</f>
        <v>Dustin Brinkmann</v>
      </c>
      <c r="L55" s="12" t="str">
        <f>VLOOKUP(D55,accounts!A:G,6)</f>
        <v>United States</v>
      </c>
      <c r="M55" s="12" t="str">
        <f>VLOOKUP(D55,accounts!A:B,2)</f>
        <v>finance</v>
      </c>
      <c r="N55" s="12" t="str">
        <f t="shared" si="26"/>
        <v>Nov 2016</v>
      </c>
      <c r="O55" s="12" t="str">
        <f t="shared" si="27"/>
        <v>Mar 2017</v>
      </c>
      <c r="P55" s="12">
        <f>VLOOKUP(D55,accounts!A:G,4)</f>
        <v>355.23</v>
      </c>
      <c r="Q55" s="12">
        <f t="shared" si="28"/>
        <v>120</v>
      </c>
    </row>
    <row r="56">
      <c r="A56" s="14" t="s">
        <v>235</v>
      </c>
      <c r="B56" s="14" t="s">
        <v>39</v>
      </c>
      <c r="C56" s="14" t="s">
        <v>20</v>
      </c>
      <c r="D56" s="14" t="s">
        <v>129</v>
      </c>
      <c r="E56" s="14" t="s">
        <v>5</v>
      </c>
      <c r="F56" s="15">
        <v>42694.0</v>
      </c>
      <c r="G56" s="15">
        <v>42808.0</v>
      </c>
      <c r="H56" s="14">
        <v>5585.0</v>
      </c>
      <c r="I56" s="12">
        <f>VLOOKUP(C56, products!$A$1:$C$8, 3, FALSE)</f>
        <v>5482</v>
      </c>
      <c r="J56" s="12" t="str">
        <f>VLOOKUP(B56,sales_teams!A:C,3)</f>
        <v>East</v>
      </c>
      <c r="K56" s="12" t="str">
        <f>VLOOKUP(B56,sales_teams!A:C,2)</f>
        <v>Rocco Neubert</v>
      </c>
      <c r="L56" s="12" t="str">
        <f>VLOOKUP(D56,accounts!A:G,6)</f>
        <v>United States</v>
      </c>
      <c r="M56" s="12" t="str">
        <f>VLOOKUP(D56,accounts!A:B,2)</f>
        <v>medical</v>
      </c>
      <c r="N56" s="12" t="str">
        <f t="shared" si="26"/>
        <v>Nov 2016</v>
      </c>
      <c r="O56" s="12" t="str">
        <f t="shared" si="27"/>
        <v>Mar 2017</v>
      </c>
      <c r="P56" s="12">
        <f>VLOOKUP(D56,accounts!A:G,4)</f>
        <v>2818.38</v>
      </c>
      <c r="Q56" s="12">
        <f t="shared" si="28"/>
        <v>120</v>
      </c>
    </row>
    <row r="57">
      <c r="A57" s="14" t="s">
        <v>236</v>
      </c>
      <c r="B57" s="14" t="s">
        <v>40</v>
      </c>
      <c r="C57" s="14" t="s">
        <v>23</v>
      </c>
      <c r="D57" s="14" t="s">
        <v>136</v>
      </c>
      <c r="E57" s="14" t="s">
        <v>5</v>
      </c>
      <c r="F57" s="15">
        <v>42694.0</v>
      </c>
      <c r="G57" s="15">
        <v>42803.0</v>
      </c>
      <c r="H57" s="14">
        <v>25897.0</v>
      </c>
      <c r="I57" s="12">
        <f>VLOOKUP(C57, products!$A$1:$C$8, 3, FALSE)</f>
        <v>26768</v>
      </c>
      <c r="J57" s="12" t="str">
        <f>VLOOKUP(B57,sales_teams!A:C,3)</f>
        <v>East</v>
      </c>
      <c r="K57" s="12" t="str">
        <f>VLOOKUP(B57,sales_teams!A:C,2)</f>
        <v>Rocco Neubert</v>
      </c>
      <c r="L57" s="12" t="str">
        <f>VLOOKUP(D57,accounts!A:G,6)</f>
        <v>United States</v>
      </c>
      <c r="M57" s="12" t="str">
        <f>VLOOKUP(D57,accounts!A:B,2)</f>
        <v>entertainment</v>
      </c>
      <c r="N57" s="12" t="str">
        <f t="shared" si="26"/>
        <v>Nov 2016</v>
      </c>
      <c r="O57" s="12" t="str">
        <f t="shared" si="27"/>
        <v>Mar 2017</v>
      </c>
      <c r="P57" s="12">
        <f>VLOOKUP(D57,accounts!A:G,4)</f>
        <v>324.19</v>
      </c>
      <c r="Q57" s="12">
        <f t="shared" si="28"/>
        <v>120</v>
      </c>
    </row>
    <row r="58">
      <c r="A58" s="14" t="s">
        <v>237</v>
      </c>
      <c r="B58" s="14" t="s">
        <v>46</v>
      </c>
      <c r="C58" s="14" t="s">
        <v>18</v>
      </c>
      <c r="D58" s="14" t="s">
        <v>69</v>
      </c>
      <c r="E58" s="14" t="s">
        <v>5</v>
      </c>
      <c r="F58" s="15">
        <v>42694.0</v>
      </c>
      <c r="G58" s="15">
        <v>42797.0</v>
      </c>
      <c r="H58" s="14">
        <v>1207.0</v>
      </c>
      <c r="I58" s="12">
        <f>VLOOKUP(C58, products!$A$1:$C$8, 3, FALSE)</f>
        <v>1096</v>
      </c>
      <c r="J58" s="12" t="str">
        <f>VLOOKUP(B58,sales_teams!A:C,3)</f>
        <v>East</v>
      </c>
      <c r="K58" s="12" t="str">
        <f>VLOOKUP(B58,sales_teams!A:C,2)</f>
        <v>Rocco Neubert</v>
      </c>
      <c r="L58" s="12" t="str">
        <f>VLOOKUP(D58,accounts!A:G,6)</f>
        <v>United States</v>
      </c>
      <c r="M58" s="12" t="str">
        <f>VLOOKUP(D58,accounts!A:B,2)</f>
        <v>marketing</v>
      </c>
      <c r="N58" s="12" t="str">
        <f t="shared" si="26"/>
        <v>Nov 2016</v>
      </c>
      <c r="O58" s="12" t="str">
        <f t="shared" si="27"/>
        <v>Mar 2017</v>
      </c>
      <c r="P58" s="12">
        <f>VLOOKUP(D58,accounts!A:G,4)</f>
        <v>2952.73</v>
      </c>
      <c r="Q58" s="12">
        <f t="shared" si="28"/>
        <v>120</v>
      </c>
    </row>
    <row r="59">
      <c r="A59" s="14" t="s">
        <v>238</v>
      </c>
      <c r="B59" s="14" t="s">
        <v>48</v>
      </c>
      <c r="C59" s="14" t="s">
        <v>21</v>
      </c>
      <c r="D59" s="14" t="s">
        <v>98</v>
      </c>
      <c r="E59" s="14" t="s">
        <v>26</v>
      </c>
      <c r="F59" s="15">
        <v>42694.0</v>
      </c>
      <c r="G59" s="15">
        <v>42802.0</v>
      </c>
      <c r="H59" s="14">
        <v>0.0</v>
      </c>
      <c r="I59" s="12">
        <f>VLOOKUP(C59, products!$A$1:$C$8, 3, FALSE)</f>
        <v>3393</v>
      </c>
      <c r="J59" s="12" t="str">
        <f>VLOOKUP(B59,sales_teams!A:C,3)</f>
        <v>East</v>
      </c>
      <c r="K59" s="12" t="str">
        <f>VLOOKUP(B59,sales_teams!A:C,2)</f>
        <v>Rocco Neubert</v>
      </c>
      <c r="L59" s="12" t="str">
        <f>VLOOKUP(D59,accounts!A:G,6)</f>
        <v>United States</v>
      </c>
      <c r="M59" s="12" t="str">
        <f>VLOOKUP(D59,accounts!A:B,2)</f>
        <v>retail</v>
      </c>
      <c r="N59" s="12" t="str">
        <f t="shared" si="26"/>
        <v>Nov 2016</v>
      </c>
      <c r="O59" s="12" t="str">
        <f t="shared" si="27"/>
        <v>Mar 2017</v>
      </c>
      <c r="P59" s="12">
        <f>VLOOKUP(D59,accounts!A:G,4)</f>
        <v>718.62</v>
      </c>
      <c r="Q59" s="12">
        <f t="shared" si="28"/>
        <v>120</v>
      </c>
    </row>
    <row r="60">
      <c r="A60" s="14" t="s">
        <v>239</v>
      </c>
      <c r="B60" s="14" t="s">
        <v>48</v>
      </c>
      <c r="C60" s="14" t="s">
        <v>22</v>
      </c>
      <c r="D60" s="14" t="s">
        <v>79</v>
      </c>
      <c r="E60" s="14" t="s">
        <v>5</v>
      </c>
      <c r="F60" s="15">
        <v>42694.0</v>
      </c>
      <c r="G60" s="15">
        <v>42798.0</v>
      </c>
      <c r="H60" s="14">
        <v>559.0</v>
      </c>
      <c r="I60" s="12">
        <f>VLOOKUP(C60, products!$A$1:$C$8, 3, FALSE)</f>
        <v>550</v>
      </c>
      <c r="J60" s="12" t="str">
        <f>VLOOKUP(B60,sales_teams!A:C,3)</f>
        <v>East</v>
      </c>
      <c r="K60" s="12" t="str">
        <f>VLOOKUP(B60,sales_teams!A:C,2)</f>
        <v>Rocco Neubert</v>
      </c>
      <c r="L60" s="12" t="str">
        <f>VLOOKUP(D60,accounts!A:G,6)</f>
        <v>Panama</v>
      </c>
      <c r="M60" s="12" t="str">
        <f>VLOOKUP(D60,accounts!A:B,2)</f>
        <v>technolgy</v>
      </c>
      <c r="N60" s="12" t="str">
        <f t="shared" si="26"/>
        <v>Nov 2016</v>
      </c>
      <c r="O60" s="12" t="str">
        <f t="shared" si="27"/>
        <v>Mar 2017</v>
      </c>
      <c r="P60" s="12">
        <f>VLOOKUP(D60,accounts!A:G,4)</f>
        <v>2938.67</v>
      </c>
      <c r="Q60" s="12">
        <f t="shared" si="28"/>
        <v>120</v>
      </c>
    </row>
    <row r="61">
      <c r="A61" s="14" t="s">
        <v>240</v>
      </c>
      <c r="B61" s="14" t="s">
        <v>51</v>
      </c>
      <c r="C61" s="14" t="s">
        <v>22</v>
      </c>
      <c r="D61" s="14" t="s">
        <v>116</v>
      </c>
      <c r="E61" s="14" t="s">
        <v>25</v>
      </c>
      <c r="F61" s="15">
        <v>42694.0</v>
      </c>
      <c r="G61" s="17"/>
      <c r="I61" s="12">
        <f>VLOOKUP(C61, products!$A$1:$C$8, 3, FALSE)</f>
        <v>550</v>
      </c>
      <c r="J61" s="12" t="str">
        <f>VLOOKUP(B61,sales_teams!A:C,3)</f>
        <v>West</v>
      </c>
      <c r="K61" s="12" t="str">
        <f>VLOOKUP(B61,sales_teams!A:C,2)</f>
        <v>Summer Sewald</v>
      </c>
      <c r="L61" s="12" t="str">
        <f>VLOOKUP(D61,accounts!A:G,6)</f>
        <v>United States</v>
      </c>
      <c r="M61" s="12" t="str">
        <f>VLOOKUP(D61,accounts!A:B,2)</f>
        <v>services</v>
      </c>
      <c r="N61" s="12" t="str">
        <f t="shared" si="26"/>
        <v>Nov 2016</v>
      </c>
      <c r="P61" s="12">
        <f>VLOOKUP(D61,accounts!A:G,4)</f>
        <v>692.19</v>
      </c>
    </row>
    <row r="62">
      <c r="A62" s="14" t="s">
        <v>241</v>
      </c>
      <c r="B62" s="14" t="s">
        <v>53</v>
      </c>
      <c r="C62" s="14" t="s">
        <v>18</v>
      </c>
      <c r="D62" s="14" t="s">
        <v>102</v>
      </c>
      <c r="E62" s="14" t="s">
        <v>5</v>
      </c>
      <c r="F62" s="15">
        <v>42694.0</v>
      </c>
      <c r="G62" s="15">
        <v>42803.0</v>
      </c>
      <c r="H62" s="14">
        <v>1033.0</v>
      </c>
      <c r="I62" s="12">
        <f>VLOOKUP(C62, products!$A$1:$C$8, 3, FALSE)</f>
        <v>1096</v>
      </c>
      <c r="J62" s="12" t="str">
        <f>VLOOKUP(B62,sales_teams!A:C,3)</f>
        <v>West</v>
      </c>
      <c r="K62" s="12" t="str">
        <f>VLOOKUP(B62,sales_teams!A:C,2)</f>
        <v>Summer Sewald</v>
      </c>
      <c r="L62" s="12" t="str">
        <f>VLOOKUP(D62,accounts!A:G,6)</f>
        <v>United States</v>
      </c>
      <c r="M62" s="12" t="str">
        <f>VLOOKUP(D62,accounts!A:B,2)</f>
        <v>marketing</v>
      </c>
      <c r="N62" s="12" t="str">
        <f t="shared" si="26"/>
        <v>Nov 2016</v>
      </c>
      <c r="O62" s="12" t="str">
        <f t="shared" ref="O62:O75" si="29">TEXT(G62,"mmm yyy")</f>
        <v>Mar 2017</v>
      </c>
      <c r="P62" s="12">
        <f>VLOOKUP(D62,accounts!A:G,4)</f>
        <v>2173.98</v>
      </c>
      <c r="Q62" s="12">
        <f t="shared" ref="Q62:Q75" si="30">O62-N62</f>
        <v>120</v>
      </c>
    </row>
    <row r="63">
      <c r="A63" s="14" t="s">
        <v>242</v>
      </c>
      <c r="B63" s="14" t="s">
        <v>39</v>
      </c>
      <c r="C63" s="14" t="s">
        <v>22</v>
      </c>
      <c r="D63" s="14" t="s">
        <v>64</v>
      </c>
      <c r="E63" s="14" t="s">
        <v>5</v>
      </c>
      <c r="F63" s="15">
        <v>42695.0</v>
      </c>
      <c r="G63" s="15">
        <v>42815.0</v>
      </c>
      <c r="H63" s="14">
        <v>462.0</v>
      </c>
      <c r="I63" s="12">
        <f>VLOOKUP(C63, products!$A$1:$C$8, 3, FALSE)</f>
        <v>550</v>
      </c>
      <c r="J63" s="12" t="str">
        <f>VLOOKUP(B63,sales_teams!A:C,3)</f>
        <v>East</v>
      </c>
      <c r="K63" s="12" t="str">
        <f>VLOOKUP(B63,sales_teams!A:C,2)</f>
        <v>Rocco Neubert</v>
      </c>
      <c r="L63" s="12" t="str">
        <f>VLOOKUP(D63,accounts!A:G,6)</f>
        <v>United States</v>
      </c>
      <c r="M63" s="12" t="str">
        <f>VLOOKUP(D63,accounts!A:B,2)</f>
        <v>software</v>
      </c>
      <c r="N63" s="12" t="str">
        <f t="shared" si="26"/>
        <v>Nov 2016</v>
      </c>
      <c r="O63" s="12" t="str">
        <f t="shared" si="29"/>
        <v>Mar 2017</v>
      </c>
      <c r="P63" s="12">
        <f>VLOOKUP(D63,accounts!A:G,4)</f>
        <v>11698.03</v>
      </c>
      <c r="Q63" s="12">
        <f t="shared" si="30"/>
        <v>120</v>
      </c>
    </row>
    <row r="64">
      <c r="A64" s="14" t="s">
        <v>243</v>
      </c>
      <c r="B64" s="14" t="s">
        <v>43</v>
      </c>
      <c r="C64" s="14" t="s">
        <v>21</v>
      </c>
      <c r="D64" s="14" t="s">
        <v>143</v>
      </c>
      <c r="E64" s="14" t="s">
        <v>26</v>
      </c>
      <c r="F64" s="15">
        <v>42695.0</v>
      </c>
      <c r="G64" s="15">
        <v>42795.0</v>
      </c>
      <c r="H64" s="14">
        <v>0.0</v>
      </c>
      <c r="I64" s="12">
        <f>VLOOKUP(C64, products!$A$1:$C$8, 3, FALSE)</f>
        <v>3393</v>
      </c>
      <c r="J64" s="12" t="str">
        <f>VLOOKUP(B64,sales_teams!A:C,3)</f>
        <v>East</v>
      </c>
      <c r="K64" s="12" t="str">
        <f>VLOOKUP(B64,sales_teams!A:C,2)</f>
        <v>Rocco Neubert</v>
      </c>
      <c r="L64" s="12" t="str">
        <f>VLOOKUP(D64,accounts!A:G,6)</f>
        <v>Brazil</v>
      </c>
      <c r="M64" s="12" t="str">
        <f>VLOOKUP(D64,accounts!A:B,2)</f>
        <v>services</v>
      </c>
      <c r="N64" s="12" t="str">
        <f t="shared" si="26"/>
        <v>Nov 2016</v>
      </c>
      <c r="O64" s="12" t="str">
        <f t="shared" si="29"/>
        <v>Mar 2017</v>
      </c>
      <c r="P64" s="12">
        <f>VLOOKUP(D64,accounts!A:G,4)</f>
        <v>405.59</v>
      </c>
      <c r="Q64" s="12">
        <f t="shared" si="30"/>
        <v>120</v>
      </c>
    </row>
    <row r="65">
      <c r="A65" s="14" t="s">
        <v>244</v>
      </c>
      <c r="B65" s="14" t="s">
        <v>47</v>
      </c>
      <c r="C65" s="14" t="s">
        <v>17</v>
      </c>
      <c r="D65" s="14" t="s">
        <v>89</v>
      </c>
      <c r="E65" s="14" t="s">
        <v>5</v>
      </c>
      <c r="F65" s="15">
        <v>42695.0</v>
      </c>
      <c r="G65" s="15">
        <v>42808.0</v>
      </c>
      <c r="H65" s="14">
        <v>5539.0</v>
      </c>
      <c r="I65" s="12">
        <f>VLOOKUP(C65, products!$A$1:$C$8, 3, FALSE)</f>
        <v>4821</v>
      </c>
      <c r="J65" s="12" t="str">
        <f>VLOOKUP(B65,sales_teams!A:C,3)</f>
        <v>East</v>
      </c>
      <c r="K65" s="12" t="str">
        <f>VLOOKUP(B65,sales_teams!A:C,2)</f>
        <v>Rocco Neubert</v>
      </c>
      <c r="L65" s="12" t="str">
        <f>VLOOKUP(D65,accounts!A:G,6)</f>
        <v>United States</v>
      </c>
      <c r="M65" s="12" t="str">
        <f>VLOOKUP(D65,accounts!A:B,2)</f>
        <v>employment</v>
      </c>
      <c r="N65" s="12" t="str">
        <f t="shared" si="26"/>
        <v>Nov 2016</v>
      </c>
      <c r="O65" s="12" t="str">
        <f t="shared" si="29"/>
        <v>Mar 2017</v>
      </c>
      <c r="P65" s="12">
        <f>VLOOKUP(D65,accounts!A:G,4)</f>
        <v>2871.35</v>
      </c>
      <c r="Q65" s="12">
        <f t="shared" si="30"/>
        <v>120</v>
      </c>
    </row>
    <row r="66">
      <c r="A66" s="14" t="s">
        <v>245</v>
      </c>
      <c r="B66" s="14" t="s">
        <v>48</v>
      </c>
      <c r="C66" s="14" t="s">
        <v>21</v>
      </c>
      <c r="D66" s="14" t="s">
        <v>94</v>
      </c>
      <c r="E66" s="14" t="s">
        <v>5</v>
      </c>
      <c r="F66" s="15">
        <v>42695.0</v>
      </c>
      <c r="G66" s="15">
        <v>42809.0</v>
      </c>
      <c r="H66" s="14">
        <v>3573.0</v>
      </c>
      <c r="I66" s="12">
        <f>VLOOKUP(C66, products!$A$1:$C$8, 3, FALSE)</f>
        <v>3393</v>
      </c>
      <c r="J66" s="12" t="str">
        <f>VLOOKUP(B66,sales_teams!A:C,3)</f>
        <v>East</v>
      </c>
      <c r="K66" s="12" t="str">
        <f>VLOOKUP(B66,sales_teams!A:C,2)</f>
        <v>Rocco Neubert</v>
      </c>
      <c r="L66" s="12" t="str">
        <f>VLOOKUP(D66,accounts!A:G,6)</f>
        <v>United States</v>
      </c>
      <c r="M66" s="12" t="str">
        <f>VLOOKUP(D66,accounts!A:B,2)</f>
        <v>medical</v>
      </c>
      <c r="N66" s="12" t="str">
        <f t="shared" si="26"/>
        <v>Nov 2016</v>
      </c>
      <c r="O66" s="12" t="str">
        <f t="shared" si="29"/>
        <v>Mar 2017</v>
      </c>
      <c r="P66" s="12">
        <f>VLOOKUP(D66,accounts!A:G,4)</f>
        <v>3922.42</v>
      </c>
      <c r="Q66" s="12">
        <f t="shared" si="30"/>
        <v>120</v>
      </c>
    </row>
    <row r="67">
      <c r="A67" s="14" t="s">
        <v>246</v>
      </c>
      <c r="B67" s="14" t="s">
        <v>50</v>
      </c>
      <c r="C67" s="14" t="s">
        <v>17</v>
      </c>
      <c r="D67" s="14" t="s">
        <v>95</v>
      </c>
      <c r="E67" s="14" t="s">
        <v>5</v>
      </c>
      <c r="F67" s="15">
        <v>42695.0</v>
      </c>
      <c r="G67" s="15">
        <v>42795.0</v>
      </c>
      <c r="H67" s="14">
        <v>4926.0</v>
      </c>
      <c r="I67" s="12">
        <f>VLOOKUP(C67, products!$A$1:$C$8, 3, FALSE)</f>
        <v>4821</v>
      </c>
      <c r="J67" s="12" t="str">
        <f>VLOOKUP(B67,sales_teams!A:C,3)</f>
        <v>West</v>
      </c>
      <c r="K67" s="12" t="str">
        <f>VLOOKUP(B67,sales_teams!A:C,2)</f>
        <v>Summer Sewald</v>
      </c>
      <c r="L67" s="12" t="str">
        <f>VLOOKUP(D67,accounts!A:G,6)</f>
        <v>United States</v>
      </c>
      <c r="M67" s="12" t="str">
        <f>VLOOKUP(D67,accounts!A:B,2)</f>
        <v>technolgy</v>
      </c>
      <c r="N67" s="12" t="str">
        <f t="shared" si="26"/>
        <v>Nov 2016</v>
      </c>
      <c r="O67" s="12" t="str">
        <f t="shared" si="29"/>
        <v>Mar 2017</v>
      </c>
      <c r="P67" s="12">
        <f>VLOOKUP(D67,accounts!A:G,4)</f>
        <v>1520.66</v>
      </c>
      <c r="Q67" s="12">
        <f t="shared" si="30"/>
        <v>120</v>
      </c>
    </row>
    <row r="68">
      <c r="A68" s="14" t="s">
        <v>247</v>
      </c>
      <c r="B68" s="14" t="s">
        <v>61</v>
      </c>
      <c r="C68" s="14" t="s">
        <v>18</v>
      </c>
      <c r="D68" s="14" t="s">
        <v>110</v>
      </c>
      <c r="E68" s="14" t="s">
        <v>26</v>
      </c>
      <c r="F68" s="15">
        <v>42695.0</v>
      </c>
      <c r="G68" s="15">
        <v>42811.0</v>
      </c>
      <c r="H68" s="14">
        <v>0.0</v>
      </c>
      <c r="I68" s="12">
        <f>VLOOKUP(C68, products!$A$1:$C$8, 3, FALSE)</f>
        <v>1096</v>
      </c>
      <c r="J68" s="12" t="str">
        <f>VLOOKUP(B68,sales_teams!A:C,3)</f>
        <v>West</v>
      </c>
      <c r="K68" s="12" t="str">
        <f>VLOOKUP(B68,sales_teams!A:C,2)</f>
        <v>Summer Sewald</v>
      </c>
      <c r="L68" s="12" t="str">
        <f>VLOOKUP(D68,accounts!A:G,6)</f>
        <v>Poland</v>
      </c>
      <c r="M68" s="12" t="str">
        <f>VLOOKUP(D68,accounts!A:B,2)</f>
        <v>marketing</v>
      </c>
      <c r="N68" s="12" t="str">
        <f t="shared" si="26"/>
        <v>Nov 2016</v>
      </c>
      <c r="O68" s="12" t="str">
        <f t="shared" si="29"/>
        <v>Mar 2017</v>
      </c>
      <c r="P68" s="12">
        <f>VLOOKUP(D68,accounts!A:G,4)</f>
        <v>894.37</v>
      </c>
      <c r="Q68" s="12">
        <f t="shared" si="30"/>
        <v>120</v>
      </c>
    </row>
    <row r="69">
      <c r="A69" s="14" t="s">
        <v>248</v>
      </c>
      <c r="B69" s="14" t="s">
        <v>36</v>
      </c>
      <c r="C69" s="14" t="s">
        <v>19</v>
      </c>
      <c r="D69" s="14" t="s">
        <v>141</v>
      </c>
      <c r="E69" s="14" t="s">
        <v>5</v>
      </c>
      <c r="F69" s="15">
        <v>42696.0</v>
      </c>
      <c r="G69" s="15">
        <v>42798.0</v>
      </c>
      <c r="H69" s="14">
        <v>62.0</v>
      </c>
      <c r="I69" s="12">
        <f>VLOOKUP(C69, products!$A$1:$C$8, 3, FALSE)</f>
        <v>55</v>
      </c>
      <c r="J69" s="12" t="str">
        <f>VLOOKUP(B69,sales_teams!A:C,3)</f>
        <v>Central</v>
      </c>
      <c r="K69" s="12" t="str">
        <f>VLOOKUP(B69,sales_teams!A:C,2)</f>
        <v>Dustin Brinkmann</v>
      </c>
      <c r="L69" s="12" t="str">
        <f>VLOOKUP(D69,accounts!A:G,6)</f>
        <v>United States</v>
      </c>
      <c r="M69" s="12" t="str">
        <f>VLOOKUP(D69,accounts!A:B,2)</f>
        <v>medical</v>
      </c>
      <c r="N69" s="12" t="str">
        <f t="shared" si="26"/>
        <v>Nov 2016</v>
      </c>
      <c r="O69" s="12" t="str">
        <f t="shared" si="29"/>
        <v>Mar 2017</v>
      </c>
      <c r="P69" s="12">
        <f>VLOOKUP(D69,accounts!A:G,4)</f>
        <v>326.82</v>
      </c>
      <c r="Q69" s="12">
        <f t="shared" si="30"/>
        <v>120</v>
      </c>
    </row>
    <row r="70">
      <c r="A70" s="14" t="s">
        <v>249</v>
      </c>
      <c r="B70" s="14" t="s">
        <v>38</v>
      </c>
      <c r="C70" s="14" t="s">
        <v>17</v>
      </c>
      <c r="D70" s="14" t="s">
        <v>127</v>
      </c>
      <c r="E70" s="14" t="s">
        <v>5</v>
      </c>
      <c r="F70" s="15">
        <v>42696.0</v>
      </c>
      <c r="G70" s="15">
        <v>42808.0</v>
      </c>
      <c r="H70" s="14">
        <v>4359.0</v>
      </c>
      <c r="I70" s="12">
        <f>VLOOKUP(C70, products!$A$1:$C$8, 3, FALSE)</f>
        <v>4821</v>
      </c>
      <c r="J70" s="12" t="str">
        <f>VLOOKUP(B70,sales_teams!A:C,3)</f>
        <v>East</v>
      </c>
      <c r="K70" s="12" t="str">
        <f>VLOOKUP(B70,sales_teams!A:C,2)</f>
        <v>Rocco Neubert</v>
      </c>
      <c r="L70" s="12" t="str">
        <f>VLOOKUP(D70,accounts!A:G,6)</f>
        <v>United States</v>
      </c>
      <c r="M70" s="12" t="str">
        <f>VLOOKUP(D70,accounts!A:B,2)</f>
        <v>telecommunications</v>
      </c>
      <c r="N70" s="12" t="str">
        <f t="shared" si="26"/>
        <v>Nov 2016</v>
      </c>
      <c r="O70" s="12" t="str">
        <f t="shared" si="29"/>
        <v>Mar 2017</v>
      </c>
      <c r="P70" s="12">
        <f>VLOOKUP(D70,accounts!A:G,4)</f>
        <v>86.68</v>
      </c>
      <c r="Q70" s="12">
        <f t="shared" si="30"/>
        <v>120</v>
      </c>
    </row>
    <row r="71">
      <c r="A71" s="14" t="s">
        <v>250</v>
      </c>
      <c r="B71" s="14" t="s">
        <v>46</v>
      </c>
      <c r="C71" s="14" t="s">
        <v>22</v>
      </c>
      <c r="D71" s="14" t="s">
        <v>123</v>
      </c>
      <c r="E71" s="14" t="s">
        <v>5</v>
      </c>
      <c r="F71" s="15">
        <v>42696.0</v>
      </c>
      <c r="G71" s="15">
        <v>42825.0</v>
      </c>
      <c r="H71" s="14">
        <v>566.0</v>
      </c>
      <c r="I71" s="12">
        <f>VLOOKUP(C71, products!$A$1:$C$8, 3, FALSE)</f>
        <v>550</v>
      </c>
      <c r="J71" s="12" t="str">
        <f>VLOOKUP(B71,sales_teams!A:C,3)</f>
        <v>East</v>
      </c>
      <c r="K71" s="12" t="str">
        <f>VLOOKUP(B71,sales_teams!A:C,2)</f>
        <v>Rocco Neubert</v>
      </c>
      <c r="L71" s="12" t="str">
        <f>VLOOKUP(D71,accounts!A:G,6)</f>
        <v>United States</v>
      </c>
      <c r="M71" s="12" t="str">
        <f>VLOOKUP(D71,accounts!A:B,2)</f>
        <v>entertainment</v>
      </c>
      <c r="N71" s="12" t="str">
        <f t="shared" si="26"/>
        <v>Nov 2016</v>
      </c>
      <c r="O71" s="12" t="str">
        <f t="shared" si="29"/>
        <v>Mar 2017</v>
      </c>
      <c r="P71" s="12">
        <f>VLOOKUP(D71,accounts!A:G,4)</f>
        <v>349.81</v>
      </c>
      <c r="Q71" s="12">
        <f t="shared" si="30"/>
        <v>120</v>
      </c>
    </row>
    <row r="72">
      <c r="A72" s="14" t="s">
        <v>251</v>
      </c>
      <c r="B72" s="14" t="s">
        <v>50</v>
      </c>
      <c r="C72" s="14" t="s">
        <v>22</v>
      </c>
      <c r="D72" s="14" t="s">
        <v>126</v>
      </c>
      <c r="E72" s="14" t="s">
        <v>5</v>
      </c>
      <c r="F72" s="15">
        <v>42696.0</v>
      </c>
      <c r="G72" s="15">
        <v>42797.0</v>
      </c>
      <c r="H72" s="14">
        <v>508.0</v>
      </c>
      <c r="I72" s="12">
        <f>VLOOKUP(C72, products!$A$1:$C$8, 3, FALSE)</f>
        <v>550</v>
      </c>
      <c r="J72" s="12" t="str">
        <f>VLOOKUP(B72,sales_teams!A:C,3)</f>
        <v>West</v>
      </c>
      <c r="K72" s="12" t="str">
        <f>VLOOKUP(B72,sales_teams!A:C,2)</f>
        <v>Summer Sewald</v>
      </c>
      <c r="L72" s="12" t="str">
        <f>VLOOKUP(D72,accounts!A:G,6)</f>
        <v>United States</v>
      </c>
      <c r="M72" s="12" t="str">
        <f>VLOOKUP(D72,accounts!A:B,2)</f>
        <v>retail</v>
      </c>
      <c r="N72" s="12" t="str">
        <f t="shared" si="26"/>
        <v>Nov 2016</v>
      </c>
      <c r="O72" s="12" t="str">
        <f t="shared" si="29"/>
        <v>Mar 2017</v>
      </c>
      <c r="P72" s="12">
        <f>VLOOKUP(D72,accounts!A:G,4)</f>
        <v>332.43</v>
      </c>
      <c r="Q72" s="12">
        <f t="shared" si="30"/>
        <v>120</v>
      </c>
    </row>
    <row r="73">
      <c r="A73" s="14" t="s">
        <v>252</v>
      </c>
      <c r="B73" s="14" t="s">
        <v>56</v>
      </c>
      <c r="C73" s="14" t="s">
        <v>21</v>
      </c>
      <c r="D73" s="14" t="s">
        <v>106</v>
      </c>
      <c r="E73" s="14" t="s">
        <v>26</v>
      </c>
      <c r="F73" s="15">
        <v>42696.0</v>
      </c>
      <c r="G73" s="15">
        <v>42814.0</v>
      </c>
      <c r="H73" s="14">
        <v>0.0</v>
      </c>
      <c r="I73" s="12">
        <f>VLOOKUP(C73, products!$A$1:$C$8, 3, FALSE)</f>
        <v>3393</v>
      </c>
      <c r="J73" s="12" t="str">
        <f>VLOOKUP(B73,sales_teams!A:C,3)</f>
        <v>West</v>
      </c>
      <c r="K73" s="12" t="str">
        <f>VLOOKUP(B73,sales_teams!A:C,2)</f>
        <v>Summer Sewald</v>
      </c>
      <c r="L73" s="12" t="str">
        <f>VLOOKUP(D73,accounts!A:G,6)</f>
        <v>United States</v>
      </c>
      <c r="M73" s="12" t="str">
        <f>VLOOKUP(D73,accounts!A:B,2)</f>
        <v>finance</v>
      </c>
      <c r="N73" s="12" t="str">
        <f t="shared" si="26"/>
        <v>Nov 2016</v>
      </c>
      <c r="O73" s="12" t="str">
        <f t="shared" si="29"/>
        <v>Mar 2017</v>
      </c>
      <c r="P73" s="12">
        <f>VLOOKUP(D73,accounts!A:G,4)</f>
        <v>646.1</v>
      </c>
      <c r="Q73" s="12">
        <f t="shared" si="30"/>
        <v>120</v>
      </c>
    </row>
    <row r="74">
      <c r="A74" s="14" t="s">
        <v>253</v>
      </c>
      <c r="B74" s="14" t="s">
        <v>57</v>
      </c>
      <c r="C74" s="14" t="s">
        <v>19</v>
      </c>
      <c r="D74" s="14" t="s">
        <v>84</v>
      </c>
      <c r="E74" s="14" t="s">
        <v>5</v>
      </c>
      <c r="F74" s="15">
        <v>42696.0</v>
      </c>
      <c r="G74" s="15">
        <v>42805.0</v>
      </c>
      <c r="H74" s="14">
        <v>51.0</v>
      </c>
      <c r="I74" s="12">
        <f>VLOOKUP(C74, products!$A$1:$C$8, 3, FALSE)</f>
        <v>55</v>
      </c>
      <c r="J74" s="12" t="str">
        <f>VLOOKUP(B74,sales_teams!A:C,3)</f>
        <v>West</v>
      </c>
      <c r="K74" s="12" t="str">
        <f>VLOOKUP(B74,sales_teams!A:C,2)</f>
        <v>Summer Sewald</v>
      </c>
      <c r="L74" s="12" t="str">
        <f>VLOOKUP(D74,accounts!A:G,6)</f>
        <v>United States</v>
      </c>
      <c r="M74" s="12" t="str">
        <f>VLOOKUP(D74,accounts!A:B,2)</f>
        <v>software</v>
      </c>
      <c r="N74" s="12" t="str">
        <f t="shared" si="26"/>
        <v>Nov 2016</v>
      </c>
      <c r="O74" s="12" t="str">
        <f t="shared" si="29"/>
        <v>Mar 2017</v>
      </c>
      <c r="P74" s="12">
        <f>VLOOKUP(D74,accounts!A:G,4)</f>
        <v>2714.9</v>
      </c>
      <c r="Q74" s="12">
        <f t="shared" si="30"/>
        <v>120</v>
      </c>
    </row>
    <row r="75">
      <c r="A75" s="14" t="s">
        <v>254</v>
      </c>
      <c r="B75" s="14" t="s">
        <v>58</v>
      </c>
      <c r="C75" s="14" t="s">
        <v>17</v>
      </c>
      <c r="D75" s="14" t="s">
        <v>135</v>
      </c>
      <c r="E75" s="14" t="s">
        <v>5</v>
      </c>
      <c r="F75" s="15">
        <v>42696.0</v>
      </c>
      <c r="G75" s="15">
        <v>42799.0</v>
      </c>
      <c r="H75" s="14">
        <v>4899.0</v>
      </c>
      <c r="I75" s="12">
        <f>VLOOKUP(C75, products!$A$1:$C$8, 3, FALSE)</f>
        <v>4821</v>
      </c>
      <c r="J75" s="12" t="str">
        <f>VLOOKUP(B75,sales_teams!A:C,3)</f>
        <v>West</v>
      </c>
      <c r="K75" s="12" t="str">
        <f>VLOOKUP(B75,sales_teams!A:C,2)</f>
        <v>Summer Sewald</v>
      </c>
      <c r="L75" s="12" t="str">
        <f>VLOOKUP(D75,accounts!A:G,6)</f>
        <v>United States</v>
      </c>
      <c r="M75" s="12" t="str">
        <f>VLOOKUP(D75,accounts!A:B,2)</f>
        <v>software</v>
      </c>
      <c r="N75" s="12" t="str">
        <f t="shared" si="26"/>
        <v>Nov 2016</v>
      </c>
      <c r="O75" s="12" t="str">
        <f t="shared" si="29"/>
        <v>Mar 2017</v>
      </c>
      <c r="P75" s="12">
        <f>VLOOKUP(D75,accounts!A:G,4)</f>
        <v>98.79</v>
      </c>
      <c r="Q75" s="12">
        <f t="shared" si="30"/>
        <v>120</v>
      </c>
    </row>
    <row r="76">
      <c r="A76" s="14" t="s">
        <v>255</v>
      </c>
      <c r="B76" s="14" t="s">
        <v>36</v>
      </c>
      <c r="C76" s="14" t="s">
        <v>22</v>
      </c>
      <c r="D76" s="14" t="s">
        <v>67</v>
      </c>
      <c r="E76" s="14" t="s">
        <v>25</v>
      </c>
      <c r="F76" s="15">
        <v>42697.0</v>
      </c>
      <c r="G76" s="17"/>
      <c r="I76" s="12">
        <f>VLOOKUP(C76, products!$A$1:$C$8, 3, FALSE)</f>
        <v>550</v>
      </c>
      <c r="J76" s="12" t="str">
        <f>VLOOKUP(B76,sales_teams!A:C,3)</f>
        <v>Central</v>
      </c>
      <c r="K76" s="12" t="str">
        <f>VLOOKUP(B76,sales_teams!A:C,2)</f>
        <v>Dustin Brinkmann</v>
      </c>
      <c r="L76" s="12" t="str">
        <f>VLOOKUP(D76,accounts!A:G,6)</f>
        <v>United States</v>
      </c>
      <c r="M76" s="12" t="str">
        <f>VLOOKUP(D76,accounts!A:B,2)</f>
        <v>entertainment</v>
      </c>
      <c r="N76" s="12" t="str">
        <f t="shared" si="26"/>
        <v>Nov 2016</v>
      </c>
      <c r="P76" s="12">
        <f>VLOOKUP(D76,accounts!A:G,4)</f>
        <v>4269.9</v>
      </c>
    </row>
    <row r="77">
      <c r="A77" s="14" t="s">
        <v>256</v>
      </c>
      <c r="B77" s="14" t="s">
        <v>36</v>
      </c>
      <c r="C77" s="14" t="s">
        <v>20</v>
      </c>
      <c r="D77" s="14" t="s">
        <v>108</v>
      </c>
      <c r="E77" s="14" t="s">
        <v>5</v>
      </c>
      <c r="F77" s="15">
        <v>42697.0</v>
      </c>
      <c r="G77" s="15">
        <v>42797.0</v>
      </c>
      <c r="H77" s="14">
        <v>5790.0</v>
      </c>
      <c r="I77" s="12">
        <f>VLOOKUP(C77, products!$A$1:$C$8, 3, FALSE)</f>
        <v>5482</v>
      </c>
      <c r="J77" s="12" t="str">
        <f>VLOOKUP(B77,sales_teams!A:C,3)</f>
        <v>Central</v>
      </c>
      <c r="K77" s="12" t="str">
        <f>VLOOKUP(B77,sales_teams!A:C,2)</f>
        <v>Dustin Brinkmann</v>
      </c>
      <c r="L77" s="12" t="str">
        <f>VLOOKUP(D77,accounts!A:G,6)</f>
        <v>United States</v>
      </c>
      <c r="M77" s="12" t="str">
        <f>VLOOKUP(D77,accounts!A:B,2)</f>
        <v>employment</v>
      </c>
      <c r="N77" s="12" t="str">
        <f t="shared" si="26"/>
        <v>Nov 2016</v>
      </c>
      <c r="O77" s="12" t="str">
        <f t="shared" ref="O77:O80" si="31">TEXT(G77,"mmm yyy")</f>
        <v>Mar 2017</v>
      </c>
      <c r="P77" s="12">
        <f>VLOOKUP(D77,accounts!A:G,4)</f>
        <v>882.12</v>
      </c>
      <c r="Q77" s="12">
        <f t="shared" ref="Q77:Q80" si="32">O77-N77</f>
        <v>120</v>
      </c>
    </row>
    <row r="78">
      <c r="A78" s="14" t="s">
        <v>257</v>
      </c>
      <c r="B78" s="14" t="s">
        <v>39</v>
      </c>
      <c r="C78" s="14" t="s">
        <v>19</v>
      </c>
      <c r="D78" s="14" t="s">
        <v>118</v>
      </c>
      <c r="E78" s="14" t="s">
        <v>26</v>
      </c>
      <c r="F78" s="15">
        <v>42697.0</v>
      </c>
      <c r="G78" s="15">
        <v>42824.0</v>
      </c>
      <c r="H78" s="14">
        <v>0.0</v>
      </c>
      <c r="I78" s="12">
        <f>VLOOKUP(C78, products!$A$1:$C$8, 3, FALSE)</f>
        <v>55</v>
      </c>
      <c r="J78" s="12" t="str">
        <f>VLOOKUP(B78,sales_teams!A:C,3)</f>
        <v>East</v>
      </c>
      <c r="K78" s="12" t="str">
        <f>VLOOKUP(B78,sales_teams!A:C,2)</f>
        <v>Rocco Neubert</v>
      </c>
      <c r="L78" s="12" t="str">
        <f>VLOOKUP(D78,accounts!A:G,6)</f>
        <v>United States</v>
      </c>
      <c r="M78" s="12" t="str">
        <f>VLOOKUP(D78,accounts!A:B,2)</f>
        <v>retail</v>
      </c>
      <c r="N78" s="12" t="str">
        <f t="shared" si="26"/>
        <v>Nov 2016</v>
      </c>
      <c r="O78" s="12" t="str">
        <f t="shared" si="31"/>
        <v>Mar 2017</v>
      </c>
      <c r="P78" s="12">
        <f>VLOOKUP(D78,accounts!A:G,4)</f>
        <v>702.72</v>
      </c>
      <c r="Q78" s="12">
        <f t="shared" si="32"/>
        <v>120</v>
      </c>
    </row>
    <row r="79">
      <c r="A79" s="14" t="s">
        <v>258</v>
      </c>
      <c r="B79" s="14" t="s">
        <v>42</v>
      </c>
      <c r="C79" s="14" t="s">
        <v>17</v>
      </c>
      <c r="D79" s="14" t="s">
        <v>84</v>
      </c>
      <c r="E79" s="14" t="s">
        <v>5</v>
      </c>
      <c r="F79" s="15">
        <v>42697.0</v>
      </c>
      <c r="G79" s="15">
        <v>42797.0</v>
      </c>
      <c r="H79" s="14">
        <v>4438.0</v>
      </c>
      <c r="I79" s="12">
        <f>VLOOKUP(C79, products!$A$1:$C$8, 3, FALSE)</f>
        <v>4821</v>
      </c>
      <c r="J79" s="12" t="str">
        <f>VLOOKUP(B79,sales_teams!A:C,3)</f>
        <v>East</v>
      </c>
      <c r="K79" s="12" t="str">
        <f>VLOOKUP(B79,sales_teams!A:C,2)</f>
        <v>Rocco Neubert</v>
      </c>
      <c r="L79" s="12" t="str">
        <f>VLOOKUP(D79,accounts!A:G,6)</f>
        <v>United States</v>
      </c>
      <c r="M79" s="12" t="str">
        <f>VLOOKUP(D79,accounts!A:B,2)</f>
        <v>software</v>
      </c>
      <c r="N79" s="12" t="str">
        <f t="shared" si="26"/>
        <v>Nov 2016</v>
      </c>
      <c r="O79" s="12" t="str">
        <f t="shared" si="31"/>
        <v>Mar 2017</v>
      </c>
      <c r="P79" s="12">
        <f>VLOOKUP(D79,accounts!A:G,4)</f>
        <v>2714.9</v>
      </c>
      <c r="Q79" s="12">
        <f t="shared" si="32"/>
        <v>120</v>
      </c>
    </row>
    <row r="80">
      <c r="A80" s="14" t="s">
        <v>259</v>
      </c>
      <c r="B80" s="14" t="s">
        <v>42</v>
      </c>
      <c r="C80" s="14" t="s">
        <v>21</v>
      </c>
      <c r="D80" s="14" t="s">
        <v>101</v>
      </c>
      <c r="E80" s="14" t="s">
        <v>5</v>
      </c>
      <c r="F80" s="15">
        <v>42697.0</v>
      </c>
      <c r="G80" s="15">
        <v>42811.0</v>
      </c>
      <c r="H80" s="14">
        <v>2972.0</v>
      </c>
      <c r="I80" s="12">
        <f>VLOOKUP(C80, products!$A$1:$C$8, 3, FALSE)</f>
        <v>3393</v>
      </c>
      <c r="J80" s="12" t="str">
        <f>VLOOKUP(B80,sales_teams!A:C,3)</f>
        <v>East</v>
      </c>
      <c r="K80" s="12" t="str">
        <f>VLOOKUP(B80,sales_teams!A:C,2)</f>
        <v>Rocco Neubert</v>
      </c>
      <c r="L80" s="12" t="str">
        <f>VLOOKUP(D80,accounts!A:G,6)</f>
        <v>United States</v>
      </c>
      <c r="M80" s="12" t="str">
        <f>VLOOKUP(D80,accounts!A:B,2)</f>
        <v>finance</v>
      </c>
      <c r="N80" s="12" t="str">
        <f t="shared" si="26"/>
        <v>Nov 2016</v>
      </c>
      <c r="O80" s="12" t="str">
        <f t="shared" si="31"/>
        <v>Mar 2017</v>
      </c>
      <c r="P80" s="12">
        <f>VLOOKUP(D80,accounts!A:G,4)</f>
        <v>1102.43</v>
      </c>
      <c r="Q80" s="12">
        <f t="shared" si="32"/>
        <v>120</v>
      </c>
    </row>
    <row r="81">
      <c r="A81" s="14" t="s">
        <v>260</v>
      </c>
      <c r="B81" s="14" t="s">
        <v>49</v>
      </c>
      <c r="C81" s="14" t="s">
        <v>19</v>
      </c>
      <c r="D81" s="14" t="s">
        <v>97</v>
      </c>
      <c r="E81" s="14" t="s">
        <v>25</v>
      </c>
      <c r="F81" s="15">
        <v>42697.0</v>
      </c>
      <c r="G81" s="17"/>
      <c r="I81" s="12">
        <f>VLOOKUP(C81, products!$A$1:$C$8, 3, FALSE)</f>
        <v>55</v>
      </c>
      <c r="J81" s="12" t="str">
        <f>VLOOKUP(B81,sales_teams!A:C,3)</f>
        <v>West</v>
      </c>
      <c r="K81" s="12" t="str">
        <f>VLOOKUP(B81,sales_teams!A:C,2)</f>
        <v>Summer Sewald</v>
      </c>
      <c r="L81" s="12" t="str">
        <f>VLOOKUP(D81,accounts!A:G,6)</f>
        <v>United States</v>
      </c>
      <c r="M81" s="12" t="str">
        <f>VLOOKUP(D81,accounts!A:B,2)</f>
        <v>medical</v>
      </c>
      <c r="N81" s="12" t="str">
        <f t="shared" si="26"/>
        <v>Nov 2016</v>
      </c>
      <c r="P81" s="12">
        <f>VLOOKUP(D81,accounts!A:G,4)</f>
        <v>1618.89</v>
      </c>
    </row>
    <row r="82">
      <c r="A82" s="14" t="s">
        <v>261</v>
      </c>
      <c r="B82" s="14" t="s">
        <v>49</v>
      </c>
      <c r="C82" s="14" t="s">
        <v>22</v>
      </c>
      <c r="D82" s="14" t="s">
        <v>89</v>
      </c>
      <c r="E82" s="14" t="s">
        <v>5</v>
      </c>
      <c r="F82" s="15">
        <v>42697.0</v>
      </c>
      <c r="G82" s="15">
        <v>42795.0</v>
      </c>
      <c r="H82" s="14">
        <v>523.0</v>
      </c>
      <c r="I82" s="12">
        <f>VLOOKUP(C82, products!$A$1:$C$8, 3, FALSE)</f>
        <v>550</v>
      </c>
      <c r="J82" s="12" t="str">
        <f>VLOOKUP(B82,sales_teams!A:C,3)</f>
        <v>West</v>
      </c>
      <c r="K82" s="12" t="str">
        <f>VLOOKUP(B82,sales_teams!A:C,2)</f>
        <v>Summer Sewald</v>
      </c>
      <c r="L82" s="12" t="str">
        <f>VLOOKUP(D82,accounts!A:G,6)</f>
        <v>United States</v>
      </c>
      <c r="M82" s="12" t="str">
        <f>VLOOKUP(D82,accounts!A:B,2)</f>
        <v>employment</v>
      </c>
      <c r="N82" s="12" t="str">
        <f t="shared" si="26"/>
        <v>Nov 2016</v>
      </c>
      <c r="O82" s="12" t="str">
        <f t="shared" ref="O82:O84" si="33">TEXT(G82,"mmm yyy")</f>
        <v>Mar 2017</v>
      </c>
      <c r="P82" s="12">
        <f>VLOOKUP(D82,accounts!A:G,4)</f>
        <v>2871.35</v>
      </c>
      <c r="Q82" s="12">
        <f t="shared" ref="Q82:Q84" si="34">O82-N82</f>
        <v>120</v>
      </c>
    </row>
    <row r="83">
      <c r="A83" s="14" t="s">
        <v>262</v>
      </c>
      <c r="B83" s="14" t="s">
        <v>32</v>
      </c>
      <c r="C83" s="14" t="s">
        <v>21</v>
      </c>
      <c r="D83" s="14" t="s">
        <v>142</v>
      </c>
      <c r="E83" s="14" t="s">
        <v>5</v>
      </c>
      <c r="F83" s="15">
        <v>42698.0</v>
      </c>
      <c r="G83" s="15">
        <v>42819.0</v>
      </c>
      <c r="H83" s="14">
        <v>3647.0</v>
      </c>
      <c r="I83" s="12">
        <f>VLOOKUP(C83, products!$A$1:$C$8, 3, FALSE)</f>
        <v>3393</v>
      </c>
      <c r="J83" s="12" t="str">
        <f>VLOOKUP(B83,sales_teams!A:C,3)</f>
        <v>Central</v>
      </c>
      <c r="K83" s="12" t="str">
        <f>VLOOKUP(B83,sales_teams!A:C,2)</f>
        <v>Dustin Brinkmann</v>
      </c>
      <c r="L83" s="12" t="str">
        <f>VLOOKUP(D83,accounts!A:G,6)</f>
        <v>United States</v>
      </c>
      <c r="M83" s="12" t="str">
        <f>VLOOKUP(D83,accounts!A:B,2)</f>
        <v>employment</v>
      </c>
      <c r="N83" s="12" t="str">
        <f t="shared" si="26"/>
        <v>Nov 2016</v>
      </c>
      <c r="O83" s="12" t="str">
        <f t="shared" si="33"/>
        <v>Mar 2017</v>
      </c>
      <c r="P83" s="12">
        <f>VLOOKUP(D83,accounts!A:G,4)</f>
        <v>291.27</v>
      </c>
      <c r="Q83" s="12">
        <f t="shared" si="34"/>
        <v>120</v>
      </c>
    </row>
    <row r="84">
      <c r="A84" s="14" t="s">
        <v>263</v>
      </c>
      <c r="B84" s="14" t="s">
        <v>34</v>
      </c>
      <c r="C84" s="14" t="s">
        <v>21</v>
      </c>
      <c r="D84" s="14" t="s">
        <v>78</v>
      </c>
      <c r="E84" s="14" t="s">
        <v>5</v>
      </c>
      <c r="F84" s="15">
        <v>42698.0</v>
      </c>
      <c r="G84" s="15">
        <v>42795.0</v>
      </c>
      <c r="H84" s="14">
        <v>4200.0</v>
      </c>
      <c r="I84" s="12">
        <f>VLOOKUP(C84, products!$A$1:$C$8, 3, FALSE)</f>
        <v>3393</v>
      </c>
      <c r="J84" s="12" t="str">
        <f>VLOOKUP(B84,sales_teams!A:C,3)</f>
        <v>Central</v>
      </c>
      <c r="K84" s="12" t="str">
        <f>VLOOKUP(B84,sales_teams!A:C,2)</f>
        <v>Dustin Brinkmann</v>
      </c>
      <c r="L84" s="12" t="str">
        <f>VLOOKUP(D84,accounts!A:G,6)</f>
        <v>United States</v>
      </c>
      <c r="M84" s="12" t="str">
        <f>VLOOKUP(D84,accounts!A:B,2)</f>
        <v>finance</v>
      </c>
      <c r="N84" s="12" t="str">
        <f t="shared" si="26"/>
        <v>Nov 2016</v>
      </c>
      <c r="O84" s="12" t="str">
        <f t="shared" si="33"/>
        <v>Mar 2017</v>
      </c>
      <c r="P84" s="12">
        <f>VLOOKUP(D84,accounts!A:G,4)</f>
        <v>2022.14</v>
      </c>
      <c r="Q84" s="12">
        <f t="shared" si="34"/>
        <v>120</v>
      </c>
    </row>
    <row r="85">
      <c r="A85" s="14" t="s">
        <v>264</v>
      </c>
      <c r="B85" s="14" t="s">
        <v>37</v>
      </c>
      <c r="C85" s="14" t="s">
        <v>18</v>
      </c>
      <c r="D85" s="14" t="s">
        <v>113</v>
      </c>
      <c r="E85" s="14" t="s">
        <v>25</v>
      </c>
      <c r="F85" s="15">
        <v>42698.0</v>
      </c>
      <c r="G85" s="17"/>
      <c r="I85" s="12">
        <f>VLOOKUP(C85, products!$A$1:$C$8, 3, FALSE)</f>
        <v>1096</v>
      </c>
      <c r="J85" s="12" t="str">
        <f>VLOOKUP(B85,sales_teams!A:C,3)</f>
        <v>East</v>
      </c>
      <c r="K85" s="12" t="str">
        <f>VLOOKUP(B85,sales_teams!A:C,2)</f>
        <v>Rocco Neubert</v>
      </c>
      <c r="L85" s="12" t="str">
        <f>VLOOKUP(D85,accounts!A:G,6)</f>
        <v>United States</v>
      </c>
      <c r="M85" s="12" t="str">
        <f>VLOOKUP(D85,accounts!A:B,2)</f>
        <v>retail</v>
      </c>
      <c r="N85" s="12" t="str">
        <f t="shared" si="26"/>
        <v>Nov 2016</v>
      </c>
      <c r="P85" s="12">
        <f>VLOOKUP(D85,accounts!A:G,4)</f>
        <v>1388.67</v>
      </c>
    </row>
    <row r="86">
      <c r="A86" s="14" t="s">
        <v>265</v>
      </c>
      <c r="B86" s="14" t="s">
        <v>46</v>
      </c>
      <c r="C86" s="14" t="s">
        <v>18</v>
      </c>
      <c r="D86" s="14" t="s">
        <v>122</v>
      </c>
      <c r="E86" s="14" t="s">
        <v>25</v>
      </c>
      <c r="F86" s="15">
        <v>42698.0</v>
      </c>
      <c r="G86" s="17"/>
      <c r="I86" s="12">
        <f>VLOOKUP(C86, products!$A$1:$C$8, 3, FALSE)</f>
        <v>1096</v>
      </c>
      <c r="J86" s="12" t="str">
        <f>VLOOKUP(B86,sales_teams!A:C,3)</f>
        <v>East</v>
      </c>
      <c r="K86" s="12" t="str">
        <f>VLOOKUP(B86,sales_teams!A:C,2)</f>
        <v>Rocco Neubert</v>
      </c>
      <c r="L86" s="12" t="str">
        <f>VLOOKUP(D86,accounts!A:G,6)</f>
        <v>United States</v>
      </c>
      <c r="M86" s="12" t="str">
        <f>VLOOKUP(D86,accounts!A:B,2)</f>
        <v>software</v>
      </c>
      <c r="N86" s="12" t="str">
        <f t="shared" si="26"/>
        <v>Nov 2016</v>
      </c>
      <c r="P86" s="12">
        <f>VLOOKUP(D86,accounts!A:G,4)</f>
        <v>987.39</v>
      </c>
    </row>
    <row r="87">
      <c r="A87" s="14" t="s">
        <v>266</v>
      </c>
      <c r="B87" s="14" t="s">
        <v>46</v>
      </c>
      <c r="C87" s="14" t="s">
        <v>18</v>
      </c>
      <c r="D87" s="14" t="s">
        <v>105</v>
      </c>
      <c r="E87" s="14" t="s">
        <v>5</v>
      </c>
      <c r="F87" s="15">
        <v>42698.0</v>
      </c>
      <c r="G87" s="15">
        <v>42822.0</v>
      </c>
      <c r="H87" s="14">
        <v>1059.0</v>
      </c>
      <c r="I87" s="12">
        <f>VLOOKUP(C87, products!$A$1:$C$8, 3, FALSE)</f>
        <v>1096</v>
      </c>
      <c r="J87" s="12" t="str">
        <f>VLOOKUP(B87,sales_teams!A:C,3)</f>
        <v>East</v>
      </c>
      <c r="K87" s="12" t="str">
        <f>VLOOKUP(B87,sales_teams!A:C,2)</f>
        <v>Rocco Neubert</v>
      </c>
      <c r="L87" s="12" t="str">
        <f>VLOOKUP(D87,accounts!A:G,6)</f>
        <v>United States</v>
      </c>
      <c r="M87" s="12" t="str">
        <f>VLOOKUP(D87,accounts!A:B,2)</f>
        <v>telecommunications</v>
      </c>
      <c r="N87" s="12" t="str">
        <f t="shared" si="26"/>
        <v>Nov 2016</v>
      </c>
      <c r="O87" s="12" t="str">
        <f t="shared" ref="O87:O102" si="35">TEXT(G87,"mmm yyy")</f>
        <v>Mar 2017</v>
      </c>
      <c r="P87" s="12">
        <f>VLOOKUP(D87,accounts!A:G,4)</f>
        <v>1825.82</v>
      </c>
      <c r="Q87" s="12">
        <f t="shared" ref="Q87:Q102" si="36">O87-N87</f>
        <v>120</v>
      </c>
    </row>
    <row r="88">
      <c r="A88" s="14" t="s">
        <v>267</v>
      </c>
      <c r="B88" s="14" t="s">
        <v>50</v>
      </c>
      <c r="C88" s="14" t="s">
        <v>18</v>
      </c>
      <c r="D88" s="14" t="s">
        <v>84</v>
      </c>
      <c r="E88" s="14" t="s">
        <v>26</v>
      </c>
      <c r="F88" s="15">
        <v>42698.0</v>
      </c>
      <c r="G88" s="15">
        <v>42799.0</v>
      </c>
      <c r="H88" s="14">
        <v>0.0</v>
      </c>
      <c r="I88" s="12">
        <f>VLOOKUP(C88, products!$A$1:$C$8, 3, FALSE)</f>
        <v>1096</v>
      </c>
      <c r="J88" s="12" t="str">
        <f>VLOOKUP(B88,sales_teams!A:C,3)</f>
        <v>West</v>
      </c>
      <c r="K88" s="12" t="str">
        <f>VLOOKUP(B88,sales_teams!A:C,2)</f>
        <v>Summer Sewald</v>
      </c>
      <c r="L88" s="12" t="str">
        <f>VLOOKUP(D88,accounts!A:G,6)</f>
        <v>United States</v>
      </c>
      <c r="M88" s="12" t="str">
        <f>VLOOKUP(D88,accounts!A:B,2)</f>
        <v>software</v>
      </c>
      <c r="N88" s="12" t="str">
        <f t="shared" si="26"/>
        <v>Nov 2016</v>
      </c>
      <c r="O88" s="12" t="str">
        <f t="shared" si="35"/>
        <v>Mar 2017</v>
      </c>
      <c r="P88" s="12">
        <f>VLOOKUP(D88,accounts!A:G,4)</f>
        <v>2714.9</v>
      </c>
      <c r="Q88" s="12">
        <f t="shared" si="36"/>
        <v>120</v>
      </c>
    </row>
    <row r="89">
      <c r="A89" s="14" t="s">
        <v>268</v>
      </c>
      <c r="B89" s="14" t="s">
        <v>57</v>
      </c>
      <c r="C89" s="14" t="s">
        <v>19</v>
      </c>
      <c r="D89" s="14" t="s">
        <v>90</v>
      </c>
      <c r="E89" s="14" t="s">
        <v>5</v>
      </c>
      <c r="F89" s="15">
        <v>42698.0</v>
      </c>
      <c r="G89" s="15">
        <v>42796.0</v>
      </c>
      <c r="H89" s="14">
        <v>57.0</v>
      </c>
      <c r="I89" s="12">
        <f>VLOOKUP(C89, products!$A$1:$C$8, 3, FALSE)</f>
        <v>55</v>
      </c>
      <c r="J89" s="12" t="str">
        <f>VLOOKUP(B89,sales_teams!A:C,3)</f>
        <v>West</v>
      </c>
      <c r="K89" s="12" t="str">
        <f>VLOOKUP(B89,sales_teams!A:C,2)</f>
        <v>Summer Sewald</v>
      </c>
      <c r="L89" s="12" t="str">
        <f>VLOOKUP(D89,accounts!A:G,6)</f>
        <v>United States</v>
      </c>
      <c r="M89" s="12" t="str">
        <f>VLOOKUP(D89,accounts!A:B,2)</f>
        <v>software</v>
      </c>
      <c r="N89" s="12" t="str">
        <f t="shared" si="26"/>
        <v>Nov 2016</v>
      </c>
      <c r="O89" s="12" t="str">
        <f t="shared" si="35"/>
        <v>Mar 2017</v>
      </c>
      <c r="P89" s="12">
        <f>VLOOKUP(D89,accounts!A:G,4)</f>
        <v>4618</v>
      </c>
      <c r="Q89" s="12">
        <f t="shared" si="36"/>
        <v>120</v>
      </c>
    </row>
    <row r="90">
      <c r="A90" s="14" t="s">
        <v>269</v>
      </c>
      <c r="B90" s="14" t="s">
        <v>58</v>
      </c>
      <c r="C90" s="14" t="s">
        <v>21</v>
      </c>
      <c r="D90" s="14" t="s">
        <v>65</v>
      </c>
      <c r="E90" s="14" t="s">
        <v>5</v>
      </c>
      <c r="F90" s="15">
        <v>42698.0</v>
      </c>
      <c r="G90" s="15">
        <v>42821.0</v>
      </c>
      <c r="H90" s="14">
        <v>3671.0</v>
      </c>
      <c r="I90" s="12">
        <f>VLOOKUP(C90, products!$A$1:$C$8, 3, FALSE)</f>
        <v>3393</v>
      </c>
      <c r="J90" s="12" t="str">
        <f>VLOOKUP(B90,sales_teams!A:C,3)</f>
        <v>West</v>
      </c>
      <c r="K90" s="12" t="str">
        <f>VLOOKUP(B90,sales_teams!A:C,2)</f>
        <v>Summer Sewald</v>
      </c>
      <c r="L90" s="12" t="str">
        <f>VLOOKUP(D90,accounts!A:G,6)</f>
        <v>United States</v>
      </c>
      <c r="M90" s="12" t="str">
        <f>VLOOKUP(D90,accounts!A:B,2)</f>
        <v>technolgy</v>
      </c>
      <c r="N90" s="12" t="str">
        <f t="shared" si="26"/>
        <v>Nov 2016</v>
      </c>
      <c r="O90" s="12" t="str">
        <f t="shared" si="35"/>
        <v>Mar 2017</v>
      </c>
      <c r="P90" s="12">
        <f>VLOOKUP(D90,accounts!A:G,4)</f>
        <v>7708.38</v>
      </c>
      <c r="Q90" s="12">
        <f t="shared" si="36"/>
        <v>120</v>
      </c>
    </row>
    <row r="91">
      <c r="A91" s="14" t="s">
        <v>270</v>
      </c>
      <c r="B91" s="14" t="s">
        <v>32</v>
      </c>
      <c r="C91" s="14" t="s">
        <v>19</v>
      </c>
      <c r="D91" s="14" t="s">
        <v>70</v>
      </c>
      <c r="E91" s="14" t="s">
        <v>5</v>
      </c>
      <c r="F91" s="15">
        <v>42699.0</v>
      </c>
      <c r="G91" s="15">
        <v>42795.0</v>
      </c>
      <c r="H91" s="14">
        <v>58.0</v>
      </c>
      <c r="I91" s="12">
        <f>VLOOKUP(C91, products!$A$1:$C$8, 3, FALSE)</f>
        <v>55</v>
      </c>
      <c r="J91" s="12" t="str">
        <f>VLOOKUP(B91,sales_teams!A:C,3)</f>
        <v>Central</v>
      </c>
      <c r="K91" s="12" t="str">
        <f>VLOOKUP(B91,sales_teams!A:C,2)</f>
        <v>Dustin Brinkmann</v>
      </c>
      <c r="L91" s="12" t="str">
        <f>VLOOKUP(D91,accounts!A:G,6)</f>
        <v>United States</v>
      </c>
      <c r="M91" s="12" t="str">
        <f>VLOOKUP(D91,accounts!A:B,2)</f>
        <v>telecommunications</v>
      </c>
      <c r="N91" s="12" t="str">
        <f t="shared" si="26"/>
        <v>Nov 2016</v>
      </c>
      <c r="O91" s="12" t="str">
        <f t="shared" si="35"/>
        <v>Mar 2017</v>
      </c>
      <c r="P91" s="12">
        <f>VLOOKUP(D91,accounts!A:G,4)</f>
        <v>5266.09</v>
      </c>
      <c r="Q91" s="12">
        <f t="shared" si="36"/>
        <v>120</v>
      </c>
    </row>
    <row r="92">
      <c r="A92" s="14" t="s">
        <v>271</v>
      </c>
      <c r="B92" s="14" t="s">
        <v>35</v>
      </c>
      <c r="C92" s="14" t="s">
        <v>21</v>
      </c>
      <c r="D92" s="14" t="s">
        <v>70</v>
      </c>
      <c r="E92" s="14" t="s">
        <v>5</v>
      </c>
      <c r="F92" s="15">
        <v>42699.0</v>
      </c>
      <c r="G92" s="15">
        <v>42800.0</v>
      </c>
      <c r="H92" s="14">
        <v>3956.0</v>
      </c>
      <c r="I92" s="12">
        <f>VLOOKUP(C92, products!$A$1:$C$8, 3, FALSE)</f>
        <v>3393</v>
      </c>
      <c r="J92" s="12" t="str">
        <f>VLOOKUP(B92,sales_teams!A:C,3)</f>
        <v>Central</v>
      </c>
      <c r="K92" s="12" t="str">
        <f>VLOOKUP(B92,sales_teams!A:C,2)</f>
        <v>Dustin Brinkmann</v>
      </c>
      <c r="L92" s="12" t="str">
        <f>VLOOKUP(D92,accounts!A:G,6)</f>
        <v>United States</v>
      </c>
      <c r="M92" s="12" t="str">
        <f>VLOOKUP(D92,accounts!A:B,2)</f>
        <v>telecommunications</v>
      </c>
      <c r="N92" s="12" t="str">
        <f t="shared" si="26"/>
        <v>Nov 2016</v>
      </c>
      <c r="O92" s="12" t="str">
        <f t="shared" si="35"/>
        <v>Mar 2017</v>
      </c>
      <c r="P92" s="12">
        <f>VLOOKUP(D92,accounts!A:G,4)</f>
        <v>5266.09</v>
      </c>
      <c r="Q92" s="12">
        <f t="shared" si="36"/>
        <v>120</v>
      </c>
    </row>
    <row r="93">
      <c r="A93" s="14" t="s">
        <v>272</v>
      </c>
      <c r="B93" s="14" t="s">
        <v>36</v>
      </c>
      <c r="C93" s="14" t="s">
        <v>20</v>
      </c>
      <c r="D93" s="14" t="s">
        <v>117</v>
      </c>
      <c r="E93" s="14" t="s">
        <v>5</v>
      </c>
      <c r="F93" s="15">
        <v>42699.0</v>
      </c>
      <c r="G93" s="15">
        <v>42795.0</v>
      </c>
      <c r="H93" s="14">
        <v>5964.0</v>
      </c>
      <c r="I93" s="12">
        <f>VLOOKUP(C93, products!$A$1:$C$8, 3, FALSE)</f>
        <v>5482</v>
      </c>
      <c r="J93" s="12" t="str">
        <f>VLOOKUP(B93,sales_teams!A:C,3)</f>
        <v>Central</v>
      </c>
      <c r="K93" s="12" t="str">
        <f>VLOOKUP(B93,sales_teams!A:C,2)</f>
        <v>Dustin Brinkmann</v>
      </c>
      <c r="L93" s="12" t="str">
        <f>VLOOKUP(D93,accounts!A:G,6)</f>
        <v>United States</v>
      </c>
      <c r="M93" s="12" t="str">
        <f>VLOOKUP(D93,accounts!A:B,2)</f>
        <v>medical</v>
      </c>
      <c r="N93" s="12" t="str">
        <f t="shared" si="26"/>
        <v>Nov 2016</v>
      </c>
      <c r="O93" s="12" t="str">
        <f t="shared" si="35"/>
        <v>Mar 2017</v>
      </c>
      <c r="P93" s="12">
        <f>VLOOKUP(D93,accounts!A:G,4)</f>
        <v>251.41</v>
      </c>
      <c r="Q93" s="12">
        <f t="shared" si="36"/>
        <v>120</v>
      </c>
    </row>
    <row r="94">
      <c r="A94" s="14" t="s">
        <v>273</v>
      </c>
      <c r="B94" s="14" t="s">
        <v>36</v>
      </c>
      <c r="C94" s="14" t="s">
        <v>17</v>
      </c>
      <c r="D94" s="14" t="s">
        <v>117</v>
      </c>
      <c r="E94" s="14" t="s">
        <v>5</v>
      </c>
      <c r="F94" s="15">
        <v>42699.0</v>
      </c>
      <c r="G94" s="15">
        <v>42800.0</v>
      </c>
      <c r="H94" s="14">
        <v>4570.0</v>
      </c>
      <c r="I94" s="12">
        <f>VLOOKUP(C94, products!$A$1:$C$8, 3, FALSE)</f>
        <v>4821</v>
      </c>
      <c r="J94" s="12" t="str">
        <f>VLOOKUP(B94,sales_teams!A:C,3)</f>
        <v>Central</v>
      </c>
      <c r="K94" s="12" t="str">
        <f>VLOOKUP(B94,sales_teams!A:C,2)</f>
        <v>Dustin Brinkmann</v>
      </c>
      <c r="L94" s="12" t="str">
        <f>VLOOKUP(D94,accounts!A:G,6)</f>
        <v>United States</v>
      </c>
      <c r="M94" s="12" t="str">
        <f>VLOOKUP(D94,accounts!A:B,2)</f>
        <v>medical</v>
      </c>
      <c r="N94" s="12" t="str">
        <f t="shared" si="26"/>
        <v>Nov 2016</v>
      </c>
      <c r="O94" s="12" t="str">
        <f t="shared" si="35"/>
        <v>Mar 2017</v>
      </c>
      <c r="P94" s="12">
        <f>VLOOKUP(D94,accounts!A:G,4)</f>
        <v>251.41</v>
      </c>
      <c r="Q94" s="12">
        <f t="shared" si="36"/>
        <v>120</v>
      </c>
    </row>
    <row r="95">
      <c r="A95" s="14" t="s">
        <v>274</v>
      </c>
      <c r="B95" s="14" t="s">
        <v>38</v>
      </c>
      <c r="C95" s="14" t="s">
        <v>19</v>
      </c>
      <c r="D95" s="14" t="s">
        <v>115</v>
      </c>
      <c r="E95" s="14" t="s">
        <v>5</v>
      </c>
      <c r="F95" s="15">
        <v>42699.0</v>
      </c>
      <c r="G95" s="15">
        <v>42821.0</v>
      </c>
      <c r="H95" s="14">
        <v>49.0</v>
      </c>
      <c r="I95" s="12">
        <f>VLOOKUP(C95, products!$A$1:$C$8, 3, FALSE)</f>
        <v>55</v>
      </c>
      <c r="J95" s="12" t="str">
        <f>VLOOKUP(B95,sales_teams!A:C,3)</f>
        <v>East</v>
      </c>
      <c r="K95" s="12" t="str">
        <f>VLOOKUP(B95,sales_teams!A:C,2)</f>
        <v>Rocco Neubert</v>
      </c>
      <c r="L95" s="12" t="str">
        <f>VLOOKUP(D95,accounts!A:G,6)</f>
        <v>United States</v>
      </c>
      <c r="M95" s="12" t="str">
        <f>VLOOKUP(D95,accounts!A:B,2)</f>
        <v>entertainment</v>
      </c>
      <c r="N95" s="12" t="str">
        <f t="shared" si="26"/>
        <v>Nov 2016</v>
      </c>
      <c r="O95" s="12" t="str">
        <f t="shared" si="35"/>
        <v>Mar 2017</v>
      </c>
      <c r="P95" s="12">
        <f>VLOOKUP(D95,accounts!A:G,4)</f>
        <v>217.87</v>
      </c>
      <c r="Q95" s="12">
        <f t="shared" si="36"/>
        <v>120</v>
      </c>
    </row>
    <row r="96">
      <c r="A96" s="14" t="s">
        <v>275</v>
      </c>
      <c r="B96" s="14" t="s">
        <v>59</v>
      </c>
      <c r="C96" s="14" t="s">
        <v>19</v>
      </c>
      <c r="D96" s="14" t="s">
        <v>80</v>
      </c>
      <c r="E96" s="14" t="s">
        <v>5</v>
      </c>
      <c r="F96" s="15">
        <v>42699.0</v>
      </c>
      <c r="G96" s="15">
        <v>42800.0</v>
      </c>
      <c r="H96" s="14">
        <v>65.0</v>
      </c>
      <c r="I96" s="12">
        <f>VLOOKUP(C96, products!$A$1:$C$8, 3, FALSE)</f>
        <v>55</v>
      </c>
      <c r="J96" s="12" t="str">
        <f>VLOOKUP(B96,sales_teams!A:C,3)</f>
        <v>West</v>
      </c>
      <c r="K96" s="12" t="str">
        <f>VLOOKUP(B96,sales_teams!A:C,2)</f>
        <v>Summer Sewald</v>
      </c>
      <c r="L96" s="12" t="str">
        <f>VLOOKUP(D96,accounts!A:G,6)</f>
        <v>United States</v>
      </c>
      <c r="M96" s="12" t="str">
        <f>VLOOKUP(D96,accounts!A:B,2)</f>
        <v>technolgy</v>
      </c>
      <c r="N96" s="12" t="str">
        <f t="shared" si="26"/>
        <v>Nov 2016</v>
      </c>
      <c r="O96" s="12" t="str">
        <f t="shared" si="35"/>
        <v>Mar 2017</v>
      </c>
      <c r="P96" s="12">
        <f>VLOOKUP(D96,accounts!A:G,4)</f>
        <v>1712.68</v>
      </c>
      <c r="Q96" s="12">
        <f t="shared" si="36"/>
        <v>120</v>
      </c>
    </row>
    <row r="97">
      <c r="A97" s="14" t="s">
        <v>276</v>
      </c>
      <c r="B97" s="14" t="s">
        <v>32</v>
      </c>
      <c r="C97" s="14" t="s">
        <v>19</v>
      </c>
      <c r="D97" s="14" t="s">
        <v>115</v>
      </c>
      <c r="E97" s="14" t="s">
        <v>26</v>
      </c>
      <c r="F97" s="15">
        <v>42700.0</v>
      </c>
      <c r="G97" s="15">
        <v>42821.0</v>
      </c>
      <c r="H97" s="14">
        <v>0.0</v>
      </c>
      <c r="I97" s="12">
        <f>VLOOKUP(C97, products!$A$1:$C$8, 3, FALSE)</f>
        <v>55</v>
      </c>
      <c r="J97" s="12" t="str">
        <f>VLOOKUP(B97,sales_teams!A:C,3)</f>
        <v>Central</v>
      </c>
      <c r="K97" s="12" t="str">
        <f>VLOOKUP(B97,sales_teams!A:C,2)</f>
        <v>Dustin Brinkmann</v>
      </c>
      <c r="L97" s="12" t="str">
        <f>VLOOKUP(D97,accounts!A:G,6)</f>
        <v>United States</v>
      </c>
      <c r="M97" s="12" t="str">
        <f>VLOOKUP(D97,accounts!A:B,2)</f>
        <v>entertainment</v>
      </c>
      <c r="N97" s="12" t="str">
        <f t="shared" si="26"/>
        <v>Nov 2016</v>
      </c>
      <c r="O97" s="12" t="str">
        <f t="shared" si="35"/>
        <v>Mar 2017</v>
      </c>
      <c r="P97" s="12">
        <f>VLOOKUP(D97,accounts!A:G,4)</f>
        <v>217.87</v>
      </c>
      <c r="Q97" s="12">
        <f t="shared" si="36"/>
        <v>120</v>
      </c>
    </row>
    <row r="98">
      <c r="A98" s="14" t="s">
        <v>277</v>
      </c>
      <c r="B98" s="14" t="s">
        <v>38</v>
      </c>
      <c r="C98" s="14" t="s">
        <v>17</v>
      </c>
      <c r="D98" s="14" t="s">
        <v>101</v>
      </c>
      <c r="E98" s="14" t="s">
        <v>5</v>
      </c>
      <c r="F98" s="15">
        <v>42700.0</v>
      </c>
      <c r="G98" s="15">
        <v>42802.0</v>
      </c>
      <c r="H98" s="14">
        <v>4739.0</v>
      </c>
      <c r="I98" s="12">
        <f>VLOOKUP(C98, products!$A$1:$C$8, 3, FALSE)</f>
        <v>4821</v>
      </c>
      <c r="J98" s="12" t="str">
        <f>VLOOKUP(B98,sales_teams!A:C,3)</f>
        <v>East</v>
      </c>
      <c r="K98" s="12" t="str">
        <f>VLOOKUP(B98,sales_teams!A:C,2)</f>
        <v>Rocco Neubert</v>
      </c>
      <c r="L98" s="12" t="str">
        <f>VLOOKUP(D98,accounts!A:G,6)</f>
        <v>United States</v>
      </c>
      <c r="M98" s="12" t="str">
        <f>VLOOKUP(D98,accounts!A:B,2)</f>
        <v>finance</v>
      </c>
      <c r="N98" s="12" t="str">
        <f t="shared" si="26"/>
        <v>Nov 2016</v>
      </c>
      <c r="O98" s="12" t="str">
        <f t="shared" si="35"/>
        <v>Mar 2017</v>
      </c>
      <c r="P98" s="12">
        <f>VLOOKUP(D98,accounts!A:G,4)</f>
        <v>1102.43</v>
      </c>
      <c r="Q98" s="12">
        <f t="shared" si="36"/>
        <v>120</v>
      </c>
    </row>
    <row r="99">
      <c r="A99" s="14" t="s">
        <v>278</v>
      </c>
      <c r="B99" s="14" t="s">
        <v>53</v>
      </c>
      <c r="C99" s="14" t="s">
        <v>18</v>
      </c>
      <c r="D99" s="14" t="s">
        <v>103</v>
      </c>
      <c r="E99" s="14" t="s">
        <v>5</v>
      </c>
      <c r="F99" s="15">
        <v>42700.0</v>
      </c>
      <c r="G99" s="15">
        <v>42815.0</v>
      </c>
      <c r="H99" s="14">
        <v>1080.0</v>
      </c>
      <c r="I99" s="12">
        <f>VLOOKUP(C99, products!$A$1:$C$8, 3, FALSE)</f>
        <v>1096</v>
      </c>
      <c r="J99" s="12" t="str">
        <f>VLOOKUP(B99,sales_teams!A:C,3)</f>
        <v>West</v>
      </c>
      <c r="K99" s="12" t="str">
        <f>VLOOKUP(B99,sales_teams!A:C,2)</f>
        <v>Summer Sewald</v>
      </c>
      <c r="L99" s="12" t="str">
        <f>VLOOKUP(D99,accounts!A:G,6)</f>
        <v>Norway</v>
      </c>
      <c r="M99" s="12" t="str">
        <f>VLOOKUP(D99,accounts!A:B,2)</f>
        <v>technolgy</v>
      </c>
      <c r="N99" s="12" t="str">
        <f t="shared" si="26"/>
        <v>Nov 2016</v>
      </c>
      <c r="O99" s="12" t="str">
        <f t="shared" si="35"/>
        <v>Mar 2017</v>
      </c>
      <c r="P99" s="12">
        <f>VLOOKUP(D99,accounts!A:G,4)</f>
        <v>1223.72</v>
      </c>
      <c r="Q99" s="12">
        <f t="shared" si="36"/>
        <v>120</v>
      </c>
    </row>
    <row r="100">
      <c r="A100" s="14" t="s">
        <v>279</v>
      </c>
      <c r="B100" s="14" t="s">
        <v>54</v>
      </c>
      <c r="C100" s="14" t="s">
        <v>19</v>
      </c>
      <c r="D100" s="14" t="s">
        <v>77</v>
      </c>
      <c r="E100" s="14" t="s">
        <v>5</v>
      </c>
      <c r="F100" s="15">
        <v>42700.0</v>
      </c>
      <c r="G100" s="15">
        <v>42806.0</v>
      </c>
      <c r="H100" s="14">
        <v>57.0</v>
      </c>
      <c r="I100" s="12">
        <f>VLOOKUP(C100, products!$A$1:$C$8, 3, FALSE)</f>
        <v>55</v>
      </c>
      <c r="J100" s="12" t="str">
        <f>VLOOKUP(B100,sales_teams!A:C,3)</f>
        <v>West</v>
      </c>
      <c r="K100" s="12" t="str">
        <f>VLOOKUP(B100,sales_teams!A:C,2)</f>
        <v>Summer Sewald</v>
      </c>
      <c r="L100" s="12" t="str">
        <f>VLOOKUP(D100,accounts!A:G,6)</f>
        <v>United States</v>
      </c>
      <c r="M100" s="12" t="str">
        <f>VLOOKUP(D100,accounts!A:B,2)</f>
        <v>retail</v>
      </c>
      <c r="N100" s="12" t="str">
        <f t="shared" si="26"/>
        <v>Nov 2016</v>
      </c>
      <c r="O100" s="12" t="str">
        <f t="shared" si="35"/>
        <v>Mar 2017</v>
      </c>
      <c r="P100" s="12">
        <f>VLOOKUP(D100,accounts!A:G,4)</f>
        <v>1419.98</v>
      </c>
      <c r="Q100" s="12">
        <f t="shared" si="36"/>
        <v>120</v>
      </c>
    </row>
    <row r="101">
      <c r="A101" s="14" t="s">
        <v>280</v>
      </c>
      <c r="B101" s="14" t="s">
        <v>41</v>
      </c>
      <c r="C101" s="14" t="s">
        <v>22</v>
      </c>
      <c r="D101" s="14" t="s">
        <v>65</v>
      </c>
      <c r="E101" s="14" t="s">
        <v>5</v>
      </c>
      <c r="F101" s="15">
        <v>42701.0</v>
      </c>
      <c r="G101" s="15">
        <v>42810.0</v>
      </c>
      <c r="H101" s="14">
        <v>469.0</v>
      </c>
      <c r="I101" s="12">
        <f>VLOOKUP(C101, products!$A$1:$C$8, 3, FALSE)</f>
        <v>550</v>
      </c>
      <c r="J101" s="12" t="str">
        <f>VLOOKUP(B101,sales_teams!A:C,3)</f>
        <v>East</v>
      </c>
      <c r="K101" s="12" t="str">
        <f>VLOOKUP(B101,sales_teams!A:C,2)</f>
        <v>Rocco Neubert</v>
      </c>
      <c r="L101" s="12" t="str">
        <f>VLOOKUP(D101,accounts!A:G,6)</f>
        <v>United States</v>
      </c>
      <c r="M101" s="12" t="str">
        <f>VLOOKUP(D101,accounts!A:B,2)</f>
        <v>technolgy</v>
      </c>
      <c r="N101" s="12" t="str">
        <f t="shared" si="26"/>
        <v>Nov 2016</v>
      </c>
      <c r="O101" s="12" t="str">
        <f t="shared" si="35"/>
        <v>Mar 2017</v>
      </c>
      <c r="P101" s="12">
        <f>VLOOKUP(D101,accounts!A:G,4)</f>
        <v>7708.38</v>
      </c>
      <c r="Q101" s="12">
        <f t="shared" si="36"/>
        <v>120</v>
      </c>
    </row>
    <row r="102">
      <c r="A102" s="14" t="s">
        <v>281</v>
      </c>
      <c r="B102" s="14" t="s">
        <v>47</v>
      </c>
      <c r="C102" s="14" t="s">
        <v>22</v>
      </c>
      <c r="D102" s="14" t="s">
        <v>66</v>
      </c>
      <c r="E102" s="14" t="s">
        <v>5</v>
      </c>
      <c r="F102" s="15">
        <v>42701.0</v>
      </c>
      <c r="G102" s="15">
        <v>42797.0</v>
      </c>
      <c r="H102" s="14">
        <v>532.0</v>
      </c>
      <c r="I102" s="12">
        <f>VLOOKUP(C102, products!$A$1:$C$8, 3, FALSE)</f>
        <v>550</v>
      </c>
      <c r="J102" s="12" t="str">
        <f>VLOOKUP(B102,sales_teams!A:C,3)</f>
        <v>East</v>
      </c>
      <c r="K102" s="12" t="str">
        <f>VLOOKUP(B102,sales_teams!A:C,2)</f>
        <v>Rocco Neubert</v>
      </c>
      <c r="L102" s="12" t="str">
        <f>VLOOKUP(D102,accounts!A:G,6)</f>
        <v>United States</v>
      </c>
      <c r="M102" s="12" t="str">
        <f>VLOOKUP(D102,accounts!A:B,2)</f>
        <v>medical</v>
      </c>
      <c r="N102" s="12" t="str">
        <f t="shared" si="26"/>
        <v>Nov 2016</v>
      </c>
      <c r="O102" s="12" t="str">
        <f t="shared" si="35"/>
        <v>Mar 2017</v>
      </c>
      <c r="P102" s="12">
        <f>VLOOKUP(D102,accounts!A:G,4)</f>
        <v>4.54</v>
      </c>
      <c r="Q102" s="12">
        <f t="shared" si="36"/>
        <v>120</v>
      </c>
    </row>
    <row r="103">
      <c r="A103" s="14" t="s">
        <v>282</v>
      </c>
      <c r="B103" s="14" t="s">
        <v>49</v>
      </c>
      <c r="C103" s="14" t="s">
        <v>21</v>
      </c>
      <c r="D103" s="14" t="s">
        <v>133</v>
      </c>
      <c r="E103" s="14" t="s">
        <v>25</v>
      </c>
      <c r="F103" s="15">
        <v>42701.0</v>
      </c>
      <c r="G103" s="17"/>
      <c r="I103" s="12">
        <f>VLOOKUP(C103, products!$A$1:$C$8, 3, FALSE)</f>
        <v>3393</v>
      </c>
      <c r="J103" s="12" t="str">
        <f>VLOOKUP(B103,sales_teams!A:C,3)</f>
        <v>West</v>
      </c>
      <c r="K103" s="12" t="str">
        <f>VLOOKUP(B103,sales_teams!A:C,2)</f>
        <v>Summer Sewald</v>
      </c>
      <c r="L103" s="12" t="str">
        <f>VLOOKUP(D103,accounts!A:G,6)</f>
        <v>United States</v>
      </c>
      <c r="M103" s="12" t="str">
        <f>VLOOKUP(D103,accounts!A:B,2)</f>
        <v>finance</v>
      </c>
      <c r="N103" s="12" t="str">
        <f t="shared" si="26"/>
        <v>Nov 2016</v>
      </c>
      <c r="P103" s="12">
        <f>VLOOKUP(D103,accounts!A:G,4)</f>
        <v>355.23</v>
      </c>
    </row>
    <row r="104">
      <c r="A104" s="14" t="s">
        <v>283</v>
      </c>
      <c r="B104" s="14" t="s">
        <v>55</v>
      </c>
      <c r="C104" s="14" t="s">
        <v>22</v>
      </c>
      <c r="D104" s="14" t="s">
        <v>65</v>
      </c>
      <c r="E104" s="14" t="s">
        <v>5</v>
      </c>
      <c r="F104" s="15">
        <v>42701.0</v>
      </c>
      <c r="G104" s="15">
        <v>42820.0</v>
      </c>
      <c r="H104" s="14">
        <v>538.0</v>
      </c>
      <c r="I104" s="12">
        <f>VLOOKUP(C104, products!$A$1:$C$8, 3, FALSE)</f>
        <v>550</v>
      </c>
      <c r="J104" s="12" t="str">
        <f>VLOOKUP(B104,sales_teams!A:C,3)</f>
        <v>West</v>
      </c>
      <c r="K104" s="12" t="str">
        <f>VLOOKUP(B104,sales_teams!A:C,2)</f>
        <v>Summer Sewald</v>
      </c>
      <c r="L104" s="12" t="str">
        <f>VLOOKUP(D104,accounts!A:G,6)</f>
        <v>United States</v>
      </c>
      <c r="M104" s="12" t="str">
        <f>VLOOKUP(D104,accounts!A:B,2)</f>
        <v>technolgy</v>
      </c>
      <c r="N104" s="12" t="str">
        <f t="shared" si="26"/>
        <v>Nov 2016</v>
      </c>
      <c r="O104" s="12" t="str">
        <f t="shared" ref="O104:O164" si="37">TEXT(G104,"mmm yyy")</f>
        <v>Mar 2017</v>
      </c>
      <c r="P104" s="12">
        <f>VLOOKUP(D104,accounts!A:G,4)</f>
        <v>7708.38</v>
      </c>
      <c r="Q104" s="12">
        <f t="shared" ref="Q104:Q164" si="38">O104-N104</f>
        <v>120</v>
      </c>
    </row>
    <row r="105">
      <c r="A105" s="14" t="s">
        <v>284</v>
      </c>
      <c r="B105" s="14" t="s">
        <v>56</v>
      </c>
      <c r="C105" s="14" t="s">
        <v>17</v>
      </c>
      <c r="D105" s="14" t="s">
        <v>120</v>
      </c>
      <c r="E105" s="14" t="s">
        <v>5</v>
      </c>
      <c r="F105" s="15">
        <v>42701.0</v>
      </c>
      <c r="G105" s="15">
        <v>42815.0</v>
      </c>
      <c r="H105" s="14">
        <v>4829.0</v>
      </c>
      <c r="I105" s="12">
        <f>VLOOKUP(C105, products!$A$1:$C$8, 3, FALSE)</f>
        <v>4821</v>
      </c>
      <c r="J105" s="12" t="str">
        <f>VLOOKUP(B105,sales_teams!A:C,3)</f>
        <v>West</v>
      </c>
      <c r="K105" s="12" t="str">
        <f>VLOOKUP(B105,sales_teams!A:C,2)</f>
        <v>Summer Sewald</v>
      </c>
      <c r="L105" s="12" t="str">
        <f>VLOOKUP(D105,accounts!A:G,6)</f>
        <v>United States</v>
      </c>
      <c r="M105" s="12" t="str">
        <f>VLOOKUP(D105,accounts!A:B,2)</f>
        <v>entertainment</v>
      </c>
      <c r="N105" s="12" t="str">
        <f t="shared" si="26"/>
        <v>Nov 2016</v>
      </c>
      <c r="O105" s="12" t="str">
        <f t="shared" si="37"/>
        <v>Mar 2017</v>
      </c>
      <c r="P105" s="12">
        <f>VLOOKUP(D105,accounts!A:G,4)</f>
        <v>665.06</v>
      </c>
      <c r="Q105" s="12">
        <f t="shared" si="38"/>
        <v>120</v>
      </c>
    </row>
    <row r="106">
      <c r="A106" s="14" t="s">
        <v>285</v>
      </c>
      <c r="B106" s="14" t="s">
        <v>61</v>
      </c>
      <c r="C106" s="14" t="s">
        <v>20</v>
      </c>
      <c r="D106" s="14" t="s">
        <v>132</v>
      </c>
      <c r="E106" s="14" t="s">
        <v>5</v>
      </c>
      <c r="F106" s="15">
        <v>42701.0</v>
      </c>
      <c r="G106" s="15">
        <v>42805.0</v>
      </c>
      <c r="H106" s="14">
        <v>5370.0</v>
      </c>
      <c r="I106" s="12">
        <f>VLOOKUP(C106, products!$A$1:$C$8, 3, FALSE)</f>
        <v>5482</v>
      </c>
      <c r="J106" s="12" t="str">
        <f>VLOOKUP(B106,sales_teams!A:C,3)</f>
        <v>West</v>
      </c>
      <c r="K106" s="12" t="str">
        <f>VLOOKUP(B106,sales_teams!A:C,2)</f>
        <v>Summer Sewald</v>
      </c>
      <c r="L106" s="12" t="str">
        <f>VLOOKUP(D106,accounts!A:G,6)</f>
        <v>United States</v>
      </c>
      <c r="M106" s="12" t="str">
        <f>VLOOKUP(D106,accounts!A:B,2)</f>
        <v>technolgy</v>
      </c>
      <c r="N106" s="12" t="str">
        <f t="shared" si="26"/>
        <v>Nov 2016</v>
      </c>
      <c r="O106" s="12" t="str">
        <f t="shared" si="37"/>
        <v>Mar 2017</v>
      </c>
      <c r="P106" s="12">
        <f>VLOOKUP(D106,accounts!A:G,4)</f>
        <v>587.72</v>
      </c>
      <c r="Q106" s="12">
        <f t="shared" si="38"/>
        <v>120</v>
      </c>
    </row>
    <row r="107">
      <c r="A107" s="14" t="s">
        <v>286</v>
      </c>
      <c r="B107" s="14" t="s">
        <v>61</v>
      </c>
      <c r="C107" s="14" t="s">
        <v>20</v>
      </c>
      <c r="D107" s="14" t="s">
        <v>99</v>
      </c>
      <c r="E107" s="14" t="s">
        <v>5</v>
      </c>
      <c r="F107" s="15">
        <v>42701.0</v>
      </c>
      <c r="G107" s="15">
        <v>42815.0</v>
      </c>
      <c r="H107" s="14">
        <v>6499.0</v>
      </c>
      <c r="I107" s="12">
        <f>VLOOKUP(C107, products!$A$1:$C$8, 3, FALSE)</f>
        <v>5482</v>
      </c>
      <c r="J107" s="12" t="str">
        <f>VLOOKUP(B107,sales_teams!A:C,3)</f>
        <v>West</v>
      </c>
      <c r="K107" s="12" t="str">
        <f>VLOOKUP(B107,sales_teams!A:C,2)</f>
        <v>Summer Sewald</v>
      </c>
      <c r="L107" s="12" t="str">
        <f>VLOOKUP(D107,accounts!A:G,6)</f>
        <v>United States</v>
      </c>
      <c r="M107" s="12" t="str">
        <f>VLOOKUP(D107,accounts!A:B,2)</f>
        <v>services</v>
      </c>
      <c r="N107" s="12" t="str">
        <f t="shared" si="26"/>
        <v>Nov 2016</v>
      </c>
      <c r="O107" s="12" t="str">
        <f t="shared" si="37"/>
        <v>Mar 2017</v>
      </c>
      <c r="P107" s="12">
        <f>VLOOKUP(D107,accounts!A:G,4)</f>
        <v>792.46</v>
      </c>
      <c r="Q107" s="12">
        <f t="shared" si="38"/>
        <v>120</v>
      </c>
    </row>
    <row r="108">
      <c r="A108" s="14" t="s">
        <v>287</v>
      </c>
      <c r="B108" s="14" t="s">
        <v>38</v>
      </c>
      <c r="C108" s="14" t="s">
        <v>18</v>
      </c>
      <c r="D108" s="14" t="s">
        <v>104</v>
      </c>
      <c r="E108" s="14" t="s">
        <v>5</v>
      </c>
      <c r="F108" s="15">
        <v>42702.0</v>
      </c>
      <c r="G108" s="15">
        <v>42800.0</v>
      </c>
      <c r="H108" s="14">
        <v>1161.0</v>
      </c>
      <c r="I108" s="12">
        <f>VLOOKUP(C108, products!$A$1:$C$8, 3, FALSE)</f>
        <v>1096</v>
      </c>
      <c r="J108" s="12" t="str">
        <f>VLOOKUP(B108,sales_teams!A:C,3)</f>
        <v>East</v>
      </c>
      <c r="K108" s="12" t="str">
        <f>VLOOKUP(B108,sales_teams!A:C,2)</f>
        <v>Rocco Neubert</v>
      </c>
      <c r="L108" s="12" t="str">
        <f>VLOOKUP(D108,accounts!A:G,6)</f>
        <v>Italy</v>
      </c>
      <c r="M108" s="12" t="str">
        <f>VLOOKUP(D108,accounts!A:B,2)</f>
        <v>retail</v>
      </c>
      <c r="N108" s="12" t="str">
        <f t="shared" si="26"/>
        <v>Nov 2016</v>
      </c>
      <c r="O108" s="12" t="str">
        <f t="shared" si="37"/>
        <v>Mar 2017</v>
      </c>
      <c r="P108" s="12">
        <f>VLOOKUP(D108,accounts!A:G,4)</f>
        <v>894.33</v>
      </c>
      <c r="Q108" s="12">
        <f t="shared" si="38"/>
        <v>120</v>
      </c>
    </row>
    <row r="109">
      <c r="A109" s="14" t="s">
        <v>288</v>
      </c>
      <c r="B109" s="14" t="s">
        <v>47</v>
      </c>
      <c r="C109" s="14" t="s">
        <v>22</v>
      </c>
      <c r="D109" s="14" t="s">
        <v>76</v>
      </c>
      <c r="E109" s="14" t="s">
        <v>5</v>
      </c>
      <c r="F109" s="15">
        <v>42702.0</v>
      </c>
      <c r="G109" s="15">
        <v>42820.0</v>
      </c>
      <c r="H109" s="14">
        <v>576.0</v>
      </c>
      <c r="I109" s="12">
        <f>VLOOKUP(C109, products!$A$1:$C$8, 3, FALSE)</f>
        <v>550</v>
      </c>
      <c r="J109" s="12" t="str">
        <f>VLOOKUP(B109,sales_teams!A:C,3)</f>
        <v>East</v>
      </c>
      <c r="K109" s="12" t="str">
        <f>VLOOKUP(B109,sales_teams!A:C,2)</f>
        <v>Rocco Neubert</v>
      </c>
      <c r="L109" s="12" t="str">
        <f>VLOOKUP(D109,accounts!A:G,6)</f>
        <v>United States</v>
      </c>
      <c r="M109" s="12" t="str">
        <f>VLOOKUP(D109,accounts!A:B,2)</f>
        <v>software</v>
      </c>
      <c r="N109" s="12" t="str">
        <f t="shared" si="26"/>
        <v>Nov 2016</v>
      </c>
      <c r="O109" s="12" t="str">
        <f t="shared" si="37"/>
        <v>Mar 2017</v>
      </c>
      <c r="P109" s="12">
        <f>VLOOKUP(D109,accounts!A:G,4)</f>
        <v>6354.87</v>
      </c>
      <c r="Q109" s="12">
        <f t="shared" si="38"/>
        <v>120</v>
      </c>
    </row>
    <row r="110">
      <c r="A110" s="14" t="s">
        <v>289</v>
      </c>
      <c r="B110" s="14" t="s">
        <v>51</v>
      </c>
      <c r="C110" s="14" t="s">
        <v>18</v>
      </c>
      <c r="D110" s="14" t="s">
        <v>99</v>
      </c>
      <c r="E110" s="14" t="s">
        <v>5</v>
      </c>
      <c r="F110" s="15">
        <v>42702.0</v>
      </c>
      <c r="G110" s="15">
        <v>42813.0</v>
      </c>
      <c r="H110" s="14">
        <v>979.0</v>
      </c>
      <c r="I110" s="12">
        <f>VLOOKUP(C110, products!$A$1:$C$8, 3, FALSE)</f>
        <v>1096</v>
      </c>
      <c r="J110" s="12" t="str">
        <f>VLOOKUP(B110,sales_teams!A:C,3)</f>
        <v>West</v>
      </c>
      <c r="K110" s="12" t="str">
        <f>VLOOKUP(B110,sales_teams!A:C,2)</f>
        <v>Summer Sewald</v>
      </c>
      <c r="L110" s="12" t="str">
        <f>VLOOKUP(D110,accounts!A:G,6)</f>
        <v>United States</v>
      </c>
      <c r="M110" s="12" t="str">
        <f>VLOOKUP(D110,accounts!A:B,2)</f>
        <v>services</v>
      </c>
      <c r="N110" s="12" t="str">
        <f t="shared" si="26"/>
        <v>Nov 2016</v>
      </c>
      <c r="O110" s="12" t="str">
        <f t="shared" si="37"/>
        <v>Mar 2017</v>
      </c>
      <c r="P110" s="12">
        <f>VLOOKUP(D110,accounts!A:G,4)</f>
        <v>792.46</v>
      </c>
      <c r="Q110" s="12">
        <f t="shared" si="38"/>
        <v>120</v>
      </c>
    </row>
    <row r="111">
      <c r="A111" s="14" t="s">
        <v>290</v>
      </c>
      <c r="B111" s="14" t="s">
        <v>57</v>
      </c>
      <c r="C111" s="14" t="s">
        <v>19</v>
      </c>
      <c r="D111" s="14" t="s">
        <v>82</v>
      </c>
      <c r="E111" s="14" t="s">
        <v>5</v>
      </c>
      <c r="F111" s="15">
        <v>42702.0</v>
      </c>
      <c r="G111" s="15">
        <v>42801.0</v>
      </c>
      <c r="H111" s="14">
        <v>43.0</v>
      </c>
      <c r="I111" s="12">
        <f>VLOOKUP(C111, products!$A$1:$C$8, 3, FALSE)</f>
        <v>55</v>
      </c>
      <c r="J111" s="12" t="str">
        <f>VLOOKUP(B111,sales_teams!A:C,3)</f>
        <v>West</v>
      </c>
      <c r="K111" s="12" t="str">
        <f>VLOOKUP(B111,sales_teams!A:C,2)</f>
        <v>Summer Sewald</v>
      </c>
      <c r="L111" s="12" t="str">
        <f>VLOOKUP(D111,accounts!A:G,6)</f>
        <v>United States</v>
      </c>
      <c r="M111" s="12" t="str">
        <f>VLOOKUP(D111,accounts!A:B,2)</f>
        <v>finance</v>
      </c>
      <c r="N111" s="12" t="str">
        <f t="shared" si="26"/>
        <v>Nov 2016</v>
      </c>
      <c r="O111" s="12" t="str">
        <f t="shared" si="37"/>
        <v>Mar 2017</v>
      </c>
      <c r="P111" s="12">
        <f>VLOOKUP(D111,accounts!A:G,4)</f>
        <v>1698.2</v>
      </c>
      <c r="Q111" s="12">
        <f t="shared" si="38"/>
        <v>120</v>
      </c>
    </row>
    <row r="112">
      <c r="A112" s="14" t="s">
        <v>291</v>
      </c>
      <c r="B112" s="14" t="s">
        <v>42</v>
      </c>
      <c r="C112" s="14" t="s">
        <v>19</v>
      </c>
      <c r="D112" s="14" t="s">
        <v>131</v>
      </c>
      <c r="E112" s="14" t="s">
        <v>5</v>
      </c>
      <c r="F112" s="15">
        <v>42703.0</v>
      </c>
      <c r="G112" s="15">
        <v>42801.0</v>
      </c>
      <c r="H112" s="14">
        <v>57.0</v>
      </c>
      <c r="I112" s="12">
        <f>VLOOKUP(C112, products!$A$1:$C$8, 3, FALSE)</f>
        <v>55</v>
      </c>
      <c r="J112" s="12" t="str">
        <f>VLOOKUP(B112,sales_teams!A:C,3)</f>
        <v>East</v>
      </c>
      <c r="K112" s="12" t="str">
        <f>VLOOKUP(B112,sales_teams!A:C,2)</f>
        <v>Rocco Neubert</v>
      </c>
      <c r="L112" s="12" t="str">
        <f>VLOOKUP(D112,accounts!A:G,6)</f>
        <v>United States</v>
      </c>
      <c r="M112" s="12" t="str">
        <f>VLOOKUP(D112,accounts!A:B,2)</f>
        <v>marketing</v>
      </c>
      <c r="N112" s="12" t="str">
        <f t="shared" si="26"/>
        <v>Nov 2016</v>
      </c>
      <c r="O112" s="12" t="str">
        <f t="shared" si="37"/>
        <v>Mar 2017</v>
      </c>
      <c r="P112" s="12">
        <f>VLOOKUP(D112,accounts!A:G,4)</f>
        <v>45.39</v>
      </c>
      <c r="Q112" s="12">
        <f t="shared" si="38"/>
        <v>120</v>
      </c>
    </row>
    <row r="113">
      <c r="A113" s="14" t="s">
        <v>292</v>
      </c>
      <c r="B113" s="14" t="s">
        <v>48</v>
      </c>
      <c r="C113" s="14" t="s">
        <v>19</v>
      </c>
      <c r="D113" s="14" t="s">
        <v>94</v>
      </c>
      <c r="E113" s="14" t="s">
        <v>26</v>
      </c>
      <c r="F113" s="15">
        <v>42703.0</v>
      </c>
      <c r="G113" s="15">
        <v>42822.0</v>
      </c>
      <c r="H113" s="14">
        <v>0.0</v>
      </c>
      <c r="I113" s="12">
        <f>VLOOKUP(C113, products!$A$1:$C$8, 3, FALSE)</f>
        <v>55</v>
      </c>
      <c r="J113" s="12" t="str">
        <f>VLOOKUP(B113,sales_teams!A:C,3)</f>
        <v>East</v>
      </c>
      <c r="K113" s="12" t="str">
        <f>VLOOKUP(B113,sales_teams!A:C,2)</f>
        <v>Rocco Neubert</v>
      </c>
      <c r="L113" s="12" t="str">
        <f>VLOOKUP(D113,accounts!A:G,6)</f>
        <v>United States</v>
      </c>
      <c r="M113" s="12" t="str">
        <f>VLOOKUP(D113,accounts!A:B,2)</f>
        <v>medical</v>
      </c>
      <c r="N113" s="12" t="str">
        <f t="shared" si="26"/>
        <v>Nov 2016</v>
      </c>
      <c r="O113" s="12" t="str">
        <f t="shared" si="37"/>
        <v>Mar 2017</v>
      </c>
      <c r="P113" s="12">
        <f>VLOOKUP(D113,accounts!A:G,4)</f>
        <v>3922.42</v>
      </c>
      <c r="Q113" s="12">
        <f t="shared" si="38"/>
        <v>120</v>
      </c>
    </row>
    <row r="114">
      <c r="A114" s="14" t="s">
        <v>293</v>
      </c>
      <c r="B114" s="14" t="s">
        <v>48</v>
      </c>
      <c r="C114" s="14" t="s">
        <v>18</v>
      </c>
      <c r="D114" s="14" t="s">
        <v>92</v>
      </c>
      <c r="E114" s="14" t="s">
        <v>5</v>
      </c>
      <c r="F114" s="15">
        <v>42703.0</v>
      </c>
      <c r="G114" s="15">
        <v>42806.0</v>
      </c>
      <c r="H114" s="14">
        <v>948.0</v>
      </c>
      <c r="I114" s="12">
        <f>VLOOKUP(C114, products!$A$1:$C$8, 3, FALSE)</f>
        <v>1096</v>
      </c>
      <c r="J114" s="12" t="str">
        <f>VLOOKUP(B114,sales_teams!A:C,3)</f>
        <v>East</v>
      </c>
      <c r="K114" s="12" t="str">
        <f>VLOOKUP(B114,sales_teams!A:C,2)</f>
        <v>Rocco Neubert</v>
      </c>
      <c r="L114" s="12" t="str">
        <f>VLOOKUP(D114,accounts!A:G,6)</f>
        <v>United States</v>
      </c>
      <c r="M114" s="12" t="str">
        <f>VLOOKUP(D114,accounts!A:B,2)</f>
        <v>finance</v>
      </c>
      <c r="N114" s="12" t="str">
        <f t="shared" si="26"/>
        <v>Nov 2016</v>
      </c>
      <c r="O114" s="12" t="str">
        <f t="shared" si="37"/>
        <v>Mar 2017</v>
      </c>
      <c r="P114" s="12">
        <f>VLOOKUP(D114,accounts!A:G,4)</f>
        <v>2819.5</v>
      </c>
      <c r="Q114" s="12">
        <f t="shared" si="38"/>
        <v>120</v>
      </c>
    </row>
    <row r="115">
      <c r="A115" s="14" t="s">
        <v>294</v>
      </c>
      <c r="B115" s="14" t="s">
        <v>60</v>
      </c>
      <c r="C115" s="14" t="s">
        <v>21</v>
      </c>
      <c r="D115" s="14" t="s">
        <v>77</v>
      </c>
      <c r="E115" s="14" t="s">
        <v>5</v>
      </c>
      <c r="F115" s="15">
        <v>42703.0</v>
      </c>
      <c r="G115" s="15">
        <v>42804.0</v>
      </c>
      <c r="H115" s="14">
        <v>3012.0</v>
      </c>
      <c r="I115" s="12">
        <f>VLOOKUP(C115, products!$A$1:$C$8, 3, FALSE)</f>
        <v>3393</v>
      </c>
      <c r="J115" s="12" t="str">
        <f>VLOOKUP(B115,sales_teams!A:C,3)</f>
        <v>West</v>
      </c>
      <c r="K115" s="12" t="str">
        <f>VLOOKUP(B115,sales_teams!A:C,2)</f>
        <v>Summer Sewald</v>
      </c>
      <c r="L115" s="12" t="str">
        <f>VLOOKUP(D115,accounts!A:G,6)</f>
        <v>United States</v>
      </c>
      <c r="M115" s="12" t="str">
        <f>VLOOKUP(D115,accounts!A:B,2)</f>
        <v>retail</v>
      </c>
      <c r="N115" s="12" t="str">
        <f t="shared" si="26"/>
        <v>Nov 2016</v>
      </c>
      <c r="O115" s="12" t="str">
        <f t="shared" si="37"/>
        <v>Mar 2017</v>
      </c>
      <c r="P115" s="12">
        <f>VLOOKUP(D115,accounts!A:G,4)</f>
        <v>1419.98</v>
      </c>
      <c r="Q115" s="12">
        <f t="shared" si="38"/>
        <v>120</v>
      </c>
    </row>
    <row r="116">
      <c r="A116" s="14" t="s">
        <v>295</v>
      </c>
      <c r="B116" s="14" t="s">
        <v>34</v>
      </c>
      <c r="C116" s="14" t="s">
        <v>21</v>
      </c>
      <c r="D116" s="14" t="s">
        <v>86</v>
      </c>
      <c r="E116" s="14" t="s">
        <v>5</v>
      </c>
      <c r="F116" s="15">
        <v>42704.0</v>
      </c>
      <c r="G116" s="15">
        <v>42809.0</v>
      </c>
      <c r="H116" s="14">
        <v>3665.0</v>
      </c>
      <c r="I116" s="12">
        <f>VLOOKUP(C116, products!$A$1:$C$8, 3, FALSE)</f>
        <v>3393</v>
      </c>
      <c r="J116" s="12" t="str">
        <f>VLOOKUP(B116,sales_teams!A:C,3)</f>
        <v>Central</v>
      </c>
      <c r="K116" s="12" t="str">
        <f>VLOOKUP(B116,sales_teams!A:C,2)</f>
        <v>Dustin Brinkmann</v>
      </c>
      <c r="L116" s="12" t="str">
        <f>VLOOKUP(D116,accounts!A:G,6)</f>
        <v>United States</v>
      </c>
      <c r="M116" s="12" t="str">
        <f>VLOOKUP(D116,accounts!A:B,2)</f>
        <v>software</v>
      </c>
      <c r="N116" s="12" t="str">
        <f t="shared" si="26"/>
        <v>Nov 2016</v>
      </c>
      <c r="O116" s="12" t="str">
        <f t="shared" si="37"/>
        <v>Mar 2017</v>
      </c>
      <c r="P116" s="12">
        <f>VLOOKUP(D116,accounts!A:G,4)</f>
        <v>4478.47</v>
      </c>
      <c r="Q116" s="12">
        <f t="shared" si="38"/>
        <v>120</v>
      </c>
    </row>
    <row r="117">
      <c r="A117" s="14" t="s">
        <v>296</v>
      </c>
      <c r="B117" s="14" t="s">
        <v>59</v>
      </c>
      <c r="C117" s="14" t="s">
        <v>22</v>
      </c>
      <c r="D117" s="14" t="s">
        <v>88</v>
      </c>
      <c r="E117" s="14" t="s">
        <v>5</v>
      </c>
      <c r="F117" s="15">
        <v>42704.0</v>
      </c>
      <c r="G117" s="15">
        <v>42818.0</v>
      </c>
      <c r="H117" s="14">
        <v>564.0</v>
      </c>
      <c r="I117" s="12">
        <f>VLOOKUP(C117, products!$A$1:$C$8, 3, FALSE)</f>
        <v>550</v>
      </c>
      <c r="J117" s="12" t="str">
        <f>VLOOKUP(B117,sales_teams!A:C,3)</f>
        <v>West</v>
      </c>
      <c r="K117" s="12" t="str">
        <f>VLOOKUP(B117,sales_teams!A:C,2)</f>
        <v>Summer Sewald</v>
      </c>
      <c r="L117" s="12" t="str">
        <f>VLOOKUP(D117,accounts!A:G,6)</f>
        <v>United States</v>
      </c>
      <c r="M117" s="12" t="str">
        <f>VLOOKUP(D117,accounts!A:B,2)</f>
        <v>retail</v>
      </c>
      <c r="N117" s="12" t="str">
        <f t="shared" si="26"/>
        <v>Nov 2016</v>
      </c>
      <c r="O117" s="12" t="str">
        <f t="shared" si="37"/>
        <v>Mar 2017</v>
      </c>
      <c r="P117" s="12">
        <f>VLOOKUP(D117,accounts!A:G,4)</f>
        <v>2520.83</v>
      </c>
      <c r="Q117" s="12">
        <f t="shared" si="38"/>
        <v>120</v>
      </c>
    </row>
    <row r="118">
      <c r="A118" s="14" t="s">
        <v>297</v>
      </c>
      <c r="B118" s="14" t="s">
        <v>32</v>
      </c>
      <c r="C118" s="14" t="s">
        <v>18</v>
      </c>
      <c r="D118" s="14" t="s">
        <v>102</v>
      </c>
      <c r="E118" s="14" t="s">
        <v>26</v>
      </c>
      <c r="F118" s="15">
        <v>42705.0</v>
      </c>
      <c r="G118" s="15">
        <v>42800.0</v>
      </c>
      <c r="H118" s="14">
        <v>0.0</v>
      </c>
      <c r="I118" s="12">
        <f>VLOOKUP(C118, products!$A$1:$C$8, 3, FALSE)</f>
        <v>1096</v>
      </c>
      <c r="J118" s="12" t="str">
        <f>VLOOKUP(B118,sales_teams!A:C,3)</f>
        <v>Central</v>
      </c>
      <c r="K118" s="12" t="str">
        <f>VLOOKUP(B118,sales_teams!A:C,2)</f>
        <v>Dustin Brinkmann</v>
      </c>
      <c r="L118" s="12" t="str">
        <f>VLOOKUP(D118,accounts!A:G,6)</f>
        <v>United States</v>
      </c>
      <c r="M118" s="12" t="str">
        <f>VLOOKUP(D118,accounts!A:B,2)</f>
        <v>marketing</v>
      </c>
      <c r="N118" s="12" t="str">
        <f t="shared" si="26"/>
        <v>Dec 2016</v>
      </c>
      <c r="O118" s="12" t="str">
        <f t="shared" si="37"/>
        <v>Mar 2017</v>
      </c>
      <c r="P118" s="12">
        <f>VLOOKUP(D118,accounts!A:G,4)</f>
        <v>2173.98</v>
      </c>
      <c r="Q118" s="12">
        <f t="shared" si="38"/>
        <v>90</v>
      </c>
    </row>
    <row r="119">
      <c r="A119" s="14" t="s">
        <v>298</v>
      </c>
      <c r="B119" s="14" t="s">
        <v>34</v>
      </c>
      <c r="C119" s="14" t="s">
        <v>21</v>
      </c>
      <c r="D119" s="14" t="s">
        <v>121</v>
      </c>
      <c r="E119" s="14" t="s">
        <v>5</v>
      </c>
      <c r="F119" s="15">
        <v>42705.0</v>
      </c>
      <c r="G119" s="15">
        <v>42816.0</v>
      </c>
      <c r="H119" s="14">
        <v>3463.0</v>
      </c>
      <c r="I119" s="12">
        <f>VLOOKUP(C119, products!$A$1:$C$8, 3, FALSE)</f>
        <v>3393</v>
      </c>
      <c r="J119" s="12" t="str">
        <f>VLOOKUP(B119,sales_teams!A:C,3)</f>
        <v>Central</v>
      </c>
      <c r="K119" s="12" t="str">
        <f>VLOOKUP(B119,sales_teams!A:C,2)</f>
        <v>Dustin Brinkmann</v>
      </c>
      <c r="L119" s="12" t="str">
        <f>VLOOKUP(D119,accounts!A:G,6)</f>
        <v>United States</v>
      </c>
      <c r="M119" s="12" t="str">
        <f>VLOOKUP(D119,accounts!A:B,2)</f>
        <v>telecommunications</v>
      </c>
      <c r="N119" s="12" t="str">
        <f t="shared" si="26"/>
        <v>Dec 2016</v>
      </c>
      <c r="O119" s="12" t="str">
        <f t="shared" si="37"/>
        <v>Mar 2017</v>
      </c>
      <c r="P119" s="12">
        <f>VLOOKUP(D119,accounts!A:G,4)</f>
        <v>6395.05</v>
      </c>
      <c r="Q119" s="12">
        <f t="shared" si="38"/>
        <v>90</v>
      </c>
    </row>
    <row r="120">
      <c r="A120" s="14" t="s">
        <v>299</v>
      </c>
      <c r="B120" s="14" t="s">
        <v>36</v>
      </c>
      <c r="C120" s="14" t="s">
        <v>22</v>
      </c>
      <c r="D120" s="14" t="s">
        <v>88</v>
      </c>
      <c r="E120" s="14" t="s">
        <v>5</v>
      </c>
      <c r="F120" s="15">
        <v>42705.0</v>
      </c>
      <c r="G120" s="15">
        <v>42820.0</v>
      </c>
      <c r="H120" s="14">
        <v>513.0</v>
      </c>
      <c r="I120" s="12">
        <f>VLOOKUP(C120, products!$A$1:$C$8, 3, FALSE)</f>
        <v>550</v>
      </c>
      <c r="J120" s="12" t="str">
        <f>VLOOKUP(B120,sales_teams!A:C,3)</f>
        <v>Central</v>
      </c>
      <c r="K120" s="12" t="str">
        <f>VLOOKUP(B120,sales_teams!A:C,2)</f>
        <v>Dustin Brinkmann</v>
      </c>
      <c r="L120" s="12" t="str">
        <f>VLOOKUP(D120,accounts!A:G,6)</f>
        <v>United States</v>
      </c>
      <c r="M120" s="12" t="str">
        <f>VLOOKUP(D120,accounts!A:B,2)</f>
        <v>retail</v>
      </c>
      <c r="N120" s="12" t="str">
        <f t="shared" si="26"/>
        <v>Dec 2016</v>
      </c>
      <c r="O120" s="12" t="str">
        <f t="shared" si="37"/>
        <v>Mar 2017</v>
      </c>
      <c r="P120" s="12">
        <f>VLOOKUP(D120,accounts!A:G,4)</f>
        <v>2520.83</v>
      </c>
      <c r="Q120" s="12">
        <f t="shared" si="38"/>
        <v>90</v>
      </c>
    </row>
    <row r="121">
      <c r="A121" s="14" t="s">
        <v>300</v>
      </c>
      <c r="B121" s="14" t="s">
        <v>36</v>
      </c>
      <c r="C121" s="14" t="s">
        <v>22</v>
      </c>
      <c r="D121" s="14" t="s">
        <v>65</v>
      </c>
      <c r="E121" s="14" t="s">
        <v>5</v>
      </c>
      <c r="F121" s="15">
        <v>42705.0</v>
      </c>
      <c r="G121" s="15">
        <v>42822.0</v>
      </c>
      <c r="H121" s="14">
        <v>590.0</v>
      </c>
      <c r="I121" s="12">
        <f>VLOOKUP(C121, products!$A$1:$C$8, 3, FALSE)</f>
        <v>550</v>
      </c>
      <c r="J121" s="12" t="str">
        <f>VLOOKUP(B121,sales_teams!A:C,3)</f>
        <v>Central</v>
      </c>
      <c r="K121" s="12" t="str">
        <f>VLOOKUP(B121,sales_teams!A:C,2)</f>
        <v>Dustin Brinkmann</v>
      </c>
      <c r="L121" s="12" t="str">
        <f>VLOOKUP(D121,accounts!A:G,6)</f>
        <v>United States</v>
      </c>
      <c r="M121" s="12" t="str">
        <f>VLOOKUP(D121,accounts!A:B,2)</f>
        <v>technolgy</v>
      </c>
      <c r="N121" s="12" t="str">
        <f t="shared" si="26"/>
        <v>Dec 2016</v>
      </c>
      <c r="O121" s="12" t="str">
        <f t="shared" si="37"/>
        <v>Mar 2017</v>
      </c>
      <c r="P121" s="12">
        <f>VLOOKUP(D121,accounts!A:G,4)</f>
        <v>7708.38</v>
      </c>
      <c r="Q121" s="12">
        <f t="shared" si="38"/>
        <v>90</v>
      </c>
    </row>
    <row r="122">
      <c r="A122" s="14" t="s">
        <v>301</v>
      </c>
      <c r="B122" s="14" t="s">
        <v>38</v>
      </c>
      <c r="C122" s="14" t="s">
        <v>17</v>
      </c>
      <c r="D122" s="14" t="s">
        <v>90</v>
      </c>
      <c r="E122" s="14" t="s">
        <v>5</v>
      </c>
      <c r="F122" s="15">
        <v>42705.0</v>
      </c>
      <c r="G122" s="15">
        <v>42824.0</v>
      </c>
      <c r="H122" s="14">
        <v>4511.0</v>
      </c>
      <c r="I122" s="12">
        <f>VLOOKUP(C122, products!$A$1:$C$8, 3, FALSE)</f>
        <v>4821</v>
      </c>
      <c r="J122" s="12" t="str">
        <f>VLOOKUP(B122,sales_teams!A:C,3)</f>
        <v>East</v>
      </c>
      <c r="K122" s="12" t="str">
        <f>VLOOKUP(B122,sales_teams!A:C,2)</f>
        <v>Rocco Neubert</v>
      </c>
      <c r="L122" s="12" t="str">
        <f>VLOOKUP(D122,accounts!A:G,6)</f>
        <v>United States</v>
      </c>
      <c r="M122" s="12" t="str">
        <f>VLOOKUP(D122,accounts!A:B,2)</f>
        <v>software</v>
      </c>
      <c r="N122" s="12" t="str">
        <f t="shared" si="26"/>
        <v>Dec 2016</v>
      </c>
      <c r="O122" s="12" t="str">
        <f t="shared" si="37"/>
        <v>Mar 2017</v>
      </c>
      <c r="P122" s="12">
        <f>VLOOKUP(D122,accounts!A:G,4)</f>
        <v>4618</v>
      </c>
      <c r="Q122" s="12">
        <f t="shared" si="38"/>
        <v>90</v>
      </c>
    </row>
    <row r="123">
      <c r="A123" s="14" t="s">
        <v>302</v>
      </c>
      <c r="B123" s="14" t="s">
        <v>48</v>
      </c>
      <c r="C123" s="14" t="s">
        <v>21</v>
      </c>
      <c r="D123" s="14" t="s">
        <v>101</v>
      </c>
      <c r="E123" s="14" t="s">
        <v>26</v>
      </c>
      <c r="F123" s="15">
        <v>42705.0</v>
      </c>
      <c r="G123" s="15">
        <v>42796.0</v>
      </c>
      <c r="H123" s="14">
        <v>0.0</v>
      </c>
      <c r="I123" s="12">
        <f>VLOOKUP(C123, products!$A$1:$C$8, 3, FALSE)</f>
        <v>3393</v>
      </c>
      <c r="J123" s="12" t="str">
        <f>VLOOKUP(B123,sales_teams!A:C,3)</f>
        <v>East</v>
      </c>
      <c r="K123" s="12" t="str">
        <f>VLOOKUP(B123,sales_teams!A:C,2)</f>
        <v>Rocco Neubert</v>
      </c>
      <c r="L123" s="12" t="str">
        <f>VLOOKUP(D123,accounts!A:G,6)</f>
        <v>United States</v>
      </c>
      <c r="M123" s="12" t="str">
        <f>VLOOKUP(D123,accounts!A:B,2)</f>
        <v>finance</v>
      </c>
      <c r="N123" s="12" t="str">
        <f t="shared" si="26"/>
        <v>Dec 2016</v>
      </c>
      <c r="O123" s="12" t="str">
        <f t="shared" si="37"/>
        <v>Mar 2017</v>
      </c>
      <c r="P123" s="12">
        <f>VLOOKUP(D123,accounts!A:G,4)</f>
        <v>1102.43</v>
      </c>
      <c r="Q123" s="12">
        <f t="shared" si="38"/>
        <v>90</v>
      </c>
    </row>
    <row r="124">
      <c r="A124" s="14" t="s">
        <v>303</v>
      </c>
      <c r="B124" s="14" t="s">
        <v>53</v>
      </c>
      <c r="C124" s="14" t="s">
        <v>22</v>
      </c>
      <c r="D124" s="14" t="s">
        <v>98</v>
      </c>
      <c r="E124" s="14" t="s">
        <v>5</v>
      </c>
      <c r="F124" s="15">
        <v>42705.0</v>
      </c>
      <c r="G124" s="15">
        <v>42820.0</v>
      </c>
      <c r="H124" s="14">
        <v>546.0</v>
      </c>
      <c r="I124" s="12">
        <f>VLOOKUP(C124, products!$A$1:$C$8, 3, FALSE)</f>
        <v>550</v>
      </c>
      <c r="J124" s="12" t="str">
        <f>VLOOKUP(B124,sales_teams!A:C,3)</f>
        <v>West</v>
      </c>
      <c r="K124" s="12" t="str">
        <f>VLOOKUP(B124,sales_teams!A:C,2)</f>
        <v>Summer Sewald</v>
      </c>
      <c r="L124" s="12" t="str">
        <f>VLOOKUP(D124,accounts!A:G,6)</f>
        <v>United States</v>
      </c>
      <c r="M124" s="12" t="str">
        <f>VLOOKUP(D124,accounts!A:B,2)</f>
        <v>retail</v>
      </c>
      <c r="N124" s="12" t="str">
        <f t="shared" si="26"/>
        <v>Dec 2016</v>
      </c>
      <c r="O124" s="12" t="str">
        <f t="shared" si="37"/>
        <v>Mar 2017</v>
      </c>
      <c r="P124" s="12">
        <f>VLOOKUP(D124,accounts!A:G,4)</f>
        <v>718.62</v>
      </c>
      <c r="Q124" s="12">
        <f t="shared" si="38"/>
        <v>90</v>
      </c>
    </row>
    <row r="125">
      <c r="A125" s="14" t="s">
        <v>304</v>
      </c>
      <c r="B125" s="14" t="s">
        <v>58</v>
      </c>
      <c r="C125" s="14" t="s">
        <v>19</v>
      </c>
      <c r="D125" s="14" t="s">
        <v>89</v>
      </c>
      <c r="E125" s="14" t="s">
        <v>5</v>
      </c>
      <c r="F125" s="15">
        <v>42705.0</v>
      </c>
      <c r="G125" s="15">
        <v>42799.0</v>
      </c>
      <c r="H125" s="14">
        <v>46.0</v>
      </c>
      <c r="I125" s="12">
        <f>VLOOKUP(C125, products!$A$1:$C$8, 3, FALSE)</f>
        <v>55</v>
      </c>
      <c r="J125" s="12" t="str">
        <f>VLOOKUP(B125,sales_teams!A:C,3)</f>
        <v>West</v>
      </c>
      <c r="K125" s="12" t="str">
        <f>VLOOKUP(B125,sales_teams!A:C,2)</f>
        <v>Summer Sewald</v>
      </c>
      <c r="L125" s="12" t="str">
        <f>VLOOKUP(D125,accounts!A:G,6)</f>
        <v>United States</v>
      </c>
      <c r="M125" s="12" t="str">
        <f>VLOOKUP(D125,accounts!A:B,2)</f>
        <v>employment</v>
      </c>
      <c r="N125" s="12" t="str">
        <f t="shared" si="26"/>
        <v>Dec 2016</v>
      </c>
      <c r="O125" s="12" t="str">
        <f t="shared" si="37"/>
        <v>Mar 2017</v>
      </c>
      <c r="P125" s="12">
        <f>VLOOKUP(D125,accounts!A:G,4)</f>
        <v>2871.35</v>
      </c>
      <c r="Q125" s="12">
        <f t="shared" si="38"/>
        <v>90</v>
      </c>
    </row>
    <row r="126">
      <c r="A126" s="14" t="s">
        <v>305</v>
      </c>
      <c r="B126" s="14" t="s">
        <v>38</v>
      </c>
      <c r="C126" s="14" t="s">
        <v>17</v>
      </c>
      <c r="D126" s="14" t="s">
        <v>94</v>
      </c>
      <c r="E126" s="14" t="s">
        <v>5</v>
      </c>
      <c r="F126" s="15">
        <v>42706.0</v>
      </c>
      <c r="G126" s="15">
        <v>42803.0</v>
      </c>
      <c r="H126" s="14">
        <v>4891.0</v>
      </c>
      <c r="I126" s="12">
        <f>VLOOKUP(C126, products!$A$1:$C$8, 3, FALSE)</f>
        <v>4821</v>
      </c>
      <c r="J126" s="12" t="str">
        <f>VLOOKUP(B126,sales_teams!A:C,3)</f>
        <v>East</v>
      </c>
      <c r="K126" s="12" t="str">
        <f>VLOOKUP(B126,sales_teams!A:C,2)</f>
        <v>Rocco Neubert</v>
      </c>
      <c r="L126" s="12" t="str">
        <f>VLOOKUP(D126,accounts!A:G,6)</f>
        <v>United States</v>
      </c>
      <c r="M126" s="12" t="str">
        <f>VLOOKUP(D126,accounts!A:B,2)</f>
        <v>medical</v>
      </c>
      <c r="N126" s="12" t="str">
        <f t="shared" si="26"/>
        <v>Dec 2016</v>
      </c>
      <c r="O126" s="12" t="str">
        <f t="shared" si="37"/>
        <v>Mar 2017</v>
      </c>
      <c r="P126" s="12">
        <f>VLOOKUP(D126,accounts!A:G,4)</f>
        <v>3922.42</v>
      </c>
      <c r="Q126" s="12">
        <f t="shared" si="38"/>
        <v>90</v>
      </c>
    </row>
    <row r="127">
      <c r="A127" s="14" t="s">
        <v>306</v>
      </c>
      <c r="B127" s="14" t="s">
        <v>43</v>
      </c>
      <c r="C127" s="14" t="s">
        <v>18</v>
      </c>
      <c r="D127" s="14" t="s">
        <v>148</v>
      </c>
      <c r="E127" s="14" t="s">
        <v>5</v>
      </c>
      <c r="F127" s="15">
        <v>42706.0</v>
      </c>
      <c r="G127" s="15">
        <v>42797.0</v>
      </c>
      <c r="H127" s="14">
        <v>1040.0</v>
      </c>
      <c r="I127" s="12">
        <f>VLOOKUP(C127, products!$A$1:$C$8, 3, FALSE)</f>
        <v>1096</v>
      </c>
      <c r="J127" s="12" t="str">
        <f>VLOOKUP(B127,sales_teams!A:C,3)</f>
        <v>East</v>
      </c>
      <c r="K127" s="12" t="str">
        <f>VLOOKUP(B127,sales_teams!A:C,2)</f>
        <v>Rocco Neubert</v>
      </c>
      <c r="L127" s="12" t="str">
        <f>VLOOKUP(D127,accounts!A:G,6)</f>
        <v>United States</v>
      </c>
      <c r="M127" s="12" t="str">
        <f>VLOOKUP(D127,accounts!A:B,2)</f>
        <v>finance</v>
      </c>
      <c r="N127" s="12" t="str">
        <f t="shared" si="26"/>
        <v>Dec 2016</v>
      </c>
      <c r="O127" s="12" t="str">
        <f t="shared" si="37"/>
        <v>Mar 2017</v>
      </c>
      <c r="P127" s="12">
        <f>VLOOKUP(D127,accounts!A:G,4)</f>
        <v>52.5</v>
      </c>
      <c r="Q127" s="12">
        <f t="shared" si="38"/>
        <v>90</v>
      </c>
    </row>
    <row r="128">
      <c r="A128" s="14" t="s">
        <v>307</v>
      </c>
      <c r="B128" s="14" t="s">
        <v>43</v>
      </c>
      <c r="C128" s="14" t="s">
        <v>18</v>
      </c>
      <c r="D128" s="14" t="s">
        <v>112</v>
      </c>
      <c r="E128" s="14" t="s">
        <v>5</v>
      </c>
      <c r="F128" s="15">
        <v>42706.0</v>
      </c>
      <c r="G128" s="15">
        <v>42798.0</v>
      </c>
      <c r="H128" s="14">
        <v>1108.0</v>
      </c>
      <c r="I128" s="12">
        <f>VLOOKUP(C128, products!$A$1:$C$8, 3, FALSE)</f>
        <v>1096</v>
      </c>
      <c r="J128" s="12" t="str">
        <f>VLOOKUP(B128,sales_teams!A:C,3)</f>
        <v>East</v>
      </c>
      <c r="K128" s="12" t="str">
        <f>VLOOKUP(B128,sales_teams!A:C,2)</f>
        <v>Rocco Neubert</v>
      </c>
      <c r="L128" s="12" t="str">
        <f>VLOOKUP(D128,accounts!A:G,6)</f>
        <v>United States</v>
      </c>
      <c r="M128" s="12" t="str">
        <f>VLOOKUP(D128,accounts!A:B,2)</f>
        <v>telecommunications</v>
      </c>
      <c r="N128" s="12" t="str">
        <f t="shared" si="26"/>
        <v>Dec 2016</v>
      </c>
      <c r="O128" s="12" t="str">
        <f t="shared" si="37"/>
        <v>Mar 2017</v>
      </c>
      <c r="P128" s="12">
        <f>VLOOKUP(D128,accounts!A:G,4)</f>
        <v>1699.85</v>
      </c>
      <c r="Q128" s="12">
        <f t="shared" si="38"/>
        <v>90</v>
      </c>
    </row>
    <row r="129">
      <c r="A129" s="14" t="s">
        <v>308</v>
      </c>
      <c r="B129" s="14" t="s">
        <v>43</v>
      </c>
      <c r="C129" s="14" t="s">
        <v>19</v>
      </c>
      <c r="D129" s="14" t="s">
        <v>143</v>
      </c>
      <c r="E129" s="14" t="s">
        <v>5</v>
      </c>
      <c r="F129" s="15">
        <v>42706.0</v>
      </c>
      <c r="G129" s="15">
        <v>42798.0</v>
      </c>
      <c r="H129" s="14">
        <v>59.0</v>
      </c>
      <c r="I129" s="12">
        <f>VLOOKUP(C129, products!$A$1:$C$8, 3, FALSE)</f>
        <v>55</v>
      </c>
      <c r="J129" s="12" t="str">
        <f>VLOOKUP(B129,sales_teams!A:C,3)</f>
        <v>East</v>
      </c>
      <c r="K129" s="12" t="str">
        <f>VLOOKUP(B129,sales_teams!A:C,2)</f>
        <v>Rocco Neubert</v>
      </c>
      <c r="L129" s="12" t="str">
        <f>VLOOKUP(D129,accounts!A:G,6)</f>
        <v>Brazil</v>
      </c>
      <c r="M129" s="12" t="str">
        <f>VLOOKUP(D129,accounts!A:B,2)</f>
        <v>services</v>
      </c>
      <c r="N129" s="12" t="str">
        <f t="shared" si="26"/>
        <v>Dec 2016</v>
      </c>
      <c r="O129" s="12" t="str">
        <f t="shared" si="37"/>
        <v>Mar 2017</v>
      </c>
      <c r="P129" s="12">
        <f>VLOOKUP(D129,accounts!A:G,4)</f>
        <v>405.59</v>
      </c>
      <c r="Q129" s="12">
        <f t="shared" si="38"/>
        <v>90</v>
      </c>
    </row>
    <row r="130">
      <c r="A130" s="14" t="s">
        <v>309</v>
      </c>
      <c r="B130" s="14" t="s">
        <v>45</v>
      </c>
      <c r="C130" s="14" t="s">
        <v>17</v>
      </c>
      <c r="D130" s="14" t="s">
        <v>142</v>
      </c>
      <c r="E130" s="14" t="s">
        <v>5</v>
      </c>
      <c r="F130" s="15">
        <v>42706.0</v>
      </c>
      <c r="G130" s="15">
        <v>42824.0</v>
      </c>
      <c r="H130" s="14">
        <v>5406.0</v>
      </c>
      <c r="I130" s="12">
        <f>VLOOKUP(C130, products!$A$1:$C$8, 3, FALSE)</f>
        <v>4821</v>
      </c>
      <c r="J130" s="12" t="str">
        <f>VLOOKUP(B130,sales_teams!A:C,3)</f>
        <v>East</v>
      </c>
      <c r="K130" s="12" t="str">
        <f>VLOOKUP(B130,sales_teams!A:C,2)</f>
        <v>Rocco Neubert</v>
      </c>
      <c r="L130" s="12" t="str">
        <f>VLOOKUP(D130,accounts!A:G,6)</f>
        <v>United States</v>
      </c>
      <c r="M130" s="12" t="str">
        <f>VLOOKUP(D130,accounts!A:B,2)</f>
        <v>employment</v>
      </c>
      <c r="N130" s="12" t="str">
        <f t="shared" si="26"/>
        <v>Dec 2016</v>
      </c>
      <c r="O130" s="12" t="str">
        <f t="shared" si="37"/>
        <v>Mar 2017</v>
      </c>
      <c r="P130" s="12">
        <f>VLOOKUP(D130,accounts!A:G,4)</f>
        <v>291.27</v>
      </c>
      <c r="Q130" s="12">
        <f t="shared" si="38"/>
        <v>90</v>
      </c>
    </row>
    <row r="131">
      <c r="A131" s="14" t="s">
        <v>310</v>
      </c>
      <c r="B131" s="14" t="s">
        <v>47</v>
      </c>
      <c r="C131" s="14" t="s">
        <v>22</v>
      </c>
      <c r="D131" s="14" t="s">
        <v>67</v>
      </c>
      <c r="E131" s="14" t="s">
        <v>5</v>
      </c>
      <c r="F131" s="15">
        <v>42706.0</v>
      </c>
      <c r="G131" s="15">
        <v>42814.0</v>
      </c>
      <c r="H131" s="14">
        <v>515.0</v>
      </c>
      <c r="I131" s="12">
        <f>VLOOKUP(C131, products!$A$1:$C$8, 3, FALSE)</f>
        <v>550</v>
      </c>
      <c r="J131" s="12" t="str">
        <f>VLOOKUP(B131,sales_teams!A:C,3)</f>
        <v>East</v>
      </c>
      <c r="K131" s="12" t="str">
        <f>VLOOKUP(B131,sales_teams!A:C,2)</f>
        <v>Rocco Neubert</v>
      </c>
      <c r="L131" s="12" t="str">
        <f>VLOOKUP(D131,accounts!A:G,6)</f>
        <v>United States</v>
      </c>
      <c r="M131" s="12" t="str">
        <f>VLOOKUP(D131,accounts!A:B,2)</f>
        <v>entertainment</v>
      </c>
      <c r="N131" s="12" t="str">
        <f t="shared" si="26"/>
        <v>Dec 2016</v>
      </c>
      <c r="O131" s="12" t="str">
        <f t="shared" si="37"/>
        <v>Mar 2017</v>
      </c>
      <c r="P131" s="12">
        <f>VLOOKUP(D131,accounts!A:G,4)</f>
        <v>4269.9</v>
      </c>
      <c r="Q131" s="12">
        <f t="shared" si="38"/>
        <v>90</v>
      </c>
    </row>
    <row r="132">
      <c r="A132" s="14" t="s">
        <v>311</v>
      </c>
      <c r="B132" s="14" t="s">
        <v>52</v>
      </c>
      <c r="C132" s="14" t="s">
        <v>22</v>
      </c>
      <c r="D132" s="14" t="s">
        <v>70</v>
      </c>
      <c r="E132" s="14" t="s">
        <v>5</v>
      </c>
      <c r="F132" s="15">
        <v>42706.0</v>
      </c>
      <c r="G132" s="15">
        <v>42800.0</v>
      </c>
      <c r="H132" s="14">
        <v>583.0</v>
      </c>
      <c r="I132" s="12">
        <f>VLOOKUP(C132, products!$A$1:$C$8, 3, FALSE)</f>
        <v>550</v>
      </c>
      <c r="J132" s="12" t="str">
        <f>VLOOKUP(B132,sales_teams!A:C,3)</f>
        <v>West</v>
      </c>
      <c r="K132" s="12" t="str">
        <f>VLOOKUP(B132,sales_teams!A:C,2)</f>
        <v>Summer Sewald</v>
      </c>
      <c r="L132" s="12" t="str">
        <f>VLOOKUP(D132,accounts!A:G,6)</f>
        <v>United States</v>
      </c>
      <c r="M132" s="12" t="str">
        <f>VLOOKUP(D132,accounts!A:B,2)</f>
        <v>telecommunications</v>
      </c>
      <c r="N132" s="12" t="str">
        <f t="shared" si="26"/>
        <v>Dec 2016</v>
      </c>
      <c r="O132" s="12" t="str">
        <f t="shared" si="37"/>
        <v>Mar 2017</v>
      </c>
      <c r="P132" s="12">
        <f>VLOOKUP(D132,accounts!A:G,4)</f>
        <v>5266.09</v>
      </c>
      <c r="Q132" s="12">
        <f t="shared" si="38"/>
        <v>90</v>
      </c>
    </row>
    <row r="133">
      <c r="A133" s="14" t="s">
        <v>312</v>
      </c>
      <c r="B133" s="14" t="s">
        <v>57</v>
      </c>
      <c r="C133" s="14" t="s">
        <v>19</v>
      </c>
      <c r="D133" s="14" t="s">
        <v>92</v>
      </c>
      <c r="E133" s="14" t="s">
        <v>5</v>
      </c>
      <c r="F133" s="15">
        <v>42706.0</v>
      </c>
      <c r="G133" s="15">
        <v>42808.0</v>
      </c>
      <c r="H133" s="14">
        <v>54.0</v>
      </c>
      <c r="I133" s="12">
        <f>VLOOKUP(C133, products!$A$1:$C$8, 3, FALSE)</f>
        <v>55</v>
      </c>
      <c r="J133" s="12" t="str">
        <f>VLOOKUP(B133,sales_teams!A:C,3)</f>
        <v>West</v>
      </c>
      <c r="K133" s="12" t="str">
        <f>VLOOKUP(B133,sales_teams!A:C,2)</f>
        <v>Summer Sewald</v>
      </c>
      <c r="L133" s="12" t="str">
        <f>VLOOKUP(D133,accounts!A:G,6)</f>
        <v>United States</v>
      </c>
      <c r="M133" s="12" t="str">
        <f>VLOOKUP(D133,accounts!A:B,2)</f>
        <v>finance</v>
      </c>
      <c r="N133" s="12" t="str">
        <f t="shared" si="26"/>
        <v>Dec 2016</v>
      </c>
      <c r="O133" s="12" t="str">
        <f t="shared" si="37"/>
        <v>Mar 2017</v>
      </c>
      <c r="P133" s="12">
        <f>VLOOKUP(D133,accounts!A:G,4)</f>
        <v>2819.5</v>
      </c>
      <c r="Q133" s="12">
        <f t="shared" si="38"/>
        <v>90</v>
      </c>
    </row>
    <row r="134">
      <c r="A134" s="14" t="s">
        <v>313</v>
      </c>
      <c r="B134" s="14" t="s">
        <v>58</v>
      </c>
      <c r="C134" s="14" t="s">
        <v>19</v>
      </c>
      <c r="D134" s="14" t="s">
        <v>123</v>
      </c>
      <c r="E134" s="14" t="s">
        <v>5</v>
      </c>
      <c r="F134" s="15">
        <v>42706.0</v>
      </c>
      <c r="G134" s="15">
        <v>42821.0</v>
      </c>
      <c r="H134" s="14">
        <v>60.0</v>
      </c>
      <c r="I134" s="12">
        <f>VLOOKUP(C134, products!$A$1:$C$8, 3, FALSE)</f>
        <v>55</v>
      </c>
      <c r="J134" s="12" t="str">
        <f>VLOOKUP(B134,sales_teams!A:C,3)</f>
        <v>West</v>
      </c>
      <c r="K134" s="12" t="str">
        <f>VLOOKUP(B134,sales_teams!A:C,2)</f>
        <v>Summer Sewald</v>
      </c>
      <c r="L134" s="12" t="str">
        <f>VLOOKUP(D134,accounts!A:G,6)</f>
        <v>United States</v>
      </c>
      <c r="M134" s="12" t="str">
        <f>VLOOKUP(D134,accounts!A:B,2)</f>
        <v>entertainment</v>
      </c>
      <c r="N134" s="12" t="str">
        <f t="shared" si="26"/>
        <v>Dec 2016</v>
      </c>
      <c r="O134" s="12" t="str">
        <f t="shared" si="37"/>
        <v>Mar 2017</v>
      </c>
      <c r="P134" s="12">
        <f>VLOOKUP(D134,accounts!A:G,4)</f>
        <v>349.81</v>
      </c>
      <c r="Q134" s="12">
        <f t="shared" si="38"/>
        <v>90</v>
      </c>
    </row>
    <row r="135">
      <c r="A135" s="14" t="s">
        <v>314</v>
      </c>
      <c r="B135" s="14" t="s">
        <v>38</v>
      </c>
      <c r="C135" s="14" t="s">
        <v>22</v>
      </c>
      <c r="D135" s="14" t="s">
        <v>90</v>
      </c>
      <c r="E135" s="14" t="s">
        <v>26</v>
      </c>
      <c r="F135" s="15">
        <v>42707.0</v>
      </c>
      <c r="G135" s="15">
        <v>42806.0</v>
      </c>
      <c r="H135" s="14">
        <v>0.0</v>
      </c>
      <c r="I135" s="12">
        <f>VLOOKUP(C135, products!$A$1:$C$8, 3, FALSE)</f>
        <v>550</v>
      </c>
      <c r="J135" s="12" t="str">
        <f>VLOOKUP(B135,sales_teams!A:C,3)</f>
        <v>East</v>
      </c>
      <c r="K135" s="12" t="str">
        <f>VLOOKUP(B135,sales_teams!A:C,2)</f>
        <v>Rocco Neubert</v>
      </c>
      <c r="L135" s="12" t="str">
        <f>VLOOKUP(D135,accounts!A:G,6)</f>
        <v>United States</v>
      </c>
      <c r="M135" s="12" t="str">
        <f>VLOOKUP(D135,accounts!A:B,2)</f>
        <v>software</v>
      </c>
      <c r="N135" s="12" t="str">
        <f t="shared" si="26"/>
        <v>Dec 2016</v>
      </c>
      <c r="O135" s="12" t="str">
        <f t="shared" si="37"/>
        <v>Mar 2017</v>
      </c>
      <c r="P135" s="12">
        <f>VLOOKUP(D135,accounts!A:G,4)</f>
        <v>4618</v>
      </c>
      <c r="Q135" s="12">
        <f t="shared" si="38"/>
        <v>90</v>
      </c>
    </row>
    <row r="136">
      <c r="A136" s="14" t="s">
        <v>315</v>
      </c>
      <c r="B136" s="14" t="s">
        <v>38</v>
      </c>
      <c r="C136" s="14" t="s">
        <v>17</v>
      </c>
      <c r="D136" s="14" t="s">
        <v>92</v>
      </c>
      <c r="E136" s="14" t="s">
        <v>26</v>
      </c>
      <c r="F136" s="15">
        <v>42707.0</v>
      </c>
      <c r="G136" s="15">
        <v>42813.0</v>
      </c>
      <c r="H136" s="14">
        <v>0.0</v>
      </c>
      <c r="I136" s="12">
        <f>VLOOKUP(C136, products!$A$1:$C$8, 3, FALSE)</f>
        <v>4821</v>
      </c>
      <c r="J136" s="12" t="str">
        <f>VLOOKUP(B136,sales_teams!A:C,3)</f>
        <v>East</v>
      </c>
      <c r="K136" s="12" t="str">
        <f>VLOOKUP(B136,sales_teams!A:C,2)</f>
        <v>Rocco Neubert</v>
      </c>
      <c r="L136" s="12" t="str">
        <f>VLOOKUP(D136,accounts!A:G,6)</f>
        <v>United States</v>
      </c>
      <c r="M136" s="12" t="str">
        <f>VLOOKUP(D136,accounts!A:B,2)</f>
        <v>finance</v>
      </c>
      <c r="N136" s="12" t="str">
        <f t="shared" si="26"/>
        <v>Dec 2016</v>
      </c>
      <c r="O136" s="12" t="str">
        <f t="shared" si="37"/>
        <v>Mar 2017</v>
      </c>
      <c r="P136" s="12">
        <f>VLOOKUP(D136,accounts!A:G,4)</f>
        <v>2819.5</v>
      </c>
      <c r="Q136" s="12">
        <f t="shared" si="38"/>
        <v>90</v>
      </c>
    </row>
    <row r="137">
      <c r="A137" s="14" t="s">
        <v>316</v>
      </c>
      <c r="B137" s="14" t="s">
        <v>38</v>
      </c>
      <c r="C137" s="14" t="s">
        <v>22</v>
      </c>
      <c r="D137" s="14" t="s">
        <v>103</v>
      </c>
      <c r="E137" s="14" t="s">
        <v>5</v>
      </c>
      <c r="F137" s="15">
        <v>42707.0</v>
      </c>
      <c r="G137" s="15">
        <v>42817.0</v>
      </c>
      <c r="H137" s="14">
        <v>516.0</v>
      </c>
      <c r="I137" s="12">
        <f>VLOOKUP(C137, products!$A$1:$C$8, 3, FALSE)</f>
        <v>550</v>
      </c>
      <c r="J137" s="12" t="str">
        <f>VLOOKUP(B137,sales_teams!A:C,3)</f>
        <v>East</v>
      </c>
      <c r="K137" s="12" t="str">
        <f>VLOOKUP(B137,sales_teams!A:C,2)</f>
        <v>Rocco Neubert</v>
      </c>
      <c r="L137" s="12" t="str">
        <f>VLOOKUP(D137,accounts!A:G,6)</f>
        <v>Norway</v>
      </c>
      <c r="M137" s="12" t="str">
        <f>VLOOKUP(D137,accounts!A:B,2)</f>
        <v>technolgy</v>
      </c>
      <c r="N137" s="12" t="str">
        <f t="shared" si="26"/>
        <v>Dec 2016</v>
      </c>
      <c r="O137" s="12" t="str">
        <f t="shared" si="37"/>
        <v>Mar 2017</v>
      </c>
      <c r="P137" s="12">
        <f>VLOOKUP(D137,accounts!A:G,4)</f>
        <v>1223.72</v>
      </c>
      <c r="Q137" s="12">
        <f t="shared" si="38"/>
        <v>90</v>
      </c>
    </row>
    <row r="138">
      <c r="A138" s="14" t="s">
        <v>317</v>
      </c>
      <c r="B138" s="14" t="s">
        <v>38</v>
      </c>
      <c r="C138" s="14" t="s">
        <v>17</v>
      </c>
      <c r="D138" s="14" t="s">
        <v>79</v>
      </c>
      <c r="E138" s="14" t="s">
        <v>5</v>
      </c>
      <c r="F138" s="15">
        <v>42707.0</v>
      </c>
      <c r="G138" s="15">
        <v>42816.0</v>
      </c>
      <c r="H138" s="14">
        <v>4829.0</v>
      </c>
      <c r="I138" s="12">
        <f>VLOOKUP(C138, products!$A$1:$C$8, 3, FALSE)</f>
        <v>4821</v>
      </c>
      <c r="J138" s="12" t="str">
        <f>VLOOKUP(B138,sales_teams!A:C,3)</f>
        <v>East</v>
      </c>
      <c r="K138" s="12" t="str">
        <f>VLOOKUP(B138,sales_teams!A:C,2)</f>
        <v>Rocco Neubert</v>
      </c>
      <c r="L138" s="12" t="str">
        <f>VLOOKUP(D138,accounts!A:G,6)</f>
        <v>Panama</v>
      </c>
      <c r="M138" s="12" t="str">
        <f>VLOOKUP(D138,accounts!A:B,2)</f>
        <v>technolgy</v>
      </c>
      <c r="N138" s="12" t="str">
        <f t="shared" si="26"/>
        <v>Dec 2016</v>
      </c>
      <c r="O138" s="12" t="str">
        <f t="shared" si="37"/>
        <v>Mar 2017</v>
      </c>
      <c r="P138" s="12">
        <f>VLOOKUP(D138,accounts!A:G,4)</f>
        <v>2938.67</v>
      </c>
      <c r="Q138" s="12">
        <f t="shared" si="38"/>
        <v>90</v>
      </c>
    </row>
    <row r="139">
      <c r="A139" s="14" t="s">
        <v>318</v>
      </c>
      <c r="B139" s="14" t="s">
        <v>52</v>
      </c>
      <c r="C139" s="14" t="s">
        <v>18</v>
      </c>
      <c r="D139" s="14" t="s">
        <v>90</v>
      </c>
      <c r="E139" s="14" t="s">
        <v>26</v>
      </c>
      <c r="F139" s="15">
        <v>42707.0</v>
      </c>
      <c r="G139" s="15">
        <v>42811.0</v>
      </c>
      <c r="H139" s="14">
        <v>0.0</v>
      </c>
      <c r="I139" s="12">
        <f>VLOOKUP(C139, products!$A$1:$C$8, 3, FALSE)</f>
        <v>1096</v>
      </c>
      <c r="J139" s="12" t="str">
        <f>VLOOKUP(B139,sales_teams!A:C,3)</f>
        <v>West</v>
      </c>
      <c r="K139" s="12" t="str">
        <f>VLOOKUP(B139,sales_teams!A:C,2)</f>
        <v>Summer Sewald</v>
      </c>
      <c r="L139" s="12" t="str">
        <f>VLOOKUP(D139,accounts!A:G,6)</f>
        <v>United States</v>
      </c>
      <c r="M139" s="12" t="str">
        <f>VLOOKUP(D139,accounts!A:B,2)</f>
        <v>software</v>
      </c>
      <c r="N139" s="12" t="str">
        <f t="shared" si="26"/>
        <v>Dec 2016</v>
      </c>
      <c r="O139" s="12" t="str">
        <f t="shared" si="37"/>
        <v>Mar 2017</v>
      </c>
      <c r="P139" s="12">
        <f>VLOOKUP(D139,accounts!A:G,4)</f>
        <v>4618</v>
      </c>
      <c r="Q139" s="12">
        <f t="shared" si="38"/>
        <v>90</v>
      </c>
    </row>
    <row r="140">
      <c r="A140" s="14" t="s">
        <v>319</v>
      </c>
      <c r="B140" s="14" t="s">
        <v>54</v>
      </c>
      <c r="C140" s="14" t="s">
        <v>18</v>
      </c>
      <c r="D140" s="14" t="s">
        <v>80</v>
      </c>
      <c r="E140" s="14" t="s">
        <v>5</v>
      </c>
      <c r="F140" s="15">
        <v>42707.0</v>
      </c>
      <c r="G140" s="15">
        <v>42796.0</v>
      </c>
      <c r="H140" s="14">
        <v>950.0</v>
      </c>
      <c r="I140" s="12">
        <f>VLOOKUP(C140, products!$A$1:$C$8, 3, FALSE)</f>
        <v>1096</v>
      </c>
      <c r="J140" s="12" t="str">
        <f>VLOOKUP(B140,sales_teams!A:C,3)</f>
        <v>West</v>
      </c>
      <c r="K140" s="12" t="str">
        <f>VLOOKUP(B140,sales_teams!A:C,2)</f>
        <v>Summer Sewald</v>
      </c>
      <c r="L140" s="12" t="str">
        <f>VLOOKUP(D140,accounts!A:G,6)</f>
        <v>United States</v>
      </c>
      <c r="M140" s="12" t="str">
        <f>VLOOKUP(D140,accounts!A:B,2)</f>
        <v>technolgy</v>
      </c>
      <c r="N140" s="12" t="str">
        <f t="shared" si="26"/>
        <v>Dec 2016</v>
      </c>
      <c r="O140" s="12" t="str">
        <f t="shared" si="37"/>
        <v>Mar 2017</v>
      </c>
      <c r="P140" s="12">
        <f>VLOOKUP(D140,accounts!A:G,4)</f>
        <v>1712.68</v>
      </c>
      <c r="Q140" s="12">
        <f t="shared" si="38"/>
        <v>90</v>
      </c>
    </row>
    <row r="141">
      <c r="A141" s="14" t="s">
        <v>320</v>
      </c>
      <c r="B141" s="14" t="s">
        <v>58</v>
      </c>
      <c r="C141" s="14" t="s">
        <v>18</v>
      </c>
      <c r="D141" s="14" t="s">
        <v>72</v>
      </c>
      <c r="E141" s="14" t="s">
        <v>26</v>
      </c>
      <c r="F141" s="15">
        <v>42707.0</v>
      </c>
      <c r="G141" s="15">
        <v>42803.0</v>
      </c>
      <c r="H141" s="14">
        <v>0.0</v>
      </c>
      <c r="I141" s="12">
        <f>VLOOKUP(C141, products!$A$1:$C$8, 3, FALSE)</f>
        <v>1096</v>
      </c>
      <c r="J141" s="12" t="str">
        <f>VLOOKUP(B141,sales_teams!A:C,3)</f>
        <v>West</v>
      </c>
      <c r="K141" s="12" t="str">
        <f>VLOOKUP(B141,sales_teams!A:C,2)</f>
        <v>Summer Sewald</v>
      </c>
      <c r="L141" s="12" t="str">
        <f>VLOOKUP(D141,accounts!A:G,6)</f>
        <v>United States</v>
      </c>
      <c r="M141" s="12" t="str">
        <f>VLOOKUP(D141,accounts!A:B,2)</f>
        <v>finance</v>
      </c>
      <c r="N141" s="12" t="str">
        <f t="shared" si="26"/>
        <v>Dec 2016</v>
      </c>
      <c r="O141" s="12" t="str">
        <f t="shared" si="37"/>
        <v>Mar 2017</v>
      </c>
      <c r="P141" s="12">
        <f>VLOOKUP(D141,accounts!A:G,4)</f>
        <v>7537.24</v>
      </c>
      <c r="Q141" s="12">
        <f t="shared" si="38"/>
        <v>90</v>
      </c>
    </row>
    <row r="142">
      <c r="A142" s="14" t="s">
        <v>321</v>
      </c>
      <c r="B142" s="14" t="s">
        <v>36</v>
      </c>
      <c r="C142" s="14" t="s">
        <v>22</v>
      </c>
      <c r="D142" s="14" t="s">
        <v>121</v>
      </c>
      <c r="E142" s="14" t="s">
        <v>5</v>
      </c>
      <c r="F142" s="15">
        <v>42708.0</v>
      </c>
      <c r="G142" s="15">
        <v>42814.0</v>
      </c>
      <c r="H142" s="14">
        <v>513.0</v>
      </c>
      <c r="I142" s="12">
        <f>VLOOKUP(C142, products!$A$1:$C$8, 3, FALSE)</f>
        <v>550</v>
      </c>
      <c r="J142" s="12" t="str">
        <f>VLOOKUP(B142,sales_teams!A:C,3)</f>
        <v>Central</v>
      </c>
      <c r="K142" s="12" t="str">
        <f>VLOOKUP(B142,sales_teams!A:C,2)</f>
        <v>Dustin Brinkmann</v>
      </c>
      <c r="L142" s="12" t="str">
        <f>VLOOKUP(D142,accounts!A:G,6)</f>
        <v>United States</v>
      </c>
      <c r="M142" s="12" t="str">
        <f>VLOOKUP(D142,accounts!A:B,2)</f>
        <v>telecommunications</v>
      </c>
      <c r="N142" s="12" t="str">
        <f t="shared" si="26"/>
        <v>Dec 2016</v>
      </c>
      <c r="O142" s="12" t="str">
        <f t="shared" si="37"/>
        <v>Mar 2017</v>
      </c>
      <c r="P142" s="12">
        <f>VLOOKUP(D142,accounts!A:G,4)</f>
        <v>6395.05</v>
      </c>
      <c r="Q142" s="12">
        <f t="shared" si="38"/>
        <v>90</v>
      </c>
    </row>
    <row r="143">
      <c r="A143" s="14" t="s">
        <v>322</v>
      </c>
      <c r="B143" s="14" t="s">
        <v>38</v>
      </c>
      <c r="C143" s="14" t="s">
        <v>17</v>
      </c>
      <c r="D143" s="14" t="s">
        <v>66</v>
      </c>
      <c r="E143" s="14" t="s">
        <v>26</v>
      </c>
      <c r="F143" s="15">
        <v>42708.0</v>
      </c>
      <c r="G143" s="15">
        <v>42803.0</v>
      </c>
      <c r="H143" s="14">
        <v>0.0</v>
      </c>
      <c r="I143" s="12">
        <f>VLOOKUP(C143, products!$A$1:$C$8, 3, FALSE)</f>
        <v>4821</v>
      </c>
      <c r="J143" s="12" t="str">
        <f>VLOOKUP(B143,sales_teams!A:C,3)</f>
        <v>East</v>
      </c>
      <c r="K143" s="12" t="str">
        <f>VLOOKUP(B143,sales_teams!A:C,2)</f>
        <v>Rocco Neubert</v>
      </c>
      <c r="L143" s="12" t="str">
        <f>VLOOKUP(D143,accounts!A:G,6)</f>
        <v>United States</v>
      </c>
      <c r="M143" s="12" t="str">
        <f>VLOOKUP(D143,accounts!A:B,2)</f>
        <v>medical</v>
      </c>
      <c r="N143" s="12" t="str">
        <f t="shared" si="26"/>
        <v>Dec 2016</v>
      </c>
      <c r="O143" s="12" t="str">
        <f t="shared" si="37"/>
        <v>Mar 2017</v>
      </c>
      <c r="P143" s="12">
        <f>VLOOKUP(D143,accounts!A:G,4)</f>
        <v>4.54</v>
      </c>
      <c r="Q143" s="12">
        <f t="shared" si="38"/>
        <v>90</v>
      </c>
    </row>
    <row r="144">
      <c r="A144" s="14" t="s">
        <v>323</v>
      </c>
      <c r="B144" s="14" t="s">
        <v>38</v>
      </c>
      <c r="C144" s="14" t="s">
        <v>20</v>
      </c>
      <c r="D144" s="14" t="s">
        <v>94</v>
      </c>
      <c r="E144" s="14" t="s">
        <v>5</v>
      </c>
      <c r="F144" s="15">
        <v>42708.0</v>
      </c>
      <c r="G144" s="15">
        <v>42806.0</v>
      </c>
      <c r="H144" s="14">
        <v>5522.0</v>
      </c>
      <c r="I144" s="12">
        <f>VLOOKUP(C144, products!$A$1:$C$8, 3, FALSE)</f>
        <v>5482</v>
      </c>
      <c r="J144" s="12" t="str">
        <f>VLOOKUP(B144,sales_teams!A:C,3)</f>
        <v>East</v>
      </c>
      <c r="K144" s="12" t="str">
        <f>VLOOKUP(B144,sales_teams!A:C,2)</f>
        <v>Rocco Neubert</v>
      </c>
      <c r="L144" s="12" t="str">
        <f>VLOOKUP(D144,accounts!A:G,6)</f>
        <v>United States</v>
      </c>
      <c r="M144" s="12" t="str">
        <f>VLOOKUP(D144,accounts!A:B,2)</f>
        <v>medical</v>
      </c>
      <c r="N144" s="12" t="str">
        <f t="shared" si="26"/>
        <v>Dec 2016</v>
      </c>
      <c r="O144" s="12" t="str">
        <f t="shared" si="37"/>
        <v>Mar 2017</v>
      </c>
      <c r="P144" s="12">
        <f>VLOOKUP(D144,accounts!A:G,4)</f>
        <v>3922.42</v>
      </c>
      <c r="Q144" s="12">
        <f t="shared" si="38"/>
        <v>90</v>
      </c>
    </row>
    <row r="145">
      <c r="A145" s="14" t="s">
        <v>324</v>
      </c>
      <c r="B145" s="14" t="s">
        <v>42</v>
      </c>
      <c r="C145" s="14" t="s">
        <v>19</v>
      </c>
      <c r="D145" s="14" t="s">
        <v>98</v>
      </c>
      <c r="E145" s="14" t="s">
        <v>5</v>
      </c>
      <c r="F145" s="15">
        <v>42708.0</v>
      </c>
      <c r="G145" s="15">
        <v>42803.0</v>
      </c>
      <c r="H145" s="14">
        <v>56.0</v>
      </c>
      <c r="I145" s="12">
        <f>VLOOKUP(C145, products!$A$1:$C$8, 3, FALSE)</f>
        <v>55</v>
      </c>
      <c r="J145" s="12" t="str">
        <f>VLOOKUP(B145,sales_teams!A:C,3)</f>
        <v>East</v>
      </c>
      <c r="K145" s="12" t="str">
        <f>VLOOKUP(B145,sales_teams!A:C,2)</f>
        <v>Rocco Neubert</v>
      </c>
      <c r="L145" s="12" t="str">
        <f>VLOOKUP(D145,accounts!A:G,6)</f>
        <v>United States</v>
      </c>
      <c r="M145" s="12" t="str">
        <f>VLOOKUP(D145,accounts!A:B,2)</f>
        <v>retail</v>
      </c>
      <c r="N145" s="12" t="str">
        <f t="shared" si="26"/>
        <v>Dec 2016</v>
      </c>
      <c r="O145" s="12" t="str">
        <f t="shared" si="37"/>
        <v>Mar 2017</v>
      </c>
      <c r="P145" s="12">
        <f>VLOOKUP(D145,accounts!A:G,4)</f>
        <v>718.62</v>
      </c>
      <c r="Q145" s="12">
        <f t="shared" si="38"/>
        <v>90</v>
      </c>
    </row>
    <row r="146">
      <c r="A146" s="14" t="s">
        <v>325</v>
      </c>
      <c r="B146" s="14" t="s">
        <v>44</v>
      </c>
      <c r="C146" s="14" t="s">
        <v>17</v>
      </c>
      <c r="D146" s="14" t="s">
        <v>132</v>
      </c>
      <c r="E146" s="14" t="s">
        <v>5</v>
      </c>
      <c r="F146" s="15">
        <v>42708.0</v>
      </c>
      <c r="G146" s="15">
        <v>42802.0</v>
      </c>
      <c r="H146" s="14">
        <v>5673.0</v>
      </c>
      <c r="I146" s="12">
        <f>VLOOKUP(C146, products!$A$1:$C$8, 3, FALSE)</f>
        <v>4821</v>
      </c>
      <c r="J146" s="12" t="str">
        <f>VLOOKUP(B146,sales_teams!A:C,3)</f>
        <v>East</v>
      </c>
      <c r="K146" s="12" t="str">
        <f>VLOOKUP(B146,sales_teams!A:C,2)</f>
        <v>Rocco Neubert</v>
      </c>
      <c r="L146" s="12" t="str">
        <f>VLOOKUP(D146,accounts!A:G,6)</f>
        <v>United States</v>
      </c>
      <c r="M146" s="12" t="str">
        <f>VLOOKUP(D146,accounts!A:B,2)</f>
        <v>technolgy</v>
      </c>
      <c r="N146" s="12" t="str">
        <f t="shared" si="26"/>
        <v>Dec 2016</v>
      </c>
      <c r="O146" s="12" t="str">
        <f t="shared" si="37"/>
        <v>Mar 2017</v>
      </c>
      <c r="P146" s="12">
        <f>VLOOKUP(D146,accounts!A:G,4)</f>
        <v>587.72</v>
      </c>
      <c r="Q146" s="12">
        <f t="shared" si="38"/>
        <v>90</v>
      </c>
    </row>
    <row r="147">
      <c r="A147" s="14" t="s">
        <v>326</v>
      </c>
      <c r="B147" s="14" t="s">
        <v>46</v>
      </c>
      <c r="C147" s="14" t="s">
        <v>22</v>
      </c>
      <c r="D147" s="14" t="s">
        <v>72</v>
      </c>
      <c r="E147" s="14" t="s">
        <v>5</v>
      </c>
      <c r="F147" s="15">
        <v>42708.0</v>
      </c>
      <c r="G147" s="15">
        <v>42804.0</v>
      </c>
      <c r="H147" s="14">
        <v>598.0</v>
      </c>
      <c r="I147" s="12">
        <f>VLOOKUP(C147, products!$A$1:$C$8, 3, FALSE)</f>
        <v>550</v>
      </c>
      <c r="J147" s="12" t="str">
        <f>VLOOKUP(B147,sales_teams!A:C,3)</f>
        <v>East</v>
      </c>
      <c r="K147" s="12" t="str">
        <f>VLOOKUP(B147,sales_teams!A:C,2)</f>
        <v>Rocco Neubert</v>
      </c>
      <c r="L147" s="12" t="str">
        <f>VLOOKUP(D147,accounts!A:G,6)</f>
        <v>United States</v>
      </c>
      <c r="M147" s="12" t="str">
        <f>VLOOKUP(D147,accounts!A:B,2)</f>
        <v>finance</v>
      </c>
      <c r="N147" s="12" t="str">
        <f t="shared" si="26"/>
        <v>Dec 2016</v>
      </c>
      <c r="O147" s="12" t="str">
        <f t="shared" si="37"/>
        <v>Mar 2017</v>
      </c>
      <c r="P147" s="12">
        <f>VLOOKUP(D147,accounts!A:G,4)</f>
        <v>7537.24</v>
      </c>
      <c r="Q147" s="12">
        <f t="shared" si="38"/>
        <v>90</v>
      </c>
    </row>
    <row r="148">
      <c r="A148" s="14" t="s">
        <v>327</v>
      </c>
      <c r="B148" s="14" t="s">
        <v>50</v>
      </c>
      <c r="C148" s="14" t="s">
        <v>20</v>
      </c>
      <c r="D148" s="14" t="s">
        <v>79</v>
      </c>
      <c r="E148" s="14" t="s">
        <v>5</v>
      </c>
      <c r="F148" s="15">
        <v>42708.0</v>
      </c>
      <c r="G148" s="15">
        <v>42810.0</v>
      </c>
      <c r="H148" s="14">
        <v>5787.0</v>
      </c>
      <c r="I148" s="12">
        <f>VLOOKUP(C148, products!$A$1:$C$8, 3, FALSE)</f>
        <v>5482</v>
      </c>
      <c r="J148" s="12" t="str">
        <f>VLOOKUP(B148,sales_teams!A:C,3)</f>
        <v>West</v>
      </c>
      <c r="K148" s="12" t="str">
        <f>VLOOKUP(B148,sales_teams!A:C,2)</f>
        <v>Summer Sewald</v>
      </c>
      <c r="L148" s="12" t="str">
        <f>VLOOKUP(D148,accounts!A:G,6)</f>
        <v>Panama</v>
      </c>
      <c r="M148" s="12" t="str">
        <f>VLOOKUP(D148,accounts!A:B,2)</f>
        <v>technolgy</v>
      </c>
      <c r="N148" s="12" t="str">
        <f t="shared" si="26"/>
        <v>Dec 2016</v>
      </c>
      <c r="O148" s="12" t="str">
        <f t="shared" si="37"/>
        <v>Mar 2017</v>
      </c>
      <c r="P148" s="12">
        <f>VLOOKUP(D148,accounts!A:G,4)</f>
        <v>2938.67</v>
      </c>
      <c r="Q148" s="12">
        <f t="shared" si="38"/>
        <v>90</v>
      </c>
    </row>
    <row r="149">
      <c r="A149" s="14" t="s">
        <v>328</v>
      </c>
      <c r="B149" s="14" t="s">
        <v>51</v>
      </c>
      <c r="C149" s="14" t="s">
        <v>18</v>
      </c>
      <c r="D149" s="14" t="s">
        <v>74</v>
      </c>
      <c r="E149" s="14" t="s">
        <v>5</v>
      </c>
      <c r="F149" s="15">
        <v>42708.0</v>
      </c>
      <c r="G149" s="15">
        <v>42802.0</v>
      </c>
      <c r="H149" s="14">
        <v>1070.0</v>
      </c>
      <c r="I149" s="12">
        <f>VLOOKUP(C149, products!$A$1:$C$8, 3, FALSE)</f>
        <v>1096</v>
      </c>
      <c r="J149" s="12" t="str">
        <f>VLOOKUP(B149,sales_teams!A:C,3)</f>
        <v>West</v>
      </c>
      <c r="K149" s="12" t="str">
        <f>VLOOKUP(B149,sales_teams!A:C,2)</f>
        <v>Summer Sewald</v>
      </c>
      <c r="L149" s="12" t="str">
        <f>VLOOKUP(D149,accounts!A:G,6)</f>
        <v>United States</v>
      </c>
      <c r="M149" s="12" t="str">
        <f>VLOOKUP(D149,accounts!A:B,2)</f>
        <v>retail</v>
      </c>
      <c r="N149" s="12" t="str">
        <f t="shared" si="26"/>
        <v>Dec 2016</v>
      </c>
      <c r="O149" s="12" t="str">
        <f t="shared" si="37"/>
        <v>Mar 2017</v>
      </c>
      <c r="P149" s="12">
        <f>VLOOKUP(D149,accounts!A:G,4)</f>
        <v>2214.94</v>
      </c>
      <c r="Q149" s="12">
        <f t="shared" si="38"/>
        <v>90</v>
      </c>
    </row>
    <row r="150">
      <c r="A150" s="14" t="s">
        <v>329</v>
      </c>
      <c r="B150" s="14" t="s">
        <v>33</v>
      </c>
      <c r="C150" s="14" t="s">
        <v>21</v>
      </c>
      <c r="D150" s="14" t="s">
        <v>80</v>
      </c>
      <c r="E150" s="14" t="s">
        <v>5</v>
      </c>
      <c r="F150" s="15">
        <v>42709.0</v>
      </c>
      <c r="G150" s="15">
        <v>42808.0</v>
      </c>
      <c r="H150" s="14">
        <v>3677.0</v>
      </c>
      <c r="I150" s="12">
        <f>VLOOKUP(C150, products!$A$1:$C$8, 3, FALSE)</f>
        <v>3393</v>
      </c>
      <c r="J150" s="12" t="str">
        <f>VLOOKUP(B150,sales_teams!A:C,3)</f>
        <v>Central</v>
      </c>
      <c r="K150" s="12" t="str">
        <f>VLOOKUP(B150,sales_teams!A:C,2)</f>
        <v>Dustin Brinkmann</v>
      </c>
      <c r="L150" s="12" t="str">
        <f>VLOOKUP(D150,accounts!A:G,6)</f>
        <v>United States</v>
      </c>
      <c r="M150" s="12" t="str">
        <f>VLOOKUP(D150,accounts!A:B,2)</f>
        <v>technolgy</v>
      </c>
      <c r="N150" s="12" t="str">
        <f t="shared" si="26"/>
        <v>Dec 2016</v>
      </c>
      <c r="O150" s="12" t="str">
        <f t="shared" si="37"/>
        <v>Mar 2017</v>
      </c>
      <c r="P150" s="12">
        <f>VLOOKUP(D150,accounts!A:G,4)</f>
        <v>1712.68</v>
      </c>
      <c r="Q150" s="12">
        <f t="shared" si="38"/>
        <v>90</v>
      </c>
    </row>
    <row r="151">
      <c r="A151" s="14" t="s">
        <v>330</v>
      </c>
      <c r="B151" s="14" t="s">
        <v>34</v>
      </c>
      <c r="C151" s="14" t="s">
        <v>20</v>
      </c>
      <c r="D151" s="14" t="s">
        <v>108</v>
      </c>
      <c r="E151" s="14" t="s">
        <v>5</v>
      </c>
      <c r="F151" s="15">
        <v>42709.0</v>
      </c>
      <c r="G151" s="15">
        <v>42824.0</v>
      </c>
      <c r="H151" s="14">
        <v>5425.0</v>
      </c>
      <c r="I151" s="12">
        <f>VLOOKUP(C151, products!$A$1:$C$8, 3, FALSE)</f>
        <v>5482</v>
      </c>
      <c r="J151" s="12" t="str">
        <f>VLOOKUP(B151,sales_teams!A:C,3)</f>
        <v>Central</v>
      </c>
      <c r="K151" s="12" t="str">
        <f>VLOOKUP(B151,sales_teams!A:C,2)</f>
        <v>Dustin Brinkmann</v>
      </c>
      <c r="L151" s="12" t="str">
        <f>VLOOKUP(D151,accounts!A:G,6)</f>
        <v>United States</v>
      </c>
      <c r="M151" s="12" t="str">
        <f>VLOOKUP(D151,accounts!A:B,2)</f>
        <v>employment</v>
      </c>
      <c r="N151" s="12" t="str">
        <f t="shared" si="26"/>
        <v>Dec 2016</v>
      </c>
      <c r="O151" s="12" t="str">
        <f t="shared" si="37"/>
        <v>Mar 2017</v>
      </c>
      <c r="P151" s="12">
        <f>VLOOKUP(D151,accounts!A:G,4)</f>
        <v>882.12</v>
      </c>
      <c r="Q151" s="12">
        <f t="shared" si="38"/>
        <v>90</v>
      </c>
    </row>
    <row r="152">
      <c r="A152" s="14" t="s">
        <v>331</v>
      </c>
      <c r="B152" s="14" t="s">
        <v>39</v>
      </c>
      <c r="C152" s="14" t="s">
        <v>21</v>
      </c>
      <c r="D152" s="14" t="s">
        <v>138</v>
      </c>
      <c r="E152" s="14" t="s">
        <v>5</v>
      </c>
      <c r="F152" s="15">
        <v>42709.0</v>
      </c>
      <c r="G152" s="15">
        <v>42817.0</v>
      </c>
      <c r="H152" s="14">
        <v>3415.0</v>
      </c>
      <c r="I152" s="12">
        <f>VLOOKUP(C152, products!$A$1:$C$8, 3, FALSE)</f>
        <v>3393</v>
      </c>
      <c r="J152" s="12" t="str">
        <f>VLOOKUP(B152,sales_teams!A:C,3)</f>
        <v>East</v>
      </c>
      <c r="K152" s="12" t="str">
        <f>VLOOKUP(B152,sales_teams!A:C,2)</f>
        <v>Rocco Neubert</v>
      </c>
      <c r="L152" s="12" t="str">
        <f>VLOOKUP(D152,accounts!A:G,6)</f>
        <v>United States</v>
      </c>
      <c r="M152" s="12" t="str">
        <f>VLOOKUP(D152,accounts!A:B,2)</f>
        <v>retail</v>
      </c>
      <c r="N152" s="12" t="str">
        <f t="shared" si="26"/>
        <v>Dec 2016</v>
      </c>
      <c r="O152" s="12" t="str">
        <f t="shared" si="37"/>
        <v>Mar 2017</v>
      </c>
      <c r="P152" s="12">
        <f>VLOOKUP(D152,accounts!A:G,4)</f>
        <v>2261.05</v>
      </c>
      <c r="Q152" s="12">
        <f t="shared" si="38"/>
        <v>90</v>
      </c>
    </row>
    <row r="153">
      <c r="A153" s="14" t="s">
        <v>332</v>
      </c>
      <c r="B153" s="14" t="s">
        <v>51</v>
      </c>
      <c r="C153" s="14" t="s">
        <v>18</v>
      </c>
      <c r="D153" s="14" t="s">
        <v>97</v>
      </c>
      <c r="E153" s="14" t="s">
        <v>5</v>
      </c>
      <c r="F153" s="15">
        <v>42709.0</v>
      </c>
      <c r="G153" s="15">
        <v>42815.0</v>
      </c>
      <c r="H153" s="14">
        <v>891.0</v>
      </c>
      <c r="I153" s="12">
        <f>VLOOKUP(C153, products!$A$1:$C$8, 3, FALSE)</f>
        <v>1096</v>
      </c>
      <c r="J153" s="12" t="str">
        <f>VLOOKUP(B153,sales_teams!A:C,3)</f>
        <v>West</v>
      </c>
      <c r="K153" s="12" t="str">
        <f>VLOOKUP(B153,sales_teams!A:C,2)</f>
        <v>Summer Sewald</v>
      </c>
      <c r="L153" s="12" t="str">
        <f>VLOOKUP(D153,accounts!A:G,6)</f>
        <v>United States</v>
      </c>
      <c r="M153" s="12" t="str">
        <f>VLOOKUP(D153,accounts!A:B,2)</f>
        <v>medical</v>
      </c>
      <c r="N153" s="12" t="str">
        <f t="shared" si="26"/>
        <v>Dec 2016</v>
      </c>
      <c r="O153" s="12" t="str">
        <f t="shared" si="37"/>
        <v>Mar 2017</v>
      </c>
      <c r="P153" s="12">
        <f>VLOOKUP(D153,accounts!A:G,4)</f>
        <v>1618.89</v>
      </c>
      <c r="Q153" s="12">
        <f t="shared" si="38"/>
        <v>90</v>
      </c>
    </row>
    <row r="154">
      <c r="A154" s="14" t="s">
        <v>333</v>
      </c>
      <c r="B154" s="14" t="s">
        <v>48</v>
      </c>
      <c r="C154" s="14" t="s">
        <v>22</v>
      </c>
      <c r="D154" s="14" t="s">
        <v>84</v>
      </c>
      <c r="E154" s="14" t="s">
        <v>5</v>
      </c>
      <c r="F154" s="15">
        <v>42710.0</v>
      </c>
      <c r="G154" s="15">
        <v>42806.0</v>
      </c>
      <c r="H154" s="14">
        <v>609.0</v>
      </c>
      <c r="I154" s="12">
        <f>VLOOKUP(C154, products!$A$1:$C$8, 3, FALSE)</f>
        <v>550</v>
      </c>
      <c r="J154" s="12" t="str">
        <f>VLOOKUP(B154,sales_teams!A:C,3)</f>
        <v>East</v>
      </c>
      <c r="K154" s="12" t="str">
        <f>VLOOKUP(B154,sales_teams!A:C,2)</f>
        <v>Rocco Neubert</v>
      </c>
      <c r="L154" s="12" t="str">
        <f>VLOOKUP(D154,accounts!A:G,6)</f>
        <v>United States</v>
      </c>
      <c r="M154" s="12" t="str">
        <f>VLOOKUP(D154,accounts!A:B,2)</f>
        <v>software</v>
      </c>
      <c r="N154" s="12" t="str">
        <f t="shared" si="26"/>
        <v>Dec 2016</v>
      </c>
      <c r="O154" s="12" t="str">
        <f t="shared" si="37"/>
        <v>Mar 2017</v>
      </c>
      <c r="P154" s="12">
        <f>VLOOKUP(D154,accounts!A:G,4)</f>
        <v>2714.9</v>
      </c>
      <c r="Q154" s="12">
        <f t="shared" si="38"/>
        <v>90</v>
      </c>
    </row>
    <row r="155">
      <c r="A155" s="14" t="s">
        <v>334</v>
      </c>
      <c r="B155" s="14" t="s">
        <v>49</v>
      </c>
      <c r="C155" s="14" t="s">
        <v>19</v>
      </c>
      <c r="D155" s="14" t="s">
        <v>123</v>
      </c>
      <c r="E155" s="14" t="s">
        <v>5</v>
      </c>
      <c r="F155" s="15">
        <v>42710.0</v>
      </c>
      <c r="G155" s="15">
        <v>42810.0</v>
      </c>
      <c r="H155" s="14">
        <v>54.0</v>
      </c>
      <c r="I155" s="12">
        <f>VLOOKUP(C155, products!$A$1:$C$8, 3, FALSE)</f>
        <v>55</v>
      </c>
      <c r="J155" s="12" t="str">
        <f>VLOOKUP(B155,sales_teams!A:C,3)</f>
        <v>West</v>
      </c>
      <c r="K155" s="12" t="str">
        <f>VLOOKUP(B155,sales_teams!A:C,2)</f>
        <v>Summer Sewald</v>
      </c>
      <c r="L155" s="12" t="str">
        <f>VLOOKUP(D155,accounts!A:G,6)</f>
        <v>United States</v>
      </c>
      <c r="M155" s="12" t="str">
        <f>VLOOKUP(D155,accounts!A:B,2)</f>
        <v>entertainment</v>
      </c>
      <c r="N155" s="12" t="str">
        <f t="shared" si="26"/>
        <v>Dec 2016</v>
      </c>
      <c r="O155" s="12" t="str">
        <f t="shared" si="37"/>
        <v>Mar 2017</v>
      </c>
      <c r="P155" s="12">
        <f>VLOOKUP(D155,accounts!A:G,4)</f>
        <v>349.81</v>
      </c>
      <c r="Q155" s="12">
        <f t="shared" si="38"/>
        <v>90</v>
      </c>
    </row>
    <row r="156">
      <c r="A156" s="14" t="s">
        <v>335</v>
      </c>
      <c r="B156" s="14" t="s">
        <v>61</v>
      </c>
      <c r="C156" s="14" t="s">
        <v>18</v>
      </c>
      <c r="D156" s="14" t="s">
        <v>85</v>
      </c>
      <c r="E156" s="14" t="s">
        <v>5</v>
      </c>
      <c r="F156" s="15">
        <v>42710.0</v>
      </c>
      <c r="G156" s="15">
        <v>42803.0</v>
      </c>
      <c r="H156" s="14">
        <v>1049.0</v>
      </c>
      <c r="I156" s="12">
        <f>VLOOKUP(C156, products!$A$1:$C$8, 3, FALSE)</f>
        <v>1096</v>
      </c>
      <c r="J156" s="12" t="str">
        <f>VLOOKUP(B156,sales_teams!A:C,3)</f>
        <v>West</v>
      </c>
      <c r="K156" s="12" t="str">
        <f>VLOOKUP(B156,sales_teams!A:C,2)</f>
        <v>Summer Sewald</v>
      </c>
      <c r="L156" s="12" t="str">
        <f>VLOOKUP(D156,accounts!A:G,6)</f>
        <v>United States</v>
      </c>
      <c r="M156" s="12" t="str">
        <f>VLOOKUP(D156,accounts!A:B,2)</f>
        <v>medical</v>
      </c>
      <c r="N156" s="12" t="str">
        <f t="shared" si="26"/>
        <v>Dec 2016</v>
      </c>
      <c r="O156" s="12" t="str">
        <f t="shared" si="37"/>
        <v>Mar 2017</v>
      </c>
      <c r="P156" s="12">
        <f>VLOOKUP(D156,accounts!A:G,4)</f>
        <v>2741.37</v>
      </c>
      <c r="Q156" s="12">
        <f t="shared" si="38"/>
        <v>90</v>
      </c>
    </row>
    <row r="157">
      <c r="A157" s="14" t="s">
        <v>336</v>
      </c>
      <c r="B157" s="14" t="s">
        <v>34</v>
      </c>
      <c r="C157" s="14" t="s">
        <v>18</v>
      </c>
      <c r="D157" s="14" t="s">
        <v>88</v>
      </c>
      <c r="E157" s="14" t="s">
        <v>5</v>
      </c>
      <c r="F157" s="15">
        <v>42711.0</v>
      </c>
      <c r="G157" s="15">
        <v>42801.0</v>
      </c>
      <c r="H157" s="14">
        <v>1152.0</v>
      </c>
      <c r="I157" s="12">
        <f>VLOOKUP(C157, products!$A$1:$C$8, 3, FALSE)</f>
        <v>1096</v>
      </c>
      <c r="J157" s="12" t="str">
        <f>VLOOKUP(B157,sales_teams!A:C,3)</f>
        <v>Central</v>
      </c>
      <c r="K157" s="12" t="str">
        <f>VLOOKUP(B157,sales_teams!A:C,2)</f>
        <v>Dustin Brinkmann</v>
      </c>
      <c r="L157" s="12" t="str">
        <f>VLOOKUP(D157,accounts!A:G,6)</f>
        <v>United States</v>
      </c>
      <c r="M157" s="12" t="str">
        <f>VLOOKUP(D157,accounts!A:B,2)</f>
        <v>retail</v>
      </c>
      <c r="N157" s="12" t="str">
        <f t="shared" si="26"/>
        <v>Dec 2016</v>
      </c>
      <c r="O157" s="12" t="str">
        <f t="shared" si="37"/>
        <v>Mar 2017</v>
      </c>
      <c r="P157" s="12">
        <f>VLOOKUP(D157,accounts!A:G,4)</f>
        <v>2520.83</v>
      </c>
      <c r="Q157" s="12">
        <f t="shared" si="38"/>
        <v>90</v>
      </c>
    </row>
    <row r="158">
      <c r="A158" s="14" t="s">
        <v>337</v>
      </c>
      <c r="B158" s="14" t="s">
        <v>37</v>
      </c>
      <c r="C158" s="14" t="s">
        <v>19</v>
      </c>
      <c r="D158" s="14" t="s">
        <v>77</v>
      </c>
      <c r="E158" s="14" t="s">
        <v>26</v>
      </c>
      <c r="F158" s="15">
        <v>42711.0</v>
      </c>
      <c r="G158" s="15">
        <v>42814.0</v>
      </c>
      <c r="H158" s="14">
        <v>0.0</v>
      </c>
      <c r="I158" s="12">
        <f>VLOOKUP(C158, products!$A$1:$C$8, 3, FALSE)</f>
        <v>55</v>
      </c>
      <c r="J158" s="12" t="str">
        <f>VLOOKUP(B158,sales_teams!A:C,3)</f>
        <v>East</v>
      </c>
      <c r="K158" s="12" t="str">
        <f>VLOOKUP(B158,sales_teams!A:C,2)</f>
        <v>Rocco Neubert</v>
      </c>
      <c r="L158" s="12" t="str">
        <f>VLOOKUP(D158,accounts!A:G,6)</f>
        <v>United States</v>
      </c>
      <c r="M158" s="12" t="str">
        <f>VLOOKUP(D158,accounts!A:B,2)</f>
        <v>retail</v>
      </c>
      <c r="N158" s="12" t="str">
        <f t="shared" si="26"/>
        <v>Dec 2016</v>
      </c>
      <c r="O158" s="12" t="str">
        <f t="shared" si="37"/>
        <v>Mar 2017</v>
      </c>
      <c r="P158" s="12">
        <f>VLOOKUP(D158,accounts!A:G,4)</f>
        <v>1419.98</v>
      </c>
      <c r="Q158" s="12">
        <f t="shared" si="38"/>
        <v>90</v>
      </c>
    </row>
    <row r="159">
      <c r="A159" s="14" t="s">
        <v>338</v>
      </c>
      <c r="B159" s="14" t="s">
        <v>37</v>
      </c>
      <c r="C159" s="14" t="s">
        <v>17</v>
      </c>
      <c r="D159" s="14" t="s">
        <v>78</v>
      </c>
      <c r="E159" s="14" t="s">
        <v>5</v>
      </c>
      <c r="F159" s="15">
        <v>42711.0</v>
      </c>
      <c r="G159" s="15">
        <v>42822.0</v>
      </c>
      <c r="H159" s="14">
        <v>4799.0</v>
      </c>
      <c r="I159" s="12">
        <f>VLOOKUP(C159, products!$A$1:$C$8, 3, FALSE)</f>
        <v>4821</v>
      </c>
      <c r="J159" s="12" t="str">
        <f>VLOOKUP(B159,sales_teams!A:C,3)</f>
        <v>East</v>
      </c>
      <c r="K159" s="12" t="str">
        <f>VLOOKUP(B159,sales_teams!A:C,2)</f>
        <v>Rocco Neubert</v>
      </c>
      <c r="L159" s="12" t="str">
        <f>VLOOKUP(D159,accounts!A:G,6)</f>
        <v>United States</v>
      </c>
      <c r="M159" s="12" t="str">
        <f>VLOOKUP(D159,accounts!A:B,2)</f>
        <v>finance</v>
      </c>
      <c r="N159" s="12" t="str">
        <f t="shared" si="26"/>
        <v>Dec 2016</v>
      </c>
      <c r="O159" s="12" t="str">
        <f t="shared" si="37"/>
        <v>Mar 2017</v>
      </c>
      <c r="P159" s="12">
        <f>VLOOKUP(D159,accounts!A:G,4)</f>
        <v>2022.14</v>
      </c>
      <c r="Q159" s="12">
        <f t="shared" si="38"/>
        <v>90</v>
      </c>
    </row>
    <row r="160">
      <c r="A160" s="14" t="s">
        <v>339</v>
      </c>
      <c r="B160" s="14" t="s">
        <v>42</v>
      </c>
      <c r="C160" s="14" t="s">
        <v>19</v>
      </c>
      <c r="D160" s="14" t="s">
        <v>102</v>
      </c>
      <c r="E160" s="14" t="s">
        <v>5</v>
      </c>
      <c r="F160" s="15">
        <v>42711.0</v>
      </c>
      <c r="G160" s="15">
        <v>42806.0</v>
      </c>
      <c r="H160" s="14">
        <v>51.0</v>
      </c>
      <c r="I160" s="12">
        <f>VLOOKUP(C160, products!$A$1:$C$8, 3, FALSE)</f>
        <v>55</v>
      </c>
      <c r="J160" s="12" t="str">
        <f>VLOOKUP(B160,sales_teams!A:C,3)</f>
        <v>East</v>
      </c>
      <c r="K160" s="12" t="str">
        <f>VLOOKUP(B160,sales_teams!A:C,2)</f>
        <v>Rocco Neubert</v>
      </c>
      <c r="L160" s="12" t="str">
        <f>VLOOKUP(D160,accounts!A:G,6)</f>
        <v>United States</v>
      </c>
      <c r="M160" s="12" t="str">
        <f>VLOOKUP(D160,accounts!A:B,2)</f>
        <v>marketing</v>
      </c>
      <c r="N160" s="12" t="str">
        <f t="shared" si="26"/>
        <v>Dec 2016</v>
      </c>
      <c r="O160" s="12" t="str">
        <f t="shared" si="37"/>
        <v>Mar 2017</v>
      </c>
      <c r="P160" s="12">
        <f>VLOOKUP(D160,accounts!A:G,4)</f>
        <v>2173.98</v>
      </c>
      <c r="Q160" s="12">
        <f t="shared" si="38"/>
        <v>90</v>
      </c>
    </row>
    <row r="161">
      <c r="A161" s="14" t="s">
        <v>340</v>
      </c>
      <c r="B161" s="14" t="s">
        <v>43</v>
      </c>
      <c r="C161" s="14" t="s">
        <v>21</v>
      </c>
      <c r="D161" s="14" t="s">
        <v>113</v>
      </c>
      <c r="E161" s="14" t="s">
        <v>5</v>
      </c>
      <c r="F161" s="15">
        <v>42711.0</v>
      </c>
      <c r="G161" s="15">
        <v>42797.0</v>
      </c>
      <c r="H161" s="14">
        <v>3426.0</v>
      </c>
      <c r="I161" s="12">
        <f>VLOOKUP(C161, products!$A$1:$C$8, 3, FALSE)</f>
        <v>3393</v>
      </c>
      <c r="J161" s="12" t="str">
        <f>VLOOKUP(B161,sales_teams!A:C,3)</f>
        <v>East</v>
      </c>
      <c r="K161" s="12" t="str">
        <f>VLOOKUP(B161,sales_teams!A:C,2)</f>
        <v>Rocco Neubert</v>
      </c>
      <c r="L161" s="12" t="str">
        <f>VLOOKUP(D161,accounts!A:G,6)</f>
        <v>United States</v>
      </c>
      <c r="M161" s="12" t="str">
        <f>VLOOKUP(D161,accounts!A:B,2)</f>
        <v>retail</v>
      </c>
      <c r="N161" s="12" t="str">
        <f t="shared" si="26"/>
        <v>Dec 2016</v>
      </c>
      <c r="O161" s="12" t="str">
        <f t="shared" si="37"/>
        <v>Mar 2017</v>
      </c>
      <c r="P161" s="12">
        <f>VLOOKUP(D161,accounts!A:G,4)</f>
        <v>1388.67</v>
      </c>
      <c r="Q161" s="12">
        <f t="shared" si="38"/>
        <v>90</v>
      </c>
    </row>
    <row r="162">
      <c r="A162" s="14" t="s">
        <v>341</v>
      </c>
      <c r="B162" s="14" t="s">
        <v>45</v>
      </c>
      <c r="C162" s="14" t="s">
        <v>19</v>
      </c>
      <c r="D162" s="14" t="s">
        <v>79</v>
      </c>
      <c r="E162" s="14" t="s">
        <v>5</v>
      </c>
      <c r="F162" s="15">
        <v>42711.0</v>
      </c>
      <c r="G162" s="15">
        <v>42805.0</v>
      </c>
      <c r="H162" s="14">
        <v>51.0</v>
      </c>
      <c r="I162" s="12">
        <f>VLOOKUP(C162, products!$A$1:$C$8, 3, FALSE)</f>
        <v>55</v>
      </c>
      <c r="J162" s="12" t="str">
        <f>VLOOKUP(B162,sales_teams!A:C,3)</f>
        <v>East</v>
      </c>
      <c r="K162" s="12" t="str">
        <f>VLOOKUP(B162,sales_teams!A:C,2)</f>
        <v>Rocco Neubert</v>
      </c>
      <c r="L162" s="12" t="str">
        <f>VLOOKUP(D162,accounts!A:G,6)</f>
        <v>Panama</v>
      </c>
      <c r="M162" s="12" t="str">
        <f>VLOOKUP(D162,accounts!A:B,2)</f>
        <v>technolgy</v>
      </c>
      <c r="N162" s="12" t="str">
        <f t="shared" si="26"/>
        <v>Dec 2016</v>
      </c>
      <c r="O162" s="12" t="str">
        <f t="shared" si="37"/>
        <v>Mar 2017</v>
      </c>
      <c r="P162" s="12">
        <f>VLOOKUP(D162,accounts!A:G,4)</f>
        <v>2938.67</v>
      </c>
      <c r="Q162" s="12">
        <f t="shared" si="38"/>
        <v>90</v>
      </c>
    </row>
    <row r="163">
      <c r="A163" s="14" t="s">
        <v>342</v>
      </c>
      <c r="B163" s="14" t="s">
        <v>46</v>
      </c>
      <c r="C163" s="14" t="s">
        <v>22</v>
      </c>
      <c r="D163" s="14" t="s">
        <v>91</v>
      </c>
      <c r="E163" s="14" t="s">
        <v>5</v>
      </c>
      <c r="F163" s="15">
        <v>42711.0</v>
      </c>
      <c r="G163" s="15">
        <v>42814.0</v>
      </c>
      <c r="H163" s="14">
        <v>564.0</v>
      </c>
      <c r="I163" s="12">
        <f>VLOOKUP(C163, products!$A$1:$C$8, 3, FALSE)</f>
        <v>550</v>
      </c>
      <c r="J163" s="12" t="str">
        <f>VLOOKUP(B163,sales_teams!A:C,3)</f>
        <v>East</v>
      </c>
      <c r="K163" s="12" t="str">
        <f>VLOOKUP(B163,sales_teams!A:C,2)</f>
        <v>Rocco Neubert</v>
      </c>
      <c r="L163" s="12" t="str">
        <f>VLOOKUP(D163,accounts!A:G,6)</f>
        <v>United States</v>
      </c>
      <c r="M163" s="12" t="str">
        <f>VLOOKUP(D163,accounts!A:B,2)</f>
        <v>employment</v>
      </c>
      <c r="N163" s="12" t="str">
        <f t="shared" si="26"/>
        <v>Dec 2016</v>
      </c>
      <c r="O163" s="12" t="str">
        <f t="shared" si="37"/>
        <v>Mar 2017</v>
      </c>
      <c r="P163" s="12">
        <f>VLOOKUP(D163,accounts!A:G,4)</f>
        <v>2059.9</v>
      </c>
      <c r="Q163" s="12">
        <f t="shared" si="38"/>
        <v>90</v>
      </c>
    </row>
    <row r="164">
      <c r="A164" s="14" t="s">
        <v>343</v>
      </c>
      <c r="B164" s="14" t="s">
        <v>35</v>
      </c>
      <c r="C164" s="14" t="s">
        <v>20</v>
      </c>
      <c r="D164" s="14" t="s">
        <v>73</v>
      </c>
      <c r="E164" s="14" t="s">
        <v>5</v>
      </c>
      <c r="F164" s="15">
        <v>42712.0</v>
      </c>
      <c r="G164" s="15">
        <v>42795.0</v>
      </c>
      <c r="H164" s="14">
        <v>5882.0</v>
      </c>
      <c r="I164" s="12">
        <f>VLOOKUP(C164, products!$A$1:$C$8, 3, FALSE)</f>
        <v>5482</v>
      </c>
      <c r="J164" s="12" t="str">
        <f>VLOOKUP(B164,sales_teams!A:C,3)</f>
        <v>Central</v>
      </c>
      <c r="K164" s="12" t="str">
        <f>VLOOKUP(B164,sales_teams!A:C,2)</f>
        <v>Dustin Brinkmann</v>
      </c>
      <c r="L164" s="12" t="str">
        <f>VLOOKUP(D164,accounts!A:G,6)</f>
        <v>United States</v>
      </c>
      <c r="M164" s="12" t="str">
        <f>VLOOKUP(D164,accounts!A:B,2)</f>
        <v>medical</v>
      </c>
      <c r="N164" s="12" t="str">
        <f t="shared" si="26"/>
        <v>Dec 2016</v>
      </c>
      <c r="O164" s="12" t="str">
        <f t="shared" si="37"/>
        <v>Mar 2017</v>
      </c>
      <c r="P164" s="12">
        <f>VLOOKUP(D164,accounts!A:G,4)</f>
        <v>3178.24</v>
      </c>
      <c r="Q164" s="12">
        <f t="shared" si="38"/>
        <v>90</v>
      </c>
    </row>
    <row r="165">
      <c r="A165" s="14" t="s">
        <v>344</v>
      </c>
      <c r="B165" s="14" t="s">
        <v>37</v>
      </c>
      <c r="C165" s="14" t="s">
        <v>17</v>
      </c>
      <c r="D165" s="14" t="s">
        <v>82</v>
      </c>
      <c r="E165" s="14" t="s">
        <v>25</v>
      </c>
      <c r="F165" s="15">
        <v>42712.0</v>
      </c>
      <c r="G165" s="17"/>
      <c r="I165" s="12">
        <f>VLOOKUP(C165, products!$A$1:$C$8, 3, FALSE)</f>
        <v>4821</v>
      </c>
      <c r="J165" s="12" t="str">
        <f>VLOOKUP(B165,sales_teams!A:C,3)</f>
        <v>East</v>
      </c>
      <c r="K165" s="12" t="str">
        <f>VLOOKUP(B165,sales_teams!A:C,2)</f>
        <v>Rocco Neubert</v>
      </c>
      <c r="L165" s="12" t="str">
        <f>VLOOKUP(D165,accounts!A:G,6)</f>
        <v>United States</v>
      </c>
      <c r="M165" s="12" t="str">
        <f>VLOOKUP(D165,accounts!A:B,2)</f>
        <v>finance</v>
      </c>
      <c r="N165" s="12" t="str">
        <f t="shared" si="26"/>
        <v>Dec 2016</v>
      </c>
      <c r="P165" s="12">
        <f>VLOOKUP(D165,accounts!A:G,4)</f>
        <v>1698.2</v>
      </c>
    </row>
    <row r="166">
      <c r="A166" s="14" t="s">
        <v>345</v>
      </c>
      <c r="B166" s="14" t="s">
        <v>39</v>
      </c>
      <c r="C166" s="14" t="s">
        <v>17</v>
      </c>
      <c r="D166" s="14" t="s">
        <v>77</v>
      </c>
      <c r="E166" s="14" t="s">
        <v>5</v>
      </c>
      <c r="F166" s="15">
        <v>42712.0</v>
      </c>
      <c r="G166" s="15">
        <v>42814.0</v>
      </c>
      <c r="H166" s="14">
        <v>5059.0</v>
      </c>
      <c r="I166" s="12">
        <f>VLOOKUP(C166, products!$A$1:$C$8, 3, FALSE)</f>
        <v>4821</v>
      </c>
      <c r="J166" s="12" t="str">
        <f>VLOOKUP(B166,sales_teams!A:C,3)</f>
        <v>East</v>
      </c>
      <c r="K166" s="12" t="str">
        <f>VLOOKUP(B166,sales_teams!A:C,2)</f>
        <v>Rocco Neubert</v>
      </c>
      <c r="L166" s="12" t="str">
        <f>VLOOKUP(D166,accounts!A:G,6)</f>
        <v>United States</v>
      </c>
      <c r="M166" s="12" t="str">
        <f>VLOOKUP(D166,accounts!A:B,2)</f>
        <v>retail</v>
      </c>
      <c r="N166" s="12" t="str">
        <f t="shared" si="26"/>
        <v>Dec 2016</v>
      </c>
      <c r="O166" s="12" t="str">
        <f t="shared" ref="O166:O178" si="39">TEXT(G166,"mmm yyy")</f>
        <v>Mar 2017</v>
      </c>
      <c r="P166" s="12">
        <f>VLOOKUP(D166,accounts!A:G,4)</f>
        <v>1419.98</v>
      </c>
      <c r="Q166" s="12">
        <f t="shared" ref="Q166:Q178" si="40">O166-N166</f>
        <v>90</v>
      </c>
    </row>
    <row r="167">
      <c r="A167" s="14" t="s">
        <v>346</v>
      </c>
      <c r="B167" s="14" t="s">
        <v>46</v>
      </c>
      <c r="C167" s="14" t="s">
        <v>21</v>
      </c>
      <c r="D167" s="14" t="s">
        <v>74</v>
      </c>
      <c r="E167" s="14" t="s">
        <v>5</v>
      </c>
      <c r="F167" s="15">
        <v>42712.0</v>
      </c>
      <c r="G167" s="15">
        <v>42805.0</v>
      </c>
      <c r="H167" s="14">
        <v>3388.0</v>
      </c>
      <c r="I167" s="12">
        <f>VLOOKUP(C167, products!$A$1:$C$8, 3, FALSE)</f>
        <v>3393</v>
      </c>
      <c r="J167" s="12" t="str">
        <f>VLOOKUP(B167,sales_teams!A:C,3)</f>
        <v>East</v>
      </c>
      <c r="K167" s="12" t="str">
        <f>VLOOKUP(B167,sales_teams!A:C,2)</f>
        <v>Rocco Neubert</v>
      </c>
      <c r="L167" s="12" t="str">
        <f>VLOOKUP(D167,accounts!A:G,6)</f>
        <v>United States</v>
      </c>
      <c r="M167" s="12" t="str">
        <f>VLOOKUP(D167,accounts!A:B,2)</f>
        <v>retail</v>
      </c>
      <c r="N167" s="12" t="str">
        <f t="shared" si="26"/>
        <v>Dec 2016</v>
      </c>
      <c r="O167" s="12" t="str">
        <f t="shared" si="39"/>
        <v>Mar 2017</v>
      </c>
      <c r="P167" s="12">
        <f>VLOOKUP(D167,accounts!A:G,4)</f>
        <v>2214.94</v>
      </c>
      <c r="Q167" s="12">
        <f t="shared" si="40"/>
        <v>90</v>
      </c>
    </row>
    <row r="168">
      <c r="A168" s="14" t="s">
        <v>347</v>
      </c>
      <c r="B168" s="14" t="s">
        <v>49</v>
      </c>
      <c r="C168" s="14" t="s">
        <v>20</v>
      </c>
      <c r="D168" s="14" t="s">
        <v>136</v>
      </c>
      <c r="E168" s="14" t="s">
        <v>5</v>
      </c>
      <c r="F168" s="15">
        <v>42712.0</v>
      </c>
      <c r="G168" s="15">
        <v>42804.0</v>
      </c>
      <c r="H168" s="14">
        <v>5410.0</v>
      </c>
      <c r="I168" s="12">
        <f>VLOOKUP(C168, products!$A$1:$C$8, 3, FALSE)</f>
        <v>5482</v>
      </c>
      <c r="J168" s="12" t="str">
        <f>VLOOKUP(B168,sales_teams!A:C,3)</f>
        <v>West</v>
      </c>
      <c r="K168" s="12" t="str">
        <f>VLOOKUP(B168,sales_teams!A:C,2)</f>
        <v>Summer Sewald</v>
      </c>
      <c r="L168" s="12" t="str">
        <f>VLOOKUP(D168,accounts!A:G,6)</f>
        <v>United States</v>
      </c>
      <c r="M168" s="12" t="str">
        <f>VLOOKUP(D168,accounts!A:B,2)</f>
        <v>entertainment</v>
      </c>
      <c r="N168" s="12" t="str">
        <f t="shared" si="26"/>
        <v>Dec 2016</v>
      </c>
      <c r="O168" s="12" t="str">
        <f t="shared" si="39"/>
        <v>Mar 2017</v>
      </c>
      <c r="P168" s="12">
        <f>VLOOKUP(D168,accounts!A:G,4)</f>
        <v>324.19</v>
      </c>
      <c r="Q168" s="12">
        <f t="shared" si="40"/>
        <v>90</v>
      </c>
    </row>
    <row r="169">
      <c r="A169" s="14" t="s">
        <v>348</v>
      </c>
      <c r="B169" s="14" t="s">
        <v>54</v>
      </c>
      <c r="C169" s="14" t="s">
        <v>18</v>
      </c>
      <c r="D169" s="14" t="s">
        <v>147</v>
      </c>
      <c r="E169" s="14" t="s">
        <v>5</v>
      </c>
      <c r="F169" s="15">
        <v>42712.0</v>
      </c>
      <c r="G169" s="15">
        <v>42822.0</v>
      </c>
      <c r="H169" s="14">
        <v>978.0</v>
      </c>
      <c r="I169" s="12">
        <f>VLOOKUP(C169, products!$A$1:$C$8, 3, FALSE)</f>
        <v>1096</v>
      </c>
      <c r="J169" s="12" t="str">
        <f>VLOOKUP(B169,sales_teams!A:C,3)</f>
        <v>West</v>
      </c>
      <c r="K169" s="12" t="str">
        <f>VLOOKUP(B169,sales_teams!A:C,2)</f>
        <v>Summer Sewald</v>
      </c>
      <c r="L169" s="12" t="str">
        <f>VLOOKUP(D169,accounts!A:G,6)</f>
        <v>United States</v>
      </c>
      <c r="M169" s="12" t="str">
        <f>VLOOKUP(D169,accounts!A:B,2)</f>
        <v>retail</v>
      </c>
      <c r="N169" s="12" t="str">
        <f t="shared" si="26"/>
        <v>Dec 2016</v>
      </c>
      <c r="O169" s="12" t="str">
        <f t="shared" si="39"/>
        <v>Mar 2017</v>
      </c>
      <c r="P169" s="12">
        <f>VLOOKUP(D169,accounts!A:G,4)</f>
        <v>71.12</v>
      </c>
      <c r="Q169" s="12">
        <f t="shared" si="40"/>
        <v>90</v>
      </c>
    </row>
    <row r="170">
      <c r="A170" s="14" t="s">
        <v>349</v>
      </c>
      <c r="B170" s="14" t="s">
        <v>58</v>
      </c>
      <c r="C170" s="14" t="s">
        <v>19</v>
      </c>
      <c r="D170" s="14" t="s">
        <v>76</v>
      </c>
      <c r="E170" s="14" t="s">
        <v>5</v>
      </c>
      <c r="F170" s="15">
        <v>42712.0</v>
      </c>
      <c r="G170" s="15">
        <v>42820.0</v>
      </c>
      <c r="H170" s="14">
        <v>54.0</v>
      </c>
      <c r="I170" s="12">
        <f>VLOOKUP(C170, products!$A$1:$C$8, 3, FALSE)</f>
        <v>55</v>
      </c>
      <c r="J170" s="12" t="str">
        <f>VLOOKUP(B170,sales_teams!A:C,3)</f>
        <v>West</v>
      </c>
      <c r="K170" s="12" t="str">
        <f>VLOOKUP(B170,sales_teams!A:C,2)</f>
        <v>Summer Sewald</v>
      </c>
      <c r="L170" s="12" t="str">
        <f>VLOOKUP(D170,accounts!A:G,6)</f>
        <v>United States</v>
      </c>
      <c r="M170" s="12" t="str">
        <f>VLOOKUP(D170,accounts!A:B,2)</f>
        <v>software</v>
      </c>
      <c r="N170" s="12" t="str">
        <f t="shared" si="26"/>
        <v>Dec 2016</v>
      </c>
      <c r="O170" s="12" t="str">
        <f t="shared" si="39"/>
        <v>Mar 2017</v>
      </c>
      <c r="P170" s="12">
        <f>VLOOKUP(D170,accounts!A:G,4)</f>
        <v>6354.87</v>
      </c>
      <c r="Q170" s="12">
        <f t="shared" si="40"/>
        <v>90</v>
      </c>
    </row>
    <row r="171">
      <c r="A171" s="14" t="s">
        <v>350</v>
      </c>
      <c r="B171" s="14" t="s">
        <v>32</v>
      </c>
      <c r="C171" s="14" t="s">
        <v>19</v>
      </c>
      <c r="D171" s="14" t="s">
        <v>109</v>
      </c>
      <c r="E171" s="14" t="s">
        <v>26</v>
      </c>
      <c r="F171" s="15">
        <v>42713.0</v>
      </c>
      <c r="G171" s="15">
        <v>42816.0</v>
      </c>
      <c r="H171" s="14">
        <v>0.0</v>
      </c>
      <c r="I171" s="12">
        <f>VLOOKUP(C171, products!$A$1:$C$8, 3, FALSE)</f>
        <v>55</v>
      </c>
      <c r="J171" s="12" t="str">
        <f>VLOOKUP(B171,sales_teams!A:C,3)</f>
        <v>Central</v>
      </c>
      <c r="K171" s="12" t="str">
        <f>VLOOKUP(B171,sales_teams!A:C,2)</f>
        <v>Dustin Brinkmann</v>
      </c>
      <c r="L171" s="12" t="str">
        <f>VLOOKUP(D171,accounts!A:G,6)</f>
        <v>Kenya</v>
      </c>
      <c r="M171" s="12" t="str">
        <f>VLOOKUP(D171,accounts!A:B,2)</f>
        <v>medical</v>
      </c>
      <c r="N171" s="12" t="str">
        <f t="shared" si="26"/>
        <v>Dec 2016</v>
      </c>
      <c r="O171" s="12" t="str">
        <f t="shared" si="39"/>
        <v>Mar 2017</v>
      </c>
      <c r="P171" s="12">
        <f>VLOOKUP(D171,accounts!A:G,4)</f>
        <v>647.18</v>
      </c>
      <c r="Q171" s="12">
        <f t="shared" si="40"/>
        <v>90</v>
      </c>
    </row>
    <row r="172">
      <c r="A172" s="14" t="s">
        <v>351</v>
      </c>
      <c r="B172" s="14" t="s">
        <v>34</v>
      </c>
      <c r="C172" s="14" t="s">
        <v>22</v>
      </c>
      <c r="D172" s="14" t="s">
        <v>122</v>
      </c>
      <c r="E172" s="14" t="s">
        <v>5</v>
      </c>
      <c r="F172" s="15">
        <v>42713.0</v>
      </c>
      <c r="G172" s="15">
        <v>42808.0</v>
      </c>
      <c r="H172" s="14">
        <v>549.0</v>
      </c>
      <c r="I172" s="12">
        <f>VLOOKUP(C172, products!$A$1:$C$8, 3, FALSE)</f>
        <v>550</v>
      </c>
      <c r="J172" s="12" t="str">
        <f>VLOOKUP(B172,sales_teams!A:C,3)</f>
        <v>Central</v>
      </c>
      <c r="K172" s="12" t="str">
        <f>VLOOKUP(B172,sales_teams!A:C,2)</f>
        <v>Dustin Brinkmann</v>
      </c>
      <c r="L172" s="12" t="str">
        <f>VLOOKUP(D172,accounts!A:G,6)</f>
        <v>United States</v>
      </c>
      <c r="M172" s="12" t="str">
        <f>VLOOKUP(D172,accounts!A:B,2)</f>
        <v>software</v>
      </c>
      <c r="N172" s="12" t="str">
        <f t="shared" si="26"/>
        <v>Dec 2016</v>
      </c>
      <c r="O172" s="12" t="str">
        <f t="shared" si="39"/>
        <v>Mar 2017</v>
      </c>
      <c r="P172" s="12">
        <f>VLOOKUP(D172,accounts!A:G,4)</f>
        <v>987.39</v>
      </c>
      <c r="Q172" s="12">
        <f t="shared" si="40"/>
        <v>90</v>
      </c>
    </row>
    <row r="173">
      <c r="A173" s="14" t="s">
        <v>352</v>
      </c>
      <c r="B173" s="14" t="s">
        <v>36</v>
      </c>
      <c r="C173" s="14" t="s">
        <v>18</v>
      </c>
      <c r="D173" s="14" t="s">
        <v>75</v>
      </c>
      <c r="E173" s="14" t="s">
        <v>5</v>
      </c>
      <c r="F173" s="15">
        <v>42713.0</v>
      </c>
      <c r="G173" s="15">
        <v>42808.0</v>
      </c>
      <c r="H173" s="14">
        <v>1034.0</v>
      </c>
      <c r="I173" s="12">
        <f>VLOOKUP(C173, products!$A$1:$C$8, 3, FALSE)</f>
        <v>1096</v>
      </c>
      <c r="J173" s="12" t="str">
        <f>VLOOKUP(B173,sales_teams!A:C,3)</f>
        <v>Central</v>
      </c>
      <c r="K173" s="12" t="str">
        <f>VLOOKUP(B173,sales_teams!A:C,2)</f>
        <v>Dustin Brinkmann</v>
      </c>
      <c r="L173" s="12" t="str">
        <f>VLOOKUP(D173,accounts!A:G,6)</f>
        <v>Jordan</v>
      </c>
      <c r="M173" s="12" t="str">
        <f>VLOOKUP(D173,accounts!A:B,2)</f>
        <v>marketing</v>
      </c>
      <c r="N173" s="12" t="str">
        <f t="shared" si="26"/>
        <v>Dec 2016</v>
      </c>
      <c r="O173" s="12" t="str">
        <f t="shared" si="39"/>
        <v>Mar 2017</v>
      </c>
      <c r="P173" s="12">
        <f>VLOOKUP(D173,accounts!A:G,4)</f>
        <v>3027.46</v>
      </c>
      <c r="Q173" s="12">
        <f t="shared" si="40"/>
        <v>90</v>
      </c>
    </row>
    <row r="174">
      <c r="A174" s="14" t="s">
        <v>353</v>
      </c>
      <c r="B174" s="14" t="s">
        <v>39</v>
      </c>
      <c r="C174" s="14" t="s">
        <v>17</v>
      </c>
      <c r="D174" s="14" t="s">
        <v>106</v>
      </c>
      <c r="E174" s="14" t="s">
        <v>5</v>
      </c>
      <c r="F174" s="15">
        <v>42713.0</v>
      </c>
      <c r="G174" s="15">
        <v>42797.0</v>
      </c>
      <c r="H174" s="14">
        <v>4998.0</v>
      </c>
      <c r="I174" s="12">
        <f>VLOOKUP(C174, products!$A$1:$C$8, 3, FALSE)</f>
        <v>4821</v>
      </c>
      <c r="J174" s="12" t="str">
        <f>VLOOKUP(B174,sales_teams!A:C,3)</f>
        <v>East</v>
      </c>
      <c r="K174" s="12" t="str">
        <f>VLOOKUP(B174,sales_teams!A:C,2)</f>
        <v>Rocco Neubert</v>
      </c>
      <c r="L174" s="12" t="str">
        <f>VLOOKUP(D174,accounts!A:G,6)</f>
        <v>United States</v>
      </c>
      <c r="M174" s="12" t="str">
        <f>VLOOKUP(D174,accounts!A:B,2)</f>
        <v>finance</v>
      </c>
      <c r="N174" s="12" t="str">
        <f t="shared" si="26"/>
        <v>Dec 2016</v>
      </c>
      <c r="O174" s="12" t="str">
        <f t="shared" si="39"/>
        <v>Mar 2017</v>
      </c>
      <c r="P174" s="12">
        <f>VLOOKUP(D174,accounts!A:G,4)</f>
        <v>646.1</v>
      </c>
      <c r="Q174" s="12">
        <f t="shared" si="40"/>
        <v>90</v>
      </c>
    </row>
    <row r="175">
      <c r="A175" s="14" t="s">
        <v>354</v>
      </c>
      <c r="B175" s="14" t="s">
        <v>39</v>
      </c>
      <c r="C175" s="14" t="s">
        <v>21</v>
      </c>
      <c r="D175" s="14" t="s">
        <v>108</v>
      </c>
      <c r="E175" s="14" t="s">
        <v>5</v>
      </c>
      <c r="F175" s="15">
        <v>42713.0</v>
      </c>
      <c r="G175" s="15">
        <v>42822.0</v>
      </c>
      <c r="H175" s="14">
        <v>3421.0</v>
      </c>
      <c r="I175" s="12">
        <f>VLOOKUP(C175, products!$A$1:$C$8, 3, FALSE)</f>
        <v>3393</v>
      </c>
      <c r="J175" s="12" t="str">
        <f>VLOOKUP(B175,sales_teams!A:C,3)</f>
        <v>East</v>
      </c>
      <c r="K175" s="12" t="str">
        <f>VLOOKUP(B175,sales_teams!A:C,2)</f>
        <v>Rocco Neubert</v>
      </c>
      <c r="L175" s="12" t="str">
        <f>VLOOKUP(D175,accounts!A:G,6)</f>
        <v>United States</v>
      </c>
      <c r="M175" s="12" t="str">
        <f>VLOOKUP(D175,accounts!A:B,2)</f>
        <v>employment</v>
      </c>
      <c r="N175" s="12" t="str">
        <f t="shared" si="26"/>
        <v>Dec 2016</v>
      </c>
      <c r="O175" s="12" t="str">
        <f t="shared" si="39"/>
        <v>Mar 2017</v>
      </c>
      <c r="P175" s="12">
        <f>VLOOKUP(D175,accounts!A:G,4)</f>
        <v>882.12</v>
      </c>
      <c r="Q175" s="12">
        <f t="shared" si="40"/>
        <v>90</v>
      </c>
    </row>
    <row r="176">
      <c r="A176" s="14" t="s">
        <v>355</v>
      </c>
      <c r="B176" s="14" t="s">
        <v>47</v>
      </c>
      <c r="C176" s="14" t="s">
        <v>20</v>
      </c>
      <c r="D176" s="14" t="s">
        <v>132</v>
      </c>
      <c r="E176" s="14" t="s">
        <v>5</v>
      </c>
      <c r="F176" s="15">
        <v>42713.0</v>
      </c>
      <c r="G176" s="15">
        <v>42798.0</v>
      </c>
      <c r="H176" s="14">
        <v>5425.0</v>
      </c>
      <c r="I176" s="12">
        <f>VLOOKUP(C176, products!$A$1:$C$8, 3, FALSE)</f>
        <v>5482</v>
      </c>
      <c r="J176" s="12" t="str">
        <f>VLOOKUP(B176,sales_teams!A:C,3)</f>
        <v>East</v>
      </c>
      <c r="K176" s="12" t="str">
        <f>VLOOKUP(B176,sales_teams!A:C,2)</f>
        <v>Rocco Neubert</v>
      </c>
      <c r="L176" s="12" t="str">
        <f>VLOOKUP(D176,accounts!A:G,6)</f>
        <v>United States</v>
      </c>
      <c r="M176" s="12" t="str">
        <f>VLOOKUP(D176,accounts!A:B,2)</f>
        <v>technolgy</v>
      </c>
      <c r="N176" s="12" t="str">
        <f t="shared" si="26"/>
        <v>Dec 2016</v>
      </c>
      <c r="O176" s="12" t="str">
        <f t="shared" si="39"/>
        <v>Mar 2017</v>
      </c>
      <c r="P176" s="12">
        <f>VLOOKUP(D176,accounts!A:G,4)</f>
        <v>587.72</v>
      </c>
      <c r="Q176" s="12">
        <f t="shared" si="40"/>
        <v>90</v>
      </c>
    </row>
    <row r="177">
      <c r="A177" s="14" t="s">
        <v>356</v>
      </c>
      <c r="B177" s="14" t="s">
        <v>58</v>
      </c>
      <c r="C177" s="14" t="s">
        <v>19</v>
      </c>
      <c r="D177" s="14" t="s">
        <v>135</v>
      </c>
      <c r="E177" s="14" t="s">
        <v>5</v>
      </c>
      <c r="F177" s="15">
        <v>42713.0</v>
      </c>
      <c r="G177" s="15">
        <v>42809.0</v>
      </c>
      <c r="H177" s="14">
        <v>55.0</v>
      </c>
      <c r="I177" s="12">
        <f>VLOOKUP(C177, products!$A$1:$C$8, 3, FALSE)</f>
        <v>55</v>
      </c>
      <c r="J177" s="12" t="str">
        <f>VLOOKUP(B177,sales_teams!A:C,3)</f>
        <v>West</v>
      </c>
      <c r="K177" s="12" t="str">
        <f>VLOOKUP(B177,sales_teams!A:C,2)</f>
        <v>Summer Sewald</v>
      </c>
      <c r="L177" s="12" t="str">
        <f>VLOOKUP(D177,accounts!A:G,6)</f>
        <v>United States</v>
      </c>
      <c r="M177" s="12" t="str">
        <f>VLOOKUP(D177,accounts!A:B,2)</f>
        <v>software</v>
      </c>
      <c r="N177" s="12" t="str">
        <f t="shared" si="26"/>
        <v>Dec 2016</v>
      </c>
      <c r="O177" s="12" t="str">
        <f t="shared" si="39"/>
        <v>Mar 2017</v>
      </c>
      <c r="P177" s="12">
        <f>VLOOKUP(D177,accounts!A:G,4)</f>
        <v>98.79</v>
      </c>
      <c r="Q177" s="12">
        <f t="shared" si="40"/>
        <v>90</v>
      </c>
    </row>
    <row r="178">
      <c r="A178" s="14" t="s">
        <v>357</v>
      </c>
      <c r="B178" s="14" t="s">
        <v>59</v>
      </c>
      <c r="C178" s="14" t="s">
        <v>21</v>
      </c>
      <c r="D178" s="14" t="s">
        <v>129</v>
      </c>
      <c r="E178" s="14" t="s">
        <v>5</v>
      </c>
      <c r="F178" s="15">
        <v>42713.0</v>
      </c>
      <c r="G178" s="15">
        <v>42808.0</v>
      </c>
      <c r="H178" s="14">
        <v>3558.0</v>
      </c>
      <c r="I178" s="12">
        <f>VLOOKUP(C178, products!$A$1:$C$8, 3, FALSE)</f>
        <v>3393</v>
      </c>
      <c r="J178" s="12" t="str">
        <f>VLOOKUP(B178,sales_teams!A:C,3)</f>
        <v>West</v>
      </c>
      <c r="K178" s="12" t="str">
        <f>VLOOKUP(B178,sales_teams!A:C,2)</f>
        <v>Summer Sewald</v>
      </c>
      <c r="L178" s="12" t="str">
        <f>VLOOKUP(D178,accounts!A:G,6)</f>
        <v>United States</v>
      </c>
      <c r="M178" s="12" t="str">
        <f>VLOOKUP(D178,accounts!A:B,2)</f>
        <v>medical</v>
      </c>
      <c r="N178" s="12" t="str">
        <f t="shared" si="26"/>
        <v>Dec 2016</v>
      </c>
      <c r="O178" s="12" t="str">
        <f t="shared" si="39"/>
        <v>Mar 2017</v>
      </c>
      <c r="P178" s="12">
        <f>VLOOKUP(D178,accounts!A:G,4)</f>
        <v>2818.38</v>
      </c>
      <c r="Q178" s="12">
        <f t="shared" si="40"/>
        <v>90</v>
      </c>
    </row>
    <row r="179">
      <c r="A179" s="14" t="s">
        <v>358</v>
      </c>
      <c r="B179" s="14" t="s">
        <v>34</v>
      </c>
      <c r="C179" s="14" t="s">
        <v>17</v>
      </c>
      <c r="D179" s="14" t="s">
        <v>77</v>
      </c>
      <c r="E179" s="14" t="s">
        <v>25</v>
      </c>
      <c r="F179" s="15">
        <v>42714.0</v>
      </c>
      <c r="G179" s="17"/>
      <c r="I179" s="12">
        <f>VLOOKUP(C179, products!$A$1:$C$8, 3, FALSE)</f>
        <v>4821</v>
      </c>
      <c r="J179" s="12" t="str">
        <f>VLOOKUP(B179,sales_teams!A:C,3)</f>
        <v>Central</v>
      </c>
      <c r="K179" s="12" t="str">
        <f>VLOOKUP(B179,sales_teams!A:C,2)</f>
        <v>Dustin Brinkmann</v>
      </c>
      <c r="L179" s="12" t="str">
        <f>VLOOKUP(D179,accounts!A:G,6)</f>
        <v>United States</v>
      </c>
      <c r="M179" s="12" t="str">
        <f>VLOOKUP(D179,accounts!A:B,2)</f>
        <v>retail</v>
      </c>
      <c r="N179" s="12" t="str">
        <f t="shared" si="26"/>
        <v>Dec 2016</v>
      </c>
      <c r="P179" s="12">
        <f>VLOOKUP(D179,accounts!A:G,4)</f>
        <v>1419.98</v>
      </c>
    </row>
    <row r="180">
      <c r="A180" s="14" t="s">
        <v>359</v>
      </c>
      <c r="B180" s="14" t="s">
        <v>46</v>
      </c>
      <c r="C180" s="14" t="s">
        <v>17</v>
      </c>
      <c r="D180" s="14" t="s">
        <v>124</v>
      </c>
      <c r="E180" s="14" t="s">
        <v>5</v>
      </c>
      <c r="F180" s="15">
        <v>42714.0</v>
      </c>
      <c r="G180" s="15">
        <v>42816.0</v>
      </c>
      <c r="H180" s="14">
        <v>4839.0</v>
      </c>
      <c r="I180" s="12">
        <f>VLOOKUP(C180, products!$A$1:$C$8, 3, FALSE)</f>
        <v>4821</v>
      </c>
      <c r="J180" s="12" t="str">
        <f>VLOOKUP(B180,sales_teams!A:C,3)</f>
        <v>East</v>
      </c>
      <c r="K180" s="12" t="str">
        <f>VLOOKUP(B180,sales_teams!A:C,2)</f>
        <v>Rocco Neubert</v>
      </c>
      <c r="L180" s="12" t="str">
        <f>VLOOKUP(D180,accounts!A:G,6)</f>
        <v>United States</v>
      </c>
      <c r="M180" s="12" t="str">
        <f>VLOOKUP(D180,accounts!A:B,2)</f>
        <v>retail</v>
      </c>
      <c r="N180" s="12" t="str">
        <f t="shared" si="26"/>
        <v>Dec 2016</v>
      </c>
      <c r="O180" s="12" t="str">
        <f t="shared" ref="O180:O201" si="41">TEXT(G180,"mmm yyy")</f>
        <v>Mar 2017</v>
      </c>
      <c r="P180" s="12">
        <f>VLOOKUP(D180,accounts!A:G,4)</f>
        <v>497.11</v>
      </c>
      <c r="Q180" s="12">
        <f t="shared" ref="Q180:Q201" si="42">O180-N180</f>
        <v>90</v>
      </c>
    </row>
    <row r="181">
      <c r="A181" s="14" t="s">
        <v>360</v>
      </c>
      <c r="B181" s="14" t="s">
        <v>49</v>
      </c>
      <c r="C181" s="14" t="s">
        <v>19</v>
      </c>
      <c r="D181" s="14" t="s">
        <v>68</v>
      </c>
      <c r="E181" s="14" t="s">
        <v>5</v>
      </c>
      <c r="F181" s="15">
        <v>42714.0</v>
      </c>
      <c r="G181" s="15">
        <v>42819.0</v>
      </c>
      <c r="H181" s="14">
        <v>47.0</v>
      </c>
      <c r="I181" s="12">
        <f>VLOOKUP(C181, products!$A$1:$C$8, 3, FALSE)</f>
        <v>55</v>
      </c>
      <c r="J181" s="12" t="str">
        <f>VLOOKUP(B181,sales_teams!A:C,3)</f>
        <v>West</v>
      </c>
      <c r="K181" s="12" t="str">
        <f>VLOOKUP(B181,sales_teams!A:C,2)</f>
        <v>Summer Sewald</v>
      </c>
      <c r="L181" s="12" t="str">
        <f>VLOOKUP(D181,accounts!A:G,6)</f>
        <v>Korea</v>
      </c>
      <c r="M181" s="12" t="str">
        <f>VLOOKUP(D181,accounts!A:B,2)</f>
        <v>technolgy</v>
      </c>
      <c r="N181" s="12" t="str">
        <f t="shared" si="26"/>
        <v>Dec 2016</v>
      </c>
      <c r="O181" s="12" t="str">
        <f t="shared" si="41"/>
        <v>Mar 2017</v>
      </c>
      <c r="P181" s="12">
        <f>VLOOKUP(D181,accounts!A:G,4)</f>
        <v>8170.38</v>
      </c>
      <c r="Q181" s="12">
        <f t="shared" si="42"/>
        <v>90</v>
      </c>
    </row>
    <row r="182">
      <c r="A182" s="14" t="s">
        <v>361</v>
      </c>
      <c r="B182" s="14" t="s">
        <v>51</v>
      </c>
      <c r="C182" s="14" t="s">
        <v>18</v>
      </c>
      <c r="D182" s="14" t="s">
        <v>93</v>
      </c>
      <c r="E182" s="14" t="s">
        <v>5</v>
      </c>
      <c r="F182" s="15">
        <v>42714.0</v>
      </c>
      <c r="G182" s="15">
        <v>42818.0</v>
      </c>
      <c r="H182" s="14">
        <v>1007.0</v>
      </c>
      <c r="I182" s="12">
        <f>VLOOKUP(C182, products!$A$1:$C$8, 3, FALSE)</f>
        <v>1096</v>
      </c>
      <c r="J182" s="12" t="str">
        <f>VLOOKUP(B182,sales_teams!A:C,3)</f>
        <v>West</v>
      </c>
      <c r="K182" s="12" t="str">
        <f>VLOOKUP(B182,sales_teams!A:C,2)</f>
        <v>Summer Sewald</v>
      </c>
      <c r="L182" s="12" t="str">
        <f>VLOOKUP(D182,accounts!A:G,6)</f>
        <v>United States</v>
      </c>
      <c r="M182" s="12" t="str">
        <f>VLOOKUP(D182,accounts!A:B,2)</f>
        <v>retail</v>
      </c>
      <c r="N182" s="12" t="str">
        <f t="shared" si="26"/>
        <v>Dec 2016</v>
      </c>
      <c r="O182" s="12" t="str">
        <f t="shared" si="41"/>
        <v>Mar 2017</v>
      </c>
      <c r="P182" s="12">
        <f>VLOOKUP(D182,accounts!A:G,4)</f>
        <v>4968.91</v>
      </c>
      <c r="Q182" s="12">
        <f t="shared" si="42"/>
        <v>90</v>
      </c>
    </row>
    <row r="183">
      <c r="A183" s="14" t="s">
        <v>362</v>
      </c>
      <c r="B183" s="14" t="s">
        <v>53</v>
      </c>
      <c r="C183" s="14" t="s">
        <v>19</v>
      </c>
      <c r="D183" s="14" t="s">
        <v>83</v>
      </c>
      <c r="E183" s="14" t="s">
        <v>5</v>
      </c>
      <c r="F183" s="15">
        <v>42714.0</v>
      </c>
      <c r="G183" s="15">
        <v>42818.0</v>
      </c>
      <c r="H183" s="14">
        <v>48.0</v>
      </c>
      <c r="I183" s="12">
        <f>VLOOKUP(C183, products!$A$1:$C$8, 3, FALSE)</f>
        <v>55</v>
      </c>
      <c r="J183" s="12" t="str">
        <f>VLOOKUP(B183,sales_teams!A:C,3)</f>
        <v>West</v>
      </c>
      <c r="K183" s="12" t="str">
        <f>VLOOKUP(B183,sales_teams!A:C,2)</f>
        <v>Summer Sewald</v>
      </c>
      <c r="L183" s="12" t="str">
        <f>VLOOKUP(D183,accounts!A:G,6)</f>
        <v>United States</v>
      </c>
      <c r="M183" s="12" t="str">
        <f>VLOOKUP(D183,accounts!A:B,2)</f>
        <v>marketing</v>
      </c>
      <c r="N183" s="12" t="str">
        <f t="shared" si="26"/>
        <v>Dec 2016</v>
      </c>
      <c r="O183" s="12" t="str">
        <f t="shared" si="41"/>
        <v>Mar 2017</v>
      </c>
      <c r="P183" s="12">
        <f>VLOOKUP(D183,accounts!A:G,4)</f>
        <v>2403.58</v>
      </c>
      <c r="Q183" s="12">
        <f t="shared" si="42"/>
        <v>90</v>
      </c>
    </row>
    <row r="184">
      <c r="A184" s="14" t="s">
        <v>363</v>
      </c>
      <c r="B184" s="14" t="s">
        <v>57</v>
      </c>
      <c r="C184" s="14" t="s">
        <v>19</v>
      </c>
      <c r="D184" s="14" t="s">
        <v>70</v>
      </c>
      <c r="E184" s="14" t="s">
        <v>5</v>
      </c>
      <c r="F184" s="15">
        <v>42714.0</v>
      </c>
      <c r="G184" s="15">
        <v>42801.0</v>
      </c>
      <c r="H184" s="14">
        <v>49.0</v>
      </c>
      <c r="I184" s="12">
        <f>VLOOKUP(C184, products!$A$1:$C$8, 3, FALSE)</f>
        <v>55</v>
      </c>
      <c r="J184" s="12" t="str">
        <f>VLOOKUP(B184,sales_teams!A:C,3)</f>
        <v>West</v>
      </c>
      <c r="K184" s="12" t="str">
        <f>VLOOKUP(B184,sales_teams!A:C,2)</f>
        <v>Summer Sewald</v>
      </c>
      <c r="L184" s="12" t="str">
        <f>VLOOKUP(D184,accounts!A:G,6)</f>
        <v>United States</v>
      </c>
      <c r="M184" s="12" t="str">
        <f>VLOOKUP(D184,accounts!A:B,2)</f>
        <v>telecommunications</v>
      </c>
      <c r="N184" s="12" t="str">
        <f t="shared" si="26"/>
        <v>Dec 2016</v>
      </c>
      <c r="O184" s="12" t="str">
        <f t="shared" si="41"/>
        <v>Mar 2017</v>
      </c>
      <c r="P184" s="12">
        <f>VLOOKUP(D184,accounts!A:G,4)</f>
        <v>5266.09</v>
      </c>
      <c r="Q184" s="12">
        <f t="shared" si="42"/>
        <v>90</v>
      </c>
    </row>
    <row r="185">
      <c r="A185" s="14" t="s">
        <v>364</v>
      </c>
      <c r="B185" s="14" t="s">
        <v>59</v>
      </c>
      <c r="C185" s="14" t="s">
        <v>22</v>
      </c>
      <c r="D185" s="14" t="s">
        <v>75</v>
      </c>
      <c r="E185" s="14" t="s">
        <v>5</v>
      </c>
      <c r="F185" s="15">
        <v>42714.0</v>
      </c>
      <c r="G185" s="15">
        <v>42812.0</v>
      </c>
      <c r="H185" s="14">
        <v>504.0</v>
      </c>
      <c r="I185" s="12">
        <f>VLOOKUP(C185, products!$A$1:$C$8, 3, FALSE)</f>
        <v>550</v>
      </c>
      <c r="J185" s="12" t="str">
        <f>VLOOKUP(B185,sales_teams!A:C,3)</f>
        <v>West</v>
      </c>
      <c r="K185" s="12" t="str">
        <f>VLOOKUP(B185,sales_teams!A:C,2)</f>
        <v>Summer Sewald</v>
      </c>
      <c r="L185" s="12" t="str">
        <f>VLOOKUP(D185,accounts!A:G,6)</f>
        <v>Jordan</v>
      </c>
      <c r="M185" s="12" t="str">
        <f>VLOOKUP(D185,accounts!A:B,2)</f>
        <v>marketing</v>
      </c>
      <c r="N185" s="12" t="str">
        <f t="shared" si="26"/>
        <v>Dec 2016</v>
      </c>
      <c r="O185" s="12" t="str">
        <f t="shared" si="41"/>
        <v>Mar 2017</v>
      </c>
      <c r="P185" s="12">
        <f>VLOOKUP(D185,accounts!A:G,4)</f>
        <v>3027.46</v>
      </c>
      <c r="Q185" s="12">
        <f t="shared" si="42"/>
        <v>90</v>
      </c>
    </row>
    <row r="186">
      <c r="A186" s="14" t="s">
        <v>365</v>
      </c>
      <c r="B186" s="14" t="s">
        <v>45</v>
      </c>
      <c r="C186" s="14" t="s">
        <v>22</v>
      </c>
      <c r="D186" s="14" t="s">
        <v>101</v>
      </c>
      <c r="E186" s="14" t="s">
        <v>5</v>
      </c>
      <c r="F186" s="15">
        <v>42715.0</v>
      </c>
      <c r="G186" s="15">
        <v>42815.0</v>
      </c>
      <c r="H186" s="14">
        <v>543.0</v>
      </c>
      <c r="I186" s="12">
        <f>VLOOKUP(C186, products!$A$1:$C$8, 3, FALSE)</f>
        <v>550</v>
      </c>
      <c r="J186" s="12" t="str">
        <f>VLOOKUP(B186,sales_teams!A:C,3)</f>
        <v>East</v>
      </c>
      <c r="K186" s="12" t="str">
        <f>VLOOKUP(B186,sales_teams!A:C,2)</f>
        <v>Rocco Neubert</v>
      </c>
      <c r="L186" s="12" t="str">
        <f>VLOOKUP(D186,accounts!A:G,6)</f>
        <v>United States</v>
      </c>
      <c r="M186" s="12" t="str">
        <f>VLOOKUP(D186,accounts!A:B,2)</f>
        <v>finance</v>
      </c>
      <c r="N186" s="12" t="str">
        <f t="shared" si="26"/>
        <v>Dec 2016</v>
      </c>
      <c r="O186" s="12" t="str">
        <f t="shared" si="41"/>
        <v>Mar 2017</v>
      </c>
      <c r="P186" s="12">
        <f>VLOOKUP(D186,accounts!A:G,4)</f>
        <v>1102.43</v>
      </c>
      <c r="Q186" s="12">
        <f t="shared" si="42"/>
        <v>90</v>
      </c>
    </row>
    <row r="187">
      <c r="A187" s="14" t="s">
        <v>366</v>
      </c>
      <c r="B187" s="14" t="s">
        <v>47</v>
      </c>
      <c r="C187" s="14" t="s">
        <v>20</v>
      </c>
      <c r="D187" s="14" t="s">
        <v>93</v>
      </c>
      <c r="E187" s="14" t="s">
        <v>26</v>
      </c>
      <c r="F187" s="15">
        <v>42715.0</v>
      </c>
      <c r="G187" s="15">
        <v>42812.0</v>
      </c>
      <c r="H187" s="14">
        <v>0.0</v>
      </c>
      <c r="I187" s="12">
        <f>VLOOKUP(C187, products!$A$1:$C$8, 3, FALSE)</f>
        <v>5482</v>
      </c>
      <c r="J187" s="12" t="str">
        <f>VLOOKUP(B187,sales_teams!A:C,3)</f>
        <v>East</v>
      </c>
      <c r="K187" s="12" t="str">
        <f>VLOOKUP(B187,sales_teams!A:C,2)</f>
        <v>Rocco Neubert</v>
      </c>
      <c r="L187" s="12" t="str">
        <f>VLOOKUP(D187,accounts!A:G,6)</f>
        <v>United States</v>
      </c>
      <c r="M187" s="12" t="str">
        <f>VLOOKUP(D187,accounts!A:B,2)</f>
        <v>retail</v>
      </c>
      <c r="N187" s="12" t="str">
        <f t="shared" si="26"/>
        <v>Dec 2016</v>
      </c>
      <c r="O187" s="12" t="str">
        <f t="shared" si="41"/>
        <v>Mar 2017</v>
      </c>
      <c r="P187" s="12">
        <f>VLOOKUP(D187,accounts!A:G,4)</f>
        <v>4968.91</v>
      </c>
      <c r="Q187" s="12">
        <f t="shared" si="42"/>
        <v>90</v>
      </c>
    </row>
    <row r="188">
      <c r="A188" s="14" t="s">
        <v>367</v>
      </c>
      <c r="B188" s="14" t="s">
        <v>47</v>
      </c>
      <c r="C188" s="14" t="s">
        <v>17</v>
      </c>
      <c r="D188" s="14" t="s">
        <v>93</v>
      </c>
      <c r="E188" s="14" t="s">
        <v>5</v>
      </c>
      <c r="F188" s="15">
        <v>42715.0</v>
      </c>
      <c r="G188" s="15">
        <v>42822.0</v>
      </c>
      <c r="H188" s="14">
        <v>5149.0</v>
      </c>
      <c r="I188" s="12">
        <f>VLOOKUP(C188, products!$A$1:$C$8, 3, FALSE)</f>
        <v>4821</v>
      </c>
      <c r="J188" s="12" t="str">
        <f>VLOOKUP(B188,sales_teams!A:C,3)</f>
        <v>East</v>
      </c>
      <c r="K188" s="12" t="str">
        <f>VLOOKUP(B188,sales_teams!A:C,2)</f>
        <v>Rocco Neubert</v>
      </c>
      <c r="L188" s="12" t="str">
        <f>VLOOKUP(D188,accounts!A:G,6)</f>
        <v>United States</v>
      </c>
      <c r="M188" s="12" t="str">
        <f>VLOOKUP(D188,accounts!A:B,2)</f>
        <v>retail</v>
      </c>
      <c r="N188" s="12" t="str">
        <f t="shared" si="26"/>
        <v>Dec 2016</v>
      </c>
      <c r="O188" s="12" t="str">
        <f t="shared" si="41"/>
        <v>Mar 2017</v>
      </c>
      <c r="P188" s="12">
        <f>VLOOKUP(D188,accounts!A:G,4)</f>
        <v>4968.91</v>
      </c>
      <c r="Q188" s="12">
        <f t="shared" si="42"/>
        <v>90</v>
      </c>
    </row>
    <row r="189">
      <c r="A189" s="14" t="s">
        <v>368</v>
      </c>
      <c r="B189" s="14" t="s">
        <v>48</v>
      </c>
      <c r="C189" s="14" t="s">
        <v>22</v>
      </c>
      <c r="D189" s="14" t="s">
        <v>70</v>
      </c>
      <c r="E189" s="14" t="s">
        <v>26</v>
      </c>
      <c r="F189" s="15">
        <v>42715.0</v>
      </c>
      <c r="G189" s="15">
        <v>42803.0</v>
      </c>
      <c r="H189" s="14">
        <v>0.0</v>
      </c>
      <c r="I189" s="12">
        <f>VLOOKUP(C189, products!$A$1:$C$8, 3, FALSE)</f>
        <v>550</v>
      </c>
      <c r="J189" s="12" t="str">
        <f>VLOOKUP(B189,sales_teams!A:C,3)</f>
        <v>East</v>
      </c>
      <c r="K189" s="12" t="str">
        <f>VLOOKUP(B189,sales_teams!A:C,2)</f>
        <v>Rocco Neubert</v>
      </c>
      <c r="L189" s="12" t="str">
        <f>VLOOKUP(D189,accounts!A:G,6)</f>
        <v>United States</v>
      </c>
      <c r="M189" s="12" t="str">
        <f>VLOOKUP(D189,accounts!A:B,2)</f>
        <v>telecommunications</v>
      </c>
      <c r="N189" s="12" t="str">
        <f t="shared" si="26"/>
        <v>Dec 2016</v>
      </c>
      <c r="O189" s="12" t="str">
        <f t="shared" si="41"/>
        <v>Mar 2017</v>
      </c>
      <c r="P189" s="12">
        <f>VLOOKUP(D189,accounts!A:G,4)</f>
        <v>5266.09</v>
      </c>
      <c r="Q189" s="12">
        <f t="shared" si="42"/>
        <v>90</v>
      </c>
    </row>
    <row r="190">
      <c r="A190" s="14" t="s">
        <v>369</v>
      </c>
      <c r="B190" s="14" t="s">
        <v>49</v>
      </c>
      <c r="C190" s="14" t="s">
        <v>18</v>
      </c>
      <c r="D190" s="14" t="s">
        <v>124</v>
      </c>
      <c r="E190" s="14" t="s">
        <v>5</v>
      </c>
      <c r="F190" s="15">
        <v>42715.0</v>
      </c>
      <c r="G190" s="15">
        <v>42805.0</v>
      </c>
      <c r="H190" s="14">
        <v>1043.0</v>
      </c>
      <c r="I190" s="12">
        <f>VLOOKUP(C190, products!$A$1:$C$8, 3, FALSE)</f>
        <v>1096</v>
      </c>
      <c r="J190" s="12" t="str">
        <f>VLOOKUP(B190,sales_teams!A:C,3)</f>
        <v>West</v>
      </c>
      <c r="K190" s="12" t="str">
        <f>VLOOKUP(B190,sales_teams!A:C,2)</f>
        <v>Summer Sewald</v>
      </c>
      <c r="L190" s="12" t="str">
        <f>VLOOKUP(D190,accounts!A:G,6)</f>
        <v>United States</v>
      </c>
      <c r="M190" s="12" t="str">
        <f>VLOOKUP(D190,accounts!A:B,2)</f>
        <v>retail</v>
      </c>
      <c r="N190" s="12" t="str">
        <f t="shared" si="26"/>
        <v>Dec 2016</v>
      </c>
      <c r="O190" s="12" t="str">
        <f t="shared" si="41"/>
        <v>Mar 2017</v>
      </c>
      <c r="P190" s="12">
        <f>VLOOKUP(D190,accounts!A:G,4)</f>
        <v>497.11</v>
      </c>
      <c r="Q190" s="12">
        <f t="shared" si="42"/>
        <v>90</v>
      </c>
    </row>
    <row r="191">
      <c r="A191" s="14" t="s">
        <v>370</v>
      </c>
      <c r="B191" s="14" t="s">
        <v>34</v>
      </c>
      <c r="C191" s="14" t="s">
        <v>20</v>
      </c>
      <c r="D191" s="14" t="s">
        <v>144</v>
      </c>
      <c r="E191" s="14" t="s">
        <v>26</v>
      </c>
      <c r="F191" s="15">
        <v>42716.0</v>
      </c>
      <c r="G191" s="15">
        <v>42803.0</v>
      </c>
      <c r="H191" s="14">
        <v>0.0</v>
      </c>
      <c r="I191" s="12">
        <f>VLOOKUP(C191, products!$A$1:$C$8, 3, FALSE)</f>
        <v>5482</v>
      </c>
      <c r="J191" s="12" t="str">
        <f>VLOOKUP(B191,sales_teams!A:C,3)</f>
        <v>Central</v>
      </c>
      <c r="K191" s="12" t="str">
        <f>VLOOKUP(B191,sales_teams!A:C,2)</f>
        <v>Dustin Brinkmann</v>
      </c>
      <c r="L191" s="12" t="str">
        <f>VLOOKUP(D191,accounts!A:G,6)</f>
        <v>Romania</v>
      </c>
      <c r="M191" s="12" t="str">
        <f>VLOOKUP(D191,accounts!A:B,2)</f>
        <v>retail</v>
      </c>
      <c r="N191" s="12" t="str">
        <f t="shared" si="26"/>
        <v>Dec 2016</v>
      </c>
      <c r="O191" s="12" t="str">
        <f t="shared" si="41"/>
        <v>Mar 2017</v>
      </c>
      <c r="P191" s="12">
        <f>VLOOKUP(D191,accounts!A:G,4)</f>
        <v>167.89</v>
      </c>
      <c r="Q191" s="12">
        <f t="shared" si="42"/>
        <v>90</v>
      </c>
    </row>
    <row r="192">
      <c r="A192" s="14" t="s">
        <v>371</v>
      </c>
      <c r="B192" s="14" t="s">
        <v>44</v>
      </c>
      <c r="C192" s="14" t="s">
        <v>22</v>
      </c>
      <c r="D192" s="14" t="s">
        <v>66</v>
      </c>
      <c r="E192" s="14" t="s">
        <v>5</v>
      </c>
      <c r="F192" s="15">
        <v>42716.0</v>
      </c>
      <c r="G192" s="15">
        <v>42823.0</v>
      </c>
      <c r="H192" s="14">
        <v>437.0</v>
      </c>
      <c r="I192" s="12">
        <f>VLOOKUP(C192, products!$A$1:$C$8, 3, FALSE)</f>
        <v>550</v>
      </c>
      <c r="J192" s="12" t="str">
        <f>VLOOKUP(B192,sales_teams!A:C,3)</f>
        <v>East</v>
      </c>
      <c r="K192" s="12" t="str">
        <f>VLOOKUP(B192,sales_teams!A:C,2)</f>
        <v>Rocco Neubert</v>
      </c>
      <c r="L192" s="12" t="str">
        <f>VLOOKUP(D192,accounts!A:G,6)</f>
        <v>United States</v>
      </c>
      <c r="M192" s="12" t="str">
        <f>VLOOKUP(D192,accounts!A:B,2)</f>
        <v>medical</v>
      </c>
      <c r="N192" s="12" t="str">
        <f t="shared" si="26"/>
        <v>Dec 2016</v>
      </c>
      <c r="O192" s="12" t="str">
        <f t="shared" si="41"/>
        <v>Mar 2017</v>
      </c>
      <c r="P192" s="12">
        <f>VLOOKUP(D192,accounts!A:G,4)</f>
        <v>4.54</v>
      </c>
      <c r="Q192" s="12">
        <f t="shared" si="42"/>
        <v>90</v>
      </c>
    </row>
    <row r="193">
      <c r="A193" s="14" t="s">
        <v>372</v>
      </c>
      <c r="B193" s="14" t="s">
        <v>56</v>
      </c>
      <c r="C193" s="14" t="s">
        <v>17</v>
      </c>
      <c r="D193" s="14" t="s">
        <v>118</v>
      </c>
      <c r="E193" s="14" t="s">
        <v>5</v>
      </c>
      <c r="F193" s="15">
        <v>42716.0</v>
      </c>
      <c r="G193" s="15">
        <v>42805.0</v>
      </c>
      <c r="H193" s="14">
        <v>4465.0</v>
      </c>
      <c r="I193" s="12">
        <f>VLOOKUP(C193, products!$A$1:$C$8, 3, FALSE)</f>
        <v>4821</v>
      </c>
      <c r="J193" s="12" t="str">
        <f>VLOOKUP(B193,sales_teams!A:C,3)</f>
        <v>West</v>
      </c>
      <c r="K193" s="12" t="str">
        <f>VLOOKUP(B193,sales_teams!A:C,2)</f>
        <v>Summer Sewald</v>
      </c>
      <c r="L193" s="12" t="str">
        <f>VLOOKUP(D193,accounts!A:G,6)</f>
        <v>United States</v>
      </c>
      <c r="M193" s="12" t="str">
        <f>VLOOKUP(D193,accounts!A:B,2)</f>
        <v>retail</v>
      </c>
      <c r="N193" s="12" t="str">
        <f t="shared" si="26"/>
        <v>Dec 2016</v>
      </c>
      <c r="O193" s="12" t="str">
        <f t="shared" si="41"/>
        <v>Mar 2017</v>
      </c>
      <c r="P193" s="12">
        <f>VLOOKUP(D193,accounts!A:G,4)</f>
        <v>702.72</v>
      </c>
      <c r="Q193" s="12">
        <f t="shared" si="42"/>
        <v>90</v>
      </c>
    </row>
    <row r="194">
      <c r="A194" s="14" t="s">
        <v>373</v>
      </c>
      <c r="B194" s="14" t="s">
        <v>58</v>
      </c>
      <c r="C194" s="14" t="s">
        <v>22</v>
      </c>
      <c r="D194" s="14" t="s">
        <v>65</v>
      </c>
      <c r="E194" s="14" t="s">
        <v>5</v>
      </c>
      <c r="F194" s="15">
        <v>42716.0</v>
      </c>
      <c r="G194" s="15">
        <v>42812.0</v>
      </c>
      <c r="H194" s="14">
        <v>443.0</v>
      </c>
      <c r="I194" s="12">
        <f>VLOOKUP(C194, products!$A$1:$C$8, 3, FALSE)</f>
        <v>550</v>
      </c>
      <c r="J194" s="12" t="str">
        <f>VLOOKUP(B194,sales_teams!A:C,3)</f>
        <v>West</v>
      </c>
      <c r="K194" s="12" t="str">
        <f>VLOOKUP(B194,sales_teams!A:C,2)</f>
        <v>Summer Sewald</v>
      </c>
      <c r="L194" s="12" t="str">
        <f>VLOOKUP(D194,accounts!A:G,6)</f>
        <v>United States</v>
      </c>
      <c r="M194" s="12" t="str">
        <f>VLOOKUP(D194,accounts!A:B,2)</f>
        <v>technolgy</v>
      </c>
      <c r="N194" s="12" t="str">
        <f t="shared" si="26"/>
        <v>Dec 2016</v>
      </c>
      <c r="O194" s="12" t="str">
        <f t="shared" si="41"/>
        <v>Mar 2017</v>
      </c>
      <c r="P194" s="12">
        <f>VLOOKUP(D194,accounts!A:G,4)</f>
        <v>7708.38</v>
      </c>
      <c r="Q194" s="12">
        <f t="shared" si="42"/>
        <v>90</v>
      </c>
    </row>
    <row r="195">
      <c r="A195" s="14" t="s">
        <v>374</v>
      </c>
      <c r="B195" s="14" t="s">
        <v>59</v>
      </c>
      <c r="C195" s="14" t="s">
        <v>19</v>
      </c>
      <c r="D195" s="14" t="s">
        <v>144</v>
      </c>
      <c r="E195" s="14" t="s">
        <v>26</v>
      </c>
      <c r="F195" s="15">
        <v>42716.0</v>
      </c>
      <c r="G195" s="15">
        <v>42817.0</v>
      </c>
      <c r="H195" s="14">
        <v>0.0</v>
      </c>
      <c r="I195" s="12">
        <f>VLOOKUP(C195, products!$A$1:$C$8, 3, FALSE)</f>
        <v>55</v>
      </c>
      <c r="J195" s="12" t="str">
        <f>VLOOKUP(B195,sales_teams!A:C,3)</f>
        <v>West</v>
      </c>
      <c r="K195" s="12" t="str">
        <f>VLOOKUP(B195,sales_teams!A:C,2)</f>
        <v>Summer Sewald</v>
      </c>
      <c r="L195" s="12" t="str">
        <f>VLOOKUP(D195,accounts!A:G,6)</f>
        <v>Romania</v>
      </c>
      <c r="M195" s="12" t="str">
        <f>VLOOKUP(D195,accounts!A:B,2)</f>
        <v>retail</v>
      </c>
      <c r="N195" s="12" t="str">
        <f t="shared" si="26"/>
        <v>Dec 2016</v>
      </c>
      <c r="O195" s="12" t="str">
        <f t="shared" si="41"/>
        <v>Mar 2017</v>
      </c>
      <c r="P195" s="12">
        <f>VLOOKUP(D195,accounts!A:G,4)</f>
        <v>167.89</v>
      </c>
      <c r="Q195" s="12">
        <f t="shared" si="42"/>
        <v>90</v>
      </c>
    </row>
    <row r="196">
      <c r="A196" s="14" t="s">
        <v>375</v>
      </c>
      <c r="B196" s="14" t="s">
        <v>38</v>
      </c>
      <c r="C196" s="14" t="s">
        <v>20</v>
      </c>
      <c r="D196" s="14" t="s">
        <v>109</v>
      </c>
      <c r="E196" s="14" t="s">
        <v>5</v>
      </c>
      <c r="F196" s="15">
        <v>42717.0</v>
      </c>
      <c r="G196" s="15">
        <v>42814.0</v>
      </c>
      <c r="H196" s="14">
        <v>4278.0</v>
      </c>
      <c r="I196" s="12">
        <f>VLOOKUP(C196, products!$A$1:$C$8, 3, FALSE)</f>
        <v>5482</v>
      </c>
      <c r="J196" s="12" t="str">
        <f>VLOOKUP(B196,sales_teams!A:C,3)</f>
        <v>East</v>
      </c>
      <c r="K196" s="12" t="str">
        <f>VLOOKUP(B196,sales_teams!A:C,2)</f>
        <v>Rocco Neubert</v>
      </c>
      <c r="L196" s="12" t="str">
        <f>VLOOKUP(D196,accounts!A:G,6)</f>
        <v>Kenya</v>
      </c>
      <c r="M196" s="12" t="str">
        <f>VLOOKUP(D196,accounts!A:B,2)</f>
        <v>medical</v>
      </c>
      <c r="N196" s="12" t="str">
        <f t="shared" si="26"/>
        <v>Dec 2016</v>
      </c>
      <c r="O196" s="12" t="str">
        <f t="shared" si="41"/>
        <v>Mar 2017</v>
      </c>
      <c r="P196" s="12">
        <f>VLOOKUP(D196,accounts!A:G,4)</f>
        <v>647.18</v>
      </c>
      <c r="Q196" s="12">
        <f t="shared" si="42"/>
        <v>90</v>
      </c>
    </row>
    <row r="197">
      <c r="A197" s="14" t="s">
        <v>376</v>
      </c>
      <c r="B197" s="14" t="s">
        <v>41</v>
      </c>
      <c r="C197" s="14" t="s">
        <v>19</v>
      </c>
      <c r="D197" s="14" t="s">
        <v>118</v>
      </c>
      <c r="E197" s="14" t="s">
        <v>5</v>
      </c>
      <c r="F197" s="15">
        <v>42717.0</v>
      </c>
      <c r="G197" s="15">
        <v>42800.0</v>
      </c>
      <c r="H197" s="14">
        <v>41.0</v>
      </c>
      <c r="I197" s="12">
        <f>VLOOKUP(C197, products!$A$1:$C$8, 3, FALSE)</f>
        <v>55</v>
      </c>
      <c r="J197" s="12" t="str">
        <f>VLOOKUP(B197,sales_teams!A:C,3)</f>
        <v>East</v>
      </c>
      <c r="K197" s="12" t="str">
        <f>VLOOKUP(B197,sales_teams!A:C,2)</f>
        <v>Rocco Neubert</v>
      </c>
      <c r="L197" s="12" t="str">
        <f>VLOOKUP(D197,accounts!A:G,6)</f>
        <v>United States</v>
      </c>
      <c r="M197" s="12" t="str">
        <f>VLOOKUP(D197,accounts!A:B,2)</f>
        <v>retail</v>
      </c>
      <c r="N197" s="12" t="str">
        <f t="shared" si="26"/>
        <v>Dec 2016</v>
      </c>
      <c r="O197" s="12" t="str">
        <f t="shared" si="41"/>
        <v>Mar 2017</v>
      </c>
      <c r="P197" s="12">
        <f>VLOOKUP(D197,accounts!A:G,4)</f>
        <v>702.72</v>
      </c>
      <c r="Q197" s="12">
        <f t="shared" si="42"/>
        <v>90</v>
      </c>
    </row>
    <row r="198">
      <c r="A198" s="14" t="s">
        <v>377</v>
      </c>
      <c r="B198" s="14" t="s">
        <v>45</v>
      </c>
      <c r="C198" s="14" t="s">
        <v>22</v>
      </c>
      <c r="D198" s="14" t="s">
        <v>73</v>
      </c>
      <c r="E198" s="14" t="s">
        <v>5</v>
      </c>
      <c r="F198" s="15">
        <v>42717.0</v>
      </c>
      <c r="G198" s="15">
        <v>42822.0</v>
      </c>
      <c r="H198" s="14">
        <v>519.0</v>
      </c>
      <c r="I198" s="12">
        <f>VLOOKUP(C198, products!$A$1:$C$8, 3, FALSE)</f>
        <v>550</v>
      </c>
      <c r="J198" s="12" t="str">
        <f>VLOOKUP(B198,sales_teams!A:C,3)</f>
        <v>East</v>
      </c>
      <c r="K198" s="12" t="str">
        <f>VLOOKUP(B198,sales_teams!A:C,2)</f>
        <v>Rocco Neubert</v>
      </c>
      <c r="L198" s="12" t="str">
        <f>VLOOKUP(D198,accounts!A:G,6)</f>
        <v>United States</v>
      </c>
      <c r="M198" s="12" t="str">
        <f>VLOOKUP(D198,accounts!A:B,2)</f>
        <v>medical</v>
      </c>
      <c r="N198" s="12" t="str">
        <f t="shared" si="26"/>
        <v>Dec 2016</v>
      </c>
      <c r="O198" s="12" t="str">
        <f t="shared" si="41"/>
        <v>Mar 2017</v>
      </c>
      <c r="P198" s="12">
        <f>VLOOKUP(D198,accounts!A:G,4)</f>
        <v>3178.24</v>
      </c>
      <c r="Q198" s="12">
        <f t="shared" si="42"/>
        <v>90</v>
      </c>
    </row>
    <row r="199">
      <c r="A199" s="14" t="s">
        <v>378</v>
      </c>
      <c r="B199" s="14" t="s">
        <v>51</v>
      </c>
      <c r="C199" s="14" t="s">
        <v>22</v>
      </c>
      <c r="D199" s="14" t="s">
        <v>64</v>
      </c>
      <c r="E199" s="14" t="s">
        <v>5</v>
      </c>
      <c r="F199" s="15">
        <v>42717.0</v>
      </c>
      <c r="G199" s="15">
        <v>42798.0</v>
      </c>
      <c r="H199" s="14">
        <v>524.0</v>
      </c>
      <c r="I199" s="12">
        <f>VLOOKUP(C199, products!$A$1:$C$8, 3, FALSE)</f>
        <v>550</v>
      </c>
      <c r="J199" s="12" t="str">
        <f>VLOOKUP(B199,sales_teams!A:C,3)</f>
        <v>West</v>
      </c>
      <c r="K199" s="12" t="str">
        <f>VLOOKUP(B199,sales_teams!A:C,2)</f>
        <v>Summer Sewald</v>
      </c>
      <c r="L199" s="12" t="str">
        <f>VLOOKUP(D199,accounts!A:G,6)</f>
        <v>United States</v>
      </c>
      <c r="M199" s="12" t="str">
        <f>VLOOKUP(D199,accounts!A:B,2)</f>
        <v>software</v>
      </c>
      <c r="N199" s="12" t="str">
        <f t="shared" si="26"/>
        <v>Dec 2016</v>
      </c>
      <c r="O199" s="12" t="str">
        <f t="shared" si="41"/>
        <v>Mar 2017</v>
      </c>
      <c r="P199" s="12">
        <f>VLOOKUP(D199,accounts!A:G,4)</f>
        <v>11698.03</v>
      </c>
      <c r="Q199" s="12">
        <f t="shared" si="42"/>
        <v>90</v>
      </c>
    </row>
    <row r="200">
      <c r="A200" s="14" t="s">
        <v>379</v>
      </c>
      <c r="B200" s="14" t="s">
        <v>61</v>
      </c>
      <c r="C200" s="14" t="s">
        <v>22</v>
      </c>
      <c r="D200" s="14" t="s">
        <v>74</v>
      </c>
      <c r="E200" s="14" t="s">
        <v>5</v>
      </c>
      <c r="F200" s="15">
        <v>42717.0</v>
      </c>
      <c r="G200" s="15">
        <v>42821.0</v>
      </c>
      <c r="H200" s="14">
        <v>552.0</v>
      </c>
      <c r="I200" s="12">
        <f>VLOOKUP(C200, products!$A$1:$C$8, 3, FALSE)</f>
        <v>550</v>
      </c>
      <c r="J200" s="12" t="str">
        <f>VLOOKUP(B200,sales_teams!A:C,3)</f>
        <v>West</v>
      </c>
      <c r="K200" s="12" t="str">
        <f>VLOOKUP(B200,sales_teams!A:C,2)</f>
        <v>Summer Sewald</v>
      </c>
      <c r="L200" s="12" t="str">
        <f>VLOOKUP(D200,accounts!A:G,6)</f>
        <v>United States</v>
      </c>
      <c r="M200" s="12" t="str">
        <f>VLOOKUP(D200,accounts!A:B,2)</f>
        <v>retail</v>
      </c>
      <c r="N200" s="12" t="str">
        <f t="shared" si="26"/>
        <v>Dec 2016</v>
      </c>
      <c r="O200" s="12" t="str">
        <f t="shared" si="41"/>
        <v>Mar 2017</v>
      </c>
      <c r="P200" s="12">
        <f>VLOOKUP(D200,accounts!A:G,4)</f>
        <v>2214.94</v>
      </c>
      <c r="Q200" s="12">
        <f t="shared" si="42"/>
        <v>90</v>
      </c>
    </row>
    <row r="201">
      <c r="A201" s="14" t="s">
        <v>380</v>
      </c>
      <c r="B201" s="14" t="s">
        <v>42</v>
      </c>
      <c r="C201" s="14" t="s">
        <v>18</v>
      </c>
      <c r="D201" s="14" t="s">
        <v>140</v>
      </c>
      <c r="E201" s="14" t="s">
        <v>5</v>
      </c>
      <c r="F201" s="15">
        <v>42718.0</v>
      </c>
      <c r="G201" s="15">
        <v>42796.0</v>
      </c>
      <c r="H201" s="14">
        <v>970.0</v>
      </c>
      <c r="I201" s="12">
        <f>VLOOKUP(C201, products!$A$1:$C$8, 3, FALSE)</f>
        <v>1096</v>
      </c>
      <c r="J201" s="12" t="str">
        <f>VLOOKUP(B201,sales_teams!A:C,3)</f>
        <v>East</v>
      </c>
      <c r="K201" s="12" t="str">
        <f>VLOOKUP(B201,sales_teams!A:C,2)</f>
        <v>Rocco Neubert</v>
      </c>
      <c r="L201" s="12" t="str">
        <f>VLOOKUP(D201,accounts!A:G,6)</f>
        <v>United States</v>
      </c>
      <c r="M201" s="12" t="str">
        <f>VLOOKUP(D201,accounts!A:B,2)</f>
        <v>marketing</v>
      </c>
      <c r="N201" s="12" t="str">
        <f t="shared" si="26"/>
        <v>Dec 2016</v>
      </c>
      <c r="O201" s="12" t="str">
        <f t="shared" si="41"/>
        <v>Mar 2017</v>
      </c>
      <c r="P201" s="12">
        <f>VLOOKUP(D201,accounts!A:G,4)</f>
        <v>375.43</v>
      </c>
      <c r="Q201" s="12">
        <f t="shared" si="42"/>
        <v>90</v>
      </c>
    </row>
    <row r="202">
      <c r="A202" s="14" t="s">
        <v>381</v>
      </c>
      <c r="B202" s="14" t="s">
        <v>47</v>
      </c>
      <c r="C202" s="14" t="s">
        <v>18</v>
      </c>
      <c r="D202" s="14" t="s">
        <v>68</v>
      </c>
      <c r="E202" s="14" t="s">
        <v>25</v>
      </c>
      <c r="F202" s="15">
        <v>42718.0</v>
      </c>
      <c r="G202" s="17"/>
      <c r="I202" s="12">
        <f>VLOOKUP(C202, products!$A$1:$C$8, 3, FALSE)</f>
        <v>1096</v>
      </c>
      <c r="J202" s="12" t="str">
        <f>VLOOKUP(B202,sales_teams!A:C,3)</f>
        <v>East</v>
      </c>
      <c r="K202" s="12" t="str">
        <f>VLOOKUP(B202,sales_teams!A:C,2)</f>
        <v>Rocco Neubert</v>
      </c>
      <c r="L202" s="12" t="str">
        <f>VLOOKUP(D202,accounts!A:G,6)</f>
        <v>Korea</v>
      </c>
      <c r="M202" s="12" t="str">
        <f>VLOOKUP(D202,accounts!A:B,2)</f>
        <v>technolgy</v>
      </c>
      <c r="N202" s="12" t="str">
        <f t="shared" si="26"/>
        <v>Dec 2016</v>
      </c>
      <c r="P202" s="12">
        <f>VLOOKUP(D202,accounts!A:G,4)</f>
        <v>8170.38</v>
      </c>
    </row>
    <row r="203">
      <c r="A203" s="14" t="s">
        <v>382</v>
      </c>
      <c r="B203" s="14" t="s">
        <v>47</v>
      </c>
      <c r="C203" s="14" t="s">
        <v>18</v>
      </c>
      <c r="D203" s="14" t="s">
        <v>99</v>
      </c>
      <c r="E203" s="14" t="s">
        <v>5</v>
      </c>
      <c r="F203" s="15">
        <v>42718.0</v>
      </c>
      <c r="G203" s="15">
        <v>42807.0</v>
      </c>
      <c r="H203" s="14">
        <v>1046.0</v>
      </c>
      <c r="I203" s="12">
        <f>VLOOKUP(C203, products!$A$1:$C$8, 3, FALSE)</f>
        <v>1096</v>
      </c>
      <c r="J203" s="12" t="str">
        <f>VLOOKUP(B203,sales_teams!A:C,3)</f>
        <v>East</v>
      </c>
      <c r="K203" s="12" t="str">
        <f>VLOOKUP(B203,sales_teams!A:C,2)</f>
        <v>Rocco Neubert</v>
      </c>
      <c r="L203" s="12" t="str">
        <f>VLOOKUP(D203,accounts!A:G,6)</f>
        <v>United States</v>
      </c>
      <c r="M203" s="12" t="str">
        <f>VLOOKUP(D203,accounts!A:B,2)</f>
        <v>services</v>
      </c>
      <c r="N203" s="12" t="str">
        <f t="shared" si="26"/>
        <v>Dec 2016</v>
      </c>
      <c r="O203" s="12" t="str">
        <f t="shared" ref="O203:O213" si="43">TEXT(G203,"mmm yyy")</f>
        <v>Mar 2017</v>
      </c>
      <c r="P203" s="12">
        <f>VLOOKUP(D203,accounts!A:G,4)</f>
        <v>792.46</v>
      </c>
      <c r="Q203" s="12">
        <f t="shared" ref="Q203:Q213" si="44">O203-N203</f>
        <v>90</v>
      </c>
    </row>
    <row r="204">
      <c r="A204" s="14" t="s">
        <v>383</v>
      </c>
      <c r="B204" s="14" t="s">
        <v>47</v>
      </c>
      <c r="C204" s="14" t="s">
        <v>18</v>
      </c>
      <c r="D204" s="14" t="s">
        <v>110</v>
      </c>
      <c r="E204" s="14" t="s">
        <v>5</v>
      </c>
      <c r="F204" s="15">
        <v>42718.0</v>
      </c>
      <c r="G204" s="15">
        <v>42808.0</v>
      </c>
      <c r="H204" s="14">
        <v>988.0</v>
      </c>
      <c r="I204" s="12">
        <f>VLOOKUP(C204, products!$A$1:$C$8, 3, FALSE)</f>
        <v>1096</v>
      </c>
      <c r="J204" s="12" t="str">
        <f>VLOOKUP(B204,sales_teams!A:C,3)</f>
        <v>East</v>
      </c>
      <c r="K204" s="12" t="str">
        <f>VLOOKUP(B204,sales_teams!A:C,2)</f>
        <v>Rocco Neubert</v>
      </c>
      <c r="L204" s="12" t="str">
        <f>VLOOKUP(D204,accounts!A:G,6)</f>
        <v>Poland</v>
      </c>
      <c r="M204" s="12" t="str">
        <f>VLOOKUP(D204,accounts!A:B,2)</f>
        <v>marketing</v>
      </c>
      <c r="N204" s="12" t="str">
        <f t="shared" si="26"/>
        <v>Dec 2016</v>
      </c>
      <c r="O204" s="12" t="str">
        <f t="shared" si="43"/>
        <v>Mar 2017</v>
      </c>
      <c r="P204" s="12">
        <f>VLOOKUP(D204,accounts!A:G,4)</f>
        <v>894.37</v>
      </c>
      <c r="Q204" s="12">
        <f t="shared" si="44"/>
        <v>90</v>
      </c>
    </row>
    <row r="205">
      <c r="A205" s="14" t="s">
        <v>384</v>
      </c>
      <c r="B205" s="14" t="s">
        <v>48</v>
      </c>
      <c r="C205" s="14" t="s">
        <v>22</v>
      </c>
      <c r="D205" s="14" t="s">
        <v>84</v>
      </c>
      <c r="E205" s="14" t="s">
        <v>5</v>
      </c>
      <c r="F205" s="15">
        <v>42718.0</v>
      </c>
      <c r="G205" s="15">
        <v>42816.0</v>
      </c>
      <c r="H205" s="14">
        <v>547.0</v>
      </c>
      <c r="I205" s="12">
        <f>VLOOKUP(C205, products!$A$1:$C$8, 3, FALSE)</f>
        <v>550</v>
      </c>
      <c r="J205" s="12" t="str">
        <f>VLOOKUP(B205,sales_teams!A:C,3)</f>
        <v>East</v>
      </c>
      <c r="K205" s="12" t="str">
        <f>VLOOKUP(B205,sales_teams!A:C,2)</f>
        <v>Rocco Neubert</v>
      </c>
      <c r="L205" s="12" t="str">
        <f>VLOOKUP(D205,accounts!A:G,6)</f>
        <v>United States</v>
      </c>
      <c r="M205" s="12" t="str">
        <f>VLOOKUP(D205,accounts!A:B,2)</f>
        <v>software</v>
      </c>
      <c r="N205" s="12" t="str">
        <f t="shared" si="26"/>
        <v>Dec 2016</v>
      </c>
      <c r="O205" s="12" t="str">
        <f t="shared" si="43"/>
        <v>Mar 2017</v>
      </c>
      <c r="P205" s="12">
        <f>VLOOKUP(D205,accounts!A:G,4)</f>
        <v>2714.9</v>
      </c>
      <c r="Q205" s="12">
        <f t="shared" si="44"/>
        <v>90</v>
      </c>
    </row>
    <row r="206">
      <c r="A206" s="14" t="s">
        <v>385</v>
      </c>
      <c r="B206" s="14" t="s">
        <v>51</v>
      </c>
      <c r="C206" s="14" t="s">
        <v>17</v>
      </c>
      <c r="D206" s="14" t="s">
        <v>74</v>
      </c>
      <c r="E206" s="14" t="s">
        <v>26</v>
      </c>
      <c r="F206" s="15">
        <v>42718.0</v>
      </c>
      <c r="G206" s="15">
        <v>42798.0</v>
      </c>
      <c r="H206" s="14">
        <v>0.0</v>
      </c>
      <c r="I206" s="12">
        <f>VLOOKUP(C206, products!$A$1:$C$8, 3, FALSE)</f>
        <v>4821</v>
      </c>
      <c r="J206" s="12" t="str">
        <f>VLOOKUP(B206,sales_teams!A:C,3)</f>
        <v>West</v>
      </c>
      <c r="K206" s="12" t="str">
        <f>VLOOKUP(B206,sales_teams!A:C,2)</f>
        <v>Summer Sewald</v>
      </c>
      <c r="L206" s="12" t="str">
        <f>VLOOKUP(D206,accounts!A:G,6)</f>
        <v>United States</v>
      </c>
      <c r="M206" s="12" t="str">
        <f>VLOOKUP(D206,accounts!A:B,2)</f>
        <v>retail</v>
      </c>
      <c r="N206" s="12" t="str">
        <f t="shared" si="26"/>
        <v>Dec 2016</v>
      </c>
      <c r="O206" s="12" t="str">
        <f t="shared" si="43"/>
        <v>Mar 2017</v>
      </c>
      <c r="P206" s="12">
        <f>VLOOKUP(D206,accounts!A:G,4)</f>
        <v>2214.94</v>
      </c>
      <c r="Q206" s="12">
        <f t="shared" si="44"/>
        <v>90</v>
      </c>
    </row>
    <row r="207">
      <c r="A207" s="14" t="s">
        <v>386</v>
      </c>
      <c r="B207" s="14" t="s">
        <v>57</v>
      </c>
      <c r="C207" s="14" t="s">
        <v>19</v>
      </c>
      <c r="D207" s="14" t="s">
        <v>73</v>
      </c>
      <c r="E207" s="14" t="s">
        <v>5</v>
      </c>
      <c r="F207" s="15">
        <v>42718.0</v>
      </c>
      <c r="G207" s="15">
        <v>42825.0</v>
      </c>
      <c r="H207" s="14">
        <v>54.0</v>
      </c>
      <c r="I207" s="12">
        <f>VLOOKUP(C207, products!$A$1:$C$8, 3, FALSE)</f>
        <v>55</v>
      </c>
      <c r="J207" s="12" t="str">
        <f>VLOOKUP(B207,sales_teams!A:C,3)</f>
        <v>West</v>
      </c>
      <c r="K207" s="12" t="str">
        <f>VLOOKUP(B207,sales_teams!A:C,2)</f>
        <v>Summer Sewald</v>
      </c>
      <c r="L207" s="12" t="str">
        <f>VLOOKUP(D207,accounts!A:G,6)</f>
        <v>United States</v>
      </c>
      <c r="M207" s="12" t="str">
        <f>VLOOKUP(D207,accounts!A:B,2)</f>
        <v>medical</v>
      </c>
      <c r="N207" s="12" t="str">
        <f t="shared" si="26"/>
        <v>Dec 2016</v>
      </c>
      <c r="O207" s="12" t="str">
        <f t="shared" si="43"/>
        <v>Mar 2017</v>
      </c>
      <c r="P207" s="12">
        <f>VLOOKUP(D207,accounts!A:G,4)</f>
        <v>3178.24</v>
      </c>
      <c r="Q207" s="12">
        <f t="shared" si="44"/>
        <v>90</v>
      </c>
    </row>
    <row r="208">
      <c r="A208" s="14" t="s">
        <v>387</v>
      </c>
      <c r="B208" s="14" t="s">
        <v>59</v>
      </c>
      <c r="C208" s="14" t="s">
        <v>19</v>
      </c>
      <c r="D208" s="14" t="s">
        <v>129</v>
      </c>
      <c r="E208" s="14" t="s">
        <v>5</v>
      </c>
      <c r="F208" s="15">
        <v>42718.0</v>
      </c>
      <c r="G208" s="15">
        <v>42814.0</v>
      </c>
      <c r="H208" s="14">
        <v>57.0</v>
      </c>
      <c r="I208" s="12">
        <f>VLOOKUP(C208, products!$A$1:$C$8, 3, FALSE)</f>
        <v>55</v>
      </c>
      <c r="J208" s="12" t="str">
        <f>VLOOKUP(B208,sales_teams!A:C,3)</f>
        <v>West</v>
      </c>
      <c r="K208" s="12" t="str">
        <f>VLOOKUP(B208,sales_teams!A:C,2)</f>
        <v>Summer Sewald</v>
      </c>
      <c r="L208" s="12" t="str">
        <f>VLOOKUP(D208,accounts!A:G,6)</f>
        <v>United States</v>
      </c>
      <c r="M208" s="12" t="str">
        <f>VLOOKUP(D208,accounts!A:B,2)</f>
        <v>medical</v>
      </c>
      <c r="N208" s="12" t="str">
        <f t="shared" si="26"/>
        <v>Dec 2016</v>
      </c>
      <c r="O208" s="12" t="str">
        <f t="shared" si="43"/>
        <v>Mar 2017</v>
      </c>
      <c r="P208" s="12">
        <f>VLOOKUP(D208,accounts!A:G,4)</f>
        <v>2818.38</v>
      </c>
      <c r="Q208" s="12">
        <f t="shared" si="44"/>
        <v>90</v>
      </c>
    </row>
    <row r="209">
      <c r="A209" s="14" t="s">
        <v>388</v>
      </c>
      <c r="B209" s="14" t="s">
        <v>59</v>
      </c>
      <c r="C209" s="14" t="s">
        <v>19</v>
      </c>
      <c r="D209" s="14" t="s">
        <v>138</v>
      </c>
      <c r="E209" s="14" t="s">
        <v>5</v>
      </c>
      <c r="F209" s="15">
        <v>42718.0</v>
      </c>
      <c r="G209" s="15">
        <v>42812.0</v>
      </c>
      <c r="H209" s="14">
        <v>55.0</v>
      </c>
      <c r="I209" s="12">
        <f>VLOOKUP(C209, products!$A$1:$C$8, 3, FALSE)</f>
        <v>55</v>
      </c>
      <c r="J209" s="12" t="str">
        <f>VLOOKUP(B209,sales_teams!A:C,3)</f>
        <v>West</v>
      </c>
      <c r="K209" s="12" t="str">
        <f>VLOOKUP(B209,sales_teams!A:C,2)</f>
        <v>Summer Sewald</v>
      </c>
      <c r="L209" s="12" t="str">
        <f>VLOOKUP(D209,accounts!A:G,6)</f>
        <v>United States</v>
      </c>
      <c r="M209" s="12" t="str">
        <f>VLOOKUP(D209,accounts!A:B,2)</f>
        <v>retail</v>
      </c>
      <c r="N209" s="12" t="str">
        <f t="shared" si="26"/>
        <v>Dec 2016</v>
      </c>
      <c r="O209" s="12" t="str">
        <f t="shared" si="43"/>
        <v>Mar 2017</v>
      </c>
      <c r="P209" s="12">
        <f>VLOOKUP(D209,accounts!A:G,4)</f>
        <v>2261.05</v>
      </c>
      <c r="Q209" s="12">
        <f t="shared" si="44"/>
        <v>90</v>
      </c>
    </row>
    <row r="210">
      <c r="A210" s="14" t="s">
        <v>389</v>
      </c>
      <c r="B210" s="14" t="s">
        <v>32</v>
      </c>
      <c r="C210" s="14" t="s">
        <v>20</v>
      </c>
      <c r="D210" s="14" t="s">
        <v>82</v>
      </c>
      <c r="E210" s="14" t="s">
        <v>5</v>
      </c>
      <c r="F210" s="15">
        <v>42719.0</v>
      </c>
      <c r="G210" s="15">
        <v>42809.0</v>
      </c>
      <c r="H210" s="14">
        <v>5765.0</v>
      </c>
      <c r="I210" s="12">
        <f>VLOOKUP(C210, products!$A$1:$C$8, 3, FALSE)</f>
        <v>5482</v>
      </c>
      <c r="J210" s="12" t="str">
        <f>VLOOKUP(B210,sales_teams!A:C,3)</f>
        <v>Central</v>
      </c>
      <c r="K210" s="12" t="str">
        <f>VLOOKUP(B210,sales_teams!A:C,2)</f>
        <v>Dustin Brinkmann</v>
      </c>
      <c r="L210" s="12" t="str">
        <f>VLOOKUP(D210,accounts!A:G,6)</f>
        <v>United States</v>
      </c>
      <c r="M210" s="12" t="str">
        <f>VLOOKUP(D210,accounts!A:B,2)</f>
        <v>finance</v>
      </c>
      <c r="N210" s="12" t="str">
        <f t="shared" si="26"/>
        <v>Dec 2016</v>
      </c>
      <c r="O210" s="12" t="str">
        <f t="shared" si="43"/>
        <v>Mar 2017</v>
      </c>
      <c r="P210" s="12">
        <f>VLOOKUP(D210,accounts!A:G,4)</f>
        <v>1698.2</v>
      </c>
      <c r="Q210" s="12">
        <f t="shared" si="44"/>
        <v>90</v>
      </c>
    </row>
    <row r="211">
      <c r="A211" s="14" t="s">
        <v>390</v>
      </c>
      <c r="B211" s="14" t="s">
        <v>37</v>
      </c>
      <c r="C211" s="14" t="s">
        <v>22</v>
      </c>
      <c r="D211" s="14" t="s">
        <v>141</v>
      </c>
      <c r="E211" s="14" t="s">
        <v>5</v>
      </c>
      <c r="F211" s="15">
        <v>42719.0</v>
      </c>
      <c r="G211" s="15">
        <v>42810.0</v>
      </c>
      <c r="H211" s="14">
        <v>639.0</v>
      </c>
      <c r="I211" s="12">
        <f>VLOOKUP(C211, products!$A$1:$C$8, 3, FALSE)</f>
        <v>550</v>
      </c>
      <c r="J211" s="12" t="str">
        <f>VLOOKUP(B211,sales_teams!A:C,3)</f>
        <v>East</v>
      </c>
      <c r="K211" s="12" t="str">
        <f>VLOOKUP(B211,sales_teams!A:C,2)</f>
        <v>Rocco Neubert</v>
      </c>
      <c r="L211" s="12" t="str">
        <f>VLOOKUP(D211,accounts!A:G,6)</f>
        <v>United States</v>
      </c>
      <c r="M211" s="12" t="str">
        <f>VLOOKUP(D211,accounts!A:B,2)</f>
        <v>medical</v>
      </c>
      <c r="N211" s="12" t="str">
        <f t="shared" si="26"/>
        <v>Dec 2016</v>
      </c>
      <c r="O211" s="12" t="str">
        <f t="shared" si="43"/>
        <v>Mar 2017</v>
      </c>
      <c r="P211" s="12">
        <f>VLOOKUP(D211,accounts!A:G,4)</f>
        <v>326.82</v>
      </c>
      <c r="Q211" s="12">
        <f t="shared" si="44"/>
        <v>90</v>
      </c>
    </row>
    <row r="212">
      <c r="A212" s="14" t="s">
        <v>391</v>
      </c>
      <c r="B212" s="14" t="s">
        <v>47</v>
      </c>
      <c r="C212" s="14" t="s">
        <v>17</v>
      </c>
      <c r="D212" s="14" t="s">
        <v>85</v>
      </c>
      <c r="E212" s="14" t="s">
        <v>5</v>
      </c>
      <c r="F212" s="15">
        <v>42719.0</v>
      </c>
      <c r="G212" s="15">
        <v>42809.0</v>
      </c>
      <c r="H212" s="14">
        <v>5100.0</v>
      </c>
      <c r="I212" s="12">
        <f>VLOOKUP(C212, products!$A$1:$C$8, 3, FALSE)</f>
        <v>4821</v>
      </c>
      <c r="J212" s="12" t="str">
        <f>VLOOKUP(B212,sales_teams!A:C,3)</f>
        <v>East</v>
      </c>
      <c r="K212" s="12" t="str">
        <f>VLOOKUP(B212,sales_teams!A:C,2)</f>
        <v>Rocco Neubert</v>
      </c>
      <c r="L212" s="12" t="str">
        <f>VLOOKUP(D212,accounts!A:G,6)</f>
        <v>United States</v>
      </c>
      <c r="M212" s="12" t="str">
        <f>VLOOKUP(D212,accounts!A:B,2)</f>
        <v>medical</v>
      </c>
      <c r="N212" s="12" t="str">
        <f t="shared" si="26"/>
        <v>Dec 2016</v>
      </c>
      <c r="O212" s="12" t="str">
        <f t="shared" si="43"/>
        <v>Mar 2017</v>
      </c>
      <c r="P212" s="12">
        <f>VLOOKUP(D212,accounts!A:G,4)</f>
        <v>2741.37</v>
      </c>
      <c r="Q212" s="12">
        <f t="shared" si="44"/>
        <v>90</v>
      </c>
    </row>
    <row r="213">
      <c r="A213" s="14" t="s">
        <v>392</v>
      </c>
      <c r="B213" s="14" t="s">
        <v>58</v>
      </c>
      <c r="C213" s="14" t="s">
        <v>17</v>
      </c>
      <c r="D213" s="14" t="s">
        <v>93</v>
      </c>
      <c r="E213" s="14" t="s">
        <v>5</v>
      </c>
      <c r="F213" s="15">
        <v>42719.0</v>
      </c>
      <c r="G213" s="15">
        <v>42801.0</v>
      </c>
      <c r="H213" s="14">
        <v>4906.0</v>
      </c>
      <c r="I213" s="12">
        <f>VLOOKUP(C213, products!$A$1:$C$8, 3, FALSE)</f>
        <v>4821</v>
      </c>
      <c r="J213" s="12" t="str">
        <f>VLOOKUP(B213,sales_teams!A:C,3)</f>
        <v>West</v>
      </c>
      <c r="K213" s="12" t="str">
        <f>VLOOKUP(B213,sales_teams!A:C,2)</f>
        <v>Summer Sewald</v>
      </c>
      <c r="L213" s="12" t="str">
        <f>VLOOKUP(D213,accounts!A:G,6)</f>
        <v>United States</v>
      </c>
      <c r="M213" s="12" t="str">
        <f>VLOOKUP(D213,accounts!A:B,2)</f>
        <v>retail</v>
      </c>
      <c r="N213" s="12" t="str">
        <f t="shared" si="26"/>
        <v>Dec 2016</v>
      </c>
      <c r="O213" s="12" t="str">
        <f t="shared" si="43"/>
        <v>Mar 2017</v>
      </c>
      <c r="P213" s="12">
        <f>VLOOKUP(D213,accounts!A:G,4)</f>
        <v>4968.91</v>
      </c>
      <c r="Q213" s="12">
        <f t="shared" si="44"/>
        <v>90</v>
      </c>
    </row>
    <row r="214">
      <c r="A214" s="14" t="s">
        <v>393</v>
      </c>
      <c r="B214" s="14" t="s">
        <v>33</v>
      </c>
      <c r="C214" s="14" t="s">
        <v>20</v>
      </c>
      <c r="D214" s="14" t="s">
        <v>104</v>
      </c>
      <c r="E214" s="14" t="s">
        <v>25</v>
      </c>
      <c r="F214" s="15">
        <v>42720.0</v>
      </c>
      <c r="G214" s="17"/>
      <c r="I214" s="12">
        <f>VLOOKUP(C214, products!$A$1:$C$8, 3, FALSE)</f>
        <v>5482</v>
      </c>
      <c r="J214" s="12" t="str">
        <f>VLOOKUP(B214,sales_teams!A:C,3)</f>
        <v>Central</v>
      </c>
      <c r="K214" s="12" t="str">
        <f>VLOOKUP(B214,sales_teams!A:C,2)</f>
        <v>Dustin Brinkmann</v>
      </c>
      <c r="L214" s="12" t="str">
        <f>VLOOKUP(D214,accounts!A:G,6)</f>
        <v>Italy</v>
      </c>
      <c r="M214" s="12" t="str">
        <f>VLOOKUP(D214,accounts!A:B,2)</f>
        <v>retail</v>
      </c>
      <c r="N214" s="12" t="str">
        <f t="shared" si="26"/>
        <v>Dec 2016</v>
      </c>
      <c r="P214" s="12">
        <f>VLOOKUP(D214,accounts!A:G,4)</f>
        <v>894.33</v>
      </c>
    </row>
    <row r="215">
      <c r="A215" s="14" t="s">
        <v>394</v>
      </c>
      <c r="B215" s="14" t="s">
        <v>37</v>
      </c>
      <c r="C215" s="14" t="s">
        <v>22</v>
      </c>
      <c r="D215" s="14" t="s">
        <v>115</v>
      </c>
      <c r="E215" s="14" t="s">
        <v>25</v>
      </c>
      <c r="F215" s="15">
        <v>42720.0</v>
      </c>
      <c r="G215" s="17"/>
      <c r="I215" s="12">
        <f>VLOOKUP(C215, products!$A$1:$C$8, 3, FALSE)</f>
        <v>550</v>
      </c>
      <c r="J215" s="12" t="str">
        <f>VLOOKUP(B215,sales_teams!A:C,3)</f>
        <v>East</v>
      </c>
      <c r="K215" s="12" t="str">
        <f>VLOOKUP(B215,sales_teams!A:C,2)</f>
        <v>Rocco Neubert</v>
      </c>
      <c r="L215" s="12" t="str">
        <f>VLOOKUP(D215,accounts!A:G,6)</f>
        <v>United States</v>
      </c>
      <c r="M215" s="12" t="str">
        <f>VLOOKUP(D215,accounts!A:B,2)</f>
        <v>entertainment</v>
      </c>
      <c r="N215" s="12" t="str">
        <f t="shared" si="26"/>
        <v>Dec 2016</v>
      </c>
      <c r="P215" s="12">
        <f>VLOOKUP(D215,accounts!A:G,4)</f>
        <v>217.87</v>
      </c>
    </row>
    <row r="216">
      <c r="A216" s="14" t="s">
        <v>395</v>
      </c>
      <c r="B216" s="14" t="s">
        <v>39</v>
      </c>
      <c r="C216" s="14" t="s">
        <v>18</v>
      </c>
      <c r="D216" s="14" t="s">
        <v>133</v>
      </c>
      <c r="E216" s="14" t="s">
        <v>5</v>
      </c>
      <c r="F216" s="15">
        <v>42720.0</v>
      </c>
      <c r="G216" s="15">
        <v>42801.0</v>
      </c>
      <c r="H216" s="14">
        <v>1037.0</v>
      </c>
      <c r="I216" s="12">
        <f>VLOOKUP(C216, products!$A$1:$C$8, 3, FALSE)</f>
        <v>1096</v>
      </c>
      <c r="J216" s="12" t="str">
        <f>VLOOKUP(B216,sales_teams!A:C,3)</f>
        <v>East</v>
      </c>
      <c r="K216" s="12" t="str">
        <f>VLOOKUP(B216,sales_teams!A:C,2)</f>
        <v>Rocco Neubert</v>
      </c>
      <c r="L216" s="12" t="str">
        <f>VLOOKUP(D216,accounts!A:G,6)</f>
        <v>United States</v>
      </c>
      <c r="M216" s="12" t="str">
        <f>VLOOKUP(D216,accounts!A:B,2)</f>
        <v>finance</v>
      </c>
      <c r="N216" s="12" t="str">
        <f t="shared" si="26"/>
        <v>Dec 2016</v>
      </c>
      <c r="O216" s="12" t="str">
        <f t="shared" ref="O216:O239" si="45">TEXT(G216,"mmm yyy")</f>
        <v>Mar 2017</v>
      </c>
      <c r="P216" s="12">
        <f>VLOOKUP(D216,accounts!A:G,4)</f>
        <v>355.23</v>
      </c>
      <c r="Q216" s="12">
        <f t="shared" ref="Q216:Q239" si="46">O216-N216</f>
        <v>90</v>
      </c>
    </row>
    <row r="217">
      <c r="A217" s="14" t="s">
        <v>396</v>
      </c>
      <c r="B217" s="14" t="s">
        <v>44</v>
      </c>
      <c r="C217" s="14" t="s">
        <v>22</v>
      </c>
      <c r="D217" s="14" t="s">
        <v>81</v>
      </c>
      <c r="E217" s="14" t="s">
        <v>5</v>
      </c>
      <c r="F217" s="15">
        <v>42720.0</v>
      </c>
      <c r="G217" s="15">
        <v>42809.0</v>
      </c>
      <c r="H217" s="14">
        <v>537.0</v>
      </c>
      <c r="I217" s="12">
        <f>VLOOKUP(C217, products!$A$1:$C$8, 3, FALSE)</f>
        <v>550</v>
      </c>
      <c r="J217" s="12" t="str">
        <f>VLOOKUP(B217,sales_teams!A:C,3)</f>
        <v>East</v>
      </c>
      <c r="K217" s="12" t="str">
        <f>VLOOKUP(B217,sales_teams!A:C,2)</f>
        <v>Rocco Neubert</v>
      </c>
      <c r="L217" s="12" t="str">
        <f>VLOOKUP(D217,accounts!A:G,6)</f>
        <v>United States</v>
      </c>
      <c r="M217" s="12" t="str">
        <f>VLOOKUP(D217,accounts!A:B,2)</f>
        <v>retail</v>
      </c>
      <c r="N217" s="12" t="str">
        <f t="shared" si="26"/>
        <v>Dec 2016</v>
      </c>
      <c r="O217" s="12" t="str">
        <f t="shared" si="45"/>
        <v>Mar 2017</v>
      </c>
      <c r="P217" s="12">
        <f>VLOOKUP(D217,accounts!A:G,4)</f>
        <v>2437.85</v>
      </c>
      <c r="Q217" s="12">
        <f t="shared" si="46"/>
        <v>90</v>
      </c>
    </row>
    <row r="218">
      <c r="A218" s="14" t="s">
        <v>397</v>
      </c>
      <c r="B218" s="14" t="s">
        <v>47</v>
      </c>
      <c r="C218" s="14" t="s">
        <v>17</v>
      </c>
      <c r="D218" s="14" t="s">
        <v>99</v>
      </c>
      <c r="E218" s="14" t="s">
        <v>5</v>
      </c>
      <c r="F218" s="15">
        <v>42720.0</v>
      </c>
      <c r="G218" s="15">
        <v>42803.0</v>
      </c>
      <c r="H218" s="14">
        <v>4694.0</v>
      </c>
      <c r="I218" s="12">
        <f>VLOOKUP(C218, products!$A$1:$C$8, 3, FALSE)</f>
        <v>4821</v>
      </c>
      <c r="J218" s="12" t="str">
        <f>VLOOKUP(B218,sales_teams!A:C,3)</f>
        <v>East</v>
      </c>
      <c r="K218" s="12" t="str">
        <f>VLOOKUP(B218,sales_teams!A:C,2)</f>
        <v>Rocco Neubert</v>
      </c>
      <c r="L218" s="12" t="str">
        <f>VLOOKUP(D218,accounts!A:G,6)</f>
        <v>United States</v>
      </c>
      <c r="M218" s="12" t="str">
        <f>VLOOKUP(D218,accounts!A:B,2)</f>
        <v>services</v>
      </c>
      <c r="N218" s="12" t="str">
        <f t="shared" si="26"/>
        <v>Dec 2016</v>
      </c>
      <c r="O218" s="12" t="str">
        <f t="shared" si="45"/>
        <v>Mar 2017</v>
      </c>
      <c r="P218" s="12">
        <f>VLOOKUP(D218,accounts!A:G,4)</f>
        <v>792.46</v>
      </c>
      <c r="Q218" s="12">
        <f t="shared" si="46"/>
        <v>90</v>
      </c>
    </row>
    <row r="219">
      <c r="A219" s="14" t="s">
        <v>398</v>
      </c>
      <c r="B219" s="14" t="s">
        <v>48</v>
      </c>
      <c r="C219" s="14" t="s">
        <v>22</v>
      </c>
      <c r="D219" s="14" t="s">
        <v>140</v>
      </c>
      <c r="E219" s="14" t="s">
        <v>5</v>
      </c>
      <c r="F219" s="15">
        <v>42720.0</v>
      </c>
      <c r="G219" s="15">
        <v>42818.0</v>
      </c>
      <c r="H219" s="14">
        <v>560.0</v>
      </c>
      <c r="I219" s="12">
        <f>VLOOKUP(C219, products!$A$1:$C$8, 3, FALSE)</f>
        <v>550</v>
      </c>
      <c r="J219" s="12" t="str">
        <f>VLOOKUP(B219,sales_teams!A:C,3)</f>
        <v>East</v>
      </c>
      <c r="K219" s="12" t="str">
        <f>VLOOKUP(B219,sales_teams!A:C,2)</f>
        <v>Rocco Neubert</v>
      </c>
      <c r="L219" s="12" t="str">
        <f>VLOOKUP(D219,accounts!A:G,6)</f>
        <v>United States</v>
      </c>
      <c r="M219" s="12" t="str">
        <f>VLOOKUP(D219,accounts!A:B,2)</f>
        <v>marketing</v>
      </c>
      <c r="N219" s="12" t="str">
        <f t="shared" si="26"/>
        <v>Dec 2016</v>
      </c>
      <c r="O219" s="12" t="str">
        <f t="shared" si="45"/>
        <v>Mar 2017</v>
      </c>
      <c r="P219" s="12">
        <f>VLOOKUP(D219,accounts!A:G,4)</f>
        <v>375.43</v>
      </c>
      <c r="Q219" s="12">
        <f t="shared" si="46"/>
        <v>90</v>
      </c>
    </row>
    <row r="220">
      <c r="A220" s="14" t="s">
        <v>399</v>
      </c>
      <c r="B220" s="14" t="s">
        <v>52</v>
      </c>
      <c r="C220" s="14" t="s">
        <v>22</v>
      </c>
      <c r="D220" s="14" t="s">
        <v>102</v>
      </c>
      <c r="E220" s="14" t="s">
        <v>5</v>
      </c>
      <c r="F220" s="15">
        <v>42720.0</v>
      </c>
      <c r="G220" s="15">
        <v>42807.0</v>
      </c>
      <c r="H220" s="14">
        <v>589.0</v>
      </c>
      <c r="I220" s="12">
        <f>VLOOKUP(C220, products!$A$1:$C$8, 3, FALSE)</f>
        <v>550</v>
      </c>
      <c r="J220" s="12" t="str">
        <f>VLOOKUP(B220,sales_teams!A:C,3)</f>
        <v>West</v>
      </c>
      <c r="K220" s="12" t="str">
        <f>VLOOKUP(B220,sales_teams!A:C,2)</f>
        <v>Summer Sewald</v>
      </c>
      <c r="L220" s="12" t="str">
        <f>VLOOKUP(D220,accounts!A:G,6)</f>
        <v>United States</v>
      </c>
      <c r="M220" s="12" t="str">
        <f>VLOOKUP(D220,accounts!A:B,2)</f>
        <v>marketing</v>
      </c>
      <c r="N220" s="12" t="str">
        <f t="shared" si="26"/>
        <v>Dec 2016</v>
      </c>
      <c r="O220" s="12" t="str">
        <f t="shared" si="45"/>
        <v>Mar 2017</v>
      </c>
      <c r="P220" s="12">
        <f>VLOOKUP(D220,accounts!A:G,4)</f>
        <v>2173.98</v>
      </c>
      <c r="Q220" s="12">
        <f t="shared" si="46"/>
        <v>90</v>
      </c>
    </row>
    <row r="221">
      <c r="A221" s="14" t="s">
        <v>400</v>
      </c>
      <c r="B221" s="14" t="s">
        <v>54</v>
      </c>
      <c r="C221" s="14" t="s">
        <v>22</v>
      </c>
      <c r="D221" s="14" t="s">
        <v>75</v>
      </c>
      <c r="E221" s="14" t="s">
        <v>5</v>
      </c>
      <c r="F221" s="15">
        <v>42720.0</v>
      </c>
      <c r="G221" s="15">
        <v>42808.0</v>
      </c>
      <c r="H221" s="14">
        <v>493.0</v>
      </c>
      <c r="I221" s="12">
        <f>VLOOKUP(C221, products!$A$1:$C$8, 3, FALSE)</f>
        <v>550</v>
      </c>
      <c r="J221" s="12" t="str">
        <f>VLOOKUP(B221,sales_teams!A:C,3)</f>
        <v>West</v>
      </c>
      <c r="K221" s="12" t="str">
        <f>VLOOKUP(B221,sales_teams!A:C,2)</f>
        <v>Summer Sewald</v>
      </c>
      <c r="L221" s="12" t="str">
        <f>VLOOKUP(D221,accounts!A:G,6)</f>
        <v>Jordan</v>
      </c>
      <c r="M221" s="12" t="str">
        <f>VLOOKUP(D221,accounts!A:B,2)</f>
        <v>marketing</v>
      </c>
      <c r="N221" s="12" t="str">
        <f t="shared" si="26"/>
        <v>Dec 2016</v>
      </c>
      <c r="O221" s="12" t="str">
        <f t="shared" si="45"/>
        <v>Mar 2017</v>
      </c>
      <c r="P221" s="12">
        <f>VLOOKUP(D221,accounts!A:G,4)</f>
        <v>3027.46</v>
      </c>
      <c r="Q221" s="12">
        <f t="shared" si="46"/>
        <v>90</v>
      </c>
    </row>
    <row r="222">
      <c r="A222" s="14" t="s">
        <v>401</v>
      </c>
      <c r="B222" s="14" t="s">
        <v>57</v>
      </c>
      <c r="C222" s="14" t="s">
        <v>19</v>
      </c>
      <c r="D222" s="14" t="s">
        <v>109</v>
      </c>
      <c r="E222" s="14" t="s">
        <v>5</v>
      </c>
      <c r="F222" s="15">
        <v>42720.0</v>
      </c>
      <c r="G222" s="15">
        <v>42802.0</v>
      </c>
      <c r="H222" s="14">
        <v>50.0</v>
      </c>
      <c r="I222" s="12">
        <f>VLOOKUP(C222, products!$A$1:$C$8, 3, FALSE)</f>
        <v>55</v>
      </c>
      <c r="J222" s="12" t="str">
        <f>VLOOKUP(B222,sales_teams!A:C,3)</f>
        <v>West</v>
      </c>
      <c r="K222" s="12" t="str">
        <f>VLOOKUP(B222,sales_teams!A:C,2)</f>
        <v>Summer Sewald</v>
      </c>
      <c r="L222" s="12" t="str">
        <f>VLOOKUP(D222,accounts!A:G,6)</f>
        <v>Kenya</v>
      </c>
      <c r="M222" s="12" t="str">
        <f>VLOOKUP(D222,accounts!A:B,2)</f>
        <v>medical</v>
      </c>
      <c r="N222" s="12" t="str">
        <f t="shared" si="26"/>
        <v>Dec 2016</v>
      </c>
      <c r="O222" s="12" t="str">
        <f t="shared" si="45"/>
        <v>Mar 2017</v>
      </c>
      <c r="P222" s="12">
        <f>VLOOKUP(D222,accounts!A:G,4)</f>
        <v>647.18</v>
      </c>
      <c r="Q222" s="12">
        <f t="shared" si="46"/>
        <v>90</v>
      </c>
    </row>
    <row r="223">
      <c r="A223" s="14" t="s">
        <v>402</v>
      </c>
      <c r="B223" s="14" t="s">
        <v>58</v>
      </c>
      <c r="C223" s="14" t="s">
        <v>22</v>
      </c>
      <c r="D223" s="14" t="s">
        <v>89</v>
      </c>
      <c r="E223" s="14" t="s">
        <v>5</v>
      </c>
      <c r="F223" s="15">
        <v>42720.0</v>
      </c>
      <c r="G223" s="15">
        <v>42822.0</v>
      </c>
      <c r="H223" s="14">
        <v>492.0</v>
      </c>
      <c r="I223" s="12">
        <f>VLOOKUP(C223, products!$A$1:$C$8, 3, FALSE)</f>
        <v>550</v>
      </c>
      <c r="J223" s="12" t="str">
        <f>VLOOKUP(B223,sales_teams!A:C,3)</f>
        <v>West</v>
      </c>
      <c r="K223" s="12" t="str">
        <f>VLOOKUP(B223,sales_teams!A:C,2)</f>
        <v>Summer Sewald</v>
      </c>
      <c r="L223" s="12" t="str">
        <f>VLOOKUP(D223,accounts!A:G,6)</f>
        <v>United States</v>
      </c>
      <c r="M223" s="12" t="str">
        <f>VLOOKUP(D223,accounts!A:B,2)</f>
        <v>employment</v>
      </c>
      <c r="N223" s="12" t="str">
        <f t="shared" si="26"/>
        <v>Dec 2016</v>
      </c>
      <c r="O223" s="12" t="str">
        <f t="shared" si="45"/>
        <v>Mar 2017</v>
      </c>
      <c r="P223" s="12">
        <f>VLOOKUP(D223,accounts!A:G,4)</f>
        <v>2871.35</v>
      </c>
      <c r="Q223" s="12">
        <f t="shared" si="46"/>
        <v>90</v>
      </c>
    </row>
    <row r="224">
      <c r="A224" s="14" t="s">
        <v>403</v>
      </c>
      <c r="B224" s="14" t="s">
        <v>36</v>
      </c>
      <c r="C224" s="14" t="s">
        <v>18</v>
      </c>
      <c r="D224" s="14" t="s">
        <v>65</v>
      </c>
      <c r="E224" s="14" t="s">
        <v>5</v>
      </c>
      <c r="F224" s="15">
        <v>42721.0</v>
      </c>
      <c r="G224" s="15">
        <v>42807.0</v>
      </c>
      <c r="H224" s="14">
        <v>1255.0</v>
      </c>
      <c r="I224" s="12">
        <f>VLOOKUP(C224, products!$A$1:$C$8, 3, FALSE)</f>
        <v>1096</v>
      </c>
      <c r="J224" s="12" t="str">
        <f>VLOOKUP(B224,sales_teams!A:C,3)</f>
        <v>Central</v>
      </c>
      <c r="K224" s="12" t="str">
        <f>VLOOKUP(B224,sales_teams!A:C,2)</f>
        <v>Dustin Brinkmann</v>
      </c>
      <c r="L224" s="12" t="str">
        <f>VLOOKUP(D224,accounts!A:G,6)</f>
        <v>United States</v>
      </c>
      <c r="M224" s="12" t="str">
        <f>VLOOKUP(D224,accounts!A:B,2)</f>
        <v>technolgy</v>
      </c>
      <c r="N224" s="12" t="str">
        <f t="shared" si="26"/>
        <v>Dec 2016</v>
      </c>
      <c r="O224" s="12" t="str">
        <f t="shared" si="45"/>
        <v>Mar 2017</v>
      </c>
      <c r="P224" s="12">
        <f>VLOOKUP(D224,accounts!A:G,4)</f>
        <v>7708.38</v>
      </c>
      <c r="Q224" s="12">
        <f t="shared" si="46"/>
        <v>90</v>
      </c>
    </row>
    <row r="225">
      <c r="A225" s="14" t="s">
        <v>404</v>
      </c>
      <c r="B225" s="14" t="s">
        <v>38</v>
      </c>
      <c r="C225" s="14" t="s">
        <v>22</v>
      </c>
      <c r="D225" s="14" t="s">
        <v>142</v>
      </c>
      <c r="E225" s="14" t="s">
        <v>5</v>
      </c>
      <c r="F225" s="15">
        <v>42721.0</v>
      </c>
      <c r="G225" s="15">
        <v>42798.0</v>
      </c>
      <c r="H225" s="14">
        <v>463.0</v>
      </c>
      <c r="I225" s="12">
        <f>VLOOKUP(C225, products!$A$1:$C$8, 3, FALSE)</f>
        <v>550</v>
      </c>
      <c r="J225" s="12" t="str">
        <f>VLOOKUP(B225,sales_teams!A:C,3)</f>
        <v>East</v>
      </c>
      <c r="K225" s="12" t="str">
        <f>VLOOKUP(B225,sales_teams!A:C,2)</f>
        <v>Rocco Neubert</v>
      </c>
      <c r="L225" s="12" t="str">
        <f>VLOOKUP(D225,accounts!A:G,6)</f>
        <v>United States</v>
      </c>
      <c r="M225" s="12" t="str">
        <f>VLOOKUP(D225,accounts!A:B,2)</f>
        <v>employment</v>
      </c>
      <c r="N225" s="12" t="str">
        <f t="shared" si="26"/>
        <v>Dec 2016</v>
      </c>
      <c r="O225" s="12" t="str">
        <f t="shared" si="45"/>
        <v>Mar 2017</v>
      </c>
      <c r="P225" s="12">
        <f>VLOOKUP(D225,accounts!A:G,4)</f>
        <v>291.27</v>
      </c>
      <c r="Q225" s="12">
        <f t="shared" si="46"/>
        <v>90</v>
      </c>
    </row>
    <row r="226">
      <c r="A226" s="14" t="s">
        <v>405</v>
      </c>
      <c r="B226" s="14" t="s">
        <v>39</v>
      </c>
      <c r="C226" s="14" t="s">
        <v>18</v>
      </c>
      <c r="D226" s="14" t="s">
        <v>121</v>
      </c>
      <c r="E226" s="14" t="s">
        <v>26</v>
      </c>
      <c r="F226" s="15">
        <v>42721.0</v>
      </c>
      <c r="G226" s="15">
        <v>42821.0</v>
      </c>
      <c r="H226" s="14">
        <v>0.0</v>
      </c>
      <c r="I226" s="12">
        <f>VLOOKUP(C226, products!$A$1:$C$8, 3, FALSE)</f>
        <v>1096</v>
      </c>
      <c r="J226" s="12" t="str">
        <f>VLOOKUP(B226,sales_teams!A:C,3)</f>
        <v>East</v>
      </c>
      <c r="K226" s="12" t="str">
        <f>VLOOKUP(B226,sales_teams!A:C,2)</f>
        <v>Rocco Neubert</v>
      </c>
      <c r="L226" s="12" t="str">
        <f>VLOOKUP(D226,accounts!A:G,6)</f>
        <v>United States</v>
      </c>
      <c r="M226" s="12" t="str">
        <f>VLOOKUP(D226,accounts!A:B,2)</f>
        <v>telecommunications</v>
      </c>
      <c r="N226" s="12" t="str">
        <f t="shared" si="26"/>
        <v>Dec 2016</v>
      </c>
      <c r="O226" s="12" t="str">
        <f t="shared" si="45"/>
        <v>Mar 2017</v>
      </c>
      <c r="P226" s="12">
        <f>VLOOKUP(D226,accounts!A:G,4)</f>
        <v>6395.05</v>
      </c>
      <c r="Q226" s="12">
        <f t="shared" si="46"/>
        <v>90</v>
      </c>
    </row>
    <row r="227">
      <c r="A227" s="14" t="s">
        <v>406</v>
      </c>
      <c r="B227" s="14" t="s">
        <v>39</v>
      </c>
      <c r="C227" s="14" t="s">
        <v>22</v>
      </c>
      <c r="D227" s="14" t="s">
        <v>125</v>
      </c>
      <c r="E227" s="14" t="s">
        <v>5</v>
      </c>
      <c r="F227" s="15">
        <v>42721.0</v>
      </c>
      <c r="G227" s="15">
        <v>42806.0</v>
      </c>
      <c r="H227" s="14">
        <v>605.0</v>
      </c>
      <c r="I227" s="12">
        <f>VLOOKUP(C227, products!$A$1:$C$8, 3, FALSE)</f>
        <v>550</v>
      </c>
      <c r="J227" s="12" t="str">
        <f>VLOOKUP(B227,sales_teams!A:C,3)</f>
        <v>East</v>
      </c>
      <c r="K227" s="12" t="str">
        <f>VLOOKUP(B227,sales_teams!A:C,2)</f>
        <v>Rocco Neubert</v>
      </c>
      <c r="L227" s="12" t="str">
        <f>VLOOKUP(D227,accounts!A:G,6)</f>
        <v>China</v>
      </c>
      <c r="M227" s="12" t="str">
        <f>VLOOKUP(D227,accounts!A:B,2)</f>
        <v>technolgy</v>
      </c>
      <c r="N227" s="12" t="str">
        <f t="shared" si="26"/>
        <v>Dec 2016</v>
      </c>
      <c r="O227" s="12" t="str">
        <f t="shared" si="45"/>
        <v>Mar 2017</v>
      </c>
      <c r="P227" s="12">
        <f>VLOOKUP(D227,accounts!A:G,4)</f>
        <v>40.79</v>
      </c>
      <c r="Q227" s="12">
        <f t="shared" si="46"/>
        <v>90</v>
      </c>
    </row>
    <row r="228">
      <c r="A228" s="14" t="s">
        <v>407</v>
      </c>
      <c r="B228" s="14" t="s">
        <v>43</v>
      </c>
      <c r="C228" s="14" t="s">
        <v>18</v>
      </c>
      <c r="D228" s="14" t="s">
        <v>93</v>
      </c>
      <c r="E228" s="14" t="s">
        <v>5</v>
      </c>
      <c r="F228" s="15">
        <v>42721.0</v>
      </c>
      <c r="G228" s="15">
        <v>42814.0</v>
      </c>
      <c r="H228" s="14">
        <v>1315.0</v>
      </c>
      <c r="I228" s="12">
        <f>VLOOKUP(C228, products!$A$1:$C$8, 3, FALSE)</f>
        <v>1096</v>
      </c>
      <c r="J228" s="12" t="str">
        <f>VLOOKUP(B228,sales_teams!A:C,3)</f>
        <v>East</v>
      </c>
      <c r="K228" s="12" t="str">
        <f>VLOOKUP(B228,sales_teams!A:C,2)</f>
        <v>Rocco Neubert</v>
      </c>
      <c r="L228" s="12" t="str">
        <f>VLOOKUP(D228,accounts!A:G,6)</f>
        <v>United States</v>
      </c>
      <c r="M228" s="12" t="str">
        <f>VLOOKUP(D228,accounts!A:B,2)</f>
        <v>retail</v>
      </c>
      <c r="N228" s="12" t="str">
        <f t="shared" si="26"/>
        <v>Dec 2016</v>
      </c>
      <c r="O228" s="12" t="str">
        <f t="shared" si="45"/>
        <v>Mar 2017</v>
      </c>
      <c r="P228" s="12">
        <f>VLOOKUP(D228,accounts!A:G,4)</f>
        <v>4968.91</v>
      </c>
      <c r="Q228" s="12">
        <f t="shared" si="46"/>
        <v>90</v>
      </c>
    </row>
    <row r="229">
      <c r="A229" s="14" t="s">
        <v>408</v>
      </c>
      <c r="B229" s="14" t="s">
        <v>48</v>
      </c>
      <c r="C229" s="14" t="s">
        <v>22</v>
      </c>
      <c r="D229" s="14" t="s">
        <v>134</v>
      </c>
      <c r="E229" s="14" t="s">
        <v>5</v>
      </c>
      <c r="F229" s="15">
        <v>42721.0</v>
      </c>
      <c r="G229" s="15">
        <v>42796.0</v>
      </c>
      <c r="H229" s="14">
        <v>559.0</v>
      </c>
      <c r="I229" s="12">
        <f>VLOOKUP(C229, products!$A$1:$C$8, 3, FALSE)</f>
        <v>550</v>
      </c>
      <c r="J229" s="12" t="str">
        <f>VLOOKUP(B229,sales_teams!A:C,3)</f>
        <v>East</v>
      </c>
      <c r="K229" s="12" t="str">
        <f>VLOOKUP(B229,sales_teams!A:C,2)</f>
        <v>Rocco Neubert</v>
      </c>
      <c r="L229" s="12" t="str">
        <f>VLOOKUP(D229,accounts!A:G,6)</f>
        <v>United States</v>
      </c>
      <c r="M229" s="12" t="str">
        <f>VLOOKUP(D229,accounts!A:B,2)</f>
        <v>medical</v>
      </c>
      <c r="N229" s="12" t="str">
        <f t="shared" si="26"/>
        <v>Dec 2016</v>
      </c>
      <c r="O229" s="12" t="str">
        <f t="shared" si="45"/>
        <v>Mar 2017</v>
      </c>
      <c r="P229" s="12">
        <f>VLOOKUP(D229,accounts!A:G,4)</f>
        <v>441.08</v>
      </c>
      <c r="Q229" s="12">
        <f t="shared" si="46"/>
        <v>90</v>
      </c>
    </row>
    <row r="230">
      <c r="A230" s="14" t="s">
        <v>409</v>
      </c>
      <c r="B230" s="14" t="s">
        <v>52</v>
      </c>
      <c r="C230" s="14" t="s">
        <v>22</v>
      </c>
      <c r="D230" s="14" t="s">
        <v>107</v>
      </c>
      <c r="E230" s="14" t="s">
        <v>5</v>
      </c>
      <c r="F230" s="15">
        <v>42721.0</v>
      </c>
      <c r="G230" s="15">
        <v>42822.0</v>
      </c>
      <c r="H230" s="14">
        <v>557.0</v>
      </c>
      <c r="I230" s="12">
        <f>VLOOKUP(C230, products!$A$1:$C$8, 3, FALSE)</f>
        <v>550</v>
      </c>
      <c r="J230" s="12" t="str">
        <f>VLOOKUP(B230,sales_teams!A:C,3)</f>
        <v>West</v>
      </c>
      <c r="K230" s="12" t="str">
        <f>VLOOKUP(B230,sales_teams!A:C,2)</f>
        <v>Summer Sewald</v>
      </c>
      <c r="L230" s="12" t="str">
        <f>VLOOKUP(D230,accounts!A:G,6)</f>
        <v>United States</v>
      </c>
      <c r="M230" s="12" t="str">
        <f>VLOOKUP(D230,accounts!A:B,2)</f>
        <v>technolgy</v>
      </c>
      <c r="N230" s="12" t="str">
        <f t="shared" si="26"/>
        <v>Dec 2016</v>
      </c>
      <c r="O230" s="12" t="str">
        <f t="shared" si="45"/>
        <v>Mar 2017</v>
      </c>
      <c r="P230" s="12">
        <f>VLOOKUP(D230,accounts!A:G,4)</f>
        <v>1008.06</v>
      </c>
      <c r="Q230" s="12">
        <f t="shared" si="46"/>
        <v>90</v>
      </c>
    </row>
    <row r="231">
      <c r="A231" s="14" t="s">
        <v>410</v>
      </c>
      <c r="B231" s="14" t="s">
        <v>56</v>
      </c>
      <c r="C231" s="14" t="s">
        <v>19</v>
      </c>
      <c r="D231" s="14" t="s">
        <v>106</v>
      </c>
      <c r="E231" s="14" t="s">
        <v>5</v>
      </c>
      <c r="F231" s="15">
        <v>42721.0</v>
      </c>
      <c r="G231" s="15">
        <v>42796.0</v>
      </c>
      <c r="H231" s="14">
        <v>48.0</v>
      </c>
      <c r="I231" s="12">
        <f>VLOOKUP(C231, products!$A$1:$C$8, 3, FALSE)</f>
        <v>55</v>
      </c>
      <c r="J231" s="12" t="str">
        <f>VLOOKUP(B231,sales_teams!A:C,3)</f>
        <v>West</v>
      </c>
      <c r="K231" s="12" t="str">
        <f>VLOOKUP(B231,sales_teams!A:C,2)</f>
        <v>Summer Sewald</v>
      </c>
      <c r="L231" s="12" t="str">
        <f>VLOOKUP(D231,accounts!A:G,6)</f>
        <v>United States</v>
      </c>
      <c r="M231" s="12" t="str">
        <f>VLOOKUP(D231,accounts!A:B,2)</f>
        <v>finance</v>
      </c>
      <c r="N231" s="12" t="str">
        <f t="shared" si="26"/>
        <v>Dec 2016</v>
      </c>
      <c r="O231" s="12" t="str">
        <f t="shared" si="45"/>
        <v>Mar 2017</v>
      </c>
      <c r="P231" s="12">
        <f>VLOOKUP(D231,accounts!A:G,4)</f>
        <v>646.1</v>
      </c>
      <c r="Q231" s="12">
        <f t="shared" si="46"/>
        <v>90</v>
      </c>
    </row>
    <row r="232">
      <c r="A232" s="14" t="s">
        <v>411</v>
      </c>
      <c r="B232" s="14" t="s">
        <v>57</v>
      </c>
      <c r="C232" s="14" t="s">
        <v>20</v>
      </c>
      <c r="D232" s="14" t="s">
        <v>73</v>
      </c>
      <c r="E232" s="14" t="s">
        <v>5</v>
      </c>
      <c r="F232" s="15">
        <v>42721.0</v>
      </c>
      <c r="G232" s="15">
        <v>42819.0</v>
      </c>
      <c r="H232" s="14">
        <v>6282.0</v>
      </c>
      <c r="I232" s="12">
        <f>VLOOKUP(C232, products!$A$1:$C$8, 3, FALSE)</f>
        <v>5482</v>
      </c>
      <c r="J232" s="12" t="str">
        <f>VLOOKUP(B232,sales_teams!A:C,3)</f>
        <v>West</v>
      </c>
      <c r="K232" s="12" t="str">
        <f>VLOOKUP(B232,sales_teams!A:C,2)</f>
        <v>Summer Sewald</v>
      </c>
      <c r="L232" s="12" t="str">
        <f>VLOOKUP(D232,accounts!A:G,6)</f>
        <v>United States</v>
      </c>
      <c r="M232" s="12" t="str">
        <f>VLOOKUP(D232,accounts!A:B,2)</f>
        <v>medical</v>
      </c>
      <c r="N232" s="12" t="str">
        <f t="shared" si="26"/>
        <v>Dec 2016</v>
      </c>
      <c r="O232" s="12" t="str">
        <f t="shared" si="45"/>
        <v>Mar 2017</v>
      </c>
      <c r="P232" s="12">
        <f>VLOOKUP(D232,accounts!A:G,4)</f>
        <v>3178.24</v>
      </c>
      <c r="Q232" s="12">
        <f t="shared" si="46"/>
        <v>90</v>
      </c>
    </row>
    <row r="233">
      <c r="A233" s="14" t="s">
        <v>412</v>
      </c>
      <c r="B233" s="14" t="s">
        <v>32</v>
      </c>
      <c r="C233" s="14" t="s">
        <v>21</v>
      </c>
      <c r="D233" s="14" t="s">
        <v>73</v>
      </c>
      <c r="E233" s="14" t="s">
        <v>5</v>
      </c>
      <c r="F233" s="15">
        <v>42722.0</v>
      </c>
      <c r="G233" s="15">
        <v>42796.0</v>
      </c>
      <c r="H233" s="14">
        <v>3246.0</v>
      </c>
      <c r="I233" s="12">
        <f>VLOOKUP(C233, products!$A$1:$C$8, 3, FALSE)</f>
        <v>3393</v>
      </c>
      <c r="J233" s="12" t="str">
        <f>VLOOKUP(B233,sales_teams!A:C,3)</f>
        <v>Central</v>
      </c>
      <c r="K233" s="12" t="str">
        <f>VLOOKUP(B233,sales_teams!A:C,2)</f>
        <v>Dustin Brinkmann</v>
      </c>
      <c r="L233" s="12" t="str">
        <f>VLOOKUP(D233,accounts!A:G,6)</f>
        <v>United States</v>
      </c>
      <c r="M233" s="12" t="str">
        <f>VLOOKUP(D233,accounts!A:B,2)</f>
        <v>medical</v>
      </c>
      <c r="N233" s="12" t="str">
        <f t="shared" si="26"/>
        <v>Dec 2016</v>
      </c>
      <c r="O233" s="12" t="str">
        <f t="shared" si="45"/>
        <v>Mar 2017</v>
      </c>
      <c r="P233" s="12">
        <f>VLOOKUP(D233,accounts!A:G,4)</f>
        <v>3178.24</v>
      </c>
      <c r="Q233" s="12">
        <f t="shared" si="46"/>
        <v>90</v>
      </c>
    </row>
    <row r="234">
      <c r="A234" s="14" t="s">
        <v>413</v>
      </c>
      <c r="B234" s="14" t="s">
        <v>38</v>
      </c>
      <c r="C234" s="14" t="s">
        <v>22</v>
      </c>
      <c r="D234" s="14" t="s">
        <v>101</v>
      </c>
      <c r="E234" s="14" t="s">
        <v>5</v>
      </c>
      <c r="F234" s="15">
        <v>42722.0</v>
      </c>
      <c r="G234" s="15">
        <v>42808.0</v>
      </c>
      <c r="H234" s="14">
        <v>514.0</v>
      </c>
      <c r="I234" s="12">
        <f>VLOOKUP(C234, products!$A$1:$C$8, 3, FALSE)</f>
        <v>550</v>
      </c>
      <c r="J234" s="12" t="str">
        <f>VLOOKUP(B234,sales_teams!A:C,3)</f>
        <v>East</v>
      </c>
      <c r="K234" s="12" t="str">
        <f>VLOOKUP(B234,sales_teams!A:C,2)</f>
        <v>Rocco Neubert</v>
      </c>
      <c r="L234" s="12" t="str">
        <f>VLOOKUP(D234,accounts!A:G,6)</f>
        <v>United States</v>
      </c>
      <c r="M234" s="12" t="str">
        <f>VLOOKUP(D234,accounts!A:B,2)</f>
        <v>finance</v>
      </c>
      <c r="N234" s="12" t="str">
        <f t="shared" si="26"/>
        <v>Dec 2016</v>
      </c>
      <c r="O234" s="12" t="str">
        <f t="shared" si="45"/>
        <v>Mar 2017</v>
      </c>
      <c r="P234" s="12">
        <f>VLOOKUP(D234,accounts!A:G,4)</f>
        <v>1102.43</v>
      </c>
      <c r="Q234" s="12">
        <f t="shared" si="46"/>
        <v>90</v>
      </c>
    </row>
    <row r="235">
      <c r="A235" s="14" t="s">
        <v>414</v>
      </c>
      <c r="B235" s="14" t="s">
        <v>39</v>
      </c>
      <c r="C235" s="14" t="s">
        <v>18</v>
      </c>
      <c r="D235" s="14" t="s">
        <v>129</v>
      </c>
      <c r="E235" s="14" t="s">
        <v>5</v>
      </c>
      <c r="F235" s="15">
        <v>42722.0</v>
      </c>
      <c r="G235" s="15">
        <v>42809.0</v>
      </c>
      <c r="H235" s="14">
        <v>1132.0</v>
      </c>
      <c r="I235" s="12">
        <f>VLOOKUP(C235, products!$A$1:$C$8, 3, FALSE)</f>
        <v>1096</v>
      </c>
      <c r="J235" s="12" t="str">
        <f>VLOOKUP(B235,sales_teams!A:C,3)</f>
        <v>East</v>
      </c>
      <c r="K235" s="12" t="str">
        <f>VLOOKUP(B235,sales_teams!A:C,2)</f>
        <v>Rocco Neubert</v>
      </c>
      <c r="L235" s="12" t="str">
        <f>VLOOKUP(D235,accounts!A:G,6)</f>
        <v>United States</v>
      </c>
      <c r="M235" s="12" t="str">
        <f>VLOOKUP(D235,accounts!A:B,2)</f>
        <v>medical</v>
      </c>
      <c r="N235" s="12" t="str">
        <f t="shared" si="26"/>
        <v>Dec 2016</v>
      </c>
      <c r="O235" s="12" t="str">
        <f t="shared" si="45"/>
        <v>Mar 2017</v>
      </c>
      <c r="P235" s="12">
        <f>VLOOKUP(D235,accounts!A:G,4)</f>
        <v>2818.38</v>
      </c>
      <c r="Q235" s="12">
        <f t="shared" si="46"/>
        <v>90</v>
      </c>
    </row>
    <row r="236">
      <c r="A236" s="14" t="s">
        <v>415</v>
      </c>
      <c r="B236" s="14" t="s">
        <v>41</v>
      </c>
      <c r="C236" s="14" t="s">
        <v>20</v>
      </c>
      <c r="D236" s="14" t="s">
        <v>129</v>
      </c>
      <c r="E236" s="14" t="s">
        <v>5</v>
      </c>
      <c r="F236" s="15">
        <v>42722.0</v>
      </c>
      <c r="G236" s="15">
        <v>42815.0</v>
      </c>
      <c r="H236" s="14">
        <v>5918.0</v>
      </c>
      <c r="I236" s="12">
        <f>VLOOKUP(C236, products!$A$1:$C$8, 3, FALSE)</f>
        <v>5482</v>
      </c>
      <c r="J236" s="12" t="str">
        <f>VLOOKUP(B236,sales_teams!A:C,3)</f>
        <v>East</v>
      </c>
      <c r="K236" s="12" t="str">
        <f>VLOOKUP(B236,sales_teams!A:C,2)</f>
        <v>Rocco Neubert</v>
      </c>
      <c r="L236" s="12" t="str">
        <f>VLOOKUP(D236,accounts!A:G,6)</f>
        <v>United States</v>
      </c>
      <c r="M236" s="12" t="str">
        <f>VLOOKUP(D236,accounts!A:B,2)</f>
        <v>medical</v>
      </c>
      <c r="N236" s="12" t="str">
        <f t="shared" si="26"/>
        <v>Dec 2016</v>
      </c>
      <c r="O236" s="12" t="str">
        <f t="shared" si="45"/>
        <v>Mar 2017</v>
      </c>
      <c r="P236" s="12">
        <f>VLOOKUP(D236,accounts!A:G,4)</f>
        <v>2818.38</v>
      </c>
      <c r="Q236" s="12">
        <f t="shared" si="46"/>
        <v>90</v>
      </c>
    </row>
    <row r="237">
      <c r="A237" s="14" t="s">
        <v>416</v>
      </c>
      <c r="B237" s="14" t="s">
        <v>47</v>
      </c>
      <c r="C237" s="14" t="s">
        <v>17</v>
      </c>
      <c r="D237" s="14" t="s">
        <v>68</v>
      </c>
      <c r="E237" s="14" t="s">
        <v>26</v>
      </c>
      <c r="F237" s="15">
        <v>42722.0</v>
      </c>
      <c r="G237" s="15">
        <v>42812.0</v>
      </c>
      <c r="H237" s="14">
        <v>0.0</v>
      </c>
      <c r="I237" s="12">
        <f>VLOOKUP(C237, products!$A$1:$C$8, 3, FALSE)</f>
        <v>4821</v>
      </c>
      <c r="J237" s="12" t="str">
        <f>VLOOKUP(B237,sales_teams!A:C,3)</f>
        <v>East</v>
      </c>
      <c r="K237" s="12" t="str">
        <f>VLOOKUP(B237,sales_teams!A:C,2)</f>
        <v>Rocco Neubert</v>
      </c>
      <c r="L237" s="12" t="str">
        <f>VLOOKUP(D237,accounts!A:G,6)</f>
        <v>Korea</v>
      </c>
      <c r="M237" s="12" t="str">
        <f>VLOOKUP(D237,accounts!A:B,2)</f>
        <v>technolgy</v>
      </c>
      <c r="N237" s="12" t="str">
        <f t="shared" si="26"/>
        <v>Dec 2016</v>
      </c>
      <c r="O237" s="12" t="str">
        <f t="shared" si="45"/>
        <v>Mar 2017</v>
      </c>
      <c r="P237" s="12">
        <f>VLOOKUP(D237,accounts!A:G,4)</f>
        <v>8170.38</v>
      </c>
      <c r="Q237" s="12">
        <f t="shared" si="46"/>
        <v>90</v>
      </c>
    </row>
    <row r="238">
      <c r="A238" s="14" t="s">
        <v>417</v>
      </c>
      <c r="B238" s="14" t="s">
        <v>51</v>
      </c>
      <c r="C238" s="14" t="s">
        <v>19</v>
      </c>
      <c r="D238" s="14" t="s">
        <v>64</v>
      </c>
      <c r="E238" s="14" t="s">
        <v>26</v>
      </c>
      <c r="F238" s="15">
        <v>42722.0</v>
      </c>
      <c r="G238" s="15">
        <v>42808.0</v>
      </c>
      <c r="H238" s="14">
        <v>0.0</v>
      </c>
      <c r="I238" s="12">
        <f>VLOOKUP(C238, products!$A$1:$C$8, 3, FALSE)</f>
        <v>55</v>
      </c>
      <c r="J238" s="12" t="str">
        <f>VLOOKUP(B238,sales_teams!A:C,3)</f>
        <v>West</v>
      </c>
      <c r="K238" s="12" t="str">
        <f>VLOOKUP(B238,sales_teams!A:C,2)</f>
        <v>Summer Sewald</v>
      </c>
      <c r="L238" s="12" t="str">
        <f>VLOOKUP(D238,accounts!A:G,6)</f>
        <v>United States</v>
      </c>
      <c r="M238" s="12" t="str">
        <f>VLOOKUP(D238,accounts!A:B,2)</f>
        <v>software</v>
      </c>
      <c r="N238" s="12" t="str">
        <f t="shared" si="26"/>
        <v>Dec 2016</v>
      </c>
      <c r="O238" s="12" t="str">
        <f t="shared" si="45"/>
        <v>Mar 2017</v>
      </c>
      <c r="P238" s="12">
        <f>VLOOKUP(D238,accounts!A:G,4)</f>
        <v>11698.03</v>
      </c>
      <c r="Q238" s="12">
        <f t="shared" si="46"/>
        <v>90</v>
      </c>
    </row>
    <row r="239">
      <c r="A239" s="14" t="s">
        <v>418</v>
      </c>
      <c r="B239" s="14" t="s">
        <v>55</v>
      </c>
      <c r="C239" s="14" t="s">
        <v>19</v>
      </c>
      <c r="D239" s="14" t="s">
        <v>99</v>
      </c>
      <c r="E239" s="14" t="s">
        <v>26</v>
      </c>
      <c r="F239" s="15">
        <v>42722.0</v>
      </c>
      <c r="G239" s="15">
        <v>42807.0</v>
      </c>
      <c r="H239" s="14">
        <v>0.0</v>
      </c>
      <c r="I239" s="12">
        <f>VLOOKUP(C239, products!$A$1:$C$8, 3, FALSE)</f>
        <v>55</v>
      </c>
      <c r="J239" s="12" t="str">
        <f>VLOOKUP(B239,sales_teams!A:C,3)</f>
        <v>West</v>
      </c>
      <c r="K239" s="12" t="str">
        <f>VLOOKUP(B239,sales_teams!A:C,2)</f>
        <v>Summer Sewald</v>
      </c>
      <c r="L239" s="12" t="str">
        <f>VLOOKUP(D239,accounts!A:G,6)</f>
        <v>United States</v>
      </c>
      <c r="M239" s="12" t="str">
        <f>VLOOKUP(D239,accounts!A:B,2)</f>
        <v>services</v>
      </c>
      <c r="N239" s="12" t="str">
        <f t="shared" si="26"/>
        <v>Dec 2016</v>
      </c>
      <c r="O239" s="12" t="str">
        <f t="shared" si="45"/>
        <v>Mar 2017</v>
      </c>
      <c r="P239" s="12">
        <f>VLOOKUP(D239,accounts!A:G,4)</f>
        <v>792.46</v>
      </c>
      <c r="Q239" s="12">
        <f t="shared" si="46"/>
        <v>90</v>
      </c>
    </row>
    <row r="240">
      <c r="A240" s="14" t="s">
        <v>419</v>
      </c>
      <c r="B240" s="14" t="s">
        <v>56</v>
      </c>
      <c r="C240" s="14" t="s">
        <v>19</v>
      </c>
      <c r="D240" s="14" t="s">
        <v>81</v>
      </c>
      <c r="E240" s="14" t="s">
        <v>25</v>
      </c>
      <c r="F240" s="15">
        <v>42722.0</v>
      </c>
      <c r="G240" s="17"/>
      <c r="I240" s="12">
        <f>VLOOKUP(C240, products!$A$1:$C$8, 3, FALSE)</f>
        <v>55</v>
      </c>
      <c r="J240" s="12" t="str">
        <f>VLOOKUP(B240,sales_teams!A:C,3)</f>
        <v>West</v>
      </c>
      <c r="K240" s="12" t="str">
        <f>VLOOKUP(B240,sales_teams!A:C,2)</f>
        <v>Summer Sewald</v>
      </c>
      <c r="L240" s="12" t="str">
        <f>VLOOKUP(D240,accounts!A:G,6)</f>
        <v>United States</v>
      </c>
      <c r="M240" s="12" t="str">
        <f>VLOOKUP(D240,accounts!A:B,2)</f>
        <v>retail</v>
      </c>
      <c r="N240" s="12" t="str">
        <f t="shared" si="26"/>
        <v>Dec 2016</v>
      </c>
      <c r="P240" s="12">
        <f>VLOOKUP(D240,accounts!A:G,4)</f>
        <v>2437.85</v>
      </c>
    </row>
    <row r="241">
      <c r="A241" s="14" t="s">
        <v>420</v>
      </c>
      <c r="B241" s="14" t="s">
        <v>57</v>
      </c>
      <c r="C241" s="14" t="s">
        <v>21</v>
      </c>
      <c r="D241" s="14" t="s">
        <v>127</v>
      </c>
      <c r="E241" s="14" t="s">
        <v>5</v>
      </c>
      <c r="F241" s="15">
        <v>42722.0</v>
      </c>
      <c r="G241" s="15">
        <v>42818.0</v>
      </c>
      <c r="H241" s="14">
        <v>2955.0</v>
      </c>
      <c r="I241" s="12">
        <f>VLOOKUP(C241, products!$A$1:$C$8, 3, FALSE)</f>
        <v>3393</v>
      </c>
      <c r="J241" s="12" t="str">
        <f>VLOOKUP(B241,sales_teams!A:C,3)</f>
        <v>West</v>
      </c>
      <c r="K241" s="12" t="str">
        <f>VLOOKUP(B241,sales_teams!A:C,2)</f>
        <v>Summer Sewald</v>
      </c>
      <c r="L241" s="12" t="str">
        <f>VLOOKUP(D241,accounts!A:G,6)</f>
        <v>United States</v>
      </c>
      <c r="M241" s="12" t="str">
        <f>VLOOKUP(D241,accounts!A:B,2)</f>
        <v>telecommunications</v>
      </c>
      <c r="N241" s="12" t="str">
        <f t="shared" si="26"/>
        <v>Dec 2016</v>
      </c>
      <c r="O241" s="12" t="str">
        <f t="shared" ref="O241:O244" si="47">TEXT(G241,"mmm yyy")</f>
        <v>Mar 2017</v>
      </c>
      <c r="P241" s="12">
        <f>VLOOKUP(D241,accounts!A:G,4)</f>
        <v>86.68</v>
      </c>
      <c r="Q241" s="12">
        <f t="shared" ref="Q241:Q244" si="48">O241-N241</f>
        <v>90</v>
      </c>
    </row>
    <row r="242">
      <c r="A242" s="14" t="s">
        <v>421</v>
      </c>
      <c r="B242" s="14" t="s">
        <v>58</v>
      </c>
      <c r="C242" s="14" t="s">
        <v>17</v>
      </c>
      <c r="D242" s="14" t="s">
        <v>93</v>
      </c>
      <c r="E242" s="14" t="s">
        <v>5</v>
      </c>
      <c r="F242" s="15">
        <v>42722.0</v>
      </c>
      <c r="G242" s="15">
        <v>42815.0</v>
      </c>
      <c r="H242" s="14">
        <v>3742.0</v>
      </c>
      <c r="I242" s="12">
        <f>VLOOKUP(C242, products!$A$1:$C$8, 3, FALSE)</f>
        <v>4821</v>
      </c>
      <c r="J242" s="12" t="str">
        <f>VLOOKUP(B242,sales_teams!A:C,3)</f>
        <v>West</v>
      </c>
      <c r="K242" s="12" t="str">
        <f>VLOOKUP(B242,sales_teams!A:C,2)</f>
        <v>Summer Sewald</v>
      </c>
      <c r="L242" s="12" t="str">
        <f>VLOOKUP(D242,accounts!A:G,6)</f>
        <v>United States</v>
      </c>
      <c r="M242" s="12" t="str">
        <f>VLOOKUP(D242,accounts!A:B,2)</f>
        <v>retail</v>
      </c>
      <c r="N242" s="12" t="str">
        <f t="shared" si="26"/>
        <v>Dec 2016</v>
      </c>
      <c r="O242" s="12" t="str">
        <f t="shared" si="47"/>
        <v>Mar 2017</v>
      </c>
      <c r="P242" s="12">
        <f>VLOOKUP(D242,accounts!A:G,4)</f>
        <v>4968.91</v>
      </c>
      <c r="Q242" s="12">
        <f t="shared" si="48"/>
        <v>90</v>
      </c>
    </row>
    <row r="243">
      <c r="A243" s="14" t="s">
        <v>422</v>
      </c>
      <c r="B243" s="14" t="s">
        <v>59</v>
      </c>
      <c r="C243" s="14" t="s">
        <v>19</v>
      </c>
      <c r="D243" s="14" t="s">
        <v>121</v>
      </c>
      <c r="E243" s="14" t="s">
        <v>5</v>
      </c>
      <c r="F243" s="15">
        <v>42722.0</v>
      </c>
      <c r="G243" s="15">
        <v>42808.0</v>
      </c>
      <c r="H243" s="14">
        <v>64.0</v>
      </c>
      <c r="I243" s="12">
        <f>VLOOKUP(C243, products!$A$1:$C$8, 3, FALSE)</f>
        <v>55</v>
      </c>
      <c r="J243" s="12" t="str">
        <f>VLOOKUP(B243,sales_teams!A:C,3)</f>
        <v>West</v>
      </c>
      <c r="K243" s="12" t="str">
        <f>VLOOKUP(B243,sales_teams!A:C,2)</f>
        <v>Summer Sewald</v>
      </c>
      <c r="L243" s="12" t="str">
        <f>VLOOKUP(D243,accounts!A:G,6)</f>
        <v>United States</v>
      </c>
      <c r="M243" s="12" t="str">
        <f>VLOOKUP(D243,accounts!A:B,2)</f>
        <v>telecommunications</v>
      </c>
      <c r="N243" s="12" t="str">
        <f t="shared" si="26"/>
        <v>Dec 2016</v>
      </c>
      <c r="O243" s="12" t="str">
        <f t="shared" si="47"/>
        <v>Mar 2017</v>
      </c>
      <c r="P243" s="12">
        <f>VLOOKUP(D243,accounts!A:G,4)</f>
        <v>6395.05</v>
      </c>
      <c r="Q243" s="12">
        <f t="shared" si="48"/>
        <v>90</v>
      </c>
    </row>
    <row r="244">
      <c r="A244" s="14" t="s">
        <v>423</v>
      </c>
      <c r="B244" s="14" t="s">
        <v>60</v>
      </c>
      <c r="C244" s="14" t="s">
        <v>21</v>
      </c>
      <c r="D244" s="14" t="s">
        <v>121</v>
      </c>
      <c r="E244" s="14" t="s">
        <v>26</v>
      </c>
      <c r="F244" s="15">
        <v>42722.0</v>
      </c>
      <c r="G244" s="15">
        <v>42821.0</v>
      </c>
      <c r="H244" s="14">
        <v>0.0</v>
      </c>
      <c r="I244" s="12">
        <f>VLOOKUP(C244, products!$A$1:$C$8, 3, FALSE)</f>
        <v>3393</v>
      </c>
      <c r="J244" s="12" t="str">
        <f>VLOOKUP(B244,sales_teams!A:C,3)</f>
        <v>West</v>
      </c>
      <c r="K244" s="12" t="str">
        <f>VLOOKUP(B244,sales_teams!A:C,2)</f>
        <v>Summer Sewald</v>
      </c>
      <c r="L244" s="12" t="str">
        <f>VLOOKUP(D244,accounts!A:G,6)</f>
        <v>United States</v>
      </c>
      <c r="M244" s="12" t="str">
        <f>VLOOKUP(D244,accounts!A:B,2)</f>
        <v>telecommunications</v>
      </c>
      <c r="N244" s="12" t="str">
        <f t="shared" si="26"/>
        <v>Dec 2016</v>
      </c>
      <c r="O244" s="12" t="str">
        <f t="shared" si="47"/>
        <v>Mar 2017</v>
      </c>
      <c r="P244" s="12">
        <f>VLOOKUP(D244,accounts!A:G,4)</f>
        <v>6395.05</v>
      </c>
      <c r="Q244" s="12">
        <f t="shared" si="48"/>
        <v>90</v>
      </c>
    </row>
    <row r="245">
      <c r="A245" s="14" t="s">
        <v>424</v>
      </c>
      <c r="B245" s="14" t="s">
        <v>40</v>
      </c>
      <c r="C245" s="14" t="s">
        <v>23</v>
      </c>
      <c r="D245" s="14" t="s">
        <v>71</v>
      </c>
      <c r="E245" s="14" t="s">
        <v>25</v>
      </c>
      <c r="F245" s="15">
        <v>42723.0</v>
      </c>
      <c r="G245" s="17"/>
      <c r="I245" s="12">
        <f>VLOOKUP(C245, products!$A$1:$C$8, 3, FALSE)</f>
        <v>26768</v>
      </c>
      <c r="J245" s="12" t="str">
        <f>VLOOKUP(B245,sales_teams!A:C,3)</f>
        <v>East</v>
      </c>
      <c r="K245" s="12" t="str">
        <f>VLOOKUP(B245,sales_teams!A:C,2)</f>
        <v>Rocco Neubert</v>
      </c>
      <c r="L245" s="12" t="str">
        <f>VLOOKUP(D245,accounts!A:G,6)</f>
        <v>United States</v>
      </c>
      <c r="M245" s="12" t="str">
        <f>VLOOKUP(D245,accounts!A:B,2)</f>
        <v>services</v>
      </c>
      <c r="N245" s="12" t="str">
        <f t="shared" si="26"/>
        <v>Dec 2016</v>
      </c>
      <c r="P245" s="12">
        <f>VLOOKUP(D245,accounts!A:G,4)</f>
        <v>2041.73</v>
      </c>
    </row>
    <row r="246">
      <c r="A246" s="14" t="s">
        <v>425</v>
      </c>
      <c r="B246" s="14" t="s">
        <v>40</v>
      </c>
      <c r="C246" s="14" t="s">
        <v>18</v>
      </c>
      <c r="D246" s="14" t="s">
        <v>76</v>
      </c>
      <c r="E246" s="14" t="s">
        <v>5</v>
      </c>
      <c r="F246" s="15">
        <v>42723.0</v>
      </c>
      <c r="G246" s="15">
        <v>42812.0</v>
      </c>
      <c r="H246" s="14">
        <v>1164.0</v>
      </c>
      <c r="I246" s="12">
        <f>VLOOKUP(C246, products!$A$1:$C$8, 3, FALSE)</f>
        <v>1096</v>
      </c>
      <c r="J246" s="12" t="str">
        <f>VLOOKUP(B246,sales_teams!A:C,3)</f>
        <v>East</v>
      </c>
      <c r="K246" s="12" t="str">
        <f>VLOOKUP(B246,sales_teams!A:C,2)</f>
        <v>Rocco Neubert</v>
      </c>
      <c r="L246" s="12" t="str">
        <f>VLOOKUP(D246,accounts!A:G,6)</f>
        <v>United States</v>
      </c>
      <c r="M246" s="12" t="str">
        <f>VLOOKUP(D246,accounts!A:B,2)</f>
        <v>software</v>
      </c>
      <c r="N246" s="12" t="str">
        <f t="shared" si="26"/>
        <v>Dec 2016</v>
      </c>
      <c r="O246" s="12" t="str">
        <f t="shared" ref="O246:O262" si="49">TEXT(G246,"mmm yyy")</f>
        <v>Mar 2017</v>
      </c>
      <c r="P246" s="12">
        <f>VLOOKUP(D246,accounts!A:G,4)</f>
        <v>6354.87</v>
      </c>
      <c r="Q246" s="12">
        <f t="shared" ref="Q246:Q262" si="50">O246-N246</f>
        <v>90</v>
      </c>
    </row>
    <row r="247">
      <c r="A247" s="14" t="s">
        <v>426</v>
      </c>
      <c r="B247" s="14" t="s">
        <v>40</v>
      </c>
      <c r="C247" s="14" t="s">
        <v>19</v>
      </c>
      <c r="D247" s="14" t="s">
        <v>74</v>
      </c>
      <c r="E247" s="14" t="s">
        <v>5</v>
      </c>
      <c r="F247" s="15">
        <v>42723.0</v>
      </c>
      <c r="G247" s="15">
        <v>42801.0</v>
      </c>
      <c r="H247" s="14">
        <v>65.0</v>
      </c>
      <c r="I247" s="12">
        <f>VLOOKUP(C247, products!$A$1:$C$8, 3, FALSE)</f>
        <v>55</v>
      </c>
      <c r="J247" s="12" t="str">
        <f>VLOOKUP(B247,sales_teams!A:C,3)</f>
        <v>East</v>
      </c>
      <c r="K247" s="12" t="str">
        <f>VLOOKUP(B247,sales_teams!A:C,2)</f>
        <v>Rocco Neubert</v>
      </c>
      <c r="L247" s="12" t="str">
        <f>VLOOKUP(D247,accounts!A:G,6)</f>
        <v>United States</v>
      </c>
      <c r="M247" s="12" t="str">
        <f>VLOOKUP(D247,accounts!A:B,2)</f>
        <v>retail</v>
      </c>
      <c r="N247" s="12" t="str">
        <f t="shared" si="26"/>
        <v>Dec 2016</v>
      </c>
      <c r="O247" s="12" t="str">
        <f t="shared" si="49"/>
        <v>Mar 2017</v>
      </c>
      <c r="P247" s="12">
        <f>VLOOKUP(D247,accounts!A:G,4)</f>
        <v>2214.94</v>
      </c>
      <c r="Q247" s="12">
        <f t="shared" si="50"/>
        <v>90</v>
      </c>
    </row>
    <row r="248">
      <c r="A248" s="14" t="s">
        <v>427</v>
      </c>
      <c r="B248" s="14" t="s">
        <v>42</v>
      </c>
      <c r="C248" s="14" t="s">
        <v>18</v>
      </c>
      <c r="D248" s="14" t="s">
        <v>98</v>
      </c>
      <c r="E248" s="14" t="s">
        <v>26</v>
      </c>
      <c r="F248" s="15">
        <v>42723.0</v>
      </c>
      <c r="G248" s="15">
        <v>42801.0</v>
      </c>
      <c r="H248" s="14">
        <v>0.0</v>
      </c>
      <c r="I248" s="12">
        <f>VLOOKUP(C248, products!$A$1:$C$8, 3, FALSE)</f>
        <v>1096</v>
      </c>
      <c r="J248" s="12" t="str">
        <f>VLOOKUP(B248,sales_teams!A:C,3)</f>
        <v>East</v>
      </c>
      <c r="K248" s="12" t="str">
        <f>VLOOKUP(B248,sales_teams!A:C,2)</f>
        <v>Rocco Neubert</v>
      </c>
      <c r="L248" s="12" t="str">
        <f>VLOOKUP(D248,accounts!A:G,6)</f>
        <v>United States</v>
      </c>
      <c r="M248" s="12" t="str">
        <f>VLOOKUP(D248,accounts!A:B,2)</f>
        <v>retail</v>
      </c>
      <c r="N248" s="12" t="str">
        <f t="shared" si="26"/>
        <v>Dec 2016</v>
      </c>
      <c r="O248" s="12" t="str">
        <f t="shared" si="49"/>
        <v>Mar 2017</v>
      </c>
      <c r="P248" s="12">
        <f>VLOOKUP(D248,accounts!A:G,4)</f>
        <v>718.62</v>
      </c>
      <c r="Q248" s="12">
        <f t="shared" si="50"/>
        <v>90</v>
      </c>
    </row>
    <row r="249">
      <c r="A249" s="14" t="s">
        <v>428</v>
      </c>
      <c r="B249" s="14" t="s">
        <v>46</v>
      </c>
      <c r="C249" s="14" t="s">
        <v>22</v>
      </c>
      <c r="D249" s="14" t="s">
        <v>111</v>
      </c>
      <c r="E249" s="14" t="s">
        <v>5</v>
      </c>
      <c r="F249" s="15">
        <v>42723.0</v>
      </c>
      <c r="G249" s="15">
        <v>42810.0</v>
      </c>
      <c r="H249" s="14">
        <v>441.0</v>
      </c>
      <c r="I249" s="12">
        <f>VLOOKUP(C249, products!$A$1:$C$8, 3, FALSE)</f>
        <v>550</v>
      </c>
      <c r="J249" s="12" t="str">
        <f>VLOOKUP(B249,sales_teams!A:C,3)</f>
        <v>East</v>
      </c>
      <c r="K249" s="12" t="str">
        <f>VLOOKUP(B249,sales_teams!A:C,2)</f>
        <v>Rocco Neubert</v>
      </c>
      <c r="L249" s="12" t="str">
        <f>VLOOKUP(D249,accounts!A:G,6)</f>
        <v>United States</v>
      </c>
      <c r="M249" s="12" t="str">
        <f>VLOOKUP(D249,accounts!A:B,2)</f>
        <v>retail</v>
      </c>
      <c r="N249" s="12" t="str">
        <f t="shared" si="26"/>
        <v>Dec 2016</v>
      </c>
      <c r="O249" s="12" t="str">
        <f t="shared" si="49"/>
        <v>Mar 2017</v>
      </c>
      <c r="P249" s="12">
        <f>VLOOKUP(D249,accounts!A:G,4)</f>
        <v>223.8</v>
      </c>
      <c r="Q249" s="12">
        <f t="shared" si="50"/>
        <v>90</v>
      </c>
    </row>
    <row r="250">
      <c r="A250" s="14" t="s">
        <v>429</v>
      </c>
      <c r="B250" s="14" t="s">
        <v>50</v>
      </c>
      <c r="C250" s="14" t="s">
        <v>18</v>
      </c>
      <c r="D250" s="14" t="s">
        <v>101</v>
      </c>
      <c r="E250" s="14" t="s">
        <v>26</v>
      </c>
      <c r="F250" s="15">
        <v>42723.0</v>
      </c>
      <c r="G250" s="15">
        <v>42806.0</v>
      </c>
      <c r="H250" s="14">
        <v>0.0</v>
      </c>
      <c r="I250" s="12">
        <f>VLOOKUP(C250, products!$A$1:$C$8, 3, FALSE)</f>
        <v>1096</v>
      </c>
      <c r="J250" s="12" t="str">
        <f>VLOOKUP(B250,sales_teams!A:C,3)</f>
        <v>West</v>
      </c>
      <c r="K250" s="12" t="str">
        <f>VLOOKUP(B250,sales_teams!A:C,2)</f>
        <v>Summer Sewald</v>
      </c>
      <c r="L250" s="12" t="str">
        <f>VLOOKUP(D250,accounts!A:G,6)</f>
        <v>United States</v>
      </c>
      <c r="M250" s="12" t="str">
        <f>VLOOKUP(D250,accounts!A:B,2)</f>
        <v>finance</v>
      </c>
      <c r="N250" s="12" t="str">
        <f t="shared" si="26"/>
        <v>Dec 2016</v>
      </c>
      <c r="O250" s="12" t="str">
        <f t="shared" si="49"/>
        <v>Mar 2017</v>
      </c>
      <c r="P250" s="12">
        <f>VLOOKUP(D250,accounts!A:G,4)</f>
        <v>1102.43</v>
      </c>
      <c r="Q250" s="12">
        <f t="shared" si="50"/>
        <v>90</v>
      </c>
    </row>
    <row r="251">
      <c r="A251" s="14" t="s">
        <v>430</v>
      </c>
      <c r="B251" s="14" t="s">
        <v>58</v>
      </c>
      <c r="C251" s="14" t="s">
        <v>17</v>
      </c>
      <c r="D251" s="14" t="s">
        <v>99</v>
      </c>
      <c r="E251" s="14" t="s">
        <v>5</v>
      </c>
      <c r="F251" s="15">
        <v>42723.0</v>
      </c>
      <c r="G251" s="15">
        <v>42810.0</v>
      </c>
      <c r="H251" s="14">
        <v>4907.0</v>
      </c>
      <c r="I251" s="12">
        <f>VLOOKUP(C251, products!$A$1:$C$8, 3, FALSE)</f>
        <v>4821</v>
      </c>
      <c r="J251" s="12" t="str">
        <f>VLOOKUP(B251,sales_teams!A:C,3)</f>
        <v>West</v>
      </c>
      <c r="K251" s="12" t="str">
        <f>VLOOKUP(B251,sales_teams!A:C,2)</f>
        <v>Summer Sewald</v>
      </c>
      <c r="L251" s="12" t="str">
        <f>VLOOKUP(D251,accounts!A:G,6)</f>
        <v>United States</v>
      </c>
      <c r="M251" s="12" t="str">
        <f>VLOOKUP(D251,accounts!A:B,2)</f>
        <v>services</v>
      </c>
      <c r="N251" s="12" t="str">
        <f t="shared" si="26"/>
        <v>Dec 2016</v>
      </c>
      <c r="O251" s="12" t="str">
        <f t="shared" si="49"/>
        <v>Mar 2017</v>
      </c>
      <c r="P251" s="12">
        <f>VLOOKUP(D251,accounts!A:G,4)</f>
        <v>792.46</v>
      </c>
      <c r="Q251" s="12">
        <f t="shared" si="50"/>
        <v>90</v>
      </c>
    </row>
    <row r="252">
      <c r="A252" s="14" t="s">
        <v>431</v>
      </c>
      <c r="B252" s="14" t="s">
        <v>32</v>
      </c>
      <c r="C252" s="14" t="s">
        <v>21</v>
      </c>
      <c r="D252" s="14" t="s">
        <v>73</v>
      </c>
      <c r="E252" s="14" t="s">
        <v>26</v>
      </c>
      <c r="F252" s="15">
        <v>42724.0</v>
      </c>
      <c r="G252" s="15">
        <v>42795.0</v>
      </c>
      <c r="H252" s="14">
        <v>0.0</v>
      </c>
      <c r="I252" s="12">
        <f>VLOOKUP(C252, products!$A$1:$C$8, 3, FALSE)</f>
        <v>3393</v>
      </c>
      <c r="J252" s="12" t="str">
        <f>VLOOKUP(B252,sales_teams!A:C,3)</f>
        <v>Central</v>
      </c>
      <c r="K252" s="12" t="str">
        <f>VLOOKUP(B252,sales_teams!A:C,2)</f>
        <v>Dustin Brinkmann</v>
      </c>
      <c r="L252" s="12" t="str">
        <f>VLOOKUP(D252,accounts!A:G,6)</f>
        <v>United States</v>
      </c>
      <c r="M252" s="12" t="str">
        <f>VLOOKUP(D252,accounts!A:B,2)</f>
        <v>medical</v>
      </c>
      <c r="N252" s="12" t="str">
        <f t="shared" si="26"/>
        <v>Dec 2016</v>
      </c>
      <c r="O252" s="12" t="str">
        <f t="shared" si="49"/>
        <v>Mar 2017</v>
      </c>
      <c r="P252" s="12">
        <f>VLOOKUP(D252,accounts!A:G,4)</f>
        <v>3178.24</v>
      </c>
      <c r="Q252" s="12">
        <f t="shared" si="50"/>
        <v>90</v>
      </c>
    </row>
    <row r="253">
      <c r="A253" s="14" t="s">
        <v>432</v>
      </c>
      <c r="B253" s="14" t="s">
        <v>38</v>
      </c>
      <c r="C253" s="14" t="s">
        <v>21</v>
      </c>
      <c r="D253" s="14" t="s">
        <v>84</v>
      </c>
      <c r="E253" s="14" t="s">
        <v>5</v>
      </c>
      <c r="F253" s="15">
        <v>42724.0</v>
      </c>
      <c r="G253" s="15">
        <v>42819.0</v>
      </c>
      <c r="H253" s="14">
        <v>3269.0</v>
      </c>
      <c r="I253" s="12">
        <f>VLOOKUP(C253, products!$A$1:$C$8, 3, FALSE)</f>
        <v>3393</v>
      </c>
      <c r="J253" s="12" t="str">
        <f>VLOOKUP(B253,sales_teams!A:C,3)</f>
        <v>East</v>
      </c>
      <c r="K253" s="12" t="str">
        <f>VLOOKUP(B253,sales_teams!A:C,2)</f>
        <v>Rocco Neubert</v>
      </c>
      <c r="L253" s="12" t="str">
        <f>VLOOKUP(D253,accounts!A:G,6)</f>
        <v>United States</v>
      </c>
      <c r="M253" s="12" t="str">
        <f>VLOOKUP(D253,accounts!A:B,2)</f>
        <v>software</v>
      </c>
      <c r="N253" s="12" t="str">
        <f t="shared" si="26"/>
        <v>Dec 2016</v>
      </c>
      <c r="O253" s="12" t="str">
        <f t="shared" si="49"/>
        <v>Mar 2017</v>
      </c>
      <c r="P253" s="12">
        <f>VLOOKUP(D253,accounts!A:G,4)</f>
        <v>2714.9</v>
      </c>
      <c r="Q253" s="12">
        <f t="shared" si="50"/>
        <v>90</v>
      </c>
    </row>
    <row r="254">
      <c r="A254" s="14" t="s">
        <v>433</v>
      </c>
      <c r="B254" s="14" t="s">
        <v>39</v>
      </c>
      <c r="C254" s="14" t="s">
        <v>22</v>
      </c>
      <c r="D254" s="14" t="s">
        <v>118</v>
      </c>
      <c r="E254" s="14" t="s">
        <v>5</v>
      </c>
      <c r="F254" s="15">
        <v>42724.0</v>
      </c>
      <c r="G254" s="15">
        <v>42806.0</v>
      </c>
      <c r="H254" s="14">
        <v>579.0</v>
      </c>
      <c r="I254" s="12">
        <f>VLOOKUP(C254, products!$A$1:$C$8, 3, FALSE)</f>
        <v>550</v>
      </c>
      <c r="J254" s="12" t="str">
        <f>VLOOKUP(B254,sales_teams!A:C,3)</f>
        <v>East</v>
      </c>
      <c r="K254" s="12" t="str">
        <f>VLOOKUP(B254,sales_teams!A:C,2)</f>
        <v>Rocco Neubert</v>
      </c>
      <c r="L254" s="12" t="str">
        <f>VLOOKUP(D254,accounts!A:G,6)</f>
        <v>United States</v>
      </c>
      <c r="M254" s="12" t="str">
        <f>VLOOKUP(D254,accounts!A:B,2)</f>
        <v>retail</v>
      </c>
      <c r="N254" s="12" t="str">
        <f t="shared" si="26"/>
        <v>Dec 2016</v>
      </c>
      <c r="O254" s="12" t="str">
        <f t="shared" si="49"/>
        <v>Mar 2017</v>
      </c>
      <c r="P254" s="12">
        <f>VLOOKUP(D254,accounts!A:G,4)</f>
        <v>702.72</v>
      </c>
      <c r="Q254" s="12">
        <f t="shared" si="50"/>
        <v>90</v>
      </c>
    </row>
    <row r="255">
      <c r="A255" s="14" t="s">
        <v>434</v>
      </c>
      <c r="B255" s="14" t="s">
        <v>42</v>
      </c>
      <c r="C255" s="14" t="s">
        <v>22</v>
      </c>
      <c r="D255" s="14" t="s">
        <v>73</v>
      </c>
      <c r="E255" s="14" t="s">
        <v>26</v>
      </c>
      <c r="F255" s="15">
        <v>42724.0</v>
      </c>
      <c r="G255" s="15">
        <v>42819.0</v>
      </c>
      <c r="H255" s="14">
        <v>0.0</v>
      </c>
      <c r="I255" s="12">
        <f>VLOOKUP(C255, products!$A$1:$C$8, 3, FALSE)</f>
        <v>550</v>
      </c>
      <c r="J255" s="12" t="str">
        <f>VLOOKUP(B255,sales_teams!A:C,3)</f>
        <v>East</v>
      </c>
      <c r="K255" s="12" t="str">
        <f>VLOOKUP(B255,sales_teams!A:C,2)</f>
        <v>Rocco Neubert</v>
      </c>
      <c r="L255" s="12" t="str">
        <f>VLOOKUP(D255,accounts!A:G,6)</f>
        <v>United States</v>
      </c>
      <c r="M255" s="12" t="str">
        <f>VLOOKUP(D255,accounts!A:B,2)</f>
        <v>medical</v>
      </c>
      <c r="N255" s="12" t="str">
        <f t="shared" si="26"/>
        <v>Dec 2016</v>
      </c>
      <c r="O255" s="12" t="str">
        <f t="shared" si="49"/>
        <v>Mar 2017</v>
      </c>
      <c r="P255" s="12">
        <f>VLOOKUP(D255,accounts!A:G,4)</f>
        <v>3178.24</v>
      </c>
      <c r="Q255" s="12">
        <f t="shared" si="50"/>
        <v>90</v>
      </c>
    </row>
    <row r="256">
      <c r="A256" s="14" t="s">
        <v>435</v>
      </c>
      <c r="B256" s="14" t="s">
        <v>47</v>
      </c>
      <c r="C256" s="14" t="s">
        <v>22</v>
      </c>
      <c r="D256" s="14" t="s">
        <v>135</v>
      </c>
      <c r="E256" s="14" t="s">
        <v>26</v>
      </c>
      <c r="F256" s="15">
        <v>42724.0</v>
      </c>
      <c r="G256" s="15">
        <v>42801.0</v>
      </c>
      <c r="H256" s="14">
        <v>0.0</v>
      </c>
      <c r="I256" s="12">
        <f>VLOOKUP(C256, products!$A$1:$C$8, 3, FALSE)</f>
        <v>550</v>
      </c>
      <c r="J256" s="12" t="str">
        <f>VLOOKUP(B256,sales_teams!A:C,3)</f>
        <v>East</v>
      </c>
      <c r="K256" s="12" t="str">
        <f>VLOOKUP(B256,sales_teams!A:C,2)</f>
        <v>Rocco Neubert</v>
      </c>
      <c r="L256" s="12" t="str">
        <f>VLOOKUP(D256,accounts!A:G,6)</f>
        <v>United States</v>
      </c>
      <c r="M256" s="12" t="str">
        <f>VLOOKUP(D256,accounts!A:B,2)</f>
        <v>software</v>
      </c>
      <c r="N256" s="12" t="str">
        <f t="shared" si="26"/>
        <v>Dec 2016</v>
      </c>
      <c r="O256" s="12" t="str">
        <f t="shared" si="49"/>
        <v>Mar 2017</v>
      </c>
      <c r="P256" s="12">
        <f>VLOOKUP(D256,accounts!A:G,4)</f>
        <v>98.79</v>
      </c>
      <c r="Q256" s="12">
        <f t="shared" si="50"/>
        <v>90</v>
      </c>
    </row>
    <row r="257">
      <c r="A257" s="14" t="s">
        <v>436</v>
      </c>
      <c r="B257" s="14" t="s">
        <v>47</v>
      </c>
      <c r="C257" s="14" t="s">
        <v>19</v>
      </c>
      <c r="D257" s="14" t="s">
        <v>72</v>
      </c>
      <c r="E257" s="14" t="s">
        <v>5</v>
      </c>
      <c r="F257" s="15">
        <v>42724.0</v>
      </c>
      <c r="G257" s="15">
        <v>42825.0</v>
      </c>
      <c r="H257" s="14">
        <v>51.0</v>
      </c>
      <c r="I257" s="12">
        <f>VLOOKUP(C257, products!$A$1:$C$8, 3, FALSE)</f>
        <v>55</v>
      </c>
      <c r="J257" s="12" t="str">
        <f>VLOOKUP(B257,sales_teams!A:C,3)</f>
        <v>East</v>
      </c>
      <c r="K257" s="12" t="str">
        <f>VLOOKUP(B257,sales_teams!A:C,2)</f>
        <v>Rocco Neubert</v>
      </c>
      <c r="L257" s="12" t="str">
        <f>VLOOKUP(D257,accounts!A:G,6)</f>
        <v>United States</v>
      </c>
      <c r="M257" s="12" t="str">
        <f>VLOOKUP(D257,accounts!A:B,2)</f>
        <v>finance</v>
      </c>
      <c r="N257" s="12" t="str">
        <f t="shared" si="26"/>
        <v>Dec 2016</v>
      </c>
      <c r="O257" s="12" t="str">
        <f t="shared" si="49"/>
        <v>Mar 2017</v>
      </c>
      <c r="P257" s="12">
        <f>VLOOKUP(D257,accounts!A:G,4)</f>
        <v>7537.24</v>
      </c>
      <c r="Q257" s="12">
        <f t="shared" si="50"/>
        <v>90</v>
      </c>
    </row>
    <row r="258">
      <c r="A258" s="14" t="s">
        <v>437</v>
      </c>
      <c r="B258" s="14" t="s">
        <v>49</v>
      </c>
      <c r="C258" s="14" t="s">
        <v>19</v>
      </c>
      <c r="D258" s="14" t="s">
        <v>105</v>
      </c>
      <c r="E258" s="14" t="s">
        <v>5</v>
      </c>
      <c r="F258" s="15">
        <v>42724.0</v>
      </c>
      <c r="G258" s="15">
        <v>42802.0</v>
      </c>
      <c r="H258" s="14">
        <v>64.0</v>
      </c>
      <c r="I258" s="12">
        <f>VLOOKUP(C258, products!$A$1:$C$8, 3, FALSE)</f>
        <v>55</v>
      </c>
      <c r="J258" s="12" t="str">
        <f>VLOOKUP(B258,sales_teams!A:C,3)</f>
        <v>West</v>
      </c>
      <c r="K258" s="12" t="str">
        <f>VLOOKUP(B258,sales_teams!A:C,2)</f>
        <v>Summer Sewald</v>
      </c>
      <c r="L258" s="12" t="str">
        <f>VLOOKUP(D258,accounts!A:G,6)</f>
        <v>United States</v>
      </c>
      <c r="M258" s="12" t="str">
        <f>VLOOKUP(D258,accounts!A:B,2)</f>
        <v>telecommunications</v>
      </c>
      <c r="N258" s="12" t="str">
        <f t="shared" si="26"/>
        <v>Dec 2016</v>
      </c>
      <c r="O258" s="12" t="str">
        <f t="shared" si="49"/>
        <v>Mar 2017</v>
      </c>
      <c r="P258" s="12">
        <f>VLOOKUP(D258,accounts!A:G,4)</f>
        <v>1825.82</v>
      </c>
      <c r="Q258" s="12">
        <f t="shared" si="50"/>
        <v>90</v>
      </c>
    </row>
    <row r="259">
      <c r="A259" s="14" t="s">
        <v>438</v>
      </c>
      <c r="B259" s="14" t="s">
        <v>56</v>
      </c>
      <c r="C259" s="14" t="s">
        <v>19</v>
      </c>
      <c r="D259" s="14" t="s">
        <v>146</v>
      </c>
      <c r="E259" s="14" t="s">
        <v>5</v>
      </c>
      <c r="F259" s="15">
        <v>42724.0</v>
      </c>
      <c r="G259" s="15">
        <v>42802.0</v>
      </c>
      <c r="H259" s="14">
        <v>60.0</v>
      </c>
      <c r="I259" s="12">
        <f>VLOOKUP(C259, products!$A$1:$C$8, 3, FALSE)</f>
        <v>55</v>
      </c>
      <c r="J259" s="12" t="str">
        <f>VLOOKUP(B259,sales_teams!A:C,3)</f>
        <v>West</v>
      </c>
      <c r="K259" s="12" t="str">
        <f>VLOOKUP(B259,sales_teams!A:C,2)</f>
        <v>Summer Sewald</v>
      </c>
      <c r="L259" s="12" t="str">
        <f>VLOOKUP(D259,accounts!A:G,6)</f>
        <v>United States</v>
      </c>
      <c r="M259" s="12" t="str">
        <f>VLOOKUP(D259,accounts!A:B,2)</f>
        <v>marketing</v>
      </c>
      <c r="N259" s="12" t="str">
        <f t="shared" si="26"/>
        <v>Dec 2016</v>
      </c>
      <c r="O259" s="12" t="str">
        <f t="shared" si="49"/>
        <v>Mar 2017</v>
      </c>
      <c r="P259" s="12">
        <f>VLOOKUP(D259,accounts!A:G,4)</f>
        <v>1197.44</v>
      </c>
      <c r="Q259" s="12">
        <f t="shared" si="50"/>
        <v>90</v>
      </c>
    </row>
    <row r="260">
      <c r="A260" s="14" t="s">
        <v>439</v>
      </c>
      <c r="B260" s="14" t="s">
        <v>34</v>
      </c>
      <c r="C260" s="14" t="s">
        <v>18</v>
      </c>
      <c r="D260" s="14" t="s">
        <v>96</v>
      </c>
      <c r="E260" s="14" t="s">
        <v>5</v>
      </c>
      <c r="F260" s="15">
        <v>42725.0</v>
      </c>
      <c r="G260" s="15">
        <v>42821.0</v>
      </c>
      <c r="H260" s="14">
        <v>1186.0</v>
      </c>
      <c r="I260" s="12">
        <f>VLOOKUP(C260, products!$A$1:$C$8, 3, FALSE)</f>
        <v>1096</v>
      </c>
      <c r="J260" s="12" t="str">
        <f>VLOOKUP(B260,sales_teams!A:C,3)</f>
        <v>Central</v>
      </c>
      <c r="K260" s="12" t="str">
        <f>VLOOKUP(B260,sales_teams!A:C,2)</f>
        <v>Dustin Brinkmann</v>
      </c>
      <c r="L260" s="12" t="str">
        <f>VLOOKUP(D260,accounts!A:G,6)</f>
        <v>Japan</v>
      </c>
      <c r="M260" s="12" t="str">
        <f>VLOOKUP(D260,accounts!A:B,2)</f>
        <v>retail</v>
      </c>
      <c r="N260" s="12" t="str">
        <f t="shared" si="26"/>
        <v>Dec 2016</v>
      </c>
      <c r="O260" s="12" t="str">
        <f t="shared" si="49"/>
        <v>Mar 2017</v>
      </c>
      <c r="P260" s="12">
        <f>VLOOKUP(D260,accounts!A:G,4)</f>
        <v>5158.71</v>
      </c>
      <c r="Q260" s="12">
        <f t="shared" si="50"/>
        <v>90</v>
      </c>
    </row>
    <row r="261">
      <c r="A261" s="14" t="s">
        <v>440</v>
      </c>
      <c r="B261" s="14" t="s">
        <v>36</v>
      </c>
      <c r="C261" s="14" t="s">
        <v>21</v>
      </c>
      <c r="D261" s="14" t="s">
        <v>138</v>
      </c>
      <c r="E261" s="14" t="s">
        <v>5</v>
      </c>
      <c r="F261" s="15">
        <v>42725.0</v>
      </c>
      <c r="G261" s="15">
        <v>42803.0</v>
      </c>
      <c r="H261" s="14">
        <v>3577.0</v>
      </c>
      <c r="I261" s="12">
        <f>VLOOKUP(C261, products!$A$1:$C$8, 3, FALSE)</f>
        <v>3393</v>
      </c>
      <c r="J261" s="12" t="str">
        <f>VLOOKUP(B261,sales_teams!A:C,3)</f>
        <v>Central</v>
      </c>
      <c r="K261" s="12" t="str">
        <f>VLOOKUP(B261,sales_teams!A:C,2)</f>
        <v>Dustin Brinkmann</v>
      </c>
      <c r="L261" s="12" t="str">
        <f>VLOOKUP(D261,accounts!A:G,6)</f>
        <v>United States</v>
      </c>
      <c r="M261" s="12" t="str">
        <f>VLOOKUP(D261,accounts!A:B,2)</f>
        <v>retail</v>
      </c>
      <c r="N261" s="12" t="str">
        <f t="shared" si="26"/>
        <v>Dec 2016</v>
      </c>
      <c r="O261" s="12" t="str">
        <f t="shared" si="49"/>
        <v>Mar 2017</v>
      </c>
      <c r="P261" s="12">
        <f>VLOOKUP(D261,accounts!A:G,4)</f>
        <v>2261.05</v>
      </c>
      <c r="Q261" s="12">
        <f t="shared" si="50"/>
        <v>90</v>
      </c>
    </row>
    <row r="262">
      <c r="A262" s="14" t="s">
        <v>441</v>
      </c>
      <c r="B262" s="14" t="s">
        <v>37</v>
      </c>
      <c r="C262" s="14" t="s">
        <v>18</v>
      </c>
      <c r="D262" s="14" t="s">
        <v>80</v>
      </c>
      <c r="E262" s="14" t="s">
        <v>5</v>
      </c>
      <c r="F262" s="15">
        <v>42725.0</v>
      </c>
      <c r="G262" s="15">
        <v>42801.0</v>
      </c>
      <c r="H262" s="14">
        <v>1020.0</v>
      </c>
      <c r="I262" s="12">
        <f>VLOOKUP(C262, products!$A$1:$C$8, 3, FALSE)</f>
        <v>1096</v>
      </c>
      <c r="J262" s="12" t="str">
        <f>VLOOKUP(B262,sales_teams!A:C,3)</f>
        <v>East</v>
      </c>
      <c r="K262" s="12" t="str">
        <f>VLOOKUP(B262,sales_teams!A:C,2)</f>
        <v>Rocco Neubert</v>
      </c>
      <c r="L262" s="12" t="str">
        <f>VLOOKUP(D262,accounts!A:G,6)</f>
        <v>United States</v>
      </c>
      <c r="M262" s="12" t="str">
        <f>VLOOKUP(D262,accounts!A:B,2)</f>
        <v>technolgy</v>
      </c>
      <c r="N262" s="12" t="str">
        <f t="shared" si="26"/>
        <v>Dec 2016</v>
      </c>
      <c r="O262" s="12" t="str">
        <f t="shared" si="49"/>
        <v>Mar 2017</v>
      </c>
      <c r="P262" s="12">
        <f>VLOOKUP(D262,accounts!A:G,4)</f>
        <v>1712.68</v>
      </c>
      <c r="Q262" s="12">
        <f t="shared" si="50"/>
        <v>90</v>
      </c>
    </row>
    <row r="263">
      <c r="A263" s="14" t="s">
        <v>442</v>
      </c>
      <c r="B263" s="14" t="s">
        <v>40</v>
      </c>
      <c r="C263" s="14" t="s">
        <v>17</v>
      </c>
      <c r="D263" s="14" t="s">
        <v>124</v>
      </c>
      <c r="E263" s="14" t="s">
        <v>25</v>
      </c>
      <c r="F263" s="15">
        <v>42725.0</v>
      </c>
      <c r="G263" s="17"/>
      <c r="I263" s="12">
        <f>VLOOKUP(C263, products!$A$1:$C$8, 3, FALSE)</f>
        <v>4821</v>
      </c>
      <c r="J263" s="12" t="str">
        <f>VLOOKUP(B263,sales_teams!A:C,3)</f>
        <v>East</v>
      </c>
      <c r="K263" s="12" t="str">
        <f>VLOOKUP(B263,sales_teams!A:C,2)</f>
        <v>Rocco Neubert</v>
      </c>
      <c r="L263" s="12" t="str">
        <f>VLOOKUP(D263,accounts!A:G,6)</f>
        <v>United States</v>
      </c>
      <c r="M263" s="12" t="str">
        <f>VLOOKUP(D263,accounts!A:B,2)</f>
        <v>retail</v>
      </c>
      <c r="N263" s="12" t="str">
        <f t="shared" si="26"/>
        <v>Dec 2016</v>
      </c>
      <c r="P263" s="12">
        <f>VLOOKUP(D263,accounts!A:G,4)</f>
        <v>497.11</v>
      </c>
    </row>
    <row r="264">
      <c r="A264" s="14" t="s">
        <v>443</v>
      </c>
      <c r="B264" s="14" t="s">
        <v>43</v>
      </c>
      <c r="C264" s="14" t="s">
        <v>19</v>
      </c>
      <c r="D264" s="14" t="s">
        <v>136</v>
      </c>
      <c r="E264" s="14" t="s">
        <v>5</v>
      </c>
      <c r="F264" s="15">
        <v>42725.0</v>
      </c>
      <c r="G264" s="15">
        <v>42817.0</v>
      </c>
      <c r="H264" s="14">
        <v>53.0</v>
      </c>
      <c r="I264" s="12">
        <f>VLOOKUP(C264, products!$A$1:$C$8, 3, FALSE)</f>
        <v>55</v>
      </c>
      <c r="J264" s="12" t="str">
        <f>VLOOKUP(B264,sales_teams!A:C,3)</f>
        <v>East</v>
      </c>
      <c r="K264" s="12" t="str">
        <f>VLOOKUP(B264,sales_teams!A:C,2)</f>
        <v>Rocco Neubert</v>
      </c>
      <c r="L264" s="12" t="str">
        <f>VLOOKUP(D264,accounts!A:G,6)</f>
        <v>United States</v>
      </c>
      <c r="M264" s="12" t="str">
        <f>VLOOKUP(D264,accounts!A:B,2)</f>
        <v>entertainment</v>
      </c>
      <c r="N264" s="12" t="str">
        <f t="shared" si="26"/>
        <v>Dec 2016</v>
      </c>
      <c r="O264" s="12" t="str">
        <f t="shared" ref="O264:O275" si="51">TEXT(G264,"mmm yyy")</f>
        <v>Mar 2017</v>
      </c>
      <c r="P264" s="12">
        <f>VLOOKUP(D264,accounts!A:G,4)</f>
        <v>324.19</v>
      </c>
      <c r="Q264" s="12">
        <f t="shared" ref="Q264:Q275" si="52">O264-N264</f>
        <v>90</v>
      </c>
    </row>
    <row r="265">
      <c r="A265" s="14" t="s">
        <v>444</v>
      </c>
      <c r="B265" s="14" t="s">
        <v>45</v>
      </c>
      <c r="C265" s="14" t="s">
        <v>22</v>
      </c>
      <c r="D265" s="14" t="s">
        <v>107</v>
      </c>
      <c r="E265" s="14" t="s">
        <v>26</v>
      </c>
      <c r="F265" s="15">
        <v>42725.0</v>
      </c>
      <c r="G265" s="15">
        <v>42804.0</v>
      </c>
      <c r="H265" s="14">
        <v>0.0</v>
      </c>
      <c r="I265" s="12">
        <f>VLOOKUP(C265, products!$A$1:$C$8, 3, FALSE)</f>
        <v>550</v>
      </c>
      <c r="J265" s="12" t="str">
        <f>VLOOKUP(B265,sales_teams!A:C,3)</f>
        <v>East</v>
      </c>
      <c r="K265" s="12" t="str">
        <f>VLOOKUP(B265,sales_teams!A:C,2)</f>
        <v>Rocco Neubert</v>
      </c>
      <c r="L265" s="12" t="str">
        <f>VLOOKUP(D265,accounts!A:G,6)</f>
        <v>United States</v>
      </c>
      <c r="M265" s="12" t="str">
        <f>VLOOKUP(D265,accounts!A:B,2)</f>
        <v>technolgy</v>
      </c>
      <c r="N265" s="12" t="str">
        <f t="shared" si="26"/>
        <v>Dec 2016</v>
      </c>
      <c r="O265" s="12" t="str">
        <f t="shared" si="51"/>
        <v>Mar 2017</v>
      </c>
      <c r="P265" s="12">
        <f>VLOOKUP(D265,accounts!A:G,4)</f>
        <v>1008.06</v>
      </c>
      <c r="Q265" s="12">
        <f t="shared" si="52"/>
        <v>90</v>
      </c>
    </row>
    <row r="266">
      <c r="A266" s="14" t="s">
        <v>445</v>
      </c>
      <c r="B266" s="14" t="s">
        <v>47</v>
      </c>
      <c r="C266" s="14" t="s">
        <v>22</v>
      </c>
      <c r="D266" s="14" t="s">
        <v>105</v>
      </c>
      <c r="E266" s="14" t="s">
        <v>26</v>
      </c>
      <c r="F266" s="15">
        <v>42725.0</v>
      </c>
      <c r="G266" s="15">
        <v>42822.0</v>
      </c>
      <c r="H266" s="14">
        <v>0.0</v>
      </c>
      <c r="I266" s="12">
        <f>VLOOKUP(C266, products!$A$1:$C$8, 3, FALSE)</f>
        <v>550</v>
      </c>
      <c r="J266" s="12" t="str">
        <f>VLOOKUP(B266,sales_teams!A:C,3)</f>
        <v>East</v>
      </c>
      <c r="K266" s="12" t="str">
        <f>VLOOKUP(B266,sales_teams!A:C,2)</f>
        <v>Rocco Neubert</v>
      </c>
      <c r="L266" s="12" t="str">
        <f>VLOOKUP(D266,accounts!A:G,6)</f>
        <v>United States</v>
      </c>
      <c r="M266" s="12" t="str">
        <f>VLOOKUP(D266,accounts!A:B,2)</f>
        <v>telecommunications</v>
      </c>
      <c r="N266" s="12" t="str">
        <f t="shared" si="26"/>
        <v>Dec 2016</v>
      </c>
      <c r="O266" s="12" t="str">
        <f t="shared" si="51"/>
        <v>Mar 2017</v>
      </c>
      <c r="P266" s="12">
        <f>VLOOKUP(D266,accounts!A:G,4)</f>
        <v>1825.82</v>
      </c>
      <c r="Q266" s="12">
        <f t="shared" si="52"/>
        <v>90</v>
      </c>
    </row>
    <row r="267">
      <c r="A267" s="14" t="s">
        <v>446</v>
      </c>
      <c r="B267" s="14" t="s">
        <v>47</v>
      </c>
      <c r="C267" s="14" t="s">
        <v>17</v>
      </c>
      <c r="D267" s="14" t="s">
        <v>110</v>
      </c>
      <c r="E267" s="14" t="s">
        <v>5</v>
      </c>
      <c r="F267" s="15">
        <v>42725.0</v>
      </c>
      <c r="G267" s="15">
        <v>42802.0</v>
      </c>
      <c r="H267" s="14">
        <v>4719.0</v>
      </c>
      <c r="I267" s="12">
        <f>VLOOKUP(C267, products!$A$1:$C$8, 3, FALSE)</f>
        <v>4821</v>
      </c>
      <c r="J267" s="12" t="str">
        <f>VLOOKUP(B267,sales_teams!A:C,3)</f>
        <v>East</v>
      </c>
      <c r="K267" s="12" t="str">
        <f>VLOOKUP(B267,sales_teams!A:C,2)</f>
        <v>Rocco Neubert</v>
      </c>
      <c r="L267" s="12" t="str">
        <f>VLOOKUP(D267,accounts!A:G,6)</f>
        <v>Poland</v>
      </c>
      <c r="M267" s="12" t="str">
        <f>VLOOKUP(D267,accounts!A:B,2)</f>
        <v>marketing</v>
      </c>
      <c r="N267" s="12" t="str">
        <f t="shared" si="26"/>
        <v>Dec 2016</v>
      </c>
      <c r="O267" s="12" t="str">
        <f t="shared" si="51"/>
        <v>Mar 2017</v>
      </c>
      <c r="P267" s="12">
        <f>VLOOKUP(D267,accounts!A:G,4)</f>
        <v>894.37</v>
      </c>
      <c r="Q267" s="12">
        <f t="shared" si="52"/>
        <v>90</v>
      </c>
    </row>
    <row r="268">
      <c r="A268" s="14" t="s">
        <v>447</v>
      </c>
      <c r="B268" s="14" t="s">
        <v>52</v>
      </c>
      <c r="C268" s="14" t="s">
        <v>22</v>
      </c>
      <c r="D268" s="14" t="s">
        <v>84</v>
      </c>
      <c r="E268" s="14" t="s">
        <v>5</v>
      </c>
      <c r="F268" s="15">
        <v>42725.0</v>
      </c>
      <c r="G268" s="15">
        <v>42816.0</v>
      </c>
      <c r="H268" s="14">
        <v>546.0</v>
      </c>
      <c r="I268" s="12">
        <f>VLOOKUP(C268, products!$A$1:$C$8, 3, FALSE)</f>
        <v>550</v>
      </c>
      <c r="J268" s="12" t="str">
        <f>VLOOKUP(B268,sales_teams!A:C,3)</f>
        <v>West</v>
      </c>
      <c r="K268" s="12" t="str">
        <f>VLOOKUP(B268,sales_teams!A:C,2)</f>
        <v>Summer Sewald</v>
      </c>
      <c r="L268" s="12" t="str">
        <f>VLOOKUP(D268,accounts!A:G,6)</f>
        <v>United States</v>
      </c>
      <c r="M268" s="12" t="str">
        <f>VLOOKUP(D268,accounts!A:B,2)</f>
        <v>software</v>
      </c>
      <c r="N268" s="12" t="str">
        <f t="shared" si="26"/>
        <v>Dec 2016</v>
      </c>
      <c r="O268" s="12" t="str">
        <f t="shared" si="51"/>
        <v>Mar 2017</v>
      </c>
      <c r="P268" s="12">
        <f>VLOOKUP(D268,accounts!A:G,4)</f>
        <v>2714.9</v>
      </c>
      <c r="Q268" s="12">
        <f t="shared" si="52"/>
        <v>90</v>
      </c>
    </row>
    <row r="269">
      <c r="A269" s="14" t="s">
        <v>448</v>
      </c>
      <c r="B269" s="14" t="s">
        <v>53</v>
      </c>
      <c r="C269" s="14" t="s">
        <v>18</v>
      </c>
      <c r="D269" s="14" t="s">
        <v>115</v>
      </c>
      <c r="E269" s="14" t="s">
        <v>5</v>
      </c>
      <c r="F269" s="15">
        <v>42725.0</v>
      </c>
      <c r="G269" s="15">
        <v>42815.0</v>
      </c>
      <c r="H269" s="14">
        <v>1212.0</v>
      </c>
      <c r="I269" s="12">
        <f>VLOOKUP(C269, products!$A$1:$C$8, 3, FALSE)</f>
        <v>1096</v>
      </c>
      <c r="J269" s="12" t="str">
        <f>VLOOKUP(B269,sales_teams!A:C,3)</f>
        <v>West</v>
      </c>
      <c r="K269" s="12" t="str">
        <f>VLOOKUP(B269,sales_teams!A:C,2)</f>
        <v>Summer Sewald</v>
      </c>
      <c r="L269" s="12" t="str">
        <f>VLOOKUP(D269,accounts!A:G,6)</f>
        <v>United States</v>
      </c>
      <c r="M269" s="12" t="str">
        <f>VLOOKUP(D269,accounts!A:B,2)</f>
        <v>entertainment</v>
      </c>
      <c r="N269" s="12" t="str">
        <f t="shared" si="26"/>
        <v>Dec 2016</v>
      </c>
      <c r="O269" s="12" t="str">
        <f t="shared" si="51"/>
        <v>Mar 2017</v>
      </c>
      <c r="P269" s="12">
        <f>VLOOKUP(D269,accounts!A:G,4)</f>
        <v>217.87</v>
      </c>
      <c r="Q269" s="12">
        <f t="shared" si="52"/>
        <v>90</v>
      </c>
    </row>
    <row r="270">
      <c r="A270" s="14" t="s">
        <v>449</v>
      </c>
      <c r="B270" s="14" t="s">
        <v>58</v>
      </c>
      <c r="C270" s="14" t="s">
        <v>22</v>
      </c>
      <c r="D270" s="14" t="s">
        <v>110</v>
      </c>
      <c r="E270" s="14" t="s">
        <v>26</v>
      </c>
      <c r="F270" s="15">
        <v>42725.0</v>
      </c>
      <c r="G270" s="15">
        <v>42802.0</v>
      </c>
      <c r="H270" s="14">
        <v>0.0</v>
      </c>
      <c r="I270" s="12">
        <f>VLOOKUP(C270, products!$A$1:$C$8, 3, FALSE)</f>
        <v>550</v>
      </c>
      <c r="J270" s="12" t="str">
        <f>VLOOKUP(B270,sales_teams!A:C,3)</f>
        <v>West</v>
      </c>
      <c r="K270" s="12" t="str">
        <f>VLOOKUP(B270,sales_teams!A:C,2)</f>
        <v>Summer Sewald</v>
      </c>
      <c r="L270" s="12" t="str">
        <f>VLOOKUP(D270,accounts!A:G,6)</f>
        <v>Poland</v>
      </c>
      <c r="M270" s="12" t="str">
        <f>VLOOKUP(D270,accounts!A:B,2)</f>
        <v>marketing</v>
      </c>
      <c r="N270" s="12" t="str">
        <f t="shared" si="26"/>
        <v>Dec 2016</v>
      </c>
      <c r="O270" s="12" t="str">
        <f t="shared" si="51"/>
        <v>Mar 2017</v>
      </c>
      <c r="P270" s="12">
        <f>VLOOKUP(D270,accounts!A:G,4)</f>
        <v>894.37</v>
      </c>
      <c r="Q270" s="12">
        <f t="shared" si="52"/>
        <v>90</v>
      </c>
    </row>
    <row r="271">
      <c r="A271" s="14" t="s">
        <v>450</v>
      </c>
      <c r="B271" s="14" t="s">
        <v>32</v>
      </c>
      <c r="C271" s="14" t="s">
        <v>20</v>
      </c>
      <c r="D271" s="14" t="s">
        <v>119</v>
      </c>
      <c r="E271" s="14" t="s">
        <v>26</v>
      </c>
      <c r="F271" s="15">
        <v>42726.0</v>
      </c>
      <c r="G271" s="15">
        <v>42821.0</v>
      </c>
      <c r="H271" s="14">
        <v>0.0</v>
      </c>
      <c r="I271" s="12">
        <f>VLOOKUP(C271, products!$A$1:$C$8, 3, FALSE)</f>
        <v>5482</v>
      </c>
      <c r="J271" s="12" t="str">
        <f>VLOOKUP(B271,sales_teams!A:C,3)</f>
        <v>Central</v>
      </c>
      <c r="K271" s="12" t="str">
        <f>VLOOKUP(B271,sales_teams!A:C,2)</f>
        <v>Dustin Brinkmann</v>
      </c>
      <c r="L271" s="12" t="str">
        <f>VLOOKUP(D271,accounts!A:G,6)</f>
        <v>Philipines</v>
      </c>
      <c r="M271" s="12" t="str">
        <f>VLOOKUP(D271,accounts!A:B,2)</f>
        <v>medical</v>
      </c>
      <c r="N271" s="12" t="str">
        <f t="shared" si="26"/>
        <v>Dec 2016</v>
      </c>
      <c r="O271" s="12" t="str">
        <f t="shared" si="51"/>
        <v>Mar 2017</v>
      </c>
      <c r="P271" s="12">
        <f>VLOOKUP(D271,accounts!A:G,4)</f>
        <v>587.34</v>
      </c>
      <c r="Q271" s="12">
        <f t="shared" si="52"/>
        <v>90</v>
      </c>
    </row>
    <row r="272">
      <c r="A272" s="14" t="s">
        <v>451</v>
      </c>
      <c r="B272" s="14" t="s">
        <v>42</v>
      </c>
      <c r="C272" s="14" t="s">
        <v>20</v>
      </c>
      <c r="D272" s="14" t="s">
        <v>90</v>
      </c>
      <c r="E272" s="14" t="s">
        <v>5</v>
      </c>
      <c r="F272" s="15">
        <v>42726.0</v>
      </c>
      <c r="G272" s="15">
        <v>42808.0</v>
      </c>
      <c r="H272" s="14">
        <v>5533.0</v>
      </c>
      <c r="I272" s="12">
        <f>VLOOKUP(C272, products!$A$1:$C$8, 3, FALSE)</f>
        <v>5482</v>
      </c>
      <c r="J272" s="12" t="str">
        <f>VLOOKUP(B272,sales_teams!A:C,3)</f>
        <v>East</v>
      </c>
      <c r="K272" s="12" t="str">
        <f>VLOOKUP(B272,sales_teams!A:C,2)</f>
        <v>Rocco Neubert</v>
      </c>
      <c r="L272" s="12" t="str">
        <f>VLOOKUP(D272,accounts!A:G,6)</f>
        <v>United States</v>
      </c>
      <c r="M272" s="12" t="str">
        <f>VLOOKUP(D272,accounts!A:B,2)</f>
        <v>software</v>
      </c>
      <c r="N272" s="12" t="str">
        <f t="shared" si="26"/>
        <v>Dec 2016</v>
      </c>
      <c r="O272" s="12" t="str">
        <f t="shared" si="51"/>
        <v>Mar 2017</v>
      </c>
      <c r="P272" s="12">
        <f>VLOOKUP(D272,accounts!A:G,4)</f>
        <v>4618</v>
      </c>
      <c r="Q272" s="12">
        <f t="shared" si="52"/>
        <v>90</v>
      </c>
    </row>
    <row r="273">
      <c r="A273" s="14" t="s">
        <v>452</v>
      </c>
      <c r="B273" s="14" t="s">
        <v>46</v>
      </c>
      <c r="C273" s="14" t="s">
        <v>21</v>
      </c>
      <c r="D273" s="14" t="s">
        <v>91</v>
      </c>
      <c r="E273" s="14" t="s">
        <v>5</v>
      </c>
      <c r="F273" s="15">
        <v>42726.0</v>
      </c>
      <c r="G273" s="15">
        <v>42795.0</v>
      </c>
      <c r="H273" s="14">
        <v>3295.0</v>
      </c>
      <c r="I273" s="12">
        <f>VLOOKUP(C273, products!$A$1:$C$8, 3, FALSE)</f>
        <v>3393</v>
      </c>
      <c r="J273" s="12" t="str">
        <f>VLOOKUP(B273,sales_teams!A:C,3)</f>
        <v>East</v>
      </c>
      <c r="K273" s="12" t="str">
        <f>VLOOKUP(B273,sales_teams!A:C,2)</f>
        <v>Rocco Neubert</v>
      </c>
      <c r="L273" s="12" t="str">
        <f>VLOOKUP(D273,accounts!A:G,6)</f>
        <v>United States</v>
      </c>
      <c r="M273" s="12" t="str">
        <f>VLOOKUP(D273,accounts!A:B,2)</f>
        <v>employment</v>
      </c>
      <c r="N273" s="12" t="str">
        <f t="shared" si="26"/>
        <v>Dec 2016</v>
      </c>
      <c r="O273" s="12" t="str">
        <f t="shared" si="51"/>
        <v>Mar 2017</v>
      </c>
      <c r="P273" s="12">
        <f>VLOOKUP(D273,accounts!A:G,4)</f>
        <v>2059.9</v>
      </c>
      <c r="Q273" s="12">
        <f t="shared" si="52"/>
        <v>90</v>
      </c>
    </row>
    <row r="274">
      <c r="A274" s="14" t="s">
        <v>453</v>
      </c>
      <c r="B274" s="14" t="s">
        <v>55</v>
      </c>
      <c r="C274" s="14" t="s">
        <v>19</v>
      </c>
      <c r="D274" s="14" t="s">
        <v>91</v>
      </c>
      <c r="E274" s="14" t="s">
        <v>5</v>
      </c>
      <c r="F274" s="15">
        <v>42726.0</v>
      </c>
      <c r="G274" s="15">
        <v>42825.0</v>
      </c>
      <c r="H274" s="14">
        <v>45.0</v>
      </c>
      <c r="I274" s="12">
        <f>VLOOKUP(C274, products!$A$1:$C$8, 3, FALSE)</f>
        <v>55</v>
      </c>
      <c r="J274" s="12" t="str">
        <f>VLOOKUP(B274,sales_teams!A:C,3)</f>
        <v>West</v>
      </c>
      <c r="K274" s="12" t="str">
        <f>VLOOKUP(B274,sales_teams!A:C,2)</f>
        <v>Summer Sewald</v>
      </c>
      <c r="L274" s="12" t="str">
        <f>VLOOKUP(D274,accounts!A:G,6)</f>
        <v>United States</v>
      </c>
      <c r="M274" s="12" t="str">
        <f>VLOOKUP(D274,accounts!A:B,2)</f>
        <v>employment</v>
      </c>
      <c r="N274" s="12" t="str">
        <f t="shared" si="26"/>
        <v>Dec 2016</v>
      </c>
      <c r="O274" s="12" t="str">
        <f t="shared" si="51"/>
        <v>Mar 2017</v>
      </c>
      <c r="P274" s="12">
        <f>VLOOKUP(D274,accounts!A:G,4)</f>
        <v>2059.9</v>
      </c>
      <c r="Q274" s="12">
        <f t="shared" si="52"/>
        <v>90</v>
      </c>
    </row>
    <row r="275">
      <c r="A275" s="14" t="s">
        <v>454</v>
      </c>
      <c r="B275" s="14" t="s">
        <v>59</v>
      </c>
      <c r="C275" s="14" t="s">
        <v>19</v>
      </c>
      <c r="D275" s="14" t="s">
        <v>141</v>
      </c>
      <c r="E275" s="14" t="s">
        <v>5</v>
      </c>
      <c r="F275" s="15">
        <v>42726.0</v>
      </c>
      <c r="G275" s="15">
        <v>42798.0</v>
      </c>
      <c r="H275" s="14">
        <v>56.0</v>
      </c>
      <c r="I275" s="12">
        <f>VLOOKUP(C275, products!$A$1:$C$8, 3, FALSE)</f>
        <v>55</v>
      </c>
      <c r="J275" s="12" t="str">
        <f>VLOOKUP(B275,sales_teams!A:C,3)</f>
        <v>West</v>
      </c>
      <c r="K275" s="12" t="str">
        <f>VLOOKUP(B275,sales_teams!A:C,2)</f>
        <v>Summer Sewald</v>
      </c>
      <c r="L275" s="12" t="str">
        <f>VLOOKUP(D275,accounts!A:G,6)</f>
        <v>United States</v>
      </c>
      <c r="M275" s="12" t="str">
        <f>VLOOKUP(D275,accounts!A:B,2)</f>
        <v>medical</v>
      </c>
      <c r="N275" s="12" t="str">
        <f t="shared" si="26"/>
        <v>Dec 2016</v>
      </c>
      <c r="O275" s="12" t="str">
        <f t="shared" si="51"/>
        <v>Mar 2017</v>
      </c>
      <c r="P275" s="12">
        <f>VLOOKUP(D275,accounts!A:G,4)</f>
        <v>326.82</v>
      </c>
      <c r="Q275" s="12">
        <f t="shared" si="52"/>
        <v>90</v>
      </c>
    </row>
    <row r="276">
      <c r="A276" s="14" t="s">
        <v>455</v>
      </c>
      <c r="B276" s="14" t="s">
        <v>61</v>
      </c>
      <c r="C276" s="14" t="s">
        <v>17</v>
      </c>
      <c r="D276" s="14" t="s">
        <v>133</v>
      </c>
      <c r="E276" s="14" t="s">
        <v>25</v>
      </c>
      <c r="F276" s="15">
        <v>42726.0</v>
      </c>
      <c r="G276" s="17"/>
      <c r="I276" s="12">
        <f>VLOOKUP(C276, products!$A$1:$C$8, 3, FALSE)</f>
        <v>4821</v>
      </c>
      <c r="J276" s="12" t="str">
        <f>VLOOKUP(B276,sales_teams!A:C,3)</f>
        <v>West</v>
      </c>
      <c r="K276" s="12" t="str">
        <f>VLOOKUP(B276,sales_teams!A:C,2)</f>
        <v>Summer Sewald</v>
      </c>
      <c r="L276" s="12" t="str">
        <f>VLOOKUP(D276,accounts!A:G,6)</f>
        <v>United States</v>
      </c>
      <c r="M276" s="12" t="str">
        <f>VLOOKUP(D276,accounts!A:B,2)</f>
        <v>finance</v>
      </c>
      <c r="N276" s="12" t="str">
        <f t="shared" si="26"/>
        <v>Dec 2016</v>
      </c>
      <c r="P276" s="12">
        <f>VLOOKUP(D276,accounts!A:G,4)</f>
        <v>355.23</v>
      </c>
    </row>
    <row r="277">
      <c r="A277" s="14" t="s">
        <v>456</v>
      </c>
      <c r="B277" s="14" t="s">
        <v>37</v>
      </c>
      <c r="C277" s="14" t="s">
        <v>18</v>
      </c>
      <c r="D277" s="14" t="s">
        <v>101</v>
      </c>
      <c r="E277" s="14" t="s">
        <v>25</v>
      </c>
      <c r="F277" s="15">
        <v>42727.0</v>
      </c>
      <c r="G277" s="17"/>
      <c r="I277" s="12">
        <f>VLOOKUP(C277, products!$A$1:$C$8, 3, FALSE)</f>
        <v>1096</v>
      </c>
      <c r="J277" s="12" t="str">
        <f>VLOOKUP(B277,sales_teams!A:C,3)</f>
        <v>East</v>
      </c>
      <c r="K277" s="12" t="str">
        <f>VLOOKUP(B277,sales_teams!A:C,2)</f>
        <v>Rocco Neubert</v>
      </c>
      <c r="L277" s="12" t="str">
        <f>VLOOKUP(D277,accounts!A:G,6)</f>
        <v>United States</v>
      </c>
      <c r="M277" s="12" t="str">
        <f>VLOOKUP(D277,accounts!A:B,2)</f>
        <v>finance</v>
      </c>
      <c r="N277" s="12" t="str">
        <f t="shared" si="26"/>
        <v>Dec 2016</v>
      </c>
      <c r="P277" s="12">
        <f>VLOOKUP(D277,accounts!A:G,4)</f>
        <v>1102.43</v>
      </c>
    </row>
    <row r="278">
      <c r="A278" s="14" t="s">
        <v>457</v>
      </c>
      <c r="B278" s="14" t="s">
        <v>38</v>
      </c>
      <c r="C278" s="14" t="s">
        <v>17</v>
      </c>
      <c r="D278" s="14" t="s">
        <v>92</v>
      </c>
      <c r="E278" s="14" t="s">
        <v>5</v>
      </c>
      <c r="F278" s="15">
        <v>42727.0</v>
      </c>
      <c r="G278" s="15">
        <v>42814.0</v>
      </c>
      <c r="H278" s="14">
        <v>4247.0</v>
      </c>
      <c r="I278" s="12">
        <f>VLOOKUP(C278, products!$A$1:$C$8, 3, FALSE)</f>
        <v>4821</v>
      </c>
      <c r="J278" s="12" t="str">
        <f>VLOOKUP(B278,sales_teams!A:C,3)</f>
        <v>East</v>
      </c>
      <c r="K278" s="12" t="str">
        <f>VLOOKUP(B278,sales_teams!A:C,2)</f>
        <v>Rocco Neubert</v>
      </c>
      <c r="L278" s="12" t="str">
        <f>VLOOKUP(D278,accounts!A:G,6)</f>
        <v>United States</v>
      </c>
      <c r="M278" s="12" t="str">
        <f>VLOOKUP(D278,accounts!A:B,2)</f>
        <v>finance</v>
      </c>
      <c r="N278" s="12" t="str">
        <f t="shared" si="26"/>
        <v>Dec 2016</v>
      </c>
      <c r="O278" s="12" t="str">
        <f t="shared" ref="O278:O296" si="53">TEXT(G278,"mmm yyy")</f>
        <v>Mar 2017</v>
      </c>
      <c r="P278" s="12">
        <f>VLOOKUP(D278,accounts!A:G,4)</f>
        <v>2819.5</v>
      </c>
      <c r="Q278" s="12">
        <f t="shared" ref="Q278:Q296" si="54">O278-N278</f>
        <v>90</v>
      </c>
    </row>
    <row r="279">
      <c r="A279" s="14" t="s">
        <v>458</v>
      </c>
      <c r="B279" s="14" t="s">
        <v>42</v>
      </c>
      <c r="C279" s="14" t="s">
        <v>21</v>
      </c>
      <c r="D279" s="14" t="s">
        <v>73</v>
      </c>
      <c r="E279" s="14" t="s">
        <v>5</v>
      </c>
      <c r="F279" s="15">
        <v>42727.0</v>
      </c>
      <c r="G279" s="15">
        <v>42807.0</v>
      </c>
      <c r="H279" s="14">
        <v>3440.0</v>
      </c>
      <c r="I279" s="12">
        <f>VLOOKUP(C279, products!$A$1:$C$8, 3, FALSE)</f>
        <v>3393</v>
      </c>
      <c r="J279" s="12" t="str">
        <f>VLOOKUP(B279,sales_teams!A:C,3)</f>
        <v>East</v>
      </c>
      <c r="K279" s="12" t="str">
        <f>VLOOKUP(B279,sales_teams!A:C,2)</f>
        <v>Rocco Neubert</v>
      </c>
      <c r="L279" s="12" t="str">
        <f>VLOOKUP(D279,accounts!A:G,6)</f>
        <v>United States</v>
      </c>
      <c r="M279" s="12" t="str">
        <f>VLOOKUP(D279,accounts!A:B,2)</f>
        <v>medical</v>
      </c>
      <c r="N279" s="12" t="str">
        <f t="shared" si="26"/>
        <v>Dec 2016</v>
      </c>
      <c r="O279" s="12" t="str">
        <f t="shared" si="53"/>
        <v>Mar 2017</v>
      </c>
      <c r="P279" s="12">
        <f>VLOOKUP(D279,accounts!A:G,4)</f>
        <v>3178.24</v>
      </c>
      <c r="Q279" s="12">
        <f t="shared" si="54"/>
        <v>90</v>
      </c>
    </row>
    <row r="280">
      <c r="A280" s="14" t="s">
        <v>459</v>
      </c>
      <c r="B280" s="14" t="s">
        <v>44</v>
      </c>
      <c r="C280" s="14" t="s">
        <v>17</v>
      </c>
      <c r="D280" s="14" t="s">
        <v>81</v>
      </c>
      <c r="E280" s="14" t="s">
        <v>5</v>
      </c>
      <c r="F280" s="15">
        <v>42727.0</v>
      </c>
      <c r="G280" s="15">
        <v>42796.0</v>
      </c>
      <c r="H280" s="14">
        <v>5040.0</v>
      </c>
      <c r="I280" s="12">
        <f>VLOOKUP(C280, products!$A$1:$C$8, 3, FALSE)</f>
        <v>4821</v>
      </c>
      <c r="J280" s="12" t="str">
        <f>VLOOKUP(B280,sales_teams!A:C,3)</f>
        <v>East</v>
      </c>
      <c r="K280" s="12" t="str">
        <f>VLOOKUP(B280,sales_teams!A:C,2)</f>
        <v>Rocco Neubert</v>
      </c>
      <c r="L280" s="12" t="str">
        <f>VLOOKUP(D280,accounts!A:G,6)</f>
        <v>United States</v>
      </c>
      <c r="M280" s="12" t="str">
        <f>VLOOKUP(D280,accounts!A:B,2)</f>
        <v>retail</v>
      </c>
      <c r="N280" s="12" t="str">
        <f t="shared" si="26"/>
        <v>Dec 2016</v>
      </c>
      <c r="O280" s="12" t="str">
        <f t="shared" si="53"/>
        <v>Mar 2017</v>
      </c>
      <c r="P280" s="12">
        <f>VLOOKUP(D280,accounts!A:G,4)</f>
        <v>2437.85</v>
      </c>
      <c r="Q280" s="12">
        <f t="shared" si="54"/>
        <v>90</v>
      </c>
    </row>
    <row r="281">
      <c r="A281" s="14" t="s">
        <v>460</v>
      </c>
      <c r="B281" s="14" t="s">
        <v>45</v>
      </c>
      <c r="C281" s="14" t="s">
        <v>22</v>
      </c>
      <c r="D281" s="14" t="s">
        <v>98</v>
      </c>
      <c r="E281" s="14" t="s">
        <v>5</v>
      </c>
      <c r="F281" s="15">
        <v>42727.0</v>
      </c>
      <c r="G281" s="15">
        <v>42806.0</v>
      </c>
      <c r="H281" s="14">
        <v>469.0</v>
      </c>
      <c r="I281" s="12">
        <f>VLOOKUP(C281, products!$A$1:$C$8, 3, FALSE)</f>
        <v>550</v>
      </c>
      <c r="J281" s="12" t="str">
        <f>VLOOKUP(B281,sales_teams!A:C,3)</f>
        <v>East</v>
      </c>
      <c r="K281" s="12" t="str">
        <f>VLOOKUP(B281,sales_teams!A:C,2)</f>
        <v>Rocco Neubert</v>
      </c>
      <c r="L281" s="12" t="str">
        <f>VLOOKUP(D281,accounts!A:G,6)</f>
        <v>United States</v>
      </c>
      <c r="M281" s="12" t="str">
        <f>VLOOKUP(D281,accounts!A:B,2)</f>
        <v>retail</v>
      </c>
      <c r="N281" s="12" t="str">
        <f t="shared" si="26"/>
        <v>Dec 2016</v>
      </c>
      <c r="O281" s="12" t="str">
        <f t="shared" si="53"/>
        <v>Mar 2017</v>
      </c>
      <c r="P281" s="12">
        <f>VLOOKUP(D281,accounts!A:G,4)</f>
        <v>718.62</v>
      </c>
      <c r="Q281" s="12">
        <f t="shared" si="54"/>
        <v>90</v>
      </c>
    </row>
    <row r="282">
      <c r="A282" s="14" t="s">
        <v>461</v>
      </c>
      <c r="B282" s="14" t="s">
        <v>52</v>
      </c>
      <c r="C282" s="14" t="s">
        <v>19</v>
      </c>
      <c r="D282" s="14" t="s">
        <v>73</v>
      </c>
      <c r="E282" s="14" t="s">
        <v>5</v>
      </c>
      <c r="F282" s="15">
        <v>42727.0</v>
      </c>
      <c r="G282" s="15">
        <v>42801.0</v>
      </c>
      <c r="H282" s="14">
        <v>58.0</v>
      </c>
      <c r="I282" s="12">
        <f>VLOOKUP(C282, products!$A$1:$C$8, 3, FALSE)</f>
        <v>55</v>
      </c>
      <c r="J282" s="12" t="str">
        <f>VLOOKUP(B282,sales_teams!A:C,3)</f>
        <v>West</v>
      </c>
      <c r="K282" s="12" t="str">
        <f>VLOOKUP(B282,sales_teams!A:C,2)</f>
        <v>Summer Sewald</v>
      </c>
      <c r="L282" s="12" t="str">
        <f>VLOOKUP(D282,accounts!A:G,6)</f>
        <v>United States</v>
      </c>
      <c r="M282" s="12" t="str">
        <f>VLOOKUP(D282,accounts!A:B,2)</f>
        <v>medical</v>
      </c>
      <c r="N282" s="12" t="str">
        <f t="shared" si="26"/>
        <v>Dec 2016</v>
      </c>
      <c r="O282" s="12" t="str">
        <f t="shared" si="53"/>
        <v>Mar 2017</v>
      </c>
      <c r="P282" s="12">
        <f>VLOOKUP(D282,accounts!A:G,4)</f>
        <v>3178.24</v>
      </c>
      <c r="Q282" s="12">
        <f t="shared" si="54"/>
        <v>90</v>
      </c>
    </row>
    <row r="283">
      <c r="A283" s="14" t="s">
        <v>462</v>
      </c>
      <c r="B283" s="14" t="s">
        <v>35</v>
      </c>
      <c r="C283" s="14" t="s">
        <v>21</v>
      </c>
      <c r="D283" s="14" t="s">
        <v>73</v>
      </c>
      <c r="E283" s="14" t="s">
        <v>5</v>
      </c>
      <c r="F283" s="15">
        <v>42728.0</v>
      </c>
      <c r="G283" s="15">
        <v>42810.0</v>
      </c>
      <c r="H283" s="14">
        <v>2955.0</v>
      </c>
      <c r="I283" s="12">
        <f>VLOOKUP(C283, products!$A$1:$C$8, 3, FALSE)</f>
        <v>3393</v>
      </c>
      <c r="J283" s="12" t="str">
        <f>VLOOKUP(B283,sales_teams!A:C,3)</f>
        <v>Central</v>
      </c>
      <c r="K283" s="12" t="str">
        <f>VLOOKUP(B283,sales_teams!A:C,2)</f>
        <v>Dustin Brinkmann</v>
      </c>
      <c r="L283" s="12" t="str">
        <f>VLOOKUP(D283,accounts!A:G,6)</f>
        <v>United States</v>
      </c>
      <c r="M283" s="12" t="str">
        <f>VLOOKUP(D283,accounts!A:B,2)</f>
        <v>medical</v>
      </c>
      <c r="N283" s="12" t="str">
        <f t="shared" si="26"/>
        <v>Dec 2016</v>
      </c>
      <c r="O283" s="12" t="str">
        <f t="shared" si="53"/>
        <v>Mar 2017</v>
      </c>
      <c r="P283" s="12">
        <f>VLOOKUP(D283,accounts!A:G,4)</f>
        <v>3178.24</v>
      </c>
      <c r="Q283" s="12">
        <f t="shared" si="54"/>
        <v>90</v>
      </c>
    </row>
    <row r="284">
      <c r="A284" s="14" t="s">
        <v>463</v>
      </c>
      <c r="B284" s="14" t="s">
        <v>36</v>
      </c>
      <c r="C284" s="14" t="s">
        <v>20</v>
      </c>
      <c r="D284" s="14" t="s">
        <v>66</v>
      </c>
      <c r="E284" s="14" t="s">
        <v>5</v>
      </c>
      <c r="F284" s="15">
        <v>42728.0</v>
      </c>
      <c r="G284" s="15">
        <v>42820.0</v>
      </c>
      <c r="H284" s="14">
        <v>5228.0</v>
      </c>
      <c r="I284" s="12">
        <f>VLOOKUP(C284, products!$A$1:$C$8, 3, FALSE)</f>
        <v>5482</v>
      </c>
      <c r="J284" s="12" t="str">
        <f>VLOOKUP(B284,sales_teams!A:C,3)</f>
        <v>Central</v>
      </c>
      <c r="K284" s="12" t="str">
        <f>VLOOKUP(B284,sales_teams!A:C,2)</f>
        <v>Dustin Brinkmann</v>
      </c>
      <c r="L284" s="12" t="str">
        <f>VLOOKUP(D284,accounts!A:G,6)</f>
        <v>United States</v>
      </c>
      <c r="M284" s="12" t="str">
        <f>VLOOKUP(D284,accounts!A:B,2)</f>
        <v>medical</v>
      </c>
      <c r="N284" s="12" t="str">
        <f t="shared" si="26"/>
        <v>Dec 2016</v>
      </c>
      <c r="O284" s="12" t="str">
        <f t="shared" si="53"/>
        <v>Mar 2017</v>
      </c>
      <c r="P284" s="12">
        <f>VLOOKUP(D284,accounts!A:G,4)</f>
        <v>4.54</v>
      </c>
      <c r="Q284" s="12">
        <f t="shared" si="54"/>
        <v>90</v>
      </c>
    </row>
    <row r="285">
      <c r="A285" s="14" t="s">
        <v>464</v>
      </c>
      <c r="B285" s="14" t="s">
        <v>38</v>
      </c>
      <c r="C285" s="14" t="s">
        <v>21</v>
      </c>
      <c r="D285" s="14" t="s">
        <v>126</v>
      </c>
      <c r="E285" s="14" t="s">
        <v>5</v>
      </c>
      <c r="F285" s="15">
        <v>42728.0</v>
      </c>
      <c r="G285" s="15">
        <v>42808.0</v>
      </c>
      <c r="H285" s="14">
        <v>3358.0</v>
      </c>
      <c r="I285" s="12">
        <f>VLOOKUP(C285, products!$A$1:$C$8, 3, FALSE)</f>
        <v>3393</v>
      </c>
      <c r="J285" s="12" t="str">
        <f>VLOOKUP(B285,sales_teams!A:C,3)</f>
        <v>East</v>
      </c>
      <c r="K285" s="12" t="str">
        <f>VLOOKUP(B285,sales_teams!A:C,2)</f>
        <v>Rocco Neubert</v>
      </c>
      <c r="L285" s="12" t="str">
        <f>VLOOKUP(D285,accounts!A:G,6)</f>
        <v>United States</v>
      </c>
      <c r="M285" s="12" t="str">
        <f>VLOOKUP(D285,accounts!A:B,2)</f>
        <v>retail</v>
      </c>
      <c r="N285" s="12" t="str">
        <f t="shared" si="26"/>
        <v>Dec 2016</v>
      </c>
      <c r="O285" s="12" t="str">
        <f t="shared" si="53"/>
        <v>Mar 2017</v>
      </c>
      <c r="P285" s="12">
        <f>VLOOKUP(D285,accounts!A:G,4)</f>
        <v>332.43</v>
      </c>
      <c r="Q285" s="12">
        <f t="shared" si="54"/>
        <v>90</v>
      </c>
    </row>
    <row r="286">
      <c r="A286" s="14" t="s">
        <v>465</v>
      </c>
      <c r="B286" s="14" t="s">
        <v>40</v>
      </c>
      <c r="C286" s="14" t="s">
        <v>20</v>
      </c>
      <c r="D286" s="14" t="s">
        <v>116</v>
      </c>
      <c r="E286" s="14" t="s">
        <v>26</v>
      </c>
      <c r="F286" s="15">
        <v>42728.0</v>
      </c>
      <c r="G286" s="15">
        <v>42823.0</v>
      </c>
      <c r="H286" s="14">
        <v>0.0</v>
      </c>
      <c r="I286" s="12">
        <f>VLOOKUP(C286, products!$A$1:$C$8, 3, FALSE)</f>
        <v>5482</v>
      </c>
      <c r="J286" s="12" t="str">
        <f>VLOOKUP(B286,sales_teams!A:C,3)</f>
        <v>East</v>
      </c>
      <c r="K286" s="12" t="str">
        <f>VLOOKUP(B286,sales_teams!A:C,2)</f>
        <v>Rocco Neubert</v>
      </c>
      <c r="L286" s="12" t="str">
        <f>VLOOKUP(D286,accounts!A:G,6)</f>
        <v>United States</v>
      </c>
      <c r="M286" s="12" t="str">
        <f>VLOOKUP(D286,accounts!A:B,2)</f>
        <v>services</v>
      </c>
      <c r="N286" s="12" t="str">
        <f t="shared" si="26"/>
        <v>Dec 2016</v>
      </c>
      <c r="O286" s="12" t="str">
        <f t="shared" si="53"/>
        <v>Mar 2017</v>
      </c>
      <c r="P286" s="12">
        <f>VLOOKUP(D286,accounts!A:G,4)</f>
        <v>692.19</v>
      </c>
      <c r="Q286" s="12">
        <f t="shared" si="54"/>
        <v>90</v>
      </c>
    </row>
    <row r="287">
      <c r="A287" s="14" t="s">
        <v>466</v>
      </c>
      <c r="B287" s="14" t="s">
        <v>45</v>
      </c>
      <c r="C287" s="14" t="s">
        <v>22</v>
      </c>
      <c r="D287" s="14" t="s">
        <v>84</v>
      </c>
      <c r="E287" s="14" t="s">
        <v>5</v>
      </c>
      <c r="F287" s="15">
        <v>42728.0</v>
      </c>
      <c r="G287" s="15">
        <v>42825.0</v>
      </c>
      <c r="H287" s="14">
        <v>517.0</v>
      </c>
      <c r="I287" s="12">
        <f>VLOOKUP(C287, products!$A$1:$C$8, 3, FALSE)</f>
        <v>550</v>
      </c>
      <c r="J287" s="12" t="str">
        <f>VLOOKUP(B287,sales_teams!A:C,3)</f>
        <v>East</v>
      </c>
      <c r="K287" s="12" t="str">
        <f>VLOOKUP(B287,sales_teams!A:C,2)</f>
        <v>Rocco Neubert</v>
      </c>
      <c r="L287" s="12" t="str">
        <f>VLOOKUP(D287,accounts!A:G,6)</f>
        <v>United States</v>
      </c>
      <c r="M287" s="12" t="str">
        <f>VLOOKUP(D287,accounts!A:B,2)</f>
        <v>software</v>
      </c>
      <c r="N287" s="12" t="str">
        <f t="shared" si="26"/>
        <v>Dec 2016</v>
      </c>
      <c r="O287" s="12" t="str">
        <f t="shared" si="53"/>
        <v>Mar 2017</v>
      </c>
      <c r="P287" s="12">
        <f>VLOOKUP(D287,accounts!A:G,4)</f>
        <v>2714.9</v>
      </c>
      <c r="Q287" s="12">
        <f t="shared" si="54"/>
        <v>90</v>
      </c>
    </row>
    <row r="288">
      <c r="A288" s="14" t="s">
        <v>467</v>
      </c>
      <c r="B288" s="14" t="s">
        <v>52</v>
      </c>
      <c r="C288" s="14" t="s">
        <v>22</v>
      </c>
      <c r="D288" s="14" t="s">
        <v>90</v>
      </c>
      <c r="E288" s="14" t="s">
        <v>5</v>
      </c>
      <c r="F288" s="15">
        <v>42728.0</v>
      </c>
      <c r="G288" s="15">
        <v>42797.0</v>
      </c>
      <c r="H288" s="14">
        <v>615.0</v>
      </c>
      <c r="I288" s="12">
        <f>VLOOKUP(C288, products!$A$1:$C$8, 3, FALSE)</f>
        <v>550</v>
      </c>
      <c r="J288" s="12" t="str">
        <f>VLOOKUP(B288,sales_teams!A:C,3)</f>
        <v>West</v>
      </c>
      <c r="K288" s="12" t="str">
        <f>VLOOKUP(B288,sales_teams!A:C,2)</f>
        <v>Summer Sewald</v>
      </c>
      <c r="L288" s="12" t="str">
        <f>VLOOKUP(D288,accounts!A:G,6)</f>
        <v>United States</v>
      </c>
      <c r="M288" s="12" t="str">
        <f>VLOOKUP(D288,accounts!A:B,2)</f>
        <v>software</v>
      </c>
      <c r="N288" s="12" t="str">
        <f t="shared" si="26"/>
        <v>Dec 2016</v>
      </c>
      <c r="O288" s="12" t="str">
        <f t="shared" si="53"/>
        <v>Mar 2017</v>
      </c>
      <c r="P288" s="12">
        <f>VLOOKUP(D288,accounts!A:G,4)</f>
        <v>4618</v>
      </c>
      <c r="Q288" s="12">
        <f t="shared" si="54"/>
        <v>90</v>
      </c>
    </row>
    <row r="289">
      <c r="A289" s="14" t="s">
        <v>468</v>
      </c>
      <c r="B289" s="14" t="s">
        <v>53</v>
      </c>
      <c r="C289" s="14" t="s">
        <v>22</v>
      </c>
      <c r="D289" s="14" t="s">
        <v>115</v>
      </c>
      <c r="E289" s="14" t="s">
        <v>26</v>
      </c>
      <c r="F289" s="15">
        <v>42728.0</v>
      </c>
      <c r="G289" s="15">
        <v>42804.0</v>
      </c>
      <c r="H289" s="14">
        <v>0.0</v>
      </c>
      <c r="I289" s="12">
        <f>VLOOKUP(C289, products!$A$1:$C$8, 3, FALSE)</f>
        <v>550</v>
      </c>
      <c r="J289" s="12" t="str">
        <f>VLOOKUP(B289,sales_teams!A:C,3)</f>
        <v>West</v>
      </c>
      <c r="K289" s="12" t="str">
        <f>VLOOKUP(B289,sales_teams!A:C,2)</f>
        <v>Summer Sewald</v>
      </c>
      <c r="L289" s="12" t="str">
        <f>VLOOKUP(D289,accounts!A:G,6)</f>
        <v>United States</v>
      </c>
      <c r="M289" s="12" t="str">
        <f>VLOOKUP(D289,accounts!A:B,2)</f>
        <v>entertainment</v>
      </c>
      <c r="N289" s="12" t="str">
        <f t="shared" si="26"/>
        <v>Dec 2016</v>
      </c>
      <c r="O289" s="12" t="str">
        <f t="shared" si="53"/>
        <v>Mar 2017</v>
      </c>
      <c r="P289" s="12">
        <f>VLOOKUP(D289,accounts!A:G,4)</f>
        <v>217.87</v>
      </c>
      <c r="Q289" s="12">
        <f t="shared" si="54"/>
        <v>90</v>
      </c>
    </row>
    <row r="290">
      <c r="A290" s="14" t="s">
        <v>469</v>
      </c>
      <c r="B290" s="14" t="s">
        <v>57</v>
      </c>
      <c r="C290" s="14" t="s">
        <v>19</v>
      </c>
      <c r="D290" s="14" t="s">
        <v>66</v>
      </c>
      <c r="E290" s="14" t="s">
        <v>5</v>
      </c>
      <c r="F290" s="15">
        <v>42728.0</v>
      </c>
      <c r="G290" s="15">
        <v>42802.0</v>
      </c>
      <c r="H290" s="14">
        <v>62.0</v>
      </c>
      <c r="I290" s="12">
        <f>VLOOKUP(C290, products!$A$1:$C$8, 3, FALSE)</f>
        <v>55</v>
      </c>
      <c r="J290" s="12" t="str">
        <f>VLOOKUP(B290,sales_teams!A:C,3)</f>
        <v>West</v>
      </c>
      <c r="K290" s="12" t="str">
        <f>VLOOKUP(B290,sales_teams!A:C,2)</f>
        <v>Summer Sewald</v>
      </c>
      <c r="L290" s="12" t="str">
        <f>VLOOKUP(D290,accounts!A:G,6)</f>
        <v>United States</v>
      </c>
      <c r="M290" s="12" t="str">
        <f>VLOOKUP(D290,accounts!A:B,2)</f>
        <v>medical</v>
      </c>
      <c r="N290" s="12" t="str">
        <f t="shared" si="26"/>
        <v>Dec 2016</v>
      </c>
      <c r="O290" s="12" t="str">
        <f t="shared" si="53"/>
        <v>Mar 2017</v>
      </c>
      <c r="P290" s="12">
        <f>VLOOKUP(D290,accounts!A:G,4)</f>
        <v>4.54</v>
      </c>
      <c r="Q290" s="12">
        <f t="shared" si="54"/>
        <v>90</v>
      </c>
    </row>
    <row r="291">
      <c r="A291" s="14" t="s">
        <v>470</v>
      </c>
      <c r="B291" s="14" t="s">
        <v>38</v>
      </c>
      <c r="C291" s="14" t="s">
        <v>20</v>
      </c>
      <c r="D291" s="14" t="s">
        <v>73</v>
      </c>
      <c r="E291" s="14" t="s">
        <v>5</v>
      </c>
      <c r="F291" s="15">
        <v>42729.0</v>
      </c>
      <c r="G291" s="15">
        <v>42807.0</v>
      </c>
      <c r="H291" s="14">
        <v>4711.0</v>
      </c>
      <c r="I291" s="12">
        <f>VLOOKUP(C291, products!$A$1:$C$8, 3, FALSE)</f>
        <v>5482</v>
      </c>
      <c r="J291" s="12" t="str">
        <f>VLOOKUP(B291,sales_teams!A:C,3)</f>
        <v>East</v>
      </c>
      <c r="K291" s="12" t="str">
        <f>VLOOKUP(B291,sales_teams!A:C,2)</f>
        <v>Rocco Neubert</v>
      </c>
      <c r="L291" s="12" t="str">
        <f>VLOOKUP(D291,accounts!A:G,6)</f>
        <v>United States</v>
      </c>
      <c r="M291" s="12" t="str">
        <f>VLOOKUP(D291,accounts!A:B,2)</f>
        <v>medical</v>
      </c>
      <c r="N291" s="12" t="str">
        <f t="shared" si="26"/>
        <v>Dec 2016</v>
      </c>
      <c r="O291" s="12" t="str">
        <f t="shared" si="53"/>
        <v>Mar 2017</v>
      </c>
      <c r="P291" s="12">
        <f>VLOOKUP(D291,accounts!A:G,4)</f>
        <v>3178.24</v>
      </c>
      <c r="Q291" s="12">
        <f t="shared" si="54"/>
        <v>90</v>
      </c>
    </row>
    <row r="292">
      <c r="A292" s="14" t="s">
        <v>471</v>
      </c>
      <c r="B292" s="14" t="s">
        <v>39</v>
      </c>
      <c r="C292" s="14" t="s">
        <v>17</v>
      </c>
      <c r="D292" s="14" t="s">
        <v>118</v>
      </c>
      <c r="E292" s="14" t="s">
        <v>26</v>
      </c>
      <c r="F292" s="15">
        <v>42729.0</v>
      </c>
      <c r="G292" s="15">
        <v>42817.0</v>
      </c>
      <c r="H292" s="14">
        <v>0.0</v>
      </c>
      <c r="I292" s="12">
        <f>VLOOKUP(C292, products!$A$1:$C$8, 3, FALSE)</f>
        <v>4821</v>
      </c>
      <c r="J292" s="12" t="str">
        <f>VLOOKUP(B292,sales_teams!A:C,3)</f>
        <v>East</v>
      </c>
      <c r="K292" s="12" t="str">
        <f>VLOOKUP(B292,sales_teams!A:C,2)</f>
        <v>Rocco Neubert</v>
      </c>
      <c r="L292" s="12" t="str">
        <f>VLOOKUP(D292,accounts!A:G,6)</f>
        <v>United States</v>
      </c>
      <c r="M292" s="12" t="str">
        <f>VLOOKUP(D292,accounts!A:B,2)</f>
        <v>retail</v>
      </c>
      <c r="N292" s="12" t="str">
        <f t="shared" si="26"/>
        <v>Dec 2016</v>
      </c>
      <c r="O292" s="12" t="str">
        <f t="shared" si="53"/>
        <v>Mar 2017</v>
      </c>
      <c r="P292" s="12">
        <f>VLOOKUP(D292,accounts!A:G,4)</f>
        <v>702.72</v>
      </c>
      <c r="Q292" s="12">
        <f t="shared" si="54"/>
        <v>90</v>
      </c>
    </row>
    <row r="293">
      <c r="A293" s="14" t="s">
        <v>472</v>
      </c>
      <c r="B293" s="14" t="s">
        <v>41</v>
      </c>
      <c r="C293" s="14" t="s">
        <v>22</v>
      </c>
      <c r="D293" s="14" t="s">
        <v>138</v>
      </c>
      <c r="E293" s="14" t="s">
        <v>5</v>
      </c>
      <c r="F293" s="15">
        <v>42729.0</v>
      </c>
      <c r="G293" s="15">
        <v>42824.0</v>
      </c>
      <c r="H293" s="14">
        <v>510.0</v>
      </c>
      <c r="I293" s="12">
        <f>VLOOKUP(C293, products!$A$1:$C$8, 3, FALSE)</f>
        <v>550</v>
      </c>
      <c r="J293" s="12" t="str">
        <f>VLOOKUP(B293,sales_teams!A:C,3)</f>
        <v>East</v>
      </c>
      <c r="K293" s="12" t="str">
        <f>VLOOKUP(B293,sales_teams!A:C,2)</f>
        <v>Rocco Neubert</v>
      </c>
      <c r="L293" s="12" t="str">
        <f>VLOOKUP(D293,accounts!A:G,6)</f>
        <v>United States</v>
      </c>
      <c r="M293" s="12" t="str">
        <f>VLOOKUP(D293,accounts!A:B,2)</f>
        <v>retail</v>
      </c>
      <c r="N293" s="12" t="str">
        <f t="shared" si="26"/>
        <v>Dec 2016</v>
      </c>
      <c r="O293" s="12" t="str">
        <f t="shared" si="53"/>
        <v>Mar 2017</v>
      </c>
      <c r="P293" s="12">
        <f>VLOOKUP(D293,accounts!A:G,4)</f>
        <v>2261.05</v>
      </c>
      <c r="Q293" s="12">
        <f t="shared" si="54"/>
        <v>90</v>
      </c>
    </row>
    <row r="294">
      <c r="A294" s="14" t="s">
        <v>473</v>
      </c>
      <c r="B294" s="14" t="s">
        <v>42</v>
      </c>
      <c r="C294" s="14" t="s">
        <v>17</v>
      </c>
      <c r="D294" s="14" t="s">
        <v>71</v>
      </c>
      <c r="E294" s="14" t="s">
        <v>5</v>
      </c>
      <c r="F294" s="15">
        <v>42729.0</v>
      </c>
      <c r="G294" s="15">
        <v>42819.0</v>
      </c>
      <c r="H294" s="14">
        <v>4891.0</v>
      </c>
      <c r="I294" s="12">
        <f>VLOOKUP(C294, products!$A$1:$C$8, 3, FALSE)</f>
        <v>4821</v>
      </c>
      <c r="J294" s="12" t="str">
        <f>VLOOKUP(B294,sales_teams!A:C,3)</f>
        <v>East</v>
      </c>
      <c r="K294" s="12" t="str">
        <f>VLOOKUP(B294,sales_teams!A:C,2)</f>
        <v>Rocco Neubert</v>
      </c>
      <c r="L294" s="12" t="str">
        <f>VLOOKUP(D294,accounts!A:G,6)</f>
        <v>United States</v>
      </c>
      <c r="M294" s="12" t="str">
        <f>VLOOKUP(D294,accounts!A:B,2)</f>
        <v>services</v>
      </c>
      <c r="N294" s="12" t="str">
        <f t="shared" si="26"/>
        <v>Dec 2016</v>
      </c>
      <c r="O294" s="12" t="str">
        <f t="shared" si="53"/>
        <v>Mar 2017</v>
      </c>
      <c r="P294" s="12">
        <f>VLOOKUP(D294,accounts!A:G,4)</f>
        <v>2041.73</v>
      </c>
      <c r="Q294" s="12">
        <f t="shared" si="54"/>
        <v>90</v>
      </c>
    </row>
    <row r="295">
      <c r="A295" s="14" t="s">
        <v>474</v>
      </c>
      <c r="B295" s="14" t="s">
        <v>43</v>
      </c>
      <c r="C295" s="14" t="s">
        <v>18</v>
      </c>
      <c r="D295" s="14" t="s">
        <v>116</v>
      </c>
      <c r="E295" s="14" t="s">
        <v>5</v>
      </c>
      <c r="F295" s="15">
        <v>42729.0</v>
      </c>
      <c r="G295" s="15">
        <v>42811.0</v>
      </c>
      <c r="H295" s="14">
        <v>926.0</v>
      </c>
      <c r="I295" s="12">
        <f>VLOOKUP(C295, products!$A$1:$C$8, 3, FALSE)</f>
        <v>1096</v>
      </c>
      <c r="J295" s="12" t="str">
        <f>VLOOKUP(B295,sales_teams!A:C,3)</f>
        <v>East</v>
      </c>
      <c r="K295" s="12" t="str">
        <f>VLOOKUP(B295,sales_teams!A:C,2)</f>
        <v>Rocco Neubert</v>
      </c>
      <c r="L295" s="12" t="str">
        <f>VLOOKUP(D295,accounts!A:G,6)</f>
        <v>United States</v>
      </c>
      <c r="M295" s="12" t="str">
        <f>VLOOKUP(D295,accounts!A:B,2)</f>
        <v>services</v>
      </c>
      <c r="N295" s="12" t="str">
        <f t="shared" si="26"/>
        <v>Dec 2016</v>
      </c>
      <c r="O295" s="12" t="str">
        <f t="shared" si="53"/>
        <v>Mar 2017</v>
      </c>
      <c r="P295" s="12">
        <f>VLOOKUP(D295,accounts!A:G,4)</f>
        <v>692.19</v>
      </c>
      <c r="Q295" s="12">
        <f t="shared" si="54"/>
        <v>90</v>
      </c>
    </row>
    <row r="296">
      <c r="A296" s="14" t="s">
        <v>475</v>
      </c>
      <c r="B296" s="14" t="s">
        <v>48</v>
      </c>
      <c r="C296" s="14" t="s">
        <v>19</v>
      </c>
      <c r="D296" s="14" t="s">
        <v>109</v>
      </c>
      <c r="E296" s="14" t="s">
        <v>5</v>
      </c>
      <c r="F296" s="15">
        <v>42729.0</v>
      </c>
      <c r="G296" s="15">
        <v>42804.0</v>
      </c>
      <c r="H296" s="14">
        <v>56.0</v>
      </c>
      <c r="I296" s="12">
        <f>VLOOKUP(C296, products!$A$1:$C$8, 3, FALSE)</f>
        <v>55</v>
      </c>
      <c r="J296" s="12" t="str">
        <f>VLOOKUP(B296,sales_teams!A:C,3)</f>
        <v>East</v>
      </c>
      <c r="K296" s="12" t="str">
        <f>VLOOKUP(B296,sales_teams!A:C,2)</f>
        <v>Rocco Neubert</v>
      </c>
      <c r="L296" s="12" t="str">
        <f>VLOOKUP(D296,accounts!A:G,6)</f>
        <v>Kenya</v>
      </c>
      <c r="M296" s="12" t="str">
        <f>VLOOKUP(D296,accounts!A:B,2)</f>
        <v>medical</v>
      </c>
      <c r="N296" s="12" t="str">
        <f t="shared" si="26"/>
        <v>Dec 2016</v>
      </c>
      <c r="O296" s="12" t="str">
        <f t="shared" si="53"/>
        <v>Mar 2017</v>
      </c>
      <c r="P296" s="12">
        <f>VLOOKUP(D296,accounts!A:G,4)</f>
        <v>647.18</v>
      </c>
      <c r="Q296" s="12">
        <f t="shared" si="54"/>
        <v>90</v>
      </c>
    </row>
    <row r="297">
      <c r="A297" s="14" t="s">
        <v>476</v>
      </c>
      <c r="B297" s="14" t="s">
        <v>51</v>
      </c>
      <c r="C297" s="14" t="s">
        <v>22</v>
      </c>
      <c r="D297" s="14" t="s">
        <v>70</v>
      </c>
      <c r="E297" s="14" t="s">
        <v>25</v>
      </c>
      <c r="F297" s="15">
        <v>42729.0</v>
      </c>
      <c r="G297" s="17"/>
      <c r="I297" s="12">
        <f>VLOOKUP(C297, products!$A$1:$C$8, 3, FALSE)</f>
        <v>550</v>
      </c>
      <c r="J297" s="12" t="str">
        <f>VLOOKUP(B297,sales_teams!A:C,3)</f>
        <v>West</v>
      </c>
      <c r="K297" s="12" t="str">
        <f>VLOOKUP(B297,sales_teams!A:C,2)</f>
        <v>Summer Sewald</v>
      </c>
      <c r="L297" s="12" t="str">
        <f>VLOOKUP(D297,accounts!A:G,6)</f>
        <v>United States</v>
      </c>
      <c r="M297" s="12" t="str">
        <f>VLOOKUP(D297,accounts!A:B,2)</f>
        <v>telecommunications</v>
      </c>
      <c r="N297" s="12" t="str">
        <f t="shared" si="26"/>
        <v>Dec 2016</v>
      </c>
      <c r="P297" s="12">
        <f>VLOOKUP(D297,accounts!A:G,4)</f>
        <v>5266.09</v>
      </c>
    </row>
    <row r="298">
      <c r="A298" s="14" t="s">
        <v>477</v>
      </c>
      <c r="B298" s="14" t="s">
        <v>59</v>
      </c>
      <c r="C298" s="14" t="s">
        <v>19</v>
      </c>
      <c r="D298" s="14" t="s">
        <v>108</v>
      </c>
      <c r="E298" s="14" t="s">
        <v>5</v>
      </c>
      <c r="F298" s="15">
        <v>42729.0</v>
      </c>
      <c r="G298" s="15">
        <v>42799.0</v>
      </c>
      <c r="H298" s="14">
        <v>47.0</v>
      </c>
      <c r="I298" s="12">
        <f>VLOOKUP(C298, products!$A$1:$C$8, 3, FALSE)</f>
        <v>55</v>
      </c>
      <c r="J298" s="12" t="str">
        <f>VLOOKUP(B298,sales_teams!A:C,3)</f>
        <v>West</v>
      </c>
      <c r="K298" s="12" t="str">
        <f>VLOOKUP(B298,sales_teams!A:C,2)</f>
        <v>Summer Sewald</v>
      </c>
      <c r="L298" s="12" t="str">
        <f>VLOOKUP(D298,accounts!A:G,6)</f>
        <v>United States</v>
      </c>
      <c r="M298" s="12" t="str">
        <f>VLOOKUP(D298,accounts!A:B,2)</f>
        <v>employment</v>
      </c>
      <c r="N298" s="12" t="str">
        <f t="shared" si="26"/>
        <v>Dec 2016</v>
      </c>
      <c r="O298" s="12" t="str">
        <f t="shared" ref="O298:O300" si="55">TEXT(G298,"mmm yyy")</f>
        <v>Mar 2017</v>
      </c>
      <c r="P298" s="12">
        <f>VLOOKUP(D298,accounts!A:G,4)</f>
        <v>882.12</v>
      </c>
      <c r="Q298" s="12">
        <f t="shared" ref="Q298:Q300" si="56">O298-N298</f>
        <v>90</v>
      </c>
    </row>
    <row r="299">
      <c r="A299" s="14" t="s">
        <v>478</v>
      </c>
      <c r="B299" s="14" t="s">
        <v>38</v>
      </c>
      <c r="C299" s="14" t="s">
        <v>22</v>
      </c>
      <c r="D299" s="14" t="s">
        <v>79</v>
      </c>
      <c r="E299" s="14" t="s">
        <v>26</v>
      </c>
      <c r="F299" s="15">
        <v>42730.0</v>
      </c>
      <c r="G299" s="15">
        <v>42817.0</v>
      </c>
      <c r="H299" s="14">
        <v>0.0</v>
      </c>
      <c r="I299" s="12">
        <f>VLOOKUP(C299, products!$A$1:$C$8, 3, FALSE)</f>
        <v>550</v>
      </c>
      <c r="J299" s="12" t="str">
        <f>VLOOKUP(B299,sales_teams!A:C,3)</f>
        <v>East</v>
      </c>
      <c r="K299" s="12" t="str">
        <f>VLOOKUP(B299,sales_teams!A:C,2)</f>
        <v>Rocco Neubert</v>
      </c>
      <c r="L299" s="12" t="str">
        <f>VLOOKUP(D299,accounts!A:G,6)</f>
        <v>Panama</v>
      </c>
      <c r="M299" s="12" t="str">
        <f>VLOOKUP(D299,accounts!A:B,2)</f>
        <v>technolgy</v>
      </c>
      <c r="N299" s="12" t="str">
        <f t="shared" si="26"/>
        <v>Dec 2016</v>
      </c>
      <c r="O299" s="12" t="str">
        <f t="shared" si="55"/>
        <v>Mar 2017</v>
      </c>
      <c r="P299" s="12">
        <f>VLOOKUP(D299,accounts!A:G,4)</f>
        <v>2938.67</v>
      </c>
      <c r="Q299" s="12">
        <f t="shared" si="56"/>
        <v>90</v>
      </c>
    </row>
    <row r="300">
      <c r="A300" s="14" t="s">
        <v>479</v>
      </c>
      <c r="B300" s="14" t="s">
        <v>44</v>
      </c>
      <c r="C300" s="14" t="s">
        <v>20</v>
      </c>
      <c r="D300" s="14" t="s">
        <v>143</v>
      </c>
      <c r="E300" s="14" t="s">
        <v>5</v>
      </c>
      <c r="F300" s="15">
        <v>42730.0</v>
      </c>
      <c r="G300" s="15">
        <v>42804.0</v>
      </c>
      <c r="H300" s="14">
        <v>6490.0</v>
      </c>
      <c r="I300" s="12">
        <f>VLOOKUP(C300, products!$A$1:$C$8, 3, FALSE)</f>
        <v>5482</v>
      </c>
      <c r="J300" s="12" t="str">
        <f>VLOOKUP(B300,sales_teams!A:C,3)</f>
        <v>East</v>
      </c>
      <c r="K300" s="12" t="str">
        <f>VLOOKUP(B300,sales_teams!A:C,2)</f>
        <v>Rocco Neubert</v>
      </c>
      <c r="L300" s="12" t="str">
        <f>VLOOKUP(D300,accounts!A:G,6)</f>
        <v>Brazil</v>
      </c>
      <c r="M300" s="12" t="str">
        <f>VLOOKUP(D300,accounts!A:B,2)</f>
        <v>services</v>
      </c>
      <c r="N300" s="12" t="str">
        <f t="shared" si="26"/>
        <v>Dec 2016</v>
      </c>
      <c r="O300" s="12" t="str">
        <f t="shared" si="55"/>
        <v>Mar 2017</v>
      </c>
      <c r="P300" s="12">
        <f>VLOOKUP(D300,accounts!A:G,4)</f>
        <v>405.59</v>
      </c>
      <c r="Q300" s="12">
        <f t="shared" si="56"/>
        <v>90</v>
      </c>
    </row>
    <row r="301">
      <c r="A301" s="14" t="s">
        <v>480</v>
      </c>
      <c r="B301" s="14" t="s">
        <v>46</v>
      </c>
      <c r="C301" s="14" t="s">
        <v>21</v>
      </c>
      <c r="D301" s="14" t="s">
        <v>127</v>
      </c>
      <c r="E301" s="14" t="s">
        <v>25</v>
      </c>
      <c r="F301" s="15">
        <v>42730.0</v>
      </c>
      <c r="G301" s="17"/>
      <c r="I301" s="12">
        <f>VLOOKUP(C301, products!$A$1:$C$8, 3, FALSE)</f>
        <v>3393</v>
      </c>
      <c r="J301" s="12" t="str">
        <f>VLOOKUP(B301,sales_teams!A:C,3)</f>
        <v>East</v>
      </c>
      <c r="K301" s="12" t="str">
        <f>VLOOKUP(B301,sales_teams!A:C,2)</f>
        <v>Rocco Neubert</v>
      </c>
      <c r="L301" s="12" t="str">
        <f>VLOOKUP(D301,accounts!A:G,6)</f>
        <v>United States</v>
      </c>
      <c r="M301" s="12" t="str">
        <f>VLOOKUP(D301,accounts!A:B,2)</f>
        <v>telecommunications</v>
      </c>
      <c r="N301" s="12" t="str">
        <f t="shared" si="26"/>
        <v>Dec 2016</v>
      </c>
      <c r="P301" s="12">
        <f>VLOOKUP(D301,accounts!A:G,4)</f>
        <v>86.68</v>
      </c>
    </row>
    <row r="302">
      <c r="A302" s="14" t="s">
        <v>481</v>
      </c>
      <c r="B302" s="14" t="s">
        <v>53</v>
      </c>
      <c r="C302" s="14" t="s">
        <v>21</v>
      </c>
      <c r="D302" s="14" t="s">
        <v>70</v>
      </c>
      <c r="E302" s="14" t="s">
        <v>5</v>
      </c>
      <c r="F302" s="15">
        <v>42730.0</v>
      </c>
      <c r="G302" s="15">
        <v>42796.0</v>
      </c>
      <c r="H302" s="14">
        <v>3841.0</v>
      </c>
      <c r="I302" s="12">
        <f>VLOOKUP(C302, products!$A$1:$C$8, 3, FALSE)</f>
        <v>3393</v>
      </c>
      <c r="J302" s="12" t="str">
        <f>VLOOKUP(B302,sales_teams!A:C,3)</f>
        <v>West</v>
      </c>
      <c r="K302" s="12" t="str">
        <f>VLOOKUP(B302,sales_teams!A:C,2)</f>
        <v>Summer Sewald</v>
      </c>
      <c r="L302" s="12" t="str">
        <f>VLOOKUP(D302,accounts!A:G,6)</f>
        <v>United States</v>
      </c>
      <c r="M302" s="12" t="str">
        <f>VLOOKUP(D302,accounts!A:B,2)</f>
        <v>telecommunications</v>
      </c>
      <c r="N302" s="12" t="str">
        <f t="shared" si="26"/>
        <v>Dec 2016</v>
      </c>
      <c r="O302" s="12" t="str">
        <f t="shared" ref="O302:O332" si="57">TEXT(G302,"mmm yyy")</f>
        <v>Mar 2017</v>
      </c>
      <c r="P302" s="12">
        <f>VLOOKUP(D302,accounts!A:G,4)</f>
        <v>5266.09</v>
      </c>
      <c r="Q302" s="12">
        <f t="shared" ref="Q302:Q332" si="58">O302-N302</f>
        <v>90</v>
      </c>
    </row>
    <row r="303">
      <c r="A303" s="14" t="s">
        <v>482</v>
      </c>
      <c r="B303" s="14" t="s">
        <v>47</v>
      </c>
      <c r="C303" s="14" t="s">
        <v>20</v>
      </c>
      <c r="D303" s="14" t="s">
        <v>105</v>
      </c>
      <c r="E303" s="14" t="s">
        <v>5</v>
      </c>
      <c r="F303" s="15">
        <v>42731.0</v>
      </c>
      <c r="G303" s="15">
        <v>42809.0</v>
      </c>
      <c r="H303" s="14">
        <v>5256.0</v>
      </c>
      <c r="I303" s="12">
        <f>VLOOKUP(C303, products!$A$1:$C$8, 3, FALSE)</f>
        <v>5482</v>
      </c>
      <c r="J303" s="12" t="str">
        <f>VLOOKUP(B303,sales_teams!A:C,3)</f>
        <v>East</v>
      </c>
      <c r="K303" s="12" t="str">
        <f>VLOOKUP(B303,sales_teams!A:C,2)</f>
        <v>Rocco Neubert</v>
      </c>
      <c r="L303" s="12" t="str">
        <f>VLOOKUP(D303,accounts!A:G,6)</f>
        <v>United States</v>
      </c>
      <c r="M303" s="12" t="str">
        <f>VLOOKUP(D303,accounts!A:B,2)</f>
        <v>telecommunications</v>
      </c>
      <c r="N303" s="12" t="str">
        <f t="shared" si="26"/>
        <v>Dec 2016</v>
      </c>
      <c r="O303" s="12" t="str">
        <f t="shared" si="57"/>
        <v>Mar 2017</v>
      </c>
      <c r="P303" s="12">
        <f>VLOOKUP(D303,accounts!A:G,4)</f>
        <v>1825.82</v>
      </c>
      <c r="Q303" s="12">
        <f t="shared" si="58"/>
        <v>90</v>
      </c>
    </row>
    <row r="304">
      <c r="A304" s="14" t="s">
        <v>483</v>
      </c>
      <c r="B304" s="14" t="s">
        <v>49</v>
      </c>
      <c r="C304" s="14" t="s">
        <v>19</v>
      </c>
      <c r="D304" s="14" t="s">
        <v>64</v>
      </c>
      <c r="E304" s="14" t="s">
        <v>26</v>
      </c>
      <c r="F304" s="15">
        <v>42731.0</v>
      </c>
      <c r="G304" s="15">
        <v>42822.0</v>
      </c>
      <c r="H304" s="14">
        <v>0.0</v>
      </c>
      <c r="I304" s="12">
        <f>VLOOKUP(C304, products!$A$1:$C$8, 3, FALSE)</f>
        <v>55</v>
      </c>
      <c r="J304" s="12" t="str">
        <f>VLOOKUP(B304,sales_teams!A:C,3)</f>
        <v>West</v>
      </c>
      <c r="K304" s="12" t="str">
        <f>VLOOKUP(B304,sales_teams!A:C,2)</f>
        <v>Summer Sewald</v>
      </c>
      <c r="L304" s="12" t="str">
        <f>VLOOKUP(D304,accounts!A:G,6)</f>
        <v>United States</v>
      </c>
      <c r="M304" s="12" t="str">
        <f>VLOOKUP(D304,accounts!A:B,2)</f>
        <v>software</v>
      </c>
      <c r="N304" s="12" t="str">
        <f t="shared" si="26"/>
        <v>Dec 2016</v>
      </c>
      <c r="O304" s="12" t="str">
        <f t="shared" si="57"/>
        <v>Mar 2017</v>
      </c>
      <c r="P304" s="12">
        <f>VLOOKUP(D304,accounts!A:G,4)</f>
        <v>11698.03</v>
      </c>
      <c r="Q304" s="12">
        <f t="shared" si="58"/>
        <v>90</v>
      </c>
    </row>
    <row r="305">
      <c r="A305" s="14" t="s">
        <v>484</v>
      </c>
      <c r="B305" s="14" t="s">
        <v>49</v>
      </c>
      <c r="C305" s="14" t="s">
        <v>21</v>
      </c>
      <c r="D305" s="14" t="s">
        <v>112</v>
      </c>
      <c r="E305" s="14" t="s">
        <v>26</v>
      </c>
      <c r="F305" s="15">
        <v>42731.0</v>
      </c>
      <c r="G305" s="15">
        <v>42819.0</v>
      </c>
      <c r="H305" s="14">
        <v>0.0</v>
      </c>
      <c r="I305" s="12">
        <f>VLOOKUP(C305, products!$A$1:$C$8, 3, FALSE)</f>
        <v>3393</v>
      </c>
      <c r="J305" s="12" t="str">
        <f>VLOOKUP(B305,sales_teams!A:C,3)</f>
        <v>West</v>
      </c>
      <c r="K305" s="12" t="str">
        <f>VLOOKUP(B305,sales_teams!A:C,2)</f>
        <v>Summer Sewald</v>
      </c>
      <c r="L305" s="12" t="str">
        <f>VLOOKUP(D305,accounts!A:G,6)</f>
        <v>United States</v>
      </c>
      <c r="M305" s="12" t="str">
        <f>VLOOKUP(D305,accounts!A:B,2)</f>
        <v>telecommunications</v>
      </c>
      <c r="N305" s="12" t="str">
        <f t="shared" si="26"/>
        <v>Dec 2016</v>
      </c>
      <c r="O305" s="12" t="str">
        <f t="shared" si="57"/>
        <v>Mar 2017</v>
      </c>
      <c r="P305" s="12">
        <f>VLOOKUP(D305,accounts!A:G,4)</f>
        <v>1699.85</v>
      </c>
      <c r="Q305" s="12">
        <f t="shared" si="58"/>
        <v>90</v>
      </c>
    </row>
    <row r="306">
      <c r="A306" s="14" t="s">
        <v>485</v>
      </c>
      <c r="B306" s="14" t="s">
        <v>32</v>
      </c>
      <c r="C306" s="14" t="s">
        <v>22</v>
      </c>
      <c r="D306" s="14" t="s">
        <v>95</v>
      </c>
      <c r="E306" s="14" t="s">
        <v>5</v>
      </c>
      <c r="F306" s="15">
        <v>42732.0</v>
      </c>
      <c r="G306" s="15">
        <v>42795.0</v>
      </c>
      <c r="H306" s="14">
        <v>625.0</v>
      </c>
      <c r="I306" s="12">
        <f>VLOOKUP(C306, products!$A$1:$C$8, 3, FALSE)</f>
        <v>550</v>
      </c>
      <c r="J306" s="12" t="str">
        <f>VLOOKUP(B306,sales_teams!A:C,3)</f>
        <v>Central</v>
      </c>
      <c r="K306" s="12" t="str">
        <f>VLOOKUP(B306,sales_teams!A:C,2)</f>
        <v>Dustin Brinkmann</v>
      </c>
      <c r="L306" s="12" t="str">
        <f>VLOOKUP(D306,accounts!A:G,6)</f>
        <v>United States</v>
      </c>
      <c r="M306" s="12" t="str">
        <f>VLOOKUP(D306,accounts!A:B,2)</f>
        <v>technolgy</v>
      </c>
      <c r="N306" s="12" t="str">
        <f t="shared" si="26"/>
        <v>Dec 2016</v>
      </c>
      <c r="O306" s="12" t="str">
        <f t="shared" si="57"/>
        <v>Mar 2017</v>
      </c>
      <c r="P306" s="12">
        <f>VLOOKUP(D306,accounts!A:G,4)</f>
        <v>1520.66</v>
      </c>
      <c r="Q306" s="12">
        <f t="shared" si="58"/>
        <v>90</v>
      </c>
    </row>
    <row r="307">
      <c r="A307" s="14" t="s">
        <v>486</v>
      </c>
      <c r="B307" s="14" t="s">
        <v>38</v>
      </c>
      <c r="C307" s="14" t="s">
        <v>17</v>
      </c>
      <c r="D307" s="14" t="s">
        <v>71</v>
      </c>
      <c r="E307" s="14" t="s">
        <v>26</v>
      </c>
      <c r="F307" s="15">
        <v>42732.0</v>
      </c>
      <c r="G307" s="15">
        <v>42810.0</v>
      </c>
      <c r="H307" s="14">
        <v>0.0</v>
      </c>
      <c r="I307" s="12">
        <f>VLOOKUP(C307, products!$A$1:$C$8, 3, FALSE)</f>
        <v>4821</v>
      </c>
      <c r="J307" s="12" t="str">
        <f>VLOOKUP(B307,sales_teams!A:C,3)</f>
        <v>East</v>
      </c>
      <c r="K307" s="12" t="str">
        <f>VLOOKUP(B307,sales_teams!A:C,2)</f>
        <v>Rocco Neubert</v>
      </c>
      <c r="L307" s="12" t="str">
        <f>VLOOKUP(D307,accounts!A:G,6)</f>
        <v>United States</v>
      </c>
      <c r="M307" s="12" t="str">
        <f>VLOOKUP(D307,accounts!A:B,2)</f>
        <v>services</v>
      </c>
      <c r="N307" s="12" t="str">
        <f t="shared" si="26"/>
        <v>Dec 2016</v>
      </c>
      <c r="O307" s="12" t="str">
        <f t="shared" si="57"/>
        <v>Mar 2017</v>
      </c>
      <c r="P307" s="12">
        <f>VLOOKUP(D307,accounts!A:G,4)</f>
        <v>2041.73</v>
      </c>
      <c r="Q307" s="12">
        <f t="shared" si="58"/>
        <v>90</v>
      </c>
    </row>
    <row r="308">
      <c r="A308" s="14" t="s">
        <v>487</v>
      </c>
      <c r="B308" s="14" t="s">
        <v>38</v>
      </c>
      <c r="C308" s="14" t="s">
        <v>17</v>
      </c>
      <c r="D308" s="14" t="s">
        <v>95</v>
      </c>
      <c r="E308" s="14" t="s">
        <v>5</v>
      </c>
      <c r="F308" s="15">
        <v>42732.0</v>
      </c>
      <c r="G308" s="15">
        <v>42816.0</v>
      </c>
      <c r="H308" s="14">
        <v>3952.0</v>
      </c>
      <c r="I308" s="12">
        <f>VLOOKUP(C308, products!$A$1:$C$8, 3, FALSE)</f>
        <v>4821</v>
      </c>
      <c r="J308" s="12" t="str">
        <f>VLOOKUP(B308,sales_teams!A:C,3)</f>
        <v>East</v>
      </c>
      <c r="K308" s="12" t="str">
        <f>VLOOKUP(B308,sales_teams!A:C,2)</f>
        <v>Rocco Neubert</v>
      </c>
      <c r="L308" s="12" t="str">
        <f>VLOOKUP(D308,accounts!A:G,6)</f>
        <v>United States</v>
      </c>
      <c r="M308" s="12" t="str">
        <f>VLOOKUP(D308,accounts!A:B,2)</f>
        <v>technolgy</v>
      </c>
      <c r="N308" s="12" t="str">
        <f t="shared" si="26"/>
        <v>Dec 2016</v>
      </c>
      <c r="O308" s="12" t="str">
        <f t="shared" si="57"/>
        <v>Mar 2017</v>
      </c>
      <c r="P308" s="12">
        <f>VLOOKUP(D308,accounts!A:G,4)</f>
        <v>1520.66</v>
      </c>
      <c r="Q308" s="12">
        <f t="shared" si="58"/>
        <v>90</v>
      </c>
    </row>
    <row r="309">
      <c r="A309" s="14" t="s">
        <v>488</v>
      </c>
      <c r="B309" s="14" t="s">
        <v>47</v>
      </c>
      <c r="C309" s="14" t="s">
        <v>20</v>
      </c>
      <c r="D309" s="14" t="s">
        <v>65</v>
      </c>
      <c r="E309" s="14" t="s">
        <v>5</v>
      </c>
      <c r="F309" s="15">
        <v>42732.0</v>
      </c>
      <c r="G309" s="15">
        <v>42807.0</v>
      </c>
      <c r="H309" s="14">
        <v>5515.0</v>
      </c>
      <c r="I309" s="12">
        <f>VLOOKUP(C309, products!$A$1:$C$8, 3, FALSE)</f>
        <v>5482</v>
      </c>
      <c r="J309" s="12" t="str">
        <f>VLOOKUP(B309,sales_teams!A:C,3)</f>
        <v>East</v>
      </c>
      <c r="K309" s="12" t="str">
        <f>VLOOKUP(B309,sales_teams!A:C,2)</f>
        <v>Rocco Neubert</v>
      </c>
      <c r="L309" s="12" t="str">
        <f>VLOOKUP(D309,accounts!A:G,6)</f>
        <v>United States</v>
      </c>
      <c r="M309" s="12" t="str">
        <f>VLOOKUP(D309,accounts!A:B,2)</f>
        <v>technolgy</v>
      </c>
      <c r="N309" s="12" t="str">
        <f t="shared" si="26"/>
        <v>Dec 2016</v>
      </c>
      <c r="O309" s="12" t="str">
        <f t="shared" si="57"/>
        <v>Mar 2017</v>
      </c>
      <c r="P309" s="12">
        <f>VLOOKUP(D309,accounts!A:G,4)</f>
        <v>7708.38</v>
      </c>
      <c r="Q309" s="12">
        <f t="shared" si="58"/>
        <v>90</v>
      </c>
    </row>
    <row r="310">
      <c r="A310" s="14" t="s">
        <v>489</v>
      </c>
      <c r="B310" s="14" t="s">
        <v>54</v>
      </c>
      <c r="C310" s="14" t="s">
        <v>19</v>
      </c>
      <c r="D310" s="14" t="s">
        <v>106</v>
      </c>
      <c r="E310" s="14" t="s">
        <v>5</v>
      </c>
      <c r="F310" s="15">
        <v>42732.0</v>
      </c>
      <c r="G310" s="15">
        <v>42810.0</v>
      </c>
      <c r="H310" s="14">
        <v>57.0</v>
      </c>
      <c r="I310" s="12">
        <f>VLOOKUP(C310, products!$A$1:$C$8, 3, FALSE)</f>
        <v>55</v>
      </c>
      <c r="J310" s="12" t="str">
        <f>VLOOKUP(B310,sales_teams!A:C,3)</f>
        <v>West</v>
      </c>
      <c r="K310" s="12" t="str">
        <f>VLOOKUP(B310,sales_teams!A:C,2)</f>
        <v>Summer Sewald</v>
      </c>
      <c r="L310" s="12" t="str">
        <f>VLOOKUP(D310,accounts!A:G,6)</f>
        <v>United States</v>
      </c>
      <c r="M310" s="12" t="str">
        <f>VLOOKUP(D310,accounts!A:B,2)</f>
        <v>finance</v>
      </c>
      <c r="N310" s="12" t="str">
        <f t="shared" si="26"/>
        <v>Dec 2016</v>
      </c>
      <c r="O310" s="12" t="str">
        <f t="shared" si="57"/>
        <v>Mar 2017</v>
      </c>
      <c r="P310" s="12">
        <f>VLOOKUP(D310,accounts!A:G,4)</f>
        <v>646.1</v>
      </c>
      <c r="Q310" s="12">
        <f t="shared" si="58"/>
        <v>90</v>
      </c>
    </row>
    <row r="311">
      <c r="A311" s="14" t="s">
        <v>490</v>
      </c>
      <c r="B311" s="14" t="s">
        <v>57</v>
      </c>
      <c r="C311" s="14" t="s">
        <v>19</v>
      </c>
      <c r="D311" s="14" t="s">
        <v>140</v>
      </c>
      <c r="E311" s="14" t="s">
        <v>5</v>
      </c>
      <c r="F311" s="15">
        <v>42732.0</v>
      </c>
      <c r="G311" s="15">
        <v>42822.0</v>
      </c>
      <c r="H311" s="14">
        <v>51.0</v>
      </c>
      <c r="I311" s="12">
        <f>VLOOKUP(C311, products!$A$1:$C$8, 3, FALSE)</f>
        <v>55</v>
      </c>
      <c r="J311" s="12" t="str">
        <f>VLOOKUP(B311,sales_teams!A:C,3)</f>
        <v>West</v>
      </c>
      <c r="K311" s="12" t="str">
        <f>VLOOKUP(B311,sales_teams!A:C,2)</f>
        <v>Summer Sewald</v>
      </c>
      <c r="L311" s="12" t="str">
        <f>VLOOKUP(D311,accounts!A:G,6)</f>
        <v>United States</v>
      </c>
      <c r="M311" s="12" t="str">
        <f>VLOOKUP(D311,accounts!A:B,2)</f>
        <v>marketing</v>
      </c>
      <c r="N311" s="12" t="str">
        <f t="shared" si="26"/>
        <v>Dec 2016</v>
      </c>
      <c r="O311" s="12" t="str">
        <f t="shared" si="57"/>
        <v>Mar 2017</v>
      </c>
      <c r="P311" s="12">
        <f>VLOOKUP(D311,accounts!A:G,4)</f>
        <v>375.43</v>
      </c>
      <c r="Q311" s="12">
        <f t="shared" si="58"/>
        <v>90</v>
      </c>
    </row>
    <row r="312">
      <c r="A312" s="14" t="s">
        <v>491</v>
      </c>
      <c r="B312" s="14" t="s">
        <v>58</v>
      </c>
      <c r="C312" s="14" t="s">
        <v>21</v>
      </c>
      <c r="D312" s="14" t="s">
        <v>93</v>
      </c>
      <c r="E312" s="14" t="s">
        <v>5</v>
      </c>
      <c r="F312" s="15">
        <v>42732.0</v>
      </c>
      <c r="G312" s="15">
        <v>42807.0</v>
      </c>
      <c r="H312" s="14">
        <v>3803.0</v>
      </c>
      <c r="I312" s="12">
        <f>VLOOKUP(C312, products!$A$1:$C$8, 3, FALSE)</f>
        <v>3393</v>
      </c>
      <c r="J312" s="12" t="str">
        <f>VLOOKUP(B312,sales_teams!A:C,3)</f>
        <v>West</v>
      </c>
      <c r="K312" s="12" t="str">
        <f>VLOOKUP(B312,sales_teams!A:C,2)</f>
        <v>Summer Sewald</v>
      </c>
      <c r="L312" s="12" t="str">
        <f>VLOOKUP(D312,accounts!A:G,6)</f>
        <v>United States</v>
      </c>
      <c r="M312" s="12" t="str">
        <f>VLOOKUP(D312,accounts!A:B,2)</f>
        <v>retail</v>
      </c>
      <c r="N312" s="12" t="str">
        <f t="shared" si="26"/>
        <v>Dec 2016</v>
      </c>
      <c r="O312" s="12" t="str">
        <f t="shared" si="57"/>
        <v>Mar 2017</v>
      </c>
      <c r="P312" s="12">
        <f>VLOOKUP(D312,accounts!A:G,4)</f>
        <v>4968.91</v>
      </c>
      <c r="Q312" s="12">
        <f t="shared" si="58"/>
        <v>90</v>
      </c>
    </row>
    <row r="313">
      <c r="A313" s="14" t="s">
        <v>492</v>
      </c>
      <c r="B313" s="14" t="s">
        <v>32</v>
      </c>
      <c r="C313" s="14" t="s">
        <v>20</v>
      </c>
      <c r="D313" s="14" t="s">
        <v>107</v>
      </c>
      <c r="E313" s="14" t="s">
        <v>5</v>
      </c>
      <c r="F313" s="15">
        <v>42733.0</v>
      </c>
      <c r="G313" s="15">
        <v>42821.0</v>
      </c>
      <c r="H313" s="14">
        <v>5459.0</v>
      </c>
      <c r="I313" s="12">
        <f>VLOOKUP(C313, products!$A$1:$C$8, 3, FALSE)</f>
        <v>5482</v>
      </c>
      <c r="J313" s="12" t="str">
        <f>VLOOKUP(B313,sales_teams!A:C,3)</f>
        <v>Central</v>
      </c>
      <c r="K313" s="12" t="str">
        <f>VLOOKUP(B313,sales_teams!A:C,2)</f>
        <v>Dustin Brinkmann</v>
      </c>
      <c r="L313" s="12" t="str">
        <f>VLOOKUP(D313,accounts!A:G,6)</f>
        <v>United States</v>
      </c>
      <c r="M313" s="12" t="str">
        <f>VLOOKUP(D313,accounts!A:B,2)</f>
        <v>technolgy</v>
      </c>
      <c r="N313" s="12" t="str">
        <f t="shared" si="26"/>
        <v>Dec 2016</v>
      </c>
      <c r="O313" s="12" t="str">
        <f t="shared" si="57"/>
        <v>Mar 2017</v>
      </c>
      <c r="P313" s="12">
        <f>VLOOKUP(D313,accounts!A:G,4)</f>
        <v>1008.06</v>
      </c>
      <c r="Q313" s="12">
        <f t="shared" si="58"/>
        <v>90</v>
      </c>
    </row>
    <row r="314">
      <c r="A314" s="14" t="s">
        <v>493</v>
      </c>
      <c r="B314" s="14" t="s">
        <v>32</v>
      </c>
      <c r="C314" s="14" t="s">
        <v>21</v>
      </c>
      <c r="D314" s="14" t="s">
        <v>82</v>
      </c>
      <c r="E314" s="14" t="s">
        <v>5</v>
      </c>
      <c r="F314" s="15">
        <v>42733.0</v>
      </c>
      <c r="G314" s="15">
        <v>42817.0</v>
      </c>
      <c r="H314" s="14">
        <v>4148.0</v>
      </c>
      <c r="I314" s="12">
        <f>VLOOKUP(C314, products!$A$1:$C$8, 3, FALSE)</f>
        <v>3393</v>
      </c>
      <c r="J314" s="12" t="str">
        <f>VLOOKUP(B314,sales_teams!A:C,3)</f>
        <v>Central</v>
      </c>
      <c r="K314" s="12" t="str">
        <f>VLOOKUP(B314,sales_teams!A:C,2)</f>
        <v>Dustin Brinkmann</v>
      </c>
      <c r="L314" s="12" t="str">
        <f>VLOOKUP(D314,accounts!A:G,6)</f>
        <v>United States</v>
      </c>
      <c r="M314" s="12" t="str">
        <f>VLOOKUP(D314,accounts!A:B,2)</f>
        <v>finance</v>
      </c>
      <c r="N314" s="12" t="str">
        <f t="shared" si="26"/>
        <v>Dec 2016</v>
      </c>
      <c r="O314" s="12" t="str">
        <f t="shared" si="57"/>
        <v>Mar 2017</v>
      </c>
      <c r="P314" s="12">
        <f>VLOOKUP(D314,accounts!A:G,4)</f>
        <v>1698.2</v>
      </c>
      <c r="Q314" s="12">
        <f t="shared" si="58"/>
        <v>90</v>
      </c>
    </row>
    <row r="315">
      <c r="A315" s="14" t="s">
        <v>494</v>
      </c>
      <c r="B315" s="14" t="s">
        <v>36</v>
      </c>
      <c r="C315" s="14" t="s">
        <v>20</v>
      </c>
      <c r="D315" s="14" t="s">
        <v>96</v>
      </c>
      <c r="E315" s="14" t="s">
        <v>5</v>
      </c>
      <c r="F315" s="15">
        <v>42733.0</v>
      </c>
      <c r="G315" s="15">
        <v>42817.0</v>
      </c>
      <c r="H315" s="14">
        <v>5002.0</v>
      </c>
      <c r="I315" s="12">
        <f>VLOOKUP(C315, products!$A$1:$C$8, 3, FALSE)</f>
        <v>5482</v>
      </c>
      <c r="J315" s="12" t="str">
        <f>VLOOKUP(B315,sales_teams!A:C,3)</f>
        <v>Central</v>
      </c>
      <c r="K315" s="12" t="str">
        <f>VLOOKUP(B315,sales_teams!A:C,2)</f>
        <v>Dustin Brinkmann</v>
      </c>
      <c r="L315" s="12" t="str">
        <f>VLOOKUP(D315,accounts!A:G,6)</f>
        <v>Japan</v>
      </c>
      <c r="M315" s="12" t="str">
        <f>VLOOKUP(D315,accounts!A:B,2)</f>
        <v>retail</v>
      </c>
      <c r="N315" s="12" t="str">
        <f t="shared" si="26"/>
        <v>Dec 2016</v>
      </c>
      <c r="O315" s="12" t="str">
        <f t="shared" si="57"/>
        <v>Mar 2017</v>
      </c>
      <c r="P315" s="12">
        <f>VLOOKUP(D315,accounts!A:G,4)</f>
        <v>5158.71</v>
      </c>
      <c r="Q315" s="12">
        <f t="shared" si="58"/>
        <v>90</v>
      </c>
    </row>
    <row r="316">
      <c r="A316" s="14" t="s">
        <v>495</v>
      </c>
      <c r="B316" s="14" t="s">
        <v>36</v>
      </c>
      <c r="C316" s="14" t="s">
        <v>21</v>
      </c>
      <c r="D316" s="14" t="s">
        <v>88</v>
      </c>
      <c r="E316" s="14" t="s">
        <v>5</v>
      </c>
      <c r="F316" s="15">
        <v>42733.0</v>
      </c>
      <c r="G316" s="15">
        <v>42797.0</v>
      </c>
      <c r="H316" s="14">
        <v>3351.0</v>
      </c>
      <c r="I316" s="12">
        <f>VLOOKUP(C316, products!$A$1:$C$8, 3, FALSE)</f>
        <v>3393</v>
      </c>
      <c r="J316" s="12" t="str">
        <f>VLOOKUP(B316,sales_teams!A:C,3)</f>
        <v>Central</v>
      </c>
      <c r="K316" s="12" t="str">
        <f>VLOOKUP(B316,sales_teams!A:C,2)</f>
        <v>Dustin Brinkmann</v>
      </c>
      <c r="L316" s="12" t="str">
        <f>VLOOKUP(D316,accounts!A:G,6)</f>
        <v>United States</v>
      </c>
      <c r="M316" s="12" t="str">
        <f>VLOOKUP(D316,accounts!A:B,2)</f>
        <v>retail</v>
      </c>
      <c r="N316" s="12" t="str">
        <f t="shared" si="26"/>
        <v>Dec 2016</v>
      </c>
      <c r="O316" s="12" t="str">
        <f t="shared" si="57"/>
        <v>Mar 2017</v>
      </c>
      <c r="P316" s="12">
        <f>VLOOKUP(D316,accounts!A:G,4)</f>
        <v>2520.83</v>
      </c>
      <c r="Q316" s="12">
        <f t="shared" si="58"/>
        <v>90</v>
      </c>
    </row>
    <row r="317">
      <c r="A317" s="14" t="s">
        <v>496</v>
      </c>
      <c r="B317" s="14" t="s">
        <v>42</v>
      </c>
      <c r="C317" s="14" t="s">
        <v>22</v>
      </c>
      <c r="D317" s="14" t="s">
        <v>115</v>
      </c>
      <c r="E317" s="14" t="s">
        <v>5</v>
      </c>
      <c r="F317" s="15">
        <v>42733.0</v>
      </c>
      <c r="G317" s="15">
        <v>42813.0</v>
      </c>
      <c r="H317" s="14">
        <v>571.0</v>
      </c>
      <c r="I317" s="12">
        <f>VLOOKUP(C317, products!$A$1:$C$8, 3, FALSE)</f>
        <v>550</v>
      </c>
      <c r="J317" s="12" t="str">
        <f>VLOOKUP(B317,sales_teams!A:C,3)</f>
        <v>East</v>
      </c>
      <c r="K317" s="12" t="str">
        <f>VLOOKUP(B317,sales_teams!A:C,2)</f>
        <v>Rocco Neubert</v>
      </c>
      <c r="L317" s="12" t="str">
        <f>VLOOKUP(D317,accounts!A:G,6)</f>
        <v>United States</v>
      </c>
      <c r="M317" s="12" t="str">
        <f>VLOOKUP(D317,accounts!A:B,2)</f>
        <v>entertainment</v>
      </c>
      <c r="N317" s="12" t="str">
        <f t="shared" si="26"/>
        <v>Dec 2016</v>
      </c>
      <c r="O317" s="12" t="str">
        <f t="shared" si="57"/>
        <v>Mar 2017</v>
      </c>
      <c r="P317" s="12">
        <f>VLOOKUP(D317,accounts!A:G,4)</f>
        <v>217.87</v>
      </c>
      <c r="Q317" s="12">
        <f t="shared" si="58"/>
        <v>90</v>
      </c>
    </row>
    <row r="318">
      <c r="A318" s="14" t="s">
        <v>497</v>
      </c>
      <c r="B318" s="14" t="s">
        <v>44</v>
      </c>
      <c r="C318" s="14" t="s">
        <v>22</v>
      </c>
      <c r="D318" s="14" t="s">
        <v>69</v>
      </c>
      <c r="E318" s="14" t="s">
        <v>5</v>
      </c>
      <c r="F318" s="15">
        <v>42733.0</v>
      </c>
      <c r="G318" s="15">
        <v>42804.0</v>
      </c>
      <c r="H318" s="14">
        <v>601.0</v>
      </c>
      <c r="I318" s="12">
        <f>VLOOKUP(C318, products!$A$1:$C$8, 3, FALSE)</f>
        <v>550</v>
      </c>
      <c r="J318" s="12" t="str">
        <f>VLOOKUP(B318,sales_teams!A:C,3)</f>
        <v>East</v>
      </c>
      <c r="K318" s="12" t="str">
        <f>VLOOKUP(B318,sales_teams!A:C,2)</f>
        <v>Rocco Neubert</v>
      </c>
      <c r="L318" s="12" t="str">
        <f>VLOOKUP(D318,accounts!A:G,6)</f>
        <v>United States</v>
      </c>
      <c r="M318" s="12" t="str">
        <f>VLOOKUP(D318,accounts!A:B,2)</f>
        <v>marketing</v>
      </c>
      <c r="N318" s="12" t="str">
        <f t="shared" si="26"/>
        <v>Dec 2016</v>
      </c>
      <c r="O318" s="12" t="str">
        <f t="shared" si="57"/>
        <v>Mar 2017</v>
      </c>
      <c r="P318" s="12">
        <f>VLOOKUP(D318,accounts!A:G,4)</f>
        <v>2952.73</v>
      </c>
      <c r="Q318" s="12">
        <f t="shared" si="58"/>
        <v>90</v>
      </c>
    </row>
    <row r="319">
      <c r="A319" s="14" t="s">
        <v>498</v>
      </c>
      <c r="B319" s="14" t="s">
        <v>49</v>
      </c>
      <c r="C319" s="14" t="s">
        <v>22</v>
      </c>
      <c r="D319" s="14" t="s">
        <v>136</v>
      </c>
      <c r="E319" s="14" t="s">
        <v>5</v>
      </c>
      <c r="F319" s="15">
        <v>42733.0</v>
      </c>
      <c r="G319" s="15">
        <v>42807.0</v>
      </c>
      <c r="H319" s="14">
        <v>576.0</v>
      </c>
      <c r="I319" s="12">
        <f>VLOOKUP(C319, products!$A$1:$C$8, 3, FALSE)</f>
        <v>550</v>
      </c>
      <c r="J319" s="12" t="str">
        <f>VLOOKUP(B319,sales_teams!A:C,3)</f>
        <v>West</v>
      </c>
      <c r="K319" s="12" t="str">
        <f>VLOOKUP(B319,sales_teams!A:C,2)</f>
        <v>Summer Sewald</v>
      </c>
      <c r="L319" s="12" t="str">
        <f>VLOOKUP(D319,accounts!A:G,6)</f>
        <v>United States</v>
      </c>
      <c r="M319" s="12" t="str">
        <f>VLOOKUP(D319,accounts!A:B,2)</f>
        <v>entertainment</v>
      </c>
      <c r="N319" s="12" t="str">
        <f t="shared" si="26"/>
        <v>Dec 2016</v>
      </c>
      <c r="O319" s="12" t="str">
        <f t="shared" si="57"/>
        <v>Mar 2017</v>
      </c>
      <c r="P319" s="12">
        <f>VLOOKUP(D319,accounts!A:G,4)</f>
        <v>324.19</v>
      </c>
      <c r="Q319" s="12">
        <f t="shared" si="58"/>
        <v>90</v>
      </c>
    </row>
    <row r="320">
      <c r="A320" s="14" t="s">
        <v>499</v>
      </c>
      <c r="B320" s="14" t="s">
        <v>50</v>
      </c>
      <c r="C320" s="14" t="s">
        <v>19</v>
      </c>
      <c r="D320" s="14" t="s">
        <v>92</v>
      </c>
      <c r="E320" s="14" t="s">
        <v>5</v>
      </c>
      <c r="F320" s="15">
        <v>42733.0</v>
      </c>
      <c r="G320" s="15">
        <v>42797.0</v>
      </c>
      <c r="H320" s="14">
        <v>52.0</v>
      </c>
      <c r="I320" s="12">
        <f>VLOOKUP(C320, products!$A$1:$C$8, 3, FALSE)</f>
        <v>55</v>
      </c>
      <c r="J320" s="12" t="str">
        <f>VLOOKUP(B320,sales_teams!A:C,3)</f>
        <v>West</v>
      </c>
      <c r="K320" s="12" t="str">
        <f>VLOOKUP(B320,sales_teams!A:C,2)</f>
        <v>Summer Sewald</v>
      </c>
      <c r="L320" s="12" t="str">
        <f>VLOOKUP(D320,accounts!A:G,6)</f>
        <v>United States</v>
      </c>
      <c r="M320" s="12" t="str">
        <f>VLOOKUP(D320,accounts!A:B,2)</f>
        <v>finance</v>
      </c>
      <c r="N320" s="12" t="str">
        <f t="shared" si="26"/>
        <v>Dec 2016</v>
      </c>
      <c r="O320" s="12" t="str">
        <f t="shared" si="57"/>
        <v>Mar 2017</v>
      </c>
      <c r="P320" s="12">
        <f>VLOOKUP(D320,accounts!A:G,4)</f>
        <v>2819.5</v>
      </c>
      <c r="Q320" s="12">
        <f t="shared" si="58"/>
        <v>90</v>
      </c>
    </row>
    <row r="321">
      <c r="A321" s="14" t="s">
        <v>500</v>
      </c>
      <c r="B321" s="14" t="s">
        <v>51</v>
      </c>
      <c r="C321" s="14" t="s">
        <v>18</v>
      </c>
      <c r="D321" s="14" t="s">
        <v>93</v>
      </c>
      <c r="E321" s="14" t="s">
        <v>5</v>
      </c>
      <c r="F321" s="15">
        <v>42733.0</v>
      </c>
      <c r="G321" s="15">
        <v>42807.0</v>
      </c>
      <c r="H321" s="14">
        <v>1185.0</v>
      </c>
      <c r="I321" s="12">
        <f>VLOOKUP(C321, products!$A$1:$C$8, 3, FALSE)</f>
        <v>1096</v>
      </c>
      <c r="J321" s="12" t="str">
        <f>VLOOKUP(B321,sales_teams!A:C,3)</f>
        <v>West</v>
      </c>
      <c r="K321" s="12" t="str">
        <f>VLOOKUP(B321,sales_teams!A:C,2)</f>
        <v>Summer Sewald</v>
      </c>
      <c r="L321" s="12" t="str">
        <f>VLOOKUP(D321,accounts!A:G,6)</f>
        <v>United States</v>
      </c>
      <c r="M321" s="12" t="str">
        <f>VLOOKUP(D321,accounts!A:B,2)</f>
        <v>retail</v>
      </c>
      <c r="N321" s="12" t="str">
        <f t="shared" si="26"/>
        <v>Dec 2016</v>
      </c>
      <c r="O321" s="12" t="str">
        <f t="shared" si="57"/>
        <v>Mar 2017</v>
      </c>
      <c r="P321" s="12">
        <f>VLOOKUP(D321,accounts!A:G,4)</f>
        <v>4968.91</v>
      </c>
      <c r="Q321" s="12">
        <f t="shared" si="58"/>
        <v>90</v>
      </c>
    </row>
    <row r="322">
      <c r="A322" s="14" t="s">
        <v>501</v>
      </c>
      <c r="B322" s="14" t="s">
        <v>54</v>
      </c>
      <c r="C322" s="14" t="s">
        <v>18</v>
      </c>
      <c r="D322" s="14" t="s">
        <v>88</v>
      </c>
      <c r="E322" s="14" t="s">
        <v>26</v>
      </c>
      <c r="F322" s="15">
        <v>42733.0</v>
      </c>
      <c r="G322" s="15">
        <v>42822.0</v>
      </c>
      <c r="H322" s="14">
        <v>0.0</v>
      </c>
      <c r="I322" s="12">
        <f>VLOOKUP(C322, products!$A$1:$C$8, 3, FALSE)</f>
        <v>1096</v>
      </c>
      <c r="J322" s="12" t="str">
        <f>VLOOKUP(B322,sales_teams!A:C,3)</f>
        <v>West</v>
      </c>
      <c r="K322" s="12" t="str">
        <f>VLOOKUP(B322,sales_teams!A:C,2)</f>
        <v>Summer Sewald</v>
      </c>
      <c r="L322" s="12" t="str">
        <f>VLOOKUP(D322,accounts!A:G,6)</f>
        <v>United States</v>
      </c>
      <c r="M322" s="12" t="str">
        <f>VLOOKUP(D322,accounts!A:B,2)</f>
        <v>retail</v>
      </c>
      <c r="N322" s="12" t="str">
        <f t="shared" si="26"/>
        <v>Dec 2016</v>
      </c>
      <c r="O322" s="12" t="str">
        <f t="shared" si="57"/>
        <v>Mar 2017</v>
      </c>
      <c r="P322" s="12">
        <f>VLOOKUP(D322,accounts!A:G,4)</f>
        <v>2520.83</v>
      </c>
      <c r="Q322" s="12">
        <f t="shared" si="58"/>
        <v>90</v>
      </c>
    </row>
    <row r="323">
      <c r="A323" s="14" t="s">
        <v>502</v>
      </c>
      <c r="B323" s="14" t="s">
        <v>55</v>
      </c>
      <c r="C323" s="14" t="s">
        <v>19</v>
      </c>
      <c r="D323" s="14" t="s">
        <v>81</v>
      </c>
      <c r="E323" s="14" t="s">
        <v>5</v>
      </c>
      <c r="F323" s="15">
        <v>42733.0</v>
      </c>
      <c r="G323" s="15">
        <v>42808.0</v>
      </c>
      <c r="H323" s="14">
        <v>56.0</v>
      </c>
      <c r="I323" s="12">
        <f>VLOOKUP(C323, products!$A$1:$C$8, 3, FALSE)</f>
        <v>55</v>
      </c>
      <c r="J323" s="12" t="str">
        <f>VLOOKUP(B323,sales_teams!A:C,3)</f>
        <v>West</v>
      </c>
      <c r="K323" s="12" t="str">
        <f>VLOOKUP(B323,sales_teams!A:C,2)</f>
        <v>Summer Sewald</v>
      </c>
      <c r="L323" s="12" t="str">
        <f>VLOOKUP(D323,accounts!A:G,6)</f>
        <v>United States</v>
      </c>
      <c r="M323" s="12" t="str">
        <f>VLOOKUP(D323,accounts!A:B,2)</f>
        <v>retail</v>
      </c>
      <c r="N323" s="12" t="str">
        <f t="shared" si="26"/>
        <v>Dec 2016</v>
      </c>
      <c r="O323" s="12" t="str">
        <f t="shared" si="57"/>
        <v>Mar 2017</v>
      </c>
      <c r="P323" s="12">
        <f>VLOOKUP(D323,accounts!A:G,4)</f>
        <v>2437.85</v>
      </c>
      <c r="Q323" s="12">
        <f t="shared" si="58"/>
        <v>90</v>
      </c>
    </row>
    <row r="324">
      <c r="A324" s="14" t="s">
        <v>503</v>
      </c>
      <c r="B324" s="14" t="s">
        <v>59</v>
      </c>
      <c r="C324" s="14" t="s">
        <v>19</v>
      </c>
      <c r="D324" s="14" t="s">
        <v>133</v>
      </c>
      <c r="E324" s="14" t="s">
        <v>5</v>
      </c>
      <c r="F324" s="15">
        <v>42733.0</v>
      </c>
      <c r="G324" s="15">
        <v>42823.0</v>
      </c>
      <c r="H324" s="14">
        <v>54.0</v>
      </c>
      <c r="I324" s="12">
        <f>VLOOKUP(C324, products!$A$1:$C$8, 3, FALSE)</f>
        <v>55</v>
      </c>
      <c r="J324" s="12" t="str">
        <f>VLOOKUP(B324,sales_teams!A:C,3)</f>
        <v>West</v>
      </c>
      <c r="K324" s="12" t="str">
        <f>VLOOKUP(B324,sales_teams!A:C,2)</f>
        <v>Summer Sewald</v>
      </c>
      <c r="L324" s="12" t="str">
        <f>VLOOKUP(D324,accounts!A:G,6)</f>
        <v>United States</v>
      </c>
      <c r="M324" s="12" t="str">
        <f>VLOOKUP(D324,accounts!A:B,2)</f>
        <v>finance</v>
      </c>
      <c r="N324" s="12" t="str">
        <f t="shared" si="26"/>
        <v>Dec 2016</v>
      </c>
      <c r="O324" s="12" t="str">
        <f t="shared" si="57"/>
        <v>Mar 2017</v>
      </c>
      <c r="P324" s="12">
        <f>VLOOKUP(D324,accounts!A:G,4)</f>
        <v>355.23</v>
      </c>
      <c r="Q324" s="12">
        <f t="shared" si="58"/>
        <v>90</v>
      </c>
    </row>
    <row r="325">
      <c r="A325" s="14" t="s">
        <v>504</v>
      </c>
      <c r="B325" s="14" t="s">
        <v>61</v>
      </c>
      <c r="C325" s="14" t="s">
        <v>17</v>
      </c>
      <c r="D325" s="14" t="s">
        <v>72</v>
      </c>
      <c r="E325" s="14" t="s">
        <v>5</v>
      </c>
      <c r="F325" s="15">
        <v>42733.0</v>
      </c>
      <c r="G325" s="15">
        <v>42807.0</v>
      </c>
      <c r="H325" s="14">
        <v>4818.0</v>
      </c>
      <c r="I325" s="12">
        <f>VLOOKUP(C325, products!$A$1:$C$8, 3, FALSE)</f>
        <v>4821</v>
      </c>
      <c r="J325" s="12" t="str">
        <f>VLOOKUP(B325,sales_teams!A:C,3)</f>
        <v>West</v>
      </c>
      <c r="K325" s="12" t="str">
        <f>VLOOKUP(B325,sales_teams!A:C,2)</f>
        <v>Summer Sewald</v>
      </c>
      <c r="L325" s="12" t="str">
        <f>VLOOKUP(D325,accounts!A:G,6)</f>
        <v>United States</v>
      </c>
      <c r="M325" s="12" t="str">
        <f>VLOOKUP(D325,accounts!A:B,2)</f>
        <v>finance</v>
      </c>
      <c r="N325" s="12" t="str">
        <f t="shared" si="26"/>
        <v>Dec 2016</v>
      </c>
      <c r="O325" s="12" t="str">
        <f t="shared" si="57"/>
        <v>Mar 2017</v>
      </c>
      <c r="P325" s="12">
        <f>VLOOKUP(D325,accounts!A:G,4)</f>
        <v>7537.24</v>
      </c>
      <c r="Q325" s="12">
        <f t="shared" si="58"/>
        <v>90</v>
      </c>
    </row>
    <row r="326">
      <c r="A326" s="14" t="s">
        <v>505</v>
      </c>
      <c r="B326" s="14" t="s">
        <v>32</v>
      </c>
      <c r="C326" s="14" t="s">
        <v>20</v>
      </c>
      <c r="D326" s="14" t="s">
        <v>84</v>
      </c>
      <c r="E326" s="14" t="s">
        <v>5</v>
      </c>
      <c r="F326" s="15">
        <v>42736.0</v>
      </c>
      <c r="G326" s="15">
        <v>42795.0</v>
      </c>
      <c r="H326" s="14">
        <v>5087.0</v>
      </c>
      <c r="I326" s="12">
        <f>VLOOKUP(C326, products!$A$1:$C$8, 3, FALSE)</f>
        <v>5482</v>
      </c>
      <c r="J326" s="12" t="str">
        <f>VLOOKUP(B326,sales_teams!A:C,3)</f>
        <v>Central</v>
      </c>
      <c r="K326" s="12" t="str">
        <f>VLOOKUP(B326,sales_teams!A:C,2)</f>
        <v>Dustin Brinkmann</v>
      </c>
      <c r="L326" s="12" t="str">
        <f>VLOOKUP(D326,accounts!A:G,6)</f>
        <v>United States</v>
      </c>
      <c r="M326" s="12" t="str">
        <f>VLOOKUP(D326,accounts!A:B,2)</f>
        <v>software</v>
      </c>
      <c r="N326" s="12" t="str">
        <f t="shared" si="26"/>
        <v>Jan 2017</v>
      </c>
      <c r="O326" s="12" t="str">
        <f t="shared" si="57"/>
        <v>Mar 2017</v>
      </c>
      <c r="P326" s="12">
        <f>VLOOKUP(D326,accounts!A:G,4)</f>
        <v>2714.9</v>
      </c>
      <c r="Q326" s="12">
        <f t="shared" si="58"/>
        <v>59</v>
      </c>
    </row>
    <row r="327">
      <c r="A327" s="14" t="s">
        <v>506</v>
      </c>
      <c r="B327" s="14" t="s">
        <v>37</v>
      </c>
      <c r="C327" s="14" t="s">
        <v>18</v>
      </c>
      <c r="D327" s="14" t="s">
        <v>133</v>
      </c>
      <c r="E327" s="14" t="s">
        <v>5</v>
      </c>
      <c r="F327" s="15">
        <v>42736.0</v>
      </c>
      <c r="G327" s="15">
        <v>42813.0</v>
      </c>
      <c r="H327" s="14">
        <v>1116.0</v>
      </c>
      <c r="I327" s="12">
        <f>VLOOKUP(C327, products!$A$1:$C$8, 3, FALSE)</f>
        <v>1096</v>
      </c>
      <c r="J327" s="12" t="str">
        <f>VLOOKUP(B327,sales_teams!A:C,3)</f>
        <v>East</v>
      </c>
      <c r="K327" s="12" t="str">
        <f>VLOOKUP(B327,sales_teams!A:C,2)</f>
        <v>Rocco Neubert</v>
      </c>
      <c r="L327" s="12" t="str">
        <f>VLOOKUP(D327,accounts!A:G,6)</f>
        <v>United States</v>
      </c>
      <c r="M327" s="12" t="str">
        <f>VLOOKUP(D327,accounts!A:B,2)</f>
        <v>finance</v>
      </c>
      <c r="N327" s="12" t="str">
        <f t="shared" si="26"/>
        <v>Jan 2017</v>
      </c>
      <c r="O327" s="12" t="str">
        <f t="shared" si="57"/>
        <v>Mar 2017</v>
      </c>
      <c r="P327" s="12">
        <f>VLOOKUP(D327,accounts!A:G,4)</f>
        <v>355.23</v>
      </c>
      <c r="Q327" s="12">
        <f t="shared" si="58"/>
        <v>59</v>
      </c>
    </row>
    <row r="328">
      <c r="A328" s="14" t="s">
        <v>507</v>
      </c>
      <c r="B328" s="14" t="s">
        <v>38</v>
      </c>
      <c r="C328" s="14" t="s">
        <v>22</v>
      </c>
      <c r="D328" s="14" t="s">
        <v>127</v>
      </c>
      <c r="E328" s="14" t="s">
        <v>5</v>
      </c>
      <c r="F328" s="15">
        <v>42736.0</v>
      </c>
      <c r="G328" s="15">
        <v>42814.0</v>
      </c>
      <c r="H328" s="14">
        <v>510.0</v>
      </c>
      <c r="I328" s="12">
        <f>VLOOKUP(C328, products!$A$1:$C$8, 3, FALSE)</f>
        <v>550</v>
      </c>
      <c r="J328" s="12" t="str">
        <f>VLOOKUP(B328,sales_teams!A:C,3)</f>
        <v>East</v>
      </c>
      <c r="K328" s="12" t="str">
        <f>VLOOKUP(B328,sales_teams!A:C,2)</f>
        <v>Rocco Neubert</v>
      </c>
      <c r="L328" s="12" t="str">
        <f>VLOOKUP(D328,accounts!A:G,6)</f>
        <v>United States</v>
      </c>
      <c r="M328" s="12" t="str">
        <f>VLOOKUP(D328,accounts!A:B,2)</f>
        <v>telecommunications</v>
      </c>
      <c r="N328" s="12" t="str">
        <f t="shared" si="26"/>
        <v>Jan 2017</v>
      </c>
      <c r="O328" s="12" t="str">
        <f t="shared" si="57"/>
        <v>Mar 2017</v>
      </c>
      <c r="P328" s="12">
        <f>VLOOKUP(D328,accounts!A:G,4)</f>
        <v>86.68</v>
      </c>
      <c r="Q328" s="12">
        <f t="shared" si="58"/>
        <v>59</v>
      </c>
    </row>
    <row r="329">
      <c r="A329" s="14" t="s">
        <v>508</v>
      </c>
      <c r="B329" s="14" t="s">
        <v>45</v>
      </c>
      <c r="C329" s="14" t="s">
        <v>22</v>
      </c>
      <c r="D329" s="14" t="s">
        <v>100</v>
      </c>
      <c r="E329" s="14" t="s">
        <v>5</v>
      </c>
      <c r="F329" s="15">
        <v>42736.0</v>
      </c>
      <c r="G329" s="15">
        <v>42810.0</v>
      </c>
      <c r="H329" s="14">
        <v>565.0</v>
      </c>
      <c r="I329" s="12">
        <f>VLOOKUP(C329, products!$A$1:$C$8, 3, FALSE)</f>
        <v>550</v>
      </c>
      <c r="J329" s="12" t="str">
        <f>VLOOKUP(B329,sales_teams!A:C,3)</f>
        <v>East</v>
      </c>
      <c r="K329" s="12" t="str">
        <f>VLOOKUP(B329,sales_teams!A:C,2)</f>
        <v>Rocco Neubert</v>
      </c>
      <c r="L329" s="12" t="str">
        <f>VLOOKUP(D329,accounts!A:G,6)</f>
        <v>Belgium</v>
      </c>
      <c r="M329" s="12" t="str">
        <f>VLOOKUP(D329,accounts!A:B,2)</f>
        <v>retail</v>
      </c>
      <c r="N329" s="12" t="str">
        <f t="shared" si="26"/>
        <v>Jan 2017</v>
      </c>
      <c r="O329" s="12" t="str">
        <f t="shared" si="57"/>
        <v>Mar 2017</v>
      </c>
      <c r="P329" s="12">
        <f>VLOOKUP(D329,accounts!A:G,4)</f>
        <v>1376.8</v>
      </c>
      <c r="Q329" s="12">
        <f t="shared" si="58"/>
        <v>59</v>
      </c>
    </row>
    <row r="330">
      <c r="A330" s="14" t="s">
        <v>509</v>
      </c>
      <c r="B330" s="14" t="s">
        <v>46</v>
      </c>
      <c r="C330" s="14" t="s">
        <v>22</v>
      </c>
      <c r="D330" s="14" t="s">
        <v>91</v>
      </c>
      <c r="E330" s="14" t="s">
        <v>5</v>
      </c>
      <c r="F330" s="15">
        <v>42736.0</v>
      </c>
      <c r="G330" s="15">
        <v>42820.0</v>
      </c>
      <c r="H330" s="14">
        <v>633.0</v>
      </c>
      <c r="I330" s="12">
        <f>VLOOKUP(C330, products!$A$1:$C$8, 3, FALSE)</f>
        <v>550</v>
      </c>
      <c r="J330" s="12" t="str">
        <f>VLOOKUP(B330,sales_teams!A:C,3)</f>
        <v>East</v>
      </c>
      <c r="K330" s="12" t="str">
        <f>VLOOKUP(B330,sales_teams!A:C,2)</f>
        <v>Rocco Neubert</v>
      </c>
      <c r="L330" s="12" t="str">
        <f>VLOOKUP(D330,accounts!A:G,6)</f>
        <v>United States</v>
      </c>
      <c r="M330" s="12" t="str">
        <f>VLOOKUP(D330,accounts!A:B,2)</f>
        <v>employment</v>
      </c>
      <c r="N330" s="12" t="str">
        <f t="shared" si="26"/>
        <v>Jan 2017</v>
      </c>
      <c r="O330" s="12" t="str">
        <f t="shared" si="57"/>
        <v>Mar 2017</v>
      </c>
      <c r="P330" s="12">
        <f>VLOOKUP(D330,accounts!A:G,4)</f>
        <v>2059.9</v>
      </c>
      <c r="Q330" s="12">
        <f t="shared" si="58"/>
        <v>59</v>
      </c>
    </row>
    <row r="331">
      <c r="A331" s="14" t="s">
        <v>510</v>
      </c>
      <c r="B331" s="14" t="s">
        <v>54</v>
      </c>
      <c r="C331" s="14" t="s">
        <v>21</v>
      </c>
      <c r="D331" s="14" t="s">
        <v>87</v>
      </c>
      <c r="E331" s="14" t="s">
        <v>5</v>
      </c>
      <c r="F331" s="15">
        <v>42736.0</v>
      </c>
      <c r="G331" s="15">
        <v>42823.0</v>
      </c>
      <c r="H331" s="14">
        <v>3962.0</v>
      </c>
      <c r="I331" s="12">
        <f>VLOOKUP(C331, products!$A$1:$C$8, 3, FALSE)</f>
        <v>3393</v>
      </c>
      <c r="J331" s="12" t="str">
        <f>VLOOKUP(B331,sales_teams!A:C,3)</f>
        <v>West</v>
      </c>
      <c r="K331" s="12" t="str">
        <f>VLOOKUP(B331,sales_teams!A:C,2)</f>
        <v>Summer Sewald</v>
      </c>
      <c r="L331" s="12" t="str">
        <f>VLOOKUP(D331,accounts!A:G,6)</f>
        <v>United States</v>
      </c>
      <c r="M331" s="12" t="str">
        <f>VLOOKUP(D331,accounts!A:B,2)</f>
        <v>entertainment</v>
      </c>
      <c r="N331" s="12" t="str">
        <f t="shared" si="26"/>
        <v>Jan 2017</v>
      </c>
      <c r="O331" s="12" t="str">
        <f t="shared" si="57"/>
        <v>Mar 2017</v>
      </c>
      <c r="P331" s="12">
        <f>VLOOKUP(D331,accounts!A:G,4)</f>
        <v>3838.39</v>
      </c>
      <c r="Q331" s="12">
        <f t="shared" si="58"/>
        <v>59</v>
      </c>
    </row>
    <row r="332">
      <c r="A332" s="14" t="s">
        <v>511</v>
      </c>
      <c r="B332" s="14" t="s">
        <v>58</v>
      </c>
      <c r="C332" s="14" t="s">
        <v>21</v>
      </c>
      <c r="D332" s="14" t="s">
        <v>89</v>
      </c>
      <c r="E332" s="14" t="s">
        <v>5</v>
      </c>
      <c r="F332" s="15">
        <v>42736.0</v>
      </c>
      <c r="G332" s="15">
        <v>42816.0</v>
      </c>
      <c r="H332" s="14">
        <v>3672.0</v>
      </c>
      <c r="I332" s="12">
        <f>VLOOKUP(C332, products!$A$1:$C$8, 3, FALSE)</f>
        <v>3393</v>
      </c>
      <c r="J332" s="12" t="str">
        <f>VLOOKUP(B332,sales_teams!A:C,3)</f>
        <v>West</v>
      </c>
      <c r="K332" s="12" t="str">
        <f>VLOOKUP(B332,sales_teams!A:C,2)</f>
        <v>Summer Sewald</v>
      </c>
      <c r="L332" s="12" t="str">
        <f>VLOOKUP(D332,accounts!A:G,6)</f>
        <v>United States</v>
      </c>
      <c r="M332" s="12" t="str">
        <f>VLOOKUP(D332,accounts!A:B,2)</f>
        <v>employment</v>
      </c>
      <c r="N332" s="12" t="str">
        <f t="shared" si="26"/>
        <v>Jan 2017</v>
      </c>
      <c r="O332" s="12" t="str">
        <f t="shared" si="57"/>
        <v>Mar 2017</v>
      </c>
      <c r="P332" s="12">
        <f>VLOOKUP(D332,accounts!A:G,4)</f>
        <v>2871.35</v>
      </c>
      <c r="Q332" s="12">
        <f t="shared" si="58"/>
        <v>59</v>
      </c>
    </row>
    <row r="333">
      <c r="A333" s="14" t="s">
        <v>512</v>
      </c>
      <c r="B333" s="14" t="s">
        <v>61</v>
      </c>
      <c r="C333" s="14" t="s">
        <v>18</v>
      </c>
      <c r="D333" s="14" t="s">
        <v>116</v>
      </c>
      <c r="E333" s="14" t="s">
        <v>25</v>
      </c>
      <c r="F333" s="15">
        <v>42736.0</v>
      </c>
      <c r="G333" s="17"/>
      <c r="I333" s="12">
        <f>VLOOKUP(C333, products!$A$1:$C$8, 3, FALSE)</f>
        <v>1096</v>
      </c>
      <c r="J333" s="12" t="str">
        <f>VLOOKUP(B333,sales_teams!A:C,3)</f>
        <v>West</v>
      </c>
      <c r="K333" s="12" t="str">
        <f>VLOOKUP(B333,sales_teams!A:C,2)</f>
        <v>Summer Sewald</v>
      </c>
      <c r="L333" s="12" t="str">
        <f>VLOOKUP(D333,accounts!A:G,6)</f>
        <v>United States</v>
      </c>
      <c r="M333" s="12" t="str">
        <f>VLOOKUP(D333,accounts!A:B,2)</f>
        <v>services</v>
      </c>
      <c r="N333" s="12" t="str">
        <f t="shared" si="26"/>
        <v>Jan 2017</v>
      </c>
      <c r="P333" s="12">
        <f>VLOOKUP(D333,accounts!A:G,4)</f>
        <v>692.19</v>
      </c>
    </row>
    <row r="334">
      <c r="A334" s="14" t="s">
        <v>513</v>
      </c>
      <c r="B334" s="14" t="s">
        <v>61</v>
      </c>
      <c r="C334" s="14" t="s">
        <v>17</v>
      </c>
      <c r="D334" s="14" t="s">
        <v>69</v>
      </c>
      <c r="E334" s="14" t="s">
        <v>5</v>
      </c>
      <c r="F334" s="15">
        <v>42736.0</v>
      </c>
      <c r="G334" s="15">
        <v>42812.0</v>
      </c>
      <c r="H334" s="14">
        <v>4586.0</v>
      </c>
      <c r="I334" s="12">
        <f>VLOOKUP(C334, products!$A$1:$C$8, 3, FALSE)</f>
        <v>4821</v>
      </c>
      <c r="J334" s="12" t="str">
        <f>VLOOKUP(B334,sales_teams!A:C,3)</f>
        <v>West</v>
      </c>
      <c r="K334" s="12" t="str">
        <f>VLOOKUP(B334,sales_teams!A:C,2)</f>
        <v>Summer Sewald</v>
      </c>
      <c r="L334" s="12" t="str">
        <f>VLOOKUP(D334,accounts!A:G,6)</f>
        <v>United States</v>
      </c>
      <c r="M334" s="12" t="str">
        <f>VLOOKUP(D334,accounts!A:B,2)</f>
        <v>marketing</v>
      </c>
      <c r="N334" s="12" t="str">
        <f t="shared" si="26"/>
        <v>Jan 2017</v>
      </c>
      <c r="O334" s="12" t="str">
        <f t="shared" ref="O334:O335" si="59">TEXT(G334,"mmm yyy")</f>
        <v>Mar 2017</v>
      </c>
      <c r="P334" s="12">
        <f>VLOOKUP(D334,accounts!A:G,4)</f>
        <v>2952.73</v>
      </c>
      <c r="Q334" s="12">
        <f t="shared" ref="Q334:Q335" si="60">O334-N334</f>
        <v>59</v>
      </c>
    </row>
    <row r="335">
      <c r="A335" s="14" t="s">
        <v>514</v>
      </c>
      <c r="B335" s="14" t="s">
        <v>32</v>
      </c>
      <c r="C335" s="14" t="s">
        <v>19</v>
      </c>
      <c r="D335" s="14" t="s">
        <v>68</v>
      </c>
      <c r="E335" s="14" t="s">
        <v>5</v>
      </c>
      <c r="F335" s="15">
        <v>42737.0</v>
      </c>
      <c r="G335" s="15">
        <v>42796.0</v>
      </c>
      <c r="H335" s="14">
        <v>60.0</v>
      </c>
      <c r="I335" s="12">
        <f>VLOOKUP(C335, products!$A$1:$C$8, 3, FALSE)</f>
        <v>55</v>
      </c>
      <c r="J335" s="12" t="str">
        <f>VLOOKUP(B335,sales_teams!A:C,3)</f>
        <v>Central</v>
      </c>
      <c r="K335" s="12" t="str">
        <f>VLOOKUP(B335,sales_teams!A:C,2)</f>
        <v>Dustin Brinkmann</v>
      </c>
      <c r="L335" s="12" t="str">
        <f>VLOOKUP(D335,accounts!A:G,6)</f>
        <v>Korea</v>
      </c>
      <c r="M335" s="12" t="str">
        <f>VLOOKUP(D335,accounts!A:B,2)</f>
        <v>technolgy</v>
      </c>
      <c r="N335" s="12" t="str">
        <f t="shared" si="26"/>
        <v>Jan 2017</v>
      </c>
      <c r="O335" s="12" t="str">
        <f t="shared" si="59"/>
        <v>Mar 2017</v>
      </c>
      <c r="P335" s="12">
        <f>VLOOKUP(D335,accounts!A:G,4)</f>
        <v>8170.38</v>
      </c>
      <c r="Q335" s="12">
        <f t="shared" si="60"/>
        <v>59</v>
      </c>
    </row>
    <row r="336">
      <c r="A336" s="14" t="s">
        <v>515</v>
      </c>
      <c r="B336" s="14" t="s">
        <v>36</v>
      </c>
      <c r="C336" s="14" t="s">
        <v>18</v>
      </c>
      <c r="D336" s="14" t="s">
        <v>102</v>
      </c>
      <c r="E336" s="14" t="s">
        <v>25</v>
      </c>
      <c r="F336" s="15">
        <v>42737.0</v>
      </c>
      <c r="G336" s="17"/>
      <c r="I336" s="12">
        <f>VLOOKUP(C336, products!$A$1:$C$8, 3, FALSE)</f>
        <v>1096</v>
      </c>
      <c r="J336" s="12" t="str">
        <f>VLOOKUP(B336,sales_teams!A:C,3)</f>
        <v>Central</v>
      </c>
      <c r="K336" s="12" t="str">
        <f>VLOOKUP(B336,sales_teams!A:C,2)</f>
        <v>Dustin Brinkmann</v>
      </c>
      <c r="L336" s="12" t="str">
        <f>VLOOKUP(D336,accounts!A:G,6)</f>
        <v>United States</v>
      </c>
      <c r="M336" s="12" t="str">
        <f>VLOOKUP(D336,accounts!A:B,2)</f>
        <v>marketing</v>
      </c>
      <c r="N336" s="12" t="str">
        <f t="shared" si="26"/>
        <v>Jan 2017</v>
      </c>
      <c r="P336" s="12">
        <f>VLOOKUP(D336,accounts!A:G,4)</f>
        <v>2173.98</v>
      </c>
    </row>
    <row r="337">
      <c r="A337" s="14" t="s">
        <v>516</v>
      </c>
      <c r="B337" s="14" t="s">
        <v>45</v>
      </c>
      <c r="C337" s="14" t="s">
        <v>22</v>
      </c>
      <c r="D337" s="14" t="s">
        <v>90</v>
      </c>
      <c r="E337" s="14" t="s">
        <v>5</v>
      </c>
      <c r="F337" s="15">
        <v>42737.0</v>
      </c>
      <c r="G337" s="15">
        <v>42859.0</v>
      </c>
      <c r="H337" s="14">
        <v>572.0</v>
      </c>
      <c r="I337" s="12">
        <f>VLOOKUP(C337, products!$A$1:$C$8, 3, FALSE)</f>
        <v>550</v>
      </c>
      <c r="J337" s="12" t="str">
        <f>VLOOKUP(B337,sales_teams!A:C,3)</f>
        <v>East</v>
      </c>
      <c r="K337" s="12" t="str">
        <f>VLOOKUP(B337,sales_teams!A:C,2)</f>
        <v>Rocco Neubert</v>
      </c>
      <c r="L337" s="12" t="str">
        <f>VLOOKUP(D337,accounts!A:G,6)</f>
        <v>United States</v>
      </c>
      <c r="M337" s="12" t="str">
        <f>VLOOKUP(D337,accounts!A:B,2)</f>
        <v>software</v>
      </c>
      <c r="N337" s="12" t="str">
        <f t="shared" si="26"/>
        <v>Jan 2017</v>
      </c>
      <c r="O337" s="12" t="str">
        <f t="shared" ref="O337:O382" si="61">TEXT(G337,"mmm yyy")</f>
        <v>May 2017</v>
      </c>
      <c r="P337" s="12">
        <f>VLOOKUP(D337,accounts!A:G,4)</f>
        <v>4618</v>
      </c>
      <c r="Q337" s="12">
        <f t="shared" ref="Q337:Q382" si="62">O337-N337</f>
        <v>120</v>
      </c>
    </row>
    <row r="338">
      <c r="A338" s="14" t="s">
        <v>517</v>
      </c>
      <c r="B338" s="14" t="s">
        <v>47</v>
      </c>
      <c r="C338" s="14" t="s">
        <v>22</v>
      </c>
      <c r="D338" s="14" t="s">
        <v>69</v>
      </c>
      <c r="E338" s="14" t="s">
        <v>5</v>
      </c>
      <c r="F338" s="15">
        <v>42737.0</v>
      </c>
      <c r="G338" s="15">
        <v>42795.0</v>
      </c>
      <c r="H338" s="14">
        <v>550.0</v>
      </c>
      <c r="I338" s="12">
        <f>VLOOKUP(C338, products!$A$1:$C$8, 3, FALSE)</f>
        <v>550</v>
      </c>
      <c r="J338" s="12" t="str">
        <f>VLOOKUP(B338,sales_teams!A:C,3)</f>
        <v>East</v>
      </c>
      <c r="K338" s="12" t="str">
        <f>VLOOKUP(B338,sales_teams!A:C,2)</f>
        <v>Rocco Neubert</v>
      </c>
      <c r="L338" s="12" t="str">
        <f>VLOOKUP(D338,accounts!A:G,6)</f>
        <v>United States</v>
      </c>
      <c r="M338" s="12" t="str">
        <f>VLOOKUP(D338,accounts!A:B,2)</f>
        <v>marketing</v>
      </c>
      <c r="N338" s="12" t="str">
        <f t="shared" si="26"/>
        <v>Jan 2017</v>
      </c>
      <c r="O338" s="12" t="str">
        <f t="shared" si="61"/>
        <v>Mar 2017</v>
      </c>
      <c r="P338" s="12">
        <f>VLOOKUP(D338,accounts!A:G,4)</f>
        <v>2952.73</v>
      </c>
      <c r="Q338" s="12">
        <f t="shared" si="62"/>
        <v>59</v>
      </c>
    </row>
    <row r="339">
      <c r="A339" s="14" t="s">
        <v>518</v>
      </c>
      <c r="B339" s="14" t="s">
        <v>47</v>
      </c>
      <c r="C339" s="14" t="s">
        <v>17</v>
      </c>
      <c r="D339" s="14" t="s">
        <v>112</v>
      </c>
      <c r="E339" s="14" t="s">
        <v>5</v>
      </c>
      <c r="F339" s="15">
        <v>42737.0</v>
      </c>
      <c r="G339" s="15">
        <v>42811.0</v>
      </c>
      <c r="H339" s="14">
        <v>4125.0</v>
      </c>
      <c r="I339" s="12">
        <f>VLOOKUP(C339, products!$A$1:$C$8, 3, FALSE)</f>
        <v>4821</v>
      </c>
      <c r="J339" s="12" t="str">
        <f>VLOOKUP(B339,sales_teams!A:C,3)</f>
        <v>East</v>
      </c>
      <c r="K339" s="12" t="str">
        <f>VLOOKUP(B339,sales_teams!A:C,2)</f>
        <v>Rocco Neubert</v>
      </c>
      <c r="L339" s="12" t="str">
        <f>VLOOKUP(D339,accounts!A:G,6)</f>
        <v>United States</v>
      </c>
      <c r="M339" s="12" t="str">
        <f>VLOOKUP(D339,accounts!A:B,2)</f>
        <v>telecommunications</v>
      </c>
      <c r="N339" s="12" t="str">
        <f t="shared" si="26"/>
        <v>Jan 2017</v>
      </c>
      <c r="O339" s="12" t="str">
        <f t="shared" si="61"/>
        <v>Mar 2017</v>
      </c>
      <c r="P339" s="12">
        <f>VLOOKUP(D339,accounts!A:G,4)</f>
        <v>1699.85</v>
      </c>
      <c r="Q339" s="12">
        <f t="shared" si="62"/>
        <v>59</v>
      </c>
    </row>
    <row r="340">
      <c r="A340" s="14" t="s">
        <v>519</v>
      </c>
      <c r="B340" s="14" t="s">
        <v>50</v>
      </c>
      <c r="C340" s="14" t="s">
        <v>21</v>
      </c>
      <c r="D340" s="14" t="s">
        <v>134</v>
      </c>
      <c r="E340" s="14" t="s">
        <v>5</v>
      </c>
      <c r="F340" s="15">
        <v>42737.0</v>
      </c>
      <c r="G340" s="15">
        <v>42804.0</v>
      </c>
      <c r="H340" s="14">
        <v>3647.0</v>
      </c>
      <c r="I340" s="12">
        <f>VLOOKUP(C340, products!$A$1:$C$8, 3, FALSE)</f>
        <v>3393</v>
      </c>
      <c r="J340" s="12" t="str">
        <f>VLOOKUP(B340,sales_teams!A:C,3)</f>
        <v>West</v>
      </c>
      <c r="K340" s="12" t="str">
        <f>VLOOKUP(B340,sales_teams!A:C,2)</f>
        <v>Summer Sewald</v>
      </c>
      <c r="L340" s="12" t="str">
        <f>VLOOKUP(D340,accounts!A:G,6)</f>
        <v>United States</v>
      </c>
      <c r="M340" s="12" t="str">
        <f>VLOOKUP(D340,accounts!A:B,2)</f>
        <v>medical</v>
      </c>
      <c r="N340" s="12" t="str">
        <f t="shared" si="26"/>
        <v>Jan 2017</v>
      </c>
      <c r="O340" s="12" t="str">
        <f t="shared" si="61"/>
        <v>Mar 2017</v>
      </c>
      <c r="P340" s="12">
        <f>VLOOKUP(D340,accounts!A:G,4)</f>
        <v>441.08</v>
      </c>
      <c r="Q340" s="12">
        <f t="shared" si="62"/>
        <v>59</v>
      </c>
    </row>
    <row r="341">
      <c r="A341" s="14" t="s">
        <v>520</v>
      </c>
      <c r="B341" s="14" t="s">
        <v>52</v>
      </c>
      <c r="C341" s="14" t="s">
        <v>22</v>
      </c>
      <c r="D341" s="14" t="s">
        <v>90</v>
      </c>
      <c r="E341" s="14" t="s">
        <v>5</v>
      </c>
      <c r="F341" s="15">
        <v>42737.0</v>
      </c>
      <c r="G341" s="15">
        <v>42815.0</v>
      </c>
      <c r="H341" s="14">
        <v>573.0</v>
      </c>
      <c r="I341" s="12">
        <f>VLOOKUP(C341, products!$A$1:$C$8, 3, FALSE)</f>
        <v>550</v>
      </c>
      <c r="J341" s="12" t="str">
        <f>VLOOKUP(B341,sales_teams!A:C,3)</f>
        <v>West</v>
      </c>
      <c r="K341" s="12" t="str">
        <f>VLOOKUP(B341,sales_teams!A:C,2)</f>
        <v>Summer Sewald</v>
      </c>
      <c r="L341" s="12" t="str">
        <f>VLOOKUP(D341,accounts!A:G,6)</f>
        <v>United States</v>
      </c>
      <c r="M341" s="12" t="str">
        <f>VLOOKUP(D341,accounts!A:B,2)</f>
        <v>software</v>
      </c>
      <c r="N341" s="12" t="str">
        <f t="shared" si="26"/>
        <v>Jan 2017</v>
      </c>
      <c r="O341" s="12" t="str">
        <f t="shared" si="61"/>
        <v>Mar 2017</v>
      </c>
      <c r="P341" s="12">
        <f>VLOOKUP(D341,accounts!A:G,4)</f>
        <v>4618</v>
      </c>
      <c r="Q341" s="12">
        <f t="shared" si="62"/>
        <v>59</v>
      </c>
    </row>
    <row r="342">
      <c r="A342" s="14" t="s">
        <v>521</v>
      </c>
      <c r="B342" s="14" t="s">
        <v>59</v>
      </c>
      <c r="C342" s="14" t="s">
        <v>22</v>
      </c>
      <c r="D342" s="14" t="s">
        <v>125</v>
      </c>
      <c r="E342" s="14" t="s">
        <v>5</v>
      </c>
      <c r="F342" s="15">
        <v>42737.0</v>
      </c>
      <c r="G342" s="15">
        <v>42823.0</v>
      </c>
      <c r="H342" s="14">
        <v>542.0</v>
      </c>
      <c r="I342" s="12">
        <f>VLOOKUP(C342, products!$A$1:$C$8, 3, FALSE)</f>
        <v>550</v>
      </c>
      <c r="J342" s="12" t="str">
        <f>VLOOKUP(B342,sales_teams!A:C,3)</f>
        <v>West</v>
      </c>
      <c r="K342" s="12" t="str">
        <f>VLOOKUP(B342,sales_teams!A:C,2)</f>
        <v>Summer Sewald</v>
      </c>
      <c r="L342" s="12" t="str">
        <f>VLOOKUP(D342,accounts!A:G,6)</f>
        <v>China</v>
      </c>
      <c r="M342" s="12" t="str">
        <f>VLOOKUP(D342,accounts!A:B,2)</f>
        <v>technolgy</v>
      </c>
      <c r="N342" s="12" t="str">
        <f t="shared" si="26"/>
        <v>Jan 2017</v>
      </c>
      <c r="O342" s="12" t="str">
        <f t="shared" si="61"/>
        <v>Mar 2017</v>
      </c>
      <c r="P342" s="12">
        <f>VLOOKUP(D342,accounts!A:G,4)</f>
        <v>40.79</v>
      </c>
      <c r="Q342" s="12">
        <f t="shared" si="62"/>
        <v>59</v>
      </c>
    </row>
    <row r="343">
      <c r="A343" s="14" t="s">
        <v>522</v>
      </c>
      <c r="B343" s="14" t="s">
        <v>34</v>
      </c>
      <c r="C343" s="14" t="s">
        <v>21</v>
      </c>
      <c r="D343" s="14" t="s">
        <v>146</v>
      </c>
      <c r="E343" s="14" t="s">
        <v>5</v>
      </c>
      <c r="F343" s="15">
        <v>42738.0</v>
      </c>
      <c r="G343" s="15">
        <v>42806.0</v>
      </c>
      <c r="H343" s="14">
        <v>3479.0</v>
      </c>
      <c r="I343" s="12">
        <f>VLOOKUP(C343, products!$A$1:$C$8, 3, FALSE)</f>
        <v>3393</v>
      </c>
      <c r="J343" s="12" t="str">
        <f>VLOOKUP(B343,sales_teams!A:C,3)</f>
        <v>Central</v>
      </c>
      <c r="K343" s="12" t="str">
        <f>VLOOKUP(B343,sales_teams!A:C,2)</f>
        <v>Dustin Brinkmann</v>
      </c>
      <c r="L343" s="12" t="str">
        <f>VLOOKUP(D343,accounts!A:G,6)</f>
        <v>United States</v>
      </c>
      <c r="M343" s="12" t="str">
        <f>VLOOKUP(D343,accounts!A:B,2)</f>
        <v>marketing</v>
      </c>
      <c r="N343" s="12" t="str">
        <f t="shared" si="26"/>
        <v>Jan 2017</v>
      </c>
      <c r="O343" s="12" t="str">
        <f t="shared" si="61"/>
        <v>Mar 2017</v>
      </c>
      <c r="P343" s="12">
        <f>VLOOKUP(D343,accounts!A:G,4)</f>
        <v>1197.44</v>
      </c>
      <c r="Q343" s="12">
        <f t="shared" si="62"/>
        <v>59</v>
      </c>
    </row>
    <row r="344">
      <c r="A344" s="14" t="s">
        <v>523</v>
      </c>
      <c r="B344" s="14" t="s">
        <v>37</v>
      </c>
      <c r="C344" s="14" t="s">
        <v>21</v>
      </c>
      <c r="D344" s="14" t="s">
        <v>96</v>
      </c>
      <c r="E344" s="14" t="s">
        <v>26</v>
      </c>
      <c r="F344" s="15">
        <v>42738.0</v>
      </c>
      <c r="G344" s="15">
        <v>42816.0</v>
      </c>
      <c r="H344" s="14">
        <v>0.0</v>
      </c>
      <c r="I344" s="12">
        <f>VLOOKUP(C344, products!$A$1:$C$8, 3, FALSE)</f>
        <v>3393</v>
      </c>
      <c r="J344" s="12" t="str">
        <f>VLOOKUP(B344,sales_teams!A:C,3)</f>
        <v>East</v>
      </c>
      <c r="K344" s="12" t="str">
        <f>VLOOKUP(B344,sales_teams!A:C,2)</f>
        <v>Rocco Neubert</v>
      </c>
      <c r="L344" s="12" t="str">
        <f>VLOOKUP(D344,accounts!A:G,6)</f>
        <v>Japan</v>
      </c>
      <c r="M344" s="12" t="str">
        <f>VLOOKUP(D344,accounts!A:B,2)</f>
        <v>retail</v>
      </c>
      <c r="N344" s="12" t="str">
        <f t="shared" si="26"/>
        <v>Jan 2017</v>
      </c>
      <c r="O344" s="12" t="str">
        <f t="shared" si="61"/>
        <v>Mar 2017</v>
      </c>
      <c r="P344" s="12">
        <f>VLOOKUP(D344,accounts!A:G,4)</f>
        <v>5158.71</v>
      </c>
      <c r="Q344" s="12">
        <f t="shared" si="62"/>
        <v>59</v>
      </c>
    </row>
    <row r="345">
      <c r="A345" s="14" t="s">
        <v>524</v>
      </c>
      <c r="B345" s="14" t="s">
        <v>38</v>
      </c>
      <c r="C345" s="14" t="s">
        <v>18</v>
      </c>
      <c r="D345" s="14" t="s">
        <v>82</v>
      </c>
      <c r="E345" s="14" t="s">
        <v>5</v>
      </c>
      <c r="F345" s="15">
        <v>42738.0</v>
      </c>
      <c r="G345" s="15">
        <v>42815.0</v>
      </c>
      <c r="H345" s="14">
        <v>1012.0</v>
      </c>
      <c r="I345" s="12">
        <f>VLOOKUP(C345, products!$A$1:$C$8, 3, FALSE)</f>
        <v>1096</v>
      </c>
      <c r="J345" s="12" t="str">
        <f>VLOOKUP(B345,sales_teams!A:C,3)</f>
        <v>East</v>
      </c>
      <c r="K345" s="12" t="str">
        <f>VLOOKUP(B345,sales_teams!A:C,2)</f>
        <v>Rocco Neubert</v>
      </c>
      <c r="L345" s="12" t="str">
        <f>VLOOKUP(D345,accounts!A:G,6)</f>
        <v>United States</v>
      </c>
      <c r="M345" s="12" t="str">
        <f>VLOOKUP(D345,accounts!A:B,2)</f>
        <v>finance</v>
      </c>
      <c r="N345" s="12" t="str">
        <f t="shared" si="26"/>
        <v>Jan 2017</v>
      </c>
      <c r="O345" s="12" t="str">
        <f t="shared" si="61"/>
        <v>Mar 2017</v>
      </c>
      <c r="P345" s="12">
        <f>VLOOKUP(D345,accounts!A:G,4)</f>
        <v>1698.2</v>
      </c>
      <c r="Q345" s="12">
        <f t="shared" si="62"/>
        <v>59</v>
      </c>
    </row>
    <row r="346">
      <c r="A346" s="14" t="s">
        <v>525</v>
      </c>
      <c r="B346" s="14" t="s">
        <v>44</v>
      </c>
      <c r="C346" s="14" t="s">
        <v>18</v>
      </c>
      <c r="D346" s="14" t="s">
        <v>132</v>
      </c>
      <c r="E346" s="14" t="s">
        <v>5</v>
      </c>
      <c r="F346" s="15">
        <v>42738.0</v>
      </c>
      <c r="G346" s="15">
        <v>42800.0</v>
      </c>
      <c r="H346" s="14">
        <v>990.0</v>
      </c>
      <c r="I346" s="12">
        <f>VLOOKUP(C346, products!$A$1:$C$8, 3, FALSE)</f>
        <v>1096</v>
      </c>
      <c r="J346" s="12" t="str">
        <f>VLOOKUP(B346,sales_teams!A:C,3)</f>
        <v>East</v>
      </c>
      <c r="K346" s="12" t="str">
        <f>VLOOKUP(B346,sales_teams!A:C,2)</f>
        <v>Rocco Neubert</v>
      </c>
      <c r="L346" s="12" t="str">
        <f>VLOOKUP(D346,accounts!A:G,6)</f>
        <v>United States</v>
      </c>
      <c r="M346" s="12" t="str">
        <f>VLOOKUP(D346,accounts!A:B,2)</f>
        <v>technolgy</v>
      </c>
      <c r="N346" s="12" t="str">
        <f t="shared" si="26"/>
        <v>Jan 2017</v>
      </c>
      <c r="O346" s="12" t="str">
        <f t="shared" si="61"/>
        <v>Mar 2017</v>
      </c>
      <c r="P346" s="12">
        <f>VLOOKUP(D346,accounts!A:G,4)</f>
        <v>587.72</v>
      </c>
      <c r="Q346" s="12">
        <f t="shared" si="62"/>
        <v>59</v>
      </c>
    </row>
    <row r="347">
      <c r="A347" s="14" t="s">
        <v>526</v>
      </c>
      <c r="B347" s="14" t="s">
        <v>44</v>
      </c>
      <c r="C347" s="14" t="s">
        <v>17</v>
      </c>
      <c r="D347" s="14" t="s">
        <v>110</v>
      </c>
      <c r="E347" s="14" t="s">
        <v>5</v>
      </c>
      <c r="F347" s="15">
        <v>42738.0</v>
      </c>
      <c r="G347" s="15">
        <v>42812.0</v>
      </c>
      <c r="H347" s="14">
        <v>4374.0</v>
      </c>
      <c r="I347" s="12">
        <f>VLOOKUP(C347, products!$A$1:$C$8, 3, FALSE)</f>
        <v>4821</v>
      </c>
      <c r="J347" s="12" t="str">
        <f>VLOOKUP(B347,sales_teams!A:C,3)</f>
        <v>East</v>
      </c>
      <c r="K347" s="12" t="str">
        <f>VLOOKUP(B347,sales_teams!A:C,2)</f>
        <v>Rocco Neubert</v>
      </c>
      <c r="L347" s="12" t="str">
        <f>VLOOKUP(D347,accounts!A:G,6)</f>
        <v>Poland</v>
      </c>
      <c r="M347" s="12" t="str">
        <f>VLOOKUP(D347,accounts!A:B,2)</f>
        <v>marketing</v>
      </c>
      <c r="N347" s="12" t="str">
        <f t="shared" si="26"/>
        <v>Jan 2017</v>
      </c>
      <c r="O347" s="12" t="str">
        <f t="shared" si="61"/>
        <v>Mar 2017</v>
      </c>
      <c r="P347" s="12">
        <f>VLOOKUP(D347,accounts!A:G,4)</f>
        <v>894.37</v>
      </c>
      <c r="Q347" s="12">
        <f t="shared" si="62"/>
        <v>59</v>
      </c>
    </row>
    <row r="348">
      <c r="A348" s="14" t="s">
        <v>527</v>
      </c>
      <c r="B348" s="14" t="s">
        <v>47</v>
      </c>
      <c r="C348" s="14" t="s">
        <v>22</v>
      </c>
      <c r="D348" s="14" t="s">
        <v>91</v>
      </c>
      <c r="E348" s="14" t="s">
        <v>26</v>
      </c>
      <c r="F348" s="15">
        <v>42738.0</v>
      </c>
      <c r="G348" s="15">
        <v>42811.0</v>
      </c>
      <c r="H348" s="14">
        <v>0.0</v>
      </c>
      <c r="I348" s="12">
        <f>VLOOKUP(C348, products!$A$1:$C$8, 3, FALSE)</f>
        <v>550</v>
      </c>
      <c r="J348" s="12" t="str">
        <f>VLOOKUP(B348,sales_teams!A:C,3)</f>
        <v>East</v>
      </c>
      <c r="K348" s="12" t="str">
        <f>VLOOKUP(B348,sales_teams!A:C,2)</f>
        <v>Rocco Neubert</v>
      </c>
      <c r="L348" s="12" t="str">
        <f>VLOOKUP(D348,accounts!A:G,6)</f>
        <v>United States</v>
      </c>
      <c r="M348" s="12" t="str">
        <f>VLOOKUP(D348,accounts!A:B,2)</f>
        <v>employment</v>
      </c>
      <c r="N348" s="12" t="str">
        <f t="shared" si="26"/>
        <v>Jan 2017</v>
      </c>
      <c r="O348" s="12" t="str">
        <f t="shared" si="61"/>
        <v>Mar 2017</v>
      </c>
      <c r="P348" s="12">
        <f>VLOOKUP(D348,accounts!A:G,4)</f>
        <v>2059.9</v>
      </c>
      <c r="Q348" s="12">
        <f t="shared" si="62"/>
        <v>59</v>
      </c>
    </row>
    <row r="349">
      <c r="A349" s="14" t="s">
        <v>528</v>
      </c>
      <c r="B349" s="14" t="s">
        <v>47</v>
      </c>
      <c r="C349" s="14" t="s">
        <v>18</v>
      </c>
      <c r="D349" s="14" t="s">
        <v>72</v>
      </c>
      <c r="E349" s="14" t="s">
        <v>5</v>
      </c>
      <c r="F349" s="15">
        <v>42738.0</v>
      </c>
      <c r="G349" s="15">
        <v>42824.0</v>
      </c>
      <c r="H349" s="14">
        <v>1054.0</v>
      </c>
      <c r="I349" s="12">
        <f>VLOOKUP(C349, products!$A$1:$C$8, 3, FALSE)</f>
        <v>1096</v>
      </c>
      <c r="J349" s="12" t="str">
        <f>VLOOKUP(B349,sales_teams!A:C,3)</f>
        <v>East</v>
      </c>
      <c r="K349" s="12" t="str">
        <f>VLOOKUP(B349,sales_teams!A:C,2)</f>
        <v>Rocco Neubert</v>
      </c>
      <c r="L349" s="12" t="str">
        <f>VLOOKUP(D349,accounts!A:G,6)</f>
        <v>United States</v>
      </c>
      <c r="M349" s="12" t="str">
        <f>VLOOKUP(D349,accounts!A:B,2)</f>
        <v>finance</v>
      </c>
      <c r="N349" s="12" t="str">
        <f t="shared" si="26"/>
        <v>Jan 2017</v>
      </c>
      <c r="O349" s="12" t="str">
        <f t="shared" si="61"/>
        <v>Mar 2017</v>
      </c>
      <c r="P349" s="12">
        <f>VLOOKUP(D349,accounts!A:G,4)</f>
        <v>7537.24</v>
      </c>
      <c r="Q349" s="12">
        <f t="shared" si="62"/>
        <v>59</v>
      </c>
    </row>
    <row r="350">
      <c r="A350" s="14" t="s">
        <v>529</v>
      </c>
      <c r="B350" s="14" t="s">
        <v>58</v>
      </c>
      <c r="C350" s="14" t="s">
        <v>19</v>
      </c>
      <c r="D350" s="14" t="s">
        <v>76</v>
      </c>
      <c r="E350" s="14" t="s">
        <v>5</v>
      </c>
      <c r="F350" s="15">
        <v>42738.0</v>
      </c>
      <c r="G350" s="15">
        <v>42809.0</v>
      </c>
      <c r="H350" s="14">
        <v>55.0</v>
      </c>
      <c r="I350" s="12">
        <f>VLOOKUP(C350, products!$A$1:$C$8, 3, FALSE)</f>
        <v>55</v>
      </c>
      <c r="J350" s="12" t="str">
        <f>VLOOKUP(B350,sales_teams!A:C,3)</f>
        <v>West</v>
      </c>
      <c r="K350" s="12" t="str">
        <f>VLOOKUP(B350,sales_teams!A:C,2)</f>
        <v>Summer Sewald</v>
      </c>
      <c r="L350" s="12" t="str">
        <f>VLOOKUP(D350,accounts!A:G,6)</f>
        <v>United States</v>
      </c>
      <c r="M350" s="12" t="str">
        <f>VLOOKUP(D350,accounts!A:B,2)</f>
        <v>software</v>
      </c>
      <c r="N350" s="12" t="str">
        <f t="shared" si="26"/>
        <v>Jan 2017</v>
      </c>
      <c r="O350" s="12" t="str">
        <f t="shared" si="61"/>
        <v>Mar 2017</v>
      </c>
      <c r="P350" s="12">
        <f>VLOOKUP(D350,accounts!A:G,4)</f>
        <v>6354.87</v>
      </c>
      <c r="Q350" s="12">
        <f t="shared" si="62"/>
        <v>59</v>
      </c>
    </row>
    <row r="351">
      <c r="A351" s="14" t="s">
        <v>530</v>
      </c>
      <c r="B351" s="14" t="s">
        <v>59</v>
      </c>
      <c r="C351" s="14" t="s">
        <v>19</v>
      </c>
      <c r="D351" s="14" t="s">
        <v>96</v>
      </c>
      <c r="E351" s="14" t="s">
        <v>26</v>
      </c>
      <c r="F351" s="15">
        <v>42738.0</v>
      </c>
      <c r="G351" s="15">
        <v>42799.0</v>
      </c>
      <c r="H351" s="14">
        <v>0.0</v>
      </c>
      <c r="I351" s="12">
        <f>VLOOKUP(C351, products!$A$1:$C$8, 3, FALSE)</f>
        <v>55</v>
      </c>
      <c r="J351" s="12" t="str">
        <f>VLOOKUP(B351,sales_teams!A:C,3)</f>
        <v>West</v>
      </c>
      <c r="K351" s="12" t="str">
        <f>VLOOKUP(B351,sales_teams!A:C,2)</f>
        <v>Summer Sewald</v>
      </c>
      <c r="L351" s="12" t="str">
        <f>VLOOKUP(D351,accounts!A:G,6)</f>
        <v>Japan</v>
      </c>
      <c r="M351" s="12" t="str">
        <f>VLOOKUP(D351,accounts!A:B,2)</f>
        <v>retail</v>
      </c>
      <c r="N351" s="12" t="str">
        <f t="shared" si="26"/>
        <v>Jan 2017</v>
      </c>
      <c r="O351" s="12" t="str">
        <f t="shared" si="61"/>
        <v>Mar 2017</v>
      </c>
      <c r="P351" s="12">
        <f>VLOOKUP(D351,accounts!A:G,4)</f>
        <v>5158.71</v>
      </c>
      <c r="Q351" s="12">
        <f t="shared" si="62"/>
        <v>59</v>
      </c>
    </row>
    <row r="352">
      <c r="A352" s="14" t="s">
        <v>531</v>
      </c>
      <c r="B352" s="14" t="s">
        <v>33</v>
      </c>
      <c r="C352" s="14" t="s">
        <v>18</v>
      </c>
      <c r="D352" s="14" t="s">
        <v>139</v>
      </c>
      <c r="E352" s="14" t="s">
        <v>5</v>
      </c>
      <c r="F352" s="15">
        <v>42739.0</v>
      </c>
      <c r="G352" s="15">
        <v>42819.0</v>
      </c>
      <c r="H352" s="14">
        <v>1073.0</v>
      </c>
      <c r="I352" s="12">
        <f>VLOOKUP(C352, products!$A$1:$C$8, 3, FALSE)</f>
        <v>1096</v>
      </c>
      <c r="J352" s="12" t="str">
        <f>VLOOKUP(B352,sales_teams!A:C,3)</f>
        <v>Central</v>
      </c>
      <c r="K352" s="12" t="str">
        <f>VLOOKUP(B352,sales_teams!A:C,2)</f>
        <v>Dustin Brinkmann</v>
      </c>
      <c r="L352" s="12" t="str">
        <f>VLOOKUP(D352,accounts!A:G,6)</f>
        <v>United States</v>
      </c>
      <c r="M352" s="12" t="str">
        <f>VLOOKUP(D352,accounts!A:B,2)</f>
        <v>technolgy</v>
      </c>
      <c r="N352" s="12" t="str">
        <f t="shared" si="26"/>
        <v>Jan 2017</v>
      </c>
      <c r="O352" s="12" t="str">
        <f t="shared" si="61"/>
        <v>Mar 2017</v>
      </c>
      <c r="P352" s="12">
        <f>VLOOKUP(D352,accounts!A:G,4)</f>
        <v>527.11</v>
      </c>
      <c r="Q352" s="12">
        <f t="shared" si="62"/>
        <v>59</v>
      </c>
    </row>
    <row r="353">
      <c r="A353" s="14" t="s">
        <v>532</v>
      </c>
      <c r="B353" s="14" t="s">
        <v>35</v>
      </c>
      <c r="C353" s="14" t="s">
        <v>21</v>
      </c>
      <c r="D353" s="14" t="s">
        <v>104</v>
      </c>
      <c r="E353" s="14" t="s">
        <v>26</v>
      </c>
      <c r="F353" s="15">
        <v>42739.0</v>
      </c>
      <c r="G353" s="15">
        <v>42814.0</v>
      </c>
      <c r="H353" s="14">
        <v>0.0</v>
      </c>
      <c r="I353" s="12">
        <f>VLOOKUP(C353, products!$A$1:$C$8, 3, FALSE)</f>
        <v>3393</v>
      </c>
      <c r="J353" s="12" t="str">
        <f>VLOOKUP(B353,sales_teams!A:C,3)</f>
        <v>Central</v>
      </c>
      <c r="K353" s="12" t="str">
        <f>VLOOKUP(B353,sales_teams!A:C,2)</f>
        <v>Dustin Brinkmann</v>
      </c>
      <c r="L353" s="12" t="str">
        <f>VLOOKUP(D353,accounts!A:G,6)</f>
        <v>Italy</v>
      </c>
      <c r="M353" s="12" t="str">
        <f>VLOOKUP(D353,accounts!A:B,2)</f>
        <v>retail</v>
      </c>
      <c r="N353" s="12" t="str">
        <f t="shared" si="26"/>
        <v>Jan 2017</v>
      </c>
      <c r="O353" s="12" t="str">
        <f t="shared" si="61"/>
        <v>Mar 2017</v>
      </c>
      <c r="P353" s="12">
        <f>VLOOKUP(D353,accounts!A:G,4)</f>
        <v>894.33</v>
      </c>
      <c r="Q353" s="12">
        <f t="shared" si="62"/>
        <v>59</v>
      </c>
    </row>
    <row r="354">
      <c r="A354" s="14" t="s">
        <v>533</v>
      </c>
      <c r="B354" s="14" t="s">
        <v>47</v>
      </c>
      <c r="C354" s="14" t="s">
        <v>22</v>
      </c>
      <c r="D354" s="14" t="s">
        <v>105</v>
      </c>
      <c r="E354" s="14" t="s">
        <v>5</v>
      </c>
      <c r="F354" s="15">
        <v>42739.0</v>
      </c>
      <c r="G354" s="15">
        <v>42810.0</v>
      </c>
      <c r="H354" s="14">
        <v>586.0</v>
      </c>
      <c r="I354" s="12">
        <f>VLOOKUP(C354, products!$A$1:$C$8, 3, FALSE)</f>
        <v>550</v>
      </c>
      <c r="J354" s="12" t="str">
        <f>VLOOKUP(B354,sales_teams!A:C,3)</f>
        <v>East</v>
      </c>
      <c r="K354" s="12" t="str">
        <f>VLOOKUP(B354,sales_teams!A:C,2)</f>
        <v>Rocco Neubert</v>
      </c>
      <c r="L354" s="12" t="str">
        <f>VLOOKUP(D354,accounts!A:G,6)</f>
        <v>United States</v>
      </c>
      <c r="M354" s="12" t="str">
        <f>VLOOKUP(D354,accounts!A:B,2)</f>
        <v>telecommunications</v>
      </c>
      <c r="N354" s="12" t="str">
        <f t="shared" si="26"/>
        <v>Jan 2017</v>
      </c>
      <c r="O354" s="12" t="str">
        <f t="shared" si="61"/>
        <v>Mar 2017</v>
      </c>
      <c r="P354" s="12">
        <f>VLOOKUP(D354,accounts!A:G,4)</f>
        <v>1825.82</v>
      </c>
      <c r="Q354" s="12">
        <f t="shared" si="62"/>
        <v>59</v>
      </c>
    </row>
    <row r="355">
      <c r="A355" s="14" t="s">
        <v>534</v>
      </c>
      <c r="B355" s="14" t="s">
        <v>50</v>
      </c>
      <c r="C355" s="14" t="s">
        <v>17</v>
      </c>
      <c r="D355" s="14" t="s">
        <v>70</v>
      </c>
      <c r="E355" s="14" t="s">
        <v>5</v>
      </c>
      <c r="F355" s="15">
        <v>42739.0</v>
      </c>
      <c r="G355" s="15">
        <v>42860.0</v>
      </c>
      <c r="H355" s="14">
        <v>4667.0</v>
      </c>
      <c r="I355" s="12">
        <f>VLOOKUP(C355, products!$A$1:$C$8, 3, FALSE)</f>
        <v>4821</v>
      </c>
      <c r="J355" s="12" t="str">
        <f>VLOOKUP(B355,sales_teams!A:C,3)</f>
        <v>West</v>
      </c>
      <c r="K355" s="12" t="str">
        <f>VLOOKUP(B355,sales_teams!A:C,2)</f>
        <v>Summer Sewald</v>
      </c>
      <c r="L355" s="12" t="str">
        <f>VLOOKUP(D355,accounts!A:G,6)</f>
        <v>United States</v>
      </c>
      <c r="M355" s="12" t="str">
        <f>VLOOKUP(D355,accounts!A:B,2)</f>
        <v>telecommunications</v>
      </c>
      <c r="N355" s="12" t="str">
        <f t="shared" si="26"/>
        <v>Jan 2017</v>
      </c>
      <c r="O355" s="12" t="str">
        <f t="shared" si="61"/>
        <v>May 2017</v>
      </c>
      <c r="P355" s="12">
        <f>VLOOKUP(D355,accounts!A:G,4)</f>
        <v>5266.09</v>
      </c>
      <c r="Q355" s="12">
        <f t="shared" si="62"/>
        <v>120</v>
      </c>
    </row>
    <row r="356">
      <c r="A356" s="14" t="s">
        <v>535</v>
      </c>
      <c r="B356" s="14" t="s">
        <v>58</v>
      </c>
      <c r="C356" s="14" t="s">
        <v>18</v>
      </c>
      <c r="D356" s="14" t="s">
        <v>68</v>
      </c>
      <c r="E356" s="14" t="s">
        <v>5</v>
      </c>
      <c r="F356" s="15">
        <v>42739.0</v>
      </c>
      <c r="G356" s="15">
        <v>42822.0</v>
      </c>
      <c r="H356" s="14">
        <v>880.0</v>
      </c>
      <c r="I356" s="12">
        <f>VLOOKUP(C356, products!$A$1:$C$8, 3, FALSE)</f>
        <v>1096</v>
      </c>
      <c r="J356" s="12" t="str">
        <f>VLOOKUP(B356,sales_teams!A:C,3)</f>
        <v>West</v>
      </c>
      <c r="K356" s="12" t="str">
        <f>VLOOKUP(B356,sales_teams!A:C,2)</f>
        <v>Summer Sewald</v>
      </c>
      <c r="L356" s="12" t="str">
        <f>VLOOKUP(D356,accounts!A:G,6)</f>
        <v>Korea</v>
      </c>
      <c r="M356" s="12" t="str">
        <f>VLOOKUP(D356,accounts!A:B,2)</f>
        <v>technolgy</v>
      </c>
      <c r="N356" s="12" t="str">
        <f t="shared" si="26"/>
        <v>Jan 2017</v>
      </c>
      <c r="O356" s="12" t="str">
        <f t="shared" si="61"/>
        <v>Mar 2017</v>
      </c>
      <c r="P356" s="12">
        <f>VLOOKUP(D356,accounts!A:G,4)</f>
        <v>8170.38</v>
      </c>
      <c r="Q356" s="12">
        <f t="shared" si="62"/>
        <v>59</v>
      </c>
    </row>
    <row r="357">
      <c r="A357" s="14" t="s">
        <v>536</v>
      </c>
      <c r="B357" s="14" t="s">
        <v>58</v>
      </c>
      <c r="C357" s="14" t="s">
        <v>21</v>
      </c>
      <c r="D357" s="14" t="s">
        <v>81</v>
      </c>
      <c r="E357" s="14" t="s">
        <v>5</v>
      </c>
      <c r="F357" s="15">
        <v>42739.0</v>
      </c>
      <c r="G357" s="15">
        <v>42806.0</v>
      </c>
      <c r="H357" s="14">
        <v>3676.0</v>
      </c>
      <c r="I357" s="12">
        <f>VLOOKUP(C357, products!$A$1:$C$8, 3, FALSE)</f>
        <v>3393</v>
      </c>
      <c r="J357" s="12" t="str">
        <f>VLOOKUP(B357,sales_teams!A:C,3)</f>
        <v>West</v>
      </c>
      <c r="K357" s="12" t="str">
        <f>VLOOKUP(B357,sales_teams!A:C,2)</f>
        <v>Summer Sewald</v>
      </c>
      <c r="L357" s="12" t="str">
        <f>VLOOKUP(D357,accounts!A:G,6)</f>
        <v>United States</v>
      </c>
      <c r="M357" s="12" t="str">
        <f>VLOOKUP(D357,accounts!A:B,2)</f>
        <v>retail</v>
      </c>
      <c r="N357" s="12" t="str">
        <f t="shared" si="26"/>
        <v>Jan 2017</v>
      </c>
      <c r="O357" s="12" t="str">
        <f t="shared" si="61"/>
        <v>Mar 2017</v>
      </c>
      <c r="P357" s="12">
        <f>VLOOKUP(D357,accounts!A:G,4)</f>
        <v>2437.85</v>
      </c>
      <c r="Q357" s="12">
        <f t="shared" si="62"/>
        <v>59</v>
      </c>
    </row>
    <row r="358">
      <c r="A358" s="14" t="s">
        <v>537</v>
      </c>
      <c r="B358" s="14" t="s">
        <v>32</v>
      </c>
      <c r="C358" s="14" t="s">
        <v>21</v>
      </c>
      <c r="D358" s="14" t="s">
        <v>92</v>
      </c>
      <c r="E358" s="14" t="s">
        <v>26</v>
      </c>
      <c r="F358" s="15">
        <v>42740.0</v>
      </c>
      <c r="G358" s="15">
        <v>42819.0</v>
      </c>
      <c r="H358" s="14">
        <v>0.0</v>
      </c>
      <c r="I358" s="12">
        <f>VLOOKUP(C358, products!$A$1:$C$8, 3, FALSE)</f>
        <v>3393</v>
      </c>
      <c r="J358" s="12" t="str">
        <f>VLOOKUP(B358,sales_teams!A:C,3)</f>
        <v>Central</v>
      </c>
      <c r="K358" s="12" t="str">
        <f>VLOOKUP(B358,sales_teams!A:C,2)</f>
        <v>Dustin Brinkmann</v>
      </c>
      <c r="L358" s="12" t="str">
        <f>VLOOKUP(D358,accounts!A:G,6)</f>
        <v>United States</v>
      </c>
      <c r="M358" s="12" t="str">
        <f>VLOOKUP(D358,accounts!A:B,2)</f>
        <v>finance</v>
      </c>
      <c r="N358" s="12" t="str">
        <f t="shared" si="26"/>
        <v>Jan 2017</v>
      </c>
      <c r="O358" s="12" t="str">
        <f t="shared" si="61"/>
        <v>Mar 2017</v>
      </c>
      <c r="P358" s="12">
        <f>VLOOKUP(D358,accounts!A:G,4)</f>
        <v>2819.5</v>
      </c>
      <c r="Q358" s="12">
        <f t="shared" si="62"/>
        <v>59</v>
      </c>
    </row>
    <row r="359">
      <c r="A359" s="14" t="s">
        <v>538</v>
      </c>
      <c r="B359" s="14" t="s">
        <v>38</v>
      </c>
      <c r="C359" s="14" t="s">
        <v>17</v>
      </c>
      <c r="D359" s="14" t="s">
        <v>70</v>
      </c>
      <c r="E359" s="14" t="s">
        <v>26</v>
      </c>
      <c r="F359" s="15">
        <v>42740.0</v>
      </c>
      <c r="G359" s="15">
        <v>42803.0</v>
      </c>
      <c r="H359" s="14">
        <v>0.0</v>
      </c>
      <c r="I359" s="12">
        <f>VLOOKUP(C359, products!$A$1:$C$8, 3, FALSE)</f>
        <v>4821</v>
      </c>
      <c r="J359" s="12" t="str">
        <f>VLOOKUP(B359,sales_teams!A:C,3)</f>
        <v>East</v>
      </c>
      <c r="K359" s="12" t="str">
        <f>VLOOKUP(B359,sales_teams!A:C,2)</f>
        <v>Rocco Neubert</v>
      </c>
      <c r="L359" s="12" t="str">
        <f>VLOOKUP(D359,accounts!A:G,6)</f>
        <v>United States</v>
      </c>
      <c r="M359" s="12" t="str">
        <f>VLOOKUP(D359,accounts!A:B,2)</f>
        <v>telecommunications</v>
      </c>
      <c r="N359" s="12" t="str">
        <f t="shared" si="26"/>
        <v>Jan 2017</v>
      </c>
      <c r="O359" s="12" t="str">
        <f t="shared" si="61"/>
        <v>Mar 2017</v>
      </c>
      <c r="P359" s="12">
        <f>VLOOKUP(D359,accounts!A:G,4)</f>
        <v>5266.09</v>
      </c>
      <c r="Q359" s="12">
        <f t="shared" si="62"/>
        <v>59</v>
      </c>
    </row>
    <row r="360">
      <c r="A360" s="14" t="s">
        <v>539</v>
      </c>
      <c r="B360" s="14" t="s">
        <v>41</v>
      </c>
      <c r="C360" s="14" t="s">
        <v>18</v>
      </c>
      <c r="D360" s="14" t="s">
        <v>133</v>
      </c>
      <c r="E360" s="14" t="s">
        <v>26</v>
      </c>
      <c r="F360" s="15">
        <v>42740.0</v>
      </c>
      <c r="G360" s="15">
        <v>42820.0</v>
      </c>
      <c r="H360" s="14">
        <v>0.0</v>
      </c>
      <c r="I360" s="12">
        <f>VLOOKUP(C360, products!$A$1:$C$8, 3, FALSE)</f>
        <v>1096</v>
      </c>
      <c r="J360" s="12" t="str">
        <f>VLOOKUP(B360,sales_teams!A:C,3)</f>
        <v>East</v>
      </c>
      <c r="K360" s="12" t="str">
        <f>VLOOKUP(B360,sales_teams!A:C,2)</f>
        <v>Rocco Neubert</v>
      </c>
      <c r="L360" s="12" t="str">
        <f>VLOOKUP(D360,accounts!A:G,6)</f>
        <v>United States</v>
      </c>
      <c r="M360" s="12" t="str">
        <f>VLOOKUP(D360,accounts!A:B,2)</f>
        <v>finance</v>
      </c>
      <c r="N360" s="12" t="str">
        <f t="shared" si="26"/>
        <v>Jan 2017</v>
      </c>
      <c r="O360" s="12" t="str">
        <f t="shared" si="61"/>
        <v>Mar 2017</v>
      </c>
      <c r="P360" s="12">
        <f>VLOOKUP(D360,accounts!A:G,4)</f>
        <v>355.23</v>
      </c>
      <c r="Q360" s="12">
        <f t="shared" si="62"/>
        <v>59</v>
      </c>
    </row>
    <row r="361">
      <c r="A361" s="14" t="s">
        <v>540</v>
      </c>
      <c r="B361" s="14" t="s">
        <v>45</v>
      </c>
      <c r="C361" s="14" t="s">
        <v>17</v>
      </c>
      <c r="D361" s="14" t="s">
        <v>70</v>
      </c>
      <c r="E361" s="14" t="s">
        <v>5</v>
      </c>
      <c r="F361" s="15">
        <v>42740.0</v>
      </c>
      <c r="G361" s="15">
        <v>42813.0</v>
      </c>
      <c r="H361" s="14">
        <v>4716.0</v>
      </c>
      <c r="I361" s="12">
        <f>VLOOKUP(C361, products!$A$1:$C$8, 3, FALSE)</f>
        <v>4821</v>
      </c>
      <c r="J361" s="12" t="str">
        <f>VLOOKUP(B361,sales_teams!A:C,3)</f>
        <v>East</v>
      </c>
      <c r="K361" s="12" t="str">
        <f>VLOOKUP(B361,sales_teams!A:C,2)</f>
        <v>Rocco Neubert</v>
      </c>
      <c r="L361" s="12" t="str">
        <f>VLOOKUP(D361,accounts!A:G,6)</f>
        <v>United States</v>
      </c>
      <c r="M361" s="12" t="str">
        <f>VLOOKUP(D361,accounts!A:B,2)</f>
        <v>telecommunications</v>
      </c>
      <c r="N361" s="12" t="str">
        <f t="shared" si="26"/>
        <v>Jan 2017</v>
      </c>
      <c r="O361" s="12" t="str">
        <f t="shared" si="61"/>
        <v>Mar 2017</v>
      </c>
      <c r="P361" s="12">
        <f>VLOOKUP(D361,accounts!A:G,4)</f>
        <v>5266.09</v>
      </c>
      <c r="Q361" s="12">
        <f t="shared" si="62"/>
        <v>59</v>
      </c>
    </row>
    <row r="362">
      <c r="A362" s="14" t="s">
        <v>541</v>
      </c>
      <c r="B362" s="14" t="s">
        <v>47</v>
      </c>
      <c r="C362" s="14" t="s">
        <v>22</v>
      </c>
      <c r="D362" s="14" t="s">
        <v>124</v>
      </c>
      <c r="E362" s="14" t="s">
        <v>26</v>
      </c>
      <c r="F362" s="15">
        <v>42740.0</v>
      </c>
      <c r="G362" s="15">
        <v>42824.0</v>
      </c>
      <c r="H362" s="14">
        <v>0.0</v>
      </c>
      <c r="I362" s="12">
        <f>VLOOKUP(C362, products!$A$1:$C$8, 3, FALSE)</f>
        <v>550</v>
      </c>
      <c r="J362" s="12" t="str">
        <f>VLOOKUP(B362,sales_teams!A:C,3)</f>
        <v>East</v>
      </c>
      <c r="K362" s="12" t="str">
        <f>VLOOKUP(B362,sales_teams!A:C,2)</f>
        <v>Rocco Neubert</v>
      </c>
      <c r="L362" s="12" t="str">
        <f>VLOOKUP(D362,accounts!A:G,6)</f>
        <v>United States</v>
      </c>
      <c r="M362" s="12" t="str">
        <f>VLOOKUP(D362,accounts!A:B,2)</f>
        <v>retail</v>
      </c>
      <c r="N362" s="12" t="str">
        <f t="shared" si="26"/>
        <v>Jan 2017</v>
      </c>
      <c r="O362" s="12" t="str">
        <f t="shared" si="61"/>
        <v>Mar 2017</v>
      </c>
      <c r="P362" s="12">
        <f>VLOOKUP(D362,accounts!A:G,4)</f>
        <v>497.11</v>
      </c>
      <c r="Q362" s="12">
        <f t="shared" si="62"/>
        <v>59</v>
      </c>
    </row>
    <row r="363">
      <c r="A363" s="14" t="s">
        <v>542</v>
      </c>
      <c r="B363" s="14" t="s">
        <v>58</v>
      </c>
      <c r="C363" s="14" t="s">
        <v>17</v>
      </c>
      <c r="D363" s="14" t="s">
        <v>69</v>
      </c>
      <c r="E363" s="14" t="s">
        <v>5</v>
      </c>
      <c r="F363" s="15">
        <v>42740.0</v>
      </c>
      <c r="G363" s="15">
        <v>42817.0</v>
      </c>
      <c r="H363" s="14">
        <v>4211.0</v>
      </c>
      <c r="I363" s="12">
        <f>VLOOKUP(C363, products!$A$1:$C$8, 3, FALSE)</f>
        <v>4821</v>
      </c>
      <c r="J363" s="12" t="str">
        <f>VLOOKUP(B363,sales_teams!A:C,3)</f>
        <v>West</v>
      </c>
      <c r="K363" s="12" t="str">
        <f>VLOOKUP(B363,sales_teams!A:C,2)</f>
        <v>Summer Sewald</v>
      </c>
      <c r="L363" s="12" t="str">
        <f>VLOOKUP(D363,accounts!A:G,6)</f>
        <v>United States</v>
      </c>
      <c r="M363" s="12" t="str">
        <f>VLOOKUP(D363,accounts!A:B,2)</f>
        <v>marketing</v>
      </c>
      <c r="N363" s="12" t="str">
        <f t="shared" si="26"/>
        <v>Jan 2017</v>
      </c>
      <c r="O363" s="12" t="str">
        <f t="shared" si="61"/>
        <v>Mar 2017</v>
      </c>
      <c r="P363" s="12">
        <f>VLOOKUP(D363,accounts!A:G,4)</f>
        <v>2952.73</v>
      </c>
      <c r="Q363" s="12">
        <f t="shared" si="62"/>
        <v>59</v>
      </c>
    </row>
    <row r="364">
      <c r="A364" s="14" t="s">
        <v>543</v>
      </c>
      <c r="B364" s="14" t="s">
        <v>32</v>
      </c>
      <c r="C364" s="14" t="s">
        <v>21</v>
      </c>
      <c r="D364" s="14" t="s">
        <v>92</v>
      </c>
      <c r="E364" s="14" t="s">
        <v>26</v>
      </c>
      <c r="F364" s="15">
        <v>42741.0</v>
      </c>
      <c r="G364" s="15">
        <v>42815.0</v>
      </c>
      <c r="H364" s="14">
        <v>0.0</v>
      </c>
      <c r="I364" s="12">
        <f>VLOOKUP(C364, products!$A$1:$C$8, 3, FALSE)</f>
        <v>3393</v>
      </c>
      <c r="J364" s="12" t="str">
        <f>VLOOKUP(B364,sales_teams!A:C,3)</f>
        <v>Central</v>
      </c>
      <c r="K364" s="12" t="str">
        <f>VLOOKUP(B364,sales_teams!A:C,2)</f>
        <v>Dustin Brinkmann</v>
      </c>
      <c r="L364" s="12" t="str">
        <f>VLOOKUP(D364,accounts!A:G,6)</f>
        <v>United States</v>
      </c>
      <c r="M364" s="12" t="str">
        <f>VLOOKUP(D364,accounts!A:B,2)</f>
        <v>finance</v>
      </c>
      <c r="N364" s="12" t="str">
        <f t="shared" si="26"/>
        <v>Jan 2017</v>
      </c>
      <c r="O364" s="12" t="str">
        <f t="shared" si="61"/>
        <v>Mar 2017</v>
      </c>
      <c r="P364" s="12">
        <f>VLOOKUP(D364,accounts!A:G,4)</f>
        <v>2819.5</v>
      </c>
      <c r="Q364" s="12">
        <f t="shared" si="62"/>
        <v>59</v>
      </c>
    </row>
    <row r="365">
      <c r="A365" s="14" t="s">
        <v>544</v>
      </c>
      <c r="B365" s="14" t="s">
        <v>38</v>
      </c>
      <c r="C365" s="14" t="s">
        <v>17</v>
      </c>
      <c r="D365" s="14" t="s">
        <v>84</v>
      </c>
      <c r="E365" s="14" t="s">
        <v>26</v>
      </c>
      <c r="F365" s="15">
        <v>42741.0</v>
      </c>
      <c r="G365" s="15">
        <v>42812.0</v>
      </c>
      <c r="H365" s="14">
        <v>0.0</v>
      </c>
      <c r="I365" s="12">
        <f>VLOOKUP(C365, products!$A$1:$C$8, 3, FALSE)</f>
        <v>4821</v>
      </c>
      <c r="J365" s="12" t="str">
        <f>VLOOKUP(B365,sales_teams!A:C,3)</f>
        <v>East</v>
      </c>
      <c r="K365" s="12" t="str">
        <f>VLOOKUP(B365,sales_teams!A:C,2)</f>
        <v>Rocco Neubert</v>
      </c>
      <c r="L365" s="12" t="str">
        <f>VLOOKUP(D365,accounts!A:G,6)</f>
        <v>United States</v>
      </c>
      <c r="M365" s="12" t="str">
        <f>VLOOKUP(D365,accounts!A:B,2)</f>
        <v>software</v>
      </c>
      <c r="N365" s="12" t="str">
        <f t="shared" si="26"/>
        <v>Jan 2017</v>
      </c>
      <c r="O365" s="12" t="str">
        <f t="shared" si="61"/>
        <v>Mar 2017</v>
      </c>
      <c r="P365" s="12">
        <f>VLOOKUP(D365,accounts!A:G,4)</f>
        <v>2714.9</v>
      </c>
      <c r="Q365" s="12">
        <f t="shared" si="62"/>
        <v>59</v>
      </c>
    </row>
    <row r="366">
      <c r="A366" s="14" t="s">
        <v>545</v>
      </c>
      <c r="B366" s="14" t="s">
        <v>38</v>
      </c>
      <c r="C366" s="14" t="s">
        <v>19</v>
      </c>
      <c r="D366" s="14" t="s">
        <v>126</v>
      </c>
      <c r="E366" s="14" t="s">
        <v>5</v>
      </c>
      <c r="F366" s="15">
        <v>42741.0</v>
      </c>
      <c r="G366" s="15">
        <v>42811.0</v>
      </c>
      <c r="H366" s="14">
        <v>56.0</v>
      </c>
      <c r="I366" s="12">
        <f>VLOOKUP(C366, products!$A$1:$C$8, 3, FALSE)</f>
        <v>55</v>
      </c>
      <c r="J366" s="12" t="str">
        <f>VLOOKUP(B366,sales_teams!A:C,3)</f>
        <v>East</v>
      </c>
      <c r="K366" s="12" t="str">
        <f>VLOOKUP(B366,sales_teams!A:C,2)</f>
        <v>Rocco Neubert</v>
      </c>
      <c r="L366" s="12" t="str">
        <f>VLOOKUP(D366,accounts!A:G,6)</f>
        <v>United States</v>
      </c>
      <c r="M366" s="12" t="str">
        <f>VLOOKUP(D366,accounts!A:B,2)</f>
        <v>retail</v>
      </c>
      <c r="N366" s="12" t="str">
        <f t="shared" si="26"/>
        <v>Jan 2017</v>
      </c>
      <c r="O366" s="12" t="str">
        <f t="shared" si="61"/>
        <v>Mar 2017</v>
      </c>
      <c r="P366" s="12">
        <f>VLOOKUP(D366,accounts!A:G,4)</f>
        <v>332.43</v>
      </c>
      <c r="Q366" s="12">
        <f t="shared" si="62"/>
        <v>59</v>
      </c>
    </row>
    <row r="367">
      <c r="A367" s="14" t="s">
        <v>546</v>
      </c>
      <c r="B367" s="14" t="s">
        <v>42</v>
      </c>
      <c r="C367" s="14" t="s">
        <v>19</v>
      </c>
      <c r="D367" s="14" t="s">
        <v>107</v>
      </c>
      <c r="E367" s="14" t="s">
        <v>26</v>
      </c>
      <c r="F367" s="15">
        <v>42741.0</v>
      </c>
      <c r="G367" s="15">
        <v>42817.0</v>
      </c>
      <c r="H367" s="14">
        <v>0.0</v>
      </c>
      <c r="I367" s="12">
        <f>VLOOKUP(C367, products!$A$1:$C$8, 3, FALSE)</f>
        <v>55</v>
      </c>
      <c r="J367" s="12" t="str">
        <f>VLOOKUP(B367,sales_teams!A:C,3)</f>
        <v>East</v>
      </c>
      <c r="K367" s="12" t="str">
        <f>VLOOKUP(B367,sales_teams!A:C,2)</f>
        <v>Rocco Neubert</v>
      </c>
      <c r="L367" s="12" t="str">
        <f>VLOOKUP(D367,accounts!A:G,6)</f>
        <v>United States</v>
      </c>
      <c r="M367" s="12" t="str">
        <f>VLOOKUP(D367,accounts!A:B,2)</f>
        <v>technolgy</v>
      </c>
      <c r="N367" s="12" t="str">
        <f t="shared" si="26"/>
        <v>Jan 2017</v>
      </c>
      <c r="O367" s="12" t="str">
        <f t="shared" si="61"/>
        <v>Mar 2017</v>
      </c>
      <c r="P367" s="12">
        <f>VLOOKUP(D367,accounts!A:G,4)</f>
        <v>1008.06</v>
      </c>
      <c r="Q367" s="12">
        <f t="shared" si="62"/>
        <v>59</v>
      </c>
    </row>
    <row r="368">
      <c r="A368" s="14" t="s">
        <v>547</v>
      </c>
      <c r="B368" s="14" t="s">
        <v>42</v>
      </c>
      <c r="C368" s="14" t="s">
        <v>19</v>
      </c>
      <c r="D368" s="14" t="s">
        <v>92</v>
      </c>
      <c r="E368" s="14" t="s">
        <v>5</v>
      </c>
      <c r="F368" s="15">
        <v>42741.0</v>
      </c>
      <c r="G368" s="15">
        <v>42817.0</v>
      </c>
      <c r="H368" s="14">
        <v>44.0</v>
      </c>
      <c r="I368" s="12">
        <f>VLOOKUP(C368, products!$A$1:$C$8, 3, FALSE)</f>
        <v>55</v>
      </c>
      <c r="J368" s="12" t="str">
        <f>VLOOKUP(B368,sales_teams!A:C,3)</f>
        <v>East</v>
      </c>
      <c r="K368" s="12" t="str">
        <f>VLOOKUP(B368,sales_teams!A:C,2)</f>
        <v>Rocco Neubert</v>
      </c>
      <c r="L368" s="12" t="str">
        <f>VLOOKUP(D368,accounts!A:G,6)</f>
        <v>United States</v>
      </c>
      <c r="M368" s="12" t="str">
        <f>VLOOKUP(D368,accounts!A:B,2)</f>
        <v>finance</v>
      </c>
      <c r="N368" s="12" t="str">
        <f t="shared" si="26"/>
        <v>Jan 2017</v>
      </c>
      <c r="O368" s="12" t="str">
        <f t="shared" si="61"/>
        <v>Mar 2017</v>
      </c>
      <c r="P368" s="12">
        <f>VLOOKUP(D368,accounts!A:G,4)</f>
        <v>2819.5</v>
      </c>
      <c r="Q368" s="12">
        <f t="shared" si="62"/>
        <v>59</v>
      </c>
    </row>
    <row r="369">
      <c r="A369" s="14" t="s">
        <v>548</v>
      </c>
      <c r="B369" s="14" t="s">
        <v>47</v>
      </c>
      <c r="C369" s="14" t="s">
        <v>22</v>
      </c>
      <c r="D369" s="14" t="s">
        <v>65</v>
      </c>
      <c r="E369" s="14" t="s">
        <v>5</v>
      </c>
      <c r="F369" s="15">
        <v>42741.0</v>
      </c>
      <c r="G369" s="15">
        <v>42821.0</v>
      </c>
      <c r="H369" s="14">
        <v>532.0</v>
      </c>
      <c r="I369" s="12">
        <f>VLOOKUP(C369, products!$A$1:$C$8, 3, FALSE)</f>
        <v>550</v>
      </c>
      <c r="J369" s="12" t="str">
        <f>VLOOKUP(B369,sales_teams!A:C,3)</f>
        <v>East</v>
      </c>
      <c r="K369" s="12" t="str">
        <f>VLOOKUP(B369,sales_teams!A:C,2)</f>
        <v>Rocco Neubert</v>
      </c>
      <c r="L369" s="12" t="str">
        <f>VLOOKUP(D369,accounts!A:G,6)</f>
        <v>United States</v>
      </c>
      <c r="M369" s="12" t="str">
        <f>VLOOKUP(D369,accounts!A:B,2)</f>
        <v>technolgy</v>
      </c>
      <c r="N369" s="12" t="str">
        <f t="shared" si="26"/>
        <v>Jan 2017</v>
      </c>
      <c r="O369" s="12" t="str">
        <f t="shared" si="61"/>
        <v>Mar 2017</v>
      </c>
      <c r="P369" s="12">
        <f>VLOOKUP(D369,accounts!A:G,4)</f>
        <v>7708.38</v>
      </c>
      <c r="Q369" s="12">
        <f t="shared" si="62"/>
        <v>59</v>
      </c>
    </row>
    <row r="370">
      <c r="A370" s="14" t="s">
        <v>549</v>
      </c>
      <c r="B370" s="14" t="s">
        <v>48</v>
      </c>
      <c r="C370" s="14" t="s">
        <v>22</v>
      </c>
      <c r="D370" s="14" t="s">
        <v>70</v>
      </c>
      <c r="E370" s="14" t="s">
        <v>26</v>
      </c>
      <c r="F370" s="15">
        <v>42741.0</v>
      </c>
      <c r="G370" s="15">
        <v>42865.0</v>
      </c>
      <c r="H370" s="14">
        <v>0.0</v>
      </c>
      <c r="I370" s="12">
        <f>VLOOKUP(C370, products!$A$1:$C$8, 3, FALSE)</f>
        <v>550</v>
      </c>
      <c r="J370" s="12" t="str">
        <f>VLOOKUP(B370,sales_teams!A:C,3)</f>
        <v>East</v>
      </c>
      <c r="K370" s="12" t="str">
        <f>VLOOKUP(B370,sales_teams!A:C,2)</f>
        <v>Rocco Neubert</v>
      </c>
      <c r="L370" s="12" t="str">
        <f>VLOOKUP(D370,accounts!A:G,6)</f>
        <v>United States</v>
      </c>
      <c r="M370" s="12" t="str">
        <f>VLOOKUP(D370,accounts!A:B,2)</f>
        <v>telecommunications</v>
      </c>
      <c r="N370" s="12" t="str">
        <f t="shared" si="26"/>
        <v>Jan 2017</v>
      </c>
      <c r="O370" s="12" t="str">
        <f t="shared" si="61"/>
        <v>May 2017</v>
      </c>
      <c r="P370" s="12">
        <f>VLOOKUP(D370,accounts!A:G,4)</f>
        <v>5266.09</v>
      </c>
      <c r="Q370" s="12">
        <f t="shared" si="62"/>
        <v>120</v>
      </c>
    </row>
    <row r="371">
      <c r="A371" s="14" t="s">
        <v>550</v>
      </c>
      <c r="B371" s="14" t="s">
        <v>48</v>
      </c>
      <c r="C371" s="14" t="s">
        <v>22</v>
      </c>
      <c r="D371" s="14" t="s">
        <v>134</v>
      </c>
      <c r="E371" s="14" t="s">
        <v>26</v>
      </c>
      <c r="F371" s="15">
        <v>42741.0</v>
      </c>
      <c r="G371" s="15">
        <v>42814.0</v>
      </c>
      <c r="H371" s="14">
        <v>0.0</v>
      </c>
      <c r="I371" s="12">
        <f>VLOOKUP(C371, products!$A$1:$C$8, 3, FALSE)</f>
        <v>550</v>
      </c>
      <c r="J371" s="12" t="str">
        <f>VLOOKUP(B371,sales_teams!A:C,3)</f>
        <v>East</v>
      </c>
      <c r="K371" s="12" t="str">
        <f>VLOOKUP(B371,sales_teams!A:C,2)</f>
        <v>Rocco Neubert</v>
      </c>
      <c r="L371" s="12" t="str">
        <f>VLOOKUP(D371,accounts!A:G,6)</f>
        <v>United States</v>
      </c>
      <c r="M371" s="12" t="str">
        <f>VLOOKUP(D371,accounts!A:B,2)</f>
        <v>medical</v>
      </c>
      <c r="N371" s="12" t="str">
        <f t="shared" si="26"/>
        <v>Jan 2017</v>
      </c>
      <c r="O371" s="12" t="str">
        <f t="shared" si="61"/>
        <v>Mar 2017</v>
      </c>
      <c r="P371" s="12">
        <f>VLOOKUP(D371,accounts!A:G,4)</f>
        <v>441.08</v>
      </c>
      <c r="Q371" s="12">
        <f t="shared" si="62"/>
        <v>59</v>
      </c>
    </row>
    <row r="372">
      <c r="A372" s="14" t="s">
        <v>551</v>
      </c>
      <c r="B372" s="14" t="s">
        <v>54</v>
      </c>
      <c r="C372" s="14" t="s">
        <v>17</v>
      </c>
      <c r="D372" s="14" t="s">
        <v>118</v>
      </c>
      <c r="E372" s="14" t="s">
        <v>26</v>
      </c>
      <c r="F372" s="15">
        <v>42741.0</v>
      </c>
      <c r="G372" s="15">
        <v>42811.0</v>
      </c>
      <c r="H372" s="14">
        <v>0.0</v>
      </c>
      <c r="I372" s="12">
        <f>VLOOKUP(C372, products!$A$1:$C$8, 3, FALSE)</f>
        <v>4821</v>
      </c>
      <c r="J372" s="12" t="str">
        <f>VLOOKUP(B372,sales_teams!A:C,3)</f>
        <v>West</v>
      </c>
      <c r="K372" s="12" t="str">
        <f>VLOOKUP(B372,sales_teams!A:C,2)</f>
        <v>Summer Sewald</v>
      </c>
      <c r="L372" s="12" t="str">
        <f>VLOOKUP(D372,accounts!A:G,6)</f>
        <v>United States</v>
      </c>
      <c r="M372" s="12" t="str">
        <f>VLOOKUP(D372,accounts!A:B,2)</f>
        <v>retail</v>
      </c>
      <c r="N372" s="12" t="str">
        <f t="shared" si="26"/>
        <v>Jan 2017</v>
      </c>
      <c r="O372" s="12" t="str">
        <f t="shared" si="61"/>
        <v>Mar 2017</v>
      </c>
      <c r="P372" s="12">
        <f>VLOOKUP(D372,accounts!A:G,4)</f>
        <v>702.72</v>
      </c>
      <c r="Q372" s="12">
        <f t="shared" si="62"/>
        <v>59</v>
      </c>
    </row>
    <row r="373">
      <c r="A373" s="14" t="s">
        <v>552</v>
      </c>
      <c r="B373" s="14" t="s">
        <v>57</v>
      </c>
      <c r="C373" s="14" t="s">
        <v>22</v>
      </c>
      <c r="D373" s="14" t="s">
        <v>115</v>
      </c>
      <c r="E373" s="14" t="s">
        <v>26</v>
      </c>
      <c r="F373" s="15">
        <v>42741.0</v>
      </c>
      <c r="G373" s="15">
        <v>42818.0</v>
      </c>
      <c r="H373" s="14">
        <v>0.0</v>
      </c>
      <c r="I373" s="12">
        <f>VLOOKUP(C373, products!$A$1:$C$8, 3, FALSE)</f>
        <v>550</v>
      </c>
      <c r="J373" s="12" t="str">
        <f>VLOOKUP(B373,sales_teams!A:C,3)</f>
        <v>West</v>
      </c>
      <c r="K373" s="12" t="str">
        <f>VLOOKUP(B373,sales_teams!A:C,2)</f>
        <v>Summer Sewald</v>
      </c>
      <c r="L373" s="12" t="str">
        <f>VLOOKUP(D373,accounts!A:G,6)</f>
        <v>United States</v>
      </c>
      <c r="M373" s="12" t="str">
        <f>VLOOKUP(D373,accounts!A:B,2)</f>
        <v>entertainment</v>
      </c>
      <c r="N373" s="12" t="str">
        <f t="shared" si="26"/>
        <v>Jan 2017</v>
      </c>
      <c r="O373" s="12" t="str">
        <f t="shared" si="61"/>
        <v>Mar 2017</v>
      </c>
      <c r="P373" s="12">
        <f>VLOOKUP(D373,accounts!A:G,4)</f>
        <v>217.87</v>
      </c>
      <c r="Q373" s="12">
        <f t="shared" si="62"/>
        <v>59</v>
      </c>
    </row>
    <row r="374">
      <c r="A374" s="14" t="s">
        <v>553</v>
      </c>
      <c r="B374" s="14" t="s">
        <v>32</v>
      </c>
      <c r="C374" s="14" t="s">
        <v>22</v>
      </c>
      <c r="D374" s="14" t="s">
        <v>73</v>
      </c>
      <c r="E374" s="14" t="s">
        <v>5</v>
      </c>
      <c r="F374" s="15">
        <v>42742.0</v>
      </c>
      <c r="G374" s="15">
        <v>42802.0</v>
      </c>
      <c r="H374" s="14">
        <v>622.0</v>
      </c>
      <c r="I374" s="12">
        <f>VLOOKUP(C374, products!$A$1:$C$8, 3, FALSE)</f>
        <v>550</v>
      </c>
      <c r="J374" s="12" t="str">
        <f>VLOOKUP(B374,sales_teams!A:C,3)</f>
        <v>Central</v>
      </c>
      <c r="K374" s="12" t="str">
        <f>VLOOKUP(B374,sales_teams!A:C,2)</f>
        <v>Dustin Brinkmann</v>
      </c>
      <c r="L374" s="12" t="str">
        <f>VLOOKUP(D374,accounts!A:G,6)</f>
        <v>United States</v>
      </c>
      <c r="M374" s="12" t="str">
        <f>VLOOKUP(D374,accounts!A:B,2)</f>
        <v>medical</v>
      </c>
      <c r="N374" s="12" t="str">
        <f t="shared" si="26"/>
        <v>Jan 2017</v>
      </c>
      <c r="O374" s="12" t="str">
        <f t="shared" si="61"/>
        <v>Mar 2017</v>
      </c>
      <c r="P374" s="12">
        <f>VLOOKUP(D374,accounts!A:G,4)</f>
        <v>3178.24</v>
      </c>
      <c r="Q374" s="12">
        <f t="shared" si="62"/>
        <v>59</v>
      </c>
    </row>
    <row r="375">
      <c r="A375" s="14" t="s">
        <v>554</v>
      </c>
      <c r="B375" s="14" t="s">
        <v>35</v>
      </c>
      <c r="C375" s="14" t="s">
        <v>20</v>
      </c>
      <c r="D375" s="14" t="s">
        <v>98</v>
      </c>
      <c r="E375" s="14" t="s">
        <v>26</v>
      </c>
      <c r="F375" s="15">
        <v>42742.0</v>
      </c>
      <c r="G375" s="15">
        <v>42799.0</v>
      </c>
      <c r="H375" s="14">
        <v>0.0</v>
      </c>
      <c r="I375" s="12">
        <f>VLOOKUP(C375, products!$A$1:$C$8, 3, FALSE)</f>
        <v>5482</v>
      </c>
      <c r="J375" s="12" t="str">
        <f>VLOOKUP(B375,sales_teams!A:C,3)</f>
        <v>Central</v>
      </c>
      <c r="K375" s="12" t="str">
        <f>VLOOKUP(B375,sales_teams!A:C,2)</f>
        <v>Dustin Brinkmann</v>
      </c>
      <c r="L375" s="12" t="str">
        <f>VLOOKUP(D375,accounts!A:G,6)</f>
        <v>United States</v>
      </c>
      <c r="M375" s="12" t="str">
        <f>VLOOKUP(D375,accounts!A:B,2)</f>
        <v>retail</v>
      </c>
      <c r="N375" s="12" t="str">
        <f t="shared" si="26"/>
        <v>Jan 2017</v>
      </c>
      <c r="O375" s="12" t="str">
        <f t="shared" si="61"/>
        <v>Mar 2017</v>
      </c>
      <c r="P375" s="12">
        <f>VLOOKUP(D375,accounts!A:G,4)</f>
        <v>718.62</v>
      </c>
      <c r="Q375" s="12">
        <f t="shared" si="62"/>
        <v>59</v>
      </c>
    </row>
    <row r="376">
      <c r="A376" s="14" t="s">
        <v>555</v>
      </c>
      <c r="B376" s="14" t="s">
        <v>36</v>
      </c>
      <c r="C376" s="14" t="s">
        <v>18</v>
      </c>
      <c r="D376" s="14" t="s">
        <v>87</v>
      </c>
      <c r="E376" s="14" t="s">
        <v>5</v>
      </c>
      <c r="F376" s="15">
        <v>42742.0</v>
      </c>
      <c r="G376" s="15">
        <v>42810.0</v>
      </c>
      <c r="H376" s="14">
        <v>1257.0</v>
      </c>
      <c r="I376" s="12">
        <f>VLOOKUP(C376, products!$A$1:$C$8, 3, FALSE)</f>
        <v>1096</v>
      </c>
      <c r="J376" s="12" t="str">
        <f>VLOOKUP(B376,sales_teams!A:C,3)</f>
        <v>Central</v>
      </c>
      <c r="K376" s="12" t="str">
        <f>VLOOKUP(B376,sales_teams!A:C,2)</f>
        <v>Dustin Brinkmann</v>
      </c>
      <c r="L376" s="12" t="str">
        <f>VLOOKUP(D376,accounts!A:G,6)</f>
        <v>United States</v>
      </c>
      <c r="M376" s="12" t="str">
        <f>VLOOKUP(D376,accounts!A:B,2)</f>
        <v>entertainment</v>
      </c>
      <c r="N376" s="12" t="str">
        <f t="shared" si="26"/>
        <v>Jan 2017</v>
      </c>
      <c r="O376" s="12" t="str">
        <f t="shared" si="61"/>
        <v>Mar 2017</v>
      </c>
      <c r="P376" s="12">
        <f>VLOOKUP(D376,accounts!A:G,4)</f>
        <v>3838.39</v>
      </c>
      <c r="Q376" s="12">
        <f t="shared" si="62"/>
        <v>59</v>
      </c>
    </row>
    <row r="377">
      <c r="A377" s="14" t="s">
        <v>556</v>
      </c>
      <c r="B377" s="14" t="s">
        <v>51</v>
      </c>
      <c r="C377" s="14" t="s">
        <v>18</v>
      </c>
      <c r="D377" s="14" t="s">
        <v>97</v>
      </c>
      <c r="E377" s="14" t="s">
        <v>5</v>
      </c>
      <c r="F377" s="15">
        <v>42742.0</v>
      </c>
      <c r="G377" s="15">
        <v>42819.0</v>
      </c>
      <c r="H377" s="14">
        <v>1135.0</v>
      </c>
      <c r="I377" s="12">
        <f>VLOOKUP(C377, products!$A$1:$C$8, 3, FALSE)</f>
        <v>1096</v>
      </c>
      <c r="J377" s="12" t="str">
        <f>VLOOKUP(B377,sales_teams!A:C,3)</f>
        <v>West</v>
      </c>
      <c r="K377" s="12" t="str">
        <f>VLOOKUP(B377,sales_teams!A:C,2)</f>
        <v>Summer Sewald</v>
      </c>
      <c r="L377" s="12" t="str">
        <f>VLOOKUP(D377,accounts!A:G,6)</f>
        <v>United States</v>
      </c>
      <c r="M377" s="12" t="str">
        <f>VLOOKUP(D377,accounts!A:B,2)</f>
        <v>medical</v>
      </c>
      <c r="N377" s="12" t="str">
        <f t="shared" si="26"/>
        <v>Jan 2017</v>
      </c>
      <c r="O377" s="12" t="str">
        <f t="shared" si="61"/>
        <v>Mar 2017</v>
      </c>
      <c r="P377" s="12">
        <f>VLOOKUP(D377,accounts!A:G,4)</f>
        <v>1618.89</v>
      </c>
      <c r="Q377" s="12">
        <f t="shared" si="62"/>
        <v>59</v>
      </c>
    </row>
    <row r="378">
      <c r="A378" s="14" t="s">
        <v>557</v>
      </c>
      <c r="B378" s="14" t="s">
        <v>61</v>
      </c>
      <c r="C378" s="14" t="s">
        <v>21</v>
      </c>
      <c r="D378" s="14" t="s">
        <v>68</v>
      </c>
      <c r="E378" s="14" t="s">
        <v>26</v>
      </c>
      <c r="F378" s="15">
        <v>42742.0</v>
      </c>
      <c r="G378" s="15">
        <v>42822.0</v>
      </c>
      <c r="H378" s="14">
        <v>0.0</v>
      </c>
      <c r="I378" s="12">
        <f>VLOOKUP(C378, products!$A$1:$C$8, 3, FALSE)</f>
        <v>3393</v>
      </c>
      <c r="J378" s="12" t="str">
        <f>VLOOKUP(B378,sales_teams!A:C,3)</f>
        <v>West</v>
      </c>
      <c r="K378" s="12" t="str">
        <f>VLOOKUP(B378,sales_teams!A:C,2)</f>
        <v>Summer Sewald</v>
      </c>
      <c r="L378" s="12" t="str">
        <f>VLOOKUP(D378,accounts!A:G,6)</f>
        <v>Korea</v>
      </c>
      <c r="M378" s="12" t="str">
        <f>VLOOKUP(D378,accounts!A:B,2)</f>
        <v>technolgy</v>
      </c>
      <c r="N378" s="12" t="str">
        <f t="shared" si="26"/>
        <v>Jan 2017</v>
      </c>
      <c r="O378" s="12" t="str">
        <f t="shared" si="61"/>
        <v>Mar 2017</v>
      </c>
      <c r="P378" s="12">
        <f>VLOOKUP(D378,accounts!A:G,4)</f>
        <v>8170.38</v>
      </c>
      <c r="Q378" s="12">
        <f t="shared" si="62"/>
        <v>59</v>
      </c>
    </row>
    <row r="379">
      <c r="A379" s="14" t="s">
        <v>558</v>
      </c>
      <c r="B379" s="14" t="s">
        <v>61</v>
      </c>
      <c r="C379" s="14" t="s">
        <v>17</v>
      </c>
      <c r="D379" s="14" t="s">
        <v>130</v>
      </c>
      <c r="E379" s="14" t="s">
        <v>5</v>
      </c>
      <c r="F379" s="15">
        <v>42742.0</v>
      </c>
      <c r="G379" s="15">
        <v>42808.0</v>
      </c>
      <c r="H379" s="14">
        <v>4313.0</v>
      </c>
      <c r="I379" s="12">
        <f>VLOOKUP(C379, products!$A$1:$C$8, 3, FALSE)</f>
        <v>4821</v>
      </c>
      <c r="J379" s="12" t="str">
        <f>VLOOKUP(B379,sales_teams!A:C,3)</f>
        <v>West</v>
      </c>
      <c r="K379" s="12" t="str">
        <f>VLOOKUP(B379,sales_teams!A:C,2)</f>
        <v>Summer Sewald</v>
      </c>
      <c r="L379" s="12" t="str">
        <f>VLOOKUP(D379,accounts!A:G,6)</f>
        <v>Germany</v>
      </c>
      <c r="M379" s="12" t="str">
        <f>VLOOKUP(D379,accounts!A:B,2)</f>
        <v>services</v>
      </c>
      <c r="N379" s="12" t="str">
        <f t="shared" si="26"/>
        <v>Jan 2017</v>
      </c>
      <c r="O379" s="12" t="str">
        <f t="shared" si="61"/>
        <v>Mar 2017</v>
      </c>
      <c r="P379" s="12">
        <f>VLOOKUP(D379,accounts!A:G,4)</f>
        <v>1012.72</v>
      </c>
      <c r="Q379" s="12">
        <f t="shared" si="62"/>
        <v>59</v>
      </c>
    </row>
    <row r="380">
      <c r="A380" s="14" t="s">
        <v>559</v>
      </c>
      <c r="B380" s="14" t="s">
        <v>32</v>
      </c>
      <c r="C380" s="14" t="s">
        <v>20</v>
      </c>
      <c r="D380" s="14" t="s">
        <v>102</v>
      </c>
      <c r="E380" s="14" t="s">
        <v>5</v>
      </c>
      <c r="F380" s="15">
        <v>42743.0</v>
      </c>
      <c r="G380" s="15">
        <v>42812.0</v>
      </c>
      <c r="H380" s="14">
        <v>5210.0</v>
      </c>
      <c r="I380" s="12">
        <f>VLOOKUP(C380, products!$A$1:$C$8, 3, FALSE)</f>
        <v>5482</v>
      </c>
      <c r="J380" s="12" t="str">
        <f>VLOOKUP(B380,sales_teams!A:C,3)</f>
        <v>Central</v>
      </c>
      <c r="K380" s="12" t="str">
        <f>VLOOKUP(B380,sales_teams!A:C,2)</f>
        <v>Dustin Brinkmann</v>
      </c>
      <c r="L380" s="12" t="str">
        <f>VLOOKUP(D380,accounts!A:G,6)</f>
        <v>United States</v>
      </c>
      <c r="M380" s="12" t="str">
        <f>VLOOKUP(D380,accounts!A:B,2)</f>
        <v>marketing</v>
      </c>
      <c r="N380" s="12" t="str">
        <f t="shared" si="26"/>
        <v>Jan 2017</v>
      </c>
      <c r="O380" s="12" t="str">
        <f t="shared" si="61"/>
        <v>Mar 2017</v>
      </c>
      <c r="P380" s="12">
        <f>VLOOKUP(D380,accounts!A:G,4)</f>
        <v>2173.98</v>
      </c>
      <c r="Q380" s="12">
        <f t="shared" si="62"/>
        <v>59</v>
      </c>
    </row>
    <row r="381">
      <c r="A381" s="14" t="s">
        <v>560</v>
      </c>
      <c r="B381" s="14" t="s">
        <v>48</v>
      </c>
      <c r="C381" s="14" t="s">
        <v>19</v>
      </c>
      <c r="D381" s="14" t="s">
        <v>94</v>
      </c>
      <c r="E381" s="14" t="s">
        <v>5</v>
      </c>
      <c r="F381" s="15">
        <v>42743.0</v>
      </c>
      <c r="G381" s="15">
        <v>42821.0</v>
      </c>
      <c r="H381" s="14">
        <v>47.0</v>
      </c>
      <c r="I381" s="12">
        <f>VLOOKUP(C381, products!$A$1:$C$8, 3, FALSE)</f>
        <v>55</v>
      </c>
      <c r="J381" s="12" t="str">
        <f>VLOOKUP(B381,sales_teams!A:C,3)</f>
        <v>East</v>
      </c>
      <c r="K381" s="12" t="str">
        <f>VLOOKUP(B381,sales_teams!A:C,2)</f>
        <v>Rocco Neubert</v>
      </c>
      <c r="L381" s="12" t="str">
        <f>VLOOKUP(D381,accounts!A:G,6)</f>
        <v>United States</v>
      </c>
      <c r="M381" s="12" t="str">
        <f>VLOOKUP(D381,accounts!A:B,2)</f>
        <v>medical</v>
      </c>
      <c r="N381" s="12" t="str">
        <f t="shared" si="26"/>
        <v>Jan 2017</v>
      </c>
      <c r="O381" s="12" t="str">
        <f t="shared" si="61"/>
        <v>Mar 2017</v>
      </c>
      <c r="P381" s="12">
        <f>VLOOKUP(D381,accounts!A:G,4)</f>
        <v>3922.42</v>
      </c>
      <c r="Q381" s="12">
        <f t="shared" si="62"/>
        <v>59</v>
      </c>
    </row>
    <row r="382">
      <c r="A382" s="14" t="s">
        <v>561</v>
      </c>
      <c r="B382" s="14" t="s">
        <v>49</v>
      </c>
      <c r="C382" s="14" t="s">
        <v>21</v>
      </c>
      <c r="D382" s="14" t="s">
        <v>65</v>
      </c>
      <c r="E382" s="14" t="s">
        <v>5</v>
      </c>
      <c r="F382" s="15">
        <v>42743.0</v>
      </c>
      <c r="G382" s="15">
        <v>42816.0</v>
      </c>
      <c r="H382" s="14">
        <v>3220.0</v>
      </c>
      <c r="I382" s="12">
        <f>VLOOKUP(C382, products!$A$1:$C$8, 3, FALSE)</f>
        <v>3393</v>
      </c>
      <c r="J382" s="12" t="str">
        <f>VLOOKUP(B382,sales_teams!A:C,3)</f>
        <v>West</v>
      </c>
      <c r="K382" s="12" t="str">
        <f>VLOOKUP(B382,sales_teams!A:C,2)</f>
        <v>Summer Sewald</v>
      </c>
      <c r="L382" s="12" t="str">
        <f>VLOOKUP(D382,accounts!A:G,6)</f>
        <v>United States</v>
      </c>
      <c r="M382" s="12" t="str">
        <f>VLOOKUP(D382,accounts!A:B,2)</f>
        <v>technolgy</v>
      </c>
      <c r="N382" s="12" t="str">
        <f t="shared" si="26"/>
        <v>Jan 2017</v>
      </c>
      <c r="O382" s="12" t="str">
        <f t="shared" si="61"/>
        <v>Mar 2017</v>
      </c>
      <c r="P382" s="12">
        <f>VLOOKUP(D382,accounts!A:G,4)</f>
        <v>7708.38</v>
      </c>
      <c r="Q382" s="12">
        <f t="shared" si="62"/>
        <v>59</v>
      </c>
    </row>
    <row r="383">
      <c r="A383" s="14" t="s">
        <v>562</v>
      </c>
      <c r="B383" s="14" t="s">
        <v>55</v>
      </c>
      <c r="C383" s="14" t="s">
        <v>22</v>
      </c>
      <c r="D383" s="14" t="s">
        <v>121</v>
      </c>
      <c r="E383" s="14" t="s">
        <v>25</v>
      </c>
      <c r="F383" s="15">
        <v>42743.0</v>
      </c>
      <c r="G383" s="17"/>
      <c r="I383" s="12">
        <f>VLOOKUP(C383, products!$A$1:$C$8, 3, FALSE)</f>
        <v>550</v>
      </c>
      <c r="J383" s="12" t="str">
        <f>VLOOKUP(B383,sales_teams!A:C,3)</f>
        <v>West</v>
      </c>
      <c r="K383" s="12" t="str">
        <f>VLOOKUP(B383,sales_teams!A:C,2)</f>
        <v>Summer Sewald</v>
      </c>
      <c r="L383" s="12" t="str">
        <f>VLOOKUP(D383,accounts!A:G,6)</f>
        <v>United States</v>
      </c>
      <c r="M383" s="12" t="str">
        <f>VLOOKUP(D383,accounts!A:B,2)</f>
        <v>telecommunications</v>
      </c>
      <c r="N383" s="12" t="str">
        <f t="shared" si="26"/>
        <v>Jan 2017</v>
      </c>
      <c r="P383" s="12">
        <f>VLOOKUP(D383,accounts!A:G,4)</f>
        <v>6395.05</v>
      </c>
    </row>
    <row r="384">
      <c r="A384" s="14" t="s">
        <v>563</v>
      </c>
      <c r="B384" s="14" t="s">
        <v>56</v>
      </c>
      <c r="C384" s="14" t="s">
        <v>19</v>
      </c>
      <c r="D384" s="14" t="s">
        <v>146</v>
      </c>
      <c r="E384" s="14" t="s">
        <v>5</v>
      </c>
      <c r="F384" s="15">
        <v>42743.0</v>
      </c>
      <c r="G384" s="15">
        <v>42820.0</v>
      </c>
      <c r="H384" s="14">
        <v>47.0</v>
      </c>
      <c r="I384" s="12">
        <f>VLOOKUP(C384, products!$A$1:$C$8, 3, FALSE)</f>
        <v>55</v>
      </c>
      <c r="J384" s="12" t="str">
        <f>VLOOKUP(B384,sales_teams!A:C,3)</f>
        <v>West</v>
      </c>
      <c r="K384" s="12" t="str">
        <f>VLOOKUP(B384,sales_teams!A:C,2)</f>
        <v>Summer Sewald</v>
      </c>
      <c r="L384" s="12" t="str">
        <f>VLOOKUP(D384,accounts!A:G,6)</f>
        <v>United States</v>
      </c>
      <c r="M384" s="12" t="str">
        <f>VLOOKUP(D384,accounts!A:B,2)</f>
        <v>marketing</v>
      </c>
      <c r="N384" s="12" t="str">
        <f t="shared" si="26"/>
        <v>Jan 2017</v>
      </c>
      <c r="O384" s="12" t="str">
        <f>TEXT(G384,"mmm yyy")</f>
        <v>Mar 2017</v>
      </c>
      <c r="P384" s="12">
        <f>VLOOKUP(D384,accounts!A:G,4)</f>
        <v>1197.44</v>
      </c>
      <c r="Q384" s="12">
        <f>O384-N384</f>
        <v>59</v>
      </c>
    </row>
    <row r="385">
      <c r="A385" s="14" t="s">
        <v>564</v>
      </c>
      <c r="B385" s="14" t="s">
        <v>59</v>
      </c>
      <c r="C385" s="14" t="s">
        <v>19</v>
      </c>
      <c r="D385" s="14" t="s">
        <v>107</v>
      </c>
      <c r="E385" s="14" t="s">
        <v>25</v>
      </c>
      <c r="F385" s="15">
        <v>42743.0</v>
      </c>
      <c r="G385" s="17"/>
      <c r="I385" s="12">
        <f>VLOOKUP(C385, products!$A$1:$C$8, 3, FALSE)</f>
        <v>55</v>
      </c>
      <c r="J385" s="12" t="str">
        <f>VLOOKUP(B385,sales_teams!A:C,3)</f>
        <v>West</v>
      </c>
      <c r="K385" s="12" t="str">
        <f>VLOOKUP(B385,sales_teams!A:C,2)</f>
        <v>Summer Sewald</v>
      </c>
      <c r="L385" s="12" t="str">
        <f>VLOOKUP(D385,accounts!A:G,6)</f>
        <v>United States</v>
      </c>
      <c r="M385" s="12" t="str">
        <f>VLOOKUP(D385,accounts!A:B,2)</f>
        <v>technolgy</v>
      </c>
      <c r="N385" s="12" t="str">
        <f t="shared" si="26"/>
        <v>Jan 2017</v>
      </c>
      <c r="P385" s="12">
        <f>VLOOKUP(D385,accounts!A:G,4)</f>
        <v>1008.06</v>
      </c>
    </row>
    <row r="386">
      <c r="A386" s="14" t="s">
        <v>565</v>
      </c>
      <c r="B386" s="14" t="s">
        <v>59</v>
      </c>
      <c r="C386" s="14" t="s">
        <v>19</v>
      </c>
      <c r="D386" s="14" t="s">
        <v>138</v>
      </c>
      <c r="E386" s="14" t="s">
        <v>5</v>
      </c>
      <c r="F386" s="15">
        <v>42743.0</v>
      </c>
      <c r="G386" s="15">
        <v>42819.0</v>
      </c>
      <c r="H386" s="14">
        <v>63.0</v>
      </c>
      <c r="I386" s="12">
        <f>VLOOKUP(C386, products!$A$1:$C$8, 3, FALSE)</f>
        <v>55</v>
      </c>
      <c r="J386" s="12" t="str">
        <f>VLOOKUP(B386,sales_teams!A:C,3)</f>
        <v>West</v>
      </c>
      <c r="K386" s="12" t="str">
        <f>VLOOKUP(B386,sales_teams!A:C,2)</f>
        <v>Summer Sewald</v>
      </c>
      <c r="L386" s="12" t="str">
        <f>VLOOKUP(D386,accounts!A:G,6)</f>
        <v>United States</v>
      </c>
      <c r="M386" s="12" t="str">
        <f>VLOOKUP(D386,accounts!A:B,2)</f>
        <v>retail</v>
      </c>
      <c r="N386" s="12" t="str">
        <f t="shared" si="26"/>
        <v>Jan 2017</v>
      </c>
      <c r="O386" s="12" t="str">
        <f t="shared" ref="O386:O404" si="63">TEXT(G386,"mmm yyy")</f>
        <v>Mar 2017</v>
      </c>
      <c r="P386" s="12">
        <f>VLOOKUP(D386,accounts!A:G,4)</f>
        <v>2261.05</v>
      </c>
      <c r="Q386" s="12">
        <f t="shared" ref="Q386:Q404" si="64">O386-N386</f>
        <v>59</v>
      </c>
    </row>
    <row r="387">
      <c r="A387" s="14" t="s">
        <v>566</v>
      </c>
      <c r="B387" s="14" t="s">
        <v>32</v>
      </c>
      <c r="C387" s="14" t="s">
        <v>19</v>
      </c>
      <c r="D387" s="14" t="s">
        <v>109</v>
      </c>
      <c r="E387" s="14" t="s">
        <v>5</v>
      </c>
      <c r="F387" s="15">
        <v>42744.0</v>
      </c>
      <c r="G387" s="15">
        <v>42809.0</v>
      </c>
      <c r="H387" s="14">
        <v>56.0</v>
      </c>
      <c r="I387" s="12">
        <f>VLOOKUP(C387, products!$A$1:$C$8, 3, FALSE)</f>
        <v>55</v>
      </c>
      <c r="J387" s="12" t="str">
        <f>VLOOKUP(B387,sales_teams!A:C,3)</f>
        <v>Central</v>
      </c>
      <c r="K387" s="12" t="str">
        <f>VLOOKUP(B387,sales_teams!A:C,2)</f>
        <v>Dustin Brinkmann</v>
      </c>
      <c r="L387" s="12" t="str">
        <f>VLOOKUP(D387,accounts!A:G,6)</f>
        <v>Kenya</v>
      </c>
      <c r="M387" s="12" t="str">
        <f>VLOOKUP(D387,accounts!A:B,2)</f>
        <v>medical</v>
      </c>
      <c r="N387" s="12" t="str">
        <f t="shared" si="26"/>
        <v>Jan 2017</v>
      </c>
      <c r="O387" s="12" t="str">
        <f t="shared" si="63"/>
        <v>Mar 2017</v>
      </c>
      <c r="P387" s="12">
        <f>VLOOKUP(D387,accounts!A:G,4)</f>
        <v>647.18</v>
      </c>
      <c r="Q387" s="12">
        <f t="shared" si="64"/>
        <v>59</v>
      </c>
    </row>
    <row r="388">
      <c r="A388" s="14" t="s">
        <v>567</v>
      </c>
      <c r="B388" s="14" t="s">
        <v>32</v>
      </c>
      <c r="C388" s="14" t="s">
        <v>19</v>
      </c>
      <c r="D388" s="14" t="s">
        <v>107</v>
      </c>
      <c r="E388" s="14" t="s">
        <v>5</v>
      </c>
      <c r="F388" s="15">
        <v>42744.0</v>
      </c>
      <c r="G388" s="15">
        <v>42795.0</v>
      </c>
      <c r="H388" s="14">
        <v>65.0</v>
      </c>
      <c r="I388" s="12">
        <f>VLOOKUP(C388, products!$A$1:$C$8, 3, FALSE)</f>
        <v>55</v>
      </c>
      <c r="J388" s="12" t="str">
        <f>VLOOKUP(B388,sales_teams!A:C,3)</f>
        <v>Central</v>
      </c>
      <c r="K388" s="12" t="str">
        <f>VLOOKUP(B388,sales_teams!A:C,2)</f>
        <v>Dustin Brinkmann</v>
      </c>
      <c r="L388" s="12" t="str">
        <f>VLOOKUP(D388,accounts!A:G,6)</f>
        <v>United States</v>
      </c>
      <c r="M388" s="12" t="str">
        <f>VLOOKUP(D388,accounts!A:B,2)</f>
        <v>technolgy</v>
      </c>
      <c r="N388" s="12" t="str">
        <f t="shared" si="26"/>
        <v>Jan 2017</v>
      </c>
      <c r="O388" s="12" t="str">
        <f t="shared" si="63"/>
        <v>Mar 2017</v>
      </c>
      <c r="P388" s="12">
        <f>VLOOKUP(D388,accounts!A:G,4)</f>
        <v>1008.06</v>
      </c>
      <c r="Q388" s="12">
        <f t="shared" si="64"/>
        <v>59</v>
      </c>
    </row>
    <row r="389">
      <c r="A389" s="14" t="s">
        <v>568</v>
      </c>
      <c r="B389" s="14" t="s">
        <v>33</v>
      </c>
      <c r="C389" s="14" t="s">
        <v>20</v>
      </c>
      <c r="D389" s="14" t="s">
        <v>80</v>
      </c>
      <c r="E389" s="14" t="s">
        <v>5</v>
      </c>
      <c r="F389" s="15">
        <v>42744.0</v>
      </c>
      <c r="G389" s="15">
        <v>42813.0</v>
      </c>
      <c r="H389" s="14">
        <v>5743.0</v>
      </c>
      <c r="I389" s="12">
        <f>VLOOKUP(C389, products!$A$1:$C$8, 3, FALSE)</f>
        <v>5482</v>
      </c>
      <c r="J389" s="12" t="str">
        <f>VLOOKUP(B389,sales_teams!A:C,3)</f>
        <v>Central</v>
      </c>
      <c r="K389" s="12" t="str">
        <f>VLOOKUP(B389,sales_teams!A:C,2)</f>
        <v>Dustin Brinkmann</v>
      </c>
      <c r="L389" s="12" t="str">
        <f>VLOOKUP(D389,accounts!A:G,6)</f>
        <v>United States</v>
      </c>
      <c r="M389" s="12" t="str">
        <f>VLOOKUP(D389,accounts!A:B,2)</f>
        <v>technolgy</v>
      </c>
      <c r="N389" s="12" t="str">
        <f t="shared" si="26"/>
        <v>Jan 2017</v>
      </c>
      <c r="O389" s="12" t="str">
        <f t="shared" si="63"/>
        <v>Mar 2017</v>
      </c>
      <c r="P389" s="12">
        <f>VLOOKUP(D389,accounts!A:G,4)</f>
        <v>1712.68</v>
      </c>
      <c r="Q389" s="12">
        <f t="shared" si="64"/>
        <v>59</v>
      </c>
    </row>
    <row r="390">
      <c r="A390" s="14" t="s">
        <v>569</v>
      </c>
      <c r="B390" s="14" t="s">
        <v>34</v>
      </c>
      <c r="C390" s="14" t="s">
        <v>19</v>
      </c>
      <c r="D390" s="14" t="s">
        <v>75</v>
      </c>
      <c r="E390" s="14" t="s">
        <v>5</v>
      </c>
      <c r="F390" s="15">
        <v>42744.0</v>
      </c>
      <c r="G390" s="15">
        <v>42797.0</v>
      </c>
      <c r="H390" s="14">
        <v>53.0</v>
      </c>
      <c r="I390" s="12">
        <f>VLOOKUP(C390, products!$A$1:$C$8, 3, FALSE)</f>
        <v>55</v>
      </c>
      <c r="J390" s="12" t="str">
        <f>VLOOKUP(B390,sales_teams!A:C,3)</f>
        <v>Central</v>
      </c>
      <c r="K390" s="12" t="str">
        <f>VLOOKUP(B390,sales_teams!A:C,2)</f>
        <v>Dustin Brinkmann</v>
      </c>
      <c r="L390" s="12" t="str">
        <f>VLOOKUP(D390,accounts!A:G,6)</f>
        <v>Jordan</v>
      </c>
      <c r="M390" s="12" t="str">
        <f>VLOOKUP(D390,accounts!A:B,2)</f>
        <v>marketing</v>
      </c>
      <c r="N390" s="12" t="str">
        <f t="shared" si="26"/>
        <v>Jan 2017</v>
      </c>
      <c r="O390" s="12" t="str">
        <f t="shared" si="63"/>
        <v>Mar 2017</v>
      </c>
      <c r="P390" s="12">
        <f>VLOOKUP(D390,accounts!A:G,4)</f>
        <v>3027.46</v>
      </c>
      <c r="Q390" s="12">
        <f t="shared" si="64"/>
        <v>59</v>
      </c>
    </row>
    <row r="391">
      <c r="A391" s="14" t="s">
        <v>570</v>
      </c>
      <c r="B391" s="14" t="s">
        <v>36</v>
      </c>
      <c r="C391" s="14" t="s">
        <v>20</v>
      </c>
      <c r="D391" s="14" t="s">
        <v>117</v>
      </c>
      <c r="E391" s="14" t="s">
        <v>5</v>
      </c>
      <c r="F391" s="15">
        <v>42744.0</v>
      </c>
      <c r="G391" s="15">
        <v>42824.0</v>
      </c>
      <c r="H391" s="14">
        <v>4974.0</v>
      </c>
      <c r="I391" s="12">
        <f>VLOOKUP(C391, products!$A$1:$C$8, 3, FALSE)</f>
        <v>5482</v>
      </c>
      <c r="J391" s="12" t="str">
        <f>VLOOKUP(B391,sales_teams!A:C,3)</f>
        <v>Central</v>
      </c>
      <c r="K391" s="12" t="str">
        <f>VLOOKUP(B391,sales_teams!A:C,2)</f>
        <v>Dustin Brinkmann</v>
      </c>
      <c r="L391" s="12" t="str">
        <f>VLOOKUP(D391,accounts!A:G,6)</f>
        <v>United States</v>
      </c>
      <c r="M391" s="12" t="str">
        <f>VLOOKUP(D391,accounts!A:B,2)</f>
        <v>medical</v>
      </c>
      <c r="N391" s="12" t="str">
        <f t="shared" si="26"/>
        <v>Jan 2017</v>
      </c>
      <c r="O391" s="12" t="str">
        <f t="shared" si="63"/>
        <v>Mar 2017</v>
      </c>
      <c r="P391" s="12">
        <f>VLOOKUP(D391,accounts!A:G,4)</f>
        <v>251.41</v>
      </c>
      <c r="Q391" s="12">
        <f t="shared" si="64"/>
        <v>59</v>
      </c>
    </row>
    <row r="392">
      <c r="A392" s="14" t="s">
        <v>571</v>
      </c>
      <c r="B392" s="14" t="s">
        <v>39</v>
      </c>
      <c r="C392" s="14" t="s">
        <v>21</v>
      </c>
      <c r="D392" s="14" t="s">
        <v>108</v>
      </c>
      <c r="E392" s="14" t="s">
        <v>5</v>
      </c>
      <c r="F392" s="15">
        <v>42744.0</v>
      </c>
      <c r="G392" s="15">
        <v>42819.0</v>
      </c>
      <c r="H392" s="14">
        <v>3892.0</v>
      </c>
      <c r="I392" s="12">
        <f>VLOOKUP(C392, products!$A$1:$C$8, 3, FALSE)</f>
        <v>3393</v>
      </c>
      <c r="J392" s="12" t="str">
        <f>VLOOKUP(B392,sales_teams!A:C,3)</f>
        <v>East</v>
      </c>
      <c r="K392" s="12" t="str">
        <f>VLOOKUP(B392,sales_teams!A:C,2)</f>
        <v>Rocco Neubert</v>
      </c>
      <c r="L392" s="12" t="str">
        <f>VLOOKUP(D392,accounts!A:G,6)</f>
        <v>United States</v>
      </c>
      <c r="M392" s="12" t="str">
        <f>VLOOKUP(D392,accounts!A:B,2)</f>
        <v>employment</v>
      </c>
      <c r="N392" s="12" t="str">
        <f t="shared" si="26"/>
        <v>Jan 2017</v>
      </c>
      <c r="O392" s="12" t="str">
        <f t="shared" si="63"/>
        <v>Mar 2017</v>
      </c>
      <c r="P392" s="12">
        <f>VLOOKUP(D392,accounts!A:G,4)</f>
        <v>882.12</v>
      </c>
      <c r="Q392" s="12">
        <f t="shared" si="64"/>
        <v>59</v>
      </c>
    </row>
    <row r="393">
      <c r="A393" s="14" t="s">
        <v>572</v>
      </c>
      <c r="B393" s="14" t="s">
        <v>41</v>
      </c>
      <c r="C393" s="14" t="s">
        <v>17</v>
      </c>
      <c r="D393" s="14" t="s">
        <v>117</v>
      </c>
      <c r="E393" s="14" t="s">
        <v>5</v>
      </c>
      <c r="F393" s="15">
        <v>42744.0</v>
      </c>
      <c r="G393" s="15">
        <v>42815.0</v>
      </c>
      <c r="H393" s="14">
        <v>3822.0</v>
      </c>
      <c r="I393" s="12">
        <f>VLOOKUP(C393, products!$A$1:$C$8, 3, FALSE)</f>
        <v>4821</v>
      </c>
      <c r="J393" s="12" t="str">
        <f>VLOOKUP(B393,sales_teams!A:C,3)</f>
        <v>East</v>
      </c>
      <c r="K393" s="12" t="str">
        <f>VLOOKUP(B393,sales_teams!A:C,2)</f>
        <v>Rocco Neubert</v>
      </c>
      <c r="L393" s="12" t="str">
        <f>VLOOKUP(D393,accounts!A:G,6)</f>
        <v>United States</v>
      </c>
      <c r="M393" s="12" t="str">
        <f>VLOOKUP(D393,accounts!A:B,2)</f>
        <v>medical</v>
      </c>
      <c r="N393" s="12" t="str">
        <f t="shared" si="26"/>
        <v>Jan 2017</v>
      </c>
      <c r="O393" s="12" t="str">
        <f t="shared" si="63"/>
        <v>Mar 2017</v>
      </c>
      <c r="P393" s="12">
        <f>VLOOKUP(D393,accounts!A:G,4)</f>
        <v>251.41</v>
      </c>
      <c r="Q393" s="12">
        <f t="shared" si="64"/>
        <v>59</v>
      </c>
    </row>
    <row r="394">
      <c r="A394" s="14" t="s">
        <v>573</v>
      </c>
      <c r="B394" s="14" t="s">
        <v>45</v>
      </c>
      <c r="C394" s="14" t="s">
        <v>22</v>
      </c>
      <c r="D394" s="14" t="s">
        <v>83</v>
      </c>
      <c r="E394" s="14" t="s">
        <v>5</v>
      </c>
      <c r="F394" s="15">
        <v>42744.0</v>
      </c>
      <c r="G394" s="15">
        <v>42796.0</v>
      </c>
      <c r="H394" s="14">
        <v>504.0</v>
      </c>
      <c r="I394" s="12">
        <f>VLOOKUP(C394, products!$A$1:$C$8, 3, FALSE)</f>
        <v>550</v>
      </c>
      <c r="J394" s="12" t="str">
        <f>VLOOKUP(B394,sales_teams!A:C,3)</f>
        <v>East</v>
      </c>
      <c r="K394" s="12" t="str">
        <f>VLOOKUP(B394,sales_teams!A:C,2)</f>
        <v>Rocco Neubert</v>
      </c>
      <c r="L394" s="12" t="str">
        <f>VLOOKUP(D394,accounts!A:G,6)</f>
        <v>United States</v>
      </c>
      <c r="M394" s="12" t="str">
        <f>VLOOKUP(D394,accounts!A:B,2)</f>
        <v>marketing</v>
      </c>
      <c r="N394" s="12" t="str">
        <f t="shared" si="26"/>
        <v>Jan 2017</v>
      </c>
      <c r="O394" s="12" t="str">
        <f t="shared" si="63"/>
        <v>Mar 2017</v>
      </c>
      <c r="P394" s="12">
        <f>VLOOKUP(D394,accounts!A:G,4)</f>
        <v>2403.58</v>
      </c>
      <c r="Q394" s="12">
        <f t="shared" si="64"/>
        <v>59</v>
      </c>
    </row>
    <row r="395">
      <c r="A395" s="14" t="s">
        <v>574</v>
      </c>
      <c r="B395" s="14" t="s">
        <v>55</v>
      </c>
      <c r="C395" s="14" t="s">
        <v>21</v>
      </c>
      <c r="D395" s="14" t="s">
        <v>72</v>
      </c>
      <c r="E395" s="14" t="s">
        <v>5</v>
      </c>
      <c r="F395" s="15">
        <v>42744.0</v>
      </c>
      <c r="G395" s="15">
        <v>42823.0</v>
      </c>
      <c r="H395" s="14">
        <v>3145.0</v>
      </c>
      <c r="I395" s="12">
        <f>VLOOKUP(C395, products!$A$1:$C$8, 3, FALSE)</f>
        <v>3393</v>
      </c>
      <c r="J395" s="12" t="str">
        <f>VLOOKUP(B395,sales_teams!A:C,3)</f>
        <v>West</v>
      </c>
      <c r="K395" s="12" t="str">
        <f>VLOOKUP(B395,sales_teams!A:C,2)</f>
        <v>Summer Sewald</v>
      </c>
      <c r="L395" s="12" t="str">
        <f>VLOOKUP(D395,accounts!A:G,6)</f>
        <v>United States</v>
      </c>
      <c r="M395" s="12" t="str">
        <f>VLOOKUP(D395,accounts!A:B,2)</f>
        <v>finance</v>
      </c>
      <c r="N395" s="12" t="str">
        <f t="shared" si="26"/>
        <v>Jan 2017</v>
      </c>
      <c r="O395" s="12" t="str">
        <f t="shared" si="63"/>
        <v>Mar 2017</v>
      </c>
      <c r="P395" s="12">
        <f>VLOOKUP(D395,accounts!A:G,4)</f>
        <v>7537.24</v>
      </c>
      <c r="Q395" s="12">
        <f t="shared" si="64"/>
        <v>59</v>
      </c>
    </row>
    <row r="396">
      <c r="A396" s="14" t="s">
        <v>575</v>
      </c>
      <c r="B396" s="14" t="s">
        <v>58</v>
      </c>
      <c r="C396" s="14" t="s">
        <v>22</v>
      </c>
      <c r="D396" s="14" t="s">
        <v>91</v>
      </c>
      <c r="E396" s="14" t="s">
        <v>5</v>
      </c>
      <c r="F396" s="15">
        <v>42744.0</v>
      </c>
      <c r="G396" s="15">
        <v>42821.0</v>
      </c>
      <c r="H396" s="14">
        <v>564.0</v>
      </c>
      <c r="I396" s="12">
        <f>VLOOKUP(C396, products!$A$1:$C$8, 3, FALSE)</f>
        <v>550</v>
      </c>
      <c r="J396" s="12" t="str">
        <f>VLOOKUP(B396,sales_teams!A:C,3)</f>
        <v>West</v>
      </c>
      <c r="K396" s="12" t="str">
        <f>VLOOKUP(B396,sales_teams!A:C,2)</f>
        <v>Summer Sewald</v>
      </c>
      <c r="L396" s="12" t="str">
        <f>VLOOKUP(D396,accounts!A:G,6)</f>
        <v>United States</v>
      </c>
      <c r="M396" s="12" t="str">
        <f>VLOOKUP(D396,accounts!A:B,2)</f>
        <v>employment</v>
      </c>
      <c r="N396" s="12" t="str">
        <f t="shared" si="26"/>
        <v>Jan 2017</v>
      </c>
      <c r="O396" s="12" t="str">
        <f t="shared" si="63"/>
        <v>Mar 2017</v>
      </c>
      <c r="P396" s="12">
        <f>VLOOKUP(D396,accounts!A:G,4)</f>
        <v>2059.9</v>
      </c>
      <c r="Q396" s="12">
        <f t="shared" si="64"/>
        <v>59</v>
      </c>
    </row>
    <row r="397">
      <c r="A397" s="14" t="s">
        <v>576</v>
      </c>
      <c r="B397" s="14" t="s">
        <v>61</v>
      </c>
      <c r="C397" s="14" t="s">
        <v>18</v>
      </c>
      <c r="D397" s="14" t="s">
        <v>93</v>
      </c>
      <c r="E397" s="14" t="s">
        <v>5</v>
      </c>
      <c r="F397" s="15">
        <v>42744.0</v>
      </c>
      <c r="G397" s="15">
        <v>42808.0</v>
      </c>
      <c r="H397" s="14">
        <v>1117.0</v>
      </c>
      <c r="I397" s="12">
        <f>VLOOKUP(C397, products!$A$1:$C$8, 3, FALSE)</f>
        <v>1096</v>
      </c>
      <c r="J397" s="12" t="str">
        <f>VLOOKUP(B397,sales_teams!A:C,3)</f>
        <v>West</v>
      </c>
      <c r="K397" s="12" t="str">
        <f>VLOOKUP(B397,sales_teams!A:C,2)</f>
        <v>Summer Sewald</v>
      </c>
      <c r="L397" s="12" t="str">
        <f>VLOOKUP(D397,accounts!A:G,6)</f>
        <v>United States</v>
      </c>
      <c r="M397" s="12" t="str">
        <f>VLOOKUP(D397,accounts!A:B,2)</f>
        <v>retail</v>
      </c>
      <c r="N397" s="12" t="str">
        <f t="shared" si="26"/>
        <v>Jan 2017</v>
      </c>
      <c r="O397" s="12" t="str">
        <f t="shared" si="63"/>
        <v>Mar 2017</v>
      </c>
      <c r="P397" s="12">
        <f>VLOOKUP(D397,accounts!A:G,4)</f>
        <v>4968.91</v>
      </c>
      <c r="Q397" s="12">
        <f t="shared" si="64"/>
        <v>59</v>
      </c>
    </row>
    <row r="398">
      <c r="A398" s="14" t="s">
        <v>577</v>
      </c>
      <c r="B398" s="14" t="s">
        <v>32</v>
      </c>
      <c r="C398" s="14" t="s">
        <v>19</v>
      </c>
      <c r="D398" s="14" t="s">
        <v>83</v>
      </c>
      <c r="E398" s="14" t="s">
        <v>5</v>
      </c>
      <c r="F398" s="15">
        <v>42745.0</v>
      </c>
      <c r="G398" s="15">
        <v>42820.0</v>
      </c>
      <c r="H398" s="14">
        <v>59.0</v>
      </c>
      <c r="I398" s="12">
        <f>VLOOKUP(C398, products!$A$1:$C$8, 3, FALSE)</f>
        <v>55</v>
      </c>
      <c r="J398" s="12" t="str">
        <f>VLOOKUP(B398,sales_teams!A:C,3)</f>
        <v>Central</v>
      </c>
      <c r="K398" s="12" t="str">
        <f>VLOOKUP(B398,sales_teams!A:C,2)</f>
        <v>Dustin Brinkmann</v>
      </c>
      <c r="L398" s="12" t="str">
        <f>VLOOKUP(D398,accounts!A:G,6)</f>
        <v>United States</v>
      </c>
      <c r="M398" s="12" t="str">
        <f>VLOOKUP(D398,accounts!A:B,2)</f>
        <v>marketing</v>
      </c>
      <c r="N398" s="12" t="str">
        <f t="shared" si="26"/>
        <v>Jan 2017</v>
      </c>
      <c r="O398" s="12" t="str">
        <f t="shared" si="63"/>
        <v>Mar 2017</v>
      </c>
      <c r="P398" s="12">
        <f>VLOOKUP(D398,accounts!A:G,4)</f>
        <v>2403.58</v>
      </c>
      <c r="Q398" s="12">
        <f t="shared" si="64"/>
        <v>59</v>
      </c>
    </row>
    <row r="399">
      <c r="A399" s="14" t="s">
        <v>578</v>
      </c>
      <c r="B399" s="14" t="s">
        <v>38</v>
      </c>
      <c r="C399" s="14" t="s">
        <v>19</v>
      </c>
      <c r="D399" s="14" t="s">
        <v>101</v>
      </c>
      <c r="E399" s="14" t="s">
        <v>5</v>
      </c>
      <c r="F399" s="15">
        <v>42745.0</v>
      </c>
      <c r="G399" s="15">
        <v>42822.0</v>
      </c>
      <c r="H399" s="14">
        <v>52.0</v>
      </c>
      <c r="I399" s="12">
        <f>VLOOKUP(C399, products!$A$1:$C$8, 3, FALSE)</f>
        <v>55</v>
      </c>
      <c r="J399" s="12" t="str">
        <f>VLOOKUP(B399,sales_teams!A:C,3)</f>
        <v>East</v>
      </c>
      <c r="K399" s="12" t="str">
        <f>VLOOKUP(B399,sales_teams!A:C,2)</f>
        <v>Rocco Neubert</v>
      </c>
      <c r="L399" s="12" t="str">
        <f>VLOOKUP(D399,accounts!A:G,6)</f>
        <v>United States</v>
      </c>
      <c r="M399" s="12" t="str">
        <f>VLOOKUP(D399,accounts!A:B,2)</f>
        <v>finance</v>
      </c>
      <c r="N399" s="12" t="str">
        <f t="shared" si="26"/>
        <v>Jan 2017</v>
      </c>
      <c r="O399" s="12" t="str">
        <f t="shared" si="63"/>
        <v>Mar 2017</v>
      </c>
      <c r="P399" s="12">
        <f>VLOOKUP(D399,accounts!A:G,4)</f>
        <v>1102.43</v>
      </c>
      <c r="Q399" s="12">
        <f t="shared" si="64"/>
        <v>59</v>
      </c>
    </row>
    <row r="400">
      <c r="A400" s="14" t="s">
        <v>579</v>
      </c>
      <c r="B400" s="14" t="s">
        <v>39</v>
      </c>
      <c r="C400" s="14" t="s">
        <v>17</v>
      </c>
      <c r="D400" s="14" t="s">
        <v>64</v>
      </c>
      <c r="E400" s="14" t="s">
        <v>5</v>
      </c>
      <c r="F400" s="15">
        <v>42745.0</v>
      </c>
      <c r="G400" s="15">
        <v>42818.0</v>
      </c>
      <c r="H400" s="14">
        <v>4694.0</v>
      </c>
      <c r="I400" s="12">
        <f>VLOOKUP(C400, products!$A$1:$C$8, 3, FALSE)</f>
        <v>4821</v>
      </c>
      <c r="J400" s="12" t="str">
        <f>VLOOKUP(B400,sales_teams!A:C,3)</f>
        <v>East</v>
      </c>
      <c r="K400" s="12" t="str">
        <f>VLOOKUP(B400,sales_teams!A:C,2)</f>
        <v>Rocco Neubert</v>
      </c>
      <c r="L400" s="12" t="str">
        <f>VLOOKUP(D400,accounts!A:G,6)</f>
        <v>United States</v>
      </c>
      <c r="M400" s="12" t="str">
        <f>VLOOKUP(D400,accounts!A:B,2)</f>
        <v>software</v>
      </c>
      <c r="N400" s="12" t="str">
        <f t="shared" si="26"/>
        <v>Jan 2017</v>
      </c>
      <c r="O400" s="12" t="str">
        <f t="shared" si="63"/>
        <v>Mar 2017</v>
      </c>
      <c r="P400" s="12">
        <f>VLOOKUP(D400,accounts!A:G,4)</f>
        <v>11698.03</v>
      </c>
      <c r="Q400" s="12">
        <f t="shared" si="64"/>
        <v>59</v>
      </c>
    </row>
    <row r="401">
      <c r="A401" s="14" t="s">
        <v>580</v>
      </c>
      <c r="B401" s="14" t="s">
        <v>46</v>
      </c>
      <c r="C401" s="14" t="s">
        <v>17</v>
      </c>
      <c r="D401" s="14" t="s">
        <v>123</v>
      </c>
      <c r="E401" s="14" t="s">
        <v>5</v>
      </c>
      <c r="F401" s="15">
        <v>42745.0</v>
      </c>
      <c r="G401" s="15">
        <v>42800.0</v>
      </c>
      <c r="H401" s="14">
        <v>5620.0</v>
      </c>
      <c r="I401" s="12">
        <f>VLOOKUP(C401, products!$A$1:$C$8, 3, FALSE)</f>
        <v>4821</v>
      </c>
      <c r="J401" s="12" t="str">
        <f>VLOOKUP(B401,sales_teams!A:C,3)</f>
        <v>East</v>
      </c>
      <c r="K401" s="12" t="str">
        <f>VLOOKUP(B401,sales_teams!A:C,2)</f>
        <v>Rocco Neubert</v>
      </c>
      <c r="L401" s="12" t="str">
        <f>VLOOKUP(D401,accounts!A:G,6)</f>
        <v>United States</v>
      </c>
      <c r="M401" s="12" t="str">
        <f>VLOOKUP(D401,accounts!A:B,2)</f>
        <v>entertainment</v>
      </c>
      <c r="N401" s="12" t="str">
        <f t="shared" si="26"/>
        <v>Jan 2017</v>
      </c>
      <c r="O401" s="12" t="str">
        <f t="shared" si="63"/>
        <v>Mar 2017</v>
      </c>
      <c r="P401" s="12">
        <f>VLOOKUP(D401,accounts!A:G,4)</f>
        <v>349.81</v>
      </c>
      <c r="Q401" s="12">
        <f t="shared" si="64"/>
        <v>59</v>
      </c>
    </row>
    <row r="402">
      <c r="A402" s="14" t="s">
        <v>581</v>
      </c>
      <c r="B402" s="14" t="s">
        <v>47</v>
      </c>
      <c r="C402" s="14" t="s">
        <v>18</v>
      </c>
      <c r="D402" s="14" t="s">
        <v>74</v>
      </c>
      <c r="E402" s="14" t="s">
        <v>5</v>
      </c>
      <c r="F402" s="15">
        <v>42745.0</v>
      </c>
      <c r="G402" s="15">
        <v>42802.0</v>
      </c>
      <c r="H402" s="14">
        <v>1095.0</v>
      </c>
      <c r="I402" s="12">
        <f>VLOOKUP(C402, products!$A$1:$C$8, 3, FALSE)</f>
        <v>1096</v>
      </c>
      <c r="J402" s="12" t="str">
        <f>VLOOKUP(B402,sales_teams!A:C,3)</f>
        <v>East</v>
      </c>
      <c r="K402" s="12" t="str">
        <f>VLOOKUP(B402,sales_teams!A:C,2)</f>
        <v>Rocco Neubert</v>
      </c>
      <c r="L402" s="12" t="str">
        <f>VLOOKUP(D402,accounts!A:G,6)</f>
        <v>United States</v>
      </c>
      <c r="M402" s="12" t="str">
        <f>VLOOKUP(D402,accounts!A:B,2)</f>
        <v>retail</v>
      </c>
      <c r="N402" s="12" t="str">
        <f t="shared" si="26"/>
        <v>Jan 2017</v>
      </c>
      <c r="O402" s="12" t="str">
        <f t="shared" si="63"/>
        <v>Mar 2017</v>
      </c>
      <c r="P402" s="12">
        <f>VLOOKUP(D402,accounts!A:G,4)</f>
        <v>2214.94</v>
      </c>
      <c r="Q402" s="12">
        <f t="shared" si="64"/>
        <v>59</v>
      </c>
    </row>
    <row r="403">
      <c r="A403" s="14" t="s">
        <v>582</v>
      </c>
      <c r="B403" s="14" t="s">
        <v>48</v>
      </c>
      <c r="C403" s="14" t="s">
        <v>22</v>
      </c>
      <c r="D403" s="14" t="s">
        <v>95</v>
      </c>
      <c r="E403" s="14" t="s">
        <v>26</v>
      </c>
      <c r="F403" s="15">
        <v>42745.0</v>
      </c>
      <c r="G403" s="15">
        <v>42857.0</v>
      </c>
      <c r="H403" s="14">
        <v>0.0</v>
      </c>
      <c r="I403" s="12">
        <f>VLOOKUP(C403, products!$A$1:$C$8, 3, FALSE)</f>
        <v>550</v>
      </c>
      <c r="J403" s="12" t="str">
        <f>VLOOKUP(B403,sales_teams!A:C,3)</f>
        <v>East</v>
      </c>
      <c r="K403" s="12" t="str">
        <f>VLOOKUP(B403,sales_teams!A:C,2)</f>
        <v>Rocco Neubert</v>
      </c>
      <c r="L403" s="12" t="str">
        <f>VLOOKUP(D403,accounts!A:G,6)</f>
        <v>United States</v>
      </c>
      <c r="M403" s="12" t="str">
        <f>VLOOKUP(D403,accounts!A:B,2)</f>
        <v>technolgy</v>
      </c>
      <c r="N403" s="12" t="str">
        <f t="shared" si="26"/>
        <v>Jan 2017</v>
      </c>
      <c r="O403" s="12" t="str">
        <f t="shared" si="63"/>
        <v>May 2017</v>
      </c>
      <c r="P403" s="12">
        <f>VLOOKUP(D403,accounts!A:G,4)</f>
        <v>1520.66</v>
      </c>
      <c r="Q403" s="12">
        <f t="shared" si="64"/>
        <v>120</v>
      </c>
    </row>
    <row r="404">
      <c r="A404" s="14" t="s">
        <v>583</v>
      </c>
      <c r="B404" s="14" t="s">
        <v>48</v>
      </c>
      <c r="C404" s="14" t="s">
        <v>22</v>
      </c>
      <c r="D404" s="14" t="s">
        <v>94</v>
      </c>
      <c r="E404" s="14" t="s">
        <v>5</v>
      </c>
      <c r="F404" s="15">
        <v>42745.0</v>
      </c>
      <c r="G404" s="15">
        <v>42824.0</v>
      </c>
      <c r="H404" s="14">
        <v>489.0</v>
      </c>
      <c r="I404" s="12">
        <f>VLOOKUP(C404, products!$A$1:$C$8, 3, FALSE)</f>
        <v>550</v>
      </c>
      <c r="J404" s="12" t="str">
        <f>VLOOKUP(B404,sales_teams!A:C,3)</f>
        <v>East</v>
      </c>
      <c r="K404" s="12" t="str">
        <f>VLOOKUP(B404,sales_teams!A:C,2)</f>
        <v>Rocco Neubert</v>
      </c>
      <c r="L404" s="12" t="str">
        <f>VLOOKUP(D404,accounts!A:G,6)</f>
        <v>United States</v>
      </c>
      <c r="M404" s="12" t="str">
        <f>VLOOKUP(D404,accounts!A:B,2)</f>
        <v>medical</v>
      </c>
      <c r="N404" s="12" t="str">
        <f t="shared" si="26"/>
        <v>Jan 2017</v>
      </c>
      <c r="O404" s="12" t="str">
        <f t="shared" si="63"/>
        <v>Mar 2017</v>
      </c>
      <c r="P404" s="12">
        <f>VLOOKUP(D404,accounts!A:G,4)</f>
        <v>3922.42</v>
      </c>
      <c r="Q404" s="12">
        <f t="shared" si="64"/>
        <v>59</v>
      </c>
    </row>
    <row r="405">
      <c r="A405" s="14" t="s">
        <v>584</v>
      </c>
      <c r="B405" s="14" t="s">
        <v>49</v>
      </c>
      <c r="C405" s="14" t="s">
        <v>19</v>
      </c>
      <c r="D405" s="14" t="s">
        <v>119</v>
      </c>
      <c r="E405" s="14" t="s">
        <v>25</v>
      </c>
      <c r="F405" s="15">
        <v>42745.0</v>
      </c>
      <c r="G405" s="17"/>
      <c r="I405" s="12">
        <f>VLOOKUP(C405, products!$A$1:$C$8, 3, FALSE)</f>
        <v>55</v>
      </c>
      <c r="J405" s="12" t="str">
        <f>VLOOKUP(B405,sales_teams!A:C,3)</f>
        <v>West</v>
      </c>
      <c r="K405" s="12" t="str">
        <f>VLOOKUP(B405,sales_teams!A:C,2)</f>
        <v>Summer Sewald</v>
      </c>
      <c r="L405" s="12" t="str">
        <f>VLOOKUP(D405,accounts!A:G,6)</f>
        <v>Philipines</v>
      </c>
      <c r="M405" s="12" t="str">
        <f>VLOOKUP(D405,accounts!A:B,2)</f>
        <v>medical</v>
      </c>
      <c r="N405" s="12" t="str">
        <f t="shared" si="26"/>
        <v>Jan 2017</v>
      </c>
      <c r="P405" s="12">
        <f>VLOOKUP(D405,accounts!A:G,4)</f>
        <v>587.34</v>
      </c>
    </row>
    <row r="406">
      <c r="A406" s="14" t="s">
        <v>585</v>
      </c>
      <c r="B406" s="14" t="s">
        <v>49</v>
      </c>
      <c r="C406" s="14" t="s">
        <v>20</v>
      </c>
      <c r="D406" s="14" t="s">
        <v>148</v>
      </c>
      <c r="E406" s="14" t="s">
        <v>5</v>
      </c>
      <c r="F406" s="15">
        <v>42745.0</v>
      </c>
      <c r="G406" s="15">
        <v>42810.0</v>
      </c>
      <c r="H406" s="14">
        <v>5908.0</v>
      </c>
      <c r="I406" s="12">
        <f>VLOOKUP(C406, products!$A$1:$C$8, 3, FALSE)</f>
        <v>5482</v>
      </c>
      <c r="J406" s="12" t="str">
        <f>VLOOKUP(B406,sales_teams!A:C,3)</f>
        <v>West</v>
      </c>
      <c r="K406" s="12" t="str">
        <f>VLOOKUP(B406,sales_teams!A:C,2)</f>
        <v>Summer Sewald</v>
      </c>
      <c r="L406" s="12" t="str">
        <f>VLOOKUP(D406,accounts!A:G,6)</f>
        <v>United States</v>
      </c>
      <c r="M406" s="12" t="str">
        <f>VLOOKUP(D406,accounts!A:B,2)</f>
        <v>finance</v>
      </c>
      <c r="N406" s="12" t="str">
        <f t="shared" si="26"/>
        <v>Jan 2017</v>
      </c>
      <c r="O406" s="12" t="str">
        <f t="shared" ref="O406:O409" si="65">TEXT(G406,"mmm yyy")</f>
        <v>Mar 2017</v>
      </c>
      <c r="P406" s="12">
        <f>VLOOKUP(D406,accounts!A:G,4)</f>
        <v>52.5</v>
      </c>
      <c r="Q406" s="12">
        <f t="shared" ref="Q406:Q409" si="66">O406-N406</f>
        <v>59</v>
      </c>
    </row>
    <row r="407">
      <c r="A407" s="14" t="s">
        <v>586</v>
      </c>
      <c r="B407" s="14" t="s">
        <v>49</v>
      </c>
      <c r="C407" s="14" t="s">
        <v>21</v>
      </c>
      <c r="D407" s="14" t="s">
        <v>72</v>
      </c>
      <c r="E407" s="14" t="s">
        <v>5</v>
      </c>
      <c r="F407" s="15">
        <v>42745.0</v>
      </c>
      <c r="G407" s="15">
        <v>42805.0</v>
      </c>
      <c r="H407" s="14">
        <v>3820.0</v>
      </c>
      <c r="I407" s="12">
        <f>VLOOKUP(C407, products!$A$1:$C$8, 3, FALSE)</f>
        <v>3393</v>
      </c>
      <c r="J407" s="12" t="str">
        <f>VLOOKUP(B407,sales_teams!A:C,3)</f>
        <v>West</v>
      </c>
      <c r="K407" s="12" t="str">
        <f>VLOOKUP(B407,sales_teams!A:C,2)</f>
        <v>Summer Sewald</v>
      </c>
      <c r="L407" s="12" t="str">
        <f>VLOOKUP(D407,accounts!A:G,6)</f>
        <v>United States</v>
      </c>
      <c r="M407" s="12" t="str">
        <f>VLOOKUP(D407,accounts!A:B,2)</f>
        <v>finance</v>
      </c>
      <c r="N407" s="12" t="str">
        <f t="shared" si="26"/>
        <v>Jan 2017</v>
      </c>
      <c r="O407" s="12" t="str">
        <f t="shared" si="65"/>
        <v>Mar 2017</v>
      </c>
      <c r="P407" s="12">
        <f>VLOOKUP(D407,accounts!A:G,4)</f>
        <v>7537.24</v>
      </c>
      <c r="Q407" s="12">
        <f t="shared" si="66"/>
        <v>59</v>
      </c>
    </row>
    <row r="408">
      <c r="A408" s="14" t="s">
        <v>587</v>
      </c>
      <c r="B408" s="14" t="s">
        <v>51</v>
      </c>
      <c r="C408" s="14" t="s">
        <v>18</v>
      </c>
      <c r="D408" s="14" t="s">
        <v>68</v>
      </c>
      <c r="E408" s="14" t="s">
        <v>26</v>
      </c>
      <c r="F408" s="15">
        <v>42745.0</v>
      </c>
      <c r="G408" s="15">
        <v>42806.0</v>
      </c>
      <c r="H408" s="14">
        <v>0.0</v>
      </c>
      <c r="I408" s="12">
        <f>VLOOKUP(C408, products!$A$1:$C$8, 3, FALSE)</f>
        <v>1096</v>
      </c>
      <c r="J408" s="12" t="str">
        <f>VLOOKUP(B408,sales_teams!A:C,3)</f>
        <v>West</v>
      </c>
      <c r="K408" s="12" t="str">
        <f>VLOOKUP(B408,sales_teams!A:C,2)</f>
        <v>Summer Sewald</v>
      </c>
      <c r="L408" s="12" t="str">
        <f>VLOOKUP(D408,accounts!A:G,6)</f>
        <v>Korea</v>
      </c>
      <c r="M408" s="12" t="str">
        <f>VLOOKUP(D408,accounts!A:B,2)</f>
        <v>technolgy</v>
      </c>
      <c r="N408" s="12" t="str">
        <f t="shared" si="26"/>
        <v>Jan 2017</v>
      </c>
      <c r="O408" s="12" t="str">
        <f t="shared" si="65"/>
        <v>Mar 2017</v>
      </c>
      <c r="P408" s="12">
        <f>VLOOKUP(D408,accounts!A:G,4)</f>
        <v>8170.38</v>
      </c>
      <c r="Q408" s="12">
        <f t="shared" si="66"/>
        <v>59</v>
      </c>
    </row>
    <row r="409">
      <c r="A409" s="14" t="s">
        <v>588</v>
      </c>
      <c r="B409" s="14" t="s">
        <v>58</v>
      </c>
      <c r="C409" s="14" t="s">
        <v>22</v>
      </c>
      <c r="D409" s="14" t="s">
        <v>128</v>
      </c>
      <c r="E409" s="14" t="s">
        <v>5</v>
      </c>
      <c r="F409" s="15">
        <v>42745.0</v>
      </c>
      <c r="G409" s="15">
        <v>42814.0</v>
      </c>
      <c r="H409" s="14">
        <v>581.0</v>
      </c>
      <c r="I409" s="12">
        <f>VLOOKUP(C409, products!$A$1:$C$8, 3, FALSE)</f>
        <v>550</v>
      </c>
      <c r="J409" s="12" t="str">
        <f>VLOOKUP(B409,sales_teams!A:C,3)</f>
        <v>West</v>
      </c>
      <c r="K409" s="12" t="str">
        <f>VLOOKUP(B409,sales_teams!A:C,2)</f>
        <v>Summer Sewald</v>
      </c>
      <c r="L409" s="12" t="str">
        <f>VLOOKUP(D409,accounts!A:G,6)</f>
        <v>United States</v>
      </c>
      <c r="M409" s="12" t="str">
        <f>VLOOKUP(D409,accounts!A:B,2)</f>
        <v>telecommunications</v>
      </c>
      <c r="N409" s="12" t="str">
        <f t="shared" si="26"/>
        <v>Jan 2017</v>
      </c>
      <c r="O409" s="12" t="str">
        <f t="shared" si="65"/>
        <v>Mar 2017</v>
      </c>
      <c r="P409" s="12">
        <f>VLOOKUP(D409,accounts!A:G,4)</f>
        <v>1188.42</v>
      </c>
      <c r="Q409" s="12">
        <f t="shared" si="66"/>
        <v>59</v>
      </c>
    </row>
    <row r="410">
      <c r="A410" s="14" t="s">
        <v>589</v>
      </c>
      <c r="B410" s="14" t="s">
        <v>36</v>
      </c>
      <c r="C410" s="14" t="s">
        <v>17</v>
      </c>
      <c r="D410" s="14" t="s">
        <v>143</v>
      </c>
      <c r="E410" s="14" t="s">
        <v>25</v>
      </c>
      <c r="F410" s="15">
        <v>42746.0</v>
      </c>
      <c r="G410" s="17"/>
      <c r="I410" s="12">
        <f>VLOOKUP(C410, products!$A$1:$C$8, 3, FALSE)</f>
        <v>4821</v>
      </c>
      <c r="J410" s="12" t="str">
        <f>VLOOKUP(B410,sales_teams!A:C,3)</f>
        <v>Central</v>
      </c>
      <c r="K410" s="12" t="str">
        <f>VLOOKUP(B410,sales_teams!A:C,2)</f>
        <v>Dustin Brinkmann</v>
      </c>
      <c r="L410" s="12" t="str">
        <f>VLOOKUP(D410,accounts!A:G,6)</f>
        <v>Brazil</v>
      </c>
      <c r="M410" s="12" t="str">
        <f>VLOOKUP(D410,accounts!A:B,2)</f>
        <v>services</v>
      </c>
      <c r="N410" s="12" t="str">
        <f t="shared" si="26"/>
        <v>Jan 2017</v>
      </c>
      <c r="P410" s="12">
        <f>VLOOKUP(D410,accounts!A:G,4)</f>
        <v>405.59</v>
      </c>
    </row>
    <row r="411">
      <c r="A411" s="14" t="s">
        <v>590</v>
      </c>
      <c r="B411" s="14" t="s">
        <v>38</v>
      </c>
      <c r="C411" s="14" t="s">
        <v>20</v>
      </c>
      <c r="D411" s="14" t="s">
        <v>92</v>
      </c>
      <c r="E411" s="14" t="s">
        <v>26</v>
      </c>
      <c r="F411" s="15">
        <v>42746.0</v>
      </c>
      <c r="G411" s="15">
        <v>42804.0</v>
      </c>
      <c r="H411" s="14">
        <v>0.0</v>
      </c>
      <c r="I411" s="12">
        <f>VLOOKUP(C411, products!$A$1:$C$8, 3, FALSE)</f>
        <v>5482</v>
      </c>
      <c r="J411" s="12" t="str">
        <f>VLOOKUP(B411,sales_teams!A:C,3)</f>
        <v>East</v>
      </c>
      <c r="K411" s="12" t="str">
        <f>VLOOKUP(B411,sales_teams!A:C,2)</f>
        <v>Rocco Neubert</v>
      </c>
      <c r="L411" s="12" t="str">
        <f>VLOOKUP(D411,accounts!A:G,6)</f>
        <v>United States</v>
      </c>
      <c r="M411" s="12" t="str">
        <f>VLOOKUP(D411,accounts!A:B,2)</f>
        <v>finance</v>
      </c>
      <c r="N411" s="12" t="str">
        <f t="shared" si="26"/>
        <v>Jan 2017</v>
      </c>
      <c r="O411" s="12" t="str">
        <f t="shared" ref="O411:O412" si="67">TEXT(G411,"mmm yyy")</f>
        <v>Mar 2017</v>
      </c>
      <c r="P411" s="12">
        <f>VLOOKUP(D411,accounts!A:G,4)</f>
        <v>2819.5</v>
      </c>
      <c r="Q411" s="12">
        <f t="shared" ref="Q411:Q412" si="68">O411-N411</f>
        <v>59</v>
      </c>
    </row>
    <row r="412">
      <c r="A412" s="14" t="s">
        <v>591</v>
      </c>
      <c r="B412" s="14" t="s">
        <v>45</v>
      </c>
      <c r="C412" s="14" t="s">
        <v>22</v>
      </c>
      <c r="D412" s="14" t="s">
        <v>127</v>
      </c>
      <c r="E412" s="14" t="s">
        <v>5</v>
      </c>
      <c r="F412" s="15">
        <v>42746.0</v>
      </c>
      <c r="G412" s="15">
        <v>42822.0</v>
      </c>
      <c r="H412" s="14">
        <v>585.0</v>
      </c>
      <c r="I412" s="12">
        <f>VLOOKUP(C412, products!$A$1:$C$8, 3, FALSE)</f>
        <v>550</v>
      </c>
      <c r="J412" s="12" t="str">
        <f>VLOOKUP(B412,sales_teams!A:C,3)</f>
        <v>East</v>
      </c>
      <c r="K412" s="12" t="str">
        <f>VLOOKUP(B412,sales_teams!A:C,2)</f>
        <v>Rocco Neubert</v>
      </c>
      <c r="L412" s="12" t="str">
        <f>VLOOKUP(D412,accounts!A:G,6)</f>
        <v>United States</v>
      </c>
      <c r="M412" s="12" t="str">
        <f>VLOOKUP(D412,accounts!A:B,2)</f>
        <v>telecommunications</v>
      </c>
      <c r="N412" s="12" t="str">
        <f t="shared" si="26"/>
        <v>Jan 2017</v>
      </c>
      <c r="O412" s="12" t="str">
        <f t="shared" si="67"/>
        <v>Mar 2017</v>
      </c>
      <c r="P412" s="12">
        <f>VLOOKUP(D412,accounts!A:G,4)</f>
        <v>86.68</v>
      </c>
      <c r="Q412" s="12">
        <f t="shared" si="68"/>
        <v>59</v>
      </c>
    </row>
    <row r="413">
      <c r="A413" s="14" t="s">
        <v>592</v>
      </c>
      <c r="B413" s="14" t="s">
        <v>46</v>
      </c>
      <c r="C413" s="14" t="s">
        <v>18</v>
      </c>
      <c r="D413" s="14" t="s">
        <v>123</v>
      </c>
      <c r="E413" s="14" t="s">
        <v>25</v>
      </c>
      <c r="F413" s="15">
        <v>42746.0</v>
      </c>
      <c r="G413" s="17"/>
      <c r="I413" s="12">
        <f>VLOOKUP(C413, products!$A$1:$C$8, 3, FALSE)</f>
        <v>1096</v>
      </c>
      <c r="J413" s="12" t="str">
        <f>VLOOKUP(B413,sales_teams!A:C,3)</f>
        <v>East</v>
      </c>
      <c r="K413" s="12" t="str">
        <f>VLOOKUP(B413,sales_teams!A:C,2)</f>
        <v>Rocco Neubert</v>
      </c>
      <c r="L413" s="12" t="str">
        <f>VLOOKUP(D413,accounts!A:G,6)</f>
        <v>United States</v>
      </c>
      <c r="M413" s="12" t="str">
        <f>VLOOKUP(D413,accounts!A:B,2)</f>
        <v>entertainment</v>
      </c>
      <c r="N413" s="12" t="str">
        <f t="shared" si="26"/>
        <v>Jan 2017</v>
      </c>
      <c r="P413" s="12">
        <f>VLOOKUP(D413,accounts!A:G,4)</f>
        <v>349.81</v>
      </c>
    </row>
    <row r="414">
      <c r="A414" s="14" t="s">
        <v>593</v>
      </c>
      <c r="B414" s="14" t="s">
        <v>46</v>
      </c>
      <c r="C414" s="14" t="s">
        <v>22</v>
      </c>
      <c r="D414" s="14" t="s">
        <v>143</v>
      </c>
      <c r="E414" s="14" t="s">
        <v>5</v>
      </c>
      <c r="F414" s="15">
        <v>42746.0</v>
      </c>
      <c r="G414" s="15">
        <v>42861.0</v>
      </c>
      <c r="H414" s="14">
        <v>572.0</v>
      </c>
      <c r="I414" s="12">
        <f>VLOOKUP(C414, products!$A$1:$C$8, 3, FALSE)</f>
        <v>550</v>
      </c>
      <c r="J414" s="12" t="str">
        <f>VLOOKUP(B414,sales_teams!A:C,3)</f>
        <v>East</v>
      </c>
      <c r="K414" s="12" t="str">
        <f>VLOOKUP(B414,sales_teams!A:C,2)</f>
        <v>Rocco Neubert</v>
      </c>
      <c r="L414" s="12" t="str">
        <f>VLOOKUP(D414,accounts!A:G,6)</f>
        <v>Brazil</v>
      </c>
      <c r="M414" s="12" t="str">
        <f>VLOOKUP(D414,accounts!A:B,2)</f>
        <v>services</v>
      </c>
      <c r="N414" s="12" t="str">
        <f t="shared" si="26"/>
        <v>Jan 2017</v>
      </c>
      <c r="O414" s="12" t="str">
        <f t="shared" ref="O414:O422" si="69">TEXT(G414,"mmm yyy")</f>
        <v>May 2017</v>
      </c>
      <c r="P414" s="12">
        <f>VLOOKUP(D414,accounts!A:G,4)</f>
        <v>405.59</v>
      </c>
      <c r="Q414" s="12">
        <f t="shared" ref="Q414:Q422" si="70">O414-N414</f>
        <v>120</v>
      </c>
    </row>
    <row r="415">
      <c r="A415" s="14" t="s">
        <v>594</v>
      </c>
      <c r="B415" s="14" t="s">
        <v>48</v>
      </c>
      <c r="C415" s="14" t="s">
        <v>21</v>
      </c>
      <c r="D415" s="14" t="s">
        <v>134</v>
      </c>
      <c r="E415" s="14" t="s">
        <v>5</v>
      </c>
      <c r="F415" s="15">
        <v>42746.0</v>
      </c>
      <c r="G415" s="15">
        <v>42806.0</v>
      </c>
      <c r="H415" s="14">
        <v>3669.0</v>
      </c>
      <c r="I415" s="12">
        <f>VLOOKUP(C415, products!$A$1:$C$8, 3, FALSE)</f>
        <v>3393</v>
      </c>
      <c r="J415" s="12" t="str">
        <f>VLOOKUP(B415,sales_teams!A:C,3)</f>
        <v>East</v>
      </c>
      <c r="K415" s="12" t="str">
        <f>VLOOKUP(B415,sales_teams!A:C,2)</f>
        <v>Rocco Neubert</v>
      </c>
      <c r="L415" s="12" t="str">
        <f>VLOOKUP(D415,accounts!A:G,6)</f>
        <v>United States</v>
      </c>
      <c r="M415" s="12" t="str">
        <f>VLOOKUP(D415,accounts!A:B,2)</f>
        <v>medical</v>
      </c>
      <c r="N415" s="12" t="str">
        <f t="shared" si="26"/>
        <v>Jan 2017</v>
      </c>
      <c r="O415" s="12" t="str">
        <f t="shared" si="69"/>
        <v>Mar 2017</v>
      </c>
      <c r="P415" s="12">
        <f>VLOOKUP(D415,accounts!A:G,4)</f>
        <v>441.08</v>
      </c>
      <c r="Q415" s="12">
        <f t="shared" si="70"/>
        <v>59</v>
      </c>
    </row>
    <row r="416">
      <c r="A416" s="14" t="s">
        <v>595</v>
      </c>
      <c r="B416" s="14" t="s">
        <v>49</v>
      </c>
      <c r="C416" s="14" t="s">
        <v>18</v>
      </c>
      <c r="D416" s="14" t="s">
        <v>148</v>
      </c>
      <c r="E416" s="14" t="s">
        <v>5</v>
      </c>
      <c r="F416" s="15">
        <v>42746.0</v>
      </c>
      <c r="G416" s="15">
        <v>42810.0</v>
      </c>
      <c r="H416" s="14">
        <v>1091.0</v>
      </c>
      <c r="I416" s="12">
        <f>VLOOKUP(C416, products!$A$1:$C$8, 3, FALSE)</f>
        <v>1096</v>
      </c>
      <c r="J416" s="12" t="str">
        <f>VLOOKUP(B416,sales_teams!A:C,3)</f>
        <v>West</v>
      </c>
      <c r="K416" s="12" t="str">
        <f>VLOOKUP(B416,sales_teams!A:C,2)</f>
        <v>Summer Sewald</v>
      </c>
      <c r="L416" s="12" t="str">
        <f>VLOOKUP(D416,accounts!A:G,6)</f>
        <v>United States</v>
      </c>
      <c r="M416" s="12" t="str">
        <f>VLOOKUP(D416,accounts!A:B,2)</f>
        <v>finance</v>
      </c>
      <c r="N416" s="12" t="str">
        <f t="shared" si="26"/>
        <v>Jan 2017</v>
      </c>
      <c r="O416" s="12" t="str">
        <f t="shared" si="69"/>
        <v>Mar 2017</v>
      </c>
      <c r="P416" s="12">
        <f>VLOOKUP(D416,accounts!A:G,4)</f>
        <v>52.5</v>
      </c>
      <c r="Q416" s="12">
        <f t="shared" si="70"/>
        <v>59</v>
      </c>
    </row>
    <row r="417">
      <c r="A417" s="14" t="s">
        <v>596</v>
      </c>
      <c r="B417" s="14" t="s">
        <v>50</v>
      </c>
      <c r="C417" s="14" t="s">
        <v>18</v>
      </c>
      <c r="D417" s="14" t="s">
        <v>79</v>
      </c>
      <c r="E417" s="14" t="s">
        <v>26</v>
      </c>
      <c r="F417" s="15">
        <v>42746.0</v>
      </c>
      <c r="G417" s="15">
        <v>42825.0</v>
      </c>
      <c r="H417" s="14">
        <v>0.0</v>
      </c>
      <c r="I417" s="12">
        <f>VLOOKUP(C417, products!$A$1:$C$8, 3, FALSE)</f>
        <v>1096</v>
      </c>
      <c r="J417" s="12" t="str">
        <f>VLOOKUP(B417,sales_teams!A:C,3)</f>
        <v>West</v>
      </c>
      <c r="K417" s="12" t="str">
        <f>VLOOKUP(B417,sales_teams!A:C,2)</f>
        <v>Summer Sewald</v>
      </c>
      <c r="L417" s="12" t="str">
        <f>VLOOKUP(D417,accounts!A:G,6)</f>
        <v>Panama</v>
      </c>
      <c r="M417" s="12" t="str">
        <f>VLOOKUP(D417,accounts!A:B,2)</f>
        <v>technolgy</v>
      </c>
      <c r="N417" s="12" t="str">
        <f t="shared" si="26"/>
        <v>Jan 2017</v>
      </c>
      <c r="O417" s="12" t="str">
        <f t="shared" si="69"/>
        <v>Mar 2017</v>
      </c>
      <c r="P417" s="12">
        <f>VLOOKUP(D417,accounts!A:G,4)</f>
        <v>2938.67</v>
      </c>
      <c r="Q417" s="12">
        <f t="shared" si="70"/>
        <v>59</v>
      </c>
    </row>
    <row r="418">
      <c r="A418" s="14" t="s">
        <v>597</v>
      </c>
      <c r="B418" s="14" t="s">
        <v>54</v>
      </c>
      <c r="C418" s="14" t="s">
        <v>17</v>
      </c>
      <c r="D418" s="14" t="s">
        <v>80</v>
      </c>
      <c r="E418" s="14" t="s">
        <v>5</v>
      </c>
      <c r="F418" s="15">
        <v>42746.0</v>
      </c>
      <c r="G418" s="15">
        <v>42811.0</v>
      </c>
      <c r="H418" s="14">
        <v>4905.0</v>
      </c>
      <c r="I418" s="12">
        <f>VLOOKUP(C418, products!$A$1:$C$8, 3, FALSE)</f>
        <v>4821</v>
      </c>
      <c r="J418" s="12" t="str">
        <f>VLOOKUP(B418,sales_teams!A:C,3)</f>
        <v>West</v>
      </c>
      <c r="K418" s="12" t="str">
        <f>VLOOKUP(B418,sales_teams!A:C,2)</f>
        <v>Summer Sewald</v>
      </c>
      <c r="L418" s="12" t="str">
        <f>VLOOKUP(D418,accounts!A:G,6)</f>
        <v>United States</v>
      </c>
      <c r="M418" s="12" t="str">
        <f>VLOOKUP(D418,accounts!A:B,2)</f>
        <v>technolgy</v>
      </c>
      <c r="N418" s="12" t="str">
        <f t="shared" si="26"/>
        <v>Jan 2017</v>
      </c>
      <c r="O418" s="12" t="str">
        <f t="shared" si="69"/>
        <v>Mar 2017</v>
      </c>
      <c r="P418" s="12">
        <f>VLOOKUP(D418,accounts!A:G,4)</f>
        <v>1712.68</v>
      </c>
      <c r="Q418" s="12">
        <f t="shared" si="70"/>
        <v>59</v>
      </c>
    </row>
    <row r="419">
      <c r="A419" s="14" t="s">
        <v>598</v>
      </c>
      <c r="B419" s="14" t="s">
        <v>36</v>
      </c>
      <c r="C419" s="14" t="s">
        <v>22</v>
      </c>
      <c r="D419" s="14" t="s">
        <v>106</v>
      </c>
      <c r="E419" s="14" t="s">
        <v>5</v>
      </c>
      <c r="F419" s="15">
        <v>42747.0</v>
      </c>
      <c r="G419" s="15">
        <v>42804.0</v>
      </c>
      <c r="H419" s="14">
        <v>540.0</v>
      </c>
      <c r="I419" s="12">
        <f>VLOOKUP(C419, products!$A$1:$C$8, 3, FALSE)</f>
        <v>550</v>
      </c>
      <c r="J419" s="12" t="str">
        <f>VLOOKUP(B419,sales_teams!A:C,3)</f>
        <v>Central</v>
      </c>
      <c r="K419" s="12" t="str">
        <f>VLOOKUP(B419,sales_teams!A:C,2)</f>
        <v>Dustin Brinkmann</v>
      </c>
      <c r="L419" s="12" t="str">
        <f>VLOOKUP(D419,accounts!A:G,6)</f>
        <v>United States</v>
      </c>
      <c r="M419" s="12" t="str">
        <f>VLOOKUP(D419,accounts!A:B,2)</f>
        <v>finance</v>
      </c>
      <c r="N419" s="12" t="str">
        <f t="shared" si="26"/>
        <v>Jan 2017</v>
      </c>
      <c r="O419" s="12" t="str">
        <f t="shared" si="69"/>
        <v>Mar 2017</v>
      </c>
      <c r="P419" s="12">
        <f>VLOOKUP(D419,accounts!A:G,4)</f>
        <v>646.1</v>
      </c>
      <c r="Q419" s="12">
        <f t="shared" si="70"/>
        <v>59</v>
      </c>
    </row>
    <row r="420">
      <c r="A420" s="14" t="s">
        <v>599</v>
      </c>
      <c r="B420" s="14" t="s">
        <v>42</v>
      </c>
      <c r="C420" s="14" t="s">
        <v>19</v>
      </c>
      <c r="D420" s="14" t="s">
        <v>134</v>
      </c>
      <c r="E420" s="14" t="s">
        <v>5</v>
      </c>
      <c r="F420" s="15">
        <v>42747.0</v>
      </c>
      <c r="G420" s="15">
        <v>42814.0</v>
      </c>
      <c r="H420" s="14">
        <v>49.0</v>
      </c>
      <c r="I420" s="12">
        <f>VLOOKUP(C420, products!$A$1:$C$8, 3, FALSE)</f>
        <v>55</v>
      </c>
      <c r="J420" s="12" t="str">
        <f>VLOOKUP(B420,sales_teams!A:C,3)</f>
        <v>East</v>
      </c>
      <c r="K420" s="12" t="str">
        <f>VLOOKUP(B420,sales_teams!A:C,2)</f>
        <v>Rocco Neubert</v>
      </c>
      <c r="L420" s="12" t="str">
        <f>VLOOKUP(D420,accounts!A:G,6)</f>
        <v>United States</v>
      </c>
      <c r="M420" s="12" t="str">
        <f>VLOOKUP(D420,accounts!A:B,2)</f>
        <v>medical</v>
      </c>
      <c r="N420" s="12" t="str">
        <f t="shared" si="26"/>
        <v>Jan 2017</v>
      </c>
      <c r="O420" s="12" t="str">
        <f t="shared" si="69"/>
        <v>Mar 2017</v>
      </c>
      <c r="P420" s="12">
        <f>VLOOKUP(D420,accounts!A:G,4)</f>
        <v>441.08</v>
      </c>
      <c r="Q420" s="12">
        <f t="shared" si="70"/>
        <v>59</v>
      </c>
    </row>
    <row r="421">
      <c r="A421" s="14" t="s">
        <v>600</v>
      </c>
      <c r="B421" s="14" t="s">
        <v>45</v>
      </c>
      <c r="C421" s="14" t="s">
        <v>22</v>
      </c>
      <c r="D421" s="14" t="s">
        <v>103</v>
      </c>
      <c r="E421" s="14" t="s">
        <v>5</v>
      </c>
      <c r="F421" s="15">
        <v>42747.0</v>
      </c>
      <c r="G421" s="15">
        <v>42872.0</v>
      </c>
      <c r="H421" s="14">
        <v>513.0</v>
      </c>
      <c r="I421" s="12">
        <f>VLOOKUP(C421, products!$A$1:$C$8, 3, FALSE)</f>
        <v>550</v>
      </c>
      <c r="J421" s="12" t="str">
        <f>VLOOKUP(B421,sales_teams!A:C,3)</f>
        <v>East</v>
      </c>
      <c r="K421" s="12" t="str">
        <f>VLOOKUP(B421,sales_teams!A:C,2)</f>
        <v>Rocco Neubert</v>
      </c>
      <c r="L421" s="12" t="str">
        <f>VLOOKUP(D421,accounts!A:G,6)</f>
        <v>Norway</v>
      </c>
      <c r="M421" s="12" t="str">
        <f>VLOOKUP(D421,accounts!A:B,2)</f>
        <v>technolgy</v>
      </c>
      <c r="N421" s="12" t="str">
        <f t="shared" si="26"/>
        <v>Jan 2017</v>
      </c>
      <c r="O421" s="12" t="str">
        <f t="shared" si="69"/>
        <v>May 2017</v>
      </c>
      <c r="P421" s="12">
        <f>VLOOKUP(D421,accounts!A:G,4)</f>
        <v>1223.72</v>
      </c>
      <c r="Q421" s="12">
        <f t="shared" si="70"/>
        <v>120</v>
      </c>
    </row>
    <row r="422">
      <c r="A422" s="14" t="s">
        <v>601</v>
      </c>
      <c r="B422" s="14" t="s">
        <v>48</v>
      </c>
      <c r="C422" s="14" t="s">
        <v>19</v>
      </c>
      <c r="D422" s="14" t="s">
        <v>127</v>
      </c>
      <c r="E422" s="14" t="s">
        <v>5</v>
      </c>
      <c r="F422" s="15">
        <v>42747.0</v>
      </c>
      <c r="G422" s="15">
        <v>42824.0</v>
      </c>
      <c r="H422" s="14">
        <v>54.0</v>
      </c>
      <c r="I422" s="12">
        <f>VLOOKUP(C422, products!$A$1:$C$8, 3, FALSE)</f>
        <v>55</v>
      </c>
      <c r="J422" s="12" t="str">
        <f>VLOOKUP(B422,sales_teams!A:C,3)</f>
        <v>East</v>
      </c>
      <c r="K422" s="12" t="str">
        <f>VLOOKUP(B422,sales_teams!A:C,2)</f>
        <v>Rocco Neubert</v>
      </c>
      <c r="L422" s="12" t="str">
        <f>VLOOKUP(D422,accounts!A:G,6)</f>
        <v>United States</v>
      </c>
      <c r="M422" s="12" t="str">
        <f>VLOOKUP(D422,accounts!A:B,2)</f>
        <v>telecommunications</v>
      </c>
      <c r="N422" s="12" t="str">
        <f t="shared" si="26"/>
        <v>Jan 2017</v>
      </c>
      <c r="O422" s="12" t="str">
        <f t="shared" si="69"/>
        <v>Mar 2017</v>
      </c>
      <c r="P422" s="12">
        <f>VLOOKUP(D422,accounts!A:G,4)</f>
        <v>86.68</v>
      </c>
      <c r="Q422" s="12">
        <f t="shared" si="70"/>
        <v>59</v>
      </c>
    </row>
    <row r="423">
      <c r="A423" s="14" t="s">
        <v>602</v>
      </c>
      <c r="B423" s="14" t="s">
        <v>59</v>
      </c>
      <c r="C423" s="14" t="s">
        <v>22</v>
      </c>
      <c r="D423" s="14" t="s">
        <v>92</v>
      </c>
      <c r="E423" s="14" t="s">
        <v>25</v>
      </c>
      <c r="F423" s="15">
        <v>42747.0</v>
      </c>
      <c r="G423" s="17"/>
      <c r="I423" s="12">
        <f>VLOOKUP(C423, products!$A$1:$C$8, 3, FALSE)</f>
        <v>550</v>
      </c>
      <c r="J423" s="12" t="str">
        <f>VLOOKUP(B423,sales_teams!A:C,3)</f>
        <v>West</v>
      </c>
      <c r="K423" s="12" t="str">
        <f>VLOOKUP(B423,sales_teams!A:C,2)</f>
        <v>Summer Sewald</v>
      </c>
      <c r="L423" s="12" t="str">
        <f>VLOOKUP(D423,accounts!A:G,6)</f>
        <v>United States</v>
      </c>
      <c r="M423" s="12" t="str">
        <f>VLOOKUP(D423,accounts!A:B,2)</f>
        <v>finance</v>
      </c>
      <c r="N423" s="12" t="str">
        <f t="shared" si="26"/>
        <v>Jan 2017</v>
      </c>
      <c r="P423" s="12">
        <f>VLOOKUP(D423,accounts!A:G,4)</f>
        <v>2819.5</v>
      </c>
    </row>
    <row r="424">
      <c r="A424" s="14" t="s">
        <v>603</v>
      </c>
      <c r="B424" s="14" t="s">
        <v>59</v>
      </c>
      <c r="C424" s="14" t="s">
        <v>19</v>
      </c>
      <c r="D424" s="14" t="s">
        <v>138</v>
      </c>
      <c r="E424" s="14" t="s">
        <v>5</v>
      </c>
      <c r="F424" s="15">
        <v>42747.0</v>
      </c>
      <c r="G424" s="15">
        <v>42817.0</v>
      </c>
      <c r="H424" s="14">
        <v>56.0</v>
      </c>
      <c r="I424" s="12">
        <f>VLOOKUP(C424, products!$A$1:$C$8, 3, FALSE)</f>
        <v>55</v>
      </c>
      <c r="J424" s="12" t="str">
        <f>VLOOKUP(B424,sales_teams!A:C,3)</f>
        <v>West</v>
      </c>
      <c r="K424" s="12" t="str">
        <f>VLOOKUP(B424,sales_teams!A:C,2)</f>
        <v>Summer Sewald</v>
      </c>
      <c r="L424" s="12" t="str">
        <f>VLOOKUP(D424,accounts!A:G,6)</f>
        <v>United States</v>
      </c>
      <c r="M424" s="12" t="str">
        <f>VLOOKUP(D424,accounts!A:B,2)</f>
        <v>retail</v>
      </c>
      <c r="N424" s="12" t="str">
        <f t="shared" si="26"/>
        <v>Jan 2017</v>
      </c>
      <c r="O424" s="12" t="str">
        <f t="shared" ref="O424:O426" si="71">TEXT(G424,"mmm yyy")</f>
        <v>Mar 2017</v>
      </c>
      <c r="P424" s="12">
        <f>VLOOKUP(D424,accounts!A:G,4)</f>
        <v>2261.05</v>
      </c>
      <c r="Q424" s="12">
        <f t="shared" ref="Q424:Q426" si="72">O424-N424</f>
        <v>59</v>
      </c>
    </row>
    <row r="425">
      <c r="A425" s="14" t="s">
        <v>604</v>
      </c>
      <c r="B425" s="14" t="s">
        <v>32</v>
      </c>
      <c r="C425" s="14" t="s">
        <v>19</v>
      </c>
      <c r="D425" s="14" t="s">
        <v>140</v>
      </c>
      <c r="E425" s="14" t="s">
        <v>5</v>
      </c>
      <c r="F425" s="15">
        <v>42748.0</v>
      </c>
      <c r="G425" s="15">
        <v>42810.0</v>
      </c>
      <c r="H425" s="14">
        <v>58.0</v>
      </c>
      <c r="I425" s="12">
        <f>VLOOKUP(C425, products!$A$1:$C$8, 3, FALSE)</f>
        <v>55</v>
      </c>
      <c r="J425" s="12" t="str">
        <f>VLOOKUP(B425,sales_teams!A:C,3)</f>
        <v>Central</v>
      </c>
      <c r="K425" s="12" t="str">
        <f>VLOOKUP(B425,sales_teams!A:C,2)</f>
        <v>Dustin Brinkmann</v>
      </c>
      <c r="L425" s="12" t="str">
        <f>VLOOKUP(D425,accounts!A:G,6)</f>
        <v>United States</v>
      </c>
      <c r="M425" s="12" t="str">
        <f>VLOOKUP(D425,accounts!A:B,2)</f>
        <v>marketing</v>
      </c>
      <c r="N425" s="12" t="str">
        <f t="shared" si="26"/>
        <v>Jan 2017</v>
      </c>
      <c r="O425" s="12" t="str">
        <f t="shared" si="71"/>
        <v>Mar 2017</v>
      </c>
      <c r="P425" s="12">
        <f>VLOOKUP(D425,accounts!A:G,4)</f>
        <v>375.43</v>
      </c>
      <c r="Q425" s="12">
        <f t="shared" si="72"/>
        <v>59</v>
      </c>
    </row>
    <row r="426">
      <c r="A426" s="14" t="s">
        <v>605</v>
      </c>
      <c r="B426" s="14" t="s">
        <v>32</v>
      </c>
      <c r="C426" s="14" t="s">
        <v>19</v>
      </c>
      <c r="D426" s="14" t="s">
        <v>70</v>
      </c>
      <c r="E426" s="14" t="s">
        <v>5</v>
      </c>
      <c r="F426" s="15">
        <v>42748.0</v>
      </c>
      <c r="G426" s="15">
        <v>42821.0</v>
      </c>
      <c r="H426" s="14">
        <v>58.0</v>
      </c>
      <c r="I426" s="12">
        <f>VLOOKUP(C426, products!$A$1:$C$8, 3, FALSE)</f>
        <v>55</v>
      </c>
      <c r="J426" s="12" t="str">
        <f>VLOOKUP(B426,sales_teams!A:C,3)</f>
        <v>Central</v>
      </c>
      <c r="K426" s="12" t="str">
        <f>VLOOKUP(B426,sales_teams!A:C,2)</f>
        <v>Dustin Brinkmann</v>
      </c>
      <c r="L426" s="12" t="str">
        <f>VLOOKUP(D426,accounts!A:G,6)</f>
        <v>United States</v>
      </c>
      <c r="M426" s="12" t="str">
        <f>VLOOKUP(D426,accounts!A:B,2)</f>
        <v>telecommunications</v>
      </c>
      <c r="N426" s="12" t="str">
        <f t="shared" si="26"/>
        <v>Jan 2017</v>
      </c>
      <c r="O426" s="12" t="str">
        <f t="shared" si="71"/>
        <v>Mar 2017</v>
      </c>
      <c r="P426" s="12">
        <f>VLOOKUP(D426,accounts!A:G,4)</f>
        <v>5266.09</v>
      </c>
      <c r="Q426" s="12">
        <f t="shared" si="72"/>
        <v>59</v>
      </c>
    </row>
    <row r="427">
      <c r="A427" s="14" t="s">
        <v>606</v>
      </c>
      <c r="B427" s="14" t="s">
        <v>43</v>
      </c>
      <c r="C427" s="14" t="s">
        <v>21</v>
      </c>
      <c r="D427" s="14" t="s">
        <v>106</v>
      </c>
      <c r="E427" s="14" t="s">
        <v>25</v>
      </c>
      <c r="F427" s="15">
        <v>42748.0</v>
      </c>
      <c r="G427" s="17"/>
      <c r="I427" s="12">
        <f>VLOOKUP(C427, products!$A$1:$C$8, 3, FALSE)</f>
        <v>3393</v>
      </c>
      <c r="J427" s="12" t="str">
        <f>VLOOKUP(B427,sales_teams!A:C,3)</f>
        <v>East</v>
      </c>
      <c r="K427" s="12" t="str">
        <f>VLOOKUP(B427,sales_teams!A:C,2)</f>
        <v>Rocco Neubert</v>
      </c>
      <c r="L427" s="12" t="str">
        <f>VLOOKUP(D427,accounts!A:G,6)</f>
        <v>United States</v>
      </c>
      <c r="M427" s="12" t="str">
        <f>VLOOKUP(D427,accounts!A:B,2)</f>
        <v>finance</v>
      </c>
      <c r="N427" s="12" t="str">
        <f t="shared" si="26"/>
        <v>Jan 2017</v>
      </c>
      <c r="P427" s="12">
        <f>VLOOKUP(D427,accounts!A:G,4)</f>
        <v>646.1</v>
      </c>
    </row>
    <row r="428">
      <c r="A428" s="14" t="s">
        <v>607</v>
      </c>
      <c r="B428" s="14" t="s">
        <v>44</v>
      </c>
      <c r="C428" s="14" t="s">
        <v>17</v>
      </c>
      <c r="D428" s="14" t="s">
        <v>139</v>
      </c>
      <c r="E428" s="14" t="s">
        <v>25</v>
      </c>
      <c r="F428" s="15">
        <v>42748.0</v>
      </c>
      <c r="G428" s="17"/>
      <c r="I428" s="12">
        <f>VLOOKUP(C428, products!$A$1:$C$8, 3, FALSE)</f>
        <v>4821</v>
      </c>
      <c r="J428" s="12" t="str">
        <f>VLOOKUP(B428,sales_teams!A:C,3)</f>
        <v>East</v>
      </c>
      <c r="K428" s="12" t="str">
        <f>VLOOKUP(B428,sales_teams!A:C,2)</f>
        <v>Rocco Neubert</v>
      </c>
      <c r="L428" s="12" t="str">
        <f>VLOOKUP(D428,accounts!A:G,6)</f>
        <v>United States</v>
      </c>
      <c r="M428" s="12" t="str">
        <f>VLOOKUP(D428,accounts!A:B,2)</f>
        <v>technolgy</v>
      </c>
      <c r="N428" s="12" t="str">
        <f t="shared" si="26"/>
        <v>Jan 2017</v>
      </c>
      <c r="P428" s="12">
        <f>VLOOKUP(D428,accounts!A:G,4)</f>
        <v>527.11</v>
      </c>
    </row>
    <row r="429">
      <c r="A429" s="14" t="s">
        <v>608</v>
      </c>
      <c r="B429" s="14" t="s">
        <v>46</v>
      </c>
      <c r="C429" s="14" t="s">
        <v>17</v>
      </c>
      <c r="D429" s="14" t="s">
        <v>143</v>
      </c>
      <c r="E429" s="14" t="s">
        <v>5</v>
      </c>
      <c r="F429" s="15">
        <v>42748.0</v>
      </c>
      <c r="G429" s="15">
        <v>42815.0</v>
      </c>
      <c r="H429" s="14">
        <v>4453.0</v>
      </c>
      <c r="I429" s="12">
        <f>VLOOKUP(C429, products!$A$1:$C$8, 3, FALSE)</f>
        <v>4821</v>
      </c>
      <c r="J429" s="12" t="str">
        <f>VLOOKUP(B429,sales_teams!A:C,3)</f>
        <v>East</v>
      </c>
      <c r="K429" s="12" t="str">
        <f>VLOOKUP(B429,sales_teams!A:C,2)</f>
        <v>Rocco Neubert</v>
      </c>
      <c r="L429" s="12" t="str">
        <f>VLOOKUP(D429,accounts!A:G,6)</f>
        <v>Brazil</v>
      </c>
      <c r="M429" s="12" t="str">
        <f>VLOOKUP(D429,accounts!A:B,2)</f>
        <v>services</v>
      </c>
      <c r="N429" s="12" t="str">
        <f t="shared" si="26"/>
        <v>Jan 2017</v>
      </c>
      <c r="O429" s="12" t="str">
        <f t="shared" ref="O429:O436" si="73">TEXT(G429,"mmm yyy")</f>
        <v>Mar 2017</v>
      </c>
      <c r="P429" s="12">
        <f>VLOOKUP(D429,accounts!A:G,4)</f>
        <v>405.59</v>
      </c>
      <c r="Q429" s="12">
        <f t="shared" ref="Q429:Q436" si="74">O429-N429</f>
        <v>59</v>
      </c>
    </row>
    <row r="430">
      <c r="A430" s="14" t="s">
        <v>609</v>
      </c>
      <c r="B430" s="14" t="s">
        <v>47</v>
      </c>
      <c r="C430" s="14" t="s">
        <v>19</v>
      </c>
      <c r="D430" s="14" t="s">
        <v>123</v>
      </c>
      <c r="E430" s="14" t="s">
        <v>26</v>
      </c>
      <c r="F430" s="15">
        <v>42748.0</v>
      </c>
      <c r="G430" s="15">
        <v>42863.0</v>
      </c>
      <c r="H430" s="14">
        <v>0.0</v>
      </c>
      <c r="I430" s="12">
        <f>VLOOKUP(C430, products!$A$1:$C$8, 3, FALSE)</f>
        <v>55</v>
      </c>
      <c r="J430" s="12" t="str">
        <f>VLOOKUP(B430,sales_teams!A:C,3)</f>
        <v>East</v>
      </c>
      <c r="K430" s="12" t="str">
        <f>VLOOKUP(B430,sales_teams!A:C,2)</f>
        <v>Rocco Neubert</v>
      </c>
      <c r="L430" s="12" t="str">
        <f>VLOOKUP(D430,accounts!A:G,6)</f>
        <v>United States</v>
      </c>
      <c r="M430" s="12" t="str">
        <f>VLOOKUP(D430,accounts!A:B,2)</f>
        <v>entertainment</v>
      </c>
      <c r="N430" s="12" t="str">
        <f t="shared" si="26"/>
        <v>Jan 2017</v>
      </c>
      <c r="O430" s="12" t="str">
        <f t="shared" si="73"/>
        <v>May 2017</v>
      </c>
      <c r="P430" s="12">
        <f>VLOOKUP(D430,accounts!A:G,4)</f>
        <v>349.81</v>
      </c>
      <c r="Q430" s="12">
        <f t="shared" si="74"/>
        <v>120</v>
      </c>
    </row>
    <row r="431">
      <c r="A431" s="14" t="s">
        <v>610</v>
      </c>
      <c r="B431" s="14" t="s">
        <v>47</v>
      </c>
      <c r="C431" s="14" t="s">
        <v>22</v>
      </c>
      <c r="D431" s="14" t="s">
        <v>143</v>
      </c>
      <c r="E431" s="14" t="s">
        <v>5</v>
      </c>
      <c r="F431" s="15">
        <v>42748.0</v>
      </c>
      <c r="G431" s="15">
        <v>42808.0</v>
      </c>
      <c r="H431" s="14">
        <v>619.0</v>
      </c>
      <c r="I431" s="12">
        <f>VLOOKUP(C431, products!$A$1:$C$8, 3, FALSE)</f>
        <v>550</v>
      </c>
      <c r="J431" s="12" t="str">
        <f>VLOOKUP(B431,sales_teams!A:C,3)</f>
        <v>East</v>
      </c>
      <c r="K431" s="12" t="str">
        <f>VLOOKUP(B431,sales_teams!A:C,2)</f>
        <v>Rocco Neubert</v>
      </c>
      <c r="L431" s="12" t="str">
        <f>VLOOKUP(D431,accounts!A:G,6)</f>
        <v>Brazil</v>
      </c>
      <c r="M431" s="12" t="str">
        <f>VLOOKUP(D431,accounts!A:B,2)</f>
        <v>services</v>
      </c>
      <c r="N431" s="12" t="str">
        <f t="shared" si="26"/>
        <v>Jan 2017</v>
      </c>
      <c r="O431" s="12" t="str">
        <f t="shared" si="73"/>
        <v>Mar 2017</v>
      </c>
      <c r="P431" s="12">
        <f>VLOOKUP(D431,accounts!A:G,4)</f>
        <v>405.59</v>
      </c>
      <c r="Q431" s="12">
        <f t="shared" si="74"/>
        <v>59</v>
      </c>
    </row>
    <row r="432">
      <c r="A432" s="14" t="s">
        <v>611</v>
      </c>
      <c r="B432" s="14" t="s">
        <v>51</v>
      </c>
      <c r="C432" s="14" t="s">
        <v>20</v>
      </c>
      <c r="D432" s="14" t="s">
        <v>72</v>
      </c>
      <c r="E432" s="14" t="s">
        <v>5</v>
      </c>
      <c r="F432" s="15">
        <v>42748.0</v>
      </c>
      <c r="G432" s="15">
        <v>42869.0</v>
      </c>
      <c r="H432" s="14">
        <v>5163.0</v>
      </c>
      <c r="I432" s="12">
        <f>VLOOKUP(C432, products!$A$1:$C$8, 3, FALSE)</f>
        <v>5482</v>
      </c>
      <c r="J432" s="12" t="str">
        <f>VLOOKUP(B432,sales_teams!A:C,3)</f>
        <v>West</v>
      </c>
      <c r="K432" s="12" t="str">
        <f>VLOOKUP(B432,sales_teams!A:C,2)</f>
        <v>Summer Sewald</v>
      </c>
      <c r="L432" s="12" t="str">
        <f>VLOOKUP(D432,accounts!A:G,6)</f>
        <v>United States</v>
      </c>
      <c r="M432" s="12" t="str">
        <f>VLOOKUP(D432,accounts!A:B,2)</f>
        <v>finance</v>
      </c>
      <c r="N432" s="12" t="str">
        <f t="shared" si="26"/>
        <v>Jan 2017</v>
      </c>
      <c r="O432" s="12" t="str">
        <f t="shared" si="73"/>
        <v>May 2017</v>
      </c>
      <c r="P432" s="12">
        <f>VLOOKUP(D432,accounts!A:G,4)</f>
        <v>7537.24</v>
      </c>
      <c r="Q432" s="12">
        <f t="shared" si="74"/>
        <v>120</v>
      </c>
    </row>
    <row r="433">
      <c r="A433" s="14" t="s">
        <v>612</v>
      </c>
      <c r="B433" s="14" t="s">
        <v>51</v>
      </c>
      <c r="C433" s="14" t="s">
        <v>17</v>
      </c>
      <c r="D433" s="14" t="s">
        <v>116</v>
      </c>
      <c r="E433" s="14" t="s">
        <v>5</v>
      </c>
      <c r="F433" s="15">
        <v>42748.0</v>
      </c>
      <c r="G433" s="15">
        <v>42819.0</v>
      </c>
      <c r="H433" s="14">
        <v>4071.0</v>
      </c>
      <c r="I433" s="12">
        <f>VLOOKUP(C433, products!$A$1:$C$8, 3, FALSE)</f>
        <v>4821</v>
      </c>
      <c r="J433" s="12" t="str">
        <f>VLOOKUP(B433,sales_teams!A:C,3)</f>
        <v>West</v>
      </c>
      <c r="K433" s="12" t="str">
        <f>VLOOKUP(B433,sales_teams!A:C,2)</f>
        <v>Summer Sewald</v>
      </c>
      <c r="L433" s="12" t="str">
        <f>VLOOKUP(D433,accounts!A:G,6)</f>
        <v>United States</v>
      </c>
      <c r="M433" s="12" t="str">
        <f>VLOOKUP(D433,accounts!A:B,2)</f>
        <v>services</v>
      </c>
      <c r="N433" s="12" t="str">
        <f t="shared" si="26"/>
        <v>Jan 2017</v>
      </c>
      <c r="O433" s="12" t="str">
        <f t="shared" si="73"/>
        <v>Mar 2017</v>
      </c>
      <c r="P433" s="12">
        <f>VLOOKUP(D433,accounts!A:G,4)</f>
        <v>692.19</v>
      </c>
      <c r="Q433" s="12">
        <f t="shared" si="74"/>
        <v>59</v>
      </c>
    </row>
    <row r="434">
      <c r="A434" s="14" t="s">
        <v>613</v>
      </c>
      <c r="B434" s="14" t="s">
        <v>54</v>
      </c>
      <c r="C434" s="14" t="s">
        <v>19</v>
      </c>
      <c r="D434" s="14" t="s">
        <v>80</v>
      </c>
      <c r="E434" s="14" t="s">
        <v>5</v>
      </c>
      <c r="F434" s="15">
        <v>42748.0</v>
      </c>
      <c r="G434" s="15">
        <v>42863.0</v>
      </c>
      <c r="H434" s="14">
        <v>56.0</v>
      </c>
      <c r="I434" s="12">
        <f>VLOOKUP(C434, products!$A$1:$C$8, 3, FALSE)</f>
        <v>55</v>
      </c>
      <c r="J434" s="12" t="str">
        <f>VLOOKUP(B434,sales_teams!A:C,3)</f>
        <v>West</v>
      </c>
      <c r="K434" s="12" t="str">
        <f>VLOOKUP(B434,sales_teams!A:C,2)</f>
        <v>Summer Sewald</v>
      </c>
      <c r="L434" s="12" t="str">
        <f>VLOOKUP(D434,accounts!A:G,6)</f>
        <v>United States</v>
      </c>
      <c r="M434" s="12" t="str">
        <f>VLOOKUP(D434,accounts!A:B,2)</f>
        <v>technolgy</v>
      </c>
      <c r="N434" s="12" t="str">
        <f t="shared" si="26"/>
        <v>Jan 2017</v>
      </c>
      <c r="O434" s="12" t="str">
        <f t="shared" si="73"/>
        <v>May 2017</v>
      </c>
      <c r="P434" s="12">
        <f>VLOOKUP(D434,accounts!A:G,4)</f>
        <v>1712.68</v>
      </c>
      <c r="Q434" s="12">
        <f t="shared" si="74"/>
        <v>120</v>
      </c>
    </row>
    <row r="435">
      <c r="A435" s="14" t="s">
        <v>614</v>
      </c>
      <c r="B435" s="14" t="s">
        <v>59</v>
      </c>
      <c r="C435" s="14" t="s">
        <v>21</v>
      </c>
      <c r="D435" s="14" t="s">
        <v>144</v>
      </c>
      <c r="E435" s="14" t="s">
        <v>26</v>
      </c>
      <c r="F435" s="15">
        <v>42748.0</v>
      </c>
      <c r="G435" s="15">
        <v>42825.0</v>
      </c>
      <c r="H435" s="14">
        <v>0.0</v>
      </c>
      <c r="I435" s="12">
        <f>VLOOKUP(C435, products!$A$1:$C$8, 3, FALSE)</f>
        <v>3393</v>
      </c>
      <c r="J435" s="12" t="str">
        <f>VLOOKUP(B435,sales_teams!A:C,3)</f>
        <v>West</v>
      </c>
      <c r="K435" s="12" t="str">
        <f>VLOOKUP(B435,sales_teams!A:C,2)</f>
        <v>Summer Sewald</v>
      </c>
      <c r="L435" s="12" t="str">
        <f>VLOOKUP(D435,accounts!A:G,6)</f>
        <v>Romania</v>
      </c>
      <c r="M435" s="12" t="str">
        <f>VLOOKUP(D435,accounts!A:B,2)</f>
        <v>retail</v>
      </c>
      <c r="N435" s="12" t="str">
        <f t="shared" si="26"/>
        <v>Jan 2017</v>
      </c>
      <c r="O435" s="12" t="str">
        <f t="shared" si="73"/>
        <v>Mar 2017</v>
      </c>
      <c r="P435" s="12">
        <f>VLOOKUP(D435,accounts!A:G,4)</f>
        <v>167.89</v>
      </c>
      <c r="Q435" s="12">
        <f t="shared" si="74"/>
        <v>59</v>
      </c>
    </row>
    <row r="436">
      <c r="A436" s="14" t="s">
        <v>615</v>
      </c>
      <c r="B436" s="14" t="s">
        <v>39</v>
      </c>
      <c r="C436" s="14" t="s">
        <v>17</v>
      </c>
      <c r="D436" s="14" t="s">
        <v>86</v>
      </c>
      <c r="E436" s="14" t="s">
        <v>5</v>
      </c>
      <c r="F436" s="15">
        <v>42749.0</v>
      </c>
      <c r="G436" s="15">
        <v>42823.0</v>
      </c>
      <c r="H436" s="14">
        <v>4375.0</v>
      </c>
      <c r="I436" s="12">
        <f>VLOOKUP(C436, products!$A$1:$C$8, 3, FALSE)</f>
        <v>4821</v>
      </c>
      <c r="J436" s="12" t="str">
        <f>VLOOKUP(B436,sales_teams!A:C,3)</f>
        <v>East</v>
      </c>
      <c r="K436" s="12" t="str">
        <f>VLOOKUP(B436,sales_teams!A:C,2)</f>
        <v>Rocco Neubert</v>
      </c>
      <c r="L436" s="12" t="str">
        <f>VLOOKUP(D436,accounts!A:G,6)</f>
        <v>United States</v>
      </c>
      <c r="M436" s="12" t="str">
        <f>VLOOKUP(D436,accounts!A:B,2)</f>
        <v>software</v>
      </c>
      <c r="N436" s="12" t="str">
        <f t="shared" si="26"/>
        <v>Jan 2017</v>
      </c>
      <c r="O436" s="12" t="str">
        <f t="shared" si="73"/>
        <v>Mar 2017</v>
      </c>
      <c r="P436" s="12">
        <f>VLOOKUP(D436,accounts!A:G,4)</f>
        <v>4478.47</v>
      </c>
      <c r="Q436" s="12">
        <f t="shared" si="74"/>
        <v>59</v>
      </c>
    </row>
    <row r="437">
      <c r="A437" s="14" t="s">
        <v>616</v>
      </c>
      <c r="B437" s="14" t="s">
        <v>44</v>
      </c>
      <c r="C437" s="14" t="s">
        <v>21</v>
      </c>
      <c r="D437" s="14" t="s">
        <v>84</v>
      </c>
      <c r="E437" s="14" t="s">
        <v>25</v>
      </c>
      <c r="F437" s="15">
        <v>42749.0</v>
      </c>
      <c r="G437" s="17"/>
      <c r="I437" s="12">
        <f>VLOOKUP(C437, products!$A$1:$C$8, 3, FALSE)</f>
        <v>3393</v>
      </c>
      <c r="J437" s="12" t="str">
        <f>VLOOKUP(B437,sales_teams!A:C,3)</f>
        <v>East</v>
      </c>
      <c r="K437" s="12" t="str">
        <f>VLOOKUP(B437,sales_teams!A:C,2)</f>
        <v>Rocco Neubert</v>
      </c>
      <c r="L437" s="12" t="str">
        <f>VLOOKUP(D437,accounts!A:G,6)</f>
        <v>United States</v>
      </c>
      <c r="M437" s="12" t="str">
        <f>VLOOKUP(D437,accounts!A:B,2)</f>
        <v>software</v>
      </c>
      <c r="N437" s="12" t="str">
        <f t="shared" si="26"/>
        <v>Jan 2017</v>
      </c>
      <c r="P437" s="12">
        <f>VLOOKUP(D437,accounts!A:G,4)</f>
        <v>2714.9</v>
      </c>
    </row>
    <row r="438">
      <c r="A438" s="14" t="s">
        <v>617</v>
      </c>
      <c r="B438" s="14" t="s">
        <v>46</v>
      </c>
      <c r="C438" s="14" t="s">
        <v>22</v>
      </c>
      <c r="D438" s="14" t="s">
        <v>148</v>
      </c>
      <c r="E438" s="14" t="s">
        <v>5</v>
      </c>
      <c r="F438" s="15">
        <v>42749.0</v>
      </c>
      <c r="G438" s="15">
        <v>42822.0</v>
      </c>
      <c r="H438" s="14">
        <v>610.0</v>
      </c>
      <c r="I438" s="12">
        <f>VLOOKUP(C438, products!$A$1:$C$8, 3, FALSE)</f>
        <v>550</v>
      </c>
      <c r="J438" s="12" t="str">
        <f>VLOOKUP(B438,sales_teams!A:C,3)</f>
        <v>East</v>
      </c>
      <c r="K438" s="12" t="str">
        <f>VLOOKUP(B438,sales_teams!A:C,2)</f>
        <v>Rocco Neubert</v>
      </c>
      <c r="L438" s="12" t="str">
        <f>VLOOKUP(D438,accounts!A:G,6)</f>
        <v>United States</v>
      </c>
      <c r="M438" s="12" t="str">
        <f>VLOOKUP(D438,accounts!A:B,2)</f>
        <v>finance</v>
      </c>
      <c r="N438" s="12" t="str">
        <f t="shared" si="26"/>
        <v>Jan 2017</v>
      </c>
      <c r="O438" s="12" t="str">
        <f>TEXT(G438,"mmm yyy")</f>
        <v>Mar 2017</v>
      </c>
      <c r="P438" s="12">
        <f>VLOOKUP(D438,accounts!A:G,4)</f>
        <v>52.5</v>
      </c>
      <c r="Q438" s="12">
        <f>O438-N438</f>
        <v>59</v>
      </c>
    </row>
    <row r="439">
      <c r="A439" s="14" t="s">
        <v>618</v>
      </c>
      <c r="B439" s="14" t="s">
        <v>58</v>
      </c>
      <c r="C439" s="14" t="s">
        <v>22</v>
      </c>
      <c r="D439" s="14" t="s">
        <v>131</v>
      </c>
      <c r="E439" s="14" t="s">
        <v>25</v>
      </c>
      <c r="F439" s="15">
        <v>42749.0</v>
      </c>
      <c r="G439" s="17"/>
      <c r="I439" s="12">
        <f>VLOOKUP(C439, products!$A$1:$C$8, 3, FALSE)</f>
        <v>550</v>
      </c>
      <c r="J439" s="12" t="str">
        <f>VLOOKUP(B439,sales_teams!A:C,3)</f>
        <v>West</v>
      </c>
      <c r="K439" s="12" t="str">
        <f>VLOOKUP(B439,sales_teams!A:C,2)</f>
        <v>Summer Sewald</v>
      </c>
      <c r="L439" s="12" t="str">
        <f>VLOOKUP(D439,accounts!A:G,6)</f>
        <v>United States</v>
      </c>
      <c r="M439" s="12" t="str">
        <f>VLOOKUP(D439,accounts!A:B,2)</f>
        <v>marketing</v>
      </c>
      <c r="N439" s="12" t="str">
        <f t="shared" si="26"/>
        <v>Jan 2017</v>
      </c>
      <c r="P439" s="12">
        <f>VLOOKUP(D439,accounts!A:G,4)</f>
        <v>45.39</v>
      </c>
    </row>
    <row r="440">
      <c r="A440" s="14" t="s">
        <v>619</v>
      </c>
      <c r="B440" s="14" t="s">
        <v>58</v>
      </c>
      <c r="C440" s="14" t="s">
        <v>21</v>
      </c>
      <c r="D440" s="14" t="s">
        <v>99</v>
      </c>
      <c r="E440" s="14" t="s">
        <v>26</v>
      </c>
      <c r="F440" s="15">
        <v>42749.0</v>
      </c>
      <c r="G440" s="15">
        <v>42860.0</v>
      </c>
      <c r="H440" s="14">
        <v>0.0</v>
      </c>
      <c r="I440" s="12">
        <f>VLOOKUP(C440, products!$A$1:$C$8, 3, FALSE)</f>
        <v>3393</v>
      </c>
      <c r="J440" s="12" t="str">
        <f>VLOOKUP(B440,sales_teams!A:C,3)</f>
        <v>West</v>
      </c>
      <c r="K440" s="12" t="str">
        <f>VLOOKUP(B440,sales_teams!A:C,2)</f>
        <v>Summer Sewald</v>
      </c>
      <c r="L440" s="12" t="str">
        <f>VLOOKUP(D440,accounts!A:G,6)</f>
        <v>United States</v>
      </c>
      <c r="M440" s="12" t="str">
        <f>VLOOKUP(D440,accounts!A:B,2)</f>
        <v>services</v>
      </c>
      <c r="N440" s="12" t="str">
        <f t="shared" si="26"/>
        <v>Jan 2017</v>
      </c>
      <c r="O440" s="12" t="str">
        <f t="shared" ref="O440:O442" si="75">TEXT(G440,"mmm yyy")</f>
        <v>May 2017</v>
      </c>
      <c r="P440" s="12">
        <f>VLOOKUP(D440,accounts!A:G,4)</f>
        <v>792.46</v>
      </c>
      <c r="Q440" s="12">
        <f t="shared" ref="Q440:Q442" si="76">O440-N440</f>
        <v>120</v>
      </c>
    </row>
    <row r="441">
      <c r="A441" s="14" t="s">
        <v>620</v>
      </c>
      <c r="B441" s="14" t="s">
        <v>58</v>
      </c>
      <c r="C441" s="14" t="s">
        <v>17</v>
      </c>
      <c r="D441" s="14" t="s">
        <v>72</v>
      </c>
      <c r="E441" s="14" t="s">
        <v>5</v>
      </c>
      <c r="F441" s="15">
        <v>42749.0</v>
      </c>
      <c r="G441" s="15">
        <v>42811.0</v>
      </c>
      <c r="H441" s="14">
        <v>4554.0</v>
      </c>
      <c r="I441" s="12">
        <f>VLOOKUP(C441, products!$A$1:$C$8, 3, FALSE)</f>
        <v>4821</v>
      </c>
      <c r="J441" s="12" t="str">
        <f>VLOOKUP(B441,sales_teams!A:C,3)</f>
        <v>West</v>
      </c>
      <c r="K441" s="12" t="str">
        <f>VLOOKUP(B441,sales_teams!A:C,2)</f>
        <v>Summer Sewald</v>
      </c>
      <c r="L441" s="12" t="str">
        <f>VLOOKUP(D441,accounts!A:G,6)</f>
        <v>United States</v>
      </c>
      <c r="M441" s="12" t="str">
        <f>VLOOKUP(D441,accounts!A:B,2)</f>
        <v>finance</v>
      </c>
      <c r="N441" s="12" t="str">
        <f t="shared" si="26"/>
        <v>Jan 2017</v>
      </c>
      <c r="O441" s="12" t="str">
        <f t="shared" si="75"/>
        <v>Mar 2017</v>
      </c>
      <c r="P441" s="12">
        <f>VLOOKUP(D441,accounts!A:G,4)</f>
        <v>7537.24</v>
      </c>
      <c r="Q441" s="12">
        <f t="shared" si="76"/>
        <v>59</v>
      </c>
    </row>
    <row r="442">
      <c r="A442" s="14" t="s">
        <v>621</v>
      </c>
      <c r="B442" s="14" t="s">
        <v>60</v>
      </c>
      <c r="C442" s="14" t="s">
        <v>21</v>
      </c>
      <c r="D442" s="14" t="s">
        <v>65</v>
      </c>
      <c r="E442" s="14" t="s">
        <v>5</v>
      </c>
      <c r="F442" s="15">
        <v>42749.0</v>
      </c>
      <c r="G442" s="15">
        <v>42873.0</v>
      </c>
      <c r="H442" s="14">
        <v>2880.0</v>
      </c>
      <c r="I442" s="12">
        <f>VLOOKUP(C442, products!$A$1:$C$8, 3, FALSE)</f>
        <v>3393</v>
      </c>
      <c r="J442" s="12" t="str">
        <f>VLOOKUP(B442,sales_teams!A:C,3)</f>
        <v>West</v>
      </c>
      <c r="K442" s="12" t="str">
        <f>VLOOKUP(B442,sales_teams!A:C,2)</f>
        <v>Summer Sewald</v>
      </c>
      <c r="L442" s="12" t="str">
        <f>VLOOKUP(D442,accounts!A:G,6)</f>
        <v>United States</v>
      </c>
      <c r="M442" s="12" t="str">
        <f>VLOOKUP(D442,accounts!A:B,2)</f>
        <v>technolgy</v>
      </c>
      <c r="N442" s="12" t="str">
        <f t="shared" si="26"/>
        <v>Jan 2017</v>
      </c>
      <c r="O442" s="12" t="str">
        <f t="shared" si="75"/>
        <v>May 2017</v>
      </c>
      <c r="P442" s="12">
        <f>VLOOKUP(D442,accounts!A:G,4)</f>
        <v>7708.38</v>
      </c>
      <c r="Q442" s="12">
        <f t="shared" si="76"/>
        <v>120</v>
      </c>
    </row>
    <row r="443">
      <c r="A443" s="14" t="s">
        <v>622</v>
      </c>
      <c r="B443" s="14" t="s">
        <v>36</v>
      </c>
      <c r="C443" s="14" t="s">
        <v>20</v>
      </c>
      <c r="D443" s="14" t="s">
        <v>136</v>
      </c>
      <c r="E443" s="14" t="s">
        <v>25</v>
      </c>
      <c r="F443" s="15">
        <v>42750.0</v>
      </c>
      <c r="G443" s="17"/>
      <c r="I443" s="12">
        <f>VLOOKUP(C443, products!$A$1:$C$8, 3, FALSE)</f>
        <v>5482</v>
      </c>
      <c r="J443" s="12" t="str">
        <f>VLOOKUP(B443,sales_teams!A:C,3)</f>
        <v>Central</v>
      </c>
      <c r="K443" s="12" t="str">
        <f>VLOOKUP(B443,sales_teams!A:C,2)</f>
        <v>Dustin Brinkmann</v>
      </c>
      <c r="L443" s="12" t="str">
        <f>VLOOKUP(D443,accounts!A:G,6)</f>
        <v>United States</v>
      </c>
      <c r="M443" s="12" t="str">
        <f>VLOOKUP(D443,accounts!A:B,2)</f>
        <v>entertainment</v>
      </c>
      <c r="N443" s="12" t="str">
        <f t="shared" si="26"/>
        <v>Jan 2017</v>
      </c>
      <c r="P443" s="12">
        <f>VLOOKUP(D443,accounts!A:G,4)</f>
        <v>324.19</v>
      </c>
    </row>
    <row r="444">
      <c r="A444" s="14" t="s">
        <v>623</v>
      </c>
      <c r="B444" s="14" t="s">
        <v>36</v>
      </c>
      <c r="C444" s="14" t="s">
        <v>17</v>
      </c>
      <c r="D444" s="14" t="s">
        <v>83</v>
      </c>
      <c r="E444" s="14" t="s">
        <v>25</v>
      </c>
      <c r="F444" s="15">
        <v>42750.0</v>
      </c>
      <c r="G444" s="17"/>
      <c r="I444" s="12">
        <f>VLOOKUP(C444, products!$A$1:$C$8, 3, FALSE)</f>
        <v>4821</v>
      </c>
      <c r="J444" s="12" t="str">
        <f>VLOOKUP(B444,sales_teams!A:C,3)</f>
        <v>Central</v>
      </c>
      <c r="K444" s="12" t="str">
        <f>VLOOKUP(B444,sales_teams!A:C,2)</f>
        <v>Dustin Brinkmann</v>
      </c>
      <c r="L444" s="12" t="str">
        <f>VLOOKUP(D444,accounts!A:G,6)</f>
        <v>United States</v>
      </c>
      <c r="M444" s="12" t="str">
        <f>VLOOKUP(D444,accounts!A:B,2)</f>
        <v>marketing</v>
      </c>
      <c r="N444" s="12" t="str">
        <f t="shared" si="26"/>
        <v>Jan 2017</v>
      </c>
      <c r="P444" s="12">
        <f>VLOOKUP(D444,accounts!A:G,4)</f>
        <v>2403.58</v>
      </c>
    </row>
    <row r="445">
      <c r="A445" s="14" t="s">
        <v>624</v>
      </c>
      <c r="B445" s="14" t="s">
        <v>36</v>
      </c>
      <c r="C445" s="14" t="s">
        <v>18</v>
      </c>
      <c r="D445" s="14" t="s">
        <v>121</v>
      </c>
      <c r="E445" s="14" t="s">
        <v>26</v>
      </c>
      <c r="F445" s="15">
        <v>42750.0</v>
      </c>
      <c r="G445" s="15">
        <v>42857.0</v>
      </c>
      <c r="H445" s="14">
        <v>0.0</v>
      </c>
      <c r="I445" s="12">
        <f>VLOOKUP(C445, products!$A$1:$C$8, 3, FALSE)</f>
        <v>1096</v>
      </c>
      <c r="J445" s="12" t="str">
        <f>VLOOKUP(B445,sales_teams!A:C,3)</f>
        <v>Central</v>
      </c>
      <c r="K445" s="12" t="str">
        <f>VLOOKUP(B445,sales_teams!A:C,2)</f>
        <v>Dustin Brinkmann</v>
      </c>
      <c r="L445" s="12" t="str">
        <f>VLOOKUP(D445,accounts!A:G,6)</f>
        <v>United States</v>
      </c>
      <c r="M445" s="12" t="str">
        <f>VLOOKUP(D445,accounts!A:B,2)</f>
        <v>telecommunications</v>
      </c>
      <c r="N445" s="12" t="str">
        <f t="shared" si="26"/>
        <v>Jan 2017</v>
      </c>
      <c r="O445" s="12" t="str">
        <f>TEXT(G445,"mmm yyy")</f>
        <v>May 2017</v>
      </c>
      <c r="P445" s="12">
        <f>VLOOKUP(D445,accounts!A:G,4)</f>
        <v>6395.05</v>
      </c>
      <c r="Q445" s="12">
        <f>O445-N445</f>
        <v>120</v>
      </c>
    </row>
    <row r="446">
      <c r="A446" s="14" t="s">
        <v>625</v>
      </c>
      <c r="B446" s="14" t="s">
        <v>40</v>
      </c>
      <c r="C446" s="14" t="s">
        <v>19</v>
      </c>
      <c r="D446" s="14" t="s">
        <v>75</v>
      </c>
      <c r="E446" s="14" t="s">
        <v>25</v>
      </c>
      <c r="F446" s="15">
        <v>42750.0</v>
      </c>
      <c r="G446" s="17"/>
      <c r="I446" s="12">
        <f>VLOOKUP(C446, products!$A$1:$C$8, 3, FALSE)</f>
        <v>55</v>
      </c>
      <c r="J446" s="12" t="str">
        <f>VLOOKUP(B446,sales_teams!A:C,3)</f>
        <v>East</v>
      </c>
      <c r="K446" s="12" t="str">
        <f>VLOOKUP(B446,sales_teams!A:C,2)</f>
        <v>Rocco Neubert</v>
      </c>
      <c r="L446" s="12" t="str">
        <f>VLOOKUP(D446,accounts!A:G,6)</f>
        <v>Jordan</v>
      </c>
      <c r="M446" s="12" t="str">
        <f>VLOOKUP(D446,accounts!A:B,2)</f>
        <v>marketing</v>
      </c>
      <c r="N446" s="12" t="str">
        <f t="shared" si="26"/>
        <v>Jan 2017</v>
      </c>
      <c r="P446" s="12">
        <f>VLOOKUP(D446,accounts!A:G,4)</f>
        <v>3027.46</v>
      </c>
    </row>
    <row r="447">
      <c r="A447" s="14" t="s">
        <v>626</v>
      </c>
      <c r="B447" s="14" t="s">
        <v>49</v>
      </c>
      <c r="C447" s="14" t="s">
        <v>19</v>
      </c>
      <c r="D447" s="14" t="s">
        <v>76</v>
      </c>
      <c r="E447" s="14" t="s">
        <v>5</v>
      </c>
      <c r="F447" s="15">
        <v>42750.0</v>
      </c>
      <c r="G447" s="15">
        <v>42873.0</v>
      </c>
      <c r="H447" s="14">
        <v>60.0</v>
      </c>
      <c r="I447" s="12">
        <f>VLOOKUP(C447, products!$A$1:$C$8, 3, FALSE)</f>
        <v>55</v>
      </c>
      <c r="J447" s="12" t="str">
        <f>VLOOKUP(B447,sales_teams!A:C,3)</f>
        <v>West</v>
      </c>
      <c r="K447" s="12" t="str">
        <f>VLOOKUP(B447,sales_teams!A:C,2)</f>
        <v>Summer Sewald</v>
      </c>
      <c r="L447" s="12" t="str">
        <f>VLOOKUP(D447,accounts!A:G,6)</f>
        <v>United States</v>
      </c>
      <c r="M447" s="12" t="str">
        <f>VLOOKUP(D447,accounts!A:B,2)</f>
        <v>software</v>
      </c>
      <c r="N447" s="12" t="str">
        <f t="shared" si="26"/>
        <v>Jan 2017</v>
      </c>
      <c r="O447" s="12" t="str">
        <f t="shared" ref="O447:O453" si="77">TEXT(G447,"mmm yyy")</f>
        <v>May 2017</v>
      </c>
      <c r="P447" s="12">
        <f>VLOOKUP(D447,accounts!A:G,4)</f>
        <v>6354.87</v>
      </c>
      <c r="Q447" s="12">
        <f t="shared" ref="Q447:Q453" si="78">O447-N447</f>
        <v>120</v>
      </c>
    </row>
    <row r="448">
      <c r="A448" s="14" t="s">
        <v>627</v>
      </c>
      <c r="B448" s="14" t="s">
        <v>51</v>
      </c>
      <c r="C448" s="14" t="s">
        <v>22</v>
      </c>
      <c r="D448" s="14" t="s">
        <v>66</v>
      </c>
      <c r="E448" s="14" t="s">
        <v>5</v>
      </c>
      <c r="F448" s="15">
        <v>42750.0</v>
      </c>
      <c r="G448" s="15">
        <v>42815.0</v>
      </c>
      <c r="H448" s="14">
        <v>688.0</v>
      </c>
      <c r="I448" s="12">
        <f>VLOOKUP(C448, products!$A$1:$C$8, 3, FALSE)</f>
        <v>550</v>
      </c>
      <c r="J448" s="12" t="str">
        <f>VLOOKUP(B448,sales_teams!A:C,3)</f>
        <v>West</v>
      </c>
      <c r="K448" s="12" t="str">
        <f>VLOOKUP(B448,sales_teams!A:C,2)</f>
        <v>Summer Sewald</v>
      </c>
      <c r="L448" s="12" t="str">
        <f>VLOOKUP(D448,accounts!A:G,6)</f>
        <v>United States</v>
      </c>
      <c r="M448" s="12" t="str">
        <f>VLOOKUP(D448,accounts!A:B,2)</f>
        <v>medical</v>
      </c>
      <c r="N448" s="12" t="str">
        <f t="shared" si="26"/>
        <v>Jan 2017</v>
      </c>
      <c r="O448" s="12" t="str">
        <f t="shared" si="77"/>
        <v>Mar 2017</v>
      </c>
      <c r="P448" s="12">
        <f>VLOOKUP(D448,accounts!A:G,4)</f>
        <v>4.54</v>
      </c>
      <c r="Q448" s="12">
        <f t="shared" si="78"/>
        <v>59</v>
      </c>
    </row>
    <row r="449">
      <c r="A449" s="14" t="s">
        <v>628</v>
      </c>
      <c r="B449" s="14" t="s">
        <v>51</v>
      </c>
      <c r="C449" s="14" t="s">
        <v>20</v>
      </c>
      <c r="D449" s="14" t="s">
        <v>69</v>
      </c>
      <c r="E449" s="14" t="s">
        <v>5</v>
      </c>
      <c r="F449" s="15">
        <v>42750.0</v>
      </c>
      <c r="G449" s="15">
        <v>42816.0</v>
      </c>
      <c r="H449" s="14">
        <v>6142.0</v>
      </c>
      <c r="I449" s="12">
        <f>VLOOKUP(C449, products!$A$1:$C$8, 3, FALSE)</f>
        <v>5482</v>
      </c>
      <c r="J449" s="12" t="str">
        <f>VLOOKUP(B449,sales_teams!A:C,3)</f>
        <v>West</v>
      </c>
      <c r="K449" s="12" t="str">
        <f>VLOOKUP(B449,sales_teams!A:C,2)</f>
        <v>Summer Sewald</v>
      </c>
      <c r="L449" s="12" t="str">
        <f>VLOOKUP(D449,accounts!A:G,6)</f>
        <v>United States</v>
      </c>
      <c r="M449" s="12" t="str">
        <f>VLOOKUP(D449,accounts!A:B,2)</f>
        <v>marketing</v>
      </c>
      <c r="N449" s="12" t="str">
        <f t="shared" si="26"/>
        <v>Jan 2017</v>
      </c>
      <c r="O449" s="12" t="str">
        <f t="shared" si="77"/>
        <v>Mar 2017</v>
      </c>
      <c r="P449" s="12">
        <f>VLOOKUP(D449,accounts!A:G,4)</f>
        <v>2952.73</v>
      </c>
      <c r="Q449" s="12">
        <f t="shared" si="78"/>
        <v>59</v>
      </c>
    </row>
    <row r="450">
      <c r="A450" s="14" t="s">
        <v>629</v>
      </c>
      <c r="B450" s="14" t="s">
        <v>51</v>
      </c>
      <c r="C450" s="14" t="s">
        <v>17</v>
      </c>
      <c r="D450" s="14" t="s">
        <v>116</v>
      </c>
      <c r="E450" s="14" t="s">
        <v>5</v>
      </c>
      <c r="F450" s="15">
        <v>42750.0</v>
      </c>
      <c r="G450" s="15">
        <v>42825.0</v>
      </c>
      <c r="H450" s="14">
        <v>4939.0</v>
      </c>
      <c r="I450" s="12">
        <f>VLOOKUP(C450, products!$A$1:$C$8, 3, FALSE)</f>
        <v>4821</v>
      </c>
      <c r="J450" s="12" t="str">
        <f>VLOOKUP(B450,sales_teams!A:C,3)</f>
        <v>West</v>
      </c>
      <c r="K450" s="12" t="str">
        <f>VLOOKUP(B450,sales_teams!A:C,2)</f>
        <v>Summer Sewald</v>
      </c>
      <c r="L450" s="12" t="str">
        <f>VLOOKUP(D450,accounts!A:G,6)</f>
        <v>United States</v>
      </c>
      <c r="M450" s="12" t="str">
        <f>VLOOKUP(D450,accounts!A:B,2)</f>
        <v>services</v>
      </c>
      <c r="N450" s="12" t="str">
        <f t="shared" si="26"/>
        <v>Jan 2017</v>
      </c>
      <c r="O450" s="12" t="str">
        <f t="shared" si="77"/>
        <v>Mar 2017</v>
      </c>
      <c r="P450" s="12">
        <f>VLOOKUP(D450,accounts!A:G,4)</f>
        <v>692.19</v>
      </c>
      <c r="Q450" s="12">
        <f t="shared" si="78"/>
        <v>59</v>
      </c>
    </row>
    <row r="451">
      <c r="A451" s="14" t="s">
        <v>630</v>
      </c>
      <c r="B451" s="14" t="s">
        <v>53</v>
      </c>
      <c r="C451" s="14" t="s">
        <v>20</v>
      </c>
      <c r="D451" s="14" t="s">
        <v>71</v>
      </c>
      <c r="E451" s="14" t="s">
        <v>5</v>
      </c>
      <c r="F451" s="15">
        <v>42750.0</v>
      </c>
      <c r="G451" s="15">
        <v>42870.0</v>
      </c>
      <c r="H451" s="14">
        <v>6270.0</v>
      </c>
      <c r="I451" s="12">
        <f>VLOOKUP(C451, products!$A$1:$C$8, 3, FALSE)</f>
        <v>5482</v>
      </c>
      <c r="J451" s="12" t="str">
        <f>VLOOKUP(B451,sales_teams!A:C,3)</f>
        <v>West</v>
      </c>
      <c r="K451" s="12" t="str">
        <f>VLOOKUP(B451,sales_teams!A:C,2)</f>
        <v>Summer Sewald</v>
      </c>
      <c r="L451" s="12" t="str">
        <f>VLOOKUP(D451,accounts!A:G,6)</f>
        <v>United States</v>
      </c>
      <c r="M451" s="12" t="str">
        <f>VLOOKUP(D451,accounts!A:B,2)</f>
        <v>services</v>
      </c>
      <c r="N451" s="12" t="str">
        <f t="shared" si="26"/>
        <v>Jan 2017</v>
      </c>
      <c r="O451" s="12" t="str">
        <f t="shared" si="77"/>
        <v>May 2017</v>
      </c>
      <c r="P451" s="12">
        <f>VLOOKUP(D451,accounts!A:G,4)</f>
        <v>2041.73</v>
      </c>
      <c r="Q451" s="12">
        <f t="shared" si="78"/>
        <v>120</v>
      </c>
    </row>
    <row r="452">
      <c r="A452" s="14" t="s">
        <v>631</v>
      </c>
      <c r="B452" s="14" t="s">
        <v>60</v>
      </c>
      <c r="C452" s="14" t="s">
        <v>21</v>
      </c>
      <c r="D452" s="14" t="s">
        <v>114</v>
      </c>
      <c r="E452" s="14" t="s">
        <v>5</v>
      </c>
      <c r="F452" s="15">
        <v>42750.0</v>
      </c>
      <c r="G452" s="15">
        <v>42823.0</v>
      </c>
      <c r="H452" s="14">
        <v>3833.0</v>
      </c>
      <c r="I452" s="12">
        <f>VLOOKUP(C452, products!$A$1:$C$8, 3, FALSE)</f>
        <v>3393</v>
      </c>
      <c r="J452" s="12" t="str">
        <f>VLOOKUP(B452,sales_teams!A:C,3)</f>
        <v>West</v>
      </c>
      <c r="K452" s="12" t="str">
        <f>VLOOKUP(B452,sales_teams!A:C,2)</f>
        <v>Summer Sewald</v>
      </c>
      <c r="L452" s="12" t="str">
        <f>VLOOKUP(D452,accounts!A:G,6)</f>
        <v>United States</v>
      </c>
      <c r="M452" s="12" t="str">
        <f>VLOOKUP(D452,accounts!A:B,2)</f>
        <v>technolgy</v>
      </c>
      <c r="N452" s="12" t="str">
        <f t="shared" si="26"/>
        <v>Jan 2017</v>
      </c>
      <c r="O452" s="12" t="str">
        <f t="shared" si="77"/>
        <v>Mar 2017</v>
      </c>
      <c r="P452" s="12">
        <f>VLOOKUP(D452,accounts!A:G,4)</f>
        <v>1100.04</v>
      </c>
      <c r="Q452" s="12">
        <f t="shared" si="78"/>
        <v>59</v>
      </c>
    </row>
    <row r="453">
      <c r="A453" s="14" t="s">
        <v>632</v>
      </c>
      <c r="B453" s="14" t="s">
        <v>37</v>
      </c>
      <c r="C453" s="14" t="s">
        <v>18</v>
      </c>
      <c r="D453" s="14" t="s">
        <v>122</v>
      </c>
      <c r="E453" s="14" t="s">
        <v>26</v>
      </c>
      <c r="F453" s="15">
        <v>42751.0</v>
      </c>
      <c r="G453" s="15">
        <v>42822.0</v>
      </c>
      <c r="H453" s="14">
        <v>0.0</v>
      </c>
      <c r="I453" s="12">
        <f>VLOOKUP(C453, products!$A$1:$C$8, 3, FALSE)</f>
        <v>1096</v>
      </c>
      <c r="J453" s="12" t="str">
        <f>VLOOKUP(B453,sales_teams!A:C,3)</f>
        <v>East</v>
      </c>
      <c r="K453" s="12" t="str">
        <f>VLOOKUP(B453,sales_teams!A:C,2)</f>
        <v>Rocco Neubert</v>
      </c>
      <c r="L453" s="12" t="str">
        <f>VLOOKUP(D453,accounts!A:G,6)</f>
        <v>United States</v>
      </c>
      <c r="M453" s="12" t="str">
        <f>VLOOKUP(D453,accounts!A:B,2)</f>
        <v>software</v>
      </c>
      <c r="N453" s="12" t="str">
        <f t="shared" si="26"/>
        <v>Jan 2017</v>
      </c>
      <c r="O453" s="12" t="str">
        <f t="shared" si="77"/>
        <v>Mar 2017</v>
      </c>
      <c r="P453" s="12">
        <f>VLOOKUP(D453,accounts!A:G,4)</f>
        <v>987.39</v>
      </c>
      <c r="Q453" s="12">
        <f t="shared" si="78"/>
        <v>59</v>
      </c>
    </row>
    <row r="454">
      <c r="A454" s="14" t="s">
        <v>633</v>
      </c>
      <c r="B454" s="14" t="s">
        <v>46</v>
      </c>
      <c r="C454" s="14" t="s">
        <v>20</v>
      </c>
      <c r="D454" s="14" t="s">
        <v>114</v>
      </c>
      <c r="E454" s="14" t="s">
        <v>25</v>
      </c>
      <c r="F454" s="15">
        <v>42751.0</v>
      </c>
      <c r="G454" s="17"/>
      <c r="I454" s="12">
        <f>VLOOKUP(C454, products!$A$1:$C$8, 3, FALSE)</f>
        <v>5482</v>
      </c>
      <c r="J454" s="12" t="str">
        <f>VLOOKUP(B454,sales_teams!A:C,3)</f>
        <v>East</v>
      </c>
      <c r="K454" s="12" t="str">
        <f>VLOOKUP(B454,sales_teams!A:C,2)</f>
        <v>Rocco Neubert</v>
      </c>
      <c r="L454" s="12" t="str">
        <f>VLOOKUP(D454,accounts!A:G,6)</f>
        <v>United States</v>
      </c>
      <c r="M454" s="12" t="str">
        <f>VLOOKUP(D454,accounts!A:B,2)</f>
        <v>technolgy</v>
      </c>
      <c r="N454" s="12" t="str">
        <f t="shared" si="26"/>
        <v>Jan 2017</v>
      </c>
      <c r="P454" s="12">
        <f>VLOOKUP(D454,accounts!A:G,4)</f>
        <v>1100.04</v>
      </c>
    </row>
    <row r="455">
      <c r="A455" s="14" t="s">
        <v>634</v>
      </c>
      <c r="B455" s="14" t="s">
        <v>52</v>
      </c>
      <c r="C455" s="14" t="s">
        <v>19</v>
      </c>
      <c r="D455" s="14" t="s">
        <v>68</v>
      </c>
      <c r="E455" s="14" t="s">
        <v>5</v>
      </c>
      <c r="F455" s="15">
        <v>42751.0</v>
      </c>
      <c r="G455" s="15">
        <v>42888.0</v>
      </c>
      <c r="H455" s="14">
        <v>57.0</v>
      </c>
      <c r="I455" s="12">
        <f>VLOOKUP(C455, products!$A$1:$C$8, 3, FALSE)</f>
        <v>55</v>
      </c>
      <c r="J455" s="12" t="str">
        <f>VLOOKUP(B455,sales_teams!A:C,3)</f>
        <v>West</v>
      </c>
      <c r="K455" s="12" t="str">
        <f>VLOOKUP(B455,sales_teams!A:C,2)</f>
        <v>Summer Sewald</v>
      </c>
      <c r="L455" s="12" t="str">
        <f>VLOOKUP(D455,accounts!A:G,6)</f>
        <v>Korea</v>
      </c>
      <c r="M455" s="12" t="str">
        <f>VLOOKUP(D455,accounts!A:B,2)</f>
        <v>technolgy</v>
      </c>
      <c r="N455" s="12" t="str">
        <f t="shared" si="26"/>
        <v>Jan 2017</v>
      </c>
      <c r="O455" s="12" t="str">
        <f t="shared" ref="O455:O459" si="79">TEXT(G455,"mmm yyy")</f>
        <v>Jun 2017</v>
      </c>
      <c r="P455" s="12">
        <f>VLOOKUP(D455,accounts!A:G,4)</f>
        <v>8170.38</v>
      </c>
      <c r="Q455" s="12">
        <f t="shared" ref="Q455:Q459" si="80">O455-N455</f>
        <v>151</v>
      </c>
    </row>
    <row r="456">
      <c r="A456" s="14" t="s">
        <v>635</v>
      </c>
      <c r="B456" s="14" t="s">
        <v>57</v>
      </c>
      <c r="C456" s="14" t="s">
        <v>19</v>
      </c>
      <c r="D456" s="14" t="s">
        <v>98</v>
      </c>
      <c r="E456" s="14" t="s">
        <v>5</v>
      </c>
      <c r="F456" s="15">
        <v>42751.0</v>
      </c>
      <c r="G456" s="15">
        <v>42811.0</v>
      </c>
      <c r="H456" s="14">
        <v>47.0</v>
      </c>
      <c r="I456" s="12">
        <f>VLOOKUP(C456, products!$A$1:$C$8, 3, FALSE)</f>
        <v>55</v>
      </c>
      <c r="J456" s="12" t="str">
        <f>VLOOKUP(B456,sales_teams!A:C,3)</f>
        <v>West</v>
      </c>
      <c r="K456" s="12" t="str">
        <f>VLOOKUP(B456,sales_teams!A:C,2)</f>
        <v>Summer Sewald</v>
      </c>
      <c r="L456" s="12" t="str">
        <f>VLOOKUP(D456,accounts!A:G,6)</f>
        <v>United States</v>
      </c>
      <c r="M456" s="12" t="str">
        <f>VLOOKUP(D456,accounts!A:B,2)</f>
        <v>retail</v>
      </c>
      <c r="N456" s="12" t="str">
        <f t="shared" si="26"/>
        <v>Jan 2017</v>
      </c>
      <c r="O456" s="12" t="str">
        <f t="shared" si="79"/>
        <v>Mar 2017</v>
      </c>
      <c r="P456" s="12">
        <f>VLOOKUP(D456,accounts!A:G,4)</f>
        <v>718.62</v>
      </c>
      <c r="Q456" s="12">
        <f t="shared" si="80"/>
        <v>59</v>
      </c>
    </row>
    <row r="457">
      <c r="A457" s="14" t="s">
        <v>636</v>
      </c>
      <c r="B457" s="14" t="s">
        <v>59</v>
      </c>
      <c r="C457" s="14" t="s">
        <v>19</v>
      </c>
      <c r="D457" s="14" t="s">
        <v>146</v>
      </c>
      <c r="E457" s="14" t="s">
        <v>26</v>
      </c>
      <c r="F457" s="15">
        <v>42751.0</v>
      </c>
      <c r="G457" s="15">
        <v>42807.0</v>
      </c>
      <c r="H457" s="14">
        <v>0.0</v>
      </c>
      <c r="I457" s="12">
        <f>VLOOKUP(C457, products!$A$1:$C$8, 3, FALSE)</f>
        <v>55</v>
      </c>
      <c r="J457" s="12" t="str">
        <f>VLOOKUP(B457,sales_teams!A:C,3)</f>
        <v>West</v>
      </c>
      <c r="K457" s="12" t="str">
        <f>VLOOKUP(B457,sales_teams!A:C,2)</f>
        <v>Summer Sewald</v>
      </c>
      <c r="L457" s="12" t="str">
        <f>VLOOKUP(D457,accounts!A:G,6)</f>
        <v>United States</v>
      </c>
      <c r="M457" s="12" t="str">
        <f>VLOOKUP(D457,accounts!A:B,2)</f>
        <v>marketing</v>
      </c>
      <c r="N457" s="12" t="str">
        <f t="shared" si="26"/>
        <v>Jan 2017</v>
      </c>
      <c r="O457" s="12" t="str">
        <f t="shared" si="79"/>
        <v>Mar 2017</v>
      </c>
      <c r="P457" s="12">
        <f>VLOOKUP(D457,accounts!A:G,4)</f>
        <v>1197.44</v>
      </c>
      <c r="Q457" s="12">
        <f t="shared" si="80"/>
        <v>59</v>
      </c>
    </row>
    <row r="458">
      <c r="A458" s="14" t="s">
        <v>637</v>
      </c>
      <c r="B458" s="14" t="s">
        <v>37</v>
      </c>
      <c r="C458" s="14" t="s">
        <v>21</v>
      </c>
      <c r="D458" s="14" t="s">
        <v>77</v>
      </c>
      <c r="E458" s="14" t="s">
        <v>26</v>
      </c>
      <c r="F458" s="15">
        <v>42752.0</v>
      </c>
      <c r="G458" s="15">
        <v>42813.0</v>
      </c>
      <c r="H458" s="14">
        <v>0.0</v>
      </c>
      <c r="I458" s="12">
        <f>VLOOKUP(C458, products!$A$1:$C$8, 3, FALSE)</f>
        <v>3393</v>
      </c>
      <c r="J458" s="12" t="str">
        <f>VLOOKUP(B458,sales_teams!A:C,3)</f>
        <v>East</v>
      </c>
      <c r="K458" s="12" t="str">
        <f>VLOOKUP(B458,sales_teams!A:C,2)</f>
        <v>Rocco Neubert</v>
      </c>
      <c r="L458" s="12" t="str">
        <f>VLOOKUP(D458,accounts!A:G,6)</f>
        <v>United States</v>
      </c>
      <c r="M458" s="12" t="str">
        <f>VLOOKUP(D458,accounts!A:B,2)</f>
        <v>retail</v>
      </c>
      <c r="N458" s="12" t="str">
        <f t="shared" si="26"/>
        <v>Jan 2017</v>
      </c>
      <c r="O458" s="12" t="str">
        <f t="shared" si="79"/>
        <v>Mar 2017</v>
      </c>
      <c r="P458" s="12">
        <f>VLOOKUP(D458,accounts!A:G,4)</f>
        <v>1419.98</v>
      </c>
      <c r="Q458" s="12">
        <f t="shared" si="80"/>
        <v>59</v>
      </c>
    </row>
    <row r="459">
      <c r="A459" s="14" t="s">
        <v>638</v>
      </c>
      <c r="B459" s="14" t="s">
        <v>42</v>
      </c>
      <c r="C459" s="14" t="s">
        <v>19</v>
      </c>
      <c r="D459" s="14" t="s">
        <v>83</v>
      </c>
      <c r="E459" s="14" t="s">
        <v>5</v>
      </c>
      <c r="F459" s="15">
        <v>42752.0</v>
      </c>
      <c r="G459" s="15">
        <v>42859.0</v>
      </c>
      <c r="H459" s="14">
        <v>57.0</v>
      </c>
      <c r="I459" s="12">
        <f>VLOOKUP(C459, products!$A$1:$C$8, 3, FALSE)</f>
        <v>55</v>
      </c>
      <c r="J459" s="12" t="str">
        <f>VLOOKUP(B459,sales_teams!A:C,3)</f>
        <v>East</v>
      </c>
      <c r="K459" s="12" t="str">
        <f>VLOOKUP(B459,sales_teams!A:C,2)</f>
        <v>Rocco Neubert</v>
      </c>
      <c r="L459" s="12" t="str">
        <f>VLOOKUP(D459,accounts!A:G,6)</f>
        <v>United States</v>
      </c>
      <c r="M459" s="12" t="str">
        <f>VLOOKUP(D459,accounts!A:B,2)</f>
        <v>marketing</v>
      </c>
      <c r="N459" s="12" t="str">
        <f t="shared" si="26"/>
        <v>Jan 2017</v>
      </c>
      <c r="O459" s="12" t="str">
        <f t="shared" si="79"/>
        <v>May 2017</v>
      </c>
      <c r="P459" s="12">
        <f>VLOOKUP(D459,accounts!A:G,4)</f>
        <v>2403.58</v>
      </c>
      <c r="Q459" s="12">
        <f t="shared" si="80"/>
        <v>120</v>
      </c>
    </row>
    <row r="460">
      <c r="A460" s="14" t="s">
        <v>639</v>
      </c>
      <c r="B460" s="14" t="s">
        <v>44</v>
      </c>
      <c r="C460" s="14" t="s">
        <v>18</v>
      </c>
      <c r="D460" s="14" t="s">
        <v>71</v>
      </c>
      <c r="E460" s="14" t="s">
        <v>25</v>
      </c>
      <c r="F460" s="15">
        <v>42752.0</v>
      </c>
      <c r="G460" s="17"/>
      <c r="I460" s="12">
        <f>VLOOKUP(C460, products!$A$1:$C$8, 3, FALSE)</f>
        <v>1096</v>
      </c>
      <c r="J460" s="12" t="str">
        <f>VLOOKUP(B460,sales_teams!A:C,3)</f>
        <v>East</v>
      </c>
      <c r="K460" s="12" t="str">
        <f>VLOOKUP(B460,sales_teams!A:C,2)</f>
        <v>Rocco Neubert</v>
      </c>
      <c r="L460" s="12" t="str">
        <f>VLOOKUP(D460,accounts!A:G,6)</f>
        <v>United States</v>
      </c>
      <c r="M460" s="12" t="str">
        <f>VLOOKUP(D460,accounts!A:B,2)</f>
        <v>services</v>
      </c>
      <c r="N460" s="12" t="str">
        <f t="shared" si="26"/>
        <v>Jan 2017</v>
      </c>
      <c r="P460" s="12">
        <f>VLOOKUP(D460,accounts!A:G,4)</f>
        <v>2041.73</v>
      </c>
    </row>
    <row r="461">
      <c r="A461" s="14" t="s">
        <v>640</v>
      </c>
      <c r="B461" s="14" t="s">
        <v>45</v>
      </c>
      <c r="C461" s="14" t="s">
        <v>21</v>
      </c>
      <c r="D461" s="14" t="s">
        <v>104</v>
      </c>
      <c r="E461" s="14" t="s">
        <v>5</v>
      </c>
      <c r="F461" s="15">
        <v>42752.0</v>
      </c>
      <c r="G461" s="15">
        <v>42808.0</v>
      </c>
      <c r="H461" s="14">
        <v>3257.0</v>
      </c>
      <c r="I461" s="12">
        <f>VLOOKUP(C461, products!$A$1:$C$8, 3, FALSE)</f>
        <v>3393</v>
      </c>
      <c r="J461" s="12" t="str">
        <f>VLOOKUP(B461,sales_teams!A:C,3)</f>
        <v>East</v>
      </c>
      <c r="K461" s="12" t="str">
        <f>VLOOKUP(B461,sales_teams!A:C,2)</f>
        <v>Rocco Neubert</v>
      </c>
      <c r="L461" s="12" t="str">
        <f>VLOOKUP(D461,accounts!A:G,6)</f>
        <v>Italy</v>
      </c>
      <c r="M461" s="12" t="str">
        <f>VLOOKUP(D461,accounts!A:B,2)</f>
        <v>retail</v>
      </c>
      <c r="N461" s="12" t="str">
        <f t="shared" si="26"/>
        <v>Jan 2017</v>
      </c>
      <c r="O461" s="12" t="str">
        <f t="shared" ref="O461:O498" si="81">TEXT(G461,"mmm yyy")</f>
        <v>Mar 2017</v>
      </c>
      <c r="P461" s="12">
        <f>VLOOKUP(D461,accounts!A:G,4)</f>
        <v>894.33</v>
      </c>
      <c r="Q461" s="12">
        <f t="shared" ref="Q461:Q498" si="82">O461-N461</f>
        <v>59</v>
      </c>
    </row>
    <row r="462">
      <c r="A462" s="14" t="s">
        <v>641</v>
      </c>
      <c r="B462" s="14" t="s">
        <v>46</v>
      </c>
      <c r="C462" s="14" t="s">
        <v>22</v>
      </c>
      <c r="D462" s="14" t="s">
        <v>110</v>
      </c>
      <c r="E462" s="14" t="s">
        <v>5</v>
      </c>
      <c r="F462" s="15">
        <v>42752.0</v>
      </c>
      <c r="G462" s="15">
        <v>42863.0</v>
      </c>
      <c r="H462" s="14">
        <v>511.0</v>
      </c>
      <c r="I462" s="12">
        <f>VLOOKUP(C462, products!$A$1:$C$8, 3, FALSE)</f>
        <v>550</v>
      </c>
      <c r="J462" s="12" t="str">
        <f>VLOOKUP(B462,sales_teams!A:C,3)</f>
        <v>East</v>
      </c>
      <c r="K462" s="12" t="str">
        <f>VLOOKUP(B462,sales_teams!A:C,2)</f>
        <v>Rocco Neubert</v>
      </c>
      <c r="L462" s="12" t="str">
        <f>VLOOKUP(D462,accounts!A:G,6)</f>
        <v>Poland</v>
      </c>
      <c r="M462" s="12" t="str">
        <f>VLOOKUP(D462,accounts!A:B,2)</f>
        <v>marketing</v>
      </c>
      <c r="N462" s="12" t="str">
        <f t="shared" si="26"/>
        <v>Jan 2017</v>
      </c>
      <c r="O462" s="12" t="str">
        <f t="shared" si="81"/>
        <v>May 2017</v>
      </c>
      <c r="P462" s="12">
        <f>VLOOKUP(D462,accounts!A:G,4)</f>
        <v>894.37</v>
      </c>
      <c r="Q462" s="12">
        <f t="shared" si="82"/>
        <v>120</v>
      </c>
    </row>
    <row r="463">
      <c r="A463" s="14" t="s">
        <v>642</v>
      </c>
      <c r="B463" s="14" t="s">
        <v>46</v>
      </c>
      <c r="C463" s="14" t="s">
        <v>22</v>
      </c>
      <c r="D463" s="14" t="s">
        <v>89</v>
      </c>
      <c r="E463" s="14" t="s">
        <v>5</v>
      </c>
      <c r="F463" s="15">
        <v>42752.0</v>
      </c>
      <c r="G463" s="15">
        <v>42808.0</v>
      </c>
      <c r="H463" s="14">
        <v>607.0</v>
      </c>
      <c r="I463" s="12">
        <f>VLOOKUP(C463, products!$A$1:$C$8, 3, FALSE)</f>
        <v>550</v>
      </c>
      <c r="J463" s="12" t="str">
        <f>VLOOKUP(B463,sales_teams!A:C,3)</f>
        <v>East</v>
      </c>
      <c r="K463" s="12" t="str">
        <f>VLOOKUP(B463,sales_teams!A:C,2)</f>
        <v>Rocco Neubert</v>
      </c>
      <c r="L463" s="12" t="str">
        <f>VLOOKUP(D463,accounts!A:G,6)</f>
        <v>United States</v>
      </c>
      <c r="M463" s="12" t="str">
        <f>VLOOKUP(D463,accounts!A:B,2)</f>
        <v>employment</v>
      </c>
      <c r="N463" s="12" t="str">
        <f t="shared" si="26"/>
        <v>Jan 2017</v>
      </c>
      <c r="O463" s="12" t="str">
        <f t="shared" si="81"/>
        <v>Mar 2017</v>
      </c>
      <c r="P463" s="12">
        <f>VLOOKUP(D463,accounts!A:G,4)</f>
        <v>2871.35</v>
      </c>
      <c r="Q463" s="12">
        <f t="shared" si="82"/>
        <v>59</v>
      </c>
    </row>
    <row r="464">
      <c r="A464" s="14" t="s">
        <v>643</v>
      </c>
      <c r="B464" s="14" t="s">
        <v>49</v>
      </c>
      <c r="C464" s="14" t="s">
        <v>20</v>
      </c>
      <c r="D464" s="14" t="s">
        <v>67</v>
      </c>
      <c r="E464" s="14" t="s">
        <v>5</v>
      </c>
      <c r="F464" s="15">
        <v>42752.0</v>
      </c>
      <c r="G464" s="15">
        <v>42823.0</v>
      </c>
      <c r="H464" s="14">
        <v>5120.0</v>
      </c>
      <c r="I464" s="12">
        <f>VLOOKUP(C464, products!$A$1:$C$8, 3, FALSE)</f>
        <v>5482</v>
      </c>
      <c r="J464" s="12" t="str">
        <f>VLOOKUP(B464,sales_teams!A:C,3)</f>
        <v>West</v>
      </c>
      <c r="K464" s="12" t="str">
        <f>VLOOKUP(B464,sales_teams!A:C,2)</f>
        <v>Summer Sewald</v>
      </c>
      <c r="L464" s="12" t="str">
        <f>VLOOKUP(D464,accounts!A:G,6)</f>
        <v>United States</v>
      </c>
      <c r="M464" s="12" t="str">
        <f>VLOOKUP(D464,accounts!A:B,2)</f>
        <v>entertainment</v>
      </c>
      <c r="N464" s="12" t="str">
        <f t="shared" si="26"/>
        <v>Jan 2017</v>
      </c>
      <c r="O464" s="12" t="str">
        <f t="shared" si="81"/>
        <v>Mar 2017</v>
      </c>
      <c r="P464" s="12">
        <f>VLOOKUP(D464,accounts!A:G,4)</f>
        <v>4269.9</v>
      </c>
      <c r="Q464" s="12">
        <f t="shared" si="82"/>
        <v>59</v>
      </c>
    </row>
    <row r="465">
      <c r="A465" s="14" t="s">
        <v>644</v>
      </c>
      <c r="B465" s="14" t="s">
        <v>53</v>
      </c>
      <c r="C465" s="14" t="s">
        <v>18</v>
      </c>
      <c r="D465" s="14" t="s">
        <v>68</v>
      </c>
      <c r="E465" s="14" t="s">
        <v>5</v>
      </c>
      <c r="F465" s="15">
        <v>42752.0</v>
      </c>
      <c r="G465" s="15">
        <v>42817.0</v>
      </c>
      <c r="H465" s="14">
        <v>1343.0</v>
      </c>
      <c r="I465" s="12">
        <f>VLOOKUP(C465, products!$A$1:$C$8, 3, FALSE)</f>
        <v>1096</v>
      </c>
      <c r="J465" s="12" t="str">
        <f>VLOOKUP(B465,sales_teams!A:C,3)</f>
        <v>West</v>
      </c>
      <c r="K465" s="12" t="str">
        <f>VLOOKUP(B465,sales_teams!A:C,2)</f>
        <v>Summer Sewald</v>
      </c>
      <c r="L465" s="12" t="str">
        <f>VLOOKUP(D465,accounts!A:G,6)</f>
        <v>Korea</v>
      </c>
      <c r="M465" s="12" t="str">
        <f>VLOOKUP(D465,accounts!A:B,2)</f>
        <v>technolgy</v>
      </c>
      <c r="N465" s="12" t="str">
        <f t="shared" si="26"/>
        <v>Jan 2017</v>
      </c>
      <c r="O465" s="12" t="str">
        <f t="shared" si="81"/>
        <v>Mar 2017</v>
      </c>
      <c r="P465" s="12">
        <f>VLOOKUP(D465,accounts!A:G,4)</f>
        <v>8170.38</v>
      </c>
      <c r="Q465" s="12">
        <f t="shared" si="82"/>
        <v>59</v>
      </c>
    </row>
    <row r="466">
      <c r="A466" s="14" t="s">
        <v>645</v>
      </c>
      <c r="B466" s="14" t="s">
        <v>53</v>
      </c>
      <c r="C466" s="14" t="s">
        <v>19</v>
      </c>
      <c r="D466" s="14" t="s">
        <v>107</v>
      </c>
      <c r="E466" s="14" t="s">
        <v>5</v>
      </c>
      <c r="F466" s="15">
        <v>42752.0</v>
      </c>
      <c r="G466" s="15">
        <v>42869.0</v>
      </c>
      <c r="H466" s="14">
        <v>55.0</v>
      </c>
      <c r="I466" s="12">
        <f>VLOOKUP(C466, products!$A$1:$C$8, 3, FALSE)</f>
        <v>55</v>
      </c>
      <c r="J466" s="12" t="str">
        <f>VLOOKUP(B466,sales_teams!A:C,3)</f>
        <v>West</v>
      </c>
      <c r="K466" s="12" t="str">
        <f>VLOOKUP(B466,sales_teams!A:C,2)</f>
        <v>Summer Sewald</v>
      </c>
      <c r="L466" s="12" t="str">
        <f>VLOOKUP(D466,accounts!A:G,6)</f>
        <v>United States</v>
      </c>
      <c r="M466" s="12" t="str">
        <f>VLOOKUP(D466,accounts!A:B,2)</f>
        <v>technolgy</v>
      </c>
      <c r="N466" s="12" t="str">
        <f t="shared" si="26"/>
        <v>Jan 2017</v>
      </c>
      <c r="O466" s="12" t="str">
        <f t="shared" si="81"/>
        <v>May 2017</v>
      </c>
      <c r="P466" s="12">
        <f>VLOOKUP(D466,accounts!A:G,4)</f>
        <v>1008.06</v>
      </c>
      <c r="Q466" s="12">
        <f t="shared" si="82"/>
        <v>120</v>
      </c>
    </row>
    <row r="467">
      <c r="A467" s="14" t="s">
        <v>646</v>
      </c>
      <c r="B467" s="14" t="s">
        <v>58</v>
      </c>
      <c r="C467" s="14" t="s">
        <v>19</v>
      </c>
      <c r="D467" s="14" t="s">
        <v>105</v>
      </c>
      <c r="E467" s="14" t="s">
        <v>5</v>
      </c>
      <c r="F467" s="15">
        <v>42752.0</v>
      </c>
      <c r="G467" s="15">
        <v>42824.0</v>
      </c>
      <c r="H467" s="14">
        <v>49.0</v>
      </c>
      <c r="I467" s="12">
        <f>VLOOKUP(C467, products!$A$1:$C$8, 3, FALSE)</f>
        <v>55</v>
      </c>
      <c r="J467" s="12" t="str">
        <f>VLOOKUP(B467,sales_teams!A:C,3)</f>
        <v>West</v>
      </c>
      <c r="K467" s="12" t="str">
        <f>VLOOKUP(B467,sales_teams!A:C,2)</f>
        <v>Summer Sewald</v>
      </c>
      <c r="L467" s="12" t="str">
        <f>VLOOKUP(D467,accounts!A:G,6)</f>
        <v>United States</v>
      </c>
      <c r="M467" s="12" t="str">
        <f>VLOOKUP(D467,accounts!A:B,2)</f>
        <v>telecommunications</v>
      </c>
      <c r="N467" s="12" t="str">
        <f t="shared" si="26"/>
        <v>Jan 2017</v>
      </c>
      <c r="O467" s="12" t="str">
        <f t="shared" si="81"/>
        <v>Mar 2017</v>
      </c>
      <c r="P467" s="12">
        <f>VLOOKUP(D467,accounts!A:G,4)</f>
        <v>1825.82</v>
      </c>
      <c r="Q467" s="12">
        <f t="shared" si="82"/>
        <v>59</v>
      </c>
    </row>
    <row r="468">
      <c r="A468" s="14" t="s">
        <v>647</v>
      </c>
      <c r="B468" s="14" t="s">
        <v>33</v>
      </c>
      <c r="C468" s="14" t="s">
        <v>22</v>
      </c>
      <c r="D468" s="14" t="s">
        <v>137</v>
      </c>
      <c r="E468" s="14" t="s">
        <v>26</v>
      </c>
      <c r="F468" s="15">
        <v>42753.0</v>
      </c>
      <c r="G468" s="15">
        <v>42823.0</v>
      </c>
      <c r="H468" s="14">
        <v>0.0</v>
      </c>
      <c r="I468" s="12">
        <f>VLOOKUP(C468, products!$A$1:$C$8, 3, FALSE)</f>
        <v>550</v>
      </c>
      <c r="J468" s="12" t="str">
        <f>VLOOKUP(B468,sales_teams!A:C,3)</f>
        <v>Central</v>
      </c>
      <c r="K468" s="12" t="str">
        <f>VLOOKUP(B468,sales_teams!A:C,2)</f>
        <v>Dustin Brinkmann</v>
      </c>
      <c r="L468" s="12" t="str">
        <f>VLOOKUP(D468,accounts!A:G,6)</f>
        <v>United States</v>
      </c>
      <c r="M468" s="12" t="str">
        <f>VLOOKUP(D468,accounts!A:B,2)</f>
        <v>medical</v>
      </c>
      <c r="N468" s="12" t="str">
        <f t="shared" si="26"/>
        <v>Jan 2017</v>
      </c>
      <c r="O468" s="12" t="str">
        <f t="shared" si="81"/>
        <v>Mar 2017</v>
      </c>
      <c r="P468" s="12">
        <f>VLOOKUP(D468,accounts!A:G,4)</f>
        <v>439.21</v>
      </c>
      <c r="Q468" s="12">
        <f t="shared" si="82"/>
        <v>59</v>
      </c>
    </row>
    <row r="469">
      <c r="A469" s="14" t="s">
        <v>648</v>
      </c>
      <c r="B469" s="14" t="s">
        <v>41</v>
      </c>
      <c r="C469" s="14" t="s">
        <v>17</v>
      </c>
      <c r="D469" s="14" t="s">
        <v>86</v>
      </c>
      <c r="E469" s="14" t="s">
        <v>5</v>
      </c>
      <c r="F469" s="15">
        <v>42753.0</v>
      </c>
      <c r="G469" s="15">
        <v>42890.0</v>
      </c>
      <c r="H469" s="14">
        <v>4426.0</v>
      </c>
      <c r="I469" s="12">
        <f>VLOOKUP(C469, products!$A$1:$C$8, 3, FALSE)</f>
        <v>4821</v>
      </c>
      <c r="J469" s="12" t="str">
        <f>VLOOKUP(B469,sales_teams!A:C,3)</f>
        <v>East</v>
      </c>
      <c r="K469" s="12" t="str">
        <f>VLOOKUP(B469,sales_teams!A:C,2)</f>
        <v>Rocco Neubert</v>
      </c>
      <c r="L469" s="12" t="str">
        <f>VLOOKUP(D469,accounts!A:G,6)</f>
        <v>United States</v>
      </c>
      <c r="M469" s="12" t="str">
        <f>VLOOKUP(D469,accounts!A:B,2)</f>
        <v>software</v>
      </c>
      <c r="N469" s="12" t="str">
        <f t="shared" si="26"/>
        <v>Jan 2017</v>
      </c>
      <c r="O469" s="12" t="str">
        <f t="shared" si="81"/>
        <v>Jun 2017</v>
      </c>
      <c r="P469" s="12">
        <f>VLOOKUP(D469,accounts!A:G,4)</f>
        <v>4478.47</v>
      </c>
      <c r="Q469" s="12">
        <f t="shared" si="82"/>
        <v>151</v>
      </c>
    </row>
    <row r="470">
      <c r="A470" s="14" t="s">
        <v>649</v>
      </c>
      <c r="B470" s="14" t="s">
        <v>44</v>
      </c>
      <c r="C470" s="14" t="s">
        <v>20</v>
      </c>
      <c r="D470" s="14" t="s">
        <v>111</v>
      </c>
      <c r="E470" s="14" t="s">
        <v>5</v>
      </c>
      <c r="F470" s="15">
        <v>42753.0</v>
      </c>
      <c r="G470" s="15">
        <v>42858.0</v>
      </c>
      <c r="H470" s="14">
        <v>5264.0</v>
      </c>
      <c r="I470" s="12">
        <f>VLOOKUP(C470, products!$A$1:$C$8, 3, FALSE)</f>
        <v>5482</v>
      </c>
      <c r="J470" s="12" t="str">
        <f>VLOOKUP(B470,sales_teams!A:C,3)</f>
        <v>East</v>
      </c>
      <c r="K470" s="12" t="str">
        <f>VLOOKUP(B470,sales_teams!A:C,2)</f>
        <v>Rocco Neubert</v>
      </c>
      <c r="L470" s="12" t="str">
        <f>VLOOKUP(D470,accounts!A:G,6)</f>
        <v>United States</v>
      </c>
      <c r="M470" s="12" t="str">
        <f>VLOOKUP(D470,accounts!A:B,2)</f>
        <v>retail</v>
      </c>
      <c r="N470" s="12" t="str">
        <f t="shared" si="26"/>
        <v>Jan 2017</v>
      </c>
      <c r="O470" s="12" t="str">
        <f t="shared" si="81"/>
        <v>May 2017</v>
      </c>
      <c r="P470" s="12">
        <f>VLOOKUP(D470,accounts!A:G,4)</f>
        <v>223.8</v>
      </c>
      <c r="Q470" s="12">
        <f t="shared" si="82"/>
        <v>120</v>
      </c>
    </row>
    <row r="471">
      <c r="A471" s="14" t="s">
        <v>650</v>
      </c>
      <c r="B471" s="14" t="s">
        <v>45</v>
      </c>
      <c r="C471" s="14" t="s">
        <v>17</v>
      </c>
      <c r="D471" s="14" t="s">
        <v>95</v>
      </c>
      <c r="E471" s="14" t="s">
        <v>26</v>
      </c>
      <c r="F471" s="15">
        <v>42753.0</v>
      </c>
      <c r="G471" s="15">
        <v>42875.0</v>
      </c>
      <c r="H471" s="14">
        <v>0.0</v>
      </c>
      <c r="I471" s="12">
        <f>VLOOKUP(C471, products!$A$1:$C$8, 3, FALSE)</f>
        <v>4821</v>
      </c>
      <c r="J471" s="12" t="str">
        <f>VLOOKUP(B471,sales_teams!A:C,3)</f>
        <v>East</v>
      </c>
      <c r="K471" s="12" t="str">
        <f>VLOOKUP(B471,sales_teams!A:C,2)</f>
        <v>Rocco Neubert</v>
      </c>
      <c r="L471" s="12" t="str">
        <f>VLOOKUP(D471,accounts!A:G,6)</f>
        <v>United States</v>
      </c>
      <c r="M471" s="12" t="str">
        <f>VLOOKUP(D471,accounts!A:B,2)</f>
        <v>technolgy</v>
      </c>
      <c r="N471" s="12" t="str">
        <f t="shared" si="26"/>
        <v>Jan 2017</v>
      </c>
      <c r="O471" s="12" t="str">
        <f t="shared" si="81"/>
        <v>May 2017</v>
      </c>
      <c r="P471" s="12">
        <f>VLOOKUP(D471,accounts!A:G,4)</f>
        <v>1520.66</v>
      </c>
      <c r="Q471" s="12">
        <f t="shared" si="82"/>
        <v>120</v>
      </c>
    </row>
    <row r="472">
      <c r="A472" s="14" t="s">
        <v>651</v>
      </c>
      <c r="B472" s="14" t="s">
        <v>52</v>
      </c>
      <c r="C472" s="14" t="s">
        <v>19</v>
      </c>
      <c r="D472" s="14" t="s">
        <v>90</v>
      </c>
      <c r="E472" s="14" t="s">
        <v>5</v>
      </c>
      <c r="F472" s="15">
        <v>42753.0</v>
      </c>
      <c r="G472" s="15">
        <v>42823.0</v>
      </c>
      <c r="H472" s="14">
        <v>59.0</v>
      </c>
      <c r="I472" s="12">
        <f>VLOOKUP(C472, products!$A$1:$C$8, 3, FALSE)</f>
        <v>55</v>
      </c>
      <c r="J472" s="12" t="str">
        <f>VLOOKUP(B472,sales_teams!A:C,3)</f>
        <v>West</v>
      </c>
      <c r="K472" s="12" t="str">
        <f>VLOOKUP(B472,sales_teams!A:C,2)</f>
        <v>Summer Sewald</v>
      </c>
      <c r="L472" s="12" t="str">
        <f>VLOOKUP(D472,accounts!A:G,6)</f>
        <v>United States</v>
      </c>
      <c r="M472" s="12" t="str">
        <f>VLOOKUP(D472,accounts!A:B,2)</f>
        <v>software</v>
      </c>
      <c r="N472" s="12" t="str">
        <f t="shared" si="26"/>
        <v>Jan 2017</v>
      </c>
      <c r="O472" s="12" t="str">
        <f t="shared" si="81"/>
        <v>Mar 2017</v>
      </c>
      <c r="P472" s="12">
        <f>VLOOKUP(D472,accounts!A:G,4)</f>
        <v>4618</v>
      </c>
      <c r="Q472" s="12">
        <f t="shared" si="82"/>
        <v>59</v>
      </c>
    </row>
    <row r="473">
      <c r="A473" s="14" t="s">
        <v>652</v>
      </c>
      <c r="B473" s="14" t="s">
        <v>41</v>
      </c>
      <c r="C473" s="14" t="s">
        <v>22</v>
      </c>
      <c r="D473" s="14" t="s">
        <v>133</v>
      </c>
      <c r="E473" s="14" t="s">
        <v>5</v>
      </c>
      <c r="F473" s="15">
        <v>42754.0</v>
      </c>
      <c r="G473" s="15">
        <v>42824.0</v>
      </c>
      <c r="H473" s="14">
        <v>617.0</v>
      </c>
      <c r="I473" s="12">
        <f>VLOOKUP(C473, products!$A$1:$C$8, 3, FALSE)</f>
        <v>550</v>
      </c>
      <c r="J473" s="12" t="str">
        <f>VLOOKUP(B473,sales_teams!A:C,3)</f>
        <v>East</v>
      </c>
      <c r="K473" s="12" t="str">
        <f>VLOOKUP(B473,sales_teams!A:C,2)</f>
        <v>Rocco Neubert</v>
      </c>
      <c r="L473" s="12" t="str">
        <f>VLOOKUP(D473,accounts!A:G,6)</f>
        <v>United States</v>
      </c>
      <c r="M473" s="12" t="str">
        <f>VLOOKUP(D473,accounts!A:B,2)</f>
        <v>finance</v>
      </c>
      <c r="N473" s="12" t="str">
        <f t="shared" si="26"/>
        <v>Jan 2017</v>
      </c>
      <c r="O473" s="12" t="str">
        <f t="shared" si="81"/>
        <v>Mar 2017</v>
      </c>
      <c r="P473" s="12">
        <f>VLOOKUP(D473,accounts!A:G,4)</f>
        <v>355.23</v>
      </c>
      <c r="Q473" s="12">
        <f t="shared" si="82"/>
        <v>59</v>
      </c>
    </row>
    <row r="474">
      <c r="A474" s="14" t="s">
        <v>653</v>
      </c>
      <c r="B474" s="14" t="s">
        <v>42</v>
      </c>
      <c r="C474" s="14" t="s">
        <v>22</v>
      </c>
      <c r="D474" s="14" t="s">
        <v>84</v>
      </c>
      <c r="E474" s="14" t="s">
        <v>5</v>
      </c>
      <c r="F474" s="15">
        <v>42754.0</v>
      </c>
      <c r="G474" s="15">
        <v>42890.0</v>
      </c>
      <c r="H474" s="14">
        <v>565.0</v>
      </c>
      <c r="I474" s="12">
        <f>VLOOKUP(C474, products!$A$1:$C$8, 3, FALSE)</f>
        <v>550</v>
      </c>
      <c r="J474" s="12" t="str">
        <f>VLOOKUP(B474,sales_teams!A:C,3)</f>
        <v>East</v>
      </c>
      <c r="K474" s="12" t="str">
        <f>VLOOKUP(B474,sales_teams!A:C,2)</f>
        <v>Rocco Neubert</v>
      </c>
      <c r="L474" s="12" t="str">
        <f>VLOOKUP(D474,accounts!A:G,6)</f>
        <v>United States</v>
      </c>
      <c r="M474" s="12" t="str">
        <f>VLOOKUP(D474,accounts!A:B,2)</f>
        <v>software</v>
      </c>
      <c r="N474" s="12" t="str">
        <f t="shared" si="26"/>
        <v>Jan 2017</v>
      </c>
      <c r="O474" s="12" t="str">
        <f t="shared" si="81"/>
        <v>Jun 2017</v>
      </c>
      <c r="P474" s="12">
        <f>VLOOKUP(D474,accounts!A:G,4)</f>
        <v>2714.9</v>
      </c>
      <c r="Q474" s="12">
        <f t="shared" si="82"/>
        <v>151</v>
      </c>
    </row>
    <row r="475">
      <c r="A475" s="14" t="s">
        <v>654</v>
      </c>
      <c r="B475" s="14" t="s">
        <v>44</v>
      </c>
      <c r="C475" s="14" t="s">
        <v>22</v>
      </c>
      <c r="D475" s="14" t="s">
        <v>112</v>
      </c>
      <c r="E475" s="14" t="s">
        <v>5</v>
      </c>
      <c r="F475" s="15">
        <v>42754.0</v>
      </c>
      <c r="G475" s="15">
        <v>42795.0</v>
      </c>
      <c r="H475" s="14">
        <v>511.0</v>
      </c>
      <c r="I475" s="12">
        <f>VLOOKUP(C475, products!$A$1:$C$8, 3, FALSE)</f>
        <v>550</v>
      </c>
      <c r="J475" s="12" t="str">
        <f>VLOOKUP(B475,sales_teams!A:C,3)</f>
        <v>East</v>
      </c>
      <c r="K475" s="12" t="str">
        <f>VLOOKUP(B475,sales_teams!A:C,2)</f>
        <v>Rocco Neubert</v>
      </c>
      <c r="L475" s="12" t="str">
        <f>VLOOKUP(D475,accounts!A:G,6)</f>
        <v>United States</v>
      </c>
      <c r="M475" s="12" t="str">
        <f>VLOOKUP(D475,accounts!A:B,2)</f>
        <v>telecommunications</v>
      </c>
      <c r="N475" s="12" t="str">
        <f t="shared" si="26"/>
        <v>Jan 2017</v>
      </c>
      <c r="O475" s="12" t="str">
        <f t="shared" si="81"/>
        <v>Mar 2017</v>
      </c>
      <c r="P475" s="12">
        <f>VLOOKUP(D475,accounts!A:G,4)</f>
        <v>1699.85</v>
      </c>
      <c r="Q475" s="12">
        <f t="shared" si="82"/>
        <v>59</v>
      </c>
    </row>
    <row r="476">
      <c r="A476" s="14" t="s">
        <v>655</v>
      </c>
      <c r="B476" s="14" t="s">
        <v>46</v>
      </c>
      <c r="C476" s="14" t="s">
        <v>18</v>
      </c>
      <c r="D476" s="14" t="s">
        <v>128</v>
      </c>
      <c r="E476" s="14" t="s">
        <v>26</v>
      </c>
      <c r="F476" s="15">
        <v>42754.0</v>
      </c>
      <c r="G476" s="15">
        <v>42863.0</v>
      </c>
      <c r="H476" s="14">
        <v>0.0</v>
      </c>
      <c r="I476" s="12">
        <f>VLOOKUP(C476, products!$A$1:$C$8, 3, FALSE)</f>
        <v>1096</v>
      </c>
      <c r="J476" s="12" t="str">
        <f>VLOOKUP(B476,sales_teams!A:C,3)</f>
        <v>East</v>
      </c>
      <c r="K476" s="12" t="str">
        <f>VLOOKUP(B476,sales_teams!A:C,2)</f>
        <v>Rocco Neubert</v>
      </c>
      <c r="L476" s="12" t="str">
        <f>VLOOKUP(D476,accounts!A:G,6)</f>
        <v>United States</v>
      </c>
      <c r="M476" s="12" t="str">
        <f>VLOOKUP(D476,accounts!A:B,2)</f>
        <v>telecommunications</v>
      </c>
      <c r="N476" s="12" t="str">
        <f t="shared" si="26"/>
        <v>Jan 2017</v>
      </c>
      <c r="O476" s="12" t="str">
        <f t="shared" si="81"/>
        <v>May 2017</v>
      </c>
      <c r="P476" s="12">
        <f>VLOOKUP(D476,accounts!A:G,4)</f>
        <v>1188.42</v>
      </c>
      <c r="Q476" s="12">
        <f t="shared" si="82"/>
        <v>120</v>
      </c>
    </row>
    <row r="477">
      <c r="A477" s="14" t="s">
        <v>656</v>
      </c>
      <c r="B477" s="14" t="s">
        <v>47</v>
      </c>
      <c r="C477" s="14" t="s">
        <v>19</v>
      </c>
      <c r="D477" s="14" t="s">
        <v>105</v>
      </c>
      <c r="E477" s="14" t="s">
        <v>5</v>
      </c>
      <c r="F477" s="15">
        <v>42754.0</v>
      </c>
      <c r="G477" s="15">
        <v>42824.0</v>
      </c>
      <c r="H477" s="14">
        <v>60.0</v>
      </c>
      <c r="I477" s="12">
        <f>VLOOKUP(C477, products!$A$1:$C$8, 3, FALSE)</f>
        <v>55</v>
      </c>
      <c r="J477" s="12" t="str">
        <f>VLOOKUP(B477,sales_teams!A:C,3)</f>
        <v>East</v>
      </c>
      <c r="K477" s="12" t="str">
        <f>VLOOKUP(B477,sales_teams!A:C,2)</f>
        <v>Rocco Neubert</v>
      </c>
      <c r="L477" s="12" t="str">
        <f>VLOOKUP(D477,accounts!A:G,6)</f>
        <v>United States</v>
      </c>
      <c r="M477" s="12" t="str">
        <f>VLOOKUP(D477,accounts!A:B,2)</f>
        <v>telecommunications</v>
      </c>
      <c r="N477" s="12" t="str">
        <f t="shared" si="26"/>
        <v>Jan 2017</v>
      </c>
      <c r="O477" s="12" t="str">
        <f t="shared" si="81"/>
        <v>Mar 2017</v>
      </c>
      <c r="P477" s="12">
        <f>VLOOKUP(D477,accounts!A:G,4)</f>
        <v>1825.82</v>
      </c>
      <c r="Q477" s="12">
        <f t="shared" si="82"/>
        <v>59</v>
      </c>
    </row>
    <row r="478">
      <c r="A478" s="14" t="s">
        <v>657</v>
      </c>
      <c r="B478" s="14" t="s">
        <v>47</v>
      </c>
      <c r="C478" s="14" t="s">
        <v>21</v>
      </c>
      <c r="D478" s="14" t="s">
        <v>81</v>
      </c>
      <c r="E478" s="14" t="s">
        <v>5</v>
      </c>
      <c r="F478" s="15">
        <v>42754.0</v>
      </c>
      <c r="G478" s="15">
        <v>42823.0</v>
      </c>
      <c r="H478" s="14">
        <v>3407.0</v>
      </c>
      <c r="I478" s="12">
        <f>VLOOKUP(C478, products!$A$1:$C$8, 3, FALSE)</f>
        <v>3393</v>
      </c>
      <c r="J478" s="12" t="str">
        <f>VLOOKUP(B478,sales_teams!A:C,3)</f>
        <v>East</v>
      </c>
      <c r="K478" s="12" t="str">
        <f>VLOOKUP(B478,sales_teams!A:C,2)</f>
        <v>Rocco Neubert</v>
      </c>
      <c r="L478" s="12" t="str">
        <f>VLOOKUP(D478,accounts!A:G,6)</f>
        <v>United States</v>
      </c>
      <c r="M478" s="12" t="str">
        <f>VLOOKUP(D478,accounts!A:B,2)</f>
        <v>retail</v>
      </c>
      <c r="N478" s="12" t="str">
        <f t="shared" si="26"/>
        <v>Jan 2017</v>
      </c>
      <c r="O478" s="12" t="str">
        <f t="shared" si="81"/>
        <v>Mar 2017</v>
      </c>
      <c r="P478" s="12">
        <f>VLOOKUP(D478,accounts!A:G,4)</f>
        <v>2437.85</v>
      </c>
      <c r="Q478" s="12">
        <f t="shared" si="82"/>
        <v>59</v>
      </c>
    </row>
    <row r="479">
      <c r="A479" s="14" t="s">
        <v>658</v>
      </c>
      <c r="B479" s="14" t="s">
        <v>47</v>
      </c>
      <c r="C479" s="14" t="s">
        <v>21</v>
      </c>
      <c r="D479" s="14" t="s">
        <v>72</v>
      </c>
      <c r="E479" s="14" t="s">
        <v>5</v>
      </c>
      <c r="F479" s="15">
        <v>42754.0</v>
      </c>
      <c r="G479" s="15">
        <v>42822.0</v>
      </c>
      <c r="H479" s="14">
        <v>3273.0</v>
      </c>
      <c r="I479" s="12">
        <f>VLOOKUP(C479, products!$A$1:$C$8, 3, FALSE)</f>
        <v>3393</v>
      </c>
      <c r="J479" s="12" t="str">
        <f>VLOOKUP(B479,sales_teams!A:C,3)</f>
        <v>East</v>
      </c>
      <c r="K479" s="12" t="str">
        <f>VLOOKUP(B479,sales_teams!A:C,2)</f>
        <v>Rocco Neubert</v>
      </c>
      <c r="L479" s="12" t="str">
        <f>VLOOKUP(D479,accounts!A:G,6)</f>
        <v>United States</v>
      </c>
      <c r="M479" s="12" t="str">
        <f>VLOOKUP(D479,accounts!A:B,2)</f>
        <v>finance</v>
      </c>
      <c r="N479" s="12" t="str">
        <f t="shared" si="26"/>
        <v>Jan 2017</v>
      </c>
      <c r="O479" s="12" t="str">
        <f t="shared" si="81"/>
        <v>Mar 2017</v>
      </c>
      <c r="P479" s="12">
        <f>VLOOKUP(D479,accounts!A:G,4)</f>
        <v>7537.24</v>
      </c>
      <c r="Q479" s="12">
        <f t="shared" si="82"/>
        <v>59</v>
      </c>
    </row>
    <row r="480">
      <c r="A480" s="14" t="s">
        <v>659</v>
      </c>
      <c r="B480" s="14" t="s">
        <v>49</v>
      </c>
      <c r="C480" s="14" t="s">
        <v>18</v>
      </c>
      <c r="D480" s="14" t="s">
        <v>89</v>
      </c>
      <c r="E480" s="14" t="s">
        <v>26</v>
      </c>
      <c r="F480" s="15">
        <v>42754.0</v>
      </c>
      <c r="G480" s="15">
        <v>42820.0</v>
      </c>
      <c r="H480" s="14">
        <v>0.0</v>
      </c>
      <c r="I480" s="12">
        <f>VLOOKUP(C480, products!$A$1:$C$8, 3, FALSE)</f>
        <v>1096</v>
      </c>
      <c r="J480" s="12" t="str">
        <f>VLOOKUP(B480,sales_teams!A:C,3)</f>
        <v>West</v>
      </c>
      <c r="K480" s="12" t="str">
        <f>VLOOKUP(B480,sales_teams!A:C,2)</f>
        <v>Summer Sewald</v>
      </c>
      <c r="L480" s="12" t="str">
        <f>VLOOKUP(D480,accounts!A:G,6)</f>
        <v>United States</v>
      </c>
      <c r="M480" s="12" t="str">
        <f>VLOOKUP(D480,accounts!A:B,2)</f>
        <v>employment</v>
      </c>
      <c r="N480" s="12" t="str">
        <f t="shared" si="26"/>
        <v>Jan 2017</v>
      </c>
      <c r="O480" s="12" t="str">
        <f t="shared" si="81"/>
        <v>Mar 2017</v>
      </c>
      <c r="P480" s="12">
        <f>VLOOKUP(D480,accounts!A:G,4)</f>
        <v>2871.35</v>
      </c>
      <c r="Q480" s="12">
        <f t="shared" si="82"/>
        <v>59</v>
      </c>
    </row>
    <row r="481">
      <c r="A481" s="14" t="s">
        <v>660</v>
      </c>
      <c r="B481" s="14" t="s">
        <v>49</v>
      </c>
      <c r="C481" s="14" t="s">
        <v>19</v>
      </c>
      <c r="D481" s="14" t="s">
        <v>110</v>
      </c>
      <c r="E481" s="14" t="s">
        <v>26</v>
      </c>
      <c r="F481" s="15">
        <v>42754.0</v>
      </c>
      <c r="G481" s="15">
        <v>42860.0</v>
      </c>
      <c r="H481" s="14">
        <v>0.0</v>
      </c>
      <c r="I481" s="12">
        <f>VLOOKUP(C481, products!$A$1:$C$8, 3, FALSE)</f>
        <v>55</v>
      </c>
      <c r="J481" s="12" t="str">
        <f>VLOOKUP(B481,sales_teams!A:C,3)</f>
        <v>West</v>
      </c>
      <c r="K481" s="12" t="str">
        <f>VLOOKUP(B481,sales_teams!A:C,2)</f>
        <v>Summer Sewald</v>
      </c>
      <c r="L481" s="12" t="str">
        <f>VLOOKUP(D481,accounts!A:G,6)</f>
        <v>Poland</v>
      </c>
      <c r="M481" s="12" t="str">
        <f>VLOOKUP(D481,accounts!A:B,2)</f>
        <v>marketing</v>
      </c>
      <c r="N481" s="12" t="str">
        <f t="shared" si="26"/>
        <v>Jan 2017</v>
      </c>
      <c r="O481" s="12" t="str">
        <f t="shared" si="81"/>
        <v>May 2017</v>
      </c>
      <c r="P481" s="12">
        <f>VLOOKUP(D481,accounts!A:G,4)</f>
        <v>894.37</v>
      </c>
      <c r="Q481" s="12">
        <f t="shared" si="82"/>
        <v>120</v>
      </c>
    </row>
    <row r="482">
      <c r="A482" s="14" t="s">
        <v>661</v>
      </c>
      <c r="B482" s="14" t="s">
        <v>52</v>
      </c>
      <c r="C482" s="14" t="s">
        <v>21</v>
      </c>
      <c r="D482" s="14" t="s">
        <v>127</v>
      </c>
      <c r="E482" s="14" t="s">
        <v>5</v>
      </c>
      <c r="F482" s="15">
        <v>42754.0</v>
      </c>
      <c r="G482" s="15">
        <v>42856.0</v>
      </c>
      <c r="H482" s="14">
        <v>3363.0</v>
      </c>
      <c r="I482" s="12">
        <f>VLOOKUP(C482, products!$A$1:$C$8, 3, FALSE)</f>
        <v>3393</v>
      </c>
      <c r="J482" s="12" t="str">
        <f>VLOOKUP(B482,sales_teams!A:C,3)</f>
        <v>West</v>
      </c>
      <c r="K482" s="12" t="str">
        <f>VLOOKUP(B482,sales_teams!A:C,2)</f>
        <v>Summer Sewald</v>
      </c>
      <c r="L482" s="12" t="str">
        <f>VLOOKUP(D482,accounts!A:G,6)</f>
        <v>United States</v>
      </c>
      <c r="M482" s="12" t="str">
        <f>VLOOKUP(D482,accounts!A:B,2)</f>
        <v>telecommunications</v>
      </c>
      <c r="N482" s="12" t="str">
        <f t="shared" si="26"/>
        <v>Jan 2017</v>
      </c>
      <c r="O482" s="12" t="str">
        <f t="shared" si="81"/>
        <v>May 2017</v>
      </c>
      <c r="P482" s="12">
        <f>VLOOKUP(D482,accounts!A:G,4)</f>
        <v>86.68</v>
      </c>
      <c r="Q482" s="12">
        <f t="shared" si="82"/>
        <v>120</v>
      </c>
    </row>
    <row r="483">
      <c r="A483" s="14" t="s">
        <v>662</v>
      </c>
      <c r="B483" s="14" t="s">
        <v>58</v>
      </c>
      <c r="C483" s="14" t="s">
        <v>22</v>
      </c>
      <c r="D483" s="14" t="s">
        <v>72</v>
      </c>
      <c r="E483" s="14" t="s">
        <v>5</v>
      </c>
      <c r="F483" s="15">
        <v>42754.0</v>
      </c>
      <c r="G483" s="15">
        <v>42825.0</v>
      </c>
      <c r="H483" s="14">
        <v>365.0</v>
      </c>
      <c r="I483" s="12">
        <f>VLOOKUP(C483, products!$A$1:$C$8, 3, FALSE)</f>
        <v>550</v>
      </c>
      <c r="J483" s="12" t="str">
        <f>VLOOKUP(B483,sales_teams!A:C,3)</f>
        <v>West</v>
      </c>
      <c r="K483" s="12" t="str">
        <f>VLOOKUP(B483,sales_teams!A:C,2)</f>
        <v>Summer Sewald</v>
      </c>
      <c r="L483" s="12" t="str">
        <f>VLOOKUP(D483,accounts!A:G,6)</f>
        <v>United States</v>
      </c>
      <c r="M483" s="12" t="str">
        <f>VLOOKUP(D483,accounts!A:B,2)</f>
        <v>finance</v>
      </c>
      <c r="N483" s="12" t="str">
        <f t="shared" si="26"/>
        <v>Jan 2017</v>
      </c>
      <c r="O483" s="12" t="str">
        <f t="shared" si="81"/>
        <v>Mar 2017</v>
      </c>
      <c r="P483" s="12">
        <f>VLOOKUP(D483,accounts!A:G,4)</f>
        <v>7537.24</v>
      </c>
      <c r="Q483" s="12">
        <f t="shared" si="82"/>
        <v>59</v>
      </c>
    </row>
    <row r="484">
      <c r="A484" s="14" t="s">
        <v>663</v>
      </c>
      <c r="B484" s="14" t="s">
        <v>61</v>
      </c>
      <c r="C484" s="14" t="s">
        <v>20</v>
      </c>
      <c r="D484" s="14" t="s">
        <v>97</v>
      </c>
      <c r="E484" s="14" t="s">
        <v>5</v>
      </c>
      <c r="F484" s="15">
        <v>42754.0</v>
      </c>
      <c r="G484" s="15">
        <v>42812.0</v>
      </c>
      <c r="H484" s="14">
        <v>4869.0</v>
      </c>
      <c r="I484" s="12">
        <f>VLOOKUP(C484, products!$A$1:$C$8, 3, FALSE)</f>
        <v>5482</v>
      </c>
      <c r="J484" s="12" t="str">
        <f>VLOOKUP(B484,sales_teams!A:C,3)</f>
        <v>West</v>
      </c>
      <c r="K484" s="12" t="str">
        <f>VLOOKUP(B484,sales_teams!A:C,2)</f>
        <v>Summer Sewald</v>
      </c>
      <c r="L484" s="12" t="str">
        <f>VLOOKUP(D484,accounts!A:G,6)</f>
        <v>United States</v>
      </c>
      <c r="M484" s="12" t="str">
        <f>VLOOKUP(D484,accounts!A:B,2)</f>
        <v>medical</v>
      </c>
      <c r="N484" s="12" t="str">
        <f t="shared" si="26"/>
        <v>Jan 2017</v>
      </c>
      <c r="O484" s="12" t="str">
        <f t="shared" si="81"/>
        <v>Mar 2017</v>
      </c>
      <c r="P484" s="12">
        <f>VLOOKUP(D484,accounts!A:G,4)</f>
        <v>1618.89</v>
      </c>
      <c r="Q484" s="12">
        <f t="shared" si="82"/>
        <v>59</v>
      </c>
    </row>
    <row r="485">
      <c r="A485" s="14" t="s">
        <v>664</v>
      </c>
      <c r="B485" s="14" t="s">
        <v>36</v>
      </c>
      <c r="C485" s="14" t="s">
        <v>22</v>
      </c>
      <c r="D485" s="14" t="s">
        <v>108</v>
      </c>
      <c r="E485" s="14" t="s">
        <v>5</v>
      </c>
      <c r="F485" s="15">
        <v>42755.0</v>
      </c>
      <c r="G485" s="15">
        <v>42892.0</v>
      </c>
      <c r="H485" s="14">
        <v>599.0</v>
      </c>
      <c r="I485" s="12">
        <f>VLOOKUP(C485, products!$A$1:$C$8, 3, FALSE)</f>
        <v>550</v>
      </c>
      <c r="J485" s="12" t="str">
        <f>VLOOKUP(B485,sales_teams!A:C,3)</f>
        <v>Central</v>
      </c>
      <c r="K485" s="12" t="str">
        <f>VLOOKUP(B485,sales_teams!A:C,2)</f>
        <v>Dustin Brinkmann</v>
      </c>
      <c r="L485" s="12" t="str">
        <f>VLOOKUP(D485,accounts!A:G,6)</f>
        <v>United States</v>
      </c>
      <c r="M485" s="12" t="str">
        <f>VLOOKUP(D485,accounts!A:B,2)</f>
        <v>employment</v>
      </c>
      <c r="N485" s="12" t="str">
        <f t="shared" si="26"/>
        <v>Jan 2017</v>
      </c>
      <c r="O485" s="12" t="str">
        <f t="shared" si="81"/>
        <v>Jun 2017</v>
      </c>
      <c r="P485" s="12">
        <f>VLOOKUP(D485,accounts!A:G,4)</f>
        <v>882.12</v>
      </c>
      <c r="Q485" s="12">
        <f t="shared" si="82"/>
        <v>151</v>
      </c>
    </row>
    <row r="486">
      <c r="A486" s="14" t="s">
        <v>665</v>
      </c>
      <c r="B486" s="14" t="s">
        <v>37</v>
      </c>
      <c r="C486" s="14" t="s">
        <v>21</v>
      </c>
      <c r="D486" s="14" t="s">
        <v>65</v>
      </c>
      <c r="E486" s="14" t="s">
        <v>5</v>
      </c>
      <c r="F486" s="15">
        <v>42755.0</v>
      </c>
      <c r="G486" s="15">
        <v>42875.0</v>
      </c>
      <c r="H486" s="14">
        <v>3194.0</v>
      </c>
      <c r="I486" s="12">
        <f>VLOOKUP(C486, products!$A$1:$C$8, 3, FALSE)</f>
        <v>3393</v>
      </c>
      <c r="J486" s="12" t="str">
        <f>VLOOKUP(B486,sales_teams!A:C,3)</f>
        <v>East</v>
      </c>
      <c r="K486" s="12" t="str">
        <f>VLOOKUP(B486,sales_teams!A:C,2)</f>
        <v>Rocco Neubert</v>
      </c>
      <c r="L486" s="12" t="str">
        <f>VLOOKUP(D486,accounts!A:G,6)</f>
        <v>United States</v>
      </c>
      <c r="M486" s="12" t="str">
        <f>VLOOKUP(D486,accounts!A:B,2)</f>
        <v>technolgy</v>
      </c>
      <c r="N486" s="12" t="str">
        <f t="shared" si="26"/>
        <v>Jan 2017</v>
      </c>
      <c r="O486" s="12" t="str">
        <f t="shared" si="81"/>
        <v>May 2017</v>
      </c>
      <c r="P486" s="12">
        <f>VLOOKUP(D486,accounts!A:G,4)</f>
        <v>7708.38</v>
      </c>
      <c r="Q486" s="12">
        <f t="shared" si="82"/>
        <v>120</v>
      </c>
    </row>
    <row r="487">
      <c r="A487" s="14" t="s">
        <v>666</v>
      </c>
      <c r="B487" s="14" t="s">
        <v>41</v>
      </c>
      <c r="C487" s="14" t="s">
        <v>20</v>
      </c>
      <c r="D487" s="14" t="s">
        <v>66</v>
      </c>
      <c r="E487" s="14" t="s">
        <v>5</v>
      </c>
      <c r="F487" s="15">
        <v>42755.0</v>
      </c>
      <c r="G487" s="15">
        <v>42891.0</v>
      </c>
      <c r="H487" s="14">
        <v>5429.0</v>
      </c>
      <c r="I487" s="12">
        <f>VLOOKUP(C487, products!$A$1:$C$8, 3, FALSE)</f>
        <v>5482</v>
      </c>
      <c r="J487" s="12" t="str">
        <f>VLOOKUP(B487,sales_teams!A:C,3)</f>
        <v>East</v>
      </c>
      <c r="K487" s="12" t="str">
        <f>VLOOKUP(B487,sales_teams!A:C,2)</f>
        <v>Rocco Neubert</v>
      </c>
      <c r="L487" s="12" t="str">
        <f>VLOOKUP(D487,accounts!A:G,6)</f>
        <v>United States</v>
      </c>
      <c r="M487" s="12" t="str">
        <f>VLOOKUP(D487,accounts!A:B,2)</f>
        <v>medical</v>
      </c>
      <c r="N487" s="12" t="str">
        <f t="shared" si="26"/>
        <v>Jan 2017</v>
      </c>
      <c r="O487" s="12" t="str">
        <f t="shared" si="81"/>
        <v>Jun 2017</v>
      </c>
      <c r="P487" s="12">
        <f>VLOOKUP(D487,accounts!A:G,4)</f>
        <v>4.54</v>
      </c>
      <c r="Q487" s="12">
        <f t="shared" si="82"/>
        <v>151</v>
      </c>
    </row>
    <row r="488">
      <c r="A488" s="14" t="s">
        <v>667</v>
      </c>
      <c r="B488" s="14" t="s">
        <v>45</v>
      </c>
      <c r="C488" s="14" t="s">
        <v>17</v>
      </c>
      <c r="D488" s="14" t="s">
        <v>68</v>
      </c>
      <c r="E488" s="14" t="s">
        <v>5</v>
      </c>
      <c r="F488" s="15">
        <v>42755.0</v>
      </c>
      <c r="G488" s="15">
        <v>42860.0</v>
      </c>
      <c r="H488" s="14">
        <v>5008.0</v>
      </c>
      <c r="I488" s="12">
        <f>VLOOKUP(C488, products!$A$1:$C$8, 3, FALSE)</f>
        <v>4821</v>
      </c>
      <c r="J488" s="12" t="str">
        <f>VLOOKUP(B488,sales_teams!A:C,3)</f>
        <v>East</v>
      </c>
      <c r="K488" s="12" t="str">
        <f>VLOOKUP(B488,sales_teams!A:C,2)</f>
        <v>Rocco Neubert</v>
      </c>
      <c r="L488" s="12" t="str">
        <f>VLOOKUP(D488,accounts!A:G,6)</f>
        <v>Korea</v>
      </c>
      <c r="M488" s="12" t="str">
        <f>VLOOKUP(D488,accounts!A:B,2)</f>
        <v>technolgy</v>
      </c>
      <c r="N488" s="12" t="str">
        <f t="shared" si="26"/>
        <v>Jan 2017</v>
      </c>
      <c r="O488" s="12" t="str">
        <f t="shared" si="81"/>
        <v>May 2017</v>
      </c>
      <c r="P488" s="12">
        <f>VLOOKUP(D488,accounts!A:G,4)</f>
        <v>8170.38</v>
      </c>
      <c r="Q488" s="12">
        <f t="shared" si="82"/>
        <v>120</v>
      </c>
    </row>
    <row r="489">
      <c r="A489" s="14" t="s">
        <v>668</v>
      </c>
      <c r="B489" s="14" t="s">
        <v>45</v>
      </c>
      <c r="C489" s="14" t="s">
        <v>21</v>
      </c>
      <c r="D489" s="14" t="s">
        <v>115</v>
      </c>
      <c r="E489" s="14" t="s">
        <v>5</v>
      </c>
      <c r="F489" s="15">
        <v>42755.0</v>
      </c>
      <c r="G489" s="15">
        <v>42822.0</v>
      </c>
      <c r="H489" s="14">
        <v>3459.0</v>
      </c>
      <c r="I489" s="12">
        <f>VLOOKUP(C489, products!$A$1:$C$8, 3, FALSE)</f>
        <v>3393</v>
      </c>
      <c r="J489" s="12" t="str">
        <f>VLOOKUP(B489,sales_teams!A:C,3)</f>
        <v>East</v>
      </c>
      <c r="K489" s="12" t="str">
        <f>VLOOKUP(B489,sales_teams!A:C,2)</f>
        <v>Rocco Neubert</v>
      </c>
      <c r="L489" s="12" t="str">
        <f>VLOOKUP(D489,accounts!A:G,6)</f>
        <v>United States</v>
      </c>
      <c r="M489" s="12" t="str">
        <f>VLOOKUP(D489,accounts!A:B,2)</f>
        <v>entertainment</v>
      </c>
      <c r="N489" s="12" t="str">
        <f t="shared" si="26"/>
        <v>Jan 2017</v>
      </c>
      <c r="O489" s="12" t="str">
        <f t="shared" si="81"/>
        <v>Mar 2017</v>
      </c>
      <c r="P489" s="12">
        <f>VLOOKUP(D489,accounts!A:G,4)</f>
        <v>217.87</v>
      </c>
      <c r="Q489" s="12">
        <f t="shared" si="82"/>
        <v>59</v>
      </c>
    </row>
    <row r="490">
      <c r="A490" s="14" t="s">
        <v>669</v>
      </c>
      <c r="B490" s="14" t="s">
        <v>47</v>
      </c>
      <c r="C490" s="14" t="s">
        <v>17</v>
      </c>
      <c r="D490" s="14" t="s">
        <v>72</v>
      </c>
      <c r="E490" s="14" t="s">
        <v>26</v>
      </c>
      <c r="F490" s="15">
        <v>42755.0</v>
      </c>
      <c r="G490" s="15">
        <v>42880.0</v>
      </c>
      <c r="H490" s="14">
        <v>0.0</v>
      </c>
      <c r="I490" s="12">
        <f>VLOOKUP(C490, products!$A$1:$C$8, 3, FALSE)</f>
        <v>4821</v>
      </c>
      <c r="J490" s="12" t="str">
        <f>VLOOKUP(B490,sales_teams!A:C,3)</f>
        <v>East</v>
      </c>
      <c r="K490" s="12" t="str">
        <f>VLOOKUP(B490,sales_teams!A:C,2)</f>
        <v>Rocco Neubert</v>
      </c>
      <c r="L490" s="12" t="str">
        <f>VLOOKUP(D490,accounts!A:G,6)</f>
        <v>United States</v>
      </c>
      <c r="M490" s="12" t="str">
        <f>VLOOKUP(D490,accounts!A:B,2)</f>
        <v>finance</v>
      </c>
      <c r="N490" s="12" t="str">
        <f t="shared" si="26"/>
        <v>Jan 2017</v>
      </c>
      <c r="O490" s="12" t="str">
        <f t="shared" si="81"/>
        <v>May 2017</v>
      </c>
      <c r="P490" s="12">
        <f>VLOOKUP(D490,accounts!A:G,4)</f>
        <v>7537.24</v>
      </c>
      <c r="Q490" s="12">
        <f t="shared" si="82"/>
        <v>120</v>
      </c>
    </row>
    <row r="491">
      <c r="A491" s="14" t="s">
        <v>670</v>
      </c>
      <c r="B491" s="14" t="s">
        <v>47</v>
      </c>
      <c r="C491" s="14" t="s">
        <v>17</v>
      </c>
      <c r="D491" s="14" t="s">
        <v>68</v>
      </c>
      <c r="E491" s="14" t="s">
        <v>5</v>
      </c>
      <c r="F491" s="15">
        <v>42755.0</v>
      </c>
      <c r="G491" s="15">
        <v>42801.0</v>
      </c>
      <c r="H491" s="14">
        <v>4559.0</v>
      </c>
      <c r="I491" s="12">
        <f>VLOOKUP(C491, products!$A$1:$C$8, 3, FALSE)</f>
        <v>4821</v>
      </c>
      <c r="J491" s="12" t="str">
        <f>VLOOKUP(B491,sales_teams!A:C,3)</f>
        <v>East</v>
      </c>
      <c r="K491" s="12" t="str">
        <f>VLOOKUP(B491,sales_teams!A:C,2)</f>
        <v>Rocco Neubert</v>
      </c>
      <c r="L491" s="12" t="str">
        <f>VLOOKUP(D491,accounts!A:G,6)</f>
        <v>Korea</v>
      </c>
      <c r="M491" s="12" t="str">
        <f>VLOOKUP(D491,accounts!A:B,2)</f>
        <v>technolgy</v>
      </c>
      <c r="N491" s="12" t="str">
        <f t="shared" si="26"/>
        <v>Jan 2017</v>
      </c>
      <c r="O491" s="12" t="str">
        <f t="shared" si="81"/>
        <v>Mar 2017</v>
      </c>
      <c r="P491" s="12">
        <f>VLOOKUP(D491,accounts!A:G,4)</f>
        <v>8170.38</v>
      </c>
      <c r="Q491" s="12">
        <f t="shared" si="82"/>
        <v>59</v>
      </c>
    </row>
    <row r="492">
      <c r="A492" s="14" t="s">
        <v>671</v>
      </c>
      <c r="B492" s="14" t="s">
        <v>47</v>
      </c>
      <c r="C492" s="14" t="s">
        <v>17</v>
      </c>
      <c r="D492" s="14" t="s">
        <v>85</v>
      </c>
      <c r="E492" s="14" t="s">
        <v>5</v>
      </c>
      <c r="F492" s="15">
        <v>42755.0</v>
      </c>
      <c r="G492" s="15">
        <v>42822.0</v>
      </c>
      <c r="H492" s="14">
        <v>4221.0</v>
      </c>
      <c r="I492" s="12">
        <f>VLOOKUP(C492, products!$A$1:$C$8, 3, FALSE)</f>
        <v>4821</v>
      </c>
      <c r="J492" s="12" t="str">
        <f>VLOOKUP(B492,sales_teams!A:C,3)</f>
        <v>East</v>
      </c>
      <c r="K492" s="12" t="str">
        <f>VLOOKUP(B492,sales_teams!A:C,2)</f>
        <v>Rocco Neubert</v>
      </c>
      <c r="L492" s="12" t="str">
        <f>VLOOKUP(D492,accounts!A:G,6)</f>
        <v>United States</v>
      </c>
      <c r="M492" s="12" t="str">
        <f>VLOOKUP(D492,accounts!A:B,2)</f>
        <v>medical</v>
      </c>
      <c r="N492" s="12" t="str">
        <f t="shared" si="26"/>
        <v>Jan 2017</v>
      </c>
      <c r="O492" s="12" t="str">
        <f t="shared" si="81"/>
        <v>Mar 2017</v>
      </c>
      <c r="P492" s="12">
        <f>VLOOKUP(D492,accounts!A:G,4)</f>
        <v>2741.37</v>
      </c>
      <c r="Q492" s="12">
        <f t="shared" si="82"/>
        <v>59</v>
      </c>
    </row>
    <row r="493">
      <c r="A493" s="14" t="s">
        <v>672</v>
      </c>
      <c r="B493" s="14" t="s">
        <v>48</v>
      </c>
      <c r="C493" s="14" t="s">
        <v>21</v>
      </c>
      <c r="D493" s="14" t="s">
        <v>71</v>
      </c>
      <c r="E493" s="14" t="s">
        <v>26</v>
      </c>
      <c r="F493" s="15">
        <v>42755.0</v>
      </c>
      <c r="G493" s="15">
        <v>42805.0</v>
      </c>
      <c r="H493" s="14">
        <v>0.0</v>
      </c>
      <c r="I493" s="12">
        <f>VLOOKUP(C493, products!$A$1:$C$8, 3, FALSE)</f>
        <v>3393</v>
      </c>
      <c r="J493" s="12" t="str">
        <f>VLOOKUP(B493,sales_teams!A:C,3)</f>
        <v>East</v>
      </c>
      <c r="K493" s="12" t="str">
        <f>VLOOKUP(B493,sales_teams!A:C,2)</f>
        <v>Rocco Neubert</v>
      </c>
      <c r="L493" s="12" t="str">
        <f>VLOOKUP(D493,accounts!A:G,6)</f>
        <v>United States</v>
      </c>
      <c r="M493" s="12" t="str">
        <f>VLOOKUP(D493,accounts!A:B,2)</f>
        <v>services</v>
      </c>
      <c r="N493" s="12" t="str">
        <f t="shared" si="26"/>
        <v>Jan 2017</v>
      </c>
      <c r="O493" s="12" t="str">
        <f t="shared" si="81"/>
        <v>Mar 2017</v>
      </c>
      <c r="P493" s="12">
        <f>VLOOKUP(D493,accounts!A:G,4)</f>
        <v>2041.73</v>
      </c>
      <c r="Q493" s="12">
        <f t="shared" si="82"/>
        <v>59</v>
      </c>
    </row>
    <row r="494">
      <c r="A494" s="14" t="s">
        <v>673</v>
      </c>
      <c r="B494" s="14" t="s">
        <v>48</v>
      </c>
      <c r="C494" s="14" t="s">
        <v>19</v>
      </c>
      <c r="D494" s="14" t="s">
        <v>115</v>
      </c>
      <c r="E494" s="14" t="s">
        <v>5</v>
      </c>
      <c r="F494" s="15">
        <v>42755.0</v>
      </c>
      <c r="G494" s="15">
        <v>42800.0</v>
      </c>
      <c r="H494" s="14">
        <v>56.0</v>
      </c>
      <c r="I494" s="12">
        <f>VLOOKUP(C494, products!$A$1:$C$8, 3, FALSE)</f>
        <v>55</v>
      </c>
      <c r="J494" s="12" t="str">
        <f>VLOOKUP(B494,sales_teams!A:C,3)</f>
        <v>East</v>
      </c>
      <c r="K494" s="12" t="str">
        <f>VLOOKUP(B494,sales_teams!A:C,2)</f>
        <v>Rocco Neubert</v>
      </c>
      <c r="L494" s="12" t="str">
        <f>VLOOKUP(D494,accounts!A:G,6)</f>
        <v>United States</v>
      </c>
      <c r="M494" s="12" t="str">
        <f>VLOOKUP(D494,accounts!A:B,2)</f>
        <v>entertainment</v>
      </c>
      <c r="N494" s="12" t="str">
        <f t="shared" si="26"/>
        <v>Jan 2017</v>
      </c>
      <c r="O494" s="12" t="str">
        <f t="shared" si="81"/>
        <v>Mar 2017</v>
      </c>
      <c r="P494" s="12">
        <f>VLOOKUP(D494,accounts!A:G,4)</f>
        <v>217.87</v>
      </c>
      <c r="Q494" s="12">
        <f t="shared" si="82"/>
        <v>59</v>
      </c>
    </row>
    <row r="495">
      <c r="A495" s="14" t="s">
        <v>674</v>
      </c>
      <c r="B495" s="14" t="s">
        <v>49</v>
      </c>
      <c r="C495" s="14" t="s">
        <v>17</v>
      </c>
      <c r="D495" s="14" t="s">
        <v>143</v>
      </c>
      <c r="E495" s="14" t="s">
        <v>5</v>
      </c>
      <c r="F495" s="15">
        <v>42755.0</v>
      </c>
      <c r="G495" s="15">
        <v>42858.0</v>
      </c>
      <c r="H495" s="14">
        <v>5508.0</v>
      </c>
      <c r="I495" s="12">
        <f>VLOOKUP(C495, products!$A$1:$C$8, 3, FALSE)</f>
        <v>4821</v>
      </c>
      <c r="J495" s="12" t="str">
        <f>VLOOKUP(B495,sales_teams!A:C,3)</f>
        <v>West</v>
      </c>
      <c r="K495" s="12" t="str">
        <f>VLOOKUP(B495,sales_teams!A:C,2)</f>
        <v>Summer Sewald</v>
      </c>
      <c r="L495" s="12" t="str">
        <f>VLOOKUP(D495,accounts!A:G,6)</f>
        <v>Brazil</v>
      </c>
      <c r="M495" s="12" t="str">
        <f>VLOOKUP(D495,accounts!A:B,2)</f>
        <v>services</v>
      </c>
      <c r="N495" s="12" t="str">
        <f t="shared" si="26"/>
        <v>Jan 2017</v>
      </c>
      <c r="O495" s="12" t="str">
        <f t="shared" si="81"/>
        <v>May 2017</v>
      </c>
      <c r="P495" s="12">
        <f>VLOOKUP(D495,accounts!A:G,4)</f>
        <v>405.59</v>
      </c>
      <c r="Q495" s="12">
        <f t="shared" si="82"/>
        <v>120</v>
      </c>
    </row>
    <row r="496">
      <c r="A496" s="14" t="s">
        <v>675</v>
      </c>
      <c r="B496" s="14" t="s">
        <v>52</v>
      </c>
      <c r="C496" s="14" t="s">
        <v>18</v>
      </c>
      <c r="D496" s="14" t="s">
        <v>84</v>
      </c>
      <c r="E496" s="14" t="s">
        <v>26</v>
      </c>
      <c r="F496" s="15">
        <v>42755.0</v>
      </c>
      <c r="G496" s="15">
        <v>42818.0</v>
      </c>
      <c r="H496" s="14">
        <v>0.0</v>
      </c>
      <c r="I496" s="12">
        <f>VLOOKUP(C496, products!$A$1:$C$8, 3, FALSE)</f>
        <v>1096</v>
      </c>
      <c r="J496" s="12" t="str">
        <f>VLOOKUP(B496,sales_teams!A:C,3)</f>
        <v>West</v>
      </c>
      <c r="K496" s="12" t="str">
        <f>VLOOKUP(B496,sales_teams!A:C,2)</f>
        <v>Summer Sewald</v>
      </c>
      <c r="L496" s="12" t="str">
        <f>VLOOKUP(D496,accounts!A:G,6)</f>
        <v>United States</v>
      </c>
      <c r="M496" s="12" t="str">
        <f>VLOOKUP(D496,accounts!A:B,2)</f>
        <v>software</v>
      </c>
      <c r="N496" s="12" t="str">
        <f t="shared" si="26"/>
        <v>Jan 2017</v>
      </c>
      <c r="O496" s="12" t="str">
        <f t="shared" si="81"/>
        <v>Mar 2017</v>
      </c>
      <c r="P496" s="12">
        <f>VLOOKUP(D496,accounts!A:G,4)</f>
        <v>2714.9</v>
      </c>
      <c r="Q496" s="12">
        <f t="shared" si="82"/>
        <v>59</v>
      </c>
    </row>
    <row r="497">
      <c r="A497" s="14" t="s">
        <v>676</v>
      </c>
      <c r="B497" s="14" t="s">
        <v>61</v>
      </c>
      <c r="C497" s="14" t="s">
        <v>22</v>
      </c>
      <c r="D497" s="14" t="s">
        <v>97</v>
      </c>
      <c r="E497" s="14" t="s">
        <v>26</v>
      </c>
      <c r="F497" s="15">
        <v>42755.0</v>
      </c>
      <c r="G497" s="15">
        <v>42814.0</v>
      </c>
      <c r="H497" s="14">
        <v>0.0</v>
      </c>
      <c r="I497" s="12">
        <f>VLOOKUP(C497, products!$A$1:$C$8, 3, FALSE)</f>
        <v>550</v>
      </c>
      <c r="J497" s="12" t="str">
        <f>VLOOKUP(B497,sales_teams!A:C,3)</f>
        <v>West</v>
      </c>
      <c r="K497" s="12" t="str">
        <f>VLOOKUP(B497,sales_teams!A:C,2)</f>
        <v>Summer Sewald</v>
      </c>
      <c r="L497" s="12" t="str">
        <f>VLOOKUP(D497,accounts!A:G,6)</f>
        <v>United States</v>
      </c>
      <c r="M497" s="12" t="str">
        <f>VLOOKUP(D497,accounts!A:B,2)</f>
        <v>medical</v>
      </c>
      <c r="N497" s="12" t="str">
        <f t="shared" si="26"/>
        <v>Jan 2017</v>
      </c>
      <c r="O497" s="12" t="str">
        <f t="shared" si="81"/>
        <v>Mar 2017</v>
      </c>
      <c r="P497" s="12">
        <f>VLOOKUP(D497,accounts!A:G,4)</f>
        <v>1618.89</v>
      </c>
      <c r="Q497" s="12">
        <f t="shared" si="82"/>
        <v>59</v>
      </c>
    </row>
    <row r="498">
      <c r="A498" s="14" t="s">
        <v>677</v>
      </c>
      <c r="B498" s="14" t="s">
        <v>32</v>
      </c>
      <c r="C498" s="14" t="s">
        <v>21</v>
      </c>
      <c r="D498" s="14" t="s">
        <v>98</v>
      </c>
      <c r="E498" s="14" t="s">
        <v>26</v>
      </c>
      <c r="F498" s="15">
        <v>42756.0</v>
      </c>
      <c r="G498" s="15">
        <v>42803.0</v>
      </c>
      <c r="H498" s="14">
        <v>0.0</v>
      </c>
      <c r="I498" s="12">
        <f>VLOOKUP(C498, products!$A$1:$C$8, 3, FALSE)</f>
        <v>3393</v>
      </c>
      <c r="J498" s="12" t="str">
        <f>VLOOKUP(B498,sales_teams!A:C,3)</f>
        <v>Central</v>
      </c>
      <c r="K498" s="12" t="str">
        <f>VLOOKUP(B498,sales_teams!A:C,2)</f>
        <v>Dustin Brinkmann</v>
      </c>
      <c r="L498" s="12" t="str">
        <f>VLOOKUP(D498,accounts!A:G,6)</f>
        <v>United States</v>
      </c>
      <c r="M498" s="12" t="str">
        <f>VLOOKUP(D498,accounts!A:B,2)</f>
        <v>retail</v>
      </c>
      <c r="N498" s="12" t="str">
        <f t="shared" si="26"/>
        <v>Jan 2017</v>
      </c>
      <c r="O498" s="12" t="str">
        <f t="shared" si="81"/>
        <v>Mar 2017</v>
      </c>
      <c r="P498" s="12">
        <f>VLOOKUP(D498,accounts!A:G,4)</f>
        <v>718.62</v>
      </c>
      <c r="Q498" s="12">
        <f t="shared" si="82"/>
        <v>59</v>
      </c>
    </row>
    <row r="499">
      <c r="A499" s="14" t="s">
        <v>678</v>
      </c>
      <c r="B499" s="14" t="s">
        <v>36</v>
      </c>
      <c r="C499" s="14" t="s">
        <v>17</v>
      </c>
      <c r="D499" s="14" t="s">
        <v>103</v>
      </c>
      <c r="E499" s="14" t="s">
        <v>25</v>
      </c>
      <c r="F499" s="15">
        <v>42756.0</v>
      </c>
      <c r="G499" s="17"/>
      <c r="I499" s="12">
        <f>VLOOKUP(C499, products!$A$1:$C$8, 3, FALSE)</f>
        <v>4821</v>
      </c>
      <c r="J499" s="12" t="str">
        <f>VLOOKUP(B499,sales_teams!A:C,3)</f>
        <v>Central</v>
      </c>
      <c r="K499" s="12" t="str">
        <f>VLOOKUP(B499,sales_teams!A:C,2)</f>
        <v>Dustin Brinkmann</v>
      </c>
      <c r="L499" s="12" t="str">
        <f>VLOOKUP(D499,accounts!A:G,6)</f>
        <v>Norway</v>
      </c>
      <c r="M499" s="12" t="str">
        <f>VLOOKUP(D499,accounts!A:B,2)</f>
        <v>technolgy</v>
      </c>
      <c r="N499" s="12" t="str">
        <f t="shared" si="26"/>
        <v>Jan 2017</v>
      </c>
      <c r="P499" s="12">
        <f>VLOOKUP(D499,accounts!A:G,4)</f>
        <v>1223.72</v>
      </c>
    </row>
    <row r="500">
      <c r="A500" s="14" t="s">
        <v>679</v>
      </c>
      <c r="B500" s="14" t="s">
        <v>38</v>
      </c>
      <c r="C500" s="14" t="s">
        <v>22</v>
      </c>
      <c r="D500" s="14" t="s">
        <v>94</v>
      </c>
      <c r="E500" s="14" t="s">
        <v>5</v>
      </c>
      <c r="F500" s="15">
        <v>42756.0</v>
      </c>
      <c r="G500" s="15">
        <v>42813.0</v>
      </c>
      <c r="H500" s="14">
        <v>657.0</v>
      </c>
      <c r="I500" s="12">
        <f>VLOOKUP(C500, products!$A$1:$C$8, 3, FALSE)</f>
        <v>550</v>
      </c>
      <c r="J500" s="12" t="str">
        <f>VLOOKUP(B500,sales_teams!A:C,3)</f>
        <v>East</v>
      </c>
      <c r="K500" s="12" t="str">
        <f>VLOOKUP(B500,sales_teams!A:C,2)</f>
        <v>Rocco Neubert</v>
      </c>
      <c r="L500" s="12" t="str">
        <f>VLOOKUP(D500,accounts!A:G,6)</f>
        <v>United States</v>
      </c>
      <c r="M500" s="12" t="str">
        <f>VLOOKUP(D500,accounts!A:B,2)</f>
        <v>medical</v>
      </c>
      <c r="N500" s="12" t="str">
        <f t="shared" si="26"/>
        <v>Jan 2017</v>
      </c>
      <c r="O500" s="12" t="str">
        <f t="shared" ref="O500:O524" si="83">TEXT(G500,"mmm yyy")</f>
        <v>Mar 2017</v>
      </c>
      <c r="P500" s="12">
        <f>VLOOKUP(D500,accounts!A:G,4)</f>
        <v>3922.42</v>
      </c>
      <c r="Q500" s="12">
        <f t="shared" ref="Q500:Q524" si="84">O500-N500</f>
        <v>59</v>
      </c>
    </row>
    <row r="501">
      <c r="A501" s="14" t="s">
        <v>680</v>
      </c>
      <c r="B501" s="14" t="s">
        <v>46</v>
      </c>
      <c r="C501" s="14" t="s">
        <v>17</v>
      </c>
      <c r="D501" s="14" t="s">
        <v>113</v>
      </c>
      <c r="E501" s="14" t="s">
        <v>26</v>
      </c>
      <c r="F501" s="15">
        <v>42756.0</v>
      </c>
      <c r="G501" s="15">
        <v>42860.0</v>
      </c>
      <c r="H501" s="14">
        <v>0.0</v>
      </c>
      <c r="I501" s="12">
        <f>VLOOKUP(C501, products!$A$1:$C$8, 3, FALSE)</f>
        <v>4821</v>
      </c>
      <c r="J501" s="12" t="str">
        <f>VLOOKUP(B501,sales_teams!A:C,3)</f>
        <v>East</v>
      </c>
      <c r="K501" s="12" t="str">
        <f>VLOOKUP(B501,sales_teams!A:C,2)</f>
        <v>Rocco Neubert</v>
      </c>
      <c r="L501" s="12" t="str">
        <f>VLOOKUP(D501,accounts!A:G,6)</f>
        <v>United States</v>
      </c>
      <c r="M501" s="12" t="str">
        <f>VLOOKUP(D501,accounts!A:B,2)</f>
        <v>retail</v>
      </c>
      <c r="N501" s="12" t="str">
        <f t="shared" si="26"/>
        <v>Jan 2017</v>
      </c>
      <c r="O501" s="12" t="str">
        <f t="shared" si="83"/>
        <v>May 2017</v>
      </c>
      <c r="P501" s="12">
        <f>VLOOKUP(D501,accounts!A:G,4)</f>
        <v>1388.67</v>
      </c>
      <c r="Q501" s="12">
        <f t="shared" si="84"/>
        <v>120</v>
      </c>
    </row>
    <row r="502">
      <c r="A502" s="14" t="s">
        <v>681</v>
      </c>
      <c r="B502" s="14" t="s">
        <v>48</v>
      </c>
      <c r="C502" s="14" t="s">
        <v>22</v>
      </c>
      <c r="D502" s="14" t="s">
        <v>131</v>
      </c>
      <c r="E502" s="14" t="s">
        <v>5</v>
      </c>
      <c r="F502" s="15">
        <v>42756.0</v>
      </c>
      <c r="G502" s="15">
        <v>42819.0</v>
      </c>
      <c r="H502" s="14">
        <v>638.0</v>
      </c>
      <c r="I502" s="12">
        <f>VLOOKUP(C502, products!$A$1:$C$8, 3, FALSE)</f>
        <v>550</v>
      </c>
      <c r="J502" s="12" t="str">
        <f>VLOOKUP(B502,sales_teams!A:C,3)</f>
        <v>East</v>
      </c>
      <c r="K502" s="12" t="str">
        <f>VLOOKUP(B502,sales_teams!A:C,2)</f>
        <v>Rocco Neubert</v>
      </c>
      <c r="L502" s="12" t="str">
        <f>VLOOKUP(D502,accounts!A:G,6)</f>
        <v>United States</v>
      </c>
      <c r="M502" s="12" t="str">
        <f>VLOOKUP(D502,accounts!A:B,2)</f>
        <v>marketing</v>
      </c>
      <c r="N502" s="12" t="str">
        <f t="shared" si="26"/>
        <v>Jan 2017</v>
      </c>
      <c r="O502" s="12" t="str">
        <f t="shared" si="83"/>
        <v>Mar 2017</v>
      </c>
      <c r="P502" s="12">
        <f>VLOOKUP(D502,accounts!A:G,4)</f>
        <v>45.39</v>
      </c>
      <c r="Q502" s="12">
        <f t="shared" si="84"/>
        <v>59</v>
      </c>
    </row>
    <row r="503">
      <c r="A503" s="14" t="s">
        <v>682</v>
      </c>
      <c r="B503" s="14" t="s">
        <v>50</v>
      </c>
      <c r="C503" s="14" t="s">
        <v>19</v>
      </c>
      <c r="D503" s="14" t="s">
        <v>109</v>
      </c>
      <c r="E503" s="14" t="s">
        <v>5</v>
      </c>
      <c r="F503" s="15">
        <v>42756.0</v>
      </c>
      <c r="G503" s="15">
        <v>42892.0</v>
      </c>
      <c r="H503" s="14">
        <v>41.0</v>
      </c>
      <c r="I503" s="12">
        <f>VLOOKUP(C503, products!$A$1:$C$8, 3, FALSE)</f>
        <v>55</v>
      </c>
      <c r="J503" s="12" t="str">
        <f>VLOOKUP(B503,sales_teams!A:C,3)</f>
        <v>West</v>
      </c>
      <c r="K503" s="12" t="str">
        <f>VLOOKUP(B503,sales_teams!A:C,2)</f>
        <v>Summer Sewald</v>
      </c>
      <c r="L503" s="12" t="str">
        <f>VLOOKUP(D503,accounts!A:G,6)</f>
        <v>Kenya</v>
      </c>
      <c r="M503" s="12" t="str">
        <f>VLOOKUP(D503,accounts!A:B,2)</f>
        <v>medical</v>
      </c>
      <c r="N503" s="12" t="str">
        <f t="shared" si="26"/>
        <v>Jan 2017</v>
      </c>
      <c r="O503" s="12" t="str">
        <f t="shared" si="83"/>
        <v>Jun 2017</v>
      </c>
      <c r="P503" s="12">
        <f>VLOOKUP(D503,accounts!A:G,4)</f>
        <v>647.18</v>
      </c>
      <c r="Q503" s="12">
        <f t="shared" si="84"/>
        <v>151</v>
      </c>
    </row>
    <row r="504">
      <c r="A504" s="14" t="s">
        <v>683</v>
      </c>
      <c r="B504" s="14" t="s">
        <v>56</v>
      </c>
      <c r="C504" s="14" t="s">
        <v>20</v>
      </c>
      <c r="D504" s="14" t="s">
        <v>121</v>
      </c>
      <c r="E504" s="14" t="s">
        <v>5</v>
      </c>
      <c r="F504" s="15">
        <v>42756.0</v>
      </c>
      <c r="G504" s="15">
        <v>42862.0</v>
      </c>
      <c r="H504" s="14">
        <v>5582.0</v>
      </c>
      <c r="I504" s="12">
        <f>VLOOKUP(C504, products!$A$1:$C$8, 3, FALSE)</f>
        <v>5482</v>
      </c>
      <c r="J504" s="12" t="str">
        <f>VLOOKUP(B504,sales_teams!A:C,3)</f>
        <v>West</v>
      </c>
      <c r="K504" s="12" t="str">
        <f>VLOOKUP(B504,sales_teams!A:C,2)</f>
        <v>Summer Sewald</v>
      </c>
      <c r="L504" s="12" t="str">
        <f>VLOOKUP(D504,accounts!A:G,6)</f>
        <v>United States</v>
      </c>
      <c r="M504" s="12" t="str">
        <f>VLOOKUP(D504,accounts!A:B,2)</f>
        <v>telecommunications</v>
      </c>
      <c r="N504" s="12" t="str">
        <f t="shared" si="26"/>
        <v>Jan 2017</v>
      </c>
      <c r="O504" s="12" t="str">
        <f t="shared" si="83"/>
        <v>May 2017</v>
      </c>
      <c r="P504" s="12">
        <f>VLOOKUP(D504,accounts!A:G,4)</f>
        <v>6395.05</v>
      </c>
      <c r="Q504" s="12">
        <f t="shared" si="84"/>
        <v>120</v>
      </c>
    </row>
    <row r="505">
      <c r="A505" s="14" t="s">
        <v>684</v>
      </c>
      <c r="B505" s="14" t="s">
        <v>57</v>
      </c>
      <c r="C505" s="14" t="s">
        <v>19</v>
      </c>
      <c r="D505" s="14" t="s">
        <v>140</v>
      </c>
      <c r="E505" s="14" t="s">
        <v>5</v>
      </c>
      <c r="F505" s="15">
        <v>42756.0</v>
      </c>
      <c r="G505" s="15">
        <v>42875.0</v>
      </c>
      <c r="H505" s="14">
        <v>60.0</v>
      </c>
      <c r="I505" s="12">
        <f>VLOOKUP(C505, products!$A$1:$C$8, 3, FALSE)</f>
        <v>55</v>
      </c>
      <c r="J505" s="12" t="str">
        <f>VLOOKUP(B505,sales_teams!A:C,3)</f>
        <v>West</v>
      </c>
      <c r="K505" s="12" t="str">
        <f>VLOOKUP(B505,sales_teams!A:C,2)</f>
        <v>Summer Sewald</v>
      </c>
      <c r="L505" s="12" t="str">
        <f>VLOOKUP(D505,accounts!A:G,6)</f>
        <v>United States</v>
      </c>
      <c r="M505" s="12" t="str">
        <f>VLOOKUP(D505,accounts!A:B,2)</f>
        <v>marketing</v>
      </c>
      <c r="N505" s="12" t="str">
        <f t="shared" si="26"/>
        <v>Jan 2017</v>
      </c>
      <c r="O505" s="12" t="str">
        <f t="shared" si="83"/>
        <v>May 2017</v>
      </c>
      <c r="P505" s="12">
        <f>VLOOKUP(D505,accounts!A:G,4)</f>
        <v>375.43</v>
      </c>
      <c r="Q505" s="12">
        <f t="shared" si="84"/>
        <v>120</v>
      </c>
    </row>
    <row r="506">
      <c r="A506" s="14" t="s">
        <v>685</v>
      </c>
      <c r="B506" s="14" t="s">
        <v>61</v>
      </c>
      <c r="C506" s="14" t="s">
        <v>18</v>
      </c>
      <c r="D506" s="14" t="s">
        <v>89</v>
      </c>
      <c r="E506" s="14" t="s">
        <v>5</v>
      </c>
      <c r="F506" s="15">
        <v>42756.0</v>
      </c>
      <c r="G506" s="15">
        <v>42858.0</v>
      </c>
      <c r="H506" s="14">
        <v>1036.0</v>
      </c>
      <c r="I506" s="12">
        <f>VLOOKUP(C506, products!$A$1:$C$8, 3, FALSE)</f>
        <v>1096</v>
      </c>
      <c r="J506" s="12" t="str">
        <f>VLOOKUP(B506,sales_teams!A:C,3)</f>
        <v>West</v>
      </c>
      <c r="K506" s="12" t="str">
        <f>VLOOKUP(B506,sales_teams!A:C,2)</f>
        <v>Summer Sewald</v>
      </c>
      <c r="L506" s="12" t="str">
        <f>VLOOKUP(D506,accounts!A:G,6)</f>
        <v>United States</v>
      </c>
      <c r="M506" s="12" t="str">
        <f>VLOOKUP(D506,accounts!A:B,2)</f>
        <v>employment</v>
      </c>
      <c r="N506" s="12" t="str">
        <f t="shared" si="26"/>
        <v>Jan 2017</v>
      </c>
      <c r="O506" s="12" t="str">
        <f t="shared" si="83"/>
        <v>May 2017</v>
      </c>
      <c r="P506" s="12">
        <f>VLOOKUP(D506,accounts!A:G,4)</f>
        <v>2871.35</v>
      </c>
      <c r="Q506" s="12">
        <f t="shared" si="84"/>
        <v>120</v>
      </c>
    </row>
    <row r="507">
      <c r="A507" s="14" t="s">
        <v>686</v>
      </c>
      <c r="B507" s="14" t="s">
        <v>38</v>
      </c>
      <c r="C507" s="14" t="s">
        <v>18</v>
      </c>
      <c r="D507" s="14" t="s">
        <v>92</v>
      </c>
      <c r="E507" s="14" t="s">
        <v>5</v>
      </c>
      <c r="F507" s="15">
        <v>42757.0</v>
      </c>
      <c r="G507" s="15">
        <v>42867.0</v>
      </c>
      <c r="H507" s="14">
        <v>943.0</v>
      </c>
      <c r="I507" s="12">
        <f>VLOOKUP(C507, products!$A$1:$C$8, 3, FALSE)</f>
        <v>1096</v>
      </c>
      <c r="J507" s="12" t="str">
        <f>VLOOKUP(B507,sales_teams!A:C,3)</f>
        <v>East</v>
      </c>
      <c r="K507" s="12" t="str">
        <f>VLOOKUP(B507,sales_teams!A:C,2)</f>
        <v>Rocco Neubert</v>
      </c>
      <c r="L507" s="12" t="str">
        <f>VLOOKUP(D507,accounts!A:G,6)</f>
        <v>United States</v>
      </c>
      <c r="M507" s="12" t="str">
        <f>VLOOKUP(D507,accounts!A:B,2)</f>
        <v>finance</v>
      </c>
      <c r="N507" s="12" t="str">
        <f t="shared" si="26"/>
        <v>Jan 2017</v>
      </c>
      <c r="O507" s="12" t="str">
        <f t="shared" si="83"/>
        <v>May 2017</v>
      </c>
      <c r="P507" s="12">
        <f>VLOOKUP(D507,accounts!A:G,4)</f>
        <v>2819.5</v>
      </c>
      <c r="Q507" s="12">
        <f t="shared" si="84"/>
        <v>120</v>
      </c>
    </row>
    <row r="508">
      <c r="A508" s="14" t="s">
        <v>687</v>
      </c>
      <c r="B508" s="14" t="s">
        <v>40</v>
      </c>
      <c r="C508" s="14" t="s">
        <v>22</v>
      </c>
      <c r="D508" s="14" t="s">
        <v>64</v>
      </c>
      <c r="E508" s="14" t="s">
        <v>5</v>
      </c>
      <c r="F508" s="15">
        <v>42757.0</v>
      </c>
      <c r="G508" s="15">
        <v>42893.0</v>
      </c>
      <c r="H508" s="14">
        <v>581.0</v>
      </c>
      <c r="I508" s="12">
        <f>VLOOKUP(C508, products!$A$1:$C$8, 3, FALSE)</f>
        <v>550</v>
      </c>
      <c r="J508" s="12" t="str">
        <f>VLOOKUP(B508,sales_teams!A:C,3)</f>
        <v>East</v>
      </c>
      <c r="K508" s="12" t="str">
        <f>VLOOKUP(B508,sales_teams!A:C,2)</f>
        <v>Rocco Neubert</v>
      </c>
      <c r="L508" s="12" t="str">
        <f>VLOOKUP(D508,accounts!A:G,6)</f>
        <v>United States</v>
      </c>
      <c r="M508" s="12" t="str">
        <f>VLOOKUP(D508,accounts!A:B,2)</f>
        <v>software</v>
      </c>
      <c r="N508" s="12" t="str">
        <f t="shared" si="26"/>
        <v>Jan 2017</v>
      </c>
      <c r="O508" s="12" t="str">
        <f t="shared" si="83"/>
        <v>Jun 2017</v>
      </c>
      <c r="P508" s="12">
        <f>VLOOKUP(D508,accounts!A:G,4)</f>
        <v>11698.03</v>
      </c>
      <c r="Q508" s="12">
        <f t="shared" si="84"/>
        <v>151</v>
      </c>
    </row>
    <row r="509">
      <c r="A509" s="14" t="s">
        <v>688</v>
      </c>
      <c r="B509" s="14" t="s">
        <v>45</v>
      </c>
      <c r="C509" s="14" t="s">
        <v>19</v>
      </c>
      <c r="D509" s="14" t="s">
        <v>84</v>
      </c>
      <c r="E509" s="14" t="s">
        <v>26</v>
      </c>
      <c r="F509" s="15">
        <v>42757.0</v>
      </c>
      <c r="G509" s="15">
        <v>42870.0</v>
      </c>
      <c r="H509" s="14">
        <v>0.0</v>
      </c>
      <c r="I509" s="12">
        <f>VLOOKUP(C509, products!$A$1:$C$8, 3, FALSE)</f>
        <v>55</v>
      </c>
      <c r="J509" s="12" t="str">
        <f>VLOOKUP(B509,sales_teams!A:C,3)</f>
        <v>East</v>
      </c>
      <c r="K509" s="12" t="str">
        <f>VLOOKUP(B509,sales_teams!A:C,2)</f>
        <v>Rocco Neubert</v>
      </c>
      <c r="L509" s="12" t="str">
        <f>VLOOKUP(D509,accounts!A:G,6)</f>
        <v>United States</v>
      </c>
      <c r="M509" s="12" t="str">
        <f>VLOOKUP(D509,accounts!A:B,2)</f>
        <v>software</v>
      </c>
      <c r="N509" s="12" t="str">
        <f t="shared" si="26"/>
        <v>Jan 2017</v>
      </c>
      <c r="O509" s="12" t="str">
        <f t="shared" si="83"/>
        <v>May 2017</v>
      </c>
      <c r="P509" s="12">
        <f>VLOOKUP(D509,accounts!A:G,4)</f>
        <v>2714.9</v>
      </c>
      <c r="Q509" s="12">
        <f t="shared" si="84"/>
        <v>120</v>
      </c>
    </row>
    <row r="510">
      <c r="A510" s="14" t="s">
        <v>689</v>
      </c>
      <c r="B510" s="14" t="s">
        <v>52</v>
      </c>
      <c r="C510" s="14" t="s">
        <v>22</v>
      </c>
      <c r="D510" s="14" t="s">
        <v>126</v>
      </c>
      <c r="E510" s="14" t="s">
        <v>5</v>
      </c>
      <c r="F510" s="15">
        <v>42757.0</v>
      </c>
      <c r="G510" s="15">
        <v>42862.0</v>
      </c>
      <c r="H510" s="14">
        <v>538.0</v>
      </c>
      <c r="I510" s="12">
        <f>VLOOKUP(C510, products!$A$1:$C$8, 3, FALSE)</f>
        <v>550</v>
      </c>
      <c r="J510" s="12" t="str">
        <f>VLOOKUP(B510,sales_teams!A:C,3)</f>
        <v>West</v>
      </c>
      <c r="K510" s="12" t="str">
        <f>VLOOKUP(B510,sales_teams!A:C,2)</f>
        <v>Summer Sewald</v>
      </c>
      <c r="L510" s="12" t="str">
        <f>VLOOKUP(D510,accounts!A:G,6)</f>
        <v>United States</v>
      </c>
      <c r="M510" s="12" t="str">
        <f>VLOOKUP(D510,accounts!A:B,2)</f>
        <v>retail</v>
      </c>
      <c r="N510" s="12" t="str">
        <f t="shared" si="26"/>
        <v>Jan 2017</v>
      </c>
      <c r="O510" s="12" t="str">
        <f t="shared" si="83"/>
        <v>May 2017</v>
      </c>
      <c r="P510" s="12">
        <f>VLOOKUP(D510,accounts!A:G,4)</f>
        <v>332.43</v>
      </c>
      <c r="Q510" s="12">
        <f t="shared" si="84"/>
        <v>120</v>
      </c>
    </row>
    <row r="511">
      <c r="A511" s="14" t="s">
        <v>690</v>
      </c>
      <c r="B511" s="14" t="s">
        <v>54</v>
      </c>
      <c r="C511" s="14" t="s">
        <v>18</v>
      </c>
      <c r="D511" s="14" t="s">
        <v>80</v>
      </c>
      <c r="E511" s="14" t="s">
        <v>5</v>
      </c>
      <c r="F511" s="15">
        <v>42757.0</v>
      </c>
      <c r="G511" s="15">
        <v>42822.0</v>
      </c>
      <c r="H511" s="14">
        <v>1100.0</v>
      </c>
      <c r="I511" s="12">
        <f>VLOOKUP(C511, products!$A$1:$C$8, 3, FALSE)</f>
        <v>1096</v>
      </c>
      <c r="J511" s="12" t="str">
        <f>VLOOKUP(B511,sales_teams!A:C,3)</f>
        <v>West</v>
      </c>
      <c r="K511" s="12" t="str">
        <f>VLOOKUP(B511,sales_teams!A:C,2)</f>
        <v>Summer Sewald</v>
      </c>
      <c r="L511" s="12" t="str">
        <f>VLOOKUP(D511,accounts!A:G,6)</f>
        <v>United States</v>
      </c>
      <c r="M511" s="12" t="str">
        <f>VLOOKUP(D511,accounts!A:B,2)</f>
        <v>technolgy</v>
      </c>
      <c r="N511" s="12" t="str">
        <f t="shared" si="26"/>
        <v>Jan 2017</v>
      </c>
      <c r="O511" s="12" t="str">
        <f t="shared" si="83"/>
        <v>Mar 2017</v>
      </c>
      <c r="P511" s="12">
        <f>VLOOKUP(D511,accounts!A:G,4)</f>
        <v>1712.68</v>
      </c>
      <c r="Q511" s="12">
        <f t="shared" si="84"/>
        <v>59</v>
      </c>
    </row>
    <row r="512">
      <c r="A512" s="14" t="s">
        <v>691</v>
      </c>
      <c r="B512" s="14" t="s">
        <v>32</v>
      </c>
      <c r="C512" s="14" t="s">
        <v>21</v>
      </c>
      <c r="D512" s="14" t="s">
        <v>83</v>
      </c>
      <c r="E512" s="14" t="s">
        <v>26</v>
      </c>
      <c r="F512" s="15">
        <v>42758.0</v>
      </c>
      <c r="G512" s="15">
        <v>42860.0</v>
      </c>
      <c r="H512" s="14">
        <v>0.0</v>
      </c>
      <c r="I512" s="12">
        <f>VLOOKUP(C512, products!$A$1:$C$8, 3, FALSE)</f>
        <v>3393</v>
      </c>
      <c r="J512" s="12" t="str">
        <f>VLOOKUP(B512,sales_teams!A:C,3)</f>
        <v>Central</v>
      </c>
      <c r="K512" s="12" t="str">
        <f>VLOOKUP(B512,sales_teams!A:C,2)</f>
        <v>Dustin Brinkmann</v>
      </c>
      <c r="L512" s="12" t="str">
        <f>VLOOKUP(D512,accounts!A:G,6)</f>
        <v>United States</v>
      </c>
      <c r="M512" s="12" t="str">
        <f>VLOOKUP(D512,accounts!A:B,2)</f>
        <v>marketing</v>
      </c>
      <c r="N512" s="12" t="str">
        <f t="shared" si="26"/>
        <v>Jan 2017</v>
      </c>
      <c r="O512" s="12" t="str">
        <f t="shared" si="83"/>
        <v>May 2017</v>
      </c>
      <c r="P512" s="12">
        <f>VLOOKUP(D512,accounts!A:G,4)</f>
        <v>2403.58</v>
      </c>
      <c r="Q512" s="12">
        <f t="shared" si="84"/>
        <v>120</v>
      </c>
    </row>
    <row r="513">
      <c r="A513" s="14" t="s">
        <v>692</v>
      </c>
      <c r="B513" s="14" t="s">
        <v>35</v>
      </c>
      <c r="C513" s="14" t="s">
        <v>21</v>
      </c>
      <c r="D513" s="14" t="s">
        <v>101</v>
      </c>
      <c r="E513" s="14" t="s">
        <v>26</v>
      </c>
      <c r="F513" s="15">
        <v>42758.0</v>
      </c>
      <c r="G513" s="15">
        <v>42883.0</v>
      </c>
      <c r="H513" s="14">
        <v>0.0</v>
      </c>
      <c r="I513" s="12">
        <f>VLOOKUP(C513, products!$A$1:$C$8, 3, FALSE)</f>
        <v>3393</v>
      </c>
      <c r="J513" s="12" t="str">
        <f>VLOOKUP(B513,sales_teams!A:C,3)</f>
        <v>Central</v>
      </c>
      <c r="K513" s="12" t="str">
        <f>VLOOKUP(B513,sales_teams!A:C,2)</f>
        <v>Dustin Brinkmann</v>
      </c>
      <c r="L513" s="12" t="str">
        <f>VLOOKUP(D513,accounts!A:G,6)</f>
        <v>United States</v>
      </c>
      <c r="M513" s="12" t="str">
        <f>VLOOKUP(D513,accounts!A:B,2)</f>
        <v>finance</v>
      </c>
      <c r="N513" s="12" t="str">
        <f t="shared" si="26"/>
        <v>Jan 2017</v>
      </c>
      <c r="O513" s="12" t="str">
        <f t="shared" si="83"/>
        <v>May 2017</v>
      </c>
      <c r="P513" s="12">
        <f>VLOOKUP(D513,accounts!A:G,4)</f>
        <v>1102.43</v>
      </c>
      <c r="Q513" s="12">
        <f t="shared" si="84"/>
        <v>120</v>
      </c>
    </row>
    <row r="514">
      <c r="A514" s="14" t="s">
        <v>693</v>
      </c>
      <c r="B514" s="14" t="s">
        <v>45</v>
      </c>
      <c r="C514" s="14" t="s">
        <v>18</v>
      </c>
      <c r="D514" s="14" t="s">
        <v>68</v>
      </c>
      <c r="E514" s="14" t="s">
        <v>5</v>
      </c>
      <c r="F514" s="15">
        <v>42758.0</v>
      </c>
      <c r="G514" s="15">
        <v>42872.0</v>
      </c>
      <c r="H514" s="14">
        <v>1039.0</v>
      </c>
      <c r="I514" s="12">
        <f>VLOOKUP(C514, products!$A$1:$C$8, 3, FALSE)</f>
        <v>1096</v>
      </c>
      <c r="J514" s="12" t="str">
        <f>VLOOKUP(B514,sales_teams!A:C,3)</f>
        <v>East</v>
      </c>
      <c r="K514" s="12" t="str">
        <f>VLOOKUP(B514,sales_teams!A:C,2)</f>
        <v>Rocco Neubert</v>
      </c>
      <c r="L514" s="12" t="str">
        <f>VLOOKUP(D514,accounts!A:G,6)</f>
        <v>Korea</v>
      </c>
      <c r="M514" s="12" t="str">
        <f>VLOOKUP(D514,accounts!A:B,2)</f>
        <v>technolgy</v>
      </c>
      <c r="N514" s="12" t="str">
        <f t="shared" si="26"/>
        <v>Jan 2017</v>
      </c>
      <c r="O514" s="12" t="str">
        <f t="shared" si="83"/>
        <v>May 2017</v>
      </c>
      <c r="P514" s="12">
        <f>VLOOKUP(D514,accounts!A:G,4)</f>
        <v>8170.38</v>
      </c>
      <c r="Q514" s="12">
        <f t="shared" si="84"/>
        <v>120</v>
      </c>
    </row>
    <row r="515">
      <c r="A515" s="14" t="s">
        <v>694</v>
      </c>
      <c r="B515" s="14" t="s">
        <v>48</v>
      </c>
      <c r="C515" s="14" t="s">
        <v>19</v>
      </c>
      <c r="D515" s="14" t="s">
        <v>102</v>
      </c>
      <c r="E515" s="14" t="s">
        <v>26</v>
      </c>
      <c r="F515" s="15">
        <v>42758.0</v>
      </c>
      <c r="G515" s="15">
        <v>42866.0</v>
      </c>
      <c r="H515" s="14">
        <v>0.0</v>
      </c>
      <c r="I515" s="12">
        <f>VLOOKUP(C515, products!$A$1:$C$8, 3, FALSE)</f>
        <v>55</v>
      </c>
      <c r="J515" s="12" t="str">
        <f>VLOOKUP(B515,sales_teams!A:C,3)</f>
        <v>East</v>
      </c>
      <c r="K515" s="12" t="str">
        <f>VLOOKUP(B515,sales_teams!A:C,2)</f>
        <v>Rocco Neubert</v>
      </c>
      <c r="L515" s="12" t="str">
        <f>VLOOKUP(D515,accounts!A:G,6)</f>
        <v>United States</v>
      </c>
      <c r="M515" s="12" t="str">
        <f>VLOOKUP(D515,accounts!A:B,2)</f>
        <v>marketing</v>
      </c>
      <c r="N515" s="12" t="str">
        <f t="shared" si="26"/>
        <v>Jan 2017</v>
      </c>
      <c r="O515" s="12" t="str">
        <f t="shared" si="83"/>
        <v>May 2017</v>
      </c>
      <c r="P515" s="12">
        <f>VLOOKUP(D515,accounts!A:G,4)</f>
        <v>2173.98</v>
      </c>
      <c r="Q515" s="12">
        <f t="shared" si="84"/>
        <v>120</v>
      </c>
    </row>
    <row r="516">
      <c r="A516" s="14" t="s">
        <v>695</v>
      </c>
      <c r="B516" s="14" t="s">
        <v>54</v>
      </c>
      <c r="C516" s="14" t="s">
        <v>18</v>
      </c>
      <c r="D516" s="14" t="s">
        <v>78</v>
      </c>
      <c r="E516" s="14" t="s">
        <v>5</v>
      </c>
      <c r="F516" s="15">
        <v>42758.0</v>
      </c>
      <c r="G516" s="15">
        <v>42865.0</v>
      </c>
      <c r="H516" s="14">
        <v>1076.0</v>
      </c>
      <c r="I516" s="12">
        <f>VLOOKUP(C516, products!$A$1:$C$8, 3, FALSE)</f>
        <v>1096</v>
      </c>
      <c r="J516" s="12" t="str">
        <f>VLOOKUP(B516,sales_teams!A:C,3)</f>
        <v>West</v>
      </c>
      <c r="K516" s="12" t="str">
        <f>VLOOKUP(B516,sales_teams!A:C,2)</f>
        <v>Summer Sewald</v>
      </c>
      <c r="L516" s="12" t="str">
        <f>VLOOKUP(D516,accounts!A:G,6)</f>
        <v>United States</v>
      </c>
      <c r="M516" s="12" t="str">
        <f>VLOOKUP(D516,accounts!A:B,2)</f>
        <v>finance</v>
      </c>
      <c r="N516" s="12" t="str">
        <f t="shared" si="26"/>
        <v>Jan 2017</v>
      </c>
      <c r="O516" s="12" t="str">
        <f t="shared" si="83"/>
        <v>May 2017</v>
      </c>
      <c r="P516" s="12">
        <f>VLOOKUP(D516,accounts!A:G,4)</f>
        <v>2022.14</v>
      </c>
      <c r="Q516" s="12">
        <f t="shared" si="84"/>
        <v>120</v>
      </c>
    </row>
    <row r="517">
      <c r="A517" s="14" t="s">
        <v>696</v>
      </c>
      <c r="B517" s="14" t="s">
        <v>55</v>
      </c>
      <c r="C517" s="14" t="s">
        <v>19</v>
      </c>
      <c r="D517" s="14" t="s">
        <v>65</v>
      </c>
      <c r="E517" s="14" t="s">
        <v>26</v>
      </c>
      <c r="F517" s="15">
        <v>42758.0</v>
      </c>
      <c r="G517" s="15">
        <v>42861.0</v>
      </c>
      <c r="H517" s="14">
        <v>0.0</v>
      </c>
      <c r="I517" s="12">
        <f>VLOOKUP(C517, products!$A$1:$C$8, 3, FALSE)</f>
        <v>55</v>
      </c>
      <c r="J517" s="12" t="str">
        <f>VLOOKUP(B517,sales_teams!A:C,3)</f>
        <v>West</v>
      </c>
      <c r="K517" s="12" t="str">
        <f>VLOOKUP(B517,sales_teams!A:C,2)</f>
        <v>Summer Sewald</v>
      </c>
      <c r="L517" s="12" t="str">
        <f>VLOOKUP(D517,accounts!A:G,6)</f>
        <v>United States</v>
      </c>
      <c r="M517" s="12" t="str">
        <f>VLOOKUP(D517,accounts!A:B,2)</f>
        <v>technolgy</v>
      </c>
      <c r="N517" s="12" t="str">
        <f t="shared" si="26"/>
        <v>Jan 2017</v>
      </c>
      <c r="O517" s="12" t="str">
        <f t="shared" si="83"/>
        <v>May 2017</v>
      </c>
      <c r="P517" s="12">
        <f>VLOOKUP(D517,accounts!A:G,4)</f>
        <v>7708.38</v>
      </c>
      <c r="Q517" s="12">
        <f t="shared" si="84"/>
        <v>120</v>
      </c>
    </row>
    <row r="518">
      <c r="A518" s="14" t="s">
        <v>697</v>
      </c>
      <c r="B518" s="14" t="s">
        <v>55</v>
      </c>
      <c r="C518" s="14" t="s">
        <v>19</v>
      </c>
      <c r="D518" s="14" t="s">
        <v>128</v>
      </c>
      <c r="E518" s="14" t="s">
        <v>26</v>
      </c>
      <c r="F518" s="15">
        <v>42758.0</v>
      </c>
      <c r="G518" s="15">
        <v>42878.0</v>
      </c>
      <c r="H518" s="14">
        <v>0.0</v>
      </c>
      <c r="I518" s="12">
        <f>VLOOKUP(C518, products!$A$1:$C$8, 3, FALSE)</f>
        <v>55</v>
      </c>
      <c r="J518" s="12" t="str">
        <f>VLOOKUP(B518,sales_teams!A:C,3)</f>
        <v>West</v>
      </c>
      <c r="K518" s="12" t="str">
        <f>VLOOKUP(B518,sales_teams!A:C,2)</f>
        <v>Summer Sewald</v>
      </c>
      <c r="L518" s="12" t="str">
        <f>VLOOKUP(D518,accounts!A:G,6)</f>
        <v>United States</v>
      </c>
      <c r="M518" s="12" t="str">
        <f>VLOOKUP(D518,accounts!A:B,2)</f>
        <v>telecommunications</v>
      </c>
      <c r="N518" s="12" t="str">
        <f t="shared" si="26"/>
        <v>Jan 2017</v>
      </c>
      <c r="O518" s="12" t="str">
        <f t="shared" si="83"/>
        <v>May 2017</v>
      </c>
      <c r="P518" s="12">
        <f>VLOOKUP(D518,accounts!A:G,4)</f>
        <v>1188.42</v>
      </c>
      <c r="Q518" s="12">
        <f t="shared" si="84"/>
        <v>120</v>
      </c>
    </row>
    <row r="519">
      <c r="A519" s="14" t="s">
        <v>698</v>
      </c>
      <c r="B519" s="14" t="s">
        <v>57</v>
      </c>
      <c r="C519" s="14" t="s">
        <v>19</v>
      </c>
      <c r="D519" s="14" t="s">
        <v>107</v>
      </c>
      <c r="E519" s="14" t="s">
        <v>5</v>
      </c>
      <c r="F519" s="15">
        <v>42758.0</v>
      </c>
      <c r="G519" s="15">
        <v>42810.0</v>
      </c>
      <c r="H519" s="14">
        <v>53.0</v>
      </c>
      <c r="I519" s="12">
        <f>VLOOKUP(C519, products!$A$1:$C$8, 3, FALSE)</f>
        <v>55</v>
      </c>
      <c r="J519" s="12" t="str">
        <f>VLOOKUP(B519,sales_teams!A:C,3)</f>
        <v>West</v>
      </c>
      <c r="K519" s="12" t="str">
        <f>VLOOKUP(B519,sales_teams!A:C,2)</f>
        <v>Summer Sewald</v>
      </c>
      <c r="L519" s="12" t="str">
        <f>VLOOKUP(D519,accounts!A:G,6)</f>
        <v>United States</v>
      </c>
      <c r="M519" s="12" t="str">
        <f>VLOOKUP(D519,accounts!A:B,2)</f>
        <v>technolgy</v>
      </c>
      <c r="N519" s="12" t="str">
        <f t="shared" si="26"/>
        <v>Jan 2017</v>
      </c>
      <c r="O519" s="12" t="str">
        <f t="shared" si="83"/>
        <v>Mar 2017</v>
      </c>
      <c r="P519" s="12">
        <f>VLOOKUP(D519,accounts!A:G,4)</f>
        <v>1008.06</v>
      </c>
      <c r="Q519" s="12">
        <f t="shared" si="84"/>
        <v>59</v>
      </c>
    </row>
    <row r="520">
      <c r="A520" s="14" t="s">
        <v>699</v>
      </c>
      <c r="B520" s="14" t="s">
        <v>57</v>
      </c>
      <c r="C520" s="14" t="s">
        <v>21</v>
      </c>
      <c r="D520" s="14" t="s">
        <v>142</v>
      </c>
      <c r="E520" s="14" t="s">
        <v>5</v>
      </c>
      <c r="F520" s="15">
        <v>42758.0</v>
      </c>
      <c r="G520" s="15">
        <v>42817.0</v>
      </c>
      <c r="H520" s="14">
        <v>3046.0</v>
      </c>
      <c r="I520" s="12">
        <f>VLOOKUP(C520, products!$A$1:$C$8, 3, FALSE)</f>
        <v>3393</v>
      </c>
      <c r="J520" s="12" t="str">
        <f>VLOOKUP(B520,sales_teams!A:C,3)</f>
        <v>West</v>
      </c>
      <c r="K520" s="12" t="str">
        <f>VLOOKUP(B520,sales_teams!A:C,2)</f>
        <v>Summer Sewald</v>
      </c>
      <c r="L520" s="12" t="str">
        <f>VLOOKUP(D520,accounts!A:G,6)</f>
        <v>United States</v>
      </c>
      <c r="M520" s="12" t="str">
        <f>VLOOKUP(D520,accounts!A:B,2)</f>
        <v>employment</v>
      </c>
      <c r="N520" s="12" t="str">
        <f t="shared" si="26"/>
        <v>Jan 2017</v>
      </c>
      <c r="O520" s="12" t="str">
        <f t="shared" si="83"/>
        <v>Mar 2017</v>
      </c>
      <c r="P520" s="12">
        <f>VLOOKUP(D520,accounts!A:G,4)</f>
        <v>291.27</v>
      </c>
      <c r="Q520" s="12">
        <f t="shared" si="84"/>
        <v>59</v>
      </c>
    </row>
    <row r="521">
      <c r="A521" s="14" t="s">
        <v>700</v>
      </c>
      <c r="B521" s="14" t="s">
        <v>59</v>
      </c>
      <c r="C521" s="14" t="s">
        <v>19</v>
      </c>
      <c r="D521" s="14" t="s">
        <v>114</v>
      </c>
      <c r="E521" s="14" t="s">
        <v>26</v>
      </c>
      <c r="F521" s="15">
        <v>42758.0</v>
      </c>
      <c r="G521" s="15">
        <v>42861.0</v>
      </c>
      <c r="H521" s="14">
        <v>0.0</v>
      </c>
      <c r="I521" s="12">
        <f>VLOOKUP(C521, products!$A$1:$C$8, 3, FALSE)</f>
        <v>55</v>
      </c>
      <c r="J521" s="12" t="str">
        <f>VLOOKUP(B521,sales_teams!A:C,3)</f>
        <v>West</v>
      </c>
      <c r="K521" s="12" t="str">
        <f>VLOOKUP(B521,sales_teams!A:C,2)</f>
        <v>Summer Sewald</v>
      </c>
      <c r="L521" s="12" t="str">
        <f>VLOOKUP(D521,accounts!A:G,6)</f>
        <v>United States</v>
      </c>
      <c r="M521" s="12" t="str">
        <f>VLOOKUP(D521,accounts!A:B,2)</f>
        <v>technolgy</v>
      </c>
      <c r="N521" s="12" t="str">
        <f t="shared" si="26"/>
        <v>Jan 2017</v>
      </c>
      <c r="O521" s="12" t="str">
        <f t="shared" si="83"/>
        <v>May 2017</v>
      </c>
      <c r="P521" s="12">
        <f>VLOOKUP(D521,accounts!A:G,4)</f>
        <v>1100.04</v>
      </c>
      <c r="Q521" s="12">
        <f t="shared" si="84"/>
        <v>120</v>
      </c>
    </row>
    <row r="522">
      <c r="A522" s="14" t="s">
        <v>701</v>
      </c>
      <c r="B522" s="14" t="s">
        <v>61</v>
      </c>
      <c r="C522" s="14" t="s">
        <v>22</v>
      </c>
      <c r="D522" s="14" t="s">
        <v>76</v>
      </c>
      <c r="E522" s="14" t="s">
        <v>26</v>
      </c>
      <c r="F522" s="15">
        <v>42758.0</v>
      </c>
      <c r="G522" s="15">
        <v>42824.0</v>
      </c>
      <c r="H522" s="14">
        <v>0.0</v>
      </c>
      <c r="I522" s="12">
        <f>VLOOKUP(C522, products!$A$1:$C$8, 3, FALSE)</f>
        <v>550</v>
      </c>
      <c r="J522" s="12" t="str">
        <f>VLOOKUP(B522,sales_teams!A:C,3)</f>
        <v>West</v>
      </c>
      <c r="K522" s="12" t="str">
        <f>VLOOKUP(B522,sales_teams!A:C,2)</f>
        <v>Summer Sewald</v>
      </c>
      <c r="L522" s="12" t="str">
        <f>VLOOKUP(D522,accounts!A:G,6)</f>
        <v>United States</v>
      </c>
      <c r="M522" s="12" t="str">
        <f>VLOOKUP(D522,accounts!A:B,2)</f>
        <v>software</v>
      </c>
      <c r="N522" s="12" t="str">
        <f t="shared" si="26"/>
        <v>Jan 2017</v>
      </c>
      <c r="O522" s="12" t="str">
        <f t="shared" si="83"/>
        <v>Mar 2017</v>
      </c>
      <c r="P522" s="12">
        <f>VLOOKUP(D522,accounts!A:G,4)</f>
        <v>6354.87</v>
      </c>
      <c r="Q522" s="12">
        <f t="shared" si="84"/>
        <v>59</v>
      </c>
    </row>
    <row r="523">
      <c r="A523" s="14" t="s">
        <v>702</v>
      </c>
      <c r="B523" s="14" t="s">
        <v>37</v>
      </c>
      <c r="C523" s="14" t="s">
        <v>17</v>
      </c>
      <c r="D523" s="14" t="s">
        <v>64</v>
      </c>
      <c r="E523" s="14" t="s">
        <v>5</v>
      </c>
      <c r="F523" s="15">
        <v>42759.0</v>
      </c>
      <c r="G523" s="15">
        <v>42825.0</v>
      </c>
      <c r="H523" s="14">
        <v>5140.0</v>
      </c>
      <c r="I523" s="12">
        <f>VLOOKUP(C523, products!$A$1:$C$8, 3, FALSE)</f>
        <v>4821</v>
      </c>
      <c r="J523" s="12" t="str">
        <f>VLOOKUP(B523,sales_teams!A:C,3)</f>
        <v>East</v>
      </c>
      <c r="K523" s="12" t="str">
        <f>VLOOKUP(B523,sales_teams!A:C,2)</f>
        <v>Rocco Neubert</v>
      </c>
      <c r="L523" s="12" t="str">
        <f>VLOOKUP(D523,accounts!A:G,6)</f>
        <v>United States</v>
      </c>
      <c r="M523" s="12" t="str">
        <f>VLOOKUP(D523,accounts!A:B,2)</f>
        <v>software</v>
      </c>
      <c r="N523" s="12" t="str">
        <f t="shared" si="26"/>
        <v>Jan 2017</v>
      </c>
      <c r="O523" s="12" t="str">
        <f t="shared" si="83"/>
        <v>Mar 2017</v>
      </c>
      <c r="P523" s="12">
        <f>VLOOKUP(D523,accounts!A:G,4)</f>
        <v>11698.03</v>
      </c>
      <c r="Q523" s="12">
        <f t="shared" si="84"/>
        <v>59</v>
      </c>
    </row>
    <row r="524">
      <c r="A524" s="14" t="s">
        <v>703</v>
      </c>
      <c r="B524" s="14" t="s">
        <v>38</v>
      </c>
      <c r="C524" s="14" t="s">
        <v>18</v>
      </c>
      <c r="D524" s="14" t="s">
        <v>71</v>
      </c>
      <c r="E524" s="14" t="s">
        <v>5</v>
      </c>
      <c r="F524" s="15">
        <v>42759.0</v>
      </c>
      <c r="G524" s="15">
        <v>42872.0</v>
      </c>
      <c r="H524" s="14">
        <v>1067.0</v>
      </c>
      <c r="I524" s="12">
        <f>VLOOKUP(C524, products!$A$1:$C$8, 3, FALSE)</f>
        <v>1096</v>
      </c>
      <c r="J524" s="12" t="str">
        <f>VLOOKUP(B524,sales_teams!A:C,3)</f>
        <v>East</v>
      </c>
      <c r="K524" s="12" t="str">
        <f>VLOOKUP(B524,sales_teams!A:C,2)</f>
        <v>Rocco Neubert</v>
      </c>
      <c r="L524" s="12" t="str">
        <f>VLOOKUP(D524,accounts!A:G,6)</f>
        <v>United States</v>
      </c>
      <c r="M524" s="12" t="str">
        <f>VLOOKUP(D524,accounts!A:B,2)</f>
        <v>services</v>
      </c>
      <c r="N524" s="12" t="str">
        <f t="shared" si="26"/>
        <v>Jan 2017</v>
      </c>
      <c r="O524" s="12" t="str">
        <f t="shared" si="83"/>
        <v>May 2017</v>
      </c>
      <c r="P524" s="12">
        <f>VLOOKUP(D524,accounts!A:G,4)</f>
        <v>2041.73</v>
      </c>
      <c r="Q524" s="12">
        <f t="shared" si="84"/>
        <v>120</v>
      </c>
    </row>
    <row r="525">
      <c r="A525" s="14" t="s">
        <v>704</v>
      </c>
      <c r="B525" s="14" t="s">
        <v>46</v>
      </c>
      <c r="C525" s="14" t="s">
        <v>18</v>
      </c>
      <c r="D525" s="14" t="s">
        <v>99</v>
      </c>
      <c r="E525" s="14" t="s">
        <v>25</v>
      </c>
      <c r="F525" s="15">
        <v>42759.0</v>
      </c>
      <c r="G525" s="17"/>
      <c r="I525" s="12">
        <f>VLOOKUP(C525, products!$A$1:$C$8, 3, FALSE)</f>
        <v>1096</v>
      </c>
      <c r="J525" s="12" t="str">
        <f>VLOOKUP(B525,sales_teams!A:C,3)</f>
        <v>East</v>
      </c>
      <c r="K525" s="12" t="str">
        <f>VLOOKUP(B525,sales_teams!A:C,2)</f>
        <v>Rocco Neubert</v>
      </c>
      <c r="L525" s="12" t="str">
        <f>VLOOKUP(D525,accounts!A:G,6)</f>
        <v>United States</v>
      </c>
      <c r="M525" s="12" t="str">
        <f>VLOOKUP(D525,accounts!A:B,2)</f>
        <v>services</v>
      </c>
      <c r="N525" s="12" t="str">
        <f t="shared" si="26"/>
        <v>Jan 2017</v>
      </c>
      <c r="P525" s="12">
        <f>VLOOKUP(D525,accounts!A:G,4)</f>
        <v>792.46</v>
      </c>
    </row>
    <row r="526">
      <c r="A526" s="14" t="s">
        <v>705</v>
      </c>
      <c r="B526" s="14" t="s">
        <v>34</v>
      </c>
      <c r="C526" s="14" t="s">
        <v>17</v>
      </c>
      <c r="D526" s="14" t="s">
        <v>133</v>
      </c>
      <c r="E526" s="14" t="s">
        <v>26</v>
      </c>
      <c r="F526" s="15">
        <v>42760.0</v>
      </c>
      <c r="G526" s="15">
        <v>42884.0</v>
      </c>
      <c r="H526" s="14">
        <v>0.0</v>
      </c>
      <c r="I526" s="12">
        <f>VLOOKUP(C526, products!$A$1:$C$8, 3, FALSE)</f>
        <v>4821</v>
      </c>
      <c r="J526" s="12" t="str">
        <f>VLOOKUP(B526,sales_teams!A:C,3)</f>
        <v>Central</v>
      </c>
      <c r="K526" s="12" t="str">
        <f>VLOOKUP(B526,sales_teams!A:C,2)</f>
        <v>Dustin Brinkmann</v>
      </c>
      <c r="L526" s="12" t="str">
        <f>VLOOKUP(D526,accounts!A:G,6)</f>
        <v>United States</v>
      </c>
      <c r="M526" s="12" t="str">
        <f>VLOOKUP(D526,accounts!A:B,2)</f>
        <v>finance</v>
      </c>
      <c r="N526" s="12" t="str">
        <f t="shared" si="26"/>
        <v>Jan 2017</v>
      </c>
      <c r="O526" s="12" t="str">
        <f t="shared" ref="O526:O553" si="85">TEXT(G526,"mmm yyy")</f>
        <v>May 2017</v>
      </c>
      <c r="P526" s="12">
        <f>VLOOKUP(D526,accounts!A:G,4)</f>
        <v>355.23</v>
      </c>
      <c r="Q526" s="12">
        <f t="shared" ref="Q526:Q553" si="86">O526-N526</f>
        <v>120</v>
      </c>
    </row>
    <row r="527">
      <c r="A527" s="14" t="s">
        <v>706</v>
      </c>
      <c r="B527" s="14" t="s">
        <v>37</v>
      </c>
      <c r="C527" s="14" t="s">
        <v>18</v>
      </c>
      <c r="D527" s="14" t="s">
        <v>147</v>
      </c>
      <c r="E527" s="14" t="s">
        <v>5</v>
      </c>
      <c r="F527" s="15">
        <v>42760.0</v>
      </c>
      <c r="G527" s="15">
        <v>42815.0</v>
      </c>
      <c r="H527" s="14">
        <v>1065.0</v>
      </c>
      <c r="I527" s="12">
        <f>VLOOKUP(C527, products!$A$1:$C$8, 3, FALSE)</f>
        <v>1096</v>
      </c>
      <c r="J527" s="12" t="str">
        <f>VLOOKUP(B527,sales_teams!A:C,3)</f>
        <v>East</v>
      </c>
      <c r="K527" s="12" t="str">
        <f>VLOOKUP(B527,sales_teams!A:C,2)</f>
        <v>Rocco Neubert</v>
      </c>
      <c r="L527" s="12" t="str">
        <f>VLOOKUP(D527,accounts!A:G,6)</f>
        <v>United States</v>
      </c>
      <c r="M527" s="12" t="str">
        <f>VLOOKUP(D527,accounts!A:B,2)</f>
        <v>retail</v>
      </c>
      <c r="N527" s="12" t="str">
        <f t="shared" si="26"/>
        <v>Jan 2017</v>
      </c>
      <c r="O527" s="12" t="str">
        <f t="shared" si="85"/>
        <v>Mar 2017</v>
      </c>
      <c r="P527" s="12">
        <f>VLOOKUP(D527,accounts!A:G,4)</f>
        <v>71.12</v>
      </c>
      <c r="Q527" s="12">
        <f t="shared" si="86"/>
        <v>59</v>
      </c>
    </row>
    <row r="528">
      <c r="A528" s="14" t="s">
        <v>707</v>
      </c>
      <c r="B528" s="14" t="s">
        <v>47</v>
      </c>
      <c r="C528" s="14" t="s">
        <v>22</v>
      </c>
      <c r="D528" s="14" t="s">
        <v>97</v>
      </c>
      <c r="E528" s="14" t="s">
        <v>5</v>
      </c>
      <c r="F528" s="15">
        <v>42760.0</v>
      </c>
      <c r="G528" s="15">
        <v>42861.0</v>
      </c>
      <c r="H528" s="14">
        <v>481.0</v>
      </c>
      <c r="I528" s="12">
        <f>VLOOKUP(C528, products!$A$1:$C$8, 3, FALSE)</f>
        <v>550</v>
      </c>
      <c r="J528" s="12" t="str">
        <f>VLOOKUP(B528,sales_teams!A:C,3)</f>
        <v>East</v>
      </c>
      <c r="K528" s="12" t="str">
        <f>VLOOKUP(B528,sales_teams!A:C,2)</f>
        <v>Rocco Neubert</v>
      </c>
      <c r="L528" s="12" t="str">
        <f>VLOOKUP(D528,accounts!A:G,6)</f>
        <v>United States</v>
      </c>
      <c r="M528" s="12" t="str">
        <f>VLOOKUP(D528,accounts!A:B,2)</f>
        <v>medical</v>
      </c>
      <c r="N528" s="12" t="str">
        <f t="shared" si="26"/>
        <v>Jan 2017</v>
      </c>
      <c r="O528" s="12" t="str">
        <f t="shared" si="85"/>
        <v>May 2017</v>
      </c>
      <c r="P528" s="12">
        <f>VLOOKUP(D528,accounts!A:G,4)</f>
        <v>1618.89</v>
      </c>
      <c r="Q528" s="12">
        <f t="shared" si="86"/>
        <v>120</v>
      </c>
    </row>
    <row r="529">
      <c r="A529" s="14" t="s">
        <v>708</v>
      </c>
      <c r="B529" s="14" t="s">
        <v>49</v>
      </c>
      <c r="C529" s="14" t="s">
        <v>22</v>
      </c>
      <c r="D529" s="14" t="s">
        <v>113</v>
      </c>
      <c r="E529" s="14" t="s">
        <v>26</v>
      </c>
      <c r="F529" s="15">
        <v>42760.0</v>
      </c>
      <c r="G529" s="15">
        <v>42877.0</v>
      </c>
      <c r="H529" s="14">
        <v>0.0</v>
      </c>
      <c r="I529" s="12">
        <f>VLOOKUP(C529, products!$A$1:$C$8, 3, FALSE)</f>
        <v>550</v>
      </c>
      <c r="J529" s="12" t="str">
        <f>VLOOKUP(B529,sales_teams!A:C,3)</f>
        <v>West</v>
      </c>
      <c r="K529" s="12" t="str">
        <f>VLOOKUP(B529,sales_teams!A:C,2)</f>
        <v>Summer Sewald</v>
      </c>
      <c r="L529" s="12" t="str">
        <f>VLOOKUP(D529,accounts!A:G,6)</f>
        <v>United States</v>
      </c>
      <c r="M529" s="12" t="str">
        <f>VLOOKUP(D529,accounts!A:B,2)</f>
        <v>retail</v>
      </c>
      <c r="N529" s="12" t="str">
        <f t="shared" si="26"/>
        <v>Jan 2017</v>
      </c>
      <c r="O529" s="12" t="str">
        <f t="shared" si="85"/>
        <v>May 2017</v>
      </c>
      <c r="P529" s="12">
        <f>VLOOKUP(D529,accounts!A:G,4)</f>
        <v>1388.67</v>
      </c>
      <c r="Q529" s="12">
        <f t="shared" si="86"/>
        <v>120</v>
      </c>
    </row>
    <row r="530">
      <c r="A530" s="14" t="s">
        <v>709</v>
      </c>
      <c r="B530" s="14" t="s">
        <v>51</v>
      </c>
      <c r="C530" s="14" t="s">
        <v>22</v>
      </c>
      <c r="D530" s="14" t="s">
        <v>135</v>
      </c>
      <c r="E530" s="14" t="s">
        <v>5</v>
      </c>
      <c r="F530" s="15">
        <v>42760.0</v>
      </c>
      <c r="G530" s="15">
        <v>42800.0</v>
      </c>
      <c r="H530" s="14">
        <v>499.0</v>
      </c>
      <c r="I530" s="12">
        <f>VLOOKUP(C530, products!$A$1:$C$8, 3, FALSE)</f>
        <v>550</v>
      </c>
      <c r="J530" s="12" t="str">
        <f>VLOOKUP(B530,sales_teams!A:C,3)</f>
        <v>West</v>
      </c>
      <c r="K530" s="12" t="str">
        <f>VLOOKUP(B530,sales_teams!A:C,2)</f>
        <v>Summer Sewald</v>
      </c>
      <c r="L530" s="12" t="str">
        <f>VLOOKUP(D530,accounts!A:G,6)</f>
        <v>United States</v>
      </c>
      <c r="M530" s="12" t="str">
        <f>VLOOKUP(D530,accounts!A:B,2)</f>
        <v>software</v>
      </c>
      <c r="N530" s="12" t="str">
        <f t="shared" si="26"/>
        <v>Jan 2017</v>
      </c>
      <c r="O530" s="12" t="str">
        <f t="shared" si="85"/>
        <v>Mar 2017</v>
      </c>
      <c r="P530" s="12">
        <f>VLOOKUP(D530,accounts!A:G,4)</f>
        <v>98.79</v>
      </c>
      <c r="Q530" s="12">
        <f t="shared" si="86"/>
        <v>59</v>
      </c>
    </row>
    <row r="531">
      <c r="A531" s="14" t="s">
        <v>710</v>
      </c>
      <c r="B531" s="14" t="s">
        <v>54</v>
      </c>
      <c r="C531" s="14" t="s">
        <v>17</v>
      </c>
      <c r="D531" s="14" t="s">
        <v>114</v>
      </c>
      <c r="E531" s="14" t="s">
        <v>26</v>
      </c>
      <c r="F531" s="15">
        <v>42760.0</v>
      </c>
      <c r="G531" s="15">
        <v>42862.0</v>
      </c>
      <c r="H531" s="14">
        <v>0.0</v>
      </c>
      <c r="I531" s="12">
        <f>VLOOKUP(C531, products!$A$1:$C$8, 3, FALSE)</f>
        <v>4821</v>
      </c>
      <c r="J531" s="12" t="str">
        <f>VLOOKUP(B531,sales_teams!A:C,3)</f>
        <v>West</v>
      </c>
      <c r="K531" s="12" t="str">
        <f>VLOOKUP(B531,sales_teams!A:C,2)</f>
        <v>Summer Sewald</v>
      </c>
      <c r="L531" s="12" t="str">
        <f>VLOOKUP(D531,accounts!A:G,6)</f>
        <v>United States</v>
      </c>
      <c r="M531" s="12" t="str">
        <f>VLOOKUP(D531,accounts!A:B,2)</f>
        <v>technolgy</v>
      </c>
      <c r="N531" s="12" t="str">
        <f t="shared" si="26"/>
        <v>Jan 2017</v>
      </c>
      <c r="O531" s="12" t="str">
        <f t="shared" si="85"/>
        <v>May 2017</v>
      </c>
      <c r="P531" s="12">
        <f>VLOOKUP(D531,accounts!A:G,4)</f>
        <v>1100.04</v>
      </c>
      <c r="Q531" s="12">
        <f t="shared" si="86"/>
        <v>120</v>
      </c>
    </row>
    <row r="532">
      <c r="A532" s="14" t="s">
        <v>711</v>
      </c>
      <c r="B532" s="14" t="s">
        <v>56</v>
      </c>
      <c r="C532" s="14" t="s">
        <v>19</v>
      </c>
      <c r="D532" s="14" t="s">
        <v>141</v>
      </c>
      <c r="E532" s="14" t="s">
        <v>5</v>
      </c>
      <c r="F532" s="15">
        <v>42760.0</v>
      </c>
      <c r="G532" s="15">
        <v>42802.0</v>
      </c>
      <c r="H532" s="14">
        <v>59.0</v>
      </c>
      <c r="I532" s="12">
        <f>VLOOKUP(C532, products!$A$1:$C$8, 3, FALSE)</f>
        <v>55</v>
      </c>
      <c r="J532" s="12" t="str">
        <f>VLOOKUP(B532,sales_teams!A:C,3)</f>
        <v>West</v>
      </c>
      <c r="K532" s="12" t="str">
        <f>VLOOKUP(B532,sales_teams!A:C,2)</f>
        <v>Summer Sewald</v>
      </c>
      <c r="L532" s="12" t="str">
        <f>VLOOKUP(D532,accounts!A:G,6)</f>
        <v>United States</v>
      </c>
      <c r="M532" s="12" t="str">
        <f>VLOOKUP(D532,accounts!A:B,2)</f>
        <v>medical</v>
      </c>
      <c r="N532" s="12" t="str">
        <f t="shared" si="26"/>
        <v>Jan 2017</v>
      </c>
      <c r="O532" s="12" t="str">
        <f t="shared" si="85"/>
        <v>Mar 2017</v>
      </c>
      <c r="P532" s="12">
        <f>VLOOKUP(D532,accounts!A:G,4)</f>
        <v>326.82</v>
      </c>
      <c r="Q532" s="12">
        <f t="shared" si="86"/>
        <v>59</v>
      </c>
    </row>
    <row r="533">
      <c r="A533" s="14" t="s">
        <v>712</v>
      </c>
      <c r="B533" s="14" t="s">
        <v>58</v>
      </c>
      <c r="C533" s="14" t="s">
        <v>19</v>
      </c>
      <c r="D533" s="14" t="s">
        <v>68</v>
      </c>
      <c r="E533" s="14" t="s">
        <v>26</v>
      </c>
      <c r="F533" s="15">
        <v>42760.0</v>
      </c>
      <c r="G533" s="15">
        <v>42856.0</v>
      </c>
      <c r="H533" s="14">
        <v>0.0</v>
      </c>
      <c r="I533" s="12">
        <f>VLOOKUP(C533, products!$A$1:$C$8, 3, FALSE)</f>
        <v>55</v>
      </c>
      <c r="J533" s="12" t="str">
        <f>VLOOKUP(B533,sales_teams!A:C,3)</f>
        <v>West</v>
      </c>
      <c r="K533" s="12" t="str">
        <f>VLOOKUP(B533,sales_teams!A:C,2)</f>
        <v>Summer Sewald</v>
      </c>
      <c r="L533" s="12" t="str">
        <f>VLOOKUP(D533,accounts!A:G,6)</f>
        <v>Korea</v>
      </c>
      <c r="M533" s="12" t="str">
        <f>VLOOKUP(D533,accounts!A:B,2)</f>
        <v>technolgy</v>
      </c>
      <c r="N533" s="12" t="str">
        <f t="shared" si="26"/>
        <v>Jan 2017</v>
      </c>
      <c r="O533" s="12" t="str">
        <f t="shared" si="85"/>
        <v>May 2017</v>
      </c>
      <c r="P533" s="12">
        <f>VLOOKUP(D533,accounts!A:G,4)</f>
        <v>8170.38</v>
      </c>
      <c r="Q533" s="12">
        <f t="shared" si="86"/>
        <v>120</v>
      </c>
    </row>
    <row r="534">
      <c r="A534" s="14" t="s">
        <v>713</v>
      </c>
      <c r="B534" s="14" t="s">
        <v>59</v>
      </c>
      <c r="C534" s="14" t="s">
        <v>19</v>
      </c>
      <c r="D534" s="14" t="s">
        <v>121</v>
      </c>
      <c r="E534" s="14" t="s">
        <v>5</v>
      </c>
      <c r="F534" s="15">
        <v>42760.0</v>
      </c>
      <c r="G534" s="15">
        <v>42864.0</v>
      </c>
      <c r="H534" s="14">
        <v>45.0</v>
      </c>
      <c r="I534" s="12">
        <f>VLOOKUP(C534, products!$A$1:$C$8, 3, FALSE)</f>
        <v>55</v>
      </c>
      <c r="J534" s="12" t="str">
        <f>VLOOKUP(B534,sales_teams!A:C,3)</f>
        <v>West</v>
      </c>
      <c r="K534" s="12" t="str">
        <f>VLOOKUP(B534,sales_teams!A:C,2)</f>
        <v>Summer Sewald</v>
      </c>
      <c r="L534" s="12" t="str">
        <f>VLOOKUP(D534,accounts!A:G,6)</f>
        <v>United States</v>
      </c>
      <c r="M534" s="12" t="str">
        <f>VLOOKUP(D534,accounts!A:B,2)</f>
        <v>telecommunications</v>
      </c>
      <c r="N534" s="12" t="str">
        <f t="shared" si="26"/>
        <v>Jan 2017</v>
      </c>
      <c r="O534" s="12" t="str">
        <f t="shared" si="85"/>
        <v>May 2017</v>
      </c>
      <c r="P534" s="12">
        <f>VLOOKUP(D534,accounts!A:G,4)</f>
        <v>6395.05</v>
      </c>
      <c r="Q534" s="12">
        <f t="shared" si="86"/>
        <v>120</v>
      </c>
    </row>
    <row r="535">
      <c r="A535" s="14" t="s">
        <v>714</v>
      </c>
      <c r="B535" s="14" t="s">
        <v>61</v>
      </c>
      <c r="C535" s="14" t="s">
        <v>17</v>
      </c>
      <c r="D535" s="14" t="s">
        <v>112</v>
      </c>
      <c r="E535" s="14" t="s">
        <v>5</v>
      </c>
      <c r="F535" s="15">
        <v>42760.0</v>
      </c>
      <c r="G535" s="15">
        <v>42869.0</v>
      </c>
      <c r="H535" s="14">
        <v>5743.0</v>
      </c>
      <c r="I535" s="12">
        <f>VLOOKUP(C535, products!$A$1:$C$8, 3, FALSE)</f>
        <v>4821</v>
      </c>
      <c r="J535" s="12" t="str">
        <f>VLOOKUP(B535,sales_teams!A:C,3)</f>
        <v>West</v>
      </c>
      <c r="K535" s="12" t="str">
        <f>VLOOKUP(B535,sales_teams!A:C,2)</f>
        <v>Summer Sewald</v>
      </c>
      <c r="L535" s="12" t="str">
        <f>VLOOKUP(D535,accounts!A:G,6)</f>
        <v>United States</v>
      </c>
      <c r="M535" s="12" t="str">
        <f>VLOOKUP(D535,accounts!A:B,2)</f>
        <v>telecommunications</v>
      </c>
      <c r="N535" s="12" t="str">
        <f t="shared" si="26"/>
        <v>Jan 2017</v>
      </c>
      <c r="O535" s="12" t="str">
        <f t="shared" si="85"/>
        <v>May 2017</v>
      </c>
      <c r="P535" s="12">
        <f>VLOOKUP(D535,accounts!A:G,4)</f>
        <v>1699.85</v>
      </c>
      <c r="Q535" s="12">
        <f t="shared" si="86"/>
        <v>120</v>
      </c>
    </row>
    <row r="536">
      <c r="A536" s="14" t="s">
        <v>715</v>
      </c>
      <c r="B536" s="14" t="s">
        <v>34</v>
      </c>
      <c r="C536" s="14" t="s">
        <v>20</v>
      </c>
      <c r="D536" s="14" t="s">
        <v>106</v>
      </c>
      <c r="E536" s="14" t="s">
        <v>5</v>
      </c>
      <c r="F536" s="15">
        <v>42761.0</v>
      </c>
      <c r="G536" s="15">
        <v>42868.0</v>
      </c>
      <c r="H536" s="14">
        <v>6117.0</v>
      </c>
      <c r="I536" s="12">
        <f>VLOOKUP(C536, products!$A$1:$C$8, 3, FALSE)</f>
        <v>5482</v>
      </c>
      <c r="J536" s="12" t="str">
        <f>VLOOKUP(B536,sales_teams!A:C,3)</f>
        <v>Central</v>
      </c>
      <c r="K536" s="12" t="str">
        <f>VLOOKUP(B536,sales_teams!A:C,2)</f>
        <v>Dustin Brinkmann</v>
      </c>
      <c r="L536" s="12" t="str">
        <f>VLOOKUP(D536,accounts!A:G,6)</f>
        <v>United States</v>
      </c>
      <c r="M536" s="12" t="str">
        <f>VLOOKUP(D536,accounts!A:B,2)</f>
        <v>finance</v>
      </c>
      <c r="N536" s="12" t="str">
        <f t="shared" si="26"/>
        <v>Jan 2017</v>
      </c>
      <c r="O536" s="12" t="str">
        <f t="shared" si="85"/>
        <v>May 2017</v>
      </c>
      <c r="P536" s="12">
        <f>VLOOKUP(D536,accounts!A:G,4)</f>
        <v>646.1</v>
      </c>
      <c r="Q536" s="12">
        <f t="shared" si="86"/>
        <v>120</v>
      </c>
    </row>
    <row r="537">
      <c r="A537" s="14" t="s">
        <v>716</v>
      </c>
      <c r="B537" s="14" t="s">
        <v>38</v>
      </c>
      <c r="C537" s="14" t="s">
        <v>17</v>
      </c>
      <c r="D537" s="14" t="s">
        <v>115</v>
      </c>
      <c r="E537" s="14" t="s">
        <v>26</v>
      </c>
      <c r="F537" s="15">
        <v>42761.0</v>
      </c>
      <c r="G537" s="15">
        <v>42881.0</v>
      </c>
      <c r="H537" s="14">
        <v>0.0</v>
      </c>
      <c r="I537" s="12">
        <f>VLOOKUP(C537, products!$A$1:$C$8, 3, FALSE)</f>
        <v>4821</v>
      </c>
      <c r="J537" s="12" t="str">
        <f>VLOOKUP(B537,sales_teams!A:C,3)</f>
        <v>East</v>
      </c>
      <c r="K537" s="12" t="str">
        <f>VLOOKUP(B537,sales_teams!A:C,2)</f>
        <v>Rocco Neubert</v>
      </c>
      <c r="L537" s="12" t="str">
        <f>VLOOKUP(D537,accounts!A:G,6)</f>
        <v>United States</v>
      </c>
      <c r="M537" s="12" t="str">
        <f>VLOOKUP(D537,accounts!A:B,2)</f>
        <v>entertainment</v>
      </c>
      <c r="N537" s="12" t="str">
        <f t="shared" si="26"/>
        <v>Jan 2017</v>
      </c>
      <c r="O537" s="12" t="str">
        <f t="shared" si="85"/>
        <v>May 2017</v>
      </c>
      <c r="P537" s="12">
        <f>VLOOKUP(D537,accounts!A:G,4)</f>
        <v>217.87</v>
      </c>
      <c r="Q537" s="12">
        <f t="shared" si="86"/>
        <v>120</v>
      </c>
    </row>
    <row r="538">
      <c r="A538" s="14" t="s">
        <v>717</v>
      </c>
      <c r="B538" s="14" t="s">
        <v>39</v>
      </c>
      <c r="C538" s="14" t="s">
        <v>18</v>
      </c>
      <c r="D538" s="14" t="s">
        <v>137</v>
      </c>
      <c r="E538" s="14" t="s">
        <v>5</v>
      </c>
      <c r="F538" s="15">
        <v>42761.0</v>
      </c>
      <c r="G538" s="15">
        <v>42813.0</v>
      </c>
      <c r="H538" s="14">
        <v>1158.0</v>
      </c>
      <c r="I538" s="12">
        <f>VLOOKUP(C538, products!$A$1:$C$8, 3, FALSE)</f>
        <v>1096</v>
      </c>
      <c r="J538" s="12" t="str">
        <f>VLOOKUP(B538,sales_teams!A:C,3)</f>
        <v>East</v>
      </c>
      <c r="K538" s="12" t="str">
        <f>VLOOKUP(B538,sales_teams!A:C,2)</f>
        <v>Rocco Neubert</v>
      </c>
      <c r="L538" s="12" t="str">
        <f>VLOOKUP(D538,accounts!A:G,6)</f>
        <v>United States</v>
      </c>
      <c r="M538" s="12" t="str">
        <f>VLOOKUP(D538,accounts!A:B,2)</f>
        <v>medical</v>
      </c>
      <c r="N538" s="12" t="str">
        <f t="shared" si="26"/>
        <v>Jan 2017</v>
      </c>
      <c r="O538" s="12" t="str">
        <f t="shared" si="85"/>
        <v>Mar 2017</v>
      </c>
      <c r="P538" s="12">
        <f>VLOOKUP(D538,accounts!A:G,4)</f>
        <v>439.21</v>
      </c>
      <c r="Q538" s="12">
        <f t="shared" si="86"/>
        <v>59</v>
      </c>
    </row>
    <row r="539">
      <c r="A539" s="14" t="s">
        <v>718</v>
      </c>
      <c r="B539" s="14" t="s">
        <v>41</v>
      </c>
      <c r="C539" s="14" t="s">
        <v>19</v>
      </c>
      <c r="D539" s="14" t="s">
        <v>118</v>
      </c>
      <c r="E539" s="14" t="s">
        <v>5</v>
      </c>
      <c r="F539" s="15">
        <v>42761.0</v>
      </c>
      <c r="G539" s="15">
        <v>42877.0</v>
      </c>
      <c r="H539" s="14">
        <v>59.0</v>
      </c>
      <c r="I539" s="12">
        <f>VLOOKUP(C539, products!$A$1:$C$8, 3, FALSE)</f>
        <v>55</v>
      </c>
      <c r="J539" s="12" t="str">
        <f>VLOOKUP(B539,sales_teams!A:C,3)</f>
        <v>East</v>
      </c>
      <c r="K539" s="12" t="str">
        <f>VLOOKUP(B539,sales_teams!A:C,2)</f>
        <v>Rocco Neubert</v>
      </c>
      <c r="L539" s="12" t="str">
        <f>VLOOKUP(D539,accounts!A:G,6)</f>
        <v>United States</v>
      </c>
      <c r="M539" s="12" t="str">
        <f>VLOOKUP(D539,accounts!A:B,2)</f>
        <v>retail</v>
      </c>
      <c r="N539" s="12" t="str">
        <f t="shared" si="26"/>
        <v>Jan 2017</v>
      </c>
      <c r="O539" s="12" t="str">
        <f t="shared" si="85"/>
        <v>May 2017</v>
      </c>
      <c r="P539" s="12">
        <f>VLOOKUP(D539,accounts!A:G,4)</f>
        <v>702.72</v>
      </c>
      <c r="Q539" s="12">
        <f t="shared" si="86"/>
        <v>120</v>
      </c>
    </row>
    <row r="540">
      <c r="A540" s="14" t="s">
        <v>719</v>
      </c>
      <c r="B540" s="14" t="s">
        <v>46</v>
      </c>
      <c r="C540" s="14" t="s">
        <v>18</v>
      </c>
      <c r="D540" s="14" t="s">
        <v>135</v>
      </c>
      <c r="E540" s="14" t="s">
        <v>26</v>
      </c>
      <c r="F540" s="15">
        <v>42761.0</v>
      </c>
      <c r="G540" s="15">
        <v>42879.0</v>
      </c>
      <c r="H540" s="14">
        <v>0.0</v>
      </c>
      <c r="I540" s="12">
        <f>VLOOKUP(C540, products!$A$1:$C$8, 3, FALSE)</f>
        <v>1096</v>
      </c>
      <c r="J540" s="12" t="str">
        <f>VLOOKUP(B540,sales_teams!A:C,3)</f>
        <v>East</v>
      </c>
      <c r="K540" s="12" t="str">
        <f>VLOOKUP(B540,sales_teams!A:C,2)</f>
        <v>Rocco Neubert</v>
      </c>
      <c r="L540" s="12" t="str">
        <f>VLOOKUP(D540,accounts!A:G,6)</f>
        <v>United States</v>
      </c>
      <c r="M540" s="12" t="str">
        <f>VLOOKUP(D540,accounts!A:B,2)</f>
        <v>software</v>
      </c>
      <c r="N540" s="12" t="str">
        <f t="shared" si="26"/>
        <v>Jan 2017</v>
      </c>
      <c r="O540" s="12" t="str">
        <f t="shared" si="85"/>
        <v>May 2017</v>
      </c>
      <c r="P540" s="12">
        <f>VLOOKUP(D540,accounts!A:G,4)</f>
        <v>98.79</v>
      </c>
      <c r="Q540" s="12">
        <f t="shared" si="86"/>
        <v>120</v>
      </c>
    </row>
    <row r="541">
      <c r="A541" s="14" t="s">
        <v>720</v>
      </c>
      <c r="B541" s="14" t="s">
        <v>51</v>
      </c>
      <c r="C541" s="14" t="s">
        <v>21</v>
      </c>
      <c r="D541" s="14" t="s">
        <v>72</v>
      </c>
      <c r="E541" s="14" t="s">
        <v>5</v>
      </c>
      <c r="F541" s="15">
        <v>42761.0</v>
      </c>
      <c r="G541" s="15">
        <v>42818.0</v>
      </c>
      <c r="H541" s="14">
        <v>3106.0</v>
      </c>
      <c r="I541" s="12">
        <f>VLOOKUP(C541, products!$A$1:$C$8, 3, FALSE)</f>
        <v>3393</v>
      </c>
      <c r="J541" s="12" t="str">
        <f>VLOOKUP(B541,sales_teams!A:C,3)</f>
        <v>West</v>
      </c>
      <c r="K541" s="12" t="str">
        <f>VLOOKUP(B541,sales_teams!A:C,2)</f>
        <v>Summer Sewald</v>
      </c>
      <c r="L541" s="12" t="str">
        <f>VLOOKUP(D541,accounts!A:G,6)</f>
        <v>United States</v>
      </c>
      <c r="M541" s="12" t="str">
        <f>VLOOKUP(D541,accounts!A:B,2)</f>
        <v>finance</v>
      </c>
      <c r="N541" s="12" t="str">
        <f t="shared" si="26"/>
        <v>Jan 2017</v>
      </c>
      <c r="O541" s="12" t="str">
        <f t="shared" si="85"/>
        <v>Mar 2017</v>
      </c>
      <c r="P541" s="12">
        <f>VLOOKUP(D541,accounts!A:G,4)</f>
        <v>7537.24</v>
      </c>
      <c r="Q541" s="12">
        <f t="shared" si="86"/>
        <v>59</v>
      </c>
    </row>
    <row r="542">
      <c r="A542" s="14" t="s">
        <v>721</v>
      </c>
      <c r="B542" s="14" t="s">
        <v>55</v>
      </c>
      <c r="C542" s="14" t="s">
        <v>21</v>
      </c>
      <c r="D542" s="14" t="s">
        <v>130</v>
      </c>
      <c r="E542" s="14" t="s">
        <v>5</v>
      </c>
      <c r="F542" s="15">
        <v>42761.0</v>
      </c>
      <c r="G542" s="15">
        <v>42813.0</v>
      </c>
      <c r="H542" s="14">
        <v>2982.0</v>
      </c>
      <c r="I542" s="12">
        <f>VLOOKUP(C542, products!$A$1:$C$8, 3, FALSE)</f>
        <v>3393</v>
      </c>
      <c r="J542" s="12" t="str">
        <f>VLOOKUP(B542,sales_teams!A:C,3)</f>
        <v>West</v>
      </c>
      <c r="K542" s="12" t="str">
        <f>VLOOKUP(B542,sales_teams!A:C,2)</f>
        <v>Summer Sewald</v>
      </c>
      <c r="L542" s="12" t="str">
        <f>VLOOKUP(D542,accounts!A:G,6)</f>
        <v>Germany</v>
      </c>
      <c r="M542" s="12" t="str">
        <f>VLOOKUP(D542,accounts!A:B,2)</f>
        <v>services</v>
      </c>
      <c r="N542" s="12" t="str">
        <f t="shared" si="26"/>
        <v>Jan 2017</v>
      </c>
      <c r="O542" s="12" t="str">
        <f t="shared" si="85"/>
        <v>Mar 2017</v>
      </c>
      <c r="P542" s="12">
        <f>VLOOKUP(D542,accounts!A:G,4)</f>
        <v>1012.72</v>
      </c>
      <c r="Q542" s="12">
        <f t="shared" si="86"/>
        <v>59</v>
      </c>
    </row>
    <row r="543">
      <c r="A543" s="14" t="s">
        <v>722</v>
      </c>
      <c r="B543" s="14" t="s">
        <v>61</v>
      </c>
      <c r="C543" s="14" t="s">
        <v>20</v>
      </c>
      <c r="D543" s="14" t="s">
        <v>68</v>
      </c>
      <c r="E543" s="14" t="s">
        <v>5</v>
      </c>
      <c r="F543" s="15">
        <v>42761.0</v>
      </c>
      <c r="G543" s="15">
        <v>42810.0</v>
      </c>
      <c r="H543" s="14">
        <v>6101.0</v>
      </c>
      <c r="I543" s="12">
        <f>VLOOKUP(C543, products!$A$1:$C$8, 3, FALSE)</f>
        <v>5482</v>
      </c>
      <c r="J543" s="12" t="str">
        <f>VLOOKUP(B543,sales_teams!A:C,3)</f>
        <v>West</v>
      </c>
      <c r="K543" s="12" t="str">
        <f>VLOOKUP(B543,sales_teams!A:C,2)</f>
        <v>Summer Sewald</v>
      </c>
      <c r="L543" s="12" t="str">
        <f>VLOOKUP(D543,accounts!A:G,6)</f>
        <v>Korea</v>
      </c>
      <c r="M543" s="12" t="str">
        <f>VLOOKUP(D543,accounts!A:B,2)</f>
        <v>technolgy</v>
      </c>
      <c r="N543" s="12" t="str">
        <f t="shared" si="26"/>
        <v>Jan 2017</v>
      </c>
      <c r="O543" s="12" t="str">
        <f t="shared" si="85"/>
        <v>Mar 2017</v>
      </c>
      <c r="P543" s="12">
        <f>VLOOKUP(D543,accounts!A:G,4)</f>
        <v>8170.38</v>
      </c>
      <c r="Q543" s="12">
        <f t="shared" si="86"/>
        <v>59</v>
      </c>
    </row>
    <row r="544">
      <c r="A544" s="14" t="s">
        <v>723</v>
      </c>
      <c r="B544" s="14" t="s">
        <v>32</v>
      </c>
      <c r="C544" s="14" t="s">
        <v>20</v>
      </c>
      <c r="D544" s="14" t="s">
        <v>70</v>
      </c>
      <c r="E544" s="14" t="s">
        <v>5</v>
      </c>
      <c r="F544" s="15">
        <v>42762.0</v>
      </c>
      <c r="G544" s="15">
        <v>42863.0</v>
      </c>
      <c r="H544" s="14">
        <v>5883.0</v>
      </c>
      <c r="I544" s="12">
        <f>VLOOKUP(C544, products!$A$1:$C$8, 3, FALSE)</f>
        <v>5482</v>
      </c>
      <c r="J544" s="12" t="str">
        <f>VLOOKUP(B544,sales_teams!A:C,3)</f>
        <v>Central</v>
      </c>
      <c r="K544" s="12" t="str">
        <f>VLOOKUP(B544,sales_teams!A:C,2)</f>
        <v>Dustin Brinkmann</v>
      </c>
      <c r="L544" s="12" t="str">
        <f>VLOOKUP(D544,accounts!A:G,6)</f>
        <v>United States</v>
      </c>
      <c r="M544" s="12" t="str">
        <f>VLOOKUP(D544,accounts!A:B,2)</f>
        <v>telecommunications</v>
      </c>
      <c r="N544" s="12" t="str">
        <f t="shared" si="26"/>
        <v>Jan 2017</v>
      </c>
      <c r="O544" s="12" t="str">
        <f t="shared" si="85"/>
        <v>May 2017</v>
      </c>
      <c r="P544" s="12">
        <f>VLOOKUP(D544,accounts!A:G,4)</f>
        <v>5266.09</v>
      </c>
      <c r="Q544" s="12">
        <f t="shared" si="86"/>
        <v>120</v>
      </c>
    </row>
    <row r="545">
      <c r="A545" s="14" t="s">
        <v>724</v>
      </c>
      <c r="B545" s="14" t="s">
        <v>36</v>
      </c>
      <c r="C545" s="14" t="s">
        <v>20</v>
      </c>
      <c r="D545" s="14" t="s">
        <v>87</v>
      </c>
      <c r="E545" s="14" t="s">
        <v>5</v>
      </c>
      <c r="F545" s="15">
        <v>42762.0</v>
      </c>
      <c r="G545" s="15">
        <v>42877.0</v>
      </c>
      <c r="H545" s="14">
        <v>5051.0</v>
      </c>
      <c r="I545" s="12">
        <f>VLOOKUP(C545, products!$A$1:$C$8, 3, FALSE)</f>
        <v>5482</v>
      </c>
      <c r="J545" s="12" t="str">
        <f>VLOOKUP(B545,sales_teams!A:C,3)</f>
        <v>Central</v>
      </c>
      <c r="K545" s="12" t="str">
        <f>VLOOKUP(B545,sales_teams!A:C,2)</f>
        <v>Dustin Brinkmann</v>
      </c>
      <c r="L545" s="12" t="str">
        <f>VLOOKUP(D545,accounts!A:G,6)</f>
        <v>United States</v>
      </c>
      <c r="M545" s="12" t="str">
        <f>VLOOKUP(D545,accounts!A:B,2)</f>
        <v>entertainment</v>
      </c>
      <c r="N545" s="12" t="str">
        <f t="shared" si="26"/>
        <v>Jan 2017</v>
      </c>
      <c r="O545" s="12" t="str">
        <f t="shared" si="85"/>
        <v>May 2017</v>
      </c>
      <c r="P545" s="12">
        <f>VLOOKUP(D545,accounts!A:G,4)</f>
        <v>3838.39</v>
      </c>
      <c r="Q545" s="12">
        <f t="shared" si="86"/>
        <v>120</v>
      </c>
    </row>
    <row r="546">
      <c r="A546" s="14" t="s">
        <v>725</v>
      </c>
      <c r="B546" s="14" t="s">
        <v>38</v>
      </c>
      <c r="C546" s="14" t="s">
        <v>18</v>
      </c>
      <c r="D546" s="14" t="s">
        <v>142</v>
      </c>
      <c r="E546" s="14" t="s">
        <v>5</v>
      </c>
      <c r="F546" s="15">
        <v>42762.0</v>
      </c>
      <c r="G546" s="15">
        <v>42866.0</v>
      </c>
      <c r="H546" s="14">
        <v>1155.0</v>
      </c>
      <c r="I546" s="12">
        <f>VLOOKUP(C546, products!$A$1:$C$8, 3, FALSE)</f>
        <v>1096</v>
      </c>
      <c r="J546" s="12" t="str">
        <f>VLOOKUP(B546,sales_teams!A:C,3)</f>
        <v>East</v>
      </c>
      <c r="K546" s="12" t="str">
        <f>VLOOKUP(B546,sales_teams!A:C,2)</f>
        <v>Rocco Neubert</v>
      </c>
      <c r="L546" s="12" t="str">
        <f>VLOOKUP(D546,accounts!A:G,6)</f>
        <v>United States</v>
      </c>
      <c r="M546" s="12" t="str">
        <f>VLOOKUP(D546,accounts!A:B,2)</f>
        <v>employment</v>
      </c>
      <c r="N546" s="12" t="str">
        <f t="shared" si="26"/>
        <v>Jan 2017</v>
      </c>
      <c r="O546" s="12" t="str">
        <f t="shared" si="85"/>
        <v>May 2017</v>
      </c>
      <c r="P546" s="12">
        <f>VLOOKUP(D546,accounts!A:G,4)</f>
        <v>291.27</v>
      </c>
      <c r="Q546" s="12">
        <f t="shared" si="86"/>
        <v>120</v>
      </c>
    </row>
    <row r="547">
      <c r="A547" s="14" t="s">
        <v>726</v>
      </c>
      <c r="B547" s="14" t="s">
        <v>41</v>
      </c>
      <c r="C547" s="14" t="s">
        <v>22</v>
      </c>
      <c r="D547" s="14" t="s">
        <v>145</v>
      </c>
      <c r="E547" s="14" t="s">
        <v>26</v>
      </c>
      <c r="F547" s="15">
        <v>42762.0</v>
      </c>
      <c r="G547" s="15">
        <v>42865.0</v>
      </c>
      <c r="H547" s="14">
        <v>0.0</v>
      </c>
      <c r="I547" s="12">
        <f>VLOOKUP(C547, products!$A$1:$C$8, 3, FALSE)</f>
        <v>550</v>
      </c>
      <c r="J547" s="12" t="str">
        <f>VLOOKUP(B547,sales_teams!A:C,3)</f>
        <v>East</v>
      </c>
      <c r="K547" s="12" t="str">
        <f>VLOOKUP(B547,sales_teams!A:C,2)</f>
        <v>Rocco Neubert</v>
      </c>
      <c r="L547" s="12" t="str">
        <f>VLOOKUP(D547,accounts!A:G,6)</f>
        <v>United States</v>
      </c>
      <c r="M547" s="12" t="str">
        <f>VLOOKUP(D547,accounts!A:B,2)</f>
        <v>technolgy</v>
      </c>
      <c r="N547" s="12" t="str">
        <f t="shared" si="26"/>
        <v>Jan 2017</v>
      </c>
      <c r="O547" s="12" t="str">
        <f t="shared" si="85"/>
        <v>May 2017</v>
      </c>
      <c r="P547" s="12">
        <f>VLOOKUP(D547,accounts!A:G,4)</f>
        <v>1242.32</v>
      </c>
      <c r="Q547" s="12">
        <f t="shared" si="86"/>
        <v>120</v>
      </c>
    </row>
    <row r="548">
      <c r="A548" s="14" t="s">
        <v>727</v>
      </c>
      <c r="B548" s="14" t="s">
        <v>44</v>
      </c>
      <c r="C548" s="14" t="s">
        <v>20</v>
      </c>
      <c r="D548" s="14" t="s">
        <v>67</v>
      </c>
      <c r="E548" s="14" t="s">
        <v>5</v>
      </c>
      <c r="F548" s="15">
        <v>42762.0</v>
      </c>
      <c r="G548" s="15">
        <v>42800.0</v>
      </c>
      <c r="H548" s="14">
        <v>5616.0</v>
      </c>
      <c r="I548" s="12">
        <f>VLOOKUP(C548, products!$A$1:$C$8, 3, FALSE)</f>
        <v>5482</v>
      </c>
      <c r="J548" s="12" t="str">
        <f>VLOOKUP(B548,sales_teams!A:C,3)</f>
        <v>East</v>
      </c>
      <c r="K548" s="12" t="str">
        <f>VLOOKUP(B548,sales_teams!A:C,2)</f>
        <v>Rocco Neubert</v>
      </c>
      <c r="L548" s="12" t="str">
        <f>VLOOKUP(D548,accounts!A:G,6)</f>
        <v>United States</v>
      </c>
      <c r="M548" s="12" t="str">
        <f>VLOOKUP(D548,accounts!A:B,2)</f>
        <v>entertainment</v>
      </c>
      <c r="N548" s="12" t="str">
        <f t="shared" si="26"/>
        <v>Jan 2017</v>
      </c>
      <c r="O548" s="12" t="str">
        <f t="shared" si="85"/>
        <v>Mar 2017</v>
      </c>
      <c r="P548" s="12">
        <f>VLOOKUP(D548,accounts!A:G,4)</f>
        <v>4269.9</v>
      </c>
      <c r="Q548" s="12">
        <f t="shared" si="86"/>
        <v>59</v>
      </c>
    </row>
    <row r="549">
      <c r="A549" s="14" t="s">
        <v>728</v>
      </c>
      <c r="B549" s="14" t="s">
        <v>44</v>
      </c>
      <c r="C549" s="14" t="s">
        <v>20</v>
      </c>
      <c r="D549" s="14" t="s">
        <v>148</v>
      </c>
      <c r="E549" s="14" t="s">
        <v>5</v>
      </c>
      <c r="F549" s="15">
        <v>42762.0</v>
      </c>
      <c r="G549" s="15">
        <v>42892.0</v>
      </c>
      <c r="H549" s="14">
        <v>5116.0</v>
      </c>
      <c r="I549" s="12">
        <f>VLOOKUP(C549, products!$A$1:$C$8, 3, FALSE)</f>
        <v>5482</v>
      </c>
      <c r="J549" s="12" t="str">
        <f>VLOOKUP(B549,sales_teams!A:C,3)</f>
        <v>East</v>
      </c>
      <c r="K549" s="12" t="str">
        <f>VLOOKUP(B549,sales_teams!A:C,2)</f>
        <v>Rocco Neubert</v>
      </c>
      <c r="L549" s="12" t="str">
        <f>VLOOKUP(D549,accounts!A:G,6)</f>
        <v>United States</v>
      </c>
      <c r="M549" s="12" t="str">
        <f>VLOOKUP(D549,accounts!A:B,2)</f>
        <v>finance</v>
      </c>
      <c r="N549" s="12" t="str">
        <f t="shared" si="26"/>
        <v>Jan 2017</v>
      </c>
      <c r="O549" s="12" t="str">
        <f t="shared" si="85"/>
        <v>Jun 2017</v>
      </c>
      <c r="P549" s="12">
        <f>VLOOKUP(D549,accounts!A:G,4)</f>
        <v>52.5</v>
      </c>
      <c r="Q549" s="12">
        <f t="shared" si="86"/>
        <v>151</v>
      </c>
    </row>
    <row r="550">
      <c r="A550" s="14" t="s">
        <v>729</v>
      </c>
      <c r="B550" s="14" t="s">
        <v>47</v>
      </c>
      <c r="C550" s="14" t="s">
        <v>18</v>
      </c>
      <c r="D550" s="14" t="s">
        <v>66</v>
      </c>
      <c r="E550" s="14" t="s">
        <v>5</v>
      </c>
      <c r="F550" s="15">
        <v>42762.0</v>
      </c>
      <c r="G550" s="15">
        <v>42824.0</v>
      </c>
      <c r="H550" s="14">
        <v>1136.0</v>
      </c>
      <c r="I550" s="12">
        <f>VLOOKUP(C550, products!$A$1:$C$8, 3, FALSE)</f>
        <v>1096</v>
      </c>
      <c r="J550" s="12" t="str">
        <f>VLOOKUP(B550,sales_teams!A:C,3)</f>
        <v>East</v>
      </c>
      <c r="K550" s="12" t="str">
        <f>VLOOKUP(B550,sales_teams!A:C,2)</f>
        <v>Rocco Neubert</v>
      </c>
      <c r="L550" s="12" t="str">
        <f>VLOOKUP(D550,accounts!A:G,6)</f>
        <v>United States</v>
      </c>
      <c r="M550" s="12" t="str">
        <f>VLOOKUP(D550,accounts!A:B,2)</f>
        <v>medical</v>
      </c>
      <c r="N550" s="12" t="str">
        <f t="shared" si="26"/>
        <v>Jan 2017</v>
      </c>
      <c r="O550" s="12" t="str">
        <f t="shared" si="85"/>
        <v>Mar 2017</v>
      </c>
      <c r="P550" s="12">
        <f>VLOOKUP(D550,accounts!A:G,4)</f>
        <v>4.54</v>
      </c>
      <c r="Q550" s="12">
        <f t="shared" si="86"/>
        <v>59</v>
      </c>
    </row>
    <row r="551">
      <c r="A551" s="14" t="s">
        <v>730</v>
      </c>
      <c r="B551" s="14" t="s">
        <v>32</v>
      </c>
      <c r="C551" s="14" t="s">
        <v>18</v>
      </c>
      <c r="D551" s="14" t="s">
        <v>101</v>
      </c>
      <c r="E551" s="14" t="s">
        <v>5</v>
      </c>
      <c r="F551" s="15">
        <v>42763.0</v>
      </c>
      <c r="G551" s="15">
        <v>42887.0</v>
      </c>
      <c r="H551" s="14">
        <v>1216.0</v>
      </c>
      <c r="I551" s="12">
        <f>VLOOKUP(C551, products!$A$1:$C$8, 3, FALSE)</f>
        <v>1096</v>
      </c>
      <c r="J551" s="12" t="str">
        <f>VLOOKUP(B551,sales_teams!A:C,3)</f>
        <v>Central</v>
      </c>
      <c r="K551" s="12" t="str">
        <f>VLOOKUP(B551,sales_teams!A:C,2)</f>
        <v>Dustin Brinkmann</v>
      </c>
      <c r="L551" s="12" t="str">
        <f>VLOOKUP(D551,accounts!A:G,6)</f>
        <v>United States</v>
      </c>
      <c r="M551" s="12" t="str">
        <f>VLOOKUP(D551,accounts!A:B,2)</f>
        <v>finance</v>
      </c>
      <c r="N551" s="12" t="str">
        <f t="shared" si="26"/>
        <v>Jan 2017</v>
      </c>
      <c r="O551" s="12" t="str">
        <f t="shared" si="85"/>
        <v>Jun 2017</v>
      </c>
      <c r="P551" s="12">
        <f>VLOOKUP(D551,accounts!A:G,4)</f>
        <v>1102.43</v>
      </c>
      <c r="Q551" s="12">
        <f t="shared" si="86"/>
        <v>151</v>
      </c>
    </row>
    <row r="552">
      <c r="A552" s="14" t="s">
        <v>731</v>
      </c>
      <c r="B552" s="14" t="s">
        <v>32</v>
      </c>
      <c r="C552" s="14" t="s">
        <v>18</v>
      </c>
      <c r="D552" s="14" t="s">
        <v>68</v>
      </c>
      <c r="E552" s="14" t="s">
        <v>5</v>
      </c>
      <c r="F552" s="15">
        <v>42763.0</v>
      </c>
      <c r="G552" s="15">
        <v>42857.0</v>
      </c>
      <c r="H552" s="14">
        <v>1089.0</v>
      </c>
      <c r="I552" s="12">
        <f>VLOOKUP(C552, products!$A$1:$C$8, 3, FALSE)</f>
        <v>1096</v>
      </c>
      <c r="J552" s="12" t="str">
        <f>VLOOKUP(B552,sales_teams!A:C,3)</f>
        <v>Central</v>
      </c>
      <c r="K552" s="12" t="str">
        <f>VLOOKUP(B552,sales_teams!A:C,2)</f>
        <v>Dustin Brinkmann</v>
      </c>
      <c r="L552" s="12" t="str">
        <f>VLOOKUP(D552,accounts!A:G,6)</f>
        <v>Korea</v>
      </c>
      <c r="M552" s="12" t="str">
        <f>VLOOKUP(D552,accounts!A:B,2)</f>
        <v>technolgy</v>
      </c>
      <c r="N552" s="12" t="str">
        <f t="shared" si="26"/>
        <v>Jan 2017</v>
      </c>
      <c r="O552" s="12" t="str">
        <f t="shared" si="85"/>
        <v>May 2017</v>
      </c>
      <c r="P552" s="12">
        <f>VLOOKUP(D552,accounts!A:G,4)</f>
        <v>8170.38</v>
      </c>
      <c r="Q552" s="12">
        <f t="shared" si="86"/>
        <v>120</v>
      </c>
    </row>
    <row r="553">
      <c r="A553" s="14" t="s">
        <v>732</v>
      </c>
      <c r="B553" s="14" t="s">
        <v>34</v>
      </c>
      <c r="C553" s="14" t="s">
        <v>21</v>
      </c>
      <c r="D553" s="14" t="s">
        <v>66</v>
      </c>
      <c r="E553" s="14" t="s">
        <v>5</v>
      </c>
      <c r="F553" s="15">
        <v>42763.0</v>
      </c>
      <c r="G553" s="15">
        <v>42890.0</v>
      </c>
      <c r="H553" s="14">
        <v>3908.0</v>
      </c>
      <c r="I553" s="12">
        <f>VLOOKUP(C553, products!$A$1:$C$8, 3, FALSE)</f>
        <v>3393</v>
      </c>
      <c r="J553" s="12" t="str">
        <f>VLOOKUP(B553,sales_teams!A:C,3)</f>
        <v>Central</v>
      </c>
      <c r="K553" s="12" t="str">
        <f>VLOOKUP(B553,sales_teams!A:C,2)</f>
        <v>Dustin Brinkmann</v>
      </c>
      <c r="L553" s="12" t="str">
        <f>VLOOKUP(D553,accounts!A:G,6)</f>
        <v>United States</v>
      </c>
      <c r="M553" s="12" t="str">
        <f>VLOOKUP(D553,accounts!A:B,2)</f>
        <v>medical</v>
      </c>
      <c r="N553" s="12" t="str">
        <f t="shared" si="26"/>
        <v>Jan 2017</v>
      </c>
      <c r="O553" s="12" t="str">
        <f t="shared" si="85"/>
        <v>Jun 2017</v>
      </c>
      <c r="P553" s="12">
        <f>VLOOKUP(D553,accounts!A:G,4)</f>
        <v>4.54</v>
      </c>
      <c r="Q553" s="12">
        <f t="shared" si="86"/>
        <v>151</v>
      </c>
    </row>
    <row r="554">
      <c r="A554" s="14" t="s">
        <v>733</v>
      </c>
      <c r="B554" s="14" t="s">
        <v>36</v>
      </c>
      <c r="C554" s="14" t="s">
        <v>18</v>
      </c>
      <c r="D554" s="14" t="s">
        <v>126</v>
      </c>
      <c r="E554" s="14" t="s">
        <v>25</v>
      </c>
      <c r="F554" s="15">
        <v>42763.0</v>
      </c>
      <c r="G554" s="17"/>
      <c r="I554" s="12">
        <f>VLOOKUP(C554, products!$A$1:$C$8, 3, FALSE)</f>
        <v>1096</v>
      </c>
      <c r="J554" s="12" t="str">
        <f>VLOOKUP(B554,sales_teams!A:C,3)</f>
        <v>Central</v>
      </c>
      <c r="K554" s="12" t="str">
        <f>VLOOKUP(B554,sales_teams!A:C,2)</f>
        <v>Dustin Brinkmann</v>
      </c>
      <c r="L554" s="12" t="str">
        <f>VLOOKUP(D554,accounts!A:G,6)</f>
        <v>United States</v>
      </c>
      <c r="M554" s="12" t="str">
        <f>VLOOKUP(D554,accounts!A:B,2)</f>
        <v>retail</v>
      </c>
      <c r="N554" s="12" t="str">
        <f t="shared" si="26"/>
        <v>Jan 2017</v>
      </c>
      <c r="P554" s="12">
        <f>VLOOKUP(D554,accounts!A:G,4)</f>
        <v>332.43</v>
      </c>
    </row>
    <row r="555">
      <c r="A555" s="14" t="s">
        <v>734</v>
      </c>
      <c r="B555" s="14" t="s">
        <v>38</v>
      </c>
      <c r="C555" s="14" t="s">
        <v>17</v>
      </c>
      <c r="D555" s="14" t="s">
        <v>90</v>
      </c>
      <c r="E555" s="14" t="s">
        <v>26</v>
      </c>
      <c r="F555" s="15">
        <v>42763.0</v>
      </c>
      <c r="G555" s="15">
        <v>42882.0</v>
      </c>
      <c r="H555" s="14">
        <v>0.0</v>
      </c>
      <c r="I555" s="12">
        <f>VLOOKUP(C555, products!$A$1:$C$8, 3, FALSE)</f>
        <v>4821</v>
      </c>
      <c r="J555" s="12" t="str">
        <f>VLOOKUP(B555,sales_teams!A:C,3)</f>
        <v>East</v>
      </c>
      <c r="K555" s="12" t="str">
        <f>VLOOKUP(B555,sales_teams!A:C,2)</f>
        <v>Rocco Neubert</v>
      </c>
      <c r="L555" s="12" t="str">
        <f>VLOOKUP(D555,accounts!A:G,6)</f>
        <v>United States</v>
      </c>
      <c r="M555" s="12" t="str">
        <f>VLOOKUP(D555,accounts!A:B,2)</f>
        <v>software</v>
      </c>
      <c r="N555" s="12" t="str">
        <f t="shared" si="26"/>
        <v>Jan 2017</v>
      </c>
      <c r="O555" s="12" t="str">
        <f t="shared" ref="O555:O557" si="87">TEXT(G555,"mmm yyy")</f>
        <v>May 2017</v>
      </c>
      <c r="P555" s="12">
        <f>VLOOKUP(D555,accounts!A:G,4)</f>
        <v>4618</v>
      </c>
      <c r="Q555" s="12">
        <f t="shared" ref="Q555:Q557" si="88">O555-N555</f>
        <v>120</v>
      </c>
    </row>
    <row r="556">
      <c r="A556" s="14" t="s">
        <v>735</v>
      </c>
      <c r="B556" s="14" t="s">
        <v>38</v>
      </c>
      <c r="C556" s="14" t="s">
        <v>17</v>
      </c>
      <c r="D556" s="14" t="s">
        <v>101</v>
      </c>
      <c r="E556" s="14" t="s">
        <v>26</v>
      </c>
      <c r="F556" s="15">
        <v>42763.0</v>
      </c>
      <c r="G556" s="15">
        <v>42873.0</v>
      </c>
      <c r="H556" s="14">
        <v>0.0</v>
      </c>
      <c r="I556" s="12">
        <f>VLOOKUP(C556, products!$A$1:$C$8, 3, FALSE)</f>
        <v>4821</v>
      </c>
      <c r="J556" s="12" t="str">
        <f>VLOOKUP(B556,sales_teams!A:C,3)</f>
        <v>East</v>
      </c>
      <c r="K556" s="12" t="str">
        <f>VLOOKUP(B556,sales_teams!A:C,2)</f>
        <v>Rocco Neubert</v>
      </c>
      <c r="L556" s="12" t="str">
        <f>VLOOKUP(D556,accounts!A:G,6)</f>
        <v>United States</v>
      </c>
      <c r="M556" s="12" t="str">
        <f>VLOOKUP(D556,accounts!A:B,2)</f>
        <v>finance</v>
      </c>
      <c r="N556" s="12" t="str">
        <f t="shared" si="26"/>
        <v>Jan 2017</v>
      </c>
      <c r="O556" s="12" t="str">
        <f t="shared" si="87"/>
        <v>May 2017</v>
      </c>
      <c r="P556" s="12">
        <f>VLOOKUP(D556,accounts!A:G,4)</f>
        <v>1102.43</v>
      </c>
      <c r="Q556" s="12">
        <f t="shared" si="88"/>
        <v>120</v>
      </c>
    </row>
    <row r="557">
      <c r="A557" s="14" t="s">
        <v>736</v>
      </c>
      <c r="B557" s="14" t="s">
        <v>38</v>
      </c>
      <c r="C557" s="14" t="s">
        <v>21</v>
      </c>
      <c r="D557" s="14" t="s">
        <v>100</v>
      </c>
      <c r="E557" s="14" t="s">
        <v>5</v>
      </c>
      <c r="F557" s="15">
        <v>42763.0</v>
      </c>
      <c r="G557" s="15">
        <v>42862.0</v>
      </c>
      <c r="H557" s="14">
        <v>3369.0</v>
      </c>
      <c r="I557" s="12">
        <f>VLOOKUP(C557, products!$A$1:$C$8, 3, FALSE)</f>
        <v>3393</v>
      </c>
      <c r="J557" s="12" t="str">
        <f>VLOOKUP(B557,sales_teams!A:C,3)</f>
        <v>East</v>
      </c>
      <c r="K557" s="12" t="str">
        <f>VLOOKUP(B557,sales_teams!A:C,2)</f>
        <v>Rocco Neubert</v>
      </c>
      <c r="L557" s="12" t="str">
        <f>VLOOKUP(D557,accounts!A:G,6)</f>
        <v>Belgium</v>
      </c>
      <c r="M557" s="12" t="str">
        <f>VLOOKUP(D557,accounts!A:B,2)</f>
        <v>retail</v>
      </c>
      <c r="N557" s="12" t="str">
        <f t="shared" si="26"/>
        <v>Jan 2017</v>
      </c>
      <c r="O557" s="12" t="str">
        <f t="shared" si="87"/>
        <v>May 2017</v>
      </c>
      <c r="P557" s="12">
        <f>VLOOKUP(D557,accounts!A:G,4)</f>
        <v>1376.8</v>
      </c>
      <c r="Q557" s="12">
        <f t="shared" si="88"/>
        <v>120</v>
      </c>
    </row>
    <row r="558">
      <c r="A558" s="14" t="s">
        <v>737</v>
      </c>
      <c r="B558" s="14" t="s">
        <v>44</v>
      </c>
      <c r="C558" s="14" t="s">
        <v>17</v>
      </c>
      <c r="D558" s="14" t="s">
        <v>124</v>
      </c>
      <c r="E558" s="14" t="s">
        <v>25</v>
      </c>
      <c r="F558" s="15">
        <v>42763.0</v>
      </c>
      <c r="G558" s="17"/>
      <c r="I558" s="12">
        <f>VLOOKUP(C558, products!$A$1:$C$8, 3, FALSE)</f>
        <v>4821</v>
      </c>
      <c r="J558" s="12" t="str">
        <f>VLOOKUP(B558,sales_teams!A:C,3)</f>
        <v>East</v>
      </c>
      <c r="K558" s="12" t="str">
        <f>VLOOKUP(B558,sales_teams!A:C,2)</f>
        <v>Rocco Neubert</v>
      </c>
      <c r="L558" s="12" t="str">
        <f>VLOOKUP(D558,accounts!A:G,6)</f>
        <v>United States</v>
      </c>
      <c r="M558" s="12" t="str">
        <f>VLOOKUP(D558,accounts!A:B,2)</f>
        <v>retail</v>
      </c>
      <c r="N558" s="12" t="str">
        <f t="shared" si="26"/>
        <v>Jan 2017</v>
      </c>
      <c r="P558" s="12">
        <f>VLOOKUP(D558,accounts!A:G,4)</f>
        <v>497.11</v>
      </c>
    </row>
    <row r="559">
      <c r="A559" s="14" t="s">
        <v>738</v>
      </c>
      <c r="B559" s="14" t="s">
        <v>44</v>
      </c>
      <c r="C559" s="14" t="s">
        <v>20</v>
      </c>
      <c r="D559" s="14" t="s">
        <v>113</v>
      </c>
      <c r="E559" s="14" t="s">
        <v>5</v>
      </c>
      <c r="F559" s="15">
        <v>42763.0</v>
      </c>
      <c r="G559" s="15">
        <v>42875.0</v>
      </c>
      <c r="H559" s="14">
        <v>5259.0</v>
      </c>
      <c r="I559" s="12">
        <f>VLOOKUP(C559, products!$A$1:$C$8, 3, FALSE)</f>
        <v>5482</v>
      </c>
      <c r="J559" s="12" t="str">
        <f>VLOOKUP(B559,sales_teams!A:C,3)</f>
        <v>East</v>
      </c>
      <c r="K559" s="12" t="str">
        <f>VLOOKUP(B559,sales_teams!A:C,2)</f>
        <v>Rocco Neubert</v>
      </c>
      <c r="L559" s="12" t="str">
        <f>VLOOKUP(D559,accounts!A:G,6)</f>
        <v>United States</v>
      </c>
      <c r="M559" s="12" t="str">
        <f>VLOOKUP(D559,accounts!A:B,2)</f>
        <v>retail</v>
      </c>
      <c r="N559" s="12" t="str">
        <f t="shared" si="26"/>
        <v>Jan 2017</v>
      </c>
      <c r="O559" s="12" t="str">
        <f t="shared" ref="O559:O561" si="89">TEXT(G559,"mmm yyy")</f>
        <v>May 2017</v>
      </c>
      <c r="P559" s="12">
        <f>VLOOKUP(D559,accounts!A:G,4)</f>
        <v>1388.67</v>
      </c>
      <c r="Q559" s="12">
        <f t="shared" ref="Q559:Q561" si="90">O559-N559</f>
        <v>120</v>
      </c>
    </row>
    <row r="560">
      <c r="A560" s="14" t="s">
        <v>739</v>
      </c>
      <c r="B560" s="14" t="s">
        <v>51</v>
      </c>
      <c r="C560" s="14" t="s">
        <v>18</v>
      </c>
      <c r="D560" s="14" t="s">
        <v>89</v>
      </c>
      <c r="E560" s="14" t="s">
        <v>26</v>
      </c>
      <c r="F560" s="15">
        <v>42763.0</v>
      </c>
      <c r="G560" s="15">
        <v>42863.0</v>
      </c>
      <c r="H560" s="14">
        <v>0.0</v>
      </c>
      <c r="I560" s="12">
        <f>VLOOKUP(C560, products!$A$1:$C$8, 3, FALSE)</f>
        <v>1096</v>
      </c>
      <c r="J560" s="12" t="str">
        <f>VLOOKUP(B560,sales_teams!A:C,3)</f>
        <v>West</v>
      </c>
      <c r="K560" s="12" t="str">
        <f>VLOOKUP(B560,sales_teams!A:C,2)</f>
        <v>Summer Sewald</v>
      </c>
      <c r="L560" s="12" t="str">
        <f>VLOOKUP(D560,accounts!A:G,6)</f>
        <v>United States</v>
      </c>
      <c r="M560" s="12" t="str">
        <f>VLOOKUP(D560,accounts!A:B,2)</f>
        <v>employment</v>
      </c>
      <c r="N560" s="12" t="str">
        <f t="shared" si="26"/>
        <v>Jan 2017</v>
      </c>
      <c r="O560" s="12" t="str">
        <f t="shared" si="89"/>
        <v>May 2017</v>
      </c>
      <c r="P560" s="12">
        <f>VLOOKUP(D560,accounts!A:G,4)</f>
        <v>2871.35</v>
      </c>
      <c r="Q560" s="12">
        <f t="shared" si="90"/>
        <v>120</v>
      </c>
    </row>
    <row r="561">
      <c r="A561" s="14" t="s">
        <v>740</v>
      </c>
      <c r="B561" s="14" t="s">
        <v>54</v>
      </c>
      <c r="C561" s="14" t="s">
        <v>21</v>
      </c>
      <c r="D561" s="14" t="s">
        <v>122</v>
      </c>
      <c r="E561" s="14" t="s">
        <v>26</v>
      </c>
      <c r="F561" s="15">
        <v>42763.0</v>
      </c>
      <c r="G561" s="15">
        <v>42824.0</v>
      </c>
      <c r="H561" s="14">
        <v>0.0</v>
      </c>
      <c r="I561" s="12">
        <f>VLOOKUP(C561, products!$A$1:$C$8, 3, FALSE)</f>
        <v>3393</v>
      </c>
      <c r="J561" s="12" t="str">
        <f>VLOOKUP(B561,sales_teams!A:C,3)</f>
        <v>West</v>
      </c>
      <c r="K561" s="12" t="str">
        <f>VLOOKUP(B561,sales_teams!A:C,2)</f>
        <v>Summer Sewald</v>
      </c>
      <c r="L561" s="12" t="str">
        <f>VLOOKUP(D561,accounts!A:G,6)</f>
        <v>United States</v>
      </c>
      <c r="M561" s="12" t="str">
        <f>VLOOKUP(D561,accounts!A:B,2)</f>
        <v>software</v>
      </c>
      <c r="N561" s="12" t="str">
        <f t="shared" si="26"/>
        <v>Jan 2017</v>
      </c>
      <c r="O561" s="12" t="str">
        <f t="shared" si="89"/>
        <v>Mar 2017</v>
      </c>
      <c r="P561" s="12">
        <f>VLOOKUP(D561,accounts!A:G,4)</f>
        <v>987.39</v>
      </c>
      <c r="Q561" s="12">
        <f t="shared" si="90"/>
        <v>59</v>
      </c>
    </row>
    <row r="562">
      <c r="A562" s="14" t="s">
        <v>741</v>
      </c>
      <c r="B562" s="14" t="s">
        <v>61</v>
      </c>
      <c r="C562" s="14" t="s">
        <v>19</v>
      </c>
      <c r="D562" s="14" t="s">
        <v>140</v>
      </c>
      <c r="E562" s="14" t="s">
        <v>25</v>
      </c>
      <c r="F562" s="15">
        <v>42763.0</v>
      </c>
      <c r="G562" s="17"/>
      <c r="I562" s="12">
        <f>VLOOKUP(C562, products!$A$1:$C$8, 3, FALSE)</f>
        <v>55</v>
      </c>
      <c r="J562" s="12" t="str">
        <f>VLOOKUP(B562,sales_teams!A:C,3)</f>
        <v>West</v>
      </c>
      <c r="K562" s="12" t="str">
        <f>VLOOKUP(B562,sales_teams!A:C,2)</f>
        <v>Summer Sewald</v>
      </c>
      <c r="L562" s="12" t="str">
        <f>VLOOKUP(D562,accounts!A:G,6)</f>
        <v>United States</v>
      </c>
      <c r="M562" s="12" t="str">
        <f>VLOOKUP(D562,accounts!A:B,2)</f>
        <v>marketing</v>
      </c>
      <c r="N562" s="12" t="str">
        <f t="shared" si="26"/>
        <v>Jan 2017</v>
      </c>
      <c r="P562" s="12">
        <f>VLOOKUP(D562,accounts!A:G,4)</f>
        <v>375.43</v>
      </c>
    </row>
    <row r="563">
      <c r="A563" s="14" t="s">
        <v>742</v>
      </c>
      <c r="B563" s="14" t="s">
        <v>32</v>
      </c>
      <c r="C563" s="14" t="s">
        <v>19</v>
      </c>
      <c r="D563" s="14" t="s">
        <v>66</v>
      </c>
      <c r="E563" s="14" t="s">
        <v>5</v>
      </c>
      <c r="F563" s="15">
        <v>42764.0</v>
      </c>
      <c r="G563" s="15">
        <v>42880.0</v>
      </c>
      <c r="H563" s="14">
        <v>52.0</v>
      </c>
      <c r="I563" s="12">
        <f>VLOOKUP(C563, products!$A$1:$C$8, 3, FALSE)</f>
        <v>55</v>
      </c>
      <c r="J563" s="12" t="str">
        <f>VLOOKUP(B563,sales_teams!A:C,3)</f>
        <v>Central</v>
      </c>
      <c r="K563" s="12" t="str">
        <f>VLOOKUP(B563,sales_teams!A:C,2)</f>
        <v>Dustin Brinkmann</v>
      </c>
      <c r="L563" s="12" t="str">
        <f>VLOOKUP(D563,accounts!A:G,6)</f>
        <v>United States</v>
      </c>
      <c r="M563" s="12" t="str">
        <f>VLOOKUP(D563,accounts!A:B,2)</f>
        <v>medical</v>
      </c>
      <c r="N563" s="12" t="str">
        <f t="shared" si="26"/>
        <v>Jan 2017</v>
      </c>
      <c r="O563" s="12" t="str">
        <f t="shared" ref="O563:O589" si="91">TEXT(G563,"mmm yyy")</f>
        <v>May 2017</v>
      </c>
      <c r="P563" s="12">
        <f>VLOOKUP(D563,accounts!A:G,4)</f>
        <v>4.54</v>
      </c>
      <c r="Q563" s="12">
        <f t="shared" ref="Q563:Q589" si="92">O563-N563</f>
        <v>120</v>
      </c>
    </row>
    <row r="564">
      <c r="A564" s="14" t="s">
        <v>743</v>
      </c>
      <c r="B564" s="14" t="s">
        <v>33</v>
      </c>
      <c r="C564" s="14" t="s">
        <v>20</v>
      </c>
      <c r="D564" s="14" t="s">
        <v>114</v>
      </c>
      <c r="E564" s="14" t="s">
        <v>5</v>
      </c>
      <c r="F564" s="15">
        <v>42764.0</v>
      </c>
      <c r="G564" s="15">
        <v>42866.0</v>
      </c>
      <c r="H564" s="14">
        <v>5772.0</v>
      </c>
      <c r="I564" s="12">
        <f>VLOOKUP(C564, products!$A$1:$C$8, 3, FALSE)</f>
        <v>5482</v>
      </c>
      <c r="J564" s="12" t="str">
        <f>VLOOKUP(B564,sales_teams!A:C,3)</f>
        <v>Central</v>
      </c>
      <c r="K564" s="12" t="str">
        <f>VLOOKUP(B564,sales_teams!A:C,2)</f>
        <v>Dustin Brinkmann</v>
      </c>
      <c r="L564" s="12" t="str">
        <f>VLOOKUP(D564,accounts!A:G,6)</f>
        <v>United States</v>
      </c>
      <c r="M564" s="12" t="str">
        <f>VLOOKUP(D564,accounts!A:B,2)</f>
        <v>technolgy</v>
      </c>
      <c r="N564" s="12" t="str">
        <f t="shared" si="26"/>
        <v>Jan 2017</v>
      </c>
      <c r="O564" s="12" t="str">
        <f t="shared" si="91"/>
        <v>May 2017</v>
      </c>
      <c r="P564" s="12">
        <f>VLOOKUP(D564,accounts!A:G,4)</f>
        <v>1100.04</v>
      </c>
      <c r="Q564" s="12">
        <f t="shared" si="92"/>
        <v>120</v>
      </c>
    </row>
    <row r="565">
      <c r="A565" s="14" t="s">
        <v>744</v>
      </c>
      <c r="B565" s="14" t="s">
        <v>34</v>
      </c>
      <c r="C565" s="14" t="s">
        <v>17</v>
      </c>
      <c r="D565" s="14" t="s">
        <v>78</v>
      </c>
      <c r="E565" s="14" t="s">
        <v>26</v>
      </c>
      <c r="F565" s="15">
        <v>42764.0</v>
      </c>
      <c r="G565" s="15">
        <v>42807.0</v>
      </c>
      <c r="H565" s="14">
        <v>0.0</v>
      </c>
      <c r="I565" s="12">
        <f>VLOOKUP(C565, products!$A$1:$C$8, 3, FALSE)</f>
        <v>4821</v>
      </c>
      <c r="J565" s="12" t="str">
        <f>VLOOKUP(B565,sales_teams!A:C,3)</f>
        <v>Central</v>
      </c>
      <c r="K565" s="12" t="str">
        <f>VLOOKUP(B565,sales_teams!A:C,2)</f>
        <v>Dustin Brinkmann</v>
      </c>
      <c r="L565" s="12" t="str">
        <f>VLOOKUP(D565,accounts!A:G,6)</f>
        <v>United States</v>
      </c>
      <c r="M565" s="12" t="str">
        <f>VLOOKUP(D565,accounts!A:B,2)</f>
        <v>finance</v>
      </c>
      <c r="N565" s="12" t="str">
        <f t="shared" si="26"/>
        <v>Jan 2017</v>
      </c>
      <c r="O565" s="12" t="str">
        <f t="shared" si="91"/>
        <v>Mar 2017</v>
      </c>
      <c r="P565" s="12">
        <f>VLOOKUP(D565,accounts!A:G,4)</f>
        <v>2022.14</v>
      </c>
      <c r="Q565" s="12">
        <f t="shared" si="92"/>
        <v>59</v>
      </c>
    </row>
    <row r="566">
      <c r="A566" s="14" t="s">
        <v>745</v>
      </c>
      <c r="B566" s="14" t="s">
        <v>35</v>
      </c>
      <c r="C566" s="14" t="s">
        <v>21</v>
      </c>
      <c r="D566" s="14" t="s">
        <v>115</v>
      </c>
      <c r="E566" s="14" t="s">
        <v>5</v>
      </c>
      <c r="F566" s="15">
        <v>42764.0</v>
      </c>
      <c r="G566" s="15">
        <v>42815.0</v>
      </c>
      <c r="H566" s="14">
        <v>3496.0</v>
      </c>
      <c r="I566" s="12">
        <f>VLOOKUP(C566, products!$A$1:$C$8, 3, FALSE)</f>
        <v>3393</v>
      </c>
      <c r="J566" s="12" t="str">
        <f>VLOOKUP(B566,sales_teams!A:C,3)</f>
        <v>Central</v>
      </c>
      <c r="K566" s="12" t="str">
        <f>VLOOKUP(B566,sales_teams!A:C,2)</f>
        <v>Dustin Brinkmann</v>
      </c>
      <c r="L566" s="12" t="str">
        <f>VLOOKUP(D566,accounts!A:G,6)</f>
        <v>United States</v>
      </c>
      <c r="M566" s="12" t="str">
        <f>VLOOKUP(D566,accounts!A:B,2)</f>
        <v>entertainment</v>
      </c>
      <c r="N566" s="12" t="str">
        <f t="shared" si="26"/>
        <v>Jan 2017</v>
      </c>
      <c r="O566" s="12" t="str">
        <f t="shared" si="91"/>
        <v>Mar 2017</v>
      </c>
      <c r="P566" s="12">
        <f>VLOOKUP(D566,accounts!A:G,4)</f>
        <v>217.87</v>
      </c>
      <c r="Q566" s="12">
        <f t="shared" si="92"/>
        <v>59</v>
      </c>
    </row>
    <row r="567">
      <c r="A567" s="14" t="s">
        <v>746</v>
      </c>
      <c r="B567" s="14" t="s">
        <v>40</v>
      </c>
      <c r="C567" s="14" t="s">
        <v>21</v>
      </c>
      <c r="D567" s="14" t="s">
        <v>91</v>
      </c>
      <c r="E567" s="14" t="s">
        <v>5</v>
      </c>
      <c r="F567" s="15">
        <v>42764.0</v>
      </c>
      <c r="G567" s="15">
        <v>42806.0</v>
      </c>
      <c r="H567" s="14">
        <v>3602.0</v>
      </c>
      <c r="I567" s="12">
        <f>VLOOKUP(C567, products!$A$1:$C$8, 3, FALSE)</f>
        <v>3393</v>
      </c>
      <c r="J567" s="12" t="str">
        <f>VLOOKUP(B567,sales_teams!A:C,3)</f>
        <v>East</v>
      </c>
      <c r="K567" s="12" t="str">
        <f>VLOOKUP(B567,sales_teams!A:C,2)</f>
        <v>Rocco Neubert</v>
      </c>
      <c r="L567" s="12" t="str">
        <f>VLOOKUP(D567,accounts!A:G,6)</f>
        <v>United States</v>
      </c>
      <c r="M567" s="12" t="str">
        <f>VLOOKUP(D567,accounts!A:B,2)</f>
        <v>employment</v>
      </c>
      <c r="N567" s="12" t="str">
        <f t="shared" si="26"/>
        <v>Jan 2017</v>
      </c>
      <c r="O567" s="12" t="str">
        <f t="shared" si="91"/>
        <v>Mar 2017</v>
      </c>
      <c r="P567" s="12">
        <f>VLOOKUP(D567,accounts!A:G,4)</f>
        <v>2059.9</v>
      </c>
      <c r="Q567" s="12">
        <f t="shared" si="92"/>
        <v>59</v>
      </c>
    </row>
    <row r="568">
      <c r="A568" s="14" t="s">
        <v>747</v>
      </c>
      <c r="B568" s="14" t="s">
        <v>41</v>
      </c>
      <c r="C568" s="14" t="s">
        <v>19</v>
      </c>
      <c r="D568" s="14" t="s">
        <v>138</v>
      </c>
      <c r="E568" s="14" t="s">
        <v>5</v>
      </c>
      <c r="F568" s="15">
        <v>42764.0</v>
      </c>
      <c r="G568" s="15">
        <v>42803.0</v>
      </c>
      <c r="H568" s="14">
        <v>57.0</v>
      </c>
      <c r="I568" s="12">
        <f>VLOOKUP(C568, products!$A$1:$C$8, 3, FALSE)</f>
        <v>55</v>
      </c>
      <c r="J568" s="12" t="str">
        <f>VLOOKUP(B568,sales_teams!A:C,3)</f>
        <v>East</v>
      </c>
      <c r="K568" s="12" t="str">
        <f>VLOOKUP(B568,sales_teams!A:C,2)</f>
        <v>Rocco Neubert</v>
      </c>
      <c r="L568" s="12" t="str">
        <f>VLOOKUP(D568,accounts!A:G,6)</f>
        <v>United States</v>
      </c>
      <c r="M568" s="12" t="str">
        <f>VLOOKUP(D568,accounts!A:B,2)</f>
        <v>retail</v>
      </c>
      <c r="N568" s="12" t="str">
        <f t="shared" si="26"/>
        <v>Jan 2017</v>
      </c>
      <c r="O568" s="12" t="str">
        <f t="shared" si="91"/>
        <v>Mar 2017</v>
      </c>
      <c r="P568" s="12">
        <f>VLOOKUP(D568,accounts!A:G,4)</f>
        <v>2261.05</v>
      </c>
      <c r="Q568" s="12">
        <f t="shared" si="92"/>
        <v>59</v>
      </c>
    </row>
    <row r="569">
      <c r="A569" s="14" t="s">
        <v>748</v>
      </c>
      <c r="B569" s="14" t="s">
        <v>42</v>
      </c>
      <c r="C569" s="14" t="s">
        <v>19</v>
      </c>
      <c r="D569" s="14" t="s">
        <v>92</v>
      </c>
      <c r="E569" s="14" t="s">
        <v>5</v>
      </c>
      <c r="F569" s="15">
        <v>42764.0</v>
      </c>
      <c r="G569" s="15">
        <v>42866.0</v>
      </c>
      <c r="H569" s="14">
        <v>51.0</v>
      </c>
      <c r="I569" s="12">
        <f>VLOOKUP(C569, products!$A$1:$C$8, 3, FALSE)</f>
        <v>55</v>
      </c>
      <c r="J569" s="12" t="str">
        <f>VLOOKUP(B569,sales_teams!A:C,3)</f>
        <v>East</v>
      </c>
      <c r="K569" s="12" t="str">
        <f>VLOOKUP(B569,sales_teams!A:C,2)</f>
        <v>Rocco Neubert</v>
      </c>
      <c r="L569" s="12" t="str">
        <f>VLOOKUP(D569,accounts!A:G,6)</f>
        <v>United States</v>
      </c>
      <c r="M569" s="12" t="str">
        <f>VLOOKUP(D569,accounts!A:B,2)</f>
        <v>finance</v>
      </c>
      <c r="N569" s="12" t="str">
        <f t="shared" si="26"/>
        <v>Jan 2017</v>
      </c>
      <c r="O569" s="12" t="str">
        <f t="shared" si="91"/>
        <v>May 2017</v>
      </c>
      <c r="P569" s="12">
        <f>VLOOKUP(D569,accounts!A:G,4)</f>
        <v>2819.5</v>
      </c>
      <c r="Q569" s="12">
        <f t="shared" si="92"/>
        <v>120</v>
      </c>
    </row>
    <row r="570">
      <c r="A570" s="14" t="s">
        <v>749</v>
      </c>
      <c r="B570" s="14" t="s">
        <v>43</v>
      </c>
      <c r="C570" s="14" t="s">
        <v>21</v>
      </c>
      <c r="D570" s="14" t="s">
        <v>112</v>
      </c>
      <c r="E570" s="14" t="s">
        <v>5</v>
      </c>
      <c r="F570" s="15">
        <v>42764.0</v>
      </c>
      <c r="G570" s="15">
        <v>42900.0</v>
      </c>
      <c r="H570" s="14">
        <v>3689.0</v>
      </c>
      <c r="I570" s="12">
        <f>VLOOKUP(C570, products!$A$1:$C$8, 3, FALSE)</f>
        <v>3393</v>
      </c>
      <c r="J570" s="12" t="str">
        <f>VLOOKUP(B570,sales_teams!A:C,3)</f>
        <v>East</v>
      </c>
      <c r="K570" s="12" t="str">
        <f>VLOOKUP(B570,sales_teams!A:C,2)</f>
        <v>Rocco Neubert</v>
      </c>
      <c r="L570" s="12" t="str">
        <f>VLOOKUP(D570,accounts!A:G,6)</f>
        <v>United States</v>
      </c>
      <c r="M570" s="12" t="str">
        <f>VLOOKUP(D570,accounts!A:B,2)</f>
        <v>telecommunications</v>
      </c>
      <c r="N570" s="12" t="str">
        <f t="shared" si="26"/>
        <v>Jan 2017</v>
      </c>
      <c r="O570" s="12" t="str">
        <f t="shared" si="91"/>
        <v>Jun 2017</v>
      </c>
      <c r="P570" s="12">
        <f>VLOOKUP(D570,accounts!A:G,4)</f>
        <v>1699.85</v>
      </c>
      <c r="Q570" s="12">
        <f t="shared" si="92"/>
        <v>151</v>
      </c>
    </row>
    <row r="571">
      <c r="A571" s="14" t="s">
        <v>750</v>
      </c>
      <c r="B571" s="14" t="s">
        <v>44</v>
      </c>
      <c r="C571" s="14" t="s">
        <v>18</v>
      </c>
      <c r="D571" s="14" t="s">
        <v>72</v>
      </c>
      <c r="E571" s="14" t="s">
        <v>5</v>
      </c>
      <c r="F571" s="15">
        <v>42764.0</v>
      </c>
      <c r="G571" s="15">
        <v>42858.0</v>
      </c>
      <c r="H571" s="14">
        <v>1170.0</v>
      </c>
      <c r="I571" s="12">
        <f>VLOOKUP(C571, products!$A$1:$C$8, 3, FALSE)</f>
        <v>1096</v>
      </c>
      <c r="J571" s="12" t="str">
        <f>VLOOKUP(B571,sales_teams!A:C,3)</f>
        <v>East</v>
      </c>
      <c r="K571" s="12" t="str">
        <f>VLOOKUP(B571,sales_teams!A:C,2)</f>
        <v>Rocco Neubert</v>
      </c>
      <c r="L571" s="12" t="str">
        <f>VLOOKUP(D571,accounts!A:G,6)</f>
        <v>United States</v>
      </c>
      <c r="M571" s="12" t="str">
        <f>VLOOKUP(D571,accounts!A:B,2)</f>
        <v>finance</v>
      </c>
      <c r="N571" s="12" t="str">
        <f t="shared" si="26"/>
        <v>Jan 2017</v>
      </c>
      <c r="O571" s="12" t="str">
        <f t="shared" si="91"/>
        <v>May 2017</v>
      </c>
      <c r="P571" s="12">
        <f>VLOOKUP(D571,accounts!A:G,4)</f>
        <v>7537.24</v>
      </c>
      <c r="Q571" s="12">
        <f t="shared" si="92"/>
        <v>120</v>
      </c>
    </row>
    <row r="572">
      <c r="A572" s="14" t="s">
        <v>751</v>
      </c>
      <c r="B572" s="14" t="s">
        <v>45</v>
      </c>
      <c r="C572" s="14" t="s">
        <v>22</v>
      </c>
      <c r="D572" s="14" t="s">
        <v>107</v>
      </c>
      <c r="E572" s="14" t="s">
        <v>26</v>
      </c>
      <c r="F572" s="15">
        <v>42764.0</v>
      </c>
      <c r="G572" s="15">
        <v>42800.0</v>
      </c>
      <c r="H572" s="14">
        <v>0.0</v>
      </c>
      <c r="I572" s="12">
        <f>VLOOKUP(C572, products!$A$1:$C$8, 3, FALSE)</f>
        <v>550</v>
      </c>
      <c r="J572" s="12" t="str">
        <f>VLOOKUP(B572,sales_teams!A:C,3)</f>
        <v>East</v>
      </c>
      <c r="K572" s="12" t="str">
        <f>VLOOKUP(B572,sales_teams!A:C,2)</f>
        <v>Rocco Neubert</v>
      </c>
      <c r="L572" s="12" t="str">
        <f>VLOOKUP(D572,accounts!A:G,6)</f>
        <v>United States</v>
      </c>
      <c r="M572" s="12" t="str">
        <f>VLOOKUP(D572,accounts!A:B,2)</f>
        <v>technolgy</v>
      </c>
      <c r="N572" s="12" t="str">
        <f t="shared" si="26"/>
        <v>Jan 2017</v>
      </c>
      <c r="O572" s="12" t="str">
        <f t="shared" si="91"/>
        <v>Mar 2017</v>
      </c>
      <c r="P572" s="12">
        <f>VLOOKUP(D572,accounts!A:G,4)</f>
        <v>1008.06</v>
      </c>
      <c r="Q572" s="12">
        <f t="shared" si="92"/>
        <v>59</v>
      </c>
    </row>
    <row r="573">
      <c r="A573" s="14" t="s">
        <v>752</v>
      </c>
      <c r="B573" s="14" t="s">
        <v>45</v>
      </c>
      <c r="C573" s="14" t="s">
        <v>17</v>
      </c>
      <c r="D573" s="14" t="s">
        <v>79</v>
      </c>
      <c r="E573" s="14" t="s">
        <v>5</v>
      </c>
      <c r="F573" s="15">
        <v>42764.0</v>
      </c>
      <c r="G573" s="15">
        <v>42861.0</v>
      </c>
      <c r="H573" s="14">
        <v>4736.0</v>
      </c>
      <c r="I573" s="12">
        <f>VLOOKUP(C573, products!$A$1:$C$8, 3, FALSE)</f>
        <v>4821</v>
      </c>
      <c r="J573" s="12" t="str">
        <f>VLOOKUP(B573,sales_teams!A:C,3)</f>
        <v>East</v>
      </c>
      <c r="K573" s="12" t="str">
        <f>VLOOKUP(B573,sales_teams!A:C,2)</f>
        <v>Rocco Neubert</v>
      </c>
      <c r="L573" s="12" t="str">
        <f>VLOOKUP(D573,accounts!A:G,6)</f>
        <v>Panama</v>
      </c>
      <c r="M573" s="12" t="str">
        <f>VLOOKUP(D573,accounts!A:B,2)</f>
        <v>technolgy</v>
      </c>
      <c r="N573" s="12" t="str">
        <f t="shared" si="26"/>
        <v>Jan 2017</v>
      </c>
      <c r="O573" s="12" t="str">
        <f t="shared" si="91"/>
        <v>May 2017</v>
      </c>
      <c r="P573" s="12">
        <f>VLOOKUP(D573,accounts!A:G,4)</f>
        <v>2938.67</v>
      </c>
      <c r="Q573" s="12">
        <f t="shared" si="92"/>
        <v>120</v>
      </c>
    </row>
    <row r="574">
      <c r="A574" s="14" t="s">
        <v>753</v>
      </c>
      <c r="B574" s="14" t="s">
        <v>53</v>
      </c>
      <c r="C574" s="14" t="s">
        <v>19</v>
      </c>
      <c r="D574" s="14" t="s">
        <v>104</v>
      </c>
      <c r="E574" s="14" t="s">
        <v>26</v>
      </c>
      <c r="F574" s="15">
        <v>42764.0</v>
      </c>
      <c r="G574" s="15">
        <v>42860.0</v>
      </c>
      <c r="H574" s="14">
        <v>0.0</v>
      </c>
      <c r="I574" s="12">
        <f>VLOOKUP(C574, products!$A$1:$C$8, 3, FALSE)</f>
        <v>55</v>
      </c>
      <c r="J574" s="12" t="str">
        <f>VLOOKUP(B574,sales_teams!A:C,3)</f>
        <v>West</v>
      </c>
      <c r="K574" s="12" t="str">
        <f>VLOOKUP(B574,sales_teams!A:C,2)</f>
        <v>Summer Sewald</v>
      </c>
      <c r="L574" s="12" t="str">
        <f>VLOOKUP(D574,accounts!A:G,6)</f>
        <v>Italy</v>
      </c>
      <c r="M574" s="12" t="str">
        <f>VLOOKUP(D574,accounts!A:B,2)</f>
        <v>retail</v>
      </c>
      <c r="N574" s="12" t="str">
        <f t="shared" si="26"/>
        <v>Jan 2017</v>
      </c>
      <c r="O574" s="12" t="str">
        <f t="shared" si="91"/>
        <v>May 2017</v>
      </c>
      <c r="P574" s="12">
        <f>VLOOKUP(D574,accounts!A:G,4)</f>
        <v>894.33</v>
      </c>
      <c r="Q574" s="12">
        <f t="shared" si="92"/>
        <v>120</v>
      </c>
    </row>
    <row r="575">
      <c r="A575" s="14" t="s">
        <v>754</v>
      </c>
      <c r="B575" s="14" t="s">
        <v>57</v>
      </c>
      <c r="C575" s="14" t="s">
        <v>19</v>
      </c>
      <c r="D575" s="14" t="s">
        <v>134</v>
      </c>
      <c r="E575" s="14" t="s">
        <v>26</v>
      </c>
      <c r="F575" s="15">
        <v>42764.0</v>
      </c>
      <c r="G575" s="15">
        <v>42877.0</v>
      </c>
      <c r="H575" s="14">
        <v>0.0</v>
      </c>
      <c r="I575" s="12">
        <f>VLOOKUP(C575, products!$A$1:$C$8, 3, FALSE)</f>
        <v>55</v>
      </c>
      <c r="J575" s="12" t="str">
        <f>VLOOKUP(B575,sales_teams!A:C,3)</f>
        <v>West</v>
      </c>
      <c r="K575" s="12" t="str">
        <f>VLOOKUP(B575,sales_teams!A:C,2)</f>
        <v>Summer Sewald</v>
      </c>
      <c r="L575" s="12" t="str">
        <f>VLOOKUP(D575,accounts!A:G,6)</f>
        <v>United States</v>
      </c>
      <c r="M575" s="12" t="str">
        <f>VLOOKUP(D575,accounts!A:B,2)</f>
        <v>medical</v>
      </c>
      <c r="N575" s="12" t="str">
        <f t="shared" si="26"/>
        <v>Jan 2017</v>
      </c>
      <c r="O575" s="12" t="str">
        <f t="shared" si="91"/>
        <v>May 2017</v>
      </c>
      <c r="P575" s="12">
        <f>VLOOKUP(D575,accounts!A:G,4)</f>
        <v>441.08</v>
      </c>
      <c r="Q575" s="12">
        <f t="shared" si="92"/>
        <v>120</v>
      </c>
    </row>
    <row r="576">
      <c r="A576" s="14" t="s">
        <v>755</v>
      </c>
      <c r="B576" s="14" t="s">
        <v>58</v>
      </c>
      <c r="C576" s="14" t="s">
        <v>19</v>
      </c>
      <c r="D576" s="14" t="s">
        <v>99</v>
      </c>
      <c r="E576" s="14" t="s">
        <v>5</v>
      </c>
      <c r="F576" s="15">
        <v>42764.0</v>
      </c>
      <c r="G576" s="15">
        <v>42880.0</v>
      </c>
      <c r="H576" s="14">
        <v>64.0</v>
      </c>
      <c r="I576" s="12">
        <f>VLOOKUP(C576, products!$A$1:$C$8, 3, FALSE)</f>
        <v>55</v>
      </c>
      <c r="J576" s="12" t="str">
        <f>VLOOKUP(B576,sales_teams!A:C,3)</f>
        <v>West</v>
      </c>
      <c r="K576" s="12" t="str">
        <f>VLOOKUP(B576,sales_teams!A:C,2)</f>
        <v>Summer Sewald</v>
      </c>
      <c r="L576" s="12" t="str">
        <f>VLOOKUP(D576,accounts!A:G,6)</f>
        <v>United States</v>
      </c>
      <c r="M576" s="12" t="str">
        <f>VLOOKUP(D576,accounts!A:B,2)</f>
        <v>services</v>
      </c>
      <c r="N576" s="12" t="str">
        <f t="shared" si="26"/>
        <v>Jan 2017</v>
      </c>
      <c r="O576" s="12" t="str">
        <f t="shared" si="91"/>
        <v>May 2017</v>
      </c>
      <c r="P576" s="12">
        <f>VLOOKUP(D576,accounts!A:G,4)</f>
        <v>792.46</v>
      </c>
      <c r="Q576" s="12">
        <f t="shared" si="92"/>
        <v>120</v>
      </c>
    </row>
    <row r="577">
      <c r="A577" s="14" t="s">
        <v>756</v>
      </c>
      <c r="B577" s="14" t="s">
        <v>58</v>
      </c>
      <c r="C577" s="14" t="s">
        <v>19</v>
      </c>
      <c r="D577" s="14" t="s">
        <v>113</v>
      </c>
      <c r="E577" s="14" t="s">
        <v>5</v>
      </c>
      <c r="F577" s="15">
        <v>42764.0</v>
      </c>
      <c r="G577" s="15">
        <v>42891.0</v>
      </c>
      <c r="H577" s="14">
        <v>55.0</v>
      </c>
      <c r="I577" s="12">
        <f>VLOOKUP(C577, products!$A$1:$C$8, 3, FALSE)</f>
        <v>55</v>
      </c>
      <c r="J577" s="12" t="str">
        <f>VLOOKUP(B577,sales_teams!A:C,3)</f>
        <v>West</v>
      </c>
      <c r="K577" s="12" t="str">
        <f>VLOOKUP(B577,sales_teams!A:C,2)</f>
        <v>Summer Sewald</v>
      </c>
      <c r="L577" s="12" t="str">
        <f>VLOOKUP(D577,accounts!A:G,6)</f>
        <v>United States</v>
      </c>
      <c r="M577" s="12" t="str">
        <f>VLOOKUP(D577,accounts!A:B,2)</f>
        <v>retail</v>
      </c>
      <c r="N577" s="12" t="str">
        <f t="shared" si="26"/>
        <v>Jan 2017</v>
      </c>
      <c r="O577" s="12" t="str">
        <f t="shared" si="91"/>
        <v>Jun 2017</v>
      </c>
      <c r="P577" s="12">
        <f>VLOOKUP(D577,accounts!A:G,4)</f>
        <v>1388.67</v>
      </c>
      <c r="Q577" s="12">
        <f t="shared" si="92"/>
        <v>151</v>
      </c>
    </row>
    <row r="578">
      <c r="A578" s="14" t="s">
        <v>757</v>
      </c>
      <c r="B578" s="14" t="s">
        <v>58</v>
      </c>
      <c r="C578" s="14" t="s">
        <v>21</v>
      </c>
      <c r="D578" s="14" t="s">
        <v>69</v>
      </c>
      <c r="E578" s="14" t="s">
        <v>5</v>
      </c>
      <c r="F578" s="15">
        <v>42764.0</v>
      </c>
      <c r="G578" s="15">
        <v>42807.0</v>
      </c>
      <c r="H578" s="14">
        <v>2970.0</v>
      </c>
      <c r="I578" s="12">
        <f>VLOOKUP(C578, products!$A$1:$C$8, 3, FALSE)</f>
        <v>3393</v>
      </c>
      <c r="J578" s="12" t="str">
        <f>VLOOKUP(B578,sales_teams!A:C,3)</f>
        <v>West</v>
      </c>
      <c r="K578" s="12" t="str">
        <f>VLOOKUP(B578,sales_teams!A:C,2)</f>
        <v>Summer Sewald</v>
      </c>
      <c r="L578" s="12" t="str">
        <f>VLOOKUP(D578,accounts!A:G,6)</f>
        <v>United States</v>
      </c>
      <c r="M578" s="12" t="str">
        <f>VLOOKUP(D578,accounts!A:B,2)</f>
        <v>marketing</v>
      </c>
      <c r="N578" s="12" t="str">
        <f t="shared" si="26"/>
        <v>Jan 2017</v>
      </c>
      <c r="O578" s="12" t="str">
        <f t="shared" si="91"/>
        <v>Mar 2017</v>
      </c>
      <c r="P578" s="12">
        <f>VLOOKUP(D578,accounts!A:G,4)</f>
        <v>2952.73</v>
      </c>
      <c r="Q578" s="12">
        <f t="shared" si="92"/>
        <v>59</v>
      </c>
    </row>
    <row r="579">
      <c r="A579" s="14" t="s">
        <v>758</v>
      </c>
      <c r="B579" s="14" t="s">
        <v>35</v>
      </c>
      <c r="C579" s="14" t="s">
        <v>19</v>
      </c>
      <c r="D579" s="14" t="s">
        <v>131</v>
      </c>
      <c r="E579" s="14" t="s">
        <v>26</v>
      </c>
      <c r="F579" s="15">
        <v>42765.0</v>
      </c>
      <c r="G579" s="15">
        <v>42874.0</v>
      </c>
      <c r="H579" s="14">
        <v>0.0</v>
      </c>
      <c r="I579" s="12">
        <f>VLOOKUP(C579, products!$A$1:$C$8, 3, FALSE)</f>
        <v>55</v>
      </c>
      <c r="J579" s="12" t="str">
        <f>VLOOKUP(B579,sales_teams!A:C,3)</f>
        <v>Central</v>
      </c>
      <c r="K579" s="12" t="str">
        <f>VLOOKUP(B579,sales_teams!A:C,2)</f>
        <v>Dustin Brinkmann</v>
      </c>
      <c r="L579" s="12" t="str">
        <f>VLOOKUP(D579,accounts!A:G,6)</f>
        <v>United States</v>
      </c>
      <c r="M579" s="12" t="str">
        <f>VLOOKUP(D579,accounts!A:B,2)</f>
        <v>marketing</v>
      </c>
      <c r="N579" s="12" t="str">
        <f t="shared" si="26"/>
        <v>Jan 2017</v>
      </c>
      <c r="O579" s="12" t="str">
        <f t="shared" si="91"/>
        <v>May 2017</v>
      </c>
      <c r="P579" s="12">
        <f>VLOOKUP(D579,accounts!A:G,4)</f>
        <v>45.39</v>
      </c>
      <c r="Q579" s="12">
        <f t="shared" si="92"/>
        <v>120</v>
      </c>
    </row>
    <row r="580">
      <c r="A580" s="14" t="s">
        <v>759</v>
      </c>
      <c r="B580" s="14" t="s">
        <v>36</v>
      </c>
      <c r="C580" s="14" t="s">
        <v>17</v>
      </c>
      <c r="D580" s="14" t="s">
        <v>122</v>
      </c>
      <c r="E580" s="14" t="s">
        <v>5</v>
      </c>
      <c r="F580" s="15">
        <v>42765.0</v>
      </c>
      <c r="G580" s="15">
        <v>42868.0</v>
      </c>
      <c r="H580" s="14">
        <v>5035.0</v>
      </c>
      <c r="I580" s="12">
        <f>VLOOKUP(C580, products!$A$1:$C$8, 3, FALSE)</f>
        <v>4821</v>
      </c>
      <c r="J580" s="12" t="str">
        <f>VLOOKUP(B580,sales_teams!A:C,3)</f>
        <v>Central</v>
      </c>
      <c r="K580" s="12" t="str">
        <f>VLOOKUP(B580,sales_teams!A:C,2)</f>
        <v>Dustin Brinkmann</v>
      </c>
      <c r="L580" s="12" t="str">
        <f>VLOOKUP(D580,accounts!A:G,6)</f>
        <v>United States</v>
      </c>
      <c r="M580" s="12" t="str">
        <f>VLOOKUP(D580,accounts!A:B,2)</f>
        <v>software</v>
      </c>
      <c r="N580" s="12" t="str">
        <f t="shared" si="26"/>
        <v>Jan 2017</v>
      </c>
      <c r="O580" s="12" t="str">
        <f t="shared" si="91"/>
        <v>May 2017</v>
      </c>
      <c r="P580" s="12">
        <f>VLOOKUP(D580,accounts!A:G,4)</f>
        <v>987.39</v>
      </c>
      <c r="Q580" s="12">
        <f t="shared" si="92"/>
        <v>120</v>
      </c>
    </row>
    <row r="581">
      <c r="A581" s="14" t="s">
        <v>760</v>
      </c>
      <c r="B581" s="14" t="s">
        <v>38</v>
      </c>
      <c r="C581" s="14" t="s">
        <v>17</v>
      </c>
      <c r="D581" s="14" t="s">
        <v>115</v>
      </c>
      <c r="E581" s="14" t="s">
        <v>26</v>
      </c>
      <c r="F581" s="15">
        <v>42765.0</v>
      </c>
      <c r="G581" s="15">
        <v>42886.0</v>
      </c>
      <c r="H581" s="14">
        <v>0.0</v>
      </c>
      <c r="I581" s="12">
        <f>VLOOKUP(C581, products!$A$1:$C$8, 3, FALSE)</f>
        <v>4821</v>
      </c>
      <c r="J581" s="12" t="str">
        <f>VLOOKUP(B581,sales_teams!A:C,3)</f>
        <v>East</v>
      </c>
      <c r="K581" s="12" t="str">
        <f>VLOOKUP(B581,sales_teams!A:C,2)</f>
        <v>Rocco Neubert</v>
      </c>
      <c r="L581" s="12" t="str">
        <f>VLOOKUP(D581,accounts!A:G,6)</f>
        <v>United States</v>
      </c>
      <c r="M581" s="12" t="str">
        <f>VLOOKUP(D581,accounts!A:B,2)</f>
        <v>entertainment</v>
      </c>
      <c r="N581" s="12" t="str">
        <f t="shared" si="26"/>
        <v>Jan 2017</v>
      </c>
      <c r="O581" s="12" t="str">
        <f t="shared" si="91"/>
        <v>May 2017</v>
      </c>
      <c r="P581" s="12">
        <f>VLOOKUP(D581,accounts!A:G,4)</f>
        <v>217.87</v>
      </c>
      <c r="Q581" s="12">
        <f t="shared" si="92"/>
        <v>120</v>
      </c>
    </row>
    <row r="582">
      <c r="A582" s="14" t="s">
        <v>761</v>
      </c>
      <c r="B582" s="14" t="s">
        <v>38</v>
      </c>
      <c r="C582" s="14" t="s">
        <v>17</v>
      </c>
      <c r="D582" s="14" t="s">
        <v>92</v>
      </c>
      <c r="E582" s="14" t="s">
        <v>5</v>
      </c>
      <c r="F582" s="15">
        <v>42765.0</v>
      </c>
      <c r="G582" s="15">
        <v>42804.0</v>
      </c>
      <c r="H582" s="14">
        <v>4774.0</v>
      </c>
      <c r="I582" s="12">
        <f>VLOOKUP(C582, products!$A$1:$C$8, 3, FALSE)</f>
        <v>4821</v>
      </c>
      <c r="J582" s="12" t="str">
        <f>VLOOKUP(B582,sales_teams!A:C,3)</f>
        <v>East</v>
      </c>
      <c r="K582" s="12" t="str">
        <f>VLOOKUP(B582,sales_teams!A:C,2)</f>
        <v>Rocco Neubert</v>
      </c>
      <c r="L582" s="12" t="str">
        <f>VLOOKUP(D582,accounts!A:G,6)</f>
        <v>United States</v>
      </c>
      <c r="M582" s="12" t="str">
        <f>VLOOKUP(D582,accounts!A:B,2)</f>
        <v>finance</v>
      </c>
      <c r="N582" s="12" t="str">
        <f t="shared" si="26"/>
        <v>Jan 2017</v>
      </c>
      <c r="O582" s="12" t="str">
        <f t="shared" si="91"/>
        <v>Mar 2017</v>
      </c>
      <c r="P582" s="12">
        <f>VLOOKUP(D582,accounts!A:G,4)</f>
        <v>2819.5</v>
      </c>
      <c r="Q582" s="12">
        <f t="shared" si="92"/>
        <v>59</v>
      </c>
    </row>
    <row r="583">
      <c r="A583" s="14" t="s">
        <v>762</v>
      </c>
      <c r="B583" s="14" t="s">
        <v>44</v>
      </c>
      <c r="C583" s="14" t="s">
        <v>20</v>
      </c>
      <c r="D583" s="14" t="s">
        <v>64</v>
      </c>
      <c r="E583" s="14" t="s">
        <v>5</v>
      </c>
      <c r="F583" s="15">
        <v>42765.0</v>
      </c>
      <c r="G583" s="15">
        <v>42871.0</v>
      </c>
      <c r="H583" s="14">
        <v>5390.0</v>
      </c>
      <c r="I583" s="12">
        <f>VLOOKUP(C583, products!$A$1:$C$8, 3, FALSE)</f>
        <v>5482</v>
      </c>
      <c r="J583" s="12" t="str">
        <f>VLOOKUP(B583,sales_teams!A:C,3)</f>
        <v>East</v>
      </c>
      <c r="K583" s="12" t="str">
        <f>VLOOKUP(B583,sales_teams!A:C,2)</f>
        <v>Rocco Neubert</v>
      </c>
      <c r="L583" s="12" t="str">
        <f>VLOOKUP(D583,accounts!A:G,6)</f>
        <v>United States</v>
      </c>
      <c r="M583" s="12" t="str">
        <f>VLOOKUP(D583,accounts!A:B,2)</f>
        <v>software</v>
      </c>
      <c r="N583" s="12" t="str">
        <f t="shared" si="26"/>
        <v>Jan 2017</v>
      </c>
      <c r="O583" s="12" t="str">
        <f t="shared" si="91"/>
        <v>May 2017</v>
      </c>
      <c r="P583" s="12">
        <f>VLOOKUP(D583,accounts!A:G,4)</f>
        <v>11698.03</v>
      </c>
      <c r="Q583" s="12">
        <f t="shared" si="92"/>
        <v>120</v>
      </c>
    </row>
    <row r="584">
      <c r="A584" s="14" t="s">
        <v>763</v>
      </c>
      <c r="B584" s="14" t="s">
        <v>50</v>
      </c>
      <c r="C584" s="14" t="s">
        <v>18</v>
      </c>
      <c r="D584" s="14" t="s">
        <v>84</v>
      </c>
      <c r="E584" s="14" t="s">
        <v>5</v>
      </c>
      <c r="F584" s="15">
        <v>42765.0</v>
      </c>
      <c r="G584" s="15">
        <v>42892.0</v>
      </c>
      <c r="H584" s="14">
        <v>1190.0</v>
      </c>
      <c r="I584" s="12">
        <f>VLOOKUP(C584, products!$A$1:$C$8, 3, FALSE)</f>
        <v>1096</v>
      </c>
      <c r="J584" s="12" t="str">
        <f>VLOOKUP(B584,sales_teams!A:C,3)</f>
        <v>West</v>
      </c>
      <c r="K584" s="12" t="str">
        <f>VLOOKUP(B584,sales_teams!A:C,2)</f>
        <v>Summer Sewald</v>
      </c>
      <c r="L584" s="12" t="str">
        <f>VLOOKUP(D584,accounts!A:G,6)</f>
        <v>United States</v>
      </c>
      <c r="M584" s="12" t="str">
        <f>VLOOKUP(D584,accounts!A:B,2)</f>
        <v>software</v>
      </c>
      <c r="N584" s="12" t="str">
        <f t="shared" si="26"/>
        <v>Jan 2017</v>
      </c>
      <c r="O584" s="12" t="str">
        <f t="shared" si="91"/>
        <v>Jun 2017</v>
      </c>
      <c r="P584" s="12">
        <f>VLOOKUP(D584,accounts!A:G,4)</f>
        <v>2714.9</v>
      </c>
      <c r="Q584" s="12">
        <f t="shared" si="92"/>
        <v>151</v>
      </c>
    </row>
    <row r="585">
      <c r="A585" s="14" t="s">
        <v>764</v>
      </c>
      <c r="B585" s="14" t="s">
        <v>52</v>
      </c>
      <c r="C585" s="14" t="s">
        <v>20</v>
      </c>
      <c r="D585" s="14" t="s">
        <v>109</v>
      </c>
      <c r="E585" s="14" t="s">
        <v>5</v>
      </c>
      <c r="F585" s="15">
        <v>42765.0</v>
      </c>
      <c r="G585" s="15">
        <v>42869.0</v>
      </c>
      <c r="H585" s="14">
        <v>5755.0</v>
      </c>
      <c r="I585" s="12">
        <f>VLOOKUP(C585, products!$A$1:$C$8, 3, FALSE)</f>
        <v>5482</v>
      </c>
      <c r="J585" s="12" t="str">
        <f>VLOOKUP(B585,sales_teams!A:C,3)</f>
        <v>West</v>
      </c>
      <c r="K585" s="12" t="str">
        <f>VLOOKUP(B585,sales_teams!A:C,2)</f>
        <v>Summer Sewald</v>
      </c>
      <c r="L585" s="12" t="str">
        <f>VLOOKUP(D585,accounts!A:G,6)</f>
        <v>Kenya</v>
      </c>
      <c r="M585" s="12" t="str">
        <f>VLOOKUP(D585,accounts!A:B,2)</f>
        <v>medical</v>
      </c>
      <c r="N585" s="12" t="str">
        <f t="shared" si="26"/>
        <v>Jan 2017</v>
      </c>
      <c r="O585" s="12" t="str">
        <f t="shared" si="91"/>
        <v>May 2017</v>
      </c>
      <c r="P585" s="12">
        <f>VLOOKUP(D585,accounts!A:G,4)</f>
        <v>647.18</v>
      </c>
      <c r="Q585" s="12">
        <f t="shared" si="92"/>
        <v>120</v>
      </c>
    </row>
    <row r="586">
      <c r="A586" s="14" t="s">
        <v>765</v>
      </c>
      <c r="B586" s="14" t="s">
        <v>55</v>
      </c>
      <c r="C586" s="14" t="s">
        <v>17</v>
      </c>
      <c r="D586" s="14" t="s">
        <v>76</v>
      </c>
      <c r="E586" s="14" t="s">
        <v>5</v>
      </c>
      <c r="F586" s="15">
        <v>42765.0</v>
      </c>
      <c r="G586" s="15">
        <v>42899.0</v>
      </c>
      <c r="H586" s="14">
        <v>4933.0</v>
      </c>
      <c r="I586" s="12">
        <f>VLOOKUP(C586, products!$A$1:$C$8, 3, FALSE)</f>
        <v>4821</v>
      </c>
      <c r="J586" s="12" t="str">
        <f>VLOOKUP(B586,sales_teams!A:C,3)</f>
        <v>West</v>
      </c>
      <c r="K586" s="12" t="str">
        <f>VLOOKUP(B586,sales_teams!A:C,2)</f>
        <v>Summer Sewald</v>
      </c>
      <c r="L586" s="12" t="str">
        <f>VLOOKUP(D586,accounts!A:G,6)</f>
        <v>United States</v>
      </c>
      <c r="M586" s="12" t="str">
        <f>VLOOKUP(D586,accounts!A:B,2)</f>
        <v>software</v>
      </c>
      <c r="N586" s="12" t="str">
        <f t="shared" si="26"/>
        <v>Jan 2017</v>
      </c>
      <c r="O586" s="12" t="str">
        <f t="shared" si="91"/>
        <v>Jun 2017</v>
      </c>
      <c r="P586" s="12">
        <f>VLOOKUP(D586,accounts!A:G,4)</f>
        <v>6354.87</v>
      </c>
      <c r="Q586" s="12">
        <f t="shared" si="92"/>
        <v>151</v>
      </c>
    </row>
    <row r="587">
      <c r="A587" s="14" t="s">
        <v>766</v>
      </c>
      <c r="B587" s="14" t="s">
        <v>57</v>
      </c>
      <c r="C587" s="14" t="s">
        <v>21</v>
      </c>
      <c r="D587" s="14" t="s">
        <v>94</v>
      </c>
      <c r="E587" s="14" t="s">
        <v>5</v>
      </c>
      <c r="F587" s="15">
        <v>42765.0</v>
      </c>
      <c r="G587" s="15">
        <v>42890.0</v>
      </c>
      <c r="H587" s="14">
        <v>3642.0</v>
      </c>
      <c r="I587" s="12">
        <f>VLOOKUP(C587, products!$A$1:$C$8, 3, FALSE)</f>
        <v>3393</v>
      </c>
      <c r="J587" s="12" t="str">
        <f>VLOOKUP(B587,sales_teams!A:C,3)</f>
        <v>West</v>
      </c>
      <c r="K587" s="12" t="str">
        <f>VLOOKUP(B587,sales_teams!A:C,2)</f>
        <v>Summer Sewald</v>
      </c>
      <c r="L587" s="12" t="str">
        <f>VLOOKUP(D587,accounts!A:G,6)</f>
        <v>United States</v>
      </c>
      <c r="M587" s="12" t="str">
        <f>VLOOKUP(D587,accounts!A:B,2)</f>
        <v>medical</v>
      </c>
      <c r="N587" s="12" t="str">
        <f t="shared" si="26"/>
        <v>Jan 2017</v>
      </c>
      <c r="O587" s="12" t="str">
        <f t="shared" si="91"/>
        <v>Jun 2017</v>
      </c>
      <c r="P587" s="12">
        <f>VLOOKUP(D587,accounts!A:G,4)</f>
        <v>3922.42</v>
      </c>
      <c r="Q587" s="12">
        <f t="shared" si="92"/>
        <v>151</v>
      </c>
    </row>
    <row r="588">
      <c r="A588" s="14" t="s">
        <v>767</v>
      </c>
      <c r="B588" s="14" t="s">
        <v>58</v>
      </c>
      <c r="C588" s="14" t="s">
        <v>19</v>
      </c>
      <c r="D588" s="14" t="s">
        <v>124</v>
      </c>
      <c r="E588" s="14" t="s">
        <v>26</v>
      </c>
      <c r="F588" s="15">
        <v>42765.0</v>
      </c>
      <c r="G588" s="15">
        <v>42862.0</v>
      </c>
      <c r="H588" s="14">
        <v>0.0</v>
      </c>
      <c r="I588" s="12">
        <f>VLOOKUP(C588, products!$A$1:$C$8, 3, FALSE)</f>
        <v>55</v>
      </c>
      <c r="J588" s="12" t="str">
        <f>VLOOKUP(B588,sales_teams!A:C,3)</f>
        <v>West</v>
      </c>
      <c r="K588" s="12" t="str">
        <f>VLOOKUP(B588,sales_teams!A:C,2)</f>
        <v>Summer Sewald</v>
      </c>
      <c r="L588" s="12" t="str">
        <f>VLOOKUP(D588,accounts!A:G,6)</f>
        <v>United States</v>
      </c>
      <c r="M588" s="12" t="str">
        <f>VLOOKUP(D588,accounts!A:B,2)</f>
        <v>retail</v>
      </c>
      <c r="N588" s="12" t="str">
        <f t="shared" si="26"/>
        <v>Jan 2017</v>
      </c>
      <c r="O588" s="12" t="str">
        <f t="shared" si="91"/>
        <v>May 2017</v>
      </c>
      <c r="P588" s="12">
        <f>VLOOKUP(D588,accounts!A:G,4)</f>
        <v>497.11</v>
      </c>
      <c r="Q588" s="12">
        <f t="shared" si="92"/>
        <v>120</v>
      </c>
    </row>
    <row r="589">
      <c r="A589" s="14" t="s">
        <v>768</v>
      </c>
      <c r="B589" s="14" t="s">
        <v>34</v>
      </c>
      <c r="C589" s="14" t="s">
        <v>21</v>
      </c>
      <c r="D589" s="14" t="s">
        <v>64</v>
      </c>
      <c r="E589" s="14" t="s">
        <v>5</v>
      </c>
      <c r="F589" s="15">
        <v>42766.0</v>
      </c>
      <c r="G589" s="15">
        <v>42811.0</v>
      </c>
      <c r="H589" s="14">
        <v>2923.0</v>
      </c>
      <c r="I589" s="12">
        <f>VLOOKUP(C589, products!$A$1:$C$8, 3, FALSE)</f>
        <v>3393</v>
      </c>
      <c r="J589" s="12" t="str">
        <f>VLOOKUP(B589,sales_teams!A:C,3)</f>
        <v>Central</v>
      </c>
      <c r="K589" s="12" t="str">
        <f>VLOOKUP(B589,sales_teams!A:C,2)</f>
        <v>Dustin Brinkmann</v>
      </c>
      <c r="L589" s="12" t="str">
        <f>VLOOKUP(D589,accounts!A:G,6)</f>
        <v>United States</v>
      </c>
      <c r="M589" s="12" t="str">
        <f>VLOOKUP(D589,accounts!A:B,2)</f>
        <v>software</v>
      </c>
      <c r="N589" s="12" t="str">
        <f t="shared" si="26"/>
        <v>Jan 2017</v>
      </c>
      <c r="O589" s="12" t="str">
        <f t="shared" si="91"/>
        <v>Mar 2017</v>
      </c>
      <c r="P589" s="12">
        <f>VLOOKUP(D589,accounts!A:G,4)</f>
        <v>11698.03</v>
      </c>
      <c r="Q589" s="12">
        <f t="shared" si="92"/>
        <v>59</v>
      </c>
    </row>
    <row r="590">
      <c r="A590" s="14" t="s">
        <v>769</v>
      </c>
      <c r="B590" s="14" t="s">
        <v>37</v>
      </c>
      <c r="C590" s="14" t="s">
        <v>18</v>
      </c>
      <c r="D590" s="14" t="s">
        <v>147</v>
      </c>
      <c r="E590" s="14" t="s">
        <v>25</v>
      </c>
      <c r="F590" s="15">
        <v>42766.0</v>
      </c>
      <c r="G590" s="17"/>
      <c r="I590" s="12">
        <f>VLOOKUP(C590, products!$A$1:$C$8, 3, FALSE)</f>
        <v>1096</v>
      </c>
      <c r="J590" s="12" t="str">
        <f>VLOOKUP(B590,sales_teams!A:C,3)</f>
        <v>East</v>
      </c>
      <c r="K590" s="12" t="str">
        <f>VLOOKUP(B590,sales_teams!A:C,2)</f>
        <v>Rocco Neubert</v>
      </c>
      <c r="L590" s="12" t="str">
        <f>VLOOKUP(D590,accounts!A:G,6)</f>
        <v>United States</v>
      </c>
      <c r="M590" s="12" t="str">
        <f>VLOOKUP(D590,accounts!A:B,2)</f>
        <v>retail</v>
      </c>
      <c r="N590" s="12" t="str">
        <f t="shared" si="26"/>
        <v>Jan 2017</v>
      </c>
      <c r="P590" s="12">
        <f>VLOOKUP(D590,accounts!A:G,4)</f>
        <v>71.12</v>
      </c>
    </row>
    <row r="591">
      <c r="A591" s="14" t="s">
        <v>770</v>
      </c>
      <c r="B591" s="14" t="s">
        <v>38</v>
      </c>
      <c r="C591" s="14" t="s">
        <v>17</v>
      </c>
      <c r="D591" s="14" t="s">
        <v>134</v>
      </c>
      <c r="E591" s="14" t="s">
        <v>5</v>
      </c>
      <c r="F591" s="15">
        <v>42766.0</v>
      </c>
      <c r="G591" s="15">
        <v>42804.0</v>
      </c>
      <c r="H591" s="14">
        <v>5035.0</v>
      </c>
      <c r="I591" s="12">
        <f>VLOOKUP(C591, products!$A$1:$C$8, 3, FALSE)</f>
        <v>4821</v>
      </c>
      <c r="J591" s="12" t="str">
        <f>VLOOKUP(B591,sales_teams!A:C,3)</f>
        <v>East</v>
      </c>
      <c r="K591" s="12" t="str">
        <f>VLOOKUP(B591,sales_teams!A:C,2)</f>
        <v>Rocco Neubert</v>
      </c>
      <c r="L591" s="12" t="str">
        <f>VLOOKUP(D591,accounts!A:G,6)</f>
        <v>United States</v>
      </c>
      <c r="M591" s="12" t="str">
        <f>VLOOKUP(D591,accounts!A:B,2)</f>
        <v>medical</v>
      </c>
      <c r="N591" s="12" t="str">
        <f t="shared" si="26"/>
        <v>Jan 2017</v>
      </c>
      <c r="O591" s="12" t="str">
        <f t="shared" ref="O591:O611" si="93">TEXT(G591,"mmm yyy")</f>
        <v>Mar 2017</v>
      </c>
      <c r="P591" s="12">
        <f>VLOOKUP(D591,accounts!A:G,4)</f>
        <v>441.08</v>
      </c>
      <c r="Q591" s="12">
        <f t="shared" ref="Q591:Q611" si="94">O591-N591</f>
        <v>59</v>
      </c>
    </row>
    <row r="592">
      <c r="A592" s="14" t="s">
        <v>771</v>
      </c>
      <c r="B592" s="14" t="s">
        <v>51</v>
      </c>
      <c r="C592" s="14" t="s">
        <v>17</v>
      </c>
      <c r="D592" s="14" t="s">
        <v>136</v>
      </c>
      <c r="E592" s="14" t="s">
        <v>26</v>
      </c>
      <c r="F592" s="15">
        <v>42766.0</v>
      </c>
      <c r="G592" s="15">
        <v>42881.0</v>
      </c>
      <c r="H592" s="14">
        <v>0.0</v>
      </c>
      <c r="I592" s="12">
        <f>VLOOKUP(C592, products!$A$1:$C$8, 3, FALSE)</f>
        <v>4821</v>
      </c>
      <c r="J592" s="12" t="str">
        <f>VLOOKUP(B592,sales_teams!A:C,3)</f>
        <v>West</v>
      </c>
      <c r="K592" s="12" t="str">
        <f>VLOOKUP(B592,sales_teams!A:C,2)</f>
        <v>Summer Sewald</v>
      </c>
      <c r="L592" s="12" t="str">
        <f>VLOOKUP(D592,accounts!A:G,6)</f>
        <v>United States</v>
      </c>
      <c r="M592" s="12" t="str">
        <f>VLOOKUP(D592,accounts!A:B,2)</f>
        <v>entertainment</v>
      </c>
      <c r="N592" s="12" t="str">
        <f t="shared" si="26"/>
        <v>Jan 2017</v>
      </c>
      <c r="O592" s="12" t="str">
        <f t="shared" si="93"/>
        <v>May 2017</v>
      </c>
      <c r="P592" s="12">
        <f>VLOOKUP(D592,accounts!A:G,4)</f>
        <v>324.19</v>
      </c>
      <c r="Q592" s="12">
        <f t="shared" si="94"/>
        <v>120</v>
      </c>
    </row>
    <row r="593">
      <c r="A593" s="14" t="s">
        <v>772</v>
      </c>
      <c r="B593" s="14" t="s">
        <v>57</v>
      </c>
      <c r="C593" s="14" t="s">
        <v>19</v>
      </c>
      <c r="D593" s="14" t="s">
        <v>102</v>
      </c>
      <c r="E593" s="14" t="s">
        <v>5</v>
      </c>
      <c r="F593" s="15">
        <v>42766.0</v>
      </c>
      <c r="G593" s="15">
        <v>42875.0</v>
      </c>
      <c r="H593" s="14">
        <v>54.0</v>
      </c>
      <c r="I593" s="12">
        <f>VLOOKUP(C593, products!$A$1:$C$8, 3, FALSE)</f>
        <v>55</v>
      </c>
      <c r="J593" s="12" t="str">
        <f>VLOOKUP(B593,sales_teams!A:C,3)</f>
        <v>West</v>
      </c>
      <c r="K593" s="12" t="str">
        <f>VLOOKUP(B593,sales_teams!A:C,2)</f>
        <v>Summer Sewald</v>
      </c>
      <c r="L593" s="12" t="str">
        <f>VLOOKUP(D593,accounts!A:G,6)</f>
        <v>United States</v>
      </c>
      <c r="M593" s="12" t="str">
        <f>VLOOKUP(D593,accounts!A:B,2)</f>
        <v>marketing</v>
      </c>
      <c r="N593" s="12" t="str">
        <f t="shared" si="26"/>
        <v>Jan 2017</v>
      </c>
      <c r="O593" s="12" t="str">
        <f t="shared" si="93"/>
        <v>May 2017</v>
      </c>
      <c r="P593" s="12">
        <f>VLOOKUP(D593,accounts!A:G,4)</f>
        <v>2173.98</v>
      </c>
      <c r="Q593" s="12">
        <f t="shared" si="94"/>
        <v>120</v>
      </c>
    </row>
    <row r="594">
      <c r="A594" s="14" t="s">
        <v>773</v>
      </c>
      <c r="B594" s="14" t="s">
        <v>57</v>
      </c>
      <c r="C594" s="14" t="s">
        <v>19</v>
      </c>
      <c r="D594" s="14" t="s">
        <v>140</v>
      </c>
      <c r="E594" s="14" t="s">
        <v>5</v>
      </c>
      <c r="F594" s="15">
        <v>42766.0</v>
      </c>
      <c r="G594" s="15">
        <v>42856.0</v>
      </c>
      <c r="H594" s="14">
        <v>54.0</v>
      </c>
      <c r="I594" s="12">
        <f>VLOOKUP(C594, products!$A$1:$C$8, 3, FALSE)</f>
        <v>55</v>
      </c>
      <c r="J594" s="12" t="str">
        <f>VLOOKUP(B594,sales_teams!A:C,3)</f>
        <v>West</v>
      </c>
      <c r="K594" s="12" t="str">
        <f>VLOOKUP(B594,sales_teams!A:C,2)</f>
        <v>Summer Sewald</v>
      </c>
      <c r="L594" s="12" t="str">
        <f>VLOOKUP(D594,accounts!A:G,6)</f>
        <v>United States</v>
      </c>
      <c r="M594" s="12" t="str">
        <f>VLOOKUP(D594,accounts!A:B,2)</f>
        <v>marketing</v>
      </c>
      <c r="N594" s="12" t="str">
        <f t="shared" si="26"/>
        <v>Jan 2017</v>
      </c>
      <c r="O594" s="12" t="str">
        <f t="shared" si="93"/>
        <v>May 2017</v>
      </c>
      <c r="P594" s="12">
        <f>VLOOKUP(D594,accounts!A:G,4)</f>
        <v>375.43</v>
      </c>
      <c r="Q594" s="12">
        <f t="shared" si="94"/>
        <v>120</v>
      </c>
    </row>
    <row r="595">
      <c r="A595" s="14" t="s">
        <v>774</v>
      </c>
      <c r="B595" s="14" t="s">
        <v>60</v>
      </c>
      <c r="C595" s="14" t="s">
        <v>22</v>
      </c>
      <c r="D595" s="14" t="s">
        <v>121</v>
      </c>
      <c r="E595" s="14" t="s">
        <v>5</v>
      </c>
      <c r="F595" s="15">
        <v>42766.0</v>
      </c>
      <c r="G595" s="15">
        <v>42881.0</v>
      </c>
      <c r="H595" s="14">
        <v>592.0</v>
      </c>
      <c r="I595" s="12">
        <f>VLOOKUP(C595, products!$A$1:$C$8, 3, FALSE)</f>
        <v>550</v>
      </c>
      <c r="J595" s="12" t="str">
        <f>VLOOKUP(B595,sales_teams!A:C,3)</f>
        <v>West</v>
      </c>
      <c r="K595" s="12" t="str">
        <f>VLOOKUP(B595,sales_teams!A:C,2)</f>
        <v>Summer Sewald</v>
      </c>
      <c r="L595" s="12" t="str">
        <f>VLOOKUP(D595,accounts!A:G,6)</f>
        <v>United States</v>
      </c>
      <c r="M595" s="12" t="str">
        <f>VLOOKUP(D595,accounts!A:B,2)</f>
        <v>telecommunications</v>
      </c>
      <c r="N595" s="12" t="str">
        <f t="shared" si="26"/>
        <v>Jan 2017</v>
      </c>
      <c r="O595" s="12" t="str">
        <f t="shared" si="93"/>
        <v>May 2017</v>
      </c>
      <c r="P595" s="12">
        <f>VLOOKUP(D595,accounts!A:G,4)</f>
        <v>6395.05</v>
      </c>
      <c r="Q595" s="12">
        <f t="shared" si="94"/>
        <v>120</v>
      </c>
    </row>
    <row r="596">
      <c r="A596" s="14" t="s">
        <v>775</v>
      </c>
      <c r="B596" s="14" t="s">
        <v>38</v>
      </c>
      <c r="C596" s="14" t="s">
        <v>22</v>
      </c>
      <c r="D596" s="14" t="s">
        <v>126</v>
      </c>
      <c r="E596" s="14" t="s">
        <v>5</v>
      </c>
      <c r="F596" s="15">
        <v>42767.0</v>
      </c>
      <c r="G596" s="15">
        <v>42871.0</v>
      </c>
      <c r="H596" s="14">
        <v>640.0</v>
      </c>
      <c r="I596" s="12">
        <f>VLOOKUP(C596, products!$A$1:$C$8, 3, FALSE)</f>
        <v>550</v>
      </c>
      <c r="J596" s="12" t="str">
        <f>VLOOKUP(B596,sales_teams!A:C,3)</f>
        <v>East</v>
      </c>
      <c r="K596" s="12" t="str">
        <f>VLOOKUP(B596,sales_teams!A:C,2)</f>
        <v>Rocco Neubert</v>
      </c>
      <c r="L596" s="12" t="str">
        <f>VLOOKUP(D596,accounts!A:G,6)</f>
        <v>United States</v>
      </c>
      <c r="M596" s="12" t="str">
        <f>VLOOKUP(D596,accounts!A:B,2)</f>
        <v>retail</v>
      </c>
      <c r="N596" s="12" t="str">
        <f t="shared" si="26"/>
        <v>Feb 2017</v>
      </c>
      <c r="O596" s="12" t="str">
        <f t="shared" si="93"/>
        <v>May 2017</v>
      </c>
      <c r="P596" s="12">
        <f>VLOOKUP(D596,accounts!A:G,4)</f>
        <v>332.43</v>
      </c>
      <c r="Q596" s="12">
        <f t="shared" si="94"/>
        <v>89</v>
      </c>
    </row>
    <row r="597">
      <c r="A597" s="14" t="s">
        <v>776</v>
      </c>
      <c r="B597" s="14" t="s">
        <v>38</v>
      </c>
      <c r="C597" s="14" t="s">
        <v>17</v>
      </c>
      <c r="D597" s="14" t="s">
        <v>90</v>
      </c>
      <c r="E597" s="14" t="s">
        <v>5</v>
      </c>
      <c r="F597" s="15">
        <v>42767.0</v>
      </c>
      <c r="G597" s="15">
        <v>42860.0</v>
      </c>
      <c r="H597" s="14">
        <v>5127.0</v>
      </c>
      <c r="I597" s="12">
        <f>VLOOKUP(C597, products!$A$1:$C$8, 3, FALSE)</f>
        <v>4821</v>
      </c>
      <c r="J597" s="12" t="str">
        <f>VLOOKUP(B597,sales_teams!A:C,3)</f>
        <v>East</v>
      </c>
      <c r="K597" s="12" t="str">
        <f>VLOOKUP(B597,sales_teams!A:C,2)</f>
        <v>Rocco Neubert</v>
      </c>
      <c r="L597" s="12" t="str">
        <f>VLOOKUP(D597,accounts!A:G,6)</f>
        <v>United States</v>
      </c>
      <c r="M597" s="12" t="str">
        <f>VLOOKUP(D597,accounts!A:B,2)</f>
        <v>software</v>
      </c>
      <c r="N597" s="12" t="str">
        <f t="shared" si="26"/>
        <v>Feb 2017</v>
      </c>
      <c r="O597" s="12" t="str">
        <f t="shared" si="93"/>
        <v>May 2017</v>
      </c>
      <c r="P597" s="12">
        <f>VLOOKUP(D597,accounts!A:G,4)</f>
        <v>4618</v>
      </c>
      <c r="Q597" s="12">
        <f t="shared" si="94"/>
        <v>89</v>
      </c>
    </row>
    <row r="598">
      <c r="A598" s="14" t="s">
        <v>777</v>
      </c>
      <c r="B598" s="14" t="s">
        <v>38</v>
      </c>
      <c r="C598" s="14" t="s">
        <v>21</v>
      </c>
      <c r="D598" s="14" t="s">
        <v>109</v>
      </c>
      <c r="E598" s="14" t="s">
        <v>5</v>
      </c>
      <c r="F598" s="15">
        <v>42767.0</v>
      </c>
      <c r="G598" s="15">
        <v>42903.0</v>
      </c>
      <c r="H598" s="14">
        <v>3822.0</v>
      </c>
      <c r="I598" s="12">
        <f>VLOOKUP(C598, products!$A$1:$C$8, 3, FALSE)</f>
        <v>3393</v>
      </c>
      <c r="J598" s="12" t="str">
        <f>VLOOKUP(B598,sales_teams!A:C,3)</f>
        <v>East</v>
      </c>
      <c r="K598" s="12" t="str">
        <f>VLOOKUP(B598,sales_teams!A:C,2)</f>
        <v>Rocco Neubert</v>
      </c>
      <c r="L598" s="12" t="str">
        <f>VLOOKUP(D598,accounts!A:G,6)</f>
        <v>Kenya</v>
      </c>
      <c r="M598" s="12" t="str">
        <f>VLOOKUP(D598,accounts!A:B,2)</f>
        <v>medical</v>
      </c>
      <c r="N598" s="12" t="str">
        <f t="shared" si="26"/>
        <v>Feb 2017</v>
      </c>
      <c r="O598" s="12" t="str">
        <f t="shared" si="93"/>
        <v>Jun 2017</v>
      </c>
      <c r="P598" s="12">
        <f>VLOOKUP(D598,accounts!A:G,4)</f>
        <v>647.18</v>
      </c>
      <c r="Q598" s="12">
        <f t="shared" si="94"/>
        <v>120</v>
      </c>
    </row>
    <row r="599">
      <c r="A599" s="14" t="s">
        <v>778</v>
      </c>
      <c r="B599" s="14" t="s">
        <v>42</v>
      </c>
      <c r="C599" s="14" t="s">
        <v>21</v>
      </c>
      <c r="D599" s="14" t="s">
        <v>90</v>
      </c>
      <c r="E599" s="14" t="s">
        <v>26</v>
      </c>
      <c r="F599" s="15">
        <v>42767.0</v>
      </c>
      <c r="G599" s="15">
        <v>42903.0</v>
      </c>
      <c r="H599" s="14">
        <v>0.0</v>
      </c>
      <c r="I599" s="12">
        <f>VLOOKUP(C599, products!$A$1:$C$8, 3, FALSE)</f>
        <v>3393</v>
      </c>
      <c r="J599" s="12" t="str">
        <f>VLOOKUP(B599,sales_teams!A:C,3)</f>
        <v>East</v>
      </c>
      <c r="K599" s="12" t="str">
        <f>VLOOKUP(B599,sales_teams!A:C,2)</f>
        <v>Rocco Neubert</v>
      </c>
      <c r="L599" s="12" t="str">
        <f>VLOOKUP(D599,accounts!A:G,6)</f>
        <v>United States</v>
      </c>
      <c r="M599" s="12" t="str">
        <f>VLOOKUP(D599,accounts!A:B,2)</f>
        <v>software</v>
      </c>
      <c r="N599" s="12" t="str">
        <f t="shared" si="26"/>
        <v>Feb 2017</v>
      </c>
      <c r="O599" s="12" t="str">
        <f t="shared" si="93"/>
        <v>Jun 2017</v>
      </c>
      <c r="P599" s="12">
        <f>VLOOKUP(D599,accounts!A:G,4)</f>
        <v>4618</v>
      </c>
      <c r="Q599" s="12">
        <f t="shared" si="94"/>
        <v>120</v>
      </c>
    </row>
    <row r="600">
      <c r="A600" s="14" t="s">
        <v>779</v>
      </c>
      <c r="B600" s="14" t="s">
        <v>46</v>
      </c>
      <c r="C600" s="14" t="s">
        <v>19</v>
      </c>
      <c r="D600" s="14" t="s">
        <v>124</v>
      </c>
      <c r="E600" s="14" t="s">
        <v>26</v>
      </c>
      <c r="F600" s="15">
        <v>42767.0</v>
      </c>
      <c r="G600" s="15">
        <v>42899.0</v>
      </c>
      <c r="H600" s="14">
        <v>0.0</v>
      </c>
      <c r="I600" s="12">
        <f>VLOOKUP(C600, products!$A$1:$C$8, 3, FALSE)</f>
        <v>55</v>
      </c>
      <c r="J600" s="12" t="str">
        <f>VLOOKUP(B600,sales_teams!A:C,3)</f>
        <v>East</v>
      </c>
      <c r="K600" s="12" t="str">
        <f>VLOOKUP(B600,sales_teams!A:C,2)</f>
        <v>Rocco Neubert</v>
      </c>
      <c r="L600" s="12" t="str">
        <f>VLOOKUP(D600,accounts!A:G,6)</f>
        <v>United States</v>
      </c>
      <c r="M600" s="12" t="str">
        <f>VLOOKUP(D600,accounts!A:B,2)</f>
        <v>retail</v>
      </c>
      <c r="N600" s="12" t="str">
        <f t="shared" si="26"/>
        <v>Feb 2017</v>
      </c>
      <c r="O600" s="12" t="str">
        <f t="shared" si="93"/>
        <v>Jun 2017</v>
      </c>
      <c r="P600" s="12">
        <f>VLOOKUP(D600,accounts!A:G,4)</f>
        <v>497.11</v>
      </c>
      <c r="Q600" s="12">
        <f t="shared" si="94"/>
        <v>120</v>
      </c>
    </row>
    <row r="601">
      <c r="A601" s="14" t="s">
        <v>780</v>
      </c>
      <c r="B601" s="14" t="s">
        <v>48</v>
      </c>
      <c r="C601" s="14" t="s">
        <v>22</v>
      </c>
      <c r="D601" s="14" t="s">
        <v>127</v>
      </c>
      <c r="E601" s="14" t="s">
        <v>5</v>
      </c>
      <c r="F601" s="15">
        <v>42767.0</v>
      </c>
      <c r="G601" s="15">
        <v>42857.0</v>
      </c>
      <c r="H601" s="14">
        <v>574.0</v>
      </c>
      <c r="I601" s="12">
        <f>VLOOKUP(C601, products!$A$1:$C$8, 3, FALSE)</f>
        <v>550</v>
      </c>
      <c r="J601" s="12" t="str">
        <f>VLOOKUP(B601,sales_teams!A:C,3)</f>
        <v>East</v>
      </c>
      <c r="K601" s="12" t="str">
        <f>VLOOKUP(B601,sales_teams!A:C,2)</f>
        <v>Rocco Neubert</v>
      </c>
      <c r="L601" s="12" t="str">
        <f>VLOOKUP(D601,accounts!A:G,6)</f>
        <v>United States</v>
      </c>
      <c r="M601" s="12" t="str">
        <f>VLOOKUP(D601,accounts!A:B,2)</f>
        <v>telecommunications</v>
      </c>
      <c r="N601" s="12" t="str">
        <f t="shared" si="26"/>
        <v>Feb 2017</v>
      </c>
      <c r="O601" s="12" t="str">
        <f t="shared" si="93"/>
        <v>May 2017</v>
      </c>
      <c r="P601" s="12">
        <f>VLOOKUP(D601,accounts!A:G,4)</f>
        <v>86.68</v>
      </c>
      <c r="Q601" s="12">
        <f t="shared" si="94"/>
        <v>89</v>
      </c>
    </row>
    <row r="602">
      <c r="A602" s="14" t="s">
        <v>781</v>
      </c>
      <c r="B602" s="14" t="s">
        <v>48</v>
      </c>
      <c r="C602" s="14" t="s">
        <v>21</v>
      </c>
      <c r="D602" s="14" t="s">
        <v>84</v>
      </c>
      <c r="E602" s="14" t="s">
        <v>5</v>
      </c>
      <c r="F602" s="15">
        <v>42767.0</v>
      </c>
      <c r="G602" s="15">
        <v>42904.0</v>
      </c>
      <c r="H602" s="14">
        <v>2525.0</v>
      </c>
      <c r="I602" s="12">
        <f>VLOOKUP(C602, products!$A$1:$C$8, 3, FALSE)</f>
        <v>3393</v>
      </c>
      <c r="J602" s="12" t="str">
        <f>VLOOKUP(B602,sales_teams!A:C,3)</f>
        <v>East</v>
      </c>
      <c r="K602" s="12" t="str">
        <f>VLOOKUP(B602,sales_teams!A:C,2)</f>
        <v>Rocco Neubert</v>
      </c>
      <c r="L602" s="12" t="str">
        <f>VLOOKUP(D602,accounts!A:G,6)</f>
        <v>United States</v>
      </c>
      <c r="M602" s="12" t="str">
        <f>VLOOKUP(D602,accounts!A:B,2)</f>
        <v>software</v>
      </c>
      <c r="N602" s="12" t="str">
        <f t="shared" si="26"/>
        <v>Feb 2017</v>
      </c>
      <c r="O602" s="12" t="str">
        <f t="shared" si="93"/>
        <v>Jun 2017</v>
      </c>
      <c r="P602" s="12">
        <f>VLOOKUP(D602,accounts!A:G,4)</f>
        <v>2714.9</v>
      </c>
      <c r="Q602" s="12">
        <f t="shared" si="94"/>
        <v>120</v>
      </c>
    </row>
    <row r="603">
      <c r="A603" s="14" t="s">
        <v>782</v>
      </c>
      <c r="B603" s="14" t="s">
        <v>55</v>
      </c>
      <c r="C603" s="14" t="s">
        <v>23</v>
      </c>
      <c r="D603" s="14" t="s">
        <v>111</v>
      </c>
      <c r="E603" s="14" t="s">
        <v>5</v>
      </c>
      <c r="F603" s="15">
        <v>42767.0</v>
      </c>
      <c r="G603" s="15">
        <v>42893.0</v>
      </c>
      <c r="H603" s="14">
        <v>30288.0</v>
      </c>
      <c r="I603" s="12">
        <f>VLOOKUP(C603, products!$A$1:$C$8, 3, FALSE)</f>
        <v>26768</v>
      </c>
      <c r="J603" s="12" t="str">
        <f>VLOOKUP(B603,sales_teams!A:C,3)</f>
        <v>West</v>
      </c>
      <c r="K603" s="12" t="str">
        <f>VLOOKUP(B603,sales_teams!A:C,2)</f>
        <v>Summer Sewald</v>
      </c>
      <c r="L603" s="12" t="str">
        <f>VLOOKUP(D603,accounts!A:G,6)</f>
        <v>United States</v>
      </c>
      <c r="M603" s="12" t="str">
        <f>VLOOKUP(D603,accounts!A:B,2)</f>
        <v>retail</v>
      </c>
      <c r="N603" s="12" t="str">
        <f t="shared" si="26"/>
        <v>Feb 2017</v>
      </c>
      <c r="O603" s="12" t="str">
        <f t="shared" si="93"/>
        <v>Jun 2017</v>
      </c>
      <c r="P603" s="12">
        <f>VLOOKUP(D603,accounts!A:G,4)</f>
        <v>223.8</v>
      </c>
      <c r="Q603" s="12">
        <f t="shared" si="94"/>
        <v>120</v>
      </c>
    </row>
    <row r="604">
      <c r="A604" s="14" t="s">
        <v>783</v>
      </c>
      <c r="B604" s="14" t="s">
        <v>58</v>
      </c>
      <c r="C604" s="14" t="s">
        <v>20</v>
      </c>
      <c r="D604" s="14" t="s">
        <v>69</v>
      </c>
      <c r="E604" s="14" t="s">
        <v>26</v>
      </c>
      <c r="F604" s="15">
        <v>42767.0</v>
      </c>
      <c r="G604" s="15">
        <v>42873.0</v>
      </c>
      <c r="H604" s="14">
        <v>0.0</v>
      </c>
      <c r="I604" s="12">
        <f>VLOOKUP(C604, products!$A$1:$C$8, 3, FALSE)</f>
        <v>5482</v>
      </c>
      <c r="J604" s="12" t="str">
        <f>VLOOKUP(B604,sales_teams!A:C,3)</f>
        <v>West</v>
      </c>
      <c r="K604" s="12" t="str">
        <f>VLOOKUP(B604,sales_teams!A:C,2)</f>
        <v>Summer Sewald</v>
      </c>
      <c r="L604" s="12" t="str">
        <f>VLOOKUP(D604,accounts!A:G,6)</f>
        <v>United States</v>
      </c>
      <c r="M604" s="12" t="str">
        <f>VLOOKUP(D604,accounts!A:B,2)</f>
        <v>marketing</v>
      </c>
      <c r="N604" s="12" t="str">
        <f t="shared" si="26"/>
        <v>Feb 2017</v>
      </c>
      <c r="O604" s="12" t="str">
        <f t="shared" si="93"/>
        <v>May 2017</v>
      </c>
      <c r="P604" s="12">
        <f>VLOOKUP(D604,accounts!A:G,4)</f>
        <v>2952.73</v>
      </c>
      <c r="Q604" s="12">
        <f t="shared" si="94"/>
        <v>89</v>
      </c>
    </row>
    <row r="605">
      <c r="A605" s="14" t="s">
        <v>784</v>
      </c>
      <c r="B605" s="14" t="s">
        <v>61</v>
      </c>
      <c r="C605" s="14" t="s">
        <v>22</v>
      </c>
      <c r="D605" s="14" t="s">
        <v>76</v>
      </c>
      <c r="E605" s="14" t="s">
        <v>26</v>
      </c>
      <c r="F605" s="15">
        <v>42767.0</v>
      </c>
      <c r="G605" s="15">
        <v>42823.0</v>
      </c>
      <c r="H605" s="14">
        <v>0.0</v>
      </c>
      <c r="I605" s="12">
        <f>VLOOKUP(C605, products!$A$1:$C$8, 3, FALSE)</f>
        <v>550</v>
      </c>
      <c r="J605" s="12" t="str">
        <f>VLOOKUP(B605,sales_teams!A:C,3)</f>
        <v>West</v>
      </c>
      <c r="K605" s="12" t="str">
        <f>VLOOKUP(B605,sales_teams!A:C,2)</f>
        <v>Summer Sewald</v>
      </c>
      <c r="L605" s="12" t="str">
        <f>VLOOKUP(D605,accounts!A:G,6)</f>
        <v>United States</v>
      </c>
      <c r="M605" s="12" t="str">
        <f>VLOOKUP(D605,accounts!A:B,2)</f>
        <v>software</v>
      </c>
      <c r="N605" s="12" t="str">
        <f t="shared" si="26"/>
        <v>Feb 2017</v>
      </c>
      <c r="O605" s="12" t="str">
        <f t="shared" si="93"/>
        <v>Mar 2017</v>
      </c>
      <c r="P605" s="12">
        <f>VLOOKUP(D605,accounts!A:G,4)</f>
        <v>6354.87</v>
      </c>
      <c r="Q605" s="12">
        <f t="shared" si="94"/>
        <v>28</v>
      </c>
    </row>
    <row r="606">
      <c r="A606" s="14" t="s">
        <v>785</v>
      </c>
      <c r="B606" s="14" t="s">
        <v>40</v>
      </c>
      <c r="C606" s="14" t="s">
        <v>23</v>
      </c>
      <c r="D606" s="14" t="s">
        <v>67</v>
      </c>
      <c r="E606" s="14" t="s">
        <v>26</v>
      </c>
      <c r="F606" s="15">
        <v>42768.0</v>
      </c>
      <c r="G606" s="15">
        <v>42864.0</v>
      </c>
      <c r="H606" s="14">
        <v>0.0</v>
      </c>
      <c r="I606" s="12">
        <f>VLOOKUP(C606, products!$A$1:$C$8, 3, FALSE)</f>
        <v>26768</v>
      </c>
      <c r="J606" s="12" t="str">
        <f>VLOOKUP(B606,sales_teams!A:C,3)</f>
        <v>East</v>
      </c>
      <c r="K606" s="12" t="str">
        <f>VLOOKUP(B606,sales_teams!A:C,2)</f>
        <v>Rocco Neubert</v>
      </c>
      <c r="L606" s="12" t="str">
        <f>VLOOKUP(D606,accounts!A:G,6)</f>
        <v>United States</v>
      </c>
      <c r="M606" s="12" t="str">
        <f>VLOOKUP(D606,accounts!A:B,2)</f>
        <v>entertainment</v>
      </c>
      <c r="N606" s="12" t="str">
        <f t="shared" si="26"/>
        <v>Feb 2017</v>
      </c>
      <c r="O606" s="12" t="str">
        <f t="shared" si="93"/>
        <v>May 2017</v>
      </c>
      <c r="P606" s="12">
        <f>VLOOKUP(D606,accounts!A:G,4)</f>
        <v>4269.9</v>
      </c>
      <c r="Q606" s="12">
        <f t="shared" si="94"/>
        <v>89</v>
      </c>
    </row>
    <row r="607">
      <c r="A607" s="14" t="s">
        <v>786</v>
      </c>
      <c r="B607" s="14" t="s">
        <v>40</v>
      </c>
      <c r="C607" s="14" t="s">
        <v>19</v>
      </c>
      <c r="D607" s="14" t="s">
        <v>64</v>
      </c>
      <c r="E607" s="14" t="s">
        <v>26</v>
      </c>
      <c r="F607" s="15">
        <v>42768.0</v>
      </c>
      <c r="G607" s="15">
        <v>42856.0</v>
      </c>
      <c r="H607" s="14">
        <v>0.0</v>
      </c>
      <c r="I607" s="12">
        <f>VLOOKUP(C607, products!$A$1:$C$8, 3, FALSE)</f>
        <v>55</v>
      </c>
      <c r="J607" s="12" t="str">
        <f>VLOOKUP(B607,sales_teams!A:C,3)</f>
        <v>East</v>
      </c>
      <c r="K607" s="12" t="str">
        <f>VLOOKUP(B607,sales_teams!A:C,2)</f>
        <v>Rocco Neubert</v>
      </c>
      <c r="L607" s="12" t="str">
        <f>VLOOKUP(D607,accounts!A:G,6)</f>
        <v>United States</v>
      </c>
      <c r="M607" s="12" t="str">
        <f>VLOOKUP(D607,accounts!A:B,2)</f>
        <v>software</v>
      </c>
      <c r="N607" s="12" t="str">
        <f t="shared" si="26"/>
        <v>Feb 2017</v>
      </c>
      <c r="O607" s="12" t="str">
        <f t="shared" si="93"/>
        <v>May 2017</v>
      </c>
      <c r="P607" s="12">
        <f>VLOOKUP(D607,accounts!A:G,4)</f>
        <v>11698.03</v>
      </c>
      <c r="Q607" s="12">
        <f t="shared" si="94"/>
        <v>89</v>
      </c>
    </row>
    <row r="608">
      <c r="A608" s="14" t="s">
        <v>787</v>
      </c>
      <c r="B608" s="14" t="s">
        <v>42</v>
      </c>
      <c r="C608" s="14" t="s">
        <v>21</v>
      </c>
      <c r="D608" s="14" t="s">
        <v>83</v>
      </c>
      <c r="E608" s="14" t="s">
        <v>5</v>
      </c>
      <c r="F608" s="15">
        <v>42768.0</v>
      </c>
      <c r="G608" s="15">
        <v>42869.0</v>
      </c>
      <c r="H608" s="14">
        <v>3581.0</v>
      </c>
      <c r="I608" s="12">
        <f>VLOOKUP(C608, products!$A$1:$C$8, 3, FALSE)</f>
        <v>3393</v>
      </c>
      <c r="J608" s="12" t="str">
        <f>VLOOKUP(B608,sales_teams!A:C,3)</f>
        <v>East</v>
      </c>
      <c r="K608" s="12" t="str">
        <f>VLOOKUP(B608,sales_teams!A:C,2)</f>
        <v>Rocco Neubert</v>
      </c>
      <c r="L608" s="12" t="str">
        <f>VLOOKUP(D608,accounts!A:G,6)</f>
        <v>United States</v>
      </c>
      <c r="M608" s="12" t="str">
        <f>VLOOKUP(D608,accounts!A:B,2)</f>
        <v>marketing</v>
      </c>
      <c r="N608" s="12" t="str">
        <f t="shared" si="26"/>
        <v>Feb 2017</v>
      </c>
      <c r="O608" s="12" t="str">
        <f t="shared" si="93"/>
        <v>May 2017</v>
      </c>
      <c r="P608" s="12">
        <f>VLOOKUP(D608,accounts!A:G,4)</f>
        <v>2403.58</v>
      </c>
      <c r="Q608" s="12">
        <f t="shared" si="94"/>
        <v>89</v>
      </c>
    </row>
    <row r="609">
      <c r="A609" s="14" t="s">
        <v>788</v>
      </c>
      <c r="B609" s="14" t="s">
        <v>45</v>
      </c>
      <c r="C609" s="14" t="s">
        <v>18</v>
      </c>
      <c r="D609" s="14" t="s">
        <v>71</v>
      </c>
      <c r="E609" s="14" t="s">
        <v>26</v>
      </c>
      <c r="F609" s="15">
        <v>42768.0</v>
      </c>
      <c r="G609" s="15">
        <v>42806.0</v>
      </c>
      <c r="H609" s="14">
        <v>0.0</v>
      </c>
      <c r="I609" s="12">
        <f>VLOOKUP(C609, products!$A$1:$C$8, 3, FALSE)</f>
        <v>1096</v>
      </c>
      <c r="J609" s="12" t="str">
        <f>VLOOKUP(B609,sales_teams!A:C,3)</f>
        <v>East</v>
      </c>
      <c r="K609" s="12" t="str">
        <f>VLOOKUP(B609,sales_teams!A:C,2)</f>
        <v>Rocco Neubert</v>
      </c>
      <c r="L609" s="12" t="str">
        <f>VLOOKUP(D609,accounts!A:G,6)</f>
        <v>United States</v>
      </c>
      <c r="M609" s="12" t="str">
        <f>VLOOKUP(D609,accounts!A:B,2)</f>
        <v>services</v>
      </c>
      <c r="N609" s="12" t="str">
        <f t="shared" si="26"/>
        <v>Feb 2017</v>
      </c>
      <c r="O609" s="12" t="str">
        <f t="shared" si="93"/>
        <v>Mar 2017</v>
      </c>
      <c r="P609" s="12">
        <f>VLOOKUP(D609,accounts!A:G,4)</f>
        <v>2041.73</v>
      </c>
      <c r="Q609" s="12">
        <f t="shared" si="94"/>
        <v>28</v>
      </c>
    </row>
    <row r="610">
      <c r="A610" s="14" t="s">
        <v>789</v>
      </c>
      <c r="B610" s="14" t="s">
        <v>53</v>
      </c>
      <c r="C610" s="14" t="s">
        <v>17</v>
      </c>
      <c r="D610" s="14" t="s">
        <v>95</v>
      </c>
      <c r="E610" s="14" t="s">
        <v>26</v>
      </c>
      <c r="F610" s="15">
        <v>42768.0</v>
      </c>
      <c r="G610" s="15">
        <v>42860.0</v>
      </c>
      <c r="H610" s="14">
        <v>0.0</v>
      </c>
      <c r="I610" s="12">
        <f>VLOOKUP(C610, products!$A$1:$C$8, 3, FALSE)</f>
        <v>4821</v>
      </c>
      <c r="J610" s="12" t="str">
        <f>VLOOKUP(B610,sales_teams!A:C,3)</f>
        <v>West</v>
      </c>
      <c r="K610" s="12" t="str">
        <f>VLOOKUP(B610,sales_teams!A:C,2)</f>
        <v>Summer Sewald</v>
      </c>
      <c r="L610" s="12" t="str">
        <f>VLOOKUP(D610,accounts!A:G,6)</f>
        <v>United States</v>
      </c>
      <c r="M610" s="12" t="str">
        <f>VLOOKUP(D610,accounts!A:B,2)</f>
        <v>technolgy</v>
      </c>
      <c r="N610" s="12" t="str">
        <f t="shared" si="26"/>
        <v>Feb 2017</v>
      </c>
      <c r="O610" s="12" t="str">
        <f t="shared" si="93"/>
        <v>May 2017</v>
      </c>
      <c r="P610" s="12">
        <f>VLOOKUP(D610,accounts!A:G,4)</f>
        <v>1520.66</v>
      </c>
      <c r="Q610" s="12">
        <f t="shared" si="94"/>
        <v>89</v>
      </c>
    </row>
    <row r="611">
      <c r="A611" s="14" t="s">
        <v>790</v>
      </c>
      <c r="B611" s="14" t="s">
        <v>57</v>
      </c>
      <c r="C611" s="14" t="s">
        <v>19</v>
      </c>
      <c r="D611" s="14" t="s">
        <v>101</v>
      </c>
      <c r="E611" s="14" t="s">
        <v>5</v>
      </c>
      <c r="F611" s="15">
        <v>42768.0</v>
      </c>
      <c r="G611" s="15">
        <v>42824.0</v>
      </c>
      <c r="H611" s="14">
        <v>54.0</v>
      </c>
      <c r="I611" s="12">
        <f>VLOOKUP(C611, products!$A$1:$C$8, 3, FALSE)</f>
        <v>55</v>
      </c>
      <c r="J611" s="12" t="str">
        <f>VLOOKUP(B611,sales_teams!A:C,3)</f>
        <v>West</v>
      </c>
      <c r="K611" s="12" t="str">
        <f>VLOOKUP(B611,sales_teams!A:C,2)</f>
        <v>Summer Sewald</v>
      </c>
      <c r="L611" s="12" t="str">
        <f>VLOOKUP(D611,accounts!A:G,6)</f>
        <v>United States</v>
      </c>
      <c r="M611" s="12" t="str">
        <f>VLOOKUP(D611,accounts!A:B,2)</f>
        <v>finance</v>
      </c>
      <c r="N611" s="12" t="str">
        <f t="shared" si="26"/>
        <v>Feb 2017</v>
      </c>
      <c r="O611" s="12" t="str">
        <f t="shared" si="93"/>
        <v>Mar 2017</v>
      </c>
      <c r="P611" s="12">
        <f>VLOOKUP(D611,accounts!A:G,4)</f>
        <v>1102.43</v>
      </c>
      <c r="Q611" s="12">
        <f t="shared" si="94"/>
        <v>28</v>
      </c>
    </row>
    <row r="612">
      <c r="A612" s="14" t="s">
        <v>791</v>
      </c>
      <c r="B612" s="14" t="s">
        <v>58</v>
      </c>
      <c r="C612" s="14" t="s">
        <v>18</v>
      </c>
      <c r="D612" s="14" t="s">
        <v>66</v>
      </c>
      <c r="E612" s="14" t="s">
        <v>25</v>
      </c>
      <c r="F612" s="15">
        <v>42768.0</v>
      </c>
      <c r="G612" s="17"/>
      <c r="I612" s="12">
        <f>VLOOKUP(C612, products!$A$1:$C$8, 3, FALSE)</f>
        <v>1096</v>
      </c>
      <c r="J612" s="12" t="str">
        <f>VLOOKUP(B612,sales_teams!A:C,3)</f>
        <v>West</v>
      </c>
      <c r="K612" s="12" t="str">
        <f>VLOOKUP(B612,sales_teams!A:C,2)</f>
        <v>Summer Sewald</v>
      </c>
      <c r="L612" s="12" t="str">
        <f>VLOOKUP(D612,accounts!A:G,6)</f>
        <v>United States</v>
      </c>
      <c r="M612" s="12" t="str">
        <f>VLOOKUP(D612,accounts!A:B,2)</f>
        <v>medical</v>
      </c>
      <c r="N612" s="12" t="str">
        <f t="shared" si="26"/>
        <v>Feb 2017</v>
      </c>
      <c r="P612" s="12">
        <f>VLOOKUP(D612,accounts!A:G,4)</f>
        <v>4.54</v>
      </c>
    </row>
    <row r="613">
      <c r="A613" s="14" t="s">
        <v>792</v>
      </c>
      <c r="B613" s="14" t="s">
        <v>33</v>
      </c>
      <c r="C613" s="14" t="s">
        <v>18</v>
      </c>
      <c r="D613" s="14" t="s">
        <v>65</v>
      </c>
      <c r="E613" s="14" t="s">
        <v>5</v>
      </c>
      <c r="F613" s="15">
        <v>42769.0</v>
      </c>
      <c r="G613" s="15">
        <v>42889.0</v>
      </c>
      <c r="H613" s="14">
        <v>1121.0</v>
      </c>
      <c r="I613" s="12">
        <f>VLOOKUP(C613, products!$A$1:$C$8, 3, FALSE)</f>
        <v>1096</v>
      </c>
      <c r="J613" s="12" t="str">
        <f>VLOOKUP(B613,sales_teams!A:C,3)</f>
        <v>Central</v>
      </c>
      <c r="K613" s="12" t="str">
        <f>VLOOKUP(B613,sales_teams!A:C,2)</f>
        <v>Dustin Brinkmann</v>
      </c>
      <c r="L613" s="12" t="str">
        <f>VLOOKUP(D613,accounts!A:G,6)</f>
        <v>United States</v>
      </c>
      <c r="M613" s="12" t="str">
        <f>VLOOKUP(D613,accounts!A:B,2)</f>
        <v>technolgy</v>
      </c>
      <c r="N613" s="12" t="str">
        <f t="shared" si="26"/>
        <v>Feb 2017</v>
      </c>
      <c r="O613" s="12" t="str">
        <f t="shared" ref="O613:O632" si="95">TEXT(G613,"mmm yyy")</f>
        <v>Jun 2017</v>
      </c>
      <c r="P613" s="12">
        <f>VLOOKUP(D613,accounts!A:G,4)</f>
        <v>7708.38</v>
      </c>
      <c r="Q613" s="12">
        <f t="shared" ref="Q613:Q632" si="96">O613-N613</f>
        <v>120</v>
      </c>
    </row>
    <row r="614">
      <c r="A614" s="14" t="s">
        <v>793</v>
      </c>
      <c r="B614" s="14" t="s">
        <v>34</v>
      </c>
      <c r="C614" s="14" t="s">
        <v>22</v>
      </c>
      <c r="D614" s="14" t="s">
        <v>129</v>
      </c>
      <c r="E614" s="14" t="s">
        <v>5</v>
      </c>
      <c r="F614" s="15">
        <v>42769.0</v>
      </c>
      <c r="G614" s="15">
        <v>42890.0</v>
      </c>
      <c r="H614" s="14">
        <v>477.0</v>
      </c>
      <c r="I614" s="12">
        <f>VLOOKUP(C614, products!$A$1:$C$8, 3, FALSE)</f>
        <v>550</v>
      </c>
      <c r="J614" s="12" t="str">
        <f>VLOOKUP(B614,sales_teams!A:C,3)</f>
        <v>Central</v>
      </c>
      <c r="K614" s="12" t="str">
        <f>VLOOKUP(B614,sales_teams!A:C,2)</f>
        <v>Dustin Brinkmann</v>
      </c>
      <c r="L614" s="12" t="str">
        <f>VLOOKUP(D614,accounts!A:G,6)</f>
        <v>United States</v>
      </c>
      <c r="M614" s="12" t="str">
        <f>VLOOKUP(D614,accounts!A:B,2)</f>
        <v>medical</v>
      </c>
      <c r="N614" s="12" t="str">
        <f t="shared" si="26"/>
        <v>Feb 2017</v>
      </c>
      <c r="O614" s="12" t="str">
        <f t="shared" si="95"/>
        <v>Jun 2017</v>
      </c>
      <c r="P614" s="12">
        <f>VLOOKUP(D614,accounts!A:G,4)</f>
        <v>2818.38</v>
      </c>
      <c r="Q614" s="12">
        <f t="shared" si="96"/>
        <v>120</v>
      </c>
    </row>
    <row r="615">
      <c r="A615" s="14" t="s">
        <v>794</v>
      </c>
      <c r="B615" s="14" t="s">
        <v>36</v>
      </c>
      <c r="C615" s="14" t="s">
        <v>22</v>
      </c>
      <c r="D615" s="14" t="s">
        <v>66</v>
      </c>
      <c r="E615" s="14" t="s">
        <v>5</v>
      </c>
      <c r="F615" s="15">
        <v>42769.0</v>
      </c>
      <c r="G615" s="15">
        <v>42860.0</v>
      </c>
      <c r="H615" s="14">
        <v>515.0</v>
      </c>
      <c r="I615" s="12">
        <f>VLOOKUP(C615, products!$A$1:$C$8, 3, FALSE)</f>
        <v>550</v>
      </c>
      <c r="J615" s="12" t="str">
        <f>VLOOKUP(B615,sales_teams!A:C,3)</f>
        <v>Central</v>
      </c>
      <c r="K615" s="12" t="str">
        <f>VLOOKUP(B615,sales_teams!A:C,2)</f>
        <v>Dustin Brinkmann</v>
      </c>
      <c r="L615" s="12" t="str">
        <f>VLOOKUP(D615,accounts!A:G,6)</f>
        <v>United States</v>
      </c>
      <c r="M615" s="12" t="str">
        <f>VLOOKUP(D615,accounts!A:B,2)</f>
        <v>medical</v>
      </c>
      <c r="N615" s="12" t="str">
        <f t="shared" si="26"/>
        <v>Feb 2017</v>
      </c>
      <c r="O615" s="12" t="str">
        <f t="shared" si="95"/>
        <v>May 2017</v>
      </c>
      <c r="P615" s="12">
        <f>VLOOKUP(D615,accounts!A:G,4)</f>
        <v>4.54</v>
      </c>
      <c r="Q615" s="12">
        <f t="shared" si="96"/>
        <v>89</v>
      </c>
    </row>
    <row r="616">
      <c r="A616" s="14" t="s">
        <v>795</v>
      </c>
      <c r="B616" s="14" t="s">
        <v>37</v>
      </c>
      <c r="C616" s="14" t="s">
        <v>19</v>
      </c>
      <c r="D616" s="14" t="s">
        <v>96</v>
      </c>
      <c r="E616" s="14" t="s">
        <v>26</v>
      </c>
      <c r="F616" s="15">
        <v>42769.0</v>
      </c>
      <c r="G616" s="15">
        <v>42856.0</v>
      </c>
      <c r="H616" s="14">
        <v>0.0</v>
      </c>
      <c r="I616" s="12">
        <f>VLOOKUP(C616, products!$A$1:$C$8, 3, FALSE)</f>
        <v>55</v>
      </c>
      <c r="J616" s="12" t="str">
        <f>VLOOKUP(B616,sales_teams!A:C,3)</f>
        <v>East</v>
      </c>
      <c r="K616" s="12" t="str">
        <f>VLOOKUP(B616,sales_teams!A:C,2)</f>
        <v>Rocco Neubert</v>
      </c>
      <c r="L616" s="12" t="str">
        <f>VLOOKUP(D616,accounts!A:G,6)</f>
        <v>Japan</v>
      </c>
      <c r="M616" s="12" t="str">
        <f>VLOOKUP(D616,accounts!A:B,2)</f>
        <v>retail</v>
      </c>
      <c r="N616" s="12" t="str">
        <f t="shared" si="26"/>
        <v>Feb 2017</v>
      </c>
      <c r="O616" s="12" t="str">
        <f t="shared" si="95"/>
        <v>May 2017</v>
      </c>
      <c r="P616" s="12">
        <f>VLOOKUP(D616,accounts!A:G,4)</f>
        <v>5158.71</v>
      </c>
      <c r="Q616" s="12">
        <f t="shared" si="96"/>
        <v>89</v>
      </c>
    </row>
    <row r="617">
      <c r="A617" s="14" t="s">
        <v>796</v>
      </c>
      <c r="B617" s="14" t="s">
        <v>39</v>
      </c>
      <c r="C617" s="14" t="s">
        <v>21</v>
      </c>
      <c r="D617" s="14" t="s">
        <v>78</v>
      </c>
      <c r="E617" s="14" t="s">
        <v>26</v>
      </c>
      <c r="F617" s="15">
        <v>42769.0</v>
      </c>
      <c r="G617" s="15">
        <v>42866.0</v>
      </c>
      <c r="H617" s="14">
        <v>0.0</v>
      </c>
      <c r="I617" s="12">
        <f>VLOOKUP(C617, products!$A$1:$C$8, 3, FALSE)</f>
        <v>3393</v>
      </c>
      <c r="J617" s="12" t="str">
        <f>VLOOKUP(B617,sales_teams!A:C,3)</f>
        <v>East</v>
      </c>
      <c r="K617" s="12" t="str">
        <f>VLOOKUP(B617,sales_teams!A:C,2)</f>
        <v>Rocco Neubert</v>
      </c>
      <c r="L617" s="12" t="str">
        <f>VLOOKUP(D617,accounts!A:G,6)</f>
        <v>United States</v>
      </c>
      <c r="M617" s="12" t="str">
        <f>VLOOKUP(D617,accounts!A:B,2)</f>
        <v>finance</v>
      </c>
      <c r="N617" s="12" t="str">
        <f t="shared" si="26"/>
        <v>Feb 2017</v>
      </c>
      <c r="O617" s="12" t="str">
        <f t="shared" si="95"/>
        <v>May 2017</v>
      </c>
      <c r="P617" s="12">
        <f>VLOOKUP(D617,accounts!A:G,4)</f>
        <v>2022.14</v>
      </c>
      <c r="Q617" s="12">
        <f t="shared" si="96"/>
        <v>89</v>
      </c>
    </row>
    <row r="618">
      <c r="A618" s="14" t="s">
        <v>797</v>
      </c>
      <c r="B618" s="14" t="s">
        <v>43</v>
      </c>
      <c r="C618" s="14" t="s">
        <v>18</v>
      </c>
      <c r="D618" s="14" t="s">
        <v>69</v>
      </c>
      <c r="E618" s="14" t="s">
        <v>5</v>
      </c>
      <c r="F618" s="15">
        <v>42769.0</v>
      </c>
      <c r="G618" s="15">
        <v>42906.0</v>
      </c>
      <c r="H618" s="14">
        <v>975.0</v>
      </c>
      <c r="I618" s="12">
        <f>VLOOKUP(C618, products!$A$1:$C$8, 3, FALSE)</f>
        <v>1096</v>
      </c>
      <c r="J618" s="12" t="str">
        <f>VLOOKUP(B618,sales_teams!A:C,3)</f>
        <v>East</v>
      </c>
      <c r="K618" s="12" t="str">
        <f>VLOOKUP(B618,sales_teams!A:C,2)</f>
        <v>Rocco Neubert</v>
      </c>
      <c r="L618" s="12" t="str">
        <f>VLOOKUP(D618,accounts!A:G,6)</f>
        <v>United States</v>
      </c>
      <c r="M618" s="12" t="str">
        <f>VLOOKUP(D618,accounts!A:B,2)</f>
        <v>marketing</v>
      </c>
      <c r="N618" s="12" t="str">
        <f t="shared" si="26"/>
        <v>Feb 2017</v>
      </c>
      <c r="O618" s="12" t="str">
        <f t="shared" si="95"/>
        <v>Jun 2017</v>
      </c>
      <c r="P618" s="12">
        <f>VLOOKUP(D618,accounts!A:G,4)</f>
        <v>2952.73</v>
      </c>
      <c r="Q618" s="12">
        <f t="shared" si="96"/>
        <v>120</v>
      </c>
    </row>
    <row r="619">
      <c r="A619" s="14" t="s">
        <v>798</v>
      </c>
      <c r="B619" s="14" t="s">
        <v>43</v>
      </c>
      <c r="C619" s="14" t="s">
        <v>21</v>
      </c>
      <c r="D619" s="14" t="s">
        <v>110</v>
      </c>
      <c r="E619" s="14" t="s">
        <v>5</v>
      </c>
      <c r="F619" s="15">
        <v>42769.0</v>
      </c>
      <c r="G619" s="15">
        <v>42856.0</v>
      </c>
      <c r="H619" s="14">
        <v>3376.0</v>
      </c>
      <c r="I619" s="12">
        <f>VLOOKUP(C619, products!$A$1:$C$8, 3, FALSE)</f>
        <v>3393</v>
      </c>
      <c r="J619" s="12" t="str">
        <f>VLOOKUP(B619,sales_teams!A:C,3)</f>
        <v>East</v>
      </c>
      <c r="K619" s="12" t="str">
        <f>VLOOKUP(B619,sales_teams!A:C,2)</f>
        <v>Rocco Neubert</v>
      </c>
      <c r="L619" s="12" t="str">
        <f>VLOOKUP(D619,accounts!A:G,6)</f>
        <v>Poland</v>
      </c>
      <c r="M619" s="12" t="str">
        <f>VLOOKUP(D619,accounts!A:B,2)</f>
        <v>marketing</v>
      </c>
      <c r="N619" s="12" t="str">
        <f t="shared" si="26"/>
        <v>Feb 2017</v>
      </c>
      <c r="O619" s="12" t="str">
        <f t="shared" si="95"/>
        <v>May 2017</v>
      </c>
      <c r="P619" s="12">
        <f>VLOOKUP(D619,accounts!A:G,4)</f>
        <v>894.37</v>
      </c>
      <c r="Q619" s="12">
        <f t="shared" si="96"/>
        <v>89</v>
      </c>
    </row>
    <row r="620">
      <c r="A620" s="14" t="s">
        <v>799</v>
      </c>
      <c r="B620" s="14" t="s">
        <v>44</v>
      </c>
      <c r="C620" s="14" t="s">
        <v>22</v>
      </c>
      <c r="D620" s="14" t="s">
        <v>93</v>
      </c>
      <c r="E620" s="14" t="s">
        <v>5</v>
      </c>
      <c r="F620" s="15">
        <v>42769.0</v>
      </c>
      <c r="G620" s="15">
        <v>42806.0</v>
      </c>
      <c r="H620" s="14">
        <v>458.0</v>
      </c>
      <c r="I620" s="12">
        <f>VLOOKUP(C620, products!$A$1:$C$8, 3, FALSE)</f>
        <v>550</v>
      </c>
      <c r="J620" s="12" t="str">
        <f>VLOOKUP(B620,sales_teams!A:C,3)</f>
        <v>East</v>
      </c>
      <c r="K620" s="12" t="str">
        <f>VLOOKUP(B620,sales_teams!A:C,2)</f>
        <v>Rocco Neubert</v>
      </c>
      <c r="L620" s="12" t="str">
        <f>VLOOKUP(D620,accounts!A:G,6)</f>
        <v>United States</v>
      </c>
      <c r="M620" s="12" t="str">
        <f>VLOOKUP(D620,accounts!A:B,2)</f>
        <v>retail</v>
      </c>
      <c r="N620" s="12" t="str">
        <f t="shared" si="26"/>
        <v>Feb 2017</v>
      </c>
      <c r="O620" s="12" t="str">
        <f t="shared" si="95"/>
        <v>Mar 2017</v>
      </c>
      <c r="P620" s="12">
        <f>VLOOKUP(D620,accounts!A:G,4)</f>
        <v>4968.91</v>
      </c>
      <c r="Q620" s="12">
        <f t="shared" si="96"/>
        <v>28</v>
      </c>
    </row>
    <row r="621">
      <c r="A621" s="14" t="s">
        <v>800</v>
      </c>
      <c r="B621" s="14" t="s">
        <v>45</v>
      </c>
      <c r="C621" s="14" t="s">
        <v>22</v>
      </c>
      <c r="D621" s="14" t="s">
        <v>103</v>
      </c>
      <c r="E621" s="14" t="s">
        <v>26</v>
      </c>
      <c r="F621" s="15">
        <v>42769.0</v>
      </c>
      <c r="G621" s="15">
        <v>42871.0</v>
      </c>
      <c r="H621" s="14">
        <v>0.0</v>
      </c>
      <c r="I621" s="12">
        <f>VLOOKUP(C621, products!$A$1:$C$8, 3, FALSE)</f>
        <v>550</v>
      </c>
      <c r="J621" s="12" t="str">
        <f>VLOOKUP(B621,sales_teams!A:C,3)</f>
        <v>East</v>
      </c>
      <c r="K621" s="12" t="str">
        <f>VLOOKUP(B621,sales_teams!A:C,2)</f>
        <v>Rocco Neubert</v>
      </c>
      <c r="L621" s="12" t="str">
        <f>VLOOKUP(D621,accounts!A:G,6)</f>
        <v>Norway</v>
      </c>
      <c r="M621" s="12" t="str">
        <f>VLOOKUP(D621,accounts!A:B,2)</f>
        <v>technolgy</v>
      </c>
      <c r="N621" s="12" t="str">
        <f t="shared" si="26"/>
        <v>Feb 2017</v>
      </c>
      <c r="O621" s="12" t="str">
        <f t="shared" si="95"/>
        <v>May 2017</v>
      </c>
      <c r="P621" s="12">
        <f>VLOOKUP(D621,accounts!A:G,4)</f>
        <v>1223.72</v>
      </c>
      <c r="Q621" s="12">
        <f t="shared" si="96"/>
        <v>89</v>
      </c>
    </row>
    <row r="622">
      <c r="A622" s="14" t="s">
        <v>801</v>
      </c>
      <c r="B622" s="14" t="s">
        <v>46</v>
      </c>
      <c r="C622" s="14" t="s">
        <v>22</v>
      </c>
      <c r="D622" s="14" t="s">
        <v>148</v>
      </c>
      <c r="E622" s="14" t="s">
        <v>26</v>
      </c>
      <c r="F622" s="15">
        <v>42769.0</v>
      </c>
      <c r="G622" s="15">
        <v>42878.0</v>
      </c>
      <c r="H622" s="14">
        <v>0.0</v>
      </c>
      <c r="I622" s="12">
        <f>VLOOKUP(C622, products!$A$1:$C$8, 3, FALSE)</f>
        <v>550</v>
      </c>
      <c r="J622" s="12" t="str">
        <f>VLOOKUP(B622,sales_teams!A:C,3)</f>
        <v>East</v>
      </c>
      <c r="K622" s="12" t="str">
        <f>VLOOKUP(B622,sales_teams!A:C,2)</f>
        <v>Rocco Neubert</v>
      </c>
      <c r="L622" s="12" t="str">
        <f>VLOOKUP(D622,accounts!A:G,6)</f>
        <v>United States</v>
      </c>
      <c r="M622" s="12" t="str">
        <f>VLOOKUP(D622,accounts!A:B,2)</f>
        <v>finance</v>
      </c>
      <c r="N622" s="12" t="str">
        <f t="shared" si="26"/>
        <v>Feb 2017</v>
      </c>
      <c r="O622" s="12" t="str">
        <f t="shared" si="95"/>
        <v>May 2017</v>
      </c>
      <c r="P622" s="12">
        <f>VLOOKUP(D622,accounts!A:G,4)</f>
        <v>52.5</v>
      </c>
      <c r="Q622" s="12">
        <f t="shared" si="96"/>
        <v>89</v>
      </c>
    </row>
    <row r="623">
      <c r="A623" s="14" t="s">
        <v>802</v>
      </c>
      <c r="B623" s="14" t="s">
        <v>46</v>
      </c>
      <c r="C623" s="14" t="s">
        <v>22</v>
      </c>
      <c r="D623" s="14" t="s">
        <v>148</v>
      </c>
      <c r="E623" s="14" t="s">
        <v>5</v>
      </c>
      <c r="F623" s="15">
        <v>42769.0</v>
      </c>
      <c r="G623" s="15">
        <v>42808.0</v>
      </c>
      <c r="H623" s="14">
        <v>622.0</v>
      </c>
      <c r="I623" s="12">
        <f>VLOOKUP(C623, products!$A$1:$C$8, 3, FALSE)</f>
        <v>550</v>
      </c>
      <c r="J623" s="12" t="str">
        <f>VLOOKUP(B623,sales_teams!A:C,3)</f>
        <v>East</v>
      </c>
      <c r="K623" s="12" t="str">
        <f>VLOOKUP(B623,sales_teams!A:C,2)</f>
        <v>Rocco Neubert</v>
      </c>
      <c r="L623" s="12" t="str">
        <f>VLOOKUP(D623,accounts!A:G,6)</f>
        <v>United States</v>
      </c>
      <c r="M623" s="12" t="str">
        <f>VLOOKUP(D623,accounts!A:B,2)</f>
        <v>finance</v>
      </c>
      <c r="N623" s="12" t="str">
        <f t="shared" si="26"/>
        <v>Feb 2017</v>
      </c>
      <c r="O623" s="12" t="str">
        <f t="shared" si="95"/>
        <v>Mar 2017</v>
      </c>
      <c r="P623" s="12">
        <f>VLOOKUP(D623,accounts!A:G,4)</f>
        <v>52.5</v>
      </c>
      <c r="Q623" s="12">
        <f t="shared" si="96"/>
        <v>28</v>
      </c>
    </row>
    <row r="624">
      <c r="A624" s="14" t="s">
        <v>803</v>
      </c>
      <c r="B624" s="14" t="s">
        <v>46</v>
      </c>
      <c r="C624" s="14" t="s">
        <v>22</v>
      </c>
      <c r="D624" s="14" t="s">
        <v>97</v>
      </c>
      <c r="E624" s="14" t="s">
        <v>5</v>
      </c>
      <c r="F624" s="15">
        <v>42769.0</v>
      </c>
      <c r="G624" s="15">
        <v>42895.0</v>
      </c>
      <c r="H624" s="14">
        <v>441.0</v>
      </c>
      <c r="I624" s="12">
        <f>VLOOKUP(C624, products!$A$1:$C$8, 3, FALSE)</f>
        <v>550</v>
      </c>
      <c r="J624" s="12" t="str">
        <f>VLOOKUP(B624,sales_teams!A:C,3)</f>
        <v>East</v>
      </c>
      <c r="K624" s="12" t="str">
        <f>VLOOKUP(B624,sales_teams!A:C,2)</f>
        <v>Rocco Neubert</v>
      </c>
      <c r="L624" s="12" t="str">
        <f>VLOOKUP(D624,accounts!A:G,6)</f>
        <v>United States</v>
      </c>
      <c r="M624" s="12" t="str">
        <f>VLOOKUP(D624,accounts!A:B,2)</f>
        <v>medical</v>
      </c>
      <c r="N624" s="12" t="str">
        <f t="shared" si="26"/>
        <v>Feb 2017</v>
      </c>
      <c r="O624" s="12" t="str">
        <f t="shared" si="95"/>
        <v>Jun 2017</v>
      </c>
      <c r="P624" s="12">
        <f>VLOOKUP(D624,accounts!A:G,4)</f>
        <v>1618.89</v>
      </c>
      <c r="Q624" s="12">
        <f t="shared" si="96"/>
        <v>120</v>
      </c>
    </row>
    <row r="625">
      <c r="A625" s="14" t="s">
        <v>804</v>
      </c>
      <c r="B625" s="14" t="s">
        <v>47</v>
      </c>
      <c r="C625" s="14" t="s">
        <v>17</v>
      </c>
      <c r="D625" s="14" t="s">
        <v>65</v>
      </c>
      <c r="E625" s="14" t="s">
        <v>26</v>
      </c>
      <c r="F625" s="15">
        <v>42769.0</v>
      </c>
      <c r="G625" s="15">
        <v>42870.0</v>
      </c>
      <c r="H625" s="14">
        <v>0.0</v>
      </c>
      <c r="I625" s="12">
        <f>VLOOKUP(C625, products!$A$1:$C$8, 3, FALSE)</f>
        <v>4821</v>
      </c>
      <c r="J625" s="12" t="str">
        <f>VLOOKUP(B625,sales_teams!A:C,3)</f>
        <v>East</v>
      </c>
      <c r="K625" s="12" t="str">
        <f>VLOOKUP(B625,sales_teams!A:C,2)</f>
        <v>Rocco Neubert</v>
      </c>
      <c r="L625" s="12" t="str">
        <f>VLOOKUP(D625,accounts!A:G,6)</f>
        <v>United States</v>
      </c>
      <c r="M625" s="12" t="str">
        <f>VLOOKUP(D625,accounts!A:B,2)</f>
        <v>technolgy</v>
      </c>
      <c r="N625" s="12" t="str">
        <f t="shared" si="26"/>
        <v>Feb 2017</v>
      </c>
      <c r="O625" s="12" t="str">
        <f t="shared" si="95"/>
        <v>May 2017</v>
      </c>
      <c r="P625" s="12">
        <f>VLOOKUP(D625,accounts!A:G,4)</f>
        <v>7708.38</v>
      </c>
      <c r="Q625" s="12">
        <f t="shared" si="96"/>
        <v>89</v>
      </c>
    </row>
    <row r="626">
      <c r="A626" s="14" t="s">
        <v>805</v>
      </c>
      <c r="B626" s="14" t="s">
        <v>50</v>
      </c>
      <c r="C626" s="14" t="s">
        <v>22</v>
      </c>
      <c r="D626" s="14" t="s">
        <v>94</v>
      </c>
      <c r="E626" s="14" t="s">
        <v>5</v>
      </c>
      <c r="F626" s="15">
        <v>42769.0</v>
      </c>
      <c r="G626" s="15">
        <v>42876.0</v>
      </c>
      <c r="H626" s="14">
        <v>538.0</v>
      </c>
      <c r="I626" s="12">
        <f>VLOOKUP(C626, products!$A$1:$C$8, 3, FALSE)</f>
        <v>550</v>
      </c>
      <c r="J626" s="12" t="str">
        <f>VLOOKUP(B626,sales_teams!A:C,3)</f>
        <v>West</v>
      </c>
      <c r="K626" s="12" t="str">
        <f>VLOOKUP(B626,sales_teams!A:C,2)</f>
        <v>Summer Sewald</v>
      </c>
      <c r="L626" s="12" t="str">
        <f>VLOOKUP(D626,accounts!A:G,6)</f>
        <v>United States</v>
      </c>
      <c r="M626" s="12" t="str">
        <f>VLOOKUP(D626,accounts!A:B,2)</f>
        <v>medical</v>
      </c>
      <c r="N626" s="12" t="str">
        <f t="shared" si="26"/>
        <v>Feb 2017</v>
      </c>
      <c r="O626" s="12" t="str">
        <f t="shared" si="95"/>
        <v>May 2017</v>
      </c>
      <c r="P626" s="12">
        <f>VLOOKUP(D626,accounts!A:G,4)</f>
        <v>3922.42</v>
      </c>
      <c r="Q626" s="12">
        <f t="shared" si="96"/>
        <v>89</v>
      </c>
    </row>
    <row r="627">
      <c r="A627" s="14" t="s">
        <v>806</v>
      </c>
      <c r="B627" s="14" t="s">
        <v>51</v>
      </c>
      <c r="C627" s="14" t="s">
        <v>20</v>
      </c>
      <c r="D627" s="14" t="s">
        <v>69</v>
      </c>
      <c r="E627" s="14" t="s">
        <v>5</v>
      </c>
      <c r="F627" s="15">
        <v>42769.0</v>
      </c>
      <c r="G627" s="15">
        <v>42823.0</v>
      </c>
      <c r="H627" s="14">
        <v>4667.0</v>
      </c>
      <c r="I627" s="12">
        <f>VLOOKUP(C627, products!$A$1:$C$8, 3, FALSE)</f>
        <v>5482</v>
      </c>
      <c r="J627" s="12" t="str">
        <f>VLOOKUP(B627,sales_teams!A:C,3)</f>
        <v>West</v>
      </c>
      <c r="K627" s="12" t="str">
        <f>VLOOKUP(B627,sales_teams!A:C,2)</f>
        <v>Summer Sewald</v>
      </c>
      <c r="L627" s="12" t="str">
        <f>VLOOKUP(D627,accounts!A:G,6)</f>
        <v>United States</v>
      </c>
      <c r="M627" s="12" t="str">
        <f>VLOOKUP(D627,accounts!A:B,2)</f>
        <v>marketing</v>
      </c>
      <c r="N627" s="12" t="str">
        <f t="shared" si="26"/>
        <v>Feb 2017</v>
      </c>
      <c r="O627" s="12" t="str">
        <f t="shared" si="95"/>
        <v>Mar 2017</v>
      </c>
      <c r="P627" s="12">
        <f>VLOOKUP(D627,accounts!A:G,4)</f>
        <v>2952.73</v>
      </c>
      <c r="Q627" s="12">
        <f t="shared" si="96"/>
        <v>28</v>
      </c>
    </row>
    <row r="628">
      <c r="A628" s="14" t="s">
        <v>807</v>
      </c>
      <c r="B628" s="14" t="s">
        <v>53</v>
      </c>
      <c r="C628" s="14" t="s">
        <v>18</v>
      </c>
      <c r="D628" s="14" t="s">
        <v>84</v>
      </c>
      <c r="E628" s="14" t="s">
        <v>5</v>
      </c>
      <c r="F628" s="15">
        <v>42769.0</v>
      </c>
      <c r="G628" s="15">
        <v>42901.0</v>
      </c>
      <c r="H628" s="14">
        <v>1018.0</v>
      </c>
      <c r="I628" s="12">
        <f>VLOOKUP(C628, products!$A$1:$C$8, 3, FALSE)</f>
        <v>1096</v>
      </c>
      <c r="J628" s="12" t="str">
        <f>VLOOKUP(B628,sales_teams!A:C,3)</f>
        <v>West</v>
      </c>
      <c r="K628" s="12" t="str">
        <f>VLOOKUP(B628,sales_teams!A:C,2)</f>
        <v>Summer Sewald</v>
      </c>
      <c r="L628" s="12" t="str">
        <f>VLOOKUP(D628,accounts!A:G,6)</f>
        <v>United States</v>
      </c>
      <c r="M628" s="12" t="str">
        <f>VLOOKUP(D628,accounts!A:B,2)</f>
        <v>software</v>
      </c>
      <c r="N628" s="12" t="str">
        <f t="shared" si="26"/>
        <v>Feb 2017</v>
      </c>
      <c r="O628" s="12" t="str">
        <f t="shared" si="95"/>
        <v>Jun 2017</v>
      </c>
      <c r="P628" s="12">
        <f>VLOOKUP(D628,accounts!A:G,4)</f>
        <v>2714.9</v>
      </c>
      <c r="Q628" s="12">
        <f t="shared" si="96"/>
        <v>120</v>
      </c>
    </row>
    <row r="629">
      <c r="A629" s="14" t="s">
        <v>808</v>
      </c>
      <c r="B629" s="14" t="s">
        <v>54</v>
      </c>
      <c r="C629" s="14" t="s">
        <v>17</v>
      </c>
      <c r="D629" s="14" t="s">
        <v>145</v>
      </c>
      <c r="E629" s="14" t="s">
        <v>5</v>
      </c>
      <c r="F629" s="15">
        <v>42769.0</v>
      </c>
      <c r="G629" s="15">
        <v>42864.0</v>
      </c>
      <c r="H629" s="14">
        <v>4671.0</v>
      </c>
      <c r="I629" s="12">
        <f>VLOOKUP(C629, products!$A$1:$C$8, 3, FALSE)</f>
        <v>4821</v>
      </c>
      <c r="J629" s="12" t="str">
        <f>VLOOKUP(B629,sales_teams!A:C,3)</f>
        <v>West</v>
      </c>
      <c r="K629" s="12" t="str">
        <f>VLOOKUP(B629,sales_teams!A:C,2)</f>
        <v>Summer Sewald</v>
      </c>
      <c r="L629" s="12" t="str">
        <f>VLOOKUP(D629,accounts!A:G,6)</f>
        <v>United States</v>
      </c>
      <c r="M629" s="12" t="str">
        <f>VLOOKUP(D629,accounts!A:B,2)</f>
        <v>technolgy</v>
      </c>
      <c r="N629" s="12" t="str">
        <f t="shared" si="26"/>
        <v>Feb 2017</v>
      </c>
      <c r="O629" s="12" t="str">
        <f t="shared" si="95"/>
        <v>May 2017</v>
      </c>
      <c r="P629" s="12">
        <f>VLOOKUP(D629,accounts!A:G,4)</f>
        <v>1242.32</v>
      </c>
      <c r="Q629" s="12">
        <f t="shared" si="96"/>
        <v>89</v>
      </c>
    </row>
    <row r="630">
      <c r="A630" s="14" t="s">
        <v>809</v>
      </c>
      <c r="B630" s="14" t="s">
        <v>59</v>
      </c>
      <c r="C630" s="14" t="s">
        <v>17</v>
      </c>
      <c r="D630" s="14" t="s">
        <v>122</v>
      </c>
      <c r="E630" s="14" t="s">
        <v>5</v>
      </c>
      <c r="F630" s="15">
        <v>42769.0</v>
      </c>
      <c r="G630" s="15">
        <v>42871.0</v>
      </c>
      <c r="H630" s="14">
        <v>4634.0</v>
      </c>
      <c r="I630" s="12">
        <f>VLOOKUP(C630, products!$A$1:$C$8, 3, FALSE)</f>
        <v>4821</v>
      </c>
      <c r="J630" s="12" t="str">
        <f>VLOOKUP(B630,sales_teams!A:C,3)</f>
        <v>West</v>
      </c>
      <c r="K630" s="12" t="str">
        <f>VLOOKUP(B630,sales_teams!A:C,2)</f>
        <v>Summer Sewald</v>
      </c>
      <c r="L630" s="12" t="str">
        <f>VLOOKUP(D630,accounts!A:G,6)</f>
        <v>United States</v>
      </c>
      <c r="M630" s="12" t="str">
        <f>VLOOKUP(D630,accounts!A:B,2)</f>
        <v>software</v>
      </c>
      <c r="N630" s="12" t="str">
        <f t="shared" si="26"/>
        <v>Feb 2017</v>
      </c>
      <c r="O630" s="12" t="str">
        <f t="shared" si="95"/>
        <v>May 2017</v>
      </c>
      <c r="P630" s="12">
        <f>VLOOKUP(D630,accounts!A:G,4)</f>
        <v>987.39</v>
      </c>
      <c r="Q630" s="12">
        <f t="shared" si="96"/>
        <v>89</v>
      </c>
    </row>
    <row r="631">
      <c r="A631" s="14" t="s">
        <v>810</v>
      </c>
      <c r="B631" s="14" t="s">
        <v>61</v>
      </c>
      <c r="C631" s="14" t="s">
        <v>18</v>
      </c>
      <c r="D631" s="14" t="s">
        <v>113</v>
      </c>
      <c r="E631" s="14" t="s">
        <v>26</v>
      </c>
      <c r="F631" s="15">
        <v>42769.0</v>
      </c>
      <c r="G631" s="15">
        <v>42896.0</v>
      </c>
      <c r="H631" s="14">
        <v>0.0</v>
      </c>
      <c r="I631" s="12">
        <f>VLOOKUP(C631, products!$A$1:$C$8, 3, FALSE)</f>
        <v>1096</v>
      </c>
      <c r="J631" s="12" t="str">
        <f>VLOOKUP(B631,sales_teams!A:C,3)</f>
        <v>West</v>
      </c>
      <c r="K631" s="12" t="str">
        <f>VLOOKUP(B631,sales_teams!A:C,2)</f>
        <v>Summer Sewald</v>
      </c>
      <c r="L631" s="12" t="str">
        <f>VLOOKUP(D631,accounts!A:G,6)</f>
        <v>United States</v>
      </c>
      <c r="M631" s="12" t="str">
        <f>VLOOKUP(D631,accounts!A:B,2)</f>
        <v>retail</v>
      </c>
      <c r="N631" s="12" t="str">
        <f t="shared" si="26"/>
        <v>Feb 2017</v>
      </c>
      <c r="O631" s="12" t="str">
        <f t="shared" si="95"/>
        <v>Jun 2017</v>
      </c>
      <c r="P631" s="12">
        <f>VLOOKUP(D631,accounts!A:G,4)</f>
        <v>1388.67</v>
      </c>
      <c r="Q631" s="12">
        <f t="shared" si="96"/>
        <v>120</v>
      </c>
    </row>
    <row r="632">
      <c r="A632" s="14" t="s">
        <v>811</v>
      </c>
      <c r="B632" s="14" t="s">
        <v>35</v>
      </c>
      <c r="C632" s="14" t="s">
        <v>21</v>
      </c>
      <c r="D632" s="14" t="s">
        <v>71</v>
      </c>
      <c r="E632" s="14" t="s">
        <v>5</v>
      </c>
      <c r="F632" s="15">
        <v>42770.0</v>
      </c>
      <c r="G632" s="15">
        <v>42864.0</v>
      </c>
      <c r="H632" s="14">
        <v>3470.0</v>
      </c>
      <c r="I632" s="12">
        <f>VLOOKUP(C632, products!$A$1:$C$8, 3, FALSE)</f>
        <v>3393</v>
      </c>
      <c r="J632" s="12" t="str">
        <f>VLOOKUP(B632,sales_teams!A:C,3)</f>
        <v>Central</v>
      </c>
      <c r="K632" s="12" t="str">
        <f>VLOOKUP(B632,sales_teams!A:C,2)</f>
        <v>Dustin Brinkmann</v>
      </c>
      <c r="L632" s="12" t="str">
        <f>VLOOKUP(D632,accounts!A:G,6)</f>
        <v>United States</v>
      </c>
      <c r="M632" s="12" t="str">
        <f>VLOOKUP(D632,accounts!A:B,2)</f>
        <v>services</v>
      </c>
      <c r="N632" s="12" t="str">
        <f t="shared" si="26"/>
        <v>Feb 2017</v>
      </c>
      <c r="O632" s="12" t="str">
        <f t="shared" si="95"/>
        <v>May 2017</v>
      </c>
      <c r="P632" s="12">
        <f>VLOOKUP(D632,accounts!A:G,4)</f>
        <v>2041.73</v>
      </c>
      <c r="Q632" s="12">
        <f t="shared" si="96"/>
        <v>89</v>
      </c>
    </row>
    <row r="633">
      <c r="A633" s="14" t="s">
        <v>812</v>
      </c>
      <c r="B633" s="14" t="s">
        <v>36</v>
      </c>
      <c r="C633" s="14" t="s">
        <v>22</v>
      </c>
      <c r="D633" s="14" t="s">
        <v>90</v>
      </c>
      <c r="E633" s="14" t="s">
        <v>25</v>
      </c>
      <c r="F633" s="15">
        <v>42770.0</v>
      </c>
      <c r="G633" s="17"/>
      <c r="I633" s="12">
        <f>VLOOKUP(C633, products!$A$1:$C$8, 3, FALSE)</f>
        <v>550</v>
      </c>
      <c r="J633" s="12" t="str">
        <f>VLOOKUP(B633,sales_teams!A:C,3)</f>
        <v>Central</v>
      </c>
      <c r="K633" s="12" t="str">
        <f>VLOOKUP(B633,sales_teams!A:C,2)</f>
        <v>Dustin Brinkmann</v>
      </c>
      <c r="L633" s="12" t="str">
        <f>VLOOKUP(D633,accounts!A:G,6)</f>
        <v>United States</v>
      </c>
      <c r="M633" s="12" t="str">
        <f>VLOOKUP(D633,accounts!A:B,2)</f>
        <v>software</v>
      </c>
      <c r="N633" s="12" t="str">
        <f t="shared" si="26"/>
        <v>Feb 2017</v>
      </c>
      <c r="P633" s="12">
        <f>VLOOKUP(D633,accounts!A:G,4)</f>
        <v>4618</v>
      </c>
    </row>
    <row r="634">
      <c r="A634" s="14" t="s">
        <v>813</v>
      </c>
      <c r="B634" s="14" t="s">
        <v>37</v>
      </c>
      <c r="C634" s="14" t="s">
        <v>18</v>
      </c>
      <c r="D634" s="14" t="s">
        <v>129</v>
      </c>
      <c r="E634" s="14" t="s">
        <v>26</v>
      </c>
      <c r="F634" s="15">
        <v>42770.0</v>
      </c>
      <c r="G634" s="15">
        <v>42873.0</v>
      </c>
      <c r="H634" s="14">
        <v>0.0</v>
      </c>
      <c r="I634" s="12">
        <f>VLOOKUP(C634, products!$A$1:$C$8, 3, FALSE)</f>
        <v>1096</v>
      </c>
      <c r="J634" s="12" t="str">
        <f>VLOOKUP(B634,sales_teams!A:C,3)</f>
        <v>East</v>
      </c>
      <c r="K634" s="12" t="str">
        <f>VLOOKUP(B634,sales_teams!A:C,2)</f>
        <v>Rocco Neubert</v>
      </c>
      <c r="L634" s="12" t="str">
        <f>VLOOKUP(D634,accounts!A:G,6)</f>
        <v>United States</v>
      </c>
      <c r="M634" s="12" t="str">
        <f>VLOOKUP(D634,accounts!A:B,2)</f>
        <v>medical</v>
      </c>
      <c r="N634" s="12" t="str">
        <f t="shared" si="26"/>
        <v>Feb 2017</v>
      </c>
      <c r="O634" s="12" t="str">
        <f t="shared" ref="O634:O636" si="97">TEXT(G634,"mmm yyy")</f>
        <v>May 2017</v>
      </c>
      <c r="P634" s="12">
        <f>VLOOKUP(D634,accounts!A:G,4)</f>
        <v>2818.38</v>
      </c>
      <c r="Q634" s="12">
        <f t="shared" ref="Q634:Q636" si="98">O634-N634</f>
        <v>89</v>
      </c>
    </row>
    <row r="635">
      <c r="A635" s="14" t="s">
        <v>814</v>
      </c>
      <c r="B635" s="14" t="s">
        <v>39</v>
      </c>
      <c r="C635" s="14" t="s">
        <v>20</v>
      </c>
      <c r="D635" s="14" t="s">
        <v>114</v>
      </c>
      <c r="E635" s="14" t="s">
        <v>5</v>
      </c>
      <c r="F635" s="15">
        <v>42770.0</v>
      </c>
      <c r="G635" s="15">
        <v>42885.0</v>
      </c>
      <c r="H635" s="14">
        <v>5366.0</v>
      </c>
      <c r="I635" s="12">
        <f>VLOOKUP(C635, products!$A$1:$C$8, 3, FALSE)</f>
        <v>5482</v>
      </c>
      <c r="J635" s="12" t="str">
        <f>VLOOKUP(B635,sales_teams!A:C,3)</f>
        <v>East</v>
      </c>
      <c r="K635" s="12" t="str">
        <f>VLOOKUP(B635,sales_teams!A:C,2)</f>
        <v>Rocco Neubert</v>
      </c>
      <c r="L635" s="12" t="str">
        <f>VLOOKUP(D635,accounts!A:G,6)</f>
        <v>United States</v>
      </c>
      <c r="M635" s="12" t="str">
        <f>VLOOKUP(D635,accounts!A:B,2)</f>
        <v>technolgy</v>
      </c>
      <c r="N635" s="12" t="str">
        <f t="shared" si="26"/>
        <v>Feb 2017</v>
      </c>
      <c r="O635" s="12" t="str">
        <f t="shared" si="97"/>
        <v>May 2017</v>
      </c>
      <c r="P635" s="12">
        <f>VLOOKUP(D635,accounts!A:G,4)</f>
        <v>1100.04</v>
      </c>
      <c r="Q635" s="12">
        <f t="shared" si="98"/>
        <v>89</v>
      </c>
    </row>
    <row r="636">
      <c r="A636" s="14" t="s">
        <v>815</v>
      </c>
      <c r="B636" s="14" t="s">
        <v>42</v>
      </c>
      <c r="C636" s="14" t="s">
        <v>18</v>
      </c>
      <c r="D636" s="14" t="s">
        <v>107</v>
      </c>
      <c r="E636" s="14" t="s">
        <v>26</v>
      </c>
      <c r="F636" s="15">
        <v>42770.0</v>
      </c>
      <c r="G636" s="15">
        <v>42881.0</v>
      </c>
      <c r="H636" s="14">
        <v>0.0</v>
      </c>
      <c r="I636" s="12">
        <f>VLOOKUP(C636, products!$A$1:$C$8, 3, FALSE)</f>
        <v>1096</v>
      </c>
      <c r="J636" s="12" t="str">
        <f>VLOOKUP(B636,sales_teams!A:C,3)</f>
        <v>East</v>
      </c>
      <c r="K636" s="12" t="str">
        <f>VLOOKUP(B636,sales_teams!A:C,2)</f>
        <v>Rocco Neubert</v>
      </c>
      <c r="L636" s="12" t="str">
        <f>VLOOKUP(D636,accounts!A:G,6)</f>
        <v>United States</v>
      </c>
      <c r="M636" s="12" t="str">
        <f>VLOOKUP(D636,accounts!A:B,2)</f>
        <v>technolgy</v>
      </c>
      <c r="N636" s="12" t="str">
        <f t="shared" si="26"/>
        <v>Feb 2017</v>
      </c>
      <c r="O636" s="12" t="str">
        <f t="shared" si="97"/>
        <v>May 2017</v>
      </c>
      <c r="P636" s="12">
        <f>VLOOKUP(D636,accounts!A:G,4)</f>
        <v>1008.06</v>
      </c>
      <c r="Q636" s="12">
        <f t="shared" si="98"/>
        <v>89</v>
      </c>
    </row>
    <row r="637">
      <c r="A637" s="14" t="s">
        <v>816</v>
      </c>
      <c r="B637" s="14" t="s">
        <v>43</v>
      </c>
      <c r="C637" s="14" t="s">
        <v>18</v>
      </c>
      <c r="D637" s="14" t="s">
        <v>67</v>
      </c>
      <c r="E637" s="14" t="s">
        <v>25</v>
      </c>
      <c r="F637" s="15">
        <v>42770.0</v>
      </c>
      <c r="G637" s="17"/>
      <c r="I637" s="12">
        <f>VLOOKUP(C637, products!$A$1:$C$8, 3, FALSE)</f>
        <v>1096</v>
      </c>
      <c r="J637" s="12" t="str">
        <f>VLOOKUP(B637,sales_teams!A:C,3)</f>
        <v>East</v>
      </c>
      <c r="K637" s="12" t="str">
        <f>VLOOKUP(B637,sales_teams!A:C,2)</f>
        <v>Rocco Neubert</v>
      </c>
      <c r="L637" s="12" t="str">
        <f>VLOOKUP(D637,accounts!A:G,6)</f>
        <v>United States</v>
      </c>
      <c r="M637" s="12" t="str">
        <f>VLOOKUP(D637,accounts!A:B,2)</f>
        <v>entertainment</v>
      </c>
      <c r="N637" s="12" t="str">
        <f t="shared" si="26"/>
        <v>Feb 2017</v>
      </c>
      <c r="P637" s="12">
        <f>VLOOKUP(D637,accounts!A:G,4)</f>
        <v>4269.9</v>
      </c>
    </row>
    <row r="638">
      <c r="A638" s="14" t="s">
        <v>817</v>
      </c>
      <c r="B638" s="14" t="s">
        <v>47</v>
      </c>
      <c r="C638" s="14" t="s">
        <v>22</v>
      </c>
      <c r="D638" s="14" t="s">
        <v>111</v>
      </c>
      <c r="E638" s="14" t="s">
        <v>5</v>
      </c>
      <c r="F638" s="15">
        <v>42770.0</v>
      </c>
      <c r="G638" s="15">
        <v>42872.0</v>
      </c>
      <c r="H638" s="14">
        <v>582.0</v>
      </c>
      <c r="I638" s="12">
        <f>VLOOKUP(C638, products!$A$1:$C$8, 3, FALSE)</f>
        <v>550</v>
      </c>
      <c r="J638" s="12" t="str">
        <f>VLOOKUP(B638,sales_teams!A:C,3)</f>
        <v>East</v>
      </c>
      <c r="K638" s="12" t="str">
        <f>VLOOKUP(B638,sales_teams!A:C,2)</f>
        <v>Rocco Neubert</v>
      </c>
      <c r="L638" s="12" t="str">
        <f>VLOOKUP(D638,accounts!A:G,6)</f>
        <v>United States</v>
      </c>
      <c r="M638" s="12" t="str">
        <f>VLOOKUP(D638,accounts!A:B,2)</f>
        <v>retail</v>
      </c>
      <c r="N638" s="12" t="str">
        <f t="shared" si="26"/>
        <v>Feb 2017</v>
      </c>
      <c r="O638" s="12" t="str">
        <f t="shared" ref="O638:O644" si="99">TEXT(G638,"mmm yyy")</f>
        <v>May 2017</v>
      </c>
      <c r="P638" s="12">
        <f>VLOOKUP(D638,accounts!A:G,4)</f>
        <v>223.8</v>
      </c>
      <c r="Q638" s="12">
        <f t="shared" ref="Q638:Q644" si="100">O638-N638</f>
        <v>89</v>
      </c>
    </row>
    <row r="639">
      <c r="A639" s="14" t="s">
        <v>818</v>
      </c>
      <c r="B639" s="14" t="s">
        <v>47</v>
      </c>
      <c r="C639" s="14" t="s">
        <v>22</v>
      </c>
      <c r="D639" s="14" t="s">
        <v>110</v>
      </c>
      <c r="E639" s="14" t="s">
        <v>5</v>
      </c>
      <c r="F639" s="15">
        <v>42770.0</v>
      </c>
      <c r="G639" s="15">
        <v>42857.0</v>
      </c>
      <c r="H639" s="14">
        <v>583.0</v>
      </c>
      <c r="I639" s="12">
        <f>VLOOKUP(C639, products!$A$1:$C$8, 3, FALSE)</f>
        <v>550</v>
      </c>
      <c r="J639" s="12" t="str">
        <f>VLOOKUP(B639,sales_teams!A:C,3)</f>
        <v>East</v>
      </c>
      <c r="K639" s="12" t="str">
        <f>VLOOKUP(B639,sales_teams!A:C,2)</f>
        <v>Rocco Neubert</v>
      </c>
      <c r="L639" s="12" t="str">
        <f>VLOOKUP(D639,accounts!A:G,6)</f>
        <v>Poland</v>
      </c>
      <c r="M639" s="12" t="str">
        <f>VLOOKUP(D639,accounts!A:B,2)</f>
        <v>marketing</v>
      </c>
      <c r="N639" s="12" t="str">
        <f t="shared" si="26"/>
        <v>Feb 2017</v>
      </c>
      <c r="O639" s="12" t="str">
        <f t="shared" si="99"/>
        <v>May 2017</v>
      </c>
      <c r="P639" s="12">
        <f>VLOOKUP(D639,accounts!A:G,4)</f>
        <v>894.37</v>
      </c>
      <c r="Q639" s="12">
        <f t="shared" si="100"/>
        <v>89</v>
      </c>
    </row>
    <row r="640">
      <c r="A640" s="14" t="s">
        <v>819</v>
      </c>
      <c r="B640" s="14" t="s">
        <v>53</v>
      </c>
      <c r="C640" s="14" t="s">
        <v>22</v>
      </c>
      <c r="D640" s="14" t="s">
        <v>102</v>
      </c>
      <c r="E640" s="14" t="s">
        <v>26</v>
      </c>
      <c r="F640" s="15">
        <v>42770.0</v>
      </c>
      <c r="G640" s="15">
        <v>42871.0</v>
      </c>
      <c r="H640" s="14">
        <v>0.0</v>
      </c>
      <c r="I640" s="12">
        <f>VLOOKUP(C640, products!$A$1:$C$8, 3, FALSE)</f>
        <v>550</v>
      </c>
      <c r="J640" s="12" t="str">
        <f>VLOOKUP(B640,sales_teams!A:C,3)</f>
        <v>West</v>
      </c>
      <c r="K640" s="12" t="str">
        <f>VLOOKUP(B640,sales_teams!A:C,2)</f>
        <v>Summer Sewald</v>
      </c>
      <c r="L640" s="12" t="str">
        <f>VLOOKUP(D640,accounts!A:G,6)</f>
        <v>United States</v>
      </c>
      <c r="M640" s="12" t="str">
        <f>VLOOKUP(D640,accounts!A:B,2)</f>
        <v>marketing</v>
      </c>
      <c r="N640" s="12" t="str">
        <f t="shared" si="26"/>
        <v>Feb 2017</v>
      </c>
      <c r="O640" s="12" t="str">
        <f t="shared" si="99"/>
        <v>May 2017</v>
      </c>
      <c r="P640" s="12">
        <f>VLOOKUP(D640,accounts!A:G,4)</f>
        <v>2173.98</v>
      </c>
      <c r="Q640" s="12">
        <f t="shared" si="100"/>
        <v>89</v>
      </c>
    </row>
    <row r="641">
      <c r="A641" s="14" t="s">
        <v>820</v>
      </c>
      <c r="B641" s="14" t="s">
        <v>58</v>
      </c>
      <c r="C641" s="14" t="s">
        <v>20</v>
      </c>
      <c r="D641" s="14" t="s">
        <v>93</v>
      </c>
      <c r="E641" s="14" t="s">
        <v>5</v>
      </c>
      <c r="F641" s="15">
        <v>42770.0</v>
      </c>
      <c r="G641" s="15">
        <v>42874.0</v>
      </c>
      <c r="H641" s="14">
        <v>6079.0</v>
      </c>
      <c r="I641" s="12">
        <f>VLOOKUP(C641, products!$A$1:$C$8, 3, FALSE)</f>
        <v>5482</v>
      </c>
      <c r="J641" s="12" t="str">
        <f>VLOOKUP(B641,sales_teams!A:C,3)</f>
        <v>West</v>
      </c>
      <c r="K641" s="12" t="str">
        <f>VLOOKUP(B641,sales_teams!A:C,2)</f>
        <v>Summer Sewald</v>
      </c>
      <c r="L641" s="12" t="str">
        <f>VLOOKUP(D641,accounts!A:G,6)</f>
        <v>United States</v>
      </c>
      <c r="M641" s="12" t="str">
        <f>VLOOKUP(D641,accounts!A:B,2)</f>
        <v>retail</v>
      </c>
      <c r="N641" s="12" t="str">
        <f t="shared" si="26"/>
        <v>Feb 2017</v>
      </c>
      <c r="O641" s="12" t="str">
        <f t="shared" si="99"/>
        <v>May 2017</v>
      </c>
      <c r="P641" s="12">
        <f>VLOOKUP(D641,accounts!A:G,4)</f>
        <v>4968.91</v>
      </c>
      <c r="Q641" s="12">
        <f t="shared" si="100"/>
        <v>89</v>
      </c>
    </row>
    <row r="642">
      <c r="A642" s="14" t="s">
        <v>821</v>
      </c>
      <c r="B642" s="14" t="s">
        <v>61</v>
      </c>
      <c r="C642" s="14" t="s">
        <v>18</v>
      </c>
      <c r="D642" s="14" t="s">
        <v>93</v>
      </c>
      <c r="E642" s="14" t="s">
        <v>26</v>
      </c>
      <c r="F642" s="15">
        <v>42770.0</v>
      </c>
      <c r="G642" s="15">
        <v>42862.0</v>
      </c>
      <c r="H642" s="14">
        <v>0.0</v>
      </c>
      <c r="I642" s="12">
        <f>VLOOKUP(C642, products!$A$1:$C$8, 3, FALSE)</f>
        <v>1096</v>
      </c>
      <c r="J642" s="12" t="str">
        <f>VLOOKUP(B642,sales_teams!A:C,3)</f>
        <v>West</v>
      </c>
      <c r="K642" s="12" t="str">
        <f>VLOOKUP(B642,sales_teams!A:C,2)</f>
        <v>Summer Sewald</v>
      </c>
      <c r="L642" s="12" t="str">
        <f>VLOOKUP(D642,accounts!A:G,6)</f>
        <v>United States</v>
      </c>
      <c r="M642" s="12" t="str">
        <f>VLOOKUP(D642,accounts!A:B,2)</f>
        <v>retail</v>
      </c>
      <c r="N642" s="12" t="str">
        <f t="shared" si="26"/>
        <v>Feb 2017</v>
      </c>
      <c r="O642" s="12" t="str">
        <f t="shared" si="99"/>
        <v>May 2017</v>
      </c>
      <c r="P642" s="12">
        <f>VLOOKUP(D642,accounts!A:G,4)</f>
        <v>4968.91</v>
      </c>
      <c r="Q642" s="12">
        <f t="shared" si="100"/>
        <v>89</v>
      </c>
    </row>
    <row r="643">
      <c r="A643" s="14" t="s">
        <v>822</v>
      </c>
      <c r="B643" s="14" t="s">
        <v>61</v>
      </c>
      <c r="C643" s="14" t="s">
        <v>18</v>
      </c>
      <c r="D643" s="14" t="s">
        <v>65</v>
      </c>
      <c r="E643" s="14" t="s">
        <v>5</v>
      </c>
      <c r="F643" s="15">
        <v>42770.0</v>
      </c>
      <c r="G643" s="15">
        <v>42888.0</v>
      </c>
      <c r="H643" s="14">
        <v>1068.0</v>
      </c>
      <c r="I643" s="12">
        <f>VLOOKUP(C643, products!$A$1:$C$8, 3, FALSE)</f>
        <v>1096</v>
      </c>
      <c r="J643" s="12" t="str">
        <f>VLOOKUP(B643,sales_teams!A:C,3)</f>
        <v>West</v>
      </c>
      <c r="K643" s="12" t="str">
        <f>VLOOKUP(B643,sales_teams!A:C,2)</f>
        <v>Summer Sewald</v>
      </c>
      <c r="L643" s="12" t="str">
        <f>VLOOKUP(D643,accounts!A:G,6)</f>
        <v>United States</v>
      </c>
      <c r="M643" s="12" t="str">
        <f>VLOOKUP(D643,accounts!A:B,2)</f>
        <v>technolgy</v>
      </c>
      <c r="N643" s="12" t="str">
        <f t="shared" si="26"/>
        <v>Feb 2017</v>
      </c>
      <c r="O643" s="12" t="str">
        <f t="shared" si="99"/>
        <v>Jun 2017</v>
      </c>
      <c r="P643" s="12">
        <f>VLOOKUP(D643,accounts!A:G,4)</f>
        <v>7708.38</v>
      </c>
      <c r="Q643" s="12">
        <f t="shared" si="100"/>
        <v>120</v>
      </c>
    </row>
    <row r="644">
      <c r="A644" s="14" t="s">
        <v>823</v>
      </c>
      <c r="B644" s="14" t="s">
        <v>32</v>
      </c>
      <c r="C644" s="14" t="s">
        <v>19</v>
      </c>
      <c r="D644" s="14" t="s">
        <v>98</v>
      </c>
      <c r="E644" s="14" t="s">
        <v>5</v>
      </c>
      <c r="F644" s="15">
        <v>42771.0</v>
      </c>
      <c r="G644" s="15">
        <v>42859.0</v>
      </c>
      <c r="H644" s="14">
        <v>55.0</v>
      </c>
      <c r="I644" s="12">
        <f>VLOOKUP(C644, products!$A$1:$C$8, 3, FALSE)</f>
        <v>55</v>
      </c>
      <c r="J644" s="12" t="str">
        <f>VLOOKUP(B644,sales_teams!A:C,3)</f>
        <v>Central</v>
      </c>
      <c r="K644" s="12" t="str">
        <f>VLOOKUP(B644,sales_teams!A:C,2)</f>
        <v>Dustin Brinkmann</v>
      </c>
      <c r="L644" s="12" t="str">
        <f>VLOOKUP(D644,accounts!A:G,6)</f>
        <v>United States</v>
      </c>
      <c r="M644" s="12" t="str">
        <f>VLOOKUP(D644,accounts!A:B,2)</f>
        <v>retail</v>
      </c>
      <c r="N644" s="12" t="str">
        <f t="shared" si="26"/>
        <v>Feb 2017</v>
      </c>
      <c r="O644" s="12" t="str">
        <f t="shared" si="99"/>
        <v>May 2017</v>
      </c>
      <c r="P644" s="12">
        <f>VLOOKUP(D644,accounts!A:G,4)</f>
        <v>718.62</v>
      </c>
      <c r="Q644" s="12">
        <f t="shared" si="100"/>
        <v>89</v>
      </c>
    </row>
    <row r="645">
      <c r="A645" s="14" t="s">
        <v>824</v>
      </c>
      <c r="B645" s="14" t="s">
        <v>34</v>
      </c>
      <c r="C645" s="14" t="s">
        <v>22</v>
      </c>
      <c r="D645" s="14" t="s">
        <v>144</v>
      </c>
      <c r="E645" s="14" t="s">
        <v>25</v>
      </c>
      <c r="F645" s="15">
        <v>42771.0</v>
      </c>
      <c r="G645" s="17"/>
      <c r="I645" s="12">
        <f>VLOOKUP(C645, products!$A$1:$C$8, 3, FALSE)</f>
        <v>550</v>
      </c>
      <c r="J645" s="12" t="str">
        <f>VLOOKUP(B645,sales_teams!A:C,3)</f>
        <v>Central</v>
      </c>
      <c r="K645" s="12" t="str">
        <f>VLOOKUP(B645,sales_teams!A:C,2)</f>
        <v>Dustin Brinkmann</v>
      </c>
      <c r="L645" s="12" t="str">
        <f>VLOOKUP(D645,accounts!A:G,6)</f>
        <v>Romania</v>
      </c>
      <c r="M645" s="12" t="str">
        <f>VLOOKUP(D645,accounts!A:B,2)</f>
        <v>retail</v>
      </c>
      <c r="N645" s="12" t="str">
        <f t="shared" si="26"/>
        <v>Feb 2017</v>
      </c>
      <c r="P645" s="12">
        <f>VLOOKUP(D645,accounts!A:G,4)</f>
        <v>167.89</v>
      </c>
    </row>
    <row r="646">
      <c r="A646" s="14" t="s">
        <v>825</v>
      </c>
      <c r="B646" s="14" t="s">
        <v>34</v>
      </c>
      <c r="C646" s="14" t="s">
        <v>21</v>
      </c>
      <c r="D646" s="14" t="s">
        <v>138</v>
      </c>
      <c r="E646" s="14" t="s">
        <v>26</v>
      </c>
      <c r="F646" s="15">
        <v>42771.0</v>
      </c>
      <c r="G646" s="15">
        <v>42857.0</v>
      </c>
      <c r="H646" s="14">
        <v>0.0</v>
      </c>
      <c r="I646" s="12">
        <f>VLOOKUP(C646, products!$A$1:$C$8, 3, FALSE)</f>
        <v>3393</v>
      </c>
      <c r="J646" s="12" t="str">
        <f>VLOOKUP(B646,sales_teams!A:C,3)</f>
        <v>Central</v>
      </c>
      <c r="K646" s="12" t="str">
        <f>VLOOKUP(B646,sales_teams!A:C,2)</f>
        <v>Dustin Brinkmann</v>
      </c>
      <c r="L646" s="12" t="str">
        <f>VLOOKUP(D646,accounts!A:G,6)</f>
        <v>United States</v>
      </c>
      <c r="M646" s="12" t="str">
        <f>VLOOKUP(D646,accounts!A:B,2)</f>
        <v>retail</v>
      </c>
      <c r="N646" s="12" t="str">
        <f t="shared" si="26"/>
        <v>Feb 2017</v>
      </c>
      <c r="O646" s="12" t="str">
        <f t="shared" ref="O646:O649" si="101">TEXT(G646,"mmm yyy")</f>
        <v>May 2017</v>
      </c>
      <c r="P646" s="12">
        <f>VLOOKUP(D646,accounts!A:G,4)</f>
        <v>2261.05</v>
      </c>
      <c r="Q646" s="12">
        <f t="shared" ref="Q646:Q649" si="102">O646-N646</f>
        <v>89</v>
      </c>
    </row>
    <row r="647">
      <c r="A647" s="14" t="s">
        <v>826</v>
      </c>
      <c r="B647" s="14" t="s">
        <v>34</v>
      </c>
      <c r="C647" s="14" t="s">
        <v>22</v>
      </c>
      <c r="D647" s="14" t="s">
        <v>117</v>
      </c>
      <c r="E647" s="14" t="s">
        <v>5</v>
      </c>
      <c r="F647" s="15">
        <v>42771.0</v>
      </c>
      <c r="G647" s="15">
        <v>42821.0</v>
      </c>
      <c r="H647" s="14">
        <v>493.0</v>
      </c>
      <c r="I647" s="12">
        <f>VLOOKUP(C647, products!$A$1:$C$8, 3, FALSE)</f>
        <v>550</v>
      </c>
      <c r="J647" s="12" t="str">
        <f>VLOOKUP(B647,sales_teams!A:C,3)</f>
        <v>Central</v>
      </c>
      <c r="K647" s="12" t="str">
        <f>VLOOKUP(B647,sales_teams!A:C,2)</f>
        <v>Dustin Brinkmann</v>
      </c>
      <c r="L647" s="12" t="str">
        <f>VLOOKUP(D647,accounts!A:G,6)</f>
        <v>United States</v>
      </c>
      <c r="M647" s="12" t="str">
        <f>VLOOKUP(D647,accounts!A:B,2)</f>
        <v>medical</v>
      </c>
      <c r="N647" s="12" t="str">
        <f t="shared" si="26"/>
        <v>Feb 2017</v>
      </c>
      <c r="O647" s="12" t="str">
        <f t="shared" si="101"/>
        <v>Mar 2017</v>
      </c>
      <c r="P647" s="12">
        <f>VLOOKUP(D647,accounts!A:G,4)</f>
        <v>251.41</v>
      </c>
      <c r="Q647" s="12">
        <f t="shared" si="102"/>
        <v>28</v>
      </c>
    </row>
    <row r="648">
      <c r="A648" s="14" t="s">
        <v>827</v>
      </c>
      <c r="B648" s="14" t="s">
        <v>38</v>
      </c>
      <c r="C648" s="14" t="s">
        <v>18</v>
      </c>
      <c r="D648" s="14" t="s">
        <v>94</v>
      </c>
      <c r="E648" s="14" t="s">
        <v>26</v>
      </c>
      <c r="F648" s="15">
        <v>42771.0</v>
      </c>
      <c r="G648" s="15">
        <v>42906.0</v>
      </c>
      <c r="H648" s="14">
        <v>0.0</v>
      </c>
      <c r="I648" s="12">
        <f>VLOOKUP(C648, products!$A$1:$C$8, 3, FALSE)</f>
        <v>1096</v>
      </c>
      <c r="J648" s="12" t="str">
        <f>VLOOKUP(B648,sales_teams!A:C,3)</f>
        <v>East</v>
      </c>
      <c r="K648" s="12" t="str">
        <f>VLOOKUP(B648,sales_teams!A:C,2)</f>
        <v>Rocco Neubert</v>
      </c>
      <c r="L648" s="12" t="str">
        <f>VLOOKUP(D648,accounts!A:G,6)</f>
        <v>United States</v>
      </c>
      <c r="M648" s="12" t="str">
        <f>VLOOKUP(D648,accounts!A:B,2)</f>
        <v>medical</v>
      </c>
      <c r="N648" s="12" t="str">
        <f t="shared" si="26"/>
        <v>Feb 2017</v>
      </c>
      <c r="O648" s="12" t="str">
        <f t="shared" si="101"/>
        <v>Jun 2017</v>
      </c>
      <c r="P648" s="12">
        <f>VLOOKUP(D648,accounts!A:G,4)</f>
        <v>3922.42</v>
      </c>
      <c r="Q648" s="12">
        <f t="shared" si="102"/>
        <v>120</v>
      </c>
    </row>
    <row r="649">
      <c r="A649" s="14" t="s">
        <v>828</v>
      </c>
      <c r="B649" s="14" t="s">
        <v>38</v>
      </c>
      <c r="C649" s="14" t="s">
        <v>17</v>
      </c>
      <c r="D649" s="14" t="s">
        <v>66</v>
      </c>
      <c r="E649" s="14" t="s">
        <v>5</v>
      </c>
      <c r="F649" s="15">
        <v>42771.0</v>
      </c>
      <c r="G649" s="15">
        <v>42819.0</v>
      </c>
      <c r="H649" s="14">
        <v>5559.0</v>
      </c>
      <c r="I649" s="12">
        <f>VLOOKUP(C649, products!$A$1:$C$8, 3, FALSE)</f>
        <v>4821</v>
      </c>
      <c r="J649" s="12" t="str">
        <f>VLOOKUP(B649,sales_teams!A:C,3)</f>
        <v>East</v>
      </c>
      <c r="K649" s="12" t="str">
        <f>VLOOKUP(B649,sales_teams!A:C,2)</f>
        <v>Rocco Neubert</v>
      </c>
      <c r="L649" s="12" t="str">
        <f>VLOOKUP(D649,accounts!A:G,6)</f>
        <v>United States</v>
      </c>
      <c r="M649" s="12" t="str">
        <f>VLOOKUP(D649,accounts!A:B,2)</f>
        <v>medical</v>
      </c>
      <c r="N649" s="12" t="str">
        <f t="shared" si="26"/>
        <v>Feb 2017</v>
      </c>
      <c r="O649" s="12" t="str">
        <f t="shared" si="101"/>
        <v>Mar 2017</v>
      </c>
      <c r="P649" s="12">
        <f>VLOOKUP(D649,accounts!A:G,4)</f>
        <v>4.54</v>
      </c>
      <c r="Q649" s="12">
        <f t="shared" si="102"/>
        <v>28</v>
      </c>
    </row>
    <row r="650">
      <c r="A650" s="14" t="s">
        <v>829</v>
      </c>
      <c r="B650" s="14" t="s">
        <v>40</v>
      </c>
      <c r="C650" s="14" t="s">
        <v>19</v>
      </c>
      <c r="D650" s="14" t="s">
        <v>75</v>
      </c>
      <c r="E650" s="14" t="s">
        <v>25</v>
      </c>
      <c r="F650" s="15">
        <v>42771.0</v>
      </c>
      <c r="G650" s="17"/>
      <c r="I650" s="12">
        <f>VLOOKUP(C650, products!$A$1:$C$8, 3, FALSE)</f>
        <v>55</v>
      </c>
      <c r="J650" s="12" t="str">
        <f>VLOOKUP(B650,sales_teams!A:C,3)</f>
        <v>East</v>
      </c>
      <c r="K650" s="12" t="str">
        <f>VLOOKUP(B650,sales_teams!A:C,2)</f>
        <v>Rocco Neubert</v>
      </c>
      <c r="L650" s="12" t="str">
        <f>VLOOKUP(D650,accounts!A:G,6)</f>
        <v>Jordan</v>
      </c>
      <c r="M650" s="12" t="str">
        <f>VLOOKUP(D650,accounts!A:B,2)</f>
        <v>marketing</v>
      </c>
      <c r="N650" s="12" t="str">
        <f t="shared" si="26"/>
        <v>Feb 2017</v>
      </c>
      <c r="P650" s="12">
        <f>VLOOKUP(D650,accounts!A:G,4)</f>
        <v>3027.46</v>
      </c>
    </row>
    <row r="651">
      <c r="A651" s="14" t="s">
        <v>830</v>
      </c>
      <c r="B651" s="14" t="s">
        <v>40</v>
      </c>
      <c r="C651" s="14" t="s">
        <v>21</v>
      </c>
      <c r="D651" s="14" t="s">
        <v>76</v>
      </c>
      <c r="E651" s="14" t="s">
        <v>5</v>
      </c>
      <c r="F651" s="15">
        <v>42771.0</v>
      </c>
      <c r="G651" s="15">
        <v>42864.0</v>
      </c>
      <c r="H651" s="14">
        <v>3351.0</v>
      </c>
      <c r="I651" s="12">
        <f>VLOOKUP(C651, products!$A$1:$C$8, 3, FALSE)</f>
        <v>3393</v>
      </c>
      <c r="J651" s="12" t="str">
        <f>VLOOKUP(B651,sales_teams!A:C,3)</f>
        <v>East</v>
      </c>
      <c r="K651" s="12" t="str">
        <f>VLOOKUP(B651,sales_teams!A:C,2)</f>
        <v>Rocco Neubert</v>
      </c>
      <c r="L651" s="12" t="str">
        <f>VLOOKUP(D651,accounts!A:G,6)</f>
        <v>United States</v>
      </c>
      <c r="M651" s="12" t="str">
        <f>VLOOKUP(D651,accounts!A:B,2)</f>
        <v>software</v>
      </c>
      <c r="N651" s="12" t="str">
        <f t="shared" si="26"/>
        <v>Feb 2017</v>
      </c>
      <c r="O651" s="12" t="str">
        <f t="shared" ref="O651:O657" si="103">TEXT(G651,"mmm yyy")</f>
        <v>May 2017</v>
      </c>
      <c r="P651" s="12">
        <f>VLOOKUP(D651,accounts!A:G,4)</f>
        <v>6354.87</v>
      </c>
      <c r="Q651" s="12">
        <f t="shared" ref="Q651:Q657" si="104">O651-N651</f>
        <v>89</v>
      </c>
    </row>
    <row r="652">
      <c r="A652" s="14" t="s">
        <v>831</v>
      </c>
      <c r="B652" s="14" t="s">
        <v>48</v>
      </c>
      <c r="C652" s="14" t="s">
        <v>22</v>
      </c>
      <c r="D652" s="14" t="s">
        <v>73</v>
      </c>
      <c r="E652" s="14" t="s">
        <v>5</v>
      </c>
      <c r="F652" s="15">
        <v>42771.0</v>
      </c>
      <c r="G652" s="15">
        <v>42868.0</v>
      </c>
      <c r="H652" s="14">
        <v>501.0</v>
      </c>
      <c r="I652" s="12">
        <f>VLOOKUP(C652, products!$A$1:$C$8, 3, FALSE)</f>
        <v>550</v>
      </c>
      <c r="J652" s="12" t="str">
        <f>VLOOKUP(B652,sales_teams!A:C,3)</f>
        <v>East</v>
      </c>
      <c r="K652" s="12" t="str">
        <f>VLOOKUP(B652,sales_teams!A:C,2)</f>
        <v>Rocco Neubert</v>
      </c>
      <c r="L652" s="12" t="str">
        <f>VLOOKUP(D652,accounts!A:G,6)</f>
        <v>United States</v>
      </c>
      <c r="M652" s="12" t="str">
        <f>VLOOKUP(D652,accounts!A:B,2)</f>
        <v>medical</v>
      </c>
      <c r="N652" s="12" t="str">
        <f t="shared" si="26"/>
        <v>Feb 2017</v>
      </c>
      <c r="O652" s="12" t="str">
        <f t="shared" si="103"/>
        <v>May 2017</v>
      </c>
      <c r="P652" s="12">
        <f>VLOOKUP(D652,accounts!A:G,4)</f>
        <v>3178.24</v>
      </c>
      <c r="Q652" s="12">
        <f t="shared" si="104"/>
        <v>89</v>
      </c>
    </row>
    <row r="653">
      <c r="A653" s="14" t="s">
        <v>832</v>
      </c>
      <c r="B653" s="14" t="s">
        <v>52</v>
      </c>
      <c r="C653" s="14" t="s">
        <v>19</v>
      </c>
      <c r="D653" s="14" t="s">
        <v>83</v>
      </c>
      <c r="E653" s="14" t="s">
        <v>26</v>
      </c>
      <c r="F653" s="15">
        <v>42771.0</v>
      </c>
      <c r="G653" s="15">
        <v>42863.0</v>
      </c>
      <c r="H653" s="14">
        <v>0.0</v>
      </c>
      <c r="I653" s="12">
        <f>VLOOKUP(C653, products!$A$1:$C$8, 3, FALSE)</f>
        <v>55</v>
      </c>
      <c r="J653" s="12" t="str">
        <f>VLOOKUP(B653,sales_teams!A:C,3)</f>
        <v>West</v>
      </c>
      <c r="K653" s="12" t="str">
        <f>VLOOKUP(B653,sales_teams!A:C,2)</f>
        <v>Summer Sewald</v>
      </c>
      <c r="L653" s="12" t="str">
        <f>VLOOKUP(D653,accounts!A:G,6)</f>
        <v>United States</v>
      </c>
      <c r="M653" s="12" t="str">
        <f>VLOOKUP(D653,accounts!A:B,2)</f>
        <v>marketing</v>
      </c>
      <c r="N653" s="12" t="str">
        <f t="shared" si="26"/>
        <v>Feb 2017</v>
      </c>
      <c r="O653" s="12" t="str">
        <f t="shared" si="103"/>
        <v>May 2017</v>
      </c>
      <c r="P653" s="12">
        <f>VLOOKUP(D653,accounts!A:G,4)</f>
        <v>2403.58</v>
      </c>
      <c r="Q653" s="12">
        <f t="shared" si="104"/>
        <v>89</v>
      </c>
    </row>
    <row r="654">
      <c r="A654" s="14" t="s">
        <v>833</v>
      </c>
      <c r="B654" s="14" t="s">
        <v>54</v>
      </c>
      <c r="C654" s="14" t="s">
        <v>22</v>
      </c>
      <c r="D654" s="14" t="s">
        <v>75</v>
      </c>
      <c r="E654" s="14" t="s">
        <v>5</v>
      </c>
      <c r="F654" s="15">
        <v>42771.0</v>
      </c>
      <c r="G654" s="15">
        <v>42862.0</v>
      </c>
      <c r="H654" s="14">
        <v>532.0</v>
      </c>
      <c r="I654" s="12">
        <f>VLOOKUP(C654, products!$A$1:$C$8, 3, FALSE)</f>
        <v>550</v>
      </c>
      <c r="J654" s="12" t="str">
        <f>VLOOKUP(B654,sales_teams!A:C,3)</f>
        <v>West</v>
      </c>
      <c r="K654" s="12" t="str">
        <f>VLOOKUP(B654,sales_teams!A:C,2)</f>
        <v>Summer Sewald</v>
      </c>
      <c r="L654" s="12" t="str">
        <f>VLOOKUP(D654,accounts!A:G,6)</f>
        <v>Jordan</v>
      </c>
      <c r="M654" s="12" t="str">
        <f>VLOOKUP(D654,accounts!A:B,2)</f>
        <v>marketing</v>
      </c>
      <c r="N654" s="12" t="str">
        <f t="shared" si="26"/>
        <v>Feb 2017</v>
      </c>
      <c r="O654" s="12" t="str">
        <f t="shared" si="103"/>
        <v>May 2017</v>
      </c>
      <c r="P654" s="12">
        <f>VLOOKUP(D654,accounts!A:G,4)</f>
        <v>3027.46</v>
      </c>
      <c r="Q654" s="12">
        <f t="shared" si="104"/>
        <v>89</v>
      </c>
    </row>
    <row r="655">
      <c r="A655" s="14" t="s">
        <v>834</v>
      </c>
      <c r="B655" s="14" t="s">
        <v>58</v>
      </c>
      <c r="C655" s="14" t="s">
        <v>19</v>
      </c>
      <c r="D655" s="14" t="s">
        <v>112</v>
      </c>
      <c r="E655" s="14" t="s">
        <v>26</v>
      </c>
      <c r="F655" s="15">
        <v>42771.0</v>
      </c>
      <c r="G655" s="15">
        <v>42879.0</v>
      </c>
      <c r="H655" s="14">
        <v>0.0</v>
      </c>
      <c r="I655" s="12">
        <f>VLOOKUP(C655, products!$A$1:$C$8, 3, FALSE)</f>
        <v>55</v>
      </c>
      <c r="J655" s="12" t="str">
        <f>VLOOKUP(B655,sales_teams!A:C,3)</f>
        <v>West</v>
      </c>
      <c r="K655" s="12" t="str">
        <f>VLOOKUP(B655,sales_teams!A:C,2)</f>
        <v>Summer Sewald</v>
      </c>
      <c r="L655" s="12" t="str">
        <f>VLOOKUP(D655,accounts!A:G,6)</f>
        <v>United States</v>
      </c>
      <c r="M655" s="12" t="str">
        <f>VLOOKUP(D655,accounts!A:B,2)</f>
        <v>telecommunications</v>
      </c>
      <c r="N655" s="12" t="str">
        <f t="shared" si="26"/>
        <v>Feb 2017</v>
      </c>
      <c r="O655" s="12" t="str">
        <f t="shared" si="103"/>
        <v>May 2017</v>
      </c>
      <c r="P655" s="12">
        <f>VLOOKUP(D655,accounts!A:G,4)</f>
        <v>1699.85</v>
      </c>
      <c r="Q655" s="12">
        <f t="shared" si="104"/>
        <v>89</v>
      </c>
    </row>
    <row r="656">
      <c r="A656" s="14" t="s">
        <v>835</v>
      </c>
      <c r="B656" s="14" t="s">
        <v>58</v>
      </c>
      <c r="C656" s="14" t="s">
        <v>21</v>
      </c>
      <c r="D656" s="14" t="s">
        <v>116</v>
      </c>
      <c r="E656" s="14" t="s">
        <v>5</v>
      </c>
      <c r="F656" s="15">
        <v>42771.0</v>
      </c>
      <c r="G656" s="15">
        <v>42859.0</v>
      </c>
      <c r="H656" s="14">
        <v>3103.0</v>
      </c>
      <c r="I656" s="12">
        <f>VLOOKUP(C656, products!$A$1:$C$8, 3, FALSE)</f>
        <v>3393</v>
      </c>
      <c r="J656" s="12" t="str">
        <f>VLOOKUP(B656,sales_teams!A:C,3)</f>
        <v>West</v>
      </c>
      <c r="K656" s="12" t="str">
        <f>VLOOKUP(B656,sales_teams!A:C,2)</f>
        <v>Summer Sewald</v>
      </c>
      <c r="L656" s="12" t="str">
        <f>VLOOKUP(D656,accounts!A:G,6)</f>
        <v>United States</v>
      </c>
      <c r="M656" s="12" t="str">
        <f>VLOOKUP(D656,accounts!A:B,2)</f>
        <v>services</v>
      </c>
      <c r="N656" s="12" t="str">
        <f t="shared" si="26"/>
        <v>Feb 2017</v>
      </c>
      <c r="O656" s="12" t="str">
        <f t="shared" si="103"/>
        <v>May 2017</v>
      </c>
      <c r="P656" s="12">
        <f>VLOOKUP(D656,accounts!A:G,4)</f>
        <v>692.19</v>
      </c>
      <c r="Q656" s="12">
        <f t="shared" si="104"/>
        <v>89</v>
      </c>
    </row>
    <row r="657">
      <c r="A657" s="14" t="s">
        <v>836</v>
      </c>
      <c r="B657" s="14" t="s">
        <v>36</v>
      </c>
      <c r="C657" s="14" t="s">
        <v>20</v>
      </c>
      <c r="D657" s="14" t="s">
        <v>88</v>
      </c>
      <c r="E657" s="14" t="s">
        <v>5</v>
      </c>
      <c r="F657" s="15">
        <v>42772.0</v>
      </c>
      <c r="G657" s="15">
        <v>42877.0</v>
      </c>
      <c r="H657" s="14">
        <v>5505.0</v>
      </c>
      <c r="I657" s="12">
        <f>VLOOKUP(C657, products!$A$1:$C$8, 3, FALSE)</f>
        <v>5482</v>
      </c>
      <c r="J657" s="12" t="str">
        <f>VLOOKUP(B657,sales_teams!A:C,3)</f>
        <v>Central</v>
      </c>
      <c r="K657" s="12" t="str">
        <f>VLOOKUP(B657,sales_teams!A:C,2)</f>
        <v>Dustin Brinkmann</v>
      </c>
      <c r="L657" s="12" t="str">
        <f>VLOOKUP(D657,accounts!A:G,6)</f>
        <v>United States</v>
      </c>
      <c r="M657" s="12" t="str">
        <f>VLOOKUP(D657,accounts!A:B,2)</f>
        <v>retail</v>
      </c>
      <c r="N657" s="12" t="str">
        <f t="shared" si="26"/>
        <v>Feb 2017</v>
      </c>
      <c r="O657" s="12" t="str">
        <f t="shared" si="103"/>
        <v>May 2017</v>
      </c>
      <c r="P657" s="12">
        <f>VLOOKUP(D657,accounts!A:G,4)</f>
        <v>2520.83</v>
      </c>
      <c r="Q657" s="12">
        <f t="shared" si="104"/>
        <v>89</v>
      </c>
    </row>
    <row r="658">
      <c r="A658" s="14" t="s">
        <v>837</v>
      </c>
      <c r="B658" s="14" t="s">
        <v>43</v>
      </c>
      <c r="C658" s="14" t="s">
        <v>19</v>
      </c>
      <c r="D658" s="14" t="s">
        <v>73</v>
      </c>
      <c r="E658" s="14" t="s">
        <v>25</v>
      </c>
      <c r="F658" s="15">
        <v>42772.0</v>
      </c>
      <c r="G658" s="17"/>
      <c r="I658" s="12">
        <f>VLOOKUP(C658, products!$A$1:$C$8, 3, FALSE)</f>
        <v>55</v>
      </c>
      <c r="J658" s="12" t="str">
        <f>VLOOKUP(B658,sales_teams!A:C,3)</f>
        <v>East</v>
      </c>
      <c r="K658" s="12" t="str">
        <f>VLOOKUP(B658,sales_teams!A:C,2)</f>
        <v>Rocco Neubert</v>
      </c>
      <c r="L658" s="12" t="str">
        <f>VLOOKUP(D658,accounts!A:G,6)</f>
        <v>United States</v>
      </c>
      <c r="M658" s="12" t="str">
        <f>VLOOKUP(D658,accounts!A:B,2)</f>
        <v>medical</v>
      </c>
      <c r="N658" s="12" t="str">
        <f t="shared" si="26"/>
        <v>Feb 2017</v>
      </c>
      <c r="P658" s="12">
        <f>VLOOKUP(D658,accounts!A:G,4)</f>
        <v>3178.24</v>
      </c>
    </row>
    <row r="659">
      <c r="A659" s="14" t="s">
        <v>838</v>
      </c>
      <c r="B659" s="14" t="s">
        <v>46</v>
      </c>
      <c r="C659" s="14" t="s">
        <v>17</v>
      </c>
      <c r="D659" s="14" t="s">
        <v>136</v>
      </c>
      <c r="E659" s="14" t="s">
        <v>25</v>
      </c>
      <c r="F659" s="15">
        <v>42772.0</v>
      </c>
      <c r="G659" s="17"/>
      <c r="I659" s="12">
        <f>VLOOKUP(C659, products!$A$1:$C$8, 3, FALSE)</f>
        <v>4821</v>
      </c>
      <c r="J659" s="12" t="str">
        <f>VLOOKUP(B659,sales_teams!A:C,3)</f>
        <v>East</v>
      </c>
      <c r="K659" s="12" t="str">
        <f>VLOOKUP(B659,sales_teams!A:C,2)</f>
        <v>Rocco Neubert</v>
      </c>
      <c r="L659" s="12" t="str">
        <f>VLOOKUP(D659,accounts!A:G,6)</f>
        <v>United States</v>
      </c>
      <c r="M659" s="12" t="str">
        <f>VLOOKUP(D659,accounts!A:B,2)</f>
        <v>entertainment</v>
      </c>
      <c r="N659" s="12" t="str">
        <f t="shared" si="26"/>
        <v>Feb 2017</v>
      </c>
      <c r="P659" s="12">
        <f>VLOOKUP(D659,accounts!A:G,4)</f>
        <v>324.19</v>
      </c>
    </row>
    <row r="660">
      <c r="A660" s="14" t="s">
        <v>839</v>
      </c>
      <c r="B660" s="14" t="s">
        <v>46</v>
      </c>
      <c r="C660" s="14" t="s">
        <v>18</v>
      </c>
      <c r="D660" s="14" t="s">
        <v>89</v>
      </c>
      <c r="E660" s="14" t="s">
        <v>26</v>
      </c>
      <c r="F660" s="15">
        <v>42772.0</v>
      </c>
      <c r="G660" s="15">
        <v>42877.0</v>
      </c>
      <c r="H660" s="14">
        <v>0.0</v>
      </c>
      <c r="I660" s="12">
        <f>VLOOKUP(C660, products!$A$1:$C$8, 3, FALSE)</f>
        <v>1096</v>
      </c>
      <c r="J660" s="12" t="str">
        <f>VLOOKUP(B660,sales_teams!A:C,3)</f>
        <v>East</v>
      </c>
      <c r="K660" s="12" t="str">
        <f>VLOOKUP(B660,sales_teams!A:C,2)</f>
        <v>Rocco Neubert</v>
      </c>
      <c r="L660" s="12" t="str">
        <f>VLOOKUP(D660,accounts!A:G,6)</f>
        <v>United States</v>
      </c>
      <c r="M660" s="12" t="str">
        <f>VLOOKUP(D660,accounts!A:B,2)</f>
        <v>employment</v>
      </c>
      <c r="N660" s="12" t="str">
        <f t="shared" si="26"/>
        <v>Feb 2017</v>
      </c>
      <c r="O660" s="12" t="str">
        <f t="shared" ref="O660:O669" si="105">TEXT(G660,"mmm yyy")</f>
        <v>May 2017</v>
      </c>
      <c r="P660" s="12">
        <f>VLOOKUP(D660,accounts!A:G,4)</f>
        <v>2871.35</v>
      </c>
      <c r="Q660" s="12">
        <f t="shared" ref="Q660:Q669" si="106">O660-N660</f>
        <v>89</v>
      </c>
    </row>
    <row r="661">
      <c r="A661" s="14" t="s">
        <v>840</v>
      </c>
      <c r="B661" s="14" t="s">
        <v>52</v>
      </c>
      <c r="C661" s="14" t="s">
        <v>18</v>
      </c>
      <c r="D661" s="14" t="s">
        <v>79</v>
      </c>
      <c r="E661" s="14" t="s">
        <v>5</v>
      </c>
      <c r="F661" s="15">
        <v>42772.0</v>
      </c>
      <c r="G661" s="15">
        <v>42870.0</v>
      </c>
      <c r="H661" s="14">
        <v>1068.0</v>
      </c>
      <c r="I661" s="12">
        <f>VLOOKUP(C661, products!$A$1:$C$8, 3, FALSE)</f>
        <v>1096</v>
      </c>
      <c r="J661" s="12" t="str">
        <f>VLOOKUP(B661,sales_teams!A:C,3)</f>
        <v>West</v>
      </c>
      <c r="K661" s="12" t="str">
        <f>VLOOKUP(B661,sales_teams!A:C,2)</f>
        <v>Summer Sewald</v>
      </c>
      <c r="L661" s="12" t="str">
        <f>VLOOKUP(D661,accounts!A:G,6)</f>
        <v>Panama</v>
      </c>
      <c r="M661" s="12" t="str">
        <f>VLOOKUP(D661,accounts!A:B,2)</f>
        <v>technolgy</v>
      </c>
      <c r="N661" s="12" t="str">
        <f t="shared" si="26"/>
        <v>Feb 2017</v>
      </c>
      <c r="O661" s="12" t="str">
        <f t="shared" si="105"/>
        <v>May 2017</v>
      </c>
      <c r="P661" s="12">
        <f>VLOOKUP(D661,accounts!A:G,4)</f>
        <v>2938.67</v>
      </c>
      <c r="Q661" s="12">
        <f t="shared" si="106"/>
        <v>89</v>
      </c>
    </row>
    <row r="662">
      <c r="A662" s="14" t="s">
        <v>841</v>
      </c>
      <c r="B662" s="14" t="s">
        <v>58</v>
      </c>
      <c r="C662" s="14" t="s">
        <v>21</v>
      </c>
      <c r="D662" s="14" t="s">
        <v>67</v>
      </c>
      <c r="E662" s="14" t="s">
        <v>5</v>
      </c>
      <c r="F662" s="15">
        <v>42772.0</v>
      </c>
      <c r="G662" s="15">
        <v>42859.0</v>
      </c>
      <c r="H662" s="14">
        <v>3357.0</v>
      </c>
      <c r="I662" s="12">
        <f>VLOOKUP(C662, products!$A$1:$C$8, 3, FALSE)</f>
        <v>3393</v>
      </c>
      <c r="J662" s="12" t="str">
        <f>VLOOKUP(B662,sales_teams!A:C,3)</f>
        <v>West</v>
      </c>
      <c r="K662" s="12" t="str">
        <f>VLOOKUP(B662,sales_teams!A:C,2)</f>
        <v>Summer Sewald</v>
      </c>
      <c r="L662" s="12" t="str">
        <f>VLOOKUP(D662,accounts!A:G,6)</f>
        <v>United States</v>
      </c>
      <c r="M662" s="12" t="str">
        <f>VLOOKUP(D662,accounts!A:B,2)</f>
        <v>entertainment</v>
      </c>
      <c r="N662" s="12" t="str">
        <f t="shared" si="26"/>
        <v>Feb 2017</v>
      </c>
      <c r="O662" s="12" t="str">
        <f t="shared" si="105"/>
        <v>May 2017</v>
      </c>
      <c r="P662" s="12">
        <f>VLOOKUP(D662,accounts!A:G,4)</f>
        <v>4269.9</v>
      </c>
      <c r="Q662" s="12">
        <f t="shared" si="106"/>
        <v>89</v>
      </c>
    </row>
    <row r="663">
      <c r="A663" s="14" t="s">
        <v>842</v>
      </c>
      <c r="B663" s="14" t="s">
        <v>59</v>
      </c>
      <c r="C663" s="14" t="s">
        <v>19</v>
      </c>
      <c r="D663" s="14" t="s">
        <v>75</v>
      </c>
      <c r="E663" s="14" t="s">
        <v>26</v>
      </c>
      <c r="F663" s="15">
        <v>42772.0</v>
      </c>
      <c r="G663" s="15">
        <v>42861.0</v>
      </c>
      <c r="H663" s="14">
        <v>0.0</v>
      </c>
      <c r="I663" s="12">
        <f>VLOOKUP(C663, products!$A$1:$C$8, 3, FALSE)</f>
        <v>55</v>
      </c>
      <c r="J663" s="12" t="str">
        <f>VLOOKUP(B663,sales_teams!A:C,3)</f>
        <v>West</v>
      </c>
      <c r="K663" s="12" t="str">
        <f>VLOOKUP(B663,sales_teams!A:C,2)</f>
        <v>Summer Sewald</v>
      </c>
      <c r="L663" s="12" t="str">
        <f>VLOOKUP(D663,accounts!A:G,6)</f>
        <v>Jordan</v>
      </c>
      <c r="M663" s="12" t="str">
        <f>VLOOKUP(D663,accounts!A:B,2)</f>
        <v>marketing</v>
      </c>
      <c r="N663" s="12" t="str">
        <f t="shared" si="26"/>
        <v>Feb 2017</v>
      </c>
      <c r="O663" s="12" t="str">
        <f t="shared" si="105"/>
        <v>May 2017</v>
      </c>
      <c r="P663" s="12">
        <f>VLOOKUP(D663,accounts!A:G,4)</f>
        <v>3027.46</v>
      </c>
      <c r="Q663" s="12">
        <f t="shared" si="106"/>
        <v>89</v>
      </c>
    </row>
    <row r="664">
      <c r="A664" s="14" t="s">
        <v>843</v>
      </c>
      <c r="B664" s="14" t="s">
        <v>61</v>
      </c>
      <c r="C664" s="14" t="s">
        <v>22</v>
      </c>
      <c r="D664" s="14" t="s">
        <v>112</v>
      </c>
      <c r="E664" s="14" t="s">
        <v>26</v>
      </c>
      <c r="F664" s="15">
        <v>42772.0</v>
      </c>
      <c r="G664" s="15">
        <v>42882.0</v>
      </c>
      <c r="H664" s="14">
        <v>0.0</v>
      </c>
      <c r="I664" s="12">
        <f>VLOOKUP(C664, products!$A$1:$C$8, 3, FALSE)</f>
        <v>550</v>
      </c>
      <c r="J664" s="12" t="str">
        <f>VLOOKUP(B664,sales_teams!A:C,3)</f>
        <v>West</v>
      </c>
      <c r="K664" s="12" t="str">
        <f>VLOOKUP(B664,sales_teams!A:C,2)</f>
        <v>Summer Sewald</v>
      </c>
      <c r="L664" s="12" t="str">
        <f>VLOOKUP(D664,accounts!A:G,6)</f>
        <v>United States</v>
      </c>
      <c r="M664" s="12" t="str">
        <f>VLOOKUP(D664,accounts!A:B,2)</f>
        <v>telecommunications</v>
      </c>
      <c r="N664" s="12" t="str">
        <f t="shared" si="26"/>
        <v>Feb 2017</v>
      </c>
      <c r="O664" s="12" t="str">
        <f t="shared" si="105"/>
        <v>May 2017</v>
      </c>
      <c r="P664" s="12">
        <f>VLOOKUP(D664,accounts!A:G,4)</f>
        <v>1699.85</v>
      </c>
      <c r="Q664" s="12">
        <f t="shared" si="106"/>
        <v>89</v>
      </c>
    </row>
    <row r="665">
      <c r="A665" s="14" t="s">
        <v>844</v>
      </c>
      <c r="B665" s="14" t="s">
        <v>61</v>
      </c>
      <c r="C665" s="14" t="s">
        <v>22</v>
      </c>
      <c r="D665" s="14" t="s">
        <v>91</v>
      </c>
      <c r="E665" s="14" t="s">
        <v>5</v>
      </c>
      <c r="F665" s="15">
        <v>42772.0</v>
      </c>
      <c r="G665" s="15">
        <v>42909.0</v>
      </c>
      <c r="H665" s="14">
        <v>532.0</v>
      </c>
      <c r="I665" s="12">
        <f>VLOOKUP(C665, products!$A$1:$C$8, 3, FALSE)</f>
        <v>550</v>
      </c>
      <c r="J665" s="12" t="str">
        <f>VLOOKUP(B665,sales_teams!A:C,3)</f>
        <v>West</v>
      </c>
      <c r="K665" s="12" t="str">
        <f>VLOOKUP(B665,sales_teams!A:C,2)</f>
        <v>Summer Sewald</v>
      </c>
      <c r="L665" s="12" t="str">
        <f>VLOOKUP(D665,accounts!A:G,6)</f>
        <v>United States</v>
      </c>
      <c r="M665" s="12" t="str">
        <f>VLOOKUP(D665,accounts!A:B,2)</f>
        <v>employment</v>
      </c>
      <c r="N665" s="12" t="str">
        <f t="shared" si="26"/>
        <v>Feb 2017</v>
      </c>
      <c r="O665" s="12" t="str">
        <f t="shared" si="105"/>
        <v>Jun 2017</v>
      </c>
      <c r="P665" s="12">
        <f>VLOOKUP(D665,accounts!A:G,4)</f>
        <v>2059.9</v>
      </c>
      <c r="Q665" s="12">
        <f t="shared" si="106"/>
        <v>120</v>
      </c>
    </row>
    <row r="666">
      <c r="A666" s="14" t="s">
        <v>845</v>
      </c>
      <c r="B666" s="14" t="s">
        <v>37</v>
      </c>
      <c r="C666" s="14" t="s">
        <v>21</v>
      </c>
      <c r="D666" s="14" t="s">
        <v>66</v>
      </c>
      <c r="E666" s="14" t="s">
        <v>26</v>
      </c>
      <c r="F666" s="15">
        <v>42773.0</v>
      </c>
      <c r="G666" s="15">
        <v>42861.0</v>
      </c>
      <c r="H666" s="14">
        <v>0.0</v>
      </c>
      <c r="I666" s="12">
        <f>VLOOKUP(C666, products!$A$1:$C$8, 3, FALSE)</f>
        <v>3393</v>
      </c>
      <c r="J666" s="12" t="str">
        <f>VLOOKUP(B666,sales_teams!A:C,3)</f>
        <v>East</v>
      </c>
      <c r="K666" s="12" t="str">
        <f>VLOOKUP(B666,sales_teams!A:C,2)</f>
        <v>Rocco Neubert</v>
      </c>
      <c r="L666" s="12" t="str">
        <f>VLOOKUP(D666,accounts!A:G,6)</f>
        <v>United States</v>
      </c>
      <c r="M666" s="12" t="str">
        <f>VLOOKUP(D666,accounts!A:B,2)</f>
        <v>medical</v>
      </c>
      <c r="N666" s="12" t="str">
        <f t="shared" si="26"/>
        <v>Feb 2017</v>
      </c>
      <c r="O666" s="12" t="str">
        <f t="shared" si="105"/>
        <v>May 2017</v>
      </c>
      <c r="P666" s="12">
        <f>VLOOKUP(D666,accounts!A:G,4)</f>
        <v>4.54</v>
      </c>
      <c r="Q666" s="12">
        <f t="shared" si="106"/>
        <v>89</v>
      </c>
    </row>
    <row r="667">
      <c r="A667" s="14" t="s">
        <v>846</v>
      </c>
      <c r="B667" s="14" t="s">
        <v>38</v>
      </c>
      <c r="C667" s="14" t="s">
        <v>20</v>
      </c>
      <c r="D667" s="14" t="s">
        <v>92</v>
      </c>
      <c r="E667" s="14" t="s">
        <v>5</v>
      </c>
      <c r="F667" s="15">
        <v>42773.0</v>
      </c>
      <c r="G667" s="15">
        <v>42860.0</v>
      </c>
      <c r="H667" s="14">
        <v>5786.0</v>
      </c>
      <c r="I667" s="12">
        <f>VLOOKUP(C667, products!$A$1:$C$8, 3, FALSE)</f>
        <v>5482</v>
      </c>
      <c r="J667" s="12" t="str">
        <f>VLOOKUP(B667,sales_teams!A:C,3)</f>
        <v>East</v>
      </c>
      <c r="K667" s="12" t="str">
        <f>VLOOKUP(B667,sales_teams!A:C,2)</f>
        <v>Rocco Neubert</v>
      </c>
      <c r="L667" s="12" t="str">
        <f>VLOOKUP(D667,accounts!A:G,6)</f>
        <v>United States</v>
      </c>
      <c r="M667" s="12" t="str">
        <f>VLOOKUP(D667,accounts!A:B,2)</f>
        <v>finance</v>
      </c>
      <c r="N667" s="12" t="str">
        <f t="shared" si="26"/>
        <v>Feb 2017</v>
      </c>
      <c r="O667" s="12" t="str">
        <f t="shared" si="105"/>
        <v>May 2017</v>
      </c>
      <c r="P667" s="12">
        <f>VLOOKUP(D667,accounts!A:G,4)</f>
        <v>2819.5</v>
      </c>
      <c r="Q667" s="12">
        <f t="shared" si="106"/>
        <v>89</v>
      </c>
    </row>
    <row r="668">
      <c r="A668" s="14" t="s">
        <v>847</v>
      </c>
      <c r="B668" s="14" t="s">
        <v>43</v>
      </c>
      <c r="C668" s="14" t="s">
        <v>18</v>
      </c>
      <c r="D668" s="14" t="s">
        <v>112</v>
      </c>
      <c r="E668" s="14" t="s">
        <v>26</v>
      </c>
      <c r="F668" s="15">
        <v>42773.0</v>
      </c>
      <c r="G668" s="15">
        <v>42866.0</v>
      </c>
      <c r="H668" s="14">
        <v>0.0</v>
      </c>
      <c r="I668" s="12">
        <f>VLOOKUP(C668, products!$A$1:$C$8, 3, FALSE)</f>
        <v>1096</v>
      </c>
      <c r="J668" s="12" t="str">
        <f>VLOOKUP(B668,sales_teams!A:C,3)</f>
        <v>East</v>
      </c>
      <c r="K668" s="12" t="str">
        <f>VLOOKUP(B668,sales_teams!A:C,2)</f>
        <v>Rocco Neubert</v>
      </c>
      <c r="L668" s="12" t="str">
        <f>VLOOKUP(D668,accounts!A:G,6)</f>
        <v>United States</v>
      </c>
      <c r="M668" s="12" t="str">
        <f>VLOOKUP(D668,accounts!A:B,2)</f>
        <v>telecommunications</v>
      </c>
      <c r="N668" s="12" t="str">
        <f t="shared" si="26"/>
        <v>Feb 2017</v>
      </c>
      <c r="O668" s="12" t="str">
        <f t="shared" si="105"/>
        <v>May 2017</v>
      </c>
      <c r="P668" s="12">
        <f>VLOOKUP(D668,accounts!A:G,4)</f>
        <v>1699.85</v>
      </c>
      <c r="Q668" s="12">
        <f t="shared" si="106"/>
        <v>89</v>
      </c>
    </row>
    <row r="669">
      <c r="A669" s="14" t="s">
        <v>848</v>
      </c>
      <c r="B669" s="14" t="s">
        <v>45</v>
      </c>
      <c r="C669" s="14" t="s">
        <v>18</v>
      </c>
      <c r="D669" s="14" t="s">
        <v>100</v>
      </c>
      <c r="E669" s="14" t="s">
        <v>5</v>
      </c>
      <c r="F669" s="15">
        <v>42773.0</v>
      </c>
      <c r="G669" s="15">
        <v>42874.0</v>
      </c>
      <c r="H669" s="14">
        <v>1131.0</v>
      </c>
      <c r="I669" s="12">
        <f>VLOOKUP(C669, products!$A$1:$C$8, 3, FALSE)</f>
        <v>1096</v>
      </c>
      <c r="J669" s="12" t="str">
        <f>VLOOKUP(B669,sales_teams!A:C,3)</f>
        <v>East</v>
      </c>
      <c r="K669" s="12" t="str">
        <f>VLOOKUP(B669,sales_teams!A:C,2)</f>
        <v>Rocco Neubert</v>
      </c>
      <c r="L669" s="12" t="str">
        <f>VLOOKUP(D669,accounts!A:G,6)</f>
        <v>Belgium</v>
      </c>
      <c r="M669" s="12" t="str">
        <f>VLOOKUP(D669,accounts!A:B,2)</f>
        <v>retail</v>
      </c>
      <c r="N669" s="12" t="str">
        <f t="shared" si="26"/>
        <v>Feb 2017</v>
      </c>
      <c r="O669" s="12" t="str">
        <f t="shared" si="105"/>
        <v>May 2017</v>
      </c>
      <c r="P669" s="12">
        <f>VLOOKUP(D669,accounts!A:G,4)</f>
        <v>1376.8</v>
      </c>
      <c r="Q669" s="12">
        <f t="shared" si="106"/>
        <v>89</v>
      </c>
    </row>
    <row r="670">
      <c r="A670" s="14" t="s">
        <v>849</v>
      </c>
      <c r="B670" s="14" t="s">
        <v>46</v>
      </c>
      <c r="C670" s="14" t="s">
        <v>22</v>
      </c>
      <c r="D670" s="14" t="s">
        <v>89</v>
      </c>
      <c r="E670" s="14" t="s">
        <v>25</v>
      </c>
      <c r="F670" s="15">
        <v>42773.0</v>
      </c>
      <c r="G670" s="17"/>
      <c r="I670" s="12">
        <f>VLOOKUP(C670, products!$A$1:$C$8, 3, FALSE)</f>
        <v>550</v>
      </c>
      <c r="J670" s="12" t="str">
        <f>VLOOKUP(B670,sales_teams!A:C,3)</f>
        <v>East</v>
      </c>
      <c r="K670" s="12" t="str">
        <f>VLOOKUP(B670,sales_teams!A:C,2)</f>
        <v>Rocco Neubert</v>
      </c>
      <c r="L670" s="12" t="str">
        <f>VLOOKUP(D670,accounts!A:G,6)</f>
        <v>United States</v>
      </c>
      <c r="M670" s="12" t="str">
        <f>VLOOKUP(D670,accounts!A:B,2)</f>
        <v>employment</v>
      </c>
      <c r="N670" s="12" t="str">
        <f t="shared" si="26"/>
        <v>Feb 2017</v>
      </c>
      <c r="P670" s="12">
        <f>VLOOKUP(D670,accounts!A:G,4)</f>
        <v>2871.35</v>
      </c>
    </row>
    <row r="671">
      <c r="A671" s="14" t="s">
        <v>850</v>
      </c>
      <c r="B671" s="14" t="s">
        <v>46</v>
      </c>
      <c r="C671" s="14" t="s">
        <v>17</v>
      </c>
      <c r="D671" s="14" t="s">
        <v>78</v>
      </c>
      <c r="E671" s="14" t="s">
        <v>25</v>
      </c>
      <c r="F671" s="15">
        <v>42773.0</v>
      </c>
      <c r="G671" s="17"/>
      <c r="I671" s="12">
        <f>VLOOKUP(C671, products!$A$1:$C$8, 3, FALSE)</f>
        <v>4821</v>
      </c>
      <c r="J671" s="12" t="str">
        <f>VLOOKUP(B671,sales_teams!A:C,3)</f>
        <v>East</v>
      </c>
      <c r="K671" s="12" t="str">
        <f>VLOOKUP(B671,sales_teams!A:C,2)</f>
        <v>Rocco Neubert</v>
      </c>
      <c r="L671" s="12" t="str">
        <f>VLOOKUP(D671,accounts!A:G,6)</f>
        <v>United States</v>
      </c>
      <c r="M671" s="12" t="str">
        <f>VLOOKUP(D671,accounts!A:B,2)</f>
        <v>finance</v>
      </c>
      <c r="N671" s="12" t="str">
        <f t="shared" si="26"/>
        <v>Feb 2017</v>
      </c>
      <c r="P671" s="12">
        <f>VLOOKUP(D671,accounts!A:G,4)</f>
        <v>2022.14</v>
      </c>
    </row>
    <row r="672">
      <c r="A672" s="14" t="s">
        <v>851</v>
      </c>
      <c r="B672" s="14" t="s">
        <v>46</v>
      </c>
      <c r="C672" s="14" t="s">
        <v>20</v>
      </c>
      <c r="D672" s="14" t="s">
        <v>76</v>
      </c>
      <c r="E672" s="14" t="s">
        <v>5</v>
      </c>
      <c r="F672" s="15">
        <v>42773.0</v>
      </c>
      <c r="G672" s="15">
        <v>42870.0</v>
      </c>
      <c r="H672" s="14">
        <v>5401.0</v>
      </c>
      <c r="I672" s="12">
        <f>VLOOKUP(C672, products!$A$1:$C$8, 3, FALSE)</f>
        <v>5482</v>
      </c>
      <c r="J672" s="12" t="str">
        <f>VLOOKUP(B672,sales_teams!A:C,3)</f>
        <v>East</v>
      </c>
      <c r="K672" s="12" t="str">
        <f>VLOOKUP(B672,sales_teams!A:C,2)</f>
        <v>Rocco Neubert</v>
      </c>
      <c r="L672" s="12" t="str">
        <f>VLOOKUP(D672,accounts!A:G,6)</f>
        <v>United States</v>
      </c>
      <c r="M672" s="12" t="str">
        <f>VLOOKUP(D672,accounts!A:B,2)</f>
        <v>software</v>
      </c>
      <c r="N672" s="12" t="str">
        <f t="shared" si="26"/>
        <v>Feb 2017</v>
      </c>
      <c r="O672" s="12" t="str">
        <f t="shared" ref="O672:O678" si="107">TEXT(G672,"mmm yyy")</f>
        <v>May 2017</v>
      </c>
      <c r="P672" s="12">
        <f>VLOOKUP(D672,accounts!A:G,4)</f>
        <v>6354.87</v>
      </c>
      <c r="Q672" s="12">
        <f t="shared" ref="Q672:Q678" si="108">O672-N672</f>
        <v>89</v>
      </c>
    </row>
    <row r="673">
      <c r="A673" s="14" t="s">
        <v>852</v>
      </c>
      <c r="B673" s="14" t="s">
        <v>50</v>
      </c>
      <c r="C673" s="14" t="s">
        <v>18</v>
      </c>
      <c r="D673" s="14" t="s">
        <v>140</v>
      </c>
      <c r="E673" s="14" t="s">
        <v>5</v>
      </c>
      <c r="F673" s="15">
        <v>42773.0</v>
      </c>
      <c r="G673" s="15">
        <v>42822.0</v>
      </c>
      <c r="H673" s="14">
        <v>1062.0</v>
      </c>
      <c r="I673" s="12">
        <f>VLOOKUP(C673, products!$A$1:$C$8, 3, FALSE)</f>
        <v>1096</v>
      </c>
      <c r="J673" s="12" t="str">
        <f>VLOOKUP(B673,sales_teams!A:C,3)</f>
        <v>West</v>
      </c>
      <c r="K673" s="12" t="str">
        <f>VLOOKUP(B673,sales_teams!A:C,2)</f>
        <v>Summer Sewald</v>
      </c>
      <c r="L673" s="12" t="str">
        <f>VLOOKUP(D673,accounts!A:G,6)</f>
        <v>United States</v>
      </c>
      <c r="M673" s="12" t="str">
        <f>VLOOKUP(D673,accounts!A:B,2)</f>
        <v>marketing</v>
      </c>
      <c r="N673" s="12" t="str">
        <f t="shared" si="26"/>
        <v>Feb 2017</v>
      </c>
      <c r="O673" s="12" t="str">
        <f t="shared" si="107"/>
        <v>Mar 2017</v>
      </c>
      <c r="P673" s="12">
        <f>VLOOKUP(D673,accounts!A:G,4)</f>
        <v>375.43</v>
      </c>
      <c r="Q673" s="12">
        <f t="shared" si="108"/>
        <v>28</v>
      </c>
    </row>
    <row r="674">
      <c r="A674" s="14" t="s">
        <v>853</v>
      </c>
      <c r="B674" s="14" t="s">
        <v>54</v>
      </c>
      <c r="C674" s="14" t="s">
        <v>21</v>
      </c>
      <c r="D674" s="14" t="s">
        <v>86</v>
      </c>
      <c r="E674" s="14" t="s">
        <v>5</v>
      </c>
      <c r="F674" s="15">
        <v>42773.0</v>
      </c>
      <c r="G674" s="15">
        <v>42817.0</v>
      </c>
      <c r="H674" s="14">
        <v>3695.0</v>
      </c>
      <c r="I674" s="12">
        <f>VLOOKUP(C674, products!$A$1:$C$8, 3, FALSE)</f>
        <v>3393</v>
      </c>
      <c r="J674" s="12" t="str">
        <f>VLOOKUP(B674,sales_teams!A:C,3)</f>
        <v>West</v>
      </c>
      <c r="K674" s="12" t="str">
        <f>VLOOKUP(B674,sales_teams!A:C,2)</f>
        <v>Summer Sewald</v>
      </c>
      <c r="L674" s="12" t="str">
        <f>VLOOKUP(D674,accounts!A:G,6)</f>
        <v>United States</v>
      </c>
      <c r="M674" s="12" t="str">
        <f>VLOOKUP(D674,accounts!A:B,2)</f>
        <v>software</v>
      </c>
      <c r="N674" s="12" t="str">
        <f t="shared" si="26"/>
        <v>Feb 2017</v>
      </c>
      <c r="O674" s="12" t="str">
        <f t="shared" si="107"/>
        <v>Mar 2017</v>
      </c>
      <c r="P674" s="12">
        <f>VLOOKUP(D674,accounts!A:G,4)</f>
        <v>4478.47</v>
      </c>
      <c r="Q674" s="12">
        <f t="shared" si="108"/>
        <v>28</v>
      </c>
    </row>
    <row r="675">
      <c r="A675" s="14" t="s">
        <v>854</v>
      </c>
      <c r="B675" s="14" t="s">
        <v>56</v>
      </c>
      <c r="C675" s="14" t="s">
        <v>19</v>
      </c>
      <c r="D675" s="14" t="s">
        <v>66</v>
      </c>
      <c r="E675" s="14" t="s">
        <v>26</v>
      </c>
      <c r="F675" s="15">
        <v>42773.0</v>
      </c>
      <c r="G675" s="15">
        <v>42890.0</v>
      </c>
      <c r="H675" s="14">
        <v>0.0</v>
      </c>
      <c r="I675" s="12">
        <f>VLOOKUP(C675, products!$A$1:$C$8, 3, FALSE)</f>
        <v>55</v>
      </c>
      <c r="J675" s="12" t="str">
        <f>VLOOKUP(B675,sales_teams!A:C,3)</f>
        <v>West</v>
      </c>
      <c r="K675" s="12" t="str">
        <f>VLOOKUP(B675,sales_teams!A:C,2)</f>
        <v>Summer Sewald</v>
      </c>
      <c r="L675" s="12" t="str">
        <f>VLOOKUP(D675,accounts!A:G,6)</f>
        <v>United States</v>
      </c>
      <c r="M675" s="12" t="str">
        <f>VLOOKUP(D675,accounts!A:B,2)</f>
        <v>medical</v>
      </c>
      <c r="N675" s="12" t="str">
        <f t="shared" si="26"/>
        <v>Feb 2017</v>
      </c>
      <c r="O675" s="12" t="str">
        <f t="shared" si="107"/>
        <v>Jun 2017</v>
      </c>
      <c r="P675" s="12">
        <f>VLOOKUP(D675,accounts!A:G,4)</f>
        <v>4.54</v>
      </c>
      <c r="Q675" s="12">
        <f t="shared" si="108"/>
        <v>120</v>
      </c>
    </row>
    <row r="676">
      <c r="A676" s="14" t="s">
        <v>855</v>
      </c>
      <c r="B676" s="14" t="s">
        <v>57</v>
      </c>
      <c r="C676" s="14" t="s">
        <v>19</v>
      </c>
      <c r="D676" s="14" t="s">
        <v>101</v>
      </c>
      <c r="E676" s="14" t="s">
        <v>5</v>
      </c>
      <c r="F676" s="15">
        <v>42773.0</v>
      </c>
      <c r="G676" s="15">
        <v>42889.0</v>
      </c>
      <c r="H676" s="14">
        <v>60.0</v>
      </c>
      <c r="I676" s="12">
        <f>VLOOKUP(C676, products!$A$1:$C$8, 3, FALSE)</f>
        <v>55</v>
      </c>
      <c r="J676" s="12" t="str">
        <f>VLOOKUP(B676,sales_teams!A:C,3)</f>
        <v>West</v>
      </c>
      <c r="K676" s="12" t="str">
        <f>VLOOKUP(B676,sales_teams!A:C,2)</f>
        <v>Summer Sewald</v>
      </c>
      <c r="L676" s="12" t="str">
        <f>VLOOKUP(D676,accounts!A:G,6)</f>
        <v>United States</v>
      </c>
      <c r="M676" s="12" t="str">
        <f>VLOOKUP(D676,accounts!A:B,2)</f>
        <v>finance</v>
      </c>
      <c r="N676" s="12" t="str">
        <f t="shared" si="26"/>
        <v>Feb 2017</v>
      </c>
      <c r="O676" s="12" t="str">
        <f t="shared" si="107"/>
        <v>Jun 2017</v>
      </c>
      <c r="P676" s="12">
        <f>VLOOKUP(D676,accounts!A:G,4)</f>
        <v>1102.43</v>
      </c>
      <c r="Q676" s="12">
        <f t="shared" si="108"/>
        <v>120</v>
      </c>
    </row>
    <row r="677">
      <c r="A677" s="14" t="s">
        <v>856</v>
      </c>
      <c r="B677" s="14" t="s">
        <v>58</v>
      </c>
      <c r="C677" s="14" t="s">
        <v>17</v>
      </c>
      <c r="D677" s="14" t="s">
        <v>111</v>
      </c>
      <c r="E677" s="14" t="s">
        <v>26</v>
      </c>
      <c r="F677" s="15">
        <v>42773.0</v>
      </c>
      <c r="G677" s="15">
        <v>42883.0</v>
      </c>
      <c r="H677" s="14">
        <v>0.0</v>
      </c>
      <c r="I677" s="12">
        <f>VLOOKUP(C677, products!$A$1:$C$8, 3, FALSE)</f>
        <v>4821</v>
      </c>
      <c r="J677" s="12" t="str">
        <f>VLOOKUP(B677,sales_teams!A:C,3)</f>
        <v>West</v>
      </c>
      <c r="K677" s="12" t="str">
        <f>VLOOKUP(B677,sales_teams!A:C,2)</f>
        <v>Summer Sewald</v>
      </c>
      <c r="L677" s="12" t="str">
        <f>VLOOKUP(D677,accounts!A:G,6)</f>
        <v>United States</v>
      </c>
      <c r="M677" s="12" t="str">
        <f>VLOOKUP(D677,accounts!A:B,2)</f>
        <v>retail</v>
      </c>
      <c r="N677" s="12" t="str">
        <f t="shared" si="26"/>
        <v>Feb 2017</v>
      </c>
      <c r="O677" s="12" t="str">
        <f t="shared" si="107"/>
        <v>May 2017</v>
      </c>
      <c r="P677" s="12">
        <f>VLOOKUP(D677,accounts!A:G,4)</f>
        <v>223.8</v>
      </c>
      <c r="Q677" s="12">
        <f t="shared" si="108"/>
        <v>89</v>
      </c>
    </row>
    <row r="678">
      <c r="A678" s="14" t="s">
        <v>857</v>
      </c>
      <c r="B678" s="14" t="s">
        <v>58</v>
      </c>
      <c r="C678" s="14" t="s">
        <v>21</v>
      </c>
      <c r="D678" s="14" t="s">
        <v>74</v>
      </c>
      <c r="E678" s="14" t="s">
        <v>5</v>
      </c>
      <c r="F678" s="15">
        <v>42773.0</v>
      </c>
      <c r="G678" s="15">
        <v>42899.0</v>
      </c>
      <c r="H678" s="14">
        <v>2919.0</v>
      </c>
      <c r="I678" s="12">
        <f>VLOOKUP(C678, products!$A$1:$C$8, 3, FALSE)</f>
        <v>3393</v>
      </c>
      <c r="J678" s="12" t="str">
        <f>VLOOKUP(B678,sales_teams!A:C,3)</f>
        <v>West</v>
      </c>
      <c r="K678" s="12" t="str">
        <f>VLOOKUP(B678,sales_teams!A:C,2)</f>
        <v>Summer Sewald</v>
      </c>
      <c r="L678" s="12" t="str">
        <f>VLOOKUP(D678,accounts!A:G,6)</f>
        <v>United States</v>
      </c>
      <c r="M678" s="12" t="str">
        <f>VLOOKUP(D678,accounts!A:B,2)</f>
        <v>retail</v>
      </c>
      <c r="N678" s="12" t="str">
        <f t="shared" si="26"/>
        <v>Feb 2017</v>
      </c>
      <c r="O678" s="12" t="str">
        <f t="shared" si="107"/>
        <v>Jun 2017</v>
      </c>
      <c r="P678" s="12">
        <f>VLOOKUP(D678,accounts!A:G,4)</f>
        <v>2214.94</v>
      </c>
      <c r="Q678" s="12">
        <f t="shared" si="108"/>
        <v>120</v>
      </c>
    </row>
    <row r="679">
      <c r="A679" s="14" t="s">
        <v>858</v>
      </c>
      <c r="B679" s="14" t="s">
        <v>34</v>
      </c>
      <c r="C679" s="14" t="s">
        <v>19</v>
      </c>
      <c r="D679" s="14" t="s">
        <v>109</v>
      </c>
      <c r="E679" s="14" t="s">
        <v>25</v>
      </c>
      <c r="F679" s="15">
        <v>42774.0</v>
      </c>
      <c r="G679" s="17"/>
      <c r="I679" s="12">
        <f>VLOOKUP(C679, products!$A$1:$C$8, 3, FALSE)</f>
        <v>55</v>
      </c>
      <c r="J679" s="12" t="str">
        <f>VLOOKUP(B679,sales_teams!A:C,3)</f>
        <v>Central</v>
      </c>
      <c r="K679" s="12" t="str">
        <f>VLOOKUP(B679,sales_teams!A:C,2)</f>
        <v>Dustin Brinkmann</v>
      </c>
      <c r="L679" s="12" t="str">
        <f>VLOOKUP(D679,accounts!A:G,6)</f>
        <v>Kenya</v>
      </c>
      <c r="M679" s="12" t="str">
        <f>VLOOKUP(D679,accounts!A:B,2)</f>
        <v>medical</v>
      </c>
      <c r="N679" s="12" t="str">
        <f t="shared" si="26"/>
        <v>Feb 2017</v>
      </c>
      <c r="P679" s="12">
        <f>VLOOKUP(D679,accounts!A:G,4)</f>
        <v>647.18</v>
      </c>
    </row>
    <row r="680">
      <c r="A680" s="14" t="s">
        <v>859</v>
      </c>
      <c r="B680" s="14" t="s">
        <v>34</v>
      </c>
      <c r="C680" s="14" t="s">
        <v>22</v>
      </c>
      <c r="D680" s="14" t="s">
        <v>77</v>
      </c>
      <c r="E680" s="14" t="s">
        <v>5</v>
      </c>
      <c r="F680" s="15">
        <v>42774.0</v>
      </c>
      <c r="G680" s="15">
        <v>42856.0</v>
      </c>
      <c r="H680" s="14">
        <v>623.0</v>
      </c>
      <c r="I680" s="12">
        <f>VLOOKUP(C680, products!$A$1:$C$8, 3, FALSE)</f>
        <v>550</v>
      </c>
      <c r="J680" s="12" t="str">
        <f>VLOOKUP(B680,sales_teams!A:C,3)</f>
        <v>Central</v>
      </c>
      <c r="K680" s="12" t="str">
        <f>VLOOKUP(B680,sales_teams!A:C,2)</f>
        <v>Dustin Brinkmann</v>
      </c>
      <c r="L680" s="12" t="str">
        <f>VLOOKUP(D680,accounts!A:G,6)</f>
        <v>United States</v>
      </c>
      <c r="M680" s="12" t="str">
        <f>VLOOKUP(D680,accounts!A:B,2)</f>
        <v>retail</v>
      </c>
      <c r="N680" s="12" t="str">
        <f t="shared" si="26"/>
        <v>Feb 2017</v>
      </c>
      <c r="O680" s="12" t="str">
        <f t="shared" ref="O680:O682" si="109">TEXT(G680,"mmm yyy")</f>
        <v>May 2017</v>
      </c>
      <c r="P680" s="12">
        <f>VLOOKUP(D680,accounts!A:G,4)</f>
        <v>1419.98</v>
      </c>
      <c r="Q680" s="12">
        <f t="shared" ref="Q680:Q682" si="110">O680-N680</f>
        <v>89</v>
      </c>
    </row>
    <row r="681">
      <c r="A681" s="14" t="s">
        <v>860</v>
      </c>
      <c r="B681" s="14" t="s">
        <v>36</v>
      </c>
      <c r="C681" s="14" t="s">
        <v>19</v>
      </c>
      <c r="D681" s="14" t="s">
        <v>78</v>
      </c>
      <c r="E681" s="14" t="s">
        <v>26</v>
      </c>
      <c r="F681" s="15">
        <v>42774.0</v>
      </c>
      <c r="G681" s="15">
        <v>42825.0</v>
      </c>
      <c r="H681" s="14">
        <v>0.0</v>
      </c>
      <c r="I681" s="12">
        <f>VLOOKUP(C681, products!$A$1:$C$8, 3, FALSE)</f>
        <v>55</v>
      </c>
      <c r="J681" s="12" t="str">
        <f>VLOOKUP(B681,sales_teams!A:C,3)</f>
        <v>Central</v>
      </c>
      <c r="K681" s="12" t="str">
        <f>VLOOKUP(B681,sales_teams!A:C,2)</f>
        <v>Dustin Brinkmann</v>
      </c>
      <c r="L681" s="12" t="str">
        <f>VLOOKUP(D681,accounts!A:G,6)</f>
        <v>United States</v>
      </c>
      <c r="M681" s="12" t="str">
        <f>VLOOKUP(D681,accounts!A:B,2)</f>
        <v>finance</v>
      </c>
      <c r="N681" s="12" t="str">
        <f t="shared" si="26"/>
        <v>Feb 2017</v>
      </c>
      <c r="O681" s="12" t="str">
        <f t="shared" si="109"/>
        <v>Mar 2017</v>
      </c>
      <c r="P681" s="12">
        <f>VLOOKUP(D681,accounts!A:G,4)</f>
        <v>2022.14</v>
      </c>
      <c r="Q681" s="12">
        <f t="shared" si="110"/>
        <v>28</v>
      </c>
    </row>
    <row r="682">
      <c r="A682" s="14" t="s">
        <v>861</v>
      </c>
      <c r="B682" s="14" t="s">
        <v>38</v>
      </c>
      <c r="C682" s="14" t="s">
        <v>21</v>
      </c>
      <c r="D682" s="14" t="s">
        <v>131</v>
      </c>
      <c r="E682" s="14" t="s">
        <v>26</v>
      </c>
      <c r="F682" s="15">
        <v>42774.0</v>
      </c>
      <c r="G682" s="15">
        <v>42859.0</v>
      </c>
      <c r="H682" s="14">
        <v>0.0</v>
      </c>
      <c r="I682" s="12">
        <f>VLOOKUP(C682, products!$A$1:$C$8, 3, FALSE)</f>
        <v>3393</v>
      </c>
      <c r="J682" s="12" t="str">
        <f>VLOOKUP(B682,sales_teams!A:C,3)</f>
        <v>East</v>
      </c>
      <c r="K682" s="12" t="str">
        <f>VLOOKUP(B682,sales_teams!A:C,2)</f>
        <v>Rocco Neubert</v>
      </c>
      <c r="L682" s="12" t="str">
        <f>VLOOKUP(D682,accounts!A:G,6)</f>
        <v>United States</v>
      </c>
      <c r="M682" s="12" t="str">
        <f>VLOOKUP(D682,accounts!A:B,2)</f>
        <v>marketing</v>
      </c>
      <c r="N682" s="12" t="str">
        <f t="shared" si="26"/>
        <v>Feb 2017</v>
      </c>
      <c r="O682" s="12" t="str">
        <f t="shared" si="109"/>
        <v>May 2017</v>
      </c>
      <c r="P682" s="12">
        <f>VLOOKUP(D682,accounts!A:G,4)</f>
        <v>45.39</v>
      </c>
      <c r="Q682" s="12">
        <f t="shared" si="110"/>
        <v>89</v>
      </c>
    </row>
    <row r="683">
      <c r="A683" s="14" t="s">
        <v>862</v>
      </c>
      <c r="B683" s="14" t="s">
        <v>40</v>
      </c>
      <c r="C683" s="14" t="s">
        <v>22</v>
      </c>
      <c r="D683" s="14" t="s">
        <v>104</v>
      </c>
      <c r="E683" s="14" t="s">
        <v>25</v>
      </c>
      <c r="F683" s="15">
        <v>42774.0</v>
      </c>
      <c r="G683" s="17"/>
      <c r="I683" s="12">
        <f>VLOOKUP(C683, products!$A$1:$C$8, 3, FALSE)</f>
        <v>550</v>
      </c>
      <c r="J683" s="12" t="str">
        <f>VLOOKUP(B683,sales_teams!A:C,3)</f>
        <v>East</v>
      </c>
      <c r="K683" s="12" t="str">
        <f>VLOOKUP(B683,sales_teams!A:C,2)</f>
        <v>Rocco Neubert</v>
      </c>
      <c r="L683" s="12" t="str">
        <f>VLOOKUP(D683,accounts!A:G,6)</f>
        <v>Italy</v>
      </c>
      <c r="M683" s="12" t="str">
        <f>VLOOKUP(D683,accounts!A:B,2)</f>
        <v>retail</v>
      </c>
      <c r="N683" s="12" t="str">
        <f t="shared" si="26"/>
        <v>Feb 2017</v>
      </c>
      <c r="P683" s="12">
        <f>VLOOKUP(D683,accounts!A:G,4)</f>
        <v>894.33</v>
      </c>
    </row>
    <row r="684">
      <c r="A684" s="14" t="s">
        <v>863</v>
      </c>
      <c r="B684" s="14" t="s">
        <v>44</v>
      </c>
      <c r="C684" s="14" t="s">
        <v>19</v>
      </c>
      <c r="D684" s="14" t="s">
        <v>76</v>
      </c>
      <c r="E684" s="14" t="s">
        <v>5</v>
      </c>
      <c r="F684" s="15">
        <v>42774.0</v>
      </c>
      <c r="G684" s="15">
        <v>42859.0</v>
      </c>
      <c r="H684" s="14">
        <v>49.0</v>
      </c>
      <c r="I684" s="12">
        <f>VLOOKUP(C684, products!$A$1:$C$8, 3, FALSE)</f>
        <v>55</v>
      </c>
      <c r="J684" s="12" t="str">
        <f>VLOOKUP(B684,sales_teams!A:C,3)</f>
        <v>East</v>
      </c>
      <c r="K684" s="12" t="str">
        <f>VLOOKUP(B684,sales_teams!A:C,2)</f>
        <v>Rocco Neubert</v>
      </c>
      <c r="L684" s="12" t="str">
        <f>VLOOKUP(D684,accounts!A:G,6)</f>
        <v>United States</v>
      </c>
      <c r="M684" s="12" t="str">
        <f>VLOOKUP(D684,accounts!A:B,2)</f>
        <v>software</v>
      </c>
      <c r="N684" s="12" t="str">
        <f t="shared" si="26"/>
        <v>Feb 2017</v>
      </c>
      <c r="O684" s="12" t="str">
        <f t="shared" ref="O684:O717" si="111">TEXT(G684,"mmm yyy")</f>
        <v>May 2017</v>
      </c>
      <c r="P684" s="12">
        <f>VLOOKUP(D684,accounts!A:G,4)</f>
        <v>6354.87</v>
      </c>
      <c r="Q684" s="12">
        <f t="shared" ref="Q684:Q717" si="112">O684-N684</f>
        <v>89</v>
      </c>
    </row>
    <row r="685">
      <c r="A685" s="14" t="s">
        <v>864</v>
      </c>
      <c r="B685" s="14" t="s">
        <v>45</v>
      </c>
      <c r="C685" s="14" t="s">
        <v>22</v>
      </c>
      <c r="D685" s="14" t="s">
        <v>82</v>
      </c>
      <c r="E685" s="14" t="s">
        <v>26</v>
      </c>
      <c r="F685" s="15">
        <v>42774.0</v>
      </c>
      <c r="G685" s="15">
        <v>42879.0</v>
      </c>
      <c r="H685" s="14">
        <v>0.0</v>
      </c>
      <c r="I685" s="12">
        <f>VLOOKUP(C685, products!$A$1:$C$8, 3, FALSE)</f>
        <v>550</v>
      </c>
      <c r="J685" s="12" t="str">
        <f>VLOOKUP(B685,sales_teams!A:C,3)</f>
        <v>East</v>
      </c>
      <c r="K685" s="12" t="str">
        <f>VLOOKUP(B685,sales_teams!A:C,2)</f>
        <v>Rocco Neubert</v>
      </c>
      <c r="L685" s="12" t="str">
        <f>VLOOKUP(D685,accounts!A:G,6)</f>
        <v>United States</v>
      </c>
      <c r="M685" s="12" t="str">
        <f>VLOOKUP(D685,accounts!A:B,2)</f>
        <v>finance</v>
      </c>
      <c r="N685" s="12" t="str">
        <f t="shared" si="26"/>
        <v>Feb 2017</v>
      </c>
      <c r="O685" s="12" t="str">
        <f t="shared" si="111"/>
        <v>May 2017</v>
      </c>
      <c r="P685" s="12">
        <f>VLOOKUP(D685,accounts!A:G,4)</f>
        <v>1698.2</v>
      </c>
      <c r="Q685" s="12">
        <f t="shared" si="112"/>
        <v>89</v>
      </c>
    </row>
    <row r="686">
      <c r="A686" s="14" t="s">
        <v>865</v>
      </c>
      <c r="B686" s="14" t="s">
        <v>45</v>
      </c>
      <c r="C686" s="14" t="s">
        <v>22</v>
      </c>
      <c r="D686" s="14" t="s">
        <v>84</v>
      </c>
      <c r="E686" s="14" t="s">
        <v>5</v>
      </c>
      <c r="F686" s="15">
        <v>42774.0</v>
      </c>
      <c r="G686" s="15">
        <v>42859.0</v>
      </c>
      <c r="H686" s="14">
        <v>612.0</v>
      </c>
      <c r="I686" s="12">
        <f>VLOOKUP(C686, products!$A$1:$C$8, 3, FALSE)</f>
        <v>550</v>
      </c>
      <c r="J686" s="12" t="str">
        <f>VLOOKUP(B686,sales_teams!A:C,3)</f>
        <v>East</v>
      </c>
      <c r="K686" s="12" t="str">
        <f>VLOOKUP(B686,sales_teams!A:C,2)</f>
        <v>Rocco Neubert</v>
      </c>
      <c r="L686" s="12" t="str">
        <f>VLOOKUP(D686,accounts!A:G,6)</f>
        <v>United States</v>
      </c>
      <c r="M686" s="12" t="str">
        <f>VLOOKUP(D686,accounts!A:B,2)</f>
        <v>software</v>
      </c>
      <c r="N686" s="12" t="str">
        <f t="shared" si="26"/>
        <v>Feb 2017</v>
      </c>
      <c r="O686" s="12" t="str">
        <f t="shared" si="111"/>
        <v>May 2017</v>
      </c>
      <c r="P686" s="12">
        <f>VLOOKUP(D686,accounts!A:G,4)</f>
        <v>2714.9</v>
      </c>
      <c r="Q686" s="12">
        <f t="shared" si="112"/>
        <v>89</v>
      </c>
    </row>
    <row r="687">
      <c r="A687" s="14" t="s">
        <v>866</v>
      </c>
      <c r="B687" s="14" t="s">
        <v>46</v>
      </c>
      <c r="C687" s="14" t="s">
        <v>22</v>
      </c>
      <c r="D687" s="14" t="s">
        <v>68</v>
      </c>
      <c r="E687" s="14" t="s">
        <v>5</v>
      </c>
      <c r="F687" s="15">
        <v>42774.0</v>
      </c>
      <c r="G687" s="15">
        <v>42812.0</v>
      </c>
      <c r="H687" s="14">
        <v>534.0</v>
      </c>
      <c r="I687" s="12">
        <f>VLOOKUP(C687, products!$A$1:$C$8, 3, FALSE)</f>
        <v>550</v>
      </c>
      <c r="J687" s="12" t="str">
        <f>VLOOKUP(B687,sales_teams!A:C,3)</f>
        <v>East</v>
      </c>
      <c r="K687" s="12" t="str">
        <f>VLOOKUP(B687,sales_teams!A:C,2)</f>
        <v>Rocco Neubert</v>
      </c>
      <c r="L687" s="12" t="str">
        <f>VLOOKUP(D687,accounts!A:G,6)</f>
        <v>Korea</v>
      </c>
      <c r="M687" s="12" t="str">
        <f>VLOOKUP(D687,accounts!A:B,2)</f>
        <v>technolgy</v>
      </c>
      <c r="N687" s="12" t="str">
        <f t="shared" si="26"/>
        <v>Feb 2017</v>
      </c>
      <c r="O687" s="12" t="str">
        <f t="shared" si="111"/>
        <v>Mar 2017</v>
      </c>
      <c r="P687" s="12">
        <f>VLOOKUP(D687,accounts!A:G,4)</f>
        <v>8170.38</v>
      </c>
      <c r="Q687" s="12">
        <f t="shared" si="112"/>
        <v>28</v>
      </c>
    </row>
    <row r="688">
      <c r="A688" s="14" t="s">
        <v>867</v>
      </c>
      <c r="B688" s="14" t="s">
        <v>46</v>
      </c>
      <c r="C688" s="14" t="s">
        <v>18</v>
      </c>
      <c r="D688" s="14" t="s">
        <v>66</v>
      </c>
      <c r="E688" s="14" t="s">
        <v>5</v>
      </c>
      <c r="F688" s="15">
        <v>42774.0</v>
      </c>
      <c r="G688" s="15">
        <v>42893.0</v>
      </c>
      <c r="H688" s="14">
        <v>1103.0</v>
      </c>
      <c r="I688" s="12">
        <f>VLOOKUP(C688, products!$A$1:$C$8, 3, FALSE)</f>
        <v>1096</v>
      </c>
      <c r="J688" s="12" t="str">
        <f>VLOOKUP(B688,sales_teams!A:C,3)</f>
        <v>East</v>
      </c>
      <c r="K688" s="12" t="str">
        <f>VLOOKUP(B688,sales_teams!A:C,2)</f>
        <v>Rocco Neubert</v>
      </c>
      <c r="L688" s="12" t="str">
        <f>VLOOKUP(D688,accounts!A:G,6)</f>
        <v>United States</v>
      </c>
      <c r="M688" s="12" t="str">
        <f>VLOOKUP(D688,accounts!A:B,2)</f>
        <v>medical</v>
      </c>
      <c r="N688" s="12" t="str">
        <f t="shared" si="26"/>
        <v>Feb 2017</v>
      </c>
      <c r="O688" s="12" t="str">
        <f t="shared" si="111"/>
        <v>Jun 2017</v>
      </c>
      <c r="P688" s="12">
        <f>VLOOKUP(D688,accounts!A:G,4)</f>
        <v>4.54</v>
      </c>
      <c r="Q688" s="12">
        <f t="shared" si="112"/>
        <v>120</v>
      </c>
    </row>
    <row r="689">
      <c r="A689" s="14" t="s">
        <v>868</v>
      </c>
      <c r="B689" s="14" t="s">
        <v>48</v>
      </c>
      <c r="C689" s="14" t="s">
        <v>22</v>
      </c>
      <c r="D689" s="14" t="s">
        <v>95</v>
      </c>
      <c r="E689" s="14" t="s">
        <v>5</v>
      </c>
      <c r="F689" s="15">
        <v>42774.0</v>
      </c>
      <c r="G689" s="15">
        <v>42865.0</v>
      </c>
      <c r="H689" s="14">
        <v>582.0</v>
      </c>
      <c r="I689" s="12">
        <f>VLOOKUP(C689, products!$A$1:$C$8, 3, FALSE)</f>
        <v>550</v>
      </c>
      <c r="J689" s="12" t="str">
        <f>VLOOKUP(B689,sales_teams!A:C,3)</f>
        <v>East</v>
      </c>
      <c r="K689" s="12" t="str">
        <f>VLOOKUP(B689,sales_teams!A:C,2)</f>
        <v>Rocco Neubert</v>
      </c>
      <c r="L689" s="12" t="str">
        <f>VLOOKUP(D689,accounts!A:G,6)</f>
        <v>United States</v>
      </c>
      <c r="M689" s="12" t="str">
        <f>VLOOKUP(D689,accounts!A:B,2)</f>
        <v>technolgy</v>
      </c>
      <c r="N689" s="12" t="str">
        <f t="shared" si="26"/>
        <v>Feb 2017</v>
      </c>
      <c r="O689" s="12" t="str">
        <f t="shared" si="111"/>
        <v>May 2017</v>
      </c>
      <c r="P689" s="12">
        <f>VLOOKUP(D689,accounts!A:G,4)</f>
        <v>1520.66</v>
      </c>
      <c r="Q689" s="12">
        <f t="shared" si="112"/>
        <v>89</v>
      </c>
    </row>
    <row r="690">
      <c r="A690" s="14" t="s">
        <v>869</v>
      </c>
      <c r="B690" s="14" t="s">
        <v>50</v>
      </c>
      <c r="C690" s="14" t="s">
        <v>21</v>
      </c>
      <c r="D690" s="14" t="s">
        <v>66</v>
      </c>
      <c r="E690" s="14" t="s">
        <v>26</v>
      </c>
      <c r="F690" s="15">
        <v>42774.0</v>
      </c>
      <c r="G690" s="15">
        <v>42868.0</v>
      </c>
      <c r="H690" s="14">
        <v>0.0</v>
      </c>
      <c r="I690" s="12">
        <f>VLOOKUP(C690, products!$A$1:$C$8, 3, FALSE)</f>
        <v>3393</v>
      </c>
      <c r="J690" s="12" t="str">
        <f>VLOOKUP(B690,sales_teams!A:C,3)</f>
        <v>West</v>
      </c>
      <c r="K690" s="12" t="str">
        <f>VLOOKUP(B690,sales_teams!A:C,2)</f>
        <v>Summer Sewald</v>
      </c>
      <c r="L690" s="12" t="str">
        <f>VLOOKUP(D690,accounts!A:G,6)</f>
        <v>United States</v>
      </c>
      <c r="M690" s="12" t="str">
        <f>VLOOKUP(D690,accounts!A:B,2)</f>
        <v>medical</v>
      </c>
      <c r="N690" s="12" t="str">
        <f t="shared" si="26"/>
        <v>Feb 2017</v>
      </c>
      <c r="O690" s="12" t="str">
        <f t="shared" si="111"/>
        <v>May 2017</v>
      </c>
      <c r="P690" s="12">
        <f>VLOOKUP(D690,accounts!A:G,4)</f>
        <v>4.54</v>
      </c>
      <c r="Q690" s="12">
        <f t="shared" si="112"/>
        <v>89</v>
      </c>
    </row>
    <row r="691">
      <c r="A691" s="14" t="s">
        <v>870</v>
      </c>
      <c r="B691" s="14" t="s">
        <v>50</v>
      </c>
      <c r="C691" s="14" t="s">
        <v>20</v>
      </c>
      <c r="D691" s="14" t="s">
        <v>98</v>
      </c>
      <c r="E691" s="14" t="s">
        <v>5</v>
      </c>
      <c r="F691" s="15">
        <v>42774.0</v>
      </c>
      <c r="G691" s="15">
        <v>42859.0</v>
      </c>
      <c r="H691" s="14">
        <v>6292.0</v>
      </c>
      <c r="I691" s="12">
        <f>VLOOKUP(C691, products!$A$1:$C$8, 3, FALSE)</f>
        <v>5482</v>
      </c>
      <c r="J691" s="12" t="str">
        <f>VLOOKUP(B691,sales_teams!A:C,3)</f>
        <v>West</v>
      </c>
      <c r="K691" s="12" t="str">
        <f>VLOOKUP(B691,sales_teams!A:C,2)</f>
        <v>Summer Sewald</v>
      </c>
      <c r="L691" s="12" t="str">
        <f>VLOOKUP(D691,accounts!A:G,6)</f>
        <v>United States</v>
      </c>
      <c r="M691" s="12" t="str">
        <f>VLOOKUP(D691,accounts!A:B,2)</f>
        <v>retail</v>
      </c>
      <c r="N691" s="12" t="str">
        <f t="shared" si="26"/>
        <v>Feb 2017</v>
      </c>
      <c r="O691" s="12" t="str">
        <f t="shared" si="111"/>
        <v>May 2017</v>
      </c>
      <c r="P691" s="12">
        <f>VLOOKUP(D691,accounts!A:G,4)</f>
        <v>718.62</v>
      </c>
      <c r="Q691" s="12">
        <f t="shared" si="112"/>
        <v>89</v>
      </c>
    </row>
    <row r="692">
      <c r="A692" s="14" t="s">
        <v>871</v>
      </c>
      <c r="B692" s="14" t="s">
        <v>53</v>
      </c>
      <c r="C692" s="14" t="s">
        <v>19</v>
      </c>
      <c r="D692" s="14" t="s">
        <v>92</v>
      </c>
      <c r="E692" s="14" t="s">
        <v>26</v>
      </c>
      <c r="F692" s="15">
        <v>42774.0</v>
      </c>
      <c r="G692" s="15">
        <v>42911.0</v>
      </c>
      <c r="H692" s="14">
        <v>0.0</v>
      </c>
      <c r="I692" s="12">
        <f>VLOOKUP(C692, products!$A$1:$C$8, 3, FALSE)</f>
        <v>55</v>
      </c>
      <c r="J692" s="12" t="str">
        <f>VLOOKUP(B692,sales_teams!A:C,3)</f>
        <v>West</v>
      </c>
      <c r="K692" s="12" t="str">
        <f>VLOOKUP(B692,sales_teams!A:C,2)</f>
        <v>Summer Sewald</v>
      </c>
      <c r="L692" s="12" t="str">
        <f>VLOOKUP(D692,accounts!A:G,6)</f>
        <v>United States</v>
      </c>
      <c r="M692" s="12" t="str">
        <f>VLOOKUP(D692,accounts!A:B,2)</f>
        <v>finance</v>
      </c>
      <c r="N692" s="12" t="str">
        <f t="shared" si="26"/>
        <v>Feb 2017</v>
      </c>
      <c r="O692" s="12" t="str">
        <f t="shared" si="111"/>
        <v>Jun 2017</v>
      </c>
      <c r="P692" s="12">
        <f>VLOOKUP(D692,accounts!A:G,4)</f>
        <v>2819.5</v>
      </c>
      <c r="Q692" s="12">
        <f t="shared" si="112"/>
        <v>120</v>
      </c>
    </row>
    <row r="693">
      <c r="A693" s="14" t="s">
        <v>872</v>
      </c>
      <c r="B693" s="14" t="s">
        <v>55</v>
      </c>
      <c r="C693" s="14" t="s">
        <v>19</v>
      </c>
      <c r="D693" s="14" t="s">
        <v>111</v>
      </c>
      <c r="E693" s="14" t="s">
        <v>5</v>
      </c>
      <c r="F693" s="15">
        <v>42774.0</v>
      </c>
      <c r="G693" s="15">
        <v>42879.0</v>
      </c>
      <c r="H693" s="14">
        <v>63.0</v>
      </c>
      <c r="I693" s="12">
        <f>VLOOKUP(C693, products!$A$1:$C$8, 3, FALSE)</f>
        <v>55</v>
      </c>
      <c r="J693" s="12" t="str">
        <f>VLOOKUP(B693,sales_teams!A:C,3)</f>
        <v>West</v>
      </c>
      <c r="K693" s="12" t="str">
        <f>VLOOKUP(B693,sales_teams!A:C,2)</f>
        <v>Summer Sewald</v>
      </c>
      <c r="L693" s="12" t="str">
        <f>VLOOKUP(D693,accounts!A:G,6)</f>
        <v>United States</v>
      </c>
      <c r="M693" s="12" t="str">
        <f>VLOOKUP(D693,accounts!A:B,2)</f>
        <v>retail</v>
      </c>
      <c r="N693" s="12" t="str">
        <f t="shared" si="26"/>
        <v>Feb 2017</v>
      </c>
      <c r="O693" s="12" t="str">
        <f t="shared" si="111"/>
        <v>May 2017</v>
      </c>
      <c r="P693" s="12">
        <f>VLOOKUP(D693,accounts!A:G,4)</f>
        <v>223.8</v>
      </c>
      <c r="Q693" s="12">
        <f t="shared" si="112"/>
        <v>89</v>
      </c>
    </row>
    <row r="694">
      <c r="A694" s="14" t="s">
        <v>873</v>
      </c>
      <c r="B694" s="14" t="s">
        <v>57</v>
      </c>
      <c r="C694" s="14" t="s">
        <v>21</v>
      </c>
      <c r="D694" s="14" t="s">
        <v>103</v>
      </c>
      <c r="E694" s="14" t="s">
        <v>5</v>
      </c>
      <c r="F694" s="15">
        <v>42774.0</v>
      </c>
      <c r="G694" s="15">
        <v>42868.0</v>
      </c>
      <c r="H694" s="14">
        <v>3522.0</v>
      </c>
      <c r="I694" s="12">
        <f>VLOOKUP(C694, products!$A$1:$C$8, 3, FALSE)</f>
        <v>3393</v>
      </c>
      <c r="J694" s="12" t="str">
        <f>VLOOKUP(B694,sales_teams!A:C,3)</f>
        <v>West</v>
      </c>
      <c r="K694" s="12" t="str">
        <f>VLOOKUP(B694,sales_teams!A:C,2)</f>
        <v>Summer Sewald</v>
      </c>
      <c r="L694" s="12" t="str">
        <f>VLOOKUP(D694,accounts!A:G,6)</f>
        <v>Norway</v>
      </c>
      <c r="M694" s="12" t="str">
        <f>VLOOKUP(D694,accounts!A:B,2)</f>
        <v>technolgy</v>
      </c>
      <c r="N694" s="12" t="str">
        <f t="shared" si="26"/>
        <v>Feb 2017</v>
      </c>
      <c r="O694" s="12" t="str">
        <f t="shared" si="111"/>
        <v>May 2017</v>
      </c>
      <c r="P694" s="12">
        <f>VLOOKUP(D694,accounts!A:G,4)</f>
        <v>1223.72</v>
      </c>
      <c r="Q694" s="12">
        <f t="shared" si="112"/>
        <v>89</v>
      </c>
    </row>
    <row r="695">
      <c r="A695" s="14" t="s">
        <v>874</v>
      </c>
      <c r="B695" s="14" t="s">
        <v>58</v>
      </c>
      <c r="C695" s="14" t="s">
        <v>19</v>
      </c>
      <c r="D695" s="14" t="s">
        <v>65</v>
      </c>
      <c r="E695" s="14" t="s">
        <v>26</v>
      </c>
      <c r="F695" s="15">
        <v>42774.0</v>
      </c>
      <c r="G695" s="15">
        <v>42884.0</v>
      </c>
      <c r="H695" s="14">
        <v>0.0</v>
      </c>
      <c r="I695" s="12">
        <f>VLOOKUP(C695, products!$A$1:$C$8, 3, FALSE)</f>
        <v>55</v>
      </c>
      <c r="J695" s="12" t="str">
        <f>VLOOKUP(B695,sales_teams!A:C,3)</f>
        <v>West</v>
      </c>
      <c r="K695" s="12" t="str">
        <f>VLOOKUP(B695,sales_teams!A:C,2)</f>
        <v>Summer Sewald</v>
      </c>
      <c r="L695" s="12" t="str">
        <f>VLOOKUP(D695,accounts!A:G,6)</f>
        <v>United States</v>
      </c>
      <c r="M695" s="12" t="str">
        <f>VLOOKUP(D695,accounts!A:B,2)</f>
        <v>technolgy</v>
      </c>
      <c r="N695" s="12" t="str">
        <f t="shared" si="26"/>
        <v>Feb 2017</v>
      </c>
      <c r="O695" s="12" t="str">
        <f t="shared" si="111"/>
        <v>May 2017</v>
      </c>
      <c r="P695" s="12">
        <f>VLOOKUP(D695,accounts!A:G,4)</f>
        <v>7708.38</v>
      </c>
      <c r="Q695" s="12">
        <f t="shared" si="112"/>
        <v>89</v>
      </c>
    </row>
    <row r="696">
      <c r="A696" s="14" t="s">
        <v>875</v>
      </c>
      <c r="B696" s="14" t="s">
        <v>58</v>
      </c>
      <c r="C696" s="14" t="s">
        <v>22</v>
      </c>
      <c r="D696" s="14" t="s">
        <v>81</v>
      </c>
      <c r="E696" s="14" t="s">
        <v>5</v>
      </c>
      <c r="F696" s="15">
        <v>42774.0</v>
      </c>
      <c r="G696" s="15">
        <v>42859.0</v>
      </c>
      <c r="H696" s="14">
        <v>532.0</v>
      </c>
      <c r="I696" s="12">
        <f>VLOOKUP(C696, products!$A$1:$C$8, 3, FALSE)</f>
        <v>550</v>
      </c>
      <c r="J696" s="12" t="str">
        <f>VLOOKUP(B696,sales_teams!A:C,3)</f>
        <v>West</v>
      </c>
      <c r="K696" s="12" t="str">
        <f>VLOOKUP(B696,sales_teams!A:C,2)</f>
        <v>Summer Sewald</v>
      </c>
      <c r="L696" s="12" t="str">
        <f>VLOOKUP(D696,accounts!A:G,6)</f>
        <v>United States</v>
      </c>
      <c r="M696" s="12" t="str">
        <f>VLOOKUP(D696,accounts!A:B,2)</f>
        <v>retail</v>
      </c>
      <c r="N696" s="12" t="str">
        <f t="shared" si="26"/>
        <v>Feb 2017</v>
      </c>
      <c r="O696" s="12" t="str">
        <f t="shared" si="111"/>
        <v>May 2017</v>
      </c>
      <c r="P696" s="12">
        <f>VLOOKUP(D696,accounts!A:G,4)</f>
        <v>2437.85</v>
      </c>
      <c r="Q696" s="12">
        <f t="shared" si="112"/>
        <v>89</v>
      </c>
    </row>
    <row r="697">
      <c r="A697" s="14" t="s">
        <v>876</v>
      </c>
      <c r="B697" s="14" t="s">
        <v>59</v>
      </c>
      <c r="C697" s="14" t="s">
        <v>19</v>
      </c>
      <c r="D697" s="14" t="s">
        <v>139</v>
      </c>
      <c r="E697" s="14" t="s">
        <v>26</v>
      </c>
      <c r="F697" s="15">
        <v>42774.0</v>
      </c>
      <c r="G697" s="15">
        <v>42859.0</v>
      </c>
      <c r="H697" s="14">
        <v>0.0</v>
      </c>
      <c r="I697" s="12">
        <f>VLOOKUP(C697, products!$A$1:$C$8, 3, FALSE)</f>
        <v>55</v>
      </c>
      <c r="J697" s="12" t="str">
        <f>VLOOKUP(B697,sales_teams!A:C,3)</f>
        <v>West</v>
      </c>
      <c r="K697" s="12" t="str">
        <f>VLOOKUP(B697,sales_teams!A:C,2)</f>
        <v>Summer Sewald</v>
      </c>
      <c r="L697" s="12" t="str">
        <f>VLOOKUP(D697,accounts!A:G,6)</f>
        <v>United States</v>
      </c>
      <c r="M697" s="12" t="str">
        <f>VLOOKUP(D697,accounts!A:B,2)</f>
        <v>technolgy</v>
      </c>
      <c r="N697" s="12" t="str">
        <f t="shared" si="26"/>
        <v>Feb 2017</v>
      </c>
      <c r="O697" s="12" t="str">
        <f t="shared" si="111"/>
        <v>May 2017</v>
      </c>
      <c r="P697" s="12">
        <f>VLOOKUP(D697,accounts!A:G,4)</f>
        <v>527.11</v>
      </c>
      <c r="Q697" s="12">
        <f t="shared" si="112"/>
        <v>89</v>
      </c>
    </row>
    <row r="698">
      <c r="A698" s="14" t="s">
        <v>877</v>
      </c>
      <c r="B698" s="14" t="s">
        <v>60</v>
      </c>
      <c r="C698" s="14" t="s">
        <v>21</v>
      </c>
      <c r="D698" s="14" t="s">
        <v>118</v>
      </c>
      <c r="E698" s="14" t="s">
        <v>5</v>
      </c>
      <c r="F698" s="15">
        <v>42774.0</v>
      </c>
      <c r="G698" s="15">
        <v>42877.0</v>
      </c>
      <c r="H698" s="14">
        <v>3645.0</v>
      </c>
      <c r="I698" s="12">
        <f>VLOOKUP(C698, products!$A$1:$C$8, 3, FALSE)</f>
        <v>3393</v>
      </c>
      <c r="J698" s="12" t="str">
        <f>VLOOKUP(B698,sales_teams!A:C,3)</f>
        <v>West</v>
      </c>
      <c r="K698" s="12" t="str">
        <f>VLOOKUP(B698,sales_teams!A:C,2)</f>
        <v>Summer Sewald</v>
      </c>
      <c r="L698" s="12" t="str">
        <f>VLOOKUP(D698,accounts!A:G,6)</f>
        <v>United States</v>
      </c>
      <c r="M698" s="12" t="str">
        <f>VLOOKUP(D698,accounts!A:B,2)</f>
        <v>retail</v>
      </c>
      <c r="N698" s="12" t="str">
        <f t="shared" si="26"/>
        <v>Feb 2017</v>
      </c>
      <c r="O698" s="12" t="str">
        <f t="shared" si="111"/>
        <v>May 2017</v>
      </c>
      <c r="P698" s="12">
        <f>VLOOKUP(D698,accounts!A:G,4)</f>
        <v>702.72</v>
      </c>
      <c r="Q698" s="12">
        <f t="shared" si="112"/>
        <v>89</v>
      </c>
    </row>
    <row r="699">
      <c r="A699" s="14" t="s">
        <v>878</v>
      </c>
      <c r="B699" s="14" t="s">
        <v>61</v>
      </c>
      <c r="C699" s="14" t="s">
        <v>17</v>
      </c>
      <c r="D699" s="14" t="s">
        <v>89</v>
      </c>
      <c r="E699" s="14" t="s">
        <v>26</v>
      </c>
      <c r="F699" s="15">
        <v>42774.0</v>
      </c>
      <c r="G699" s="15">
        <v>42865.0</v>
      </c>
      <c r="H699" s="14">
        <v>0.0</v>
      </c>
      <c r="I699" s="12">
        <f>VLOOKUP(C699, products!$A$1:$C$8, 3, FALSE)</f>
        <v>4821</v>
      </c>
      <c r="J699" s="12" t="str">
        <f>VLOOKUP(B699,sales_teams!A:C,3)</f>
        <v>West</v>
      </c>
      <c r="K699" s="12" t="str">
        <f>VLOOKUP(B699,sales_teams!A:C,2)</f>
        <v>Summer Sewald</v>
      </c>
      <c r="L699" s="12" t="str">
        <f>VLOOKUP(D699,accounts!A:G,6)</f>
        <v>United States</v>
      </c>
      <c r="M699" s="12" t="str">
        <f>VLOOKUP(D699,accounts!A:B,2)</f>
        <v>employment</v>
      </c>
      <c r="N699" s="12" t="str">
        <f t="shared" si="26"/>
        <v>Feb 2017</v>
      </c>
      <c r="O699" s="12" t="str">
        <f t="shared" si="111"/>
        <v>May 2017</v>
      </c>
      <c r="P699" s="12">
        <f>VLOOKUP(D699,accounts!A:G,4)</f>
        <v>2871.35</v>
      </c>
      <c r="Q699" s="12">
        <f t="shared" si="112"/>
        <v>89</v>
      </c>
    </row>
    <row r="700">
      <c r="A700" s="14" t="s">
        <v>879</v>
      </c>
      <c r="B700" s="14" t="s">
        <v>32</v>
      </c>
      <c r="C700" s="14" t="s">
        <v>20</v>
      </c>
      <c r="D700" s="14" t="s">
        <v>127</v>
      </c>
      <c r="E700" s="14" t="s">
        <v>5</v>
      </c>
      <c r="F700" s="15">
        <v>42775.0</v>
      </c>
      <c r="G700" s="15">
        <v>42795.0</v>
      </c>
      <c r="H700" s="14">
        <v>4760.0</v>
      </c>
      <c r="I700" s="12">
        <f>VLOOKUP(C700, products!$A$1:$C$8, 3, FALSE)</f>
        <v>5482</v>
      </c>
      <c r="J700" s="12" t="str">
        <f>VLOOKUP(B700,sales_teams!A:C,3)</f>
        <v>Central</v>
      </c>
      <c r="K700" s="12" t="str">
        <f>VLOOKUP(B700,sales_teams!A:C,2)</f>
        <v>Dustin Brinkmann</v>
      </c>
      <c r="L700" s="12" t="str">
        <f>VLOOKUP(D700,accounts!A:G,6)</f>
        <v>United States</v>
      </c>
      <c r="M700" s="12" t="str">
        <f>VLOOKUP(D700,accounts!A:B,2)</f>
        <v>telecommunications</v>
      </c>
      <c r="N700" s="12" t="str">
        <f t="shared" si="26"/>
        <v>Feb 2017</v>
      </c>
      <c r="O700" s="12" t="str">
        <f t="shared" si="111"/>
        <v>Mar 2017</v>
      </c>
      <c r="P700" s="12">
        <f>VLOOKUP(D700,accounts!A:G,4)</f>
        <v>86.68</v>
      </c>
      <c r="Q700" s="12">
        <f t="shared" si="112"/>
        <v>28</v>
      </c>
    </row>
    <row r="701">
      <c r="A701" s="14" t="s">
        <v>880</v>
      </c>
      <c r="B701" s="14" t="s">
        <v>36</v>
      </c>
      <c r="C701" s="14" t="s">
        <v>22</v>
      </c>
      <c r="D701" s="14" t="s">
        <v>117</v>
      </c>
      <c r="E701" s="14" t="s">
        <v>5</v>
      </c>
      <c r="F701" s="15">
        <v>42775.0</v>
      </c>
      <c r="G701" s="15">
        <v>42880.0</v>
      </c>
      <c r="H701" s="14">
        <v>603.0</v>
      </c>
      <c r="I701" s="12">
        <f>VLOOKUP(C701, products!$A$1:$C$8, 3, FALSE)</f>
        <v>550</v>
      </c>
      <c r="J701" s="12" t="str">
        <f>VLOOKUP(B701,sales_teams!A:C,3)</f>
        <v>Central</v>
      </c>
      <c r="K701" s="12" t="str">
        <f>VLOOKUP(B701,sales_teams!A:C,2)</f>
        <v>Dustin Brinkmann</v>
      </c>
      <c r="L701" s="12" t="str">
        <f>VLOOKUP(D701,accounts!A:G,6)</f>
        <v>United States</v>
      </c>
      <c r="M701" s="12" t="str">
        <f>VLOOKUP(D701,accounts!A:B,2)</f>
        <v>medical</v>
      </c>
      <c r="N701" s="12" t="str">
        <f t="shared" si="26"/>
        <v>Feb 2017</v>
      </c>
      <c r="O701" s="12" t="str">
        <f t="shared" si="111"/>
        <v>May 2017</v>
      </c>
      <c r="P701" s="12">
        <f>VLOOKUP(D701,accounts!A:G,4)</f>
        <v>251.41</v>
      </c>
      <c r="Q701" s="12">
        <f t="shared" si="112"/>
        <v>89</v>
      </c>
    </row>
    <row r="702">
      <c r="A702" s="14" t="s">
        <v>881</v>
      </c>
      <c r="B702" s="14" t="s">
        <v>37</v>
      </c>
      <c r="C702" s="14" t="s">
        <v>22</v>
      </c>
      <c r="D702" s="14" t="s">
        <v>141</v>
      </c>
      <c r="E702" s="14" t="s">
        <v>26</v>
      </c>
      <c r="F702" s="15">
        <v>42775.0</v>
      </c>
      <c r="G702" s="15">
        <v>42877.0</v>
      </c>
      <c r="H702" s="14">
        <v>0.0</v>
      </c>
      <c r="I702" s="12">
        <f>VLOOKUP(C702, products!$A$1:$C$8, 3, FALSE)</f>
        <v>550</v>
      </c>
      <c r="J702" s="12" t="str">
        <f>VLOOKUP(B702,sales_teams!A:C,3)</f>
        <v>East</v>
      </c>
      <c r="K702" s="12" t="str">
        <f>VLOOKUP(B702,sales_teams!A:C,2)</f>
        <v>Rocco Neubert</v>
      </c>
      <c r="L702" s="12" t="str">
        <f>VLOOKUP(D702,accounts!A:G,6)</f>
        <v>United States</v>
      </c>
      <c r="M702" s="12" t="str">
        <f>VLOOKUP(D702,accounts!A:B,2)</f>
        <v>medical</v>
      </c>
      <c r="N702" s="12" t="str">
        <f t="shared" si="26"/>
        <v>Feb 2017</v>
      </c>
      <c r="O702" s="12" t="str">
        <f t="shared" si="111"/>
        <v>May 2017</v>
      </c>
      <c r="P702" s="12">
        <f>VLOOKUP(D702,accounts!A:G,4)</f>
        <v>326.82</v>
      </c>
      <c r="Q702" s="12">
        <f t="shared" si="112"/>
        <v>89</v>
      </c>
    </row>
    <row r="703">
      <c r="A703" s="14" t="s">
        <v>882</v>
      </c>
      <c r="B703" s="14" t="s">
        <v>37</v>
      </c>
      <c r="C703" s="14" t="s">
        <v>21</v>
      </c>
      <c r="D703" s="14" t="s">
        <v>138</v>
      </c>
      <c r="E703" s="14" t="s">
        <v>5</v>
      </c>
      <c r="F703" s="15">
        <v>42775.0</v>
      </c>
      <c r="G703" s="15">
        <v>42796.0</v>
      </c>
      <c r="H703" s="14">
        <v>3249.0</v>
      </c>
      <c r="I703" s="12">
        <f>VLOOKUP(C703, products!$A$1:$C$8, 3, FALSE)</f>
        <v>3393</v>
      </c>
      <c r="J703" s="12" t="str">
        <f>VLOOKUP(B703,sales_teams!A:C,3)</f>
        <v>East</v>
      </c>
      <c r="K703" s="12" t="str">
        <f>VLOOKUP(B703,sales_teams!A:C,2)</f>
        <v>Rocco Neubert</v>
      </c>
      <c r="L703" s="12" t="str">
        <f>VLOOKUP(D703,accounts!A:G,6)</f>
        <v>United States</v>
      </c>
      <c r="M703" s="12" t="str">
        <f>VLOOKUP(D703,accounts!A:B,2)</f>
        <v>retail</v>
      </c>
      <c r="N703" s="12" t="str">
        <f t="shared" si="26"/>
        <v>Feb 2017</v>
      </c>
      <c r="O703" s="12" t="str">
        <f t="shared" si="111"/>
        <v>Mar 2017</v>
      </c>
      <c r="P703" s="12">
        <f>VLOOKUP(D703,accounts!A:G,4)</f>
        <v>2261.05</v>
      </c>
      <c r="Q703" s="12">
        <f t="shared" si="112"/>
        <v>28</v>
      </c>
    </row>
    <row r="704">
      <c r="A704" s="14" t="s">
        <v>883</v>
      </c>
      <c r="B704" s="14" t="s">
        <v>38</v>
      </c>
      <c r="C704" s="14" t="s">
        <v>17</v>
      </c>
      <c r="D704" s="14" t="s">
        <v>90</v>
      </c>
      <c r="E704" s="14" t="s">
        <v>26</v>
      </c>
      <c r="F704" s="15">
        <v>42775.0</v>
      </c>
      <c r="G704" s="15">
        <v>42811.0</v>
      </c>
      <c r="H704" s="14">
        <v>0.0</v>
      </c>
      <c r="I704" s="12">
        <f>VLOOKUP(C704, products!$A$1:$C$8, 3, FALSE)</f>
        <v>4821</v>
      </c>
      <c r="J704" s="12" t="str">
        <f>VLOOKUP(B704,sales_teams!A:C,3)</f>
        <v>East</v>
      </c>
      <c r="K704" s="12" t="str">
        <f>VLOOKUP(B704,sales_teams!A:C,2)</f>
        <v>Rocco Neubert</v>
      </c>
      <c r="L704" s="12" t="str">
        <f>VLOOKUP(D704,accounts!A:G,6)</f>
        <v>United States</v>
      </c>
      <c r="M704" s="12" t="str">
        <f>VLOOKUP(D704,accounts!A:B,2)</f>
        <v>software</v>
      </c>
      <c r="N704" s="12" t="str">
        <f t="shared" si="26"/>
        <v>Feb 2017</v>
      </c>
      <c r="O704" s="12" t="str">
        <f t="shared" si="111"/>
        <v>Mar 2017</v>
      </c>
      <c r="P704" s="12">
        <f>VLOOKUP(D704,accounts!A:G,4)</f>
        <v>4618</v>
      </c>
      <c r="Q704" s="12">
        <f t="shared" si="112"/>
        <v>28</v>
      </c>
    </row>
    <row r="705">
      <c r="A705" s="14" t="s">
        <v>884</v>
      </c>
      <c r="B705" s="14" t="s">
        <v>38</v>
      </c>
      <c r="C705" s="14" t="s">
        <v>17</v>
      </c>
      <c r="D705" s="14" t="s">
        <v>142</v>
      </c>
      <c r="E705" s="14" t="s">
        <v>26</v>
      </c>
      <c r="F705" s="15">
        <v>42775.0</v>
      </c>
      <c r="G705" s="15">
        <v>42873.0</v>
      </c>
      <c r="H705" s="14">
        <v>0.0</v>
      </c>
      <c r="I705" s="12">
        <f>VLOOKUP(C705, products!$A$1:$C$8, 3, FALSE)</f>
        <v>4821</v>
      </c>
      <c r="J705" s="12" t="str">
        <f>VLOOKUP(B705,sales_teams!A:C,3)</f>
        <v>East</v>
      </c>
      <c r="K705" s="12" t="str">
        <f>VLOOKUP(B705,sales_teams!A:C,2)</f>
        <v>Rocco Neubert</v>
      </c>
      <c r="L705" s="12" t="str">
        <f>VLOOKUP(D705,accounts!A:G,6)</f>
        <v>United States</v>
      </c>
      <c r="M705" s="12" t="str">
        <f>VLOOKUP(D705,accounts!A:B,2)</f>
        <v>employment</v>
      </c>
      <c r="N705" s="12" t="str">
        <f t="shared" si="26"/>
        <v>Feb 2017</v>
      </c>
      <c r="O705" s="12" t="str">
        <f t="shared" si="111"/>
        <v>May 2017</v>
      </c>
      <c r="P705" s="12">
        <f>VLOOKUP(D705,accounts!A:G,4)</f>
        <v>291.27</v>
      </c>
      <c r="Q705" s="12">
        <f t="shared" si="112"/>
        <v>89</v>
      </c>
    </row>
    <row r="706">
      <c r="A706" s="14" t="s">
        <v>885</v>
      </c>
      <c r="B706" s="14" t="s">
        <v>38</v>
      </c>
      <c r="C706" s="14" t="s">
        <v>17</v>
      </c>
      <c r="D706" s="14" t="s">
        <v>134</v>
      </c>
      <c r="E706" s="14" t="s">
        <v>26</v>
      </c>
      <c r="F706" s="15">
        <v>42775.0</v>
      </c>
      <c r="G706" s="15">
        <v>42864.0</v>
      </c>
      <c r="H706" s="14">
        <v>0.0</v>
      </c>
      <c r="I706" s="12">
        <f>VLOOKUP(C706, products!$A$1:$C$8, 3, FALSE)</f>
        <v>4821</v>
      </c>
      <c r="J706" s="12" t="str">
        <f>VLOOKUP(B706,sales_teams!A:C,3)</f>
        <v>East</v>
      </c>
      <c r="K706" s="12" t="str">
        <f>VLOOKUP(B706,sales_teams!A:C,2)</f>
        <v>Rocco Neubert</v>
      </c>
      <c r="L706" s="12" t="str">
        <f>VLOOKUP(D706,accounts!A:G,6)</f>
        <v>United States</v>
      </c>
      <c r="M706" s="12" t="str">
        <f>VLOOKUP(D706,accounts!A:B,2)</f>
        <v>medical</v>
      </c>
      <c r="N706" s="12" t="str">
        <f t="shared" si="26"/>
        <v>Feb 2017</v>
      </c>
      <c r="O706" s="12" t="str">
        <f t="shared" si="111"/>
        <v>May 2017</v>
      </c>
      <c r="P706" s="12">
        <f>VLOOKUP(D706,accounts!A:G,4)</f>
        <v>441.08</v>
      </c>
      <c r="Q706" s="12">
        <f t="shared" si="112"/>
        <v>89</v>
      </c>
    </row>
    <row r="707">
      <c r="A707" s="14" t="s">
        <v>886</v>
      </c>
      <c r="B707" s="14" t="s">
        <v>39</v>
      </c>
      <c r="C707" s="14" t="s">
        <v>20</v>
      </c>
      <c r="D707" s="14" t="s">
        <v>114</v>
      </c>
      <c r="E707" s="14" t="s">
        <v>5</v>
      </c>
      <c r="F707" s="15">
        <v>42775.0</v>
      </c>
      <c r="G707" s="15">
        <v>42897.0</v>
      </c>
      <c r="H707" s="14">
        <v>5724.0</v>
      </c>
      <c r="I707" s="12">
        <f>VLOOKUP(C707, products!$A$1:$C$8, 3, FALSE)</f>
        <v>5482</v>
      </c>
      <c r="J707" s="12" t="str">
        <f>VLOOKUP(B707,sales_teams!A:C,3)</f>
        <v>East</v>
      </c>
      <c r="K707" s="12" t="str">
        <f>VLOOKUP(B707,sales_teams!A:C,2)</f>
        <v>Rocco Neubert</v>
      </c>
      <c r="L707" s="12" t="str">
        <f>VLOOKUP(D707,accounts!A:G,6)</f>
        <v>United States</v>
      </c>
      <c r="M707" s="12" t="str">
        <f>VLOOKUP(D707,accounts!A:B,2)</f>
        <v>technolgy</v>
      </c>
      <c r="N707" s="12" t="str">
        <f t="shared" si="26"/>
        <v>Feb 2017</v>
      </c>
      <c r="O707" s="12" t="str">
        <f t="shared" si="111"/>
        <v>Jun 2017</v>
      </c>
      <c r="P707" s="12">
        <f>VLOOKUP(D707,accounts!A:G,4)</f>
        <v>1100.04</v>
      </c>
      <c r="Q707" s="12">
        <f t="shared" si="112"/>
        <v>120</v>
      </c>
    </row>
    <row r="708">
      <c r="A708" s="14" t="s">
        <v>887</v>
      </c>
      <c r="B708" s="14" t="s">
        <v>43</v>
      </c>
      <c r="C708" s="14" t="s">
        <v>18</v>
      </c>
      <c r="D708" s="14" t="s">
        <v>111</v>
      </c>
      <c r="E708" s="14" t="s">
        <v>26</v>
      </c>
      <c r="F708" s="15">
        <v>42775.0</v>
      </c>
      <c r="G708" s="15">
        <v>42857.0</v>
      </c>
      <c r="H708" s="14">
        <v>0.0</v>
      </c>
      <c r="I708" s="12">
        <f>VLOOKUP(C708, products!$A$1:$C$8, 3, FALSE)</f>
        <v>1096</v>
      </c>
      <c r="J708" s="12" t="str">
        <f>VLOOKUP(B708,sales_teams!A:C,3)</f>
        <v>East</v>
      </c>
      <c r="K708" s="12" t="str">
        <f>VLOOKUP(B708,sales_teams!A:C,2)</f>
        <v>Rocco Neubert</v>
      </c>
      <c r="L708" s="12" t="str">
        <f>VLOOKUP(D708,accounts!A:G,6)</f>
        <v>United States</v>
      </c>
      <c r="M708" s="12" t="str">
        <f>VLOOKUP(D708,accounts!A:B,2)</f>
        <v>retail</v>
      </c>
      <c r="N708" s="12" t="str">
        <f t="shared" si="26"/>
        <v>Feb 2017</v>
      </c>
      <c r="O708" s="12" t="str">
        <f t="shared" si="111"/>
        <v>May 2017</v>
      </c>
      <c r="P708" s="12">
        <f>VLOOKUP(D708,accounts!A:G,4)</f>
        <v>223.8</v>
      </c>
      <c r="Q708" s="12">
        <f t="shared" si="112"/>
        <v>89</v>
      </c>
    </row>
    <row r="709">
      <c r="A709" s="14" t="s">
        <v>888</v>
      </c>
      <c r="B709" s="14" t="s">
        <v>43</v>
      </c>
      <c r="C709" s="14" t="s">
        <v>18</v>
      </c>
      <c r="D709" s="14" t="s">
        <v>81</v>
      </c>
      <c r="E709" s="14" t="s">
        <v>26</v>
      </c>
      <c r="F709" s="15">
        <v>42775.0</v>
      </c>
      <c r="G709" s="15">
        <v>42866.0</v>
      </c>
      <c r="H709" s="14">
        <v>0.0</v>
      </c>
      <c r="I709" s="12">
        <f>VLOOKUP(C709, products!$A$1:$C$8, 3, FALSE)</f>
        <v>1096</v>
      </c>
      <c r="J709" s="12" t="str">
        <f>VLOOKUP(B709,sales_teams!A:C,3)</f>
        <v>East</v>
      </c>
      <c r="K709" s="12" t="str">
        <f>VLOOKUP(B709,sales_teams!A:C,2)</f>
        <v>Rocco Neubert</v>
      </c>
      <c r="L709" s="12" t="str">
        <f>VLOOKUP(D709,accounts!A:G,6)</f>
        <v>United States</v>
      </c>
      <c r="M709" s="12" t="str">
        <f>VLOOKUP(D709,accounts!A:B,2)</f>
        <v>retail</v>
      </c>
      <c r="N709" s="12" t="str">
        <f t="shared" si="26"/>
        <v>Feb 2017</v>
      </c>
      <c r="O709" s="12" t="str">
        <f t="shared" si="111"/>
        <v>May 2017</v>
      </c>
      <c r="P709" s="12">
        <f>VLOOKUP(D709,accounts!A:G,4)</f>
        <v>2437.85</v>
      </c>
      <c r="Q709" s="12">
        <f t="shared" si="112"/>
        <v>89</v>
      </c>
    </row>
    <row r="710">
      <c r="A710" s="14" t="s">
        <v>889</v>
      </c>
      <c r="B710" s="14" t="s">
        <v>47</v>
      </c>
      <c r="C710" s="14" t="s">
        <v>22</v>
      </c>
      <c r="D710" s="14" t="s">
        <v>105</v>
      </c>
      <c r="E710" s="14" t="s">
        <v>5</v>
      </c>
      <c r="F710" s="15">
        <v>42775.0</v>
      </c>
      <c r="G710" s="15">
        <v>42857.0</v>
      </c>
      <c r="H710" s="14">
        <v>516.0</v>
      </c>
      <c r="I710" s="12">
        <f>VLOOKUP(C710, products!$A$1:$C$8, 3, FALSE)</f>
        <v>550</v>
      </c>
      <c r="J710" s="12" t="str">
        <f>VLOOKUP(B710,sales_teams!A:C,3)</f>
        <v>East</v>
      </c>
      <c r="K710" s="12" t="str">
        <f>VLOOKUP(B710,sales_teams!A:C,2)</f>
        <v>Rocco Neubert</v>
      </c>
      <c r="L710" s="12" t="str">
        <f>VLOOKUP(D710,accounts!A:G,6)</f>
        <v>United States</v>
      </c>
      <c r="M710" s="12" t="str">
        <f>VLOOKUP(D710,accounts!A:B,2)</f>
        <v>telecommunications</v>
      </c>
      <c r="N710" s="12" t="str">
        <f t="shared" si="26"/>
        <v>Feb 2017</v>
      </c>
      <c r="O710" s="12" t="str">
        <f t="shared" si="111"/>
        <v>May 2017</v>
      </c>
      <c r="P710" s="12">
        <f>VLOOKUP(D710,accounts!A:G,4)</f>
        <v>1825.82</v>
      </c>
      <c r="Q710" s="12">
        <f t="shared" si="112"/>
        <v>89</v>
      </c>
    </row>
    <row r="711">
      <c r="A711" s="14" t="s">
        <v>890</v>
      </c>
      <c r="B711" s="14" t="s">
        <v>50</v>
      </c>
      <c r="C711" s="14" t="s">
        <v>18</v>
      </c>
      <c r="D711" s="14" t="s">
        <v>79</v>
      </c>
      <c r="E711" s="14" t="s">
        <v>5</v>
      </c>
      <c r="F711" s="15">
        <v>42775.0</v>
      </c>
      <c r="G711" s="15">
        <v>42882.0</v>
      </c>
      <c r="H711" s="14">
        <v>1050.0</v>
      </c>
      <c r="I711" s="12">
        <f>VLOOKUP(C711, products!$A$1:$C$8, 3, FALSE)</f>
        <v>1096</v>
      </c>
      <c r="J711" s="12" t="str">
        <f>VLOOKUP(B711,sales_teams!A:C,3)</f>
        <v>West</v>
      </c>
      <c r="K711" s="12" t="str">
        <f>VLOOKUP(B711,sales_teams!A:C,2)</f>
        <v>Summer Sewald</v>
      </c>
      <c r="L711" s="12" t="str">
        <f>VLOOKUP(D711,accounts!A:G,6)</f>
        <v>Panama</v>
      </c>
      <c r="M711" s="12" t="str">
        <f>VLOOKUP(D711,accounts!A:B,2)</f>
        <v>technolgy</v>
      </c>
      <c r="N711" s="12" t="str">
        <f t="shared" si="26"/>
        <v>Feb 2017</v>
      </c>
      <c r="O711" s="12" t="str">
        <f t="shared" si="111"/>
        <v>May 2017</v>
      </c>
      <c r="P711" s="12">
        <f>VLOOKUP(D711,accounts!A:G,4)</f>
        <v>2938.67</v>
      </c>
      <c r="Q711" s="12">
        <f t="shared" si="112"/>
        <v>89</v>
      </c>
    </row>
    <row r="712">
      <c r="A712" s="14" t="s">
        <v>891</v>
      </c>
      <c r="B712" s="14" t="s">
        <v>51</v>
      </c>
      <c r="C712" s="14" t="s">
        <v>20</v>
      </c>
      <c r="D712" s="14" t="s">
        <v>81</v>
      </c>
      <c r="E712" s="14" t="s">
        <v>5</v>
      </c>
      <c r="F712" s="15">
        <v>42775.0</v>
      </c>
      <c r="G712" s="15">
        <v>42878.0</v>
      </c>
      <c r="H712" s="14">
        <v>4519.0</v>
      </c>
      <c r="I712" s="12">
        <f>VLOOKUP(C712, products!$A$1:$C$8, 3, FALSE)</f>
        <v>5482</v>
      </c>
      <c r="J712" s="12" t="str">
        <f>VLOOKUP(B712,sales_teams!A:C,3)</f>
        <v>West</v>
      </c>
      <c r="K712" s="12" t="str">
        <f>VLOOKUP(B712,sales_teams!A:C,2)</f>
        <v>Summer Sewald</v>
      </c>
      <c r="L712" s="12" t="str">
        <f>VLOOKUP(D712,accounts!A:G,6)</f>
        <v>United States</v>
      </c>
      <c r="M712" s="12" t="str">
        <f>VLOOKUP(D712,accounts!A:B,2)</f>
        <v>retail</v>
      </c>
      <c r="N712" s="12" t="str">
        <f t="shared" si="26"/>
        <v>Feb 2017</v>
      </c>
      <c r="O712" s="12" t="str">
        <f t="shared" si="111"/>
        <v>May 2017</v>
      </c>
      <c r="P712" s="12">
        <f>VLOOKUP(D712,accounts!A:G,4)</f>
        <v>2437.85</v>
      </c>
      <c r="Q712" s="12">
        <f t="shared" si="112"/>
        <v>89</v>
      </c>
    </row>
    <row r="713">
      <c r="A713" s="14" t="s">
        <v>892</v>
      </c>
      <c r="B713" s="14" t="s">
        <v>53</v>
      </c>
      <c r="C713" s="14" t="s">
        <v>22</v>
      </c>
      <c r="D713" s="14" t="s">
        <v>92</v>
      </c>
      <c r="E713" s="14" t="s">
        <v>26</v>
      </c>
      <c r="F713" s="15">
        <v>42775.0</v>
      </c>
      <c r="G713" s="15">
        <v>42880.0</v>
      </c>
      <c r="H713" s="14">
        <v>0.0</v>
      </c>
      <c r="I713" s="12">
        <f>VLOOKUP(C713, products!$A$1:$C$8, 3, FALSE)</f>
        <v>550</v>
      </c>
      <c r="J713" s="12" t="str">
        <f>VLOOKUP(B713,sales_teams!A:C,3)</f>
        <v>West</v>
      </c>
      <c r="K713" s="12" t="str">
        <f>VLOOKUP(B713,sales_teams!A:C,2)</f>
        <v>Summer Sewald</v>
      </c>
      <c r="L713" s="12" t="str">
        <f>VLOOKUP(D713,accounts!A:G,6)</f>
        <v>United States</v>
      </c>
      <c r="M713" s="12" t="str">
        <f>VLOOKUP(D713,accounts!A:B,2)</f>
        <v>finance</v>
      </c>
      <c r="N713" s="12" t="str">
        <f t="shared" si="26"/>
        <v>Feb 2017</v>
      </c>
      <c r="O713" s="12" t="str">
        <f t="shared" si="111"/>
        <v>May 2017</v>
      </c>
      <c r="P713" s="12">
        <f>VLOOKUP(D713,accounts!A:G,4)</f>
        <v>2819.5</v>
      </c>
      <c r="Q713" s="12">
        <f t="shared" si="112"/>
        <v>89</v>
      </c>
    </row>
    <row r="714">
      <c r="A714" s="14" t="s">
        <v>893</v>
      </c>
      <c r="B714" s="14" t="s">
        <v>53</v>
      </c>
      <c r="C714" s="14" t="s">
        <v>22</v>
      </c>
      <c r="D714" s="14" t="s">
        <v>90</v>
      </c>
      <c r="E714" s="14" t="s">
        <v>5</v>
      </c>
      <c r="F714" s="15">
        <v>42775.0</v>
      </c>
      <c r="G714" s="15">
        <v>42891.0</v>
      </c>
      <c r="H714" s="14">
        <v>672.0</v>
      </c>
      <c r="I714" s="12">
        <f>VLOOKUP(C714, products!$A$1:$C$8, 3, FALSE)</f>
        <v>550</v>
      </c>
      <c r="J714" s="12" t="str">
        <f>VLOOKUP(B714,sales_teams!A:C,3)</f>
        <v>West</v>
      </c>
      <c r="K714" s="12" t="str">
        <f>VLOOKUP(B714,sales_teams!A:C,2)</f>
        <v>Summer Sewald</v>
      </c>
      <c r="L714" s="12" t="str">
        <f>VLOOKUP(D714,accounts!A:G,6)</f>
        <v>United States</v>
      </c>
      <c r="M714" s="12" t="str">
        <f>VLOOKUP(D714,accounts!A:B,2)</f>
        <v>software</v>
      </c>
      <c r="N714" s="12" t="str">
        <f t="shared" si="26"/>
        <v>Feb 2017</v>
      </c>
      <c r="O714" s="12" t="str">
        <f t="shared" si="111"/>
        <v>Jun 2017</v>
      </c>
      <c r="P714" s="12">
        <f>VLOOKUP(D714,accounts!A:G,4)</f>
        <v>4618</v>
      </c>
      <c r="Q714" s="12">
        <f t="shared" si="112"/>
        <v>120</v>
      </c>
    </row>
    <row r="715">
      <c r="A715" s="14" t="s">
        <v>894</v>
      </c>
      <c r="B715" s="14" t="s">
        <v>54</v>
      </c>
      <c r="C715" s="14" t="s">
        <v>18</v>
      </c>
      <c r="D715" s="14" t="s">
        <v>75</v>
      </c>
      <c r="E715" s="14" t="s">
        <v>5</v>
      </c>
      <c r="F715" s="15">
        <v>42775.0</v>
      </c>
      <c r="G715" s="15">
        <v>42814.0</v>
      </c>
      <c r="H715" s="14">
        <v>896.0</v>
      </c>
      <c r="I715" s="12">
        <f>VLOOKUP(C715, products!$A$1:$C$8, 3, FALSE)</f>
        <v>1096</v>
      </c>
      <c r="J715" s="12" t="str">
        <f>VLOOKUP(B715,sales_teams!A:C,3)</f>
        <v>West</v>
      </c>
      <c r="K715" s="12" t="str">
        <f>VLOOKUP(B715,sales_teams!A:C,2)</f>
        <v>Summer Sewald</v>
      </c>
      <c r="L715" s="12" t="str">
        <f>VLOOKUP(D715,accounts!A:G,6)</f>
        <v>Jordan</v>
      </c>
      <c r="M715" s="12" t="str">
        <f>VLOOKUP(D715,accounts!A:B,2)</f>
        <v>marketing</v>
      </c>
      <c r="N715" s="12" t="str">
        <f t="shared" si="26"/>
        <v>Feb 2017</v>
      </c>
      <c r="O715" s="12" t="str">
        <f t="shared" si="111"/>
        <v>Mar 2017</v>
      </c>
      <c r="P715" s="12">
        <f>VLOOKUP(D715,accounts!A:G,4)</f>
        <v>3027.46</v>
      </c>
      <c r="Q715" s="12">
        <f t="shared" si="112"/>
        <v>28</v>
      </c>
    </row>
    <row r="716">
      <c r="A716" s="14" t="s">
        <v>895</v>
      </c>
      <c r="B716" s="14" t="s">
        <v>58</v>
      </c>
      <c r="C716" s="14" t="s">
        <v>22</v>
      </c>
      <c r="D716" s="14" t="s">
        <v>65</v>
      </c>
      <c r="E716" s="14" t="s">
        <v>5</v>
      </c>
      <c r="F716" s="15">
        <v>42775.0</v>
      </c>
      <c r="G716" s="15">
        <v>42817.0</v>
      </c>
      <c r="H716" s="14">
        <v>587.0</v>
      </c>
      <c r="I716" s="12">
        <f>VLOOKUP(C716, products!$A$1:$C$8, 3, FALSE)</f>
        <v>550</v>
      </c>
      <c r="J716" s="12" t="str">
        <f>VLOOKUP(B716,sales_teams!A:C,3)</f>
        <v>West</v>
      </c>
      <c r="K716" s="12" t="str">
        <f>VLOOKUP(B716,sales_teams!A:C,2)</f>
        <v>Summer Sewald</v>
      </c>
      <c r="L716" s="12" t="str">
        <f>VLOOKUP(D716,accounts!A:G,6)</f>
        <v>United States</v>
      </c>
      <c r="M716" s="12" t="str">
        <f>VLOOKUP(D716,accounts!A:B,2)</f>
        <v>technolgy</v>
      </c>
      <c r="N716" s="12" t="str">
        <f t="shared" si="26"/>
        <v>Feb 2017</v>
      </c>
      <c r="O716" s="12" t="str">
        <f t="shared" si="111"/>
        <v>Mar 2017</v>
      </c>
      <c r="P716" s="12">
        <f>VLOOKUP(D716,accounts!A:G,4)</f>
        <v>7708.38</v>
      </c>
      <c r="Q716" s="12">
        <f t="shared" si="112"/>
        <v>28</v>
      </c>
    </row>
    <row r="717">
      <c r="A717" s="14" t="s">
        <v>896</v>
      </c>
      <c r="B717" s="14" t="s">
        <v>58</v>
      </c>
      <c r="C717" s="14" t="s">
        <v>21</v>
      </c>
      <c r="D717" s="14" t="s">
        <v>112</v>
      </c>
      <c r="E717" s="14" t="s">
        <v>5</v>
      </c>
      <c r="F717" s="15">
        <v>42775.0</v>
      </c>
      <c r="G717" s="15">
        <v>42899.0</v>
      </c>
      <c r="H717" s="14">
        <v>3426.0</v>
      </c>
      <c r="I717" s="12">
        <f>VLOOKUP(C717, products!$A$1:$C$8, 3, FALSE)</f>
        <v>3393</v>
      </c>
      <c r="J717" s="12" t="str">
        <f>VLOOKUP(B717,sales_teams!A:C,3)</f>
        <v>West</v>
      </c>
      <c r="K717" s="12" t="str">
        <f>VLOOKUP(B717,sales_teams!A:C,2)</f>
        <v>Summer Sewald</v>
      </c>
      <c r="L717" s="12" t="str">
        <f>VLOOKUP(D717,accounts!A:G,6)</f>
        <v>United States</v>
      </c>
      <c r="M717" s="12" t="str">
        <f>VLOOKUP(D717,accounts!A:B,2)</f>
        <v>telecommunications</v>
      </c>
      <c r="N717" s="12" t="str">
        <f t="shared" si="26"/>
        <v>Feb 2017</v>
      </c>
      <c r="O717" s="12" t="str">
        <f t="shared" si="111"/>
        <v>Jun 2017</v>
      </c>
      <c r="P717" s="12">
        <f>VLOOKUP(D717,accounts!A:G,4)</f>
        <v>1699.85</v>
      </c>
      <c r="Q717" s="12">
        <f t="shared" si="112"/>
        <v>120</v>
      </c>
    </row>
    <row r="718">
      <c r="A718" s="14" t="s">
        <v>897</v>
      </c>
      <c r="B718" s="14" t="s">
        <v>33</v>
      </c>
      <c r="C718" s="14" t="s">
        <v>21</v>
      </c>
      <c r="D718" s="14" t="s">
        <v>148</v>
      </c>
      <c r="E718" s="14" t="s">
        <v>25</v>
      </c>
      <c r="F718" s="15">
        <v>42776.0</v>
      </c>
      <c r="G718" s="17"/>
      <c r="I718" s="12">
        <f>VLOOKUP(C718, products!$A$1:$C$8, 3, FALSE)</f>
        <v>3393</v>
      </c>
      <c r="J718" s="12" t="str">
        <f>VLOOKUP(B718,sales_teams!A:C,3)</f>
        <v>Central</v>
      </c>
      <c r="K718" s="12" t="str">
        <f>VLOOKUP(B718,sales_teams!A:C,2)</f>
        <v>Dustin Brinkmann</v>
      </c>
      <c r="L718" s="12" t="str">
        <f>VLOOKUP(D718,accounts!A:G,6)</f>
        <v>United States</v>
      </c>
      <c r="M718" s="12" t="str">
        <f>VLOOKUP(D718,accounts!A:B,2)</f>
        <v>finance</v>
      </c>
      <c r="N718" s="12" t="str">
        <f t="shared" si="26"/>
        <v>Feb 2017</v>
      </c>
      <c r="P718" s="12">
        <f>VLOOKUP(D718,accounts!A:G,4)</f>
        <v>52.5</v>
      </c>
    </row>
    <row r="719">
      <c r="A719" s="14" t="s">
        <v>898</v>
      </c>
      <c r="B719" s="14" t="s">
        <v>34</v>
      </c>
      <c r="C719" s="14" t="s">
        <v>17</v>
      </c>
      <c r="D719" s="14" t="s">
        <v>108</v>
      </c>
      <c r="E719" s="14" t="s">
        <v>5</v>
      </c>
      <c r="F719" s="15">
        <v>42776.0</v>
      </c>
      <c r="G719" s="15">
        <v>42814.0</v>
      </c>
      <c r="H719" s="14">
        <v>5021.0</v>
      </c>
      <c r="I719" s="12">
        <f>VLOOKUP(C719, products!$A$1:$C$8, 3, FALSE)</f>
        <v>4821</v>
      </c>
      <c r="J719" s="12" t="str">
        <f>VLOOKUP(B719,sales_teams!A:C,3)</f>
        <v>Central</v>
      </c>
      <c r="K719" s="12" t="str">
        <f>VLOOKUP(B719,sales_teams!A:C,2)</f>
        <v>Dustin Brinkmann</v>
      </c>
      <c r="L719" s="12" t="str">
        <f>VLOOKUP(D719,accounts!A:G,6)</f>
        <v>United States</v>
      </c>
      <c r="M719" s="12" t="str">
        <f>VLOOKUP(D719,accounts!A:B,2)</f>
        <v>employment</v>
      </c>
      <c r="N719" s="12" t="str">
        <f t="shared" si="26"/>
        <v>Feb 2017</v>
      </c>
      <c r="O719" s="12" t="str">
        <f t="shared" ref="O719:O723" si="113">TEXT(G719,"mmm yyy")</f>
        <v>Mar 2017</v>
      </c>
      <c r="P719" s="12">
        <f>VLOOKUP(D719,accounts!A:G,4)</f>
        <v>882.12</v>
      </c>
      <c r="Q719" s="12">
        <f t="shared" ref="Q719:Q723" si="114">O719-N719</f>
        <v>28</v>
      </c>
    </row>
    <row r="720">
      <c r="A720" s="14" t="s">
        <v>899</v>
      </c>
      <c r="B720" s="14" t="s">
        <v>38</v>
      </c>
      <c r="C720" s="14" t="s">
        <v>18</v>
      </c>
      <c r="D720" s="14" t="s">
        <v>79</v>
      </c>
      <c r="E720" s="14" t="s">
        <v>5</v>
      </c>
      <c r="F720" s="15">
        <v>42776.0</v>
      </c>
      <c r="G720" s="15">
        <v>42824.0</v>
      </c>
      <c r="H720" s="14">
        <v>1126.0</v>
      </c>
      <c r="I720" s="12">
        <f>VLOOKUP(C720, products!$A$1:$C$8, 3, FALSE)</f>
        <v>1096</v>
      </c>
      <c r="J720" s="12" t="str">
        <f>VLOOKUP(B720,sales_teams!A:C,3)</f>
        <v>East</v>
      </c>
      <c r="K720" s="12" t="str">
        <f>VLOOKUP(B720,sales_teams!A:C,2)</f>
        <v>Rocco Neubert</v>
      </c>
      <c r="L720" s="12" t="str">
        <f>VLOOKUP(D720,accounts!A:G,6)</f>
        <v>Panama</v>
      </c>
      <c r="M720" s="12" t="str">
        <f>VLOOKUP(D720,accounts!A:B,2)</f>
        <v>technolgy</v>
      </c>
      <c r="N720" s="12" t="str">
        <f t="shared" si="26"/>
        <v>Feb 2017</v>
      </c>
      <c r="O720" s="12" t="str">
        <f t="shared" si="113"/>
        <v>Mar 2017</v>
      </c>
      <c r="P720" s="12">
        <f>VLOOKUP(D720,accounts!A:G,4)</f>
        <v>2938.67</v>
      </c>
      <c r="Q720" s="12">
        <f t="shared" si="114"/>
        <v>28</v>
      </c>
    </row>
    <row r="721">
      <c r="A721" s="14" t="s">
        <v>900</v>
      </c>
      <c r="B721" s="14" t="s">
        <v>39</v>
      </c>
      <c r="C721" s="14" t="s">
        <v>17</v>
      </c>
      <c r="D721" s="14" t="s">
        <v>78</v>
      </c>
      <c r="E721" s="14" t="s">
        <v>5</v>
      </c>
      <c r="F721" s="15">
        <v>42776.0</v>
      </c>
      <c r="G721" s="15">
        <v>42870.0</v>
      </c>
      <c r="H721" s="14">
        <v>5473.0</v>
      </c>
      <c r="I721" s="12">
        <f>VLOOKUP(C721, products!$A$1:$C$8, 3, FALSE)</f>
        <v>4821</v>
      </c>
      <c r="J721" s="12" t="str">
        <f>VLOOKUP(B721,sales_teams!A:C,3)</f>
        <v>East</v>
      </c>
      <c r="K721" s="12" t="str">
        <f>VLOOKUP(B721,sales_teams!A:C,2)</f>
        <v>Rocco Neubert</v>
      </c>
      <c r="L721" s="12" t="str">
        <f>VLOOKUP(D721,accounts!A:G,6)</f>
        <v>United States</v>
      </c>
      <c r="M721" s="12" t="str">
        <f>VLOOKUP(D721,accounts!A:B,2)</f>
        <v>finance</v>
      </c>
      <c r="N721" s="12" t="str">
        <f t="shared" si="26"/>
        <v>Feb 2017</v>
      </c>
      <c r="O721" s="12" t="str">
        <f t="shared" si="113"/>
        <v>May 2017</v>
      </c>
      <c r="P721" s="12">
        <f>VLOOKUP(D721,accounts!A:G,4)</f>
        <v>2022.14</v>
      </c>
      <c r="Q721" s="12">
        <f t="shared" si="114"/>
        <v>89</v>
      </c>
    </row>
    <row r="722">
      <c r="A722" s="14" t="s">
        <v>901</v>
      </c>
      <c r="B722" s="14" t="s">
        <v>40</v>
      </c>
      <c r="C722" s="14" t="s">
        <v>19</v>
      </c>
      <c r="D722" s="14" t="s">
        <v>110</v>
      </c>
      <c r="E722" s="14" t="s">
        <v>26</v>
      </c>
      <c r="F722" s="15">
        <v>42776.0</v>
      </c>
      <c r="G722" s="15">
        <v>42885.0</v>
      </c>
      <c r="H722" s="14">
        <v>0.0</v>
      </c>
      <c r="I722" s="12">
        <f>VLOOKUP(C722, products!$A$1:$C$8, 3, FALSE)</f>
        <v>55</v>
      </c>
      <c r="J722" s="12" t="str">
        <f>VLOOKUP(B722,sales_teams!A:C,3)</f>
        <v>East</v>
      </c>
      <c r="K722" s="12" t="str">
        <f>VLOOKUP(B722,sales_teams!A:C,2)</f>
        <v>Rocco Neubert</v>
      </c>
      <c r="L722" s="12" t="str">
        <f>VLOOKUP(D722,accounts!A:G,6)</f>
        <v>Poland</v>
      </c>
      <c r="M722" s="12" t="str">
        <f>VLOOKUP(D722,accounts!A:B,2)</f>
        <v>marketing</v>
      </c>
      <c r="N722" s="12" t="str">
        <f t="shared" si="26"/>
        <v>Feb 2017</v>
      </c>
      <c r="O722" s="12" t="str">
        <f t="shared" si="113"/>
        <v>May 2017</v>
      </c>
      <c r="P722" s="12">
        <f>VLOOKUP(D722,accounts!A:G,4)</f>
        <v>894.37</v>
      </c>
      <c r="Q722" s="12">
        <f t="shared" si="114"/>
        <v>89</v>
      </c>
    </row>
    <row r="723">
      <c r="A723" s="14" t="s">
        <v>902</v>
      </c>
      <c r="B723" s="14" t="s">
        <v>40</v>
      </c>
      <c r="C723" s="14" t="s">
        <v>19</v>
      </c>
      <c r="D723" s="14" t="s">
        <v>128</v>
      </c>
      <c r="E723" s="14" t="s">
        <v>5</v>
      </c>
      <c r="F723" s="15">
        <v>42776.0</v>
      </c>
      <c r="G723" s="15">
        <v>42864.0</v>
      </c>
      <c r="H723" s="14">
        <v>51.0</v>
      </c>
      <c r="I723" s="12">
        <f>VLOOKUP(C723, products!$A$1:$C$8, 3, FALSE)</f>
        <v>55</v>
      </c>
      <c r="J723" s="12" t="str">
        <f>VLOOKUP(B723,sales_teams!A:C,3)</f>
        <v>East</v>
      </c>
      <c r="K723" s="12" t="str">
        <f>VLOOKUP(B723,sales_teams!A:C,2)</f>
        <v>Rocco Neubert</v>
      </c>
      <c r="L723" s="12" t="str">
        <f>VLOOKUP(D723,accounts!A:G,6)</f>
        <v>United States</v>
      </c>
      <c r="M723" s="12" t="str">
        <f>VLOOKUP(D723,accounts!A:B,2)</f>
        <v>telecommunications</v>
      </c>
      <c r="N723" s="12" t="str">
        <f t="shared" si="26"/>
        <v>Feb 2017</v>
      </c>
      <c r="O723" s="12" t="str">
        <f t="shared" si="113"/>
        <v>May 2017</v>
      </c>
      <c r="P723" s="12">
        <f>VLOOKUP(D723,accounts!A:G,4)</f>
        <v>1188.42</v>
      </c>
      <c r="Q723" s="12">
        <f t="shared" si="114"/>
        <v>89</v>
      </c>
    </row>
    <row r="724">
      <c r="A724" s="14" t="s">
        <v>903</v>
      </c>
      <c r="B724" s="14" t="s">
        <v>46</v>
      </c>
      <c r="C724" s="14" t="s">
        <v>22</v>
      </c>
      <c r="D724" s="14" t="s">
        <v>76</v>
      </c>
      <c r="E724" s="14" t="s">
        <v>25</v>
      </c>
      <c r="F724" s="15">
        <v>42776.0</v>
      </c>
      <c r="G724" s="17"/>
      <c r="I724" s="12">
        <f>VLOOKUP(C724, products!$A$1:$C$8, 3, FALSE)</f>
        <v>550</v>
      </c>
      <c r="J724" s="12" t="str">
        <f>VLOOKUP(B724,sales_teams!A:C,3)</f>
        <v>East</v>
      </c>
      <c r="K724" s="12" t="str">
        <f>VLOOKUP(B724,sales_teams!A:C,2)</f>
        <v>Rocco Neubert</v>
      </c>
      <c r="L724" s="12" t="str">
        <f>VLOOKUP(D724,accounts!A:G,6)</f>
        <v>United States</v>
      </c>
      <c r="M724" s="12" t="str">
        <f>VLOOKUP(D724,accounts!A:B,2)</f>
        <v>software</v>
      </c>
      <c r="N724" s="12" t="str">
        <f t="shared" si="26"/>
        <v>Feb 2017</v>
      </c>
      <c r="P724" s="12">
        <f>VLOOKUP(D724,accounts!A:G,4)</f>
        <v>6354.87</v>
      </c>
    </row>
    <row r="725">
      <c r="A725" s="14" t="s">
        <v>904</v>
      </c>
      <c r="B725" s="14" t="s">
        <v>46</v>
      </c>
      <c r="C725" s="14" t="s">
        <v>22</v>
      </c>
      <c r="D725" s="14" t="s">
        <v>112</v>
      </c>
      <c r="E725" s="14" t="s">
        <v>5</v>
      </c>
      <c r="F725" s="15">
        <v>42776.0</v>
      </c>
      <c r="G725" s="15">
        <v>42800.0</v>
      </c>
      <c r="H725" s="14">
        <v>563.0</v>
      </c>
      <c r="I725" s="12">
        <f>VLOOKUP(C725, products!$A$1:$C$8, 3, FALSE)</f>
        <v>550</v>
      </c>
      <c r="J725" s="12" t="str">
        <f>VLOOKUP(B725,sales_teams!A:C,3)</f>
        <v>East</v>
      </c>
      <c r="K725" s="12" t="str">
        <f>VLOOKUP(B725,sales_teams!A:C,2)</f>
        <v>Rocco Neubert</v>
      </c>
      <c r="L725" s="12" t="str">
        <f>VLOOKUP(D725,accounts!A:G,6)</f>
        <v>United States</v>
      </c>
      <c r="M725" s="12" t="str">
        <f>VLOOKUP(D725,accounts!A:B,2)</f>
        <v>telecommunications</v>
      </c>
      <c r="N725" s="12" t="str">
        <f t="shared" si="26"/>
        <v>Feb 2017</v>
      </c>
      <c r="O725" s="12" t="str">
        <f t="shared" ref="O725:O739" si="115">TEXT(G725,"mmm yyy")</f>
        <v>Mar 2017</v>
      </c>
      <c r="P725" s="12">
        <f>VLOOKUP(D725,accounts!A:G,4)</f>
        <v>1699.85</v>
      </c>
      <c r="Q725" s="12">
        <f t="shared" ref="Q725:Q739" si="116">O725-N725</f>
        <v>28</v>
      </c>
    </row>
    <row r="726">
      <c r="A726" s="14" t="s">
        <v>905</v>
      </c>
      <c r="B726" s="14" t="s">
        <v>48</v>
      </c>
      <c r="C726" s="14" t="s">
        <v>22</v>
      </c>
      <c r="D726" s="14" t="s">
        <v>73</v>
      </c>
      <c r="E726" s="14" t="s">
        <v>26</v>
      </c>
      <c r="F726" s="15">
        <v>42776.0</v>
      </c>
      <c r="G726" s="15">
        <v>42881.0</v>
      </c>
      <c r="H726" s="14">
        <v>0.0</v>
      </c>
      <c r="I726" s="12">
        <f>VLOOKUP(C726, products!$A$1:$C$8, 3, FALSE)</f>
        <v>550</v>
      </c>
      <c r="J726" s="12" t="str">
        <f>VLOOKUP(B726,sales_teams!A:C,3)</f>
        <v>East</v>
      </c>
      <c r="K726" s="12" t="str">
        <f>VLOOKUP(B726,sales_teams!A:C,2)</f>
        <v>Rocco Neubert</v>
      </c>
      <c r="L726" s="12" t="str">
        <f>VLOOKUP(D726,accounts!A:G,6)</f>
        <v>United States</v>
      </c>
      <c r="M726" s="12" t="str">
        <f>VLOOKUP(D726,accounts!A:B,2)</f>
        <v>medical</v>
      </c>
      <c r="N726" s="12" t="str">
        <f t="shared" si="26"/>
        <v>Feb 2017</v>
      </c>
      <c r="O726" s="12" t="str">
        <f t="shared" si="115"/>
        <v>May 2017</v>
      </c>
      <c r="P726" s="12">
        <f>VLOOKUP(D726,accounts!A:G,4)</f>
        <v>3178.24</v>
      </c>
      <c r="Q726" s="12">
        <f t="shared" si="116"/>
        <v>89</v>
      </c>
    </row>
    <row r="727">
      <c r="A727" s="14" t="s">
        <v>906</v>
      </c>
      <c r="B727" s="14" t="s">
        <v>54</v>
      </c>
      <c r="C727" s="14" t="s">
        <v>22</v>
      </c>
      <c r="D727" s="14" t="s">
        <v>133</v>
      </c>
      <c r="E727" s="14" t="s">
        <v>26</v>
      </c>
      <c r="F727" s="15">
        <v>42776.0</v>
      </c>
      <c r="G727" s="15">
        <v>42869.0</v>
      </c>
      <c r="H727" s="14">
        <v>0.0</v>
      </c>
      <c r="I727" s="12">
        <f>VLOOKUP(C727, products!$A$1:$C$8, 3, FALSE)</f>
        <v>550</v>
      </c>
      <c r="J727" s="12" t="str">
        <f>VLOOKUP(B727,sales_teams!A:C,3)</f>
        <v>West</v>
      </c>
      <c r="K727" s="12" t="str">
        <f>VLOOKUP(B727,sales_teams!A:C,2)</f>
        <v>Summer Sewald</v>
      </c>
      <c r="L727" s="12" t="str">
        <f>VLOOKUP(D727,accounts!A:G,6)</f>
        <v>United States</v>
      </c>
      <c r="M727" s="12" t="str">
        <f>VLOOKUP(D727,accounts!A:B,2)</f>
        <v>finance</v>
      </c>
      <c r="N727" s="12" t="str">
        <f t="shared" si="26"/>
        <v>Feb 2017</v>
      </c>
      <c r="O727" s="12" t="str">
        <f t="shared" si="115"/>
        <v>May 2017</v>
      </c>
      <c r="P727" s="12">
        <f>VLOOKUP(D727,accounts!A:G,4)</f>
        <v>355.23</v>
      </c>
      <c r="Q727" s="12">
        <f t="shared" si="116"/>
        <v>89</v>
      </c>
    </row>
    <row r="728">
      <c r="A728" s="14" t="s">
        <v>907</v>
      </c>
      <c r="B728" s="14" t="s">
        <v>54</v>
      </c>
      <c r="C728" s="14" t="s">
        <v>21</v>
      </c>
      <c r="D728" s="14" t="s">
        <v>64</v>
      </c>
      <c r="E728" s="14" t="s">
        <v>5</v>
      </c>
      <c r="F728" s="15">
        <v>42776.0</v>
      </c>
      <c r="G728" s="15">
        <v>42901.0</v>
      </c>
      <c r="H728" s="14">
        <v>2928.0</v>
      </c>
      <c r="I728" s="12">
        <f>VLOOKUP(C728, products!$A$1:$C$8, 3, FALSE)</f>
        <v>3393</v>
      </c>
      <c r="J728" s="12" t="str">
        <f>VLOOKUP(B728,sales_teams!A:C,3)</f>
        <v>West</v>
      </c>
      <c r="K728" s="12" t="str">
        <f>VLOOKUP(B728,sales_teams!A:C,2)</f>
        <v>Summer Sewald</v>
      </c>
      <c r="L728" s="12" t="str">
        <f>VLOOKUP(D728,accounts!A:G,6)</f>
        <v>United States</v>
      </c>
      <c r="M728" s="12" t="str">
        <f>VLOOKUP(D728,accounts!A:B,2)</f>
        <v>software</v>
      </c>
      <c r="N728" s="12" t="str">
        <f t="shared" si="26"/>
        <v>Feb 2017</v>
      </c>
      <c r="O728" s="12" t="str">
        <f t="shared" si="115"/>
        <v>Jun 2017</v>
      </c>
      <c r="P728" s="12">
        <f>VLOOKUP(D728,accounts!A:G,4)</f>
        <v>11698.03</v>
      </c>
      <c r="Q728" s="12">
        <f t="shared" si="116"/>
        <v>120</v>
      </c>
    </row>
    <row r="729">
      <c r="A729" s="14" t="s">
        <v>908</v>
      </c>
      <c r="B729" s="14" t="s">
        <v>54</v>
      </c>
      <c r="C729" s="14" t="s">
        <v>21</v>
      </c>
      <c r="D729" s="14" t="s">
        <v>147</v>
      </c>
      <c r="E729" s="14" t="s">
        <v>5</v>
      </c>
      <c r="F729" s="15">
        <v>42776.0</v>
      </c>
      <c r="G729" s="15">
        <v>42891.0</v>
      </c>
      <c r="H729" s="14">
        <v>3618.0</v>
      </c>
      <c r="I729" s="12">
        <f>VLOOKUP(C729, products!$A$1:$C$8, 3, FALSE)</f>
        <v>3393</v>
      </c>
      <c r="J729" s="12" t="str">
        <f>VLOOKUP(B729,sales_teams!A:C,3)</f>
        <v>West</v>
      </c>
      <c r="K729" s="12" t="str">
        <f>VLOOKUP(B729,sales_teams!A:C,2)</f>
        <v>Summer Sewald</v>
      </c>
      <c r="L729" s="12" t="str">
        <f>VLOOKUP(D729,accounts!A:G,6)</f>
        <v>United States</v>
      </c>
      <c r="M729" s="12" t="str">
        <f>VLOOKUP(D729,accounts!A:B,2)</f>
        <v>retail</v>
      </c>
      <c r="N729" s="12" t="str">
        <f t="shared" si="26"/>
        <v>Feb 2017</v>
      </c>
      <c r="O729" s="12" t="str">
        <f t="shared" si="115"/>
        <v>Jun 2017</v>
      </c>
      <c r="P729" s="12">
        <f>VLOOKUP(D729,accounts!A:G,4)</f>
        <v>71.12</v>
      </c>
      <c r="Q729" s="12">
        <f t="shared" si="116"/>
        <v>120</v>
      </c>
    </row>
    <row r="730">
      <c r="A730" s="14" t="s">
        <v>909</v>
      </c>
      <c r="B730" s="14" t="s">
        <v>38</v>
      </c>
      <c r="C730" s="14" t="s">
        <v>18</v>
      </c>
      <c r="D730" s="14" t="s">
        <v>83</v>
      </c>
      <c r="E730" s="14" t="s">
        <v>5</v>
      </c>
      <c r="F730" s="15">
        <v>42777.0</v>
      </c>
      <c r="G730" s="15">
        <v>42871.0</v>
      </c>
      <c r="H730" s="14">
        <v>1189.0</v>
      </c>
      <c r="I730" s="12">
        <f>VLOOKUP(C730, products!$A$1:$C$8, 3, FALSE)</f>
        <v>1096</v>
      </c>
      <c r="J730" s="12" t="str">
        <f>VLOOKUP(B730,sales_teams!A:C,3)</f>
        <v>East</v>
      </c>
      <c r="K730" s="12" t="str">
        <f>VLOOKUP(B730,sales_teams!A:C,2)</f>
        <v>Rocco Neubert</v>
      </c>
      <c r="L730" s="12" t="str">
        <f>VLOOKUP(D730,accounts!A:G,6)</f>
        <v>United States</v>
      </c>
      <c r="M730" s="12" t="str">
        <f>VLOOKUP(D730,accounts!A:B,2)</f>
        <v>marketing</v>
      </c>
      <c r="N730" s="12" t="str">
        <f t="shared" si="26"/>
        <v>Feb 2017</v>
      </c>
      <c r="O730" s="12" t="str">
        <f t="shared" si="115"/>
        <v>May 2017</v>
      </c>
      <c r="P730" s="12">
        <f>VLOOKUP(D730,accounts!A:G,4)</f>
        <v>2403.58</v>
      </c>
      <c r="Q730" s="12">
        <f t="shared" si="116"/>
        <v>89</v>
      </c>
    </row>
    <row r="731">
      <c r="A731" s="14" t="s">
        <v>910</v>
      </c>
      <c r="B731" s="14" t="s">
        <v>39</v>
      </c>
      <c r="C731" s="14" t="s">
        <v>22</v>
      </c>
      <c r="D731" s="14" t="s">
        <v>80</v>
      </c>
      <c r="E731" s="14" t="s">
        <v>26</v>
      </c>
      <c r="F731" s="15">
        <v>42777.0</v>
      </c>
      <c r="G731" s="15">
        <v>42862.0</v>
      </c>
      <c r="H731" s="14">
        <v>0.0</v>
      </c>
      <c r="I731" s="12">
        <f>VLOOKUP(C731, products!$A$1:$C$8, 3, FALSE)</f>
        <v>550</v>
      </c>
      <c r="J731" s="12" t="str">
        <f>VLOOKUP(B731,sales_teams!A:C,3)</f>
        <v>East</v>
      </c>
      <c r="K731" s="12" t="str">
        <f>VLOOKUP(B731,sales_teams!A:C,2)</f>
        <v>Rocco Neubert</v>
      </c>
      <c r="L731" s="12" t="str">
        <f>VLOOKUP(D731,accounts!A:G,6)</f>
        <v>United States</v>
      </c>
      <c r="M731" s="12" t="str">
        <f>VLOOKUP(D731,accounts!A:B,2)</f>
        <v>technolgy</v>
      </c>
      <c r="N731" s="12" t="str">
        <f t="shared" si="26"/>
        <v>Feb 2017</v>
      </c>
      <c r="O731" s="12" t="str">
        <f t="shared" si="115"/>
        <v>May 2017</v>
      </c>
      <c r="P731" s="12">
        <f>VLOOKUP(D731,accounts!A:G,4)</f>
        <v>1712.68</v>
      </c>
      <c r="Q731" s="12">
        <f t="shared" si="116"/>
        <v>89</v>
      </c>
    </row>
    <row r="732">
      <c r="A732" s="14" t="s">
        <v>911</v>
      </c>
      <c r="B732" s="14" t="s">
        <v>40</v>
      </c>
      <c r="C732" s="14" t="s">
        <v>19</v>
      </c>
      <c r="D732" s="14" t="s">
        <v>99</v>
      </c>
      <c r="E732" s="14" t="s">
        <v>5</v>
      </c>
      <c r="F732" s="15">
        <v>42777.0</v>
      </c>
      <c r="G732" s="15">
        <v>42877.0</v>
      </c>
      <c r="H732" s="14">
        <v>60.0</v>
      </c>
      <c r="I732" s="12">
        <f>VLOOKUP(C732, products!$A$1:$C$8, 3, FALSE)</f>
        <v>55</v>
      </c>
      <c r="J732" s="12" t="str">
        <f>VLOOKUP(B732,sales_teams!A:C,3)</f>
        <v>East</v>
      </c>
      <c r="K732" s="12" t="str">
        <f>VLOOKUP(B732,sales_teams!A:C,2)</f>
        <v>Rocco Neubert</v>
      </c>
      <c r="L732" s="12" t="str">
        <f>VLOOKUP(D732,accounts!A:G,6)</f>
        <v>United States</v>
      </c>
      <c r="M732" s="12" t="str">
        <f>VLOOKUP(D732,accounts!A:B,2)</f>
        <v>services</v>
      </c>
      <c r="N732" s="12" t="str">
        <f t="shared" si="26"/>
        <v>Feb 2017</v>
      </c>
      <c r="O732" s="12" t="str">
        <f t="shared" si="115"/>
        <v>May 2017</v>
      </c>
      <c r="P732" s="12">
        <f>VLOOKUP(D732,accounts!A:G,4)</f>
        <v>792.46</v>
      </c>
      <c r="Q732" s="12">
        <f t="shared" si="116"/>
        <v>89</v>
      </c>
    </row>
    <row r="733">
      <c r="A733" s="14" t="s">
        <v>912</v>
      </c>
      <c r="B733" s="14" t="s">
        <v>45</v>
      </c>
      <c r="C733" s="14" t="s">
        <v>18</v>
      </c>
      <c r="D733" s="14" t="s">
        <v>142</v>
      </c>
      <c r="E733" s="14" t="s">
        <v>26</v>
      </c>
      <c r="F733" s="15">
        <v>42777.0</v>
      </c>
      <c r="G733" s="15">
        <v>42866.0</v>
      </c>
      <c r="H733" s="14">
        <v>0.0</v>
      </c>
      <c r="I733" s="12">
        <f>VLOOKUP(C733, products!$A$1:$C$8, 3, FALSE)</f>
        <v>1096</v>
      </c>
      <c r="J733" s="12" t="str">
        <f>VLOOKUP(B733,sales_teams!A:C,3)</f>
        <v>East</v>
      </c>
      <c r="K733" s="12" t="str">
        <f>VLOOKUP(B733,sales_teams!A:C,2)</f>
        <v>Rocco Neubert</v>
      </c>
      <c r="L733" s="12" t="str">
        <f>VLOOKUP(D733,accounts!A:G,6)</f>
        <v>United States</v>
      </c>
      <c r="M733" s="12" t="str">
        <f>VLOOKUP(D733,accounts!A:B,2)</f>
        <v>employment</v>
      </c>
      <c r="N733" s="12" t="str">
        <f t="shared" si="26"/>
        <v>Feb 2017</v>
      </c>
      <c r="O733" s="12" t="str">
        <f t="shared" si="115"/>
        <v>May 2017</v>
      </c>
      <c r="P733" s="12">
        <f>VLOOKUP(D733,accounts!A:G,4)</f>
        <v>291.27</v>
      </c>
      <c r="Q733" s="12">
        <f t="shared" si="116"/>
        <v>89</v>
      </c>
    </row>
    <row r="734">
      <c r="A734" s="14" t="s">
        <v>913</v>
      </c>
      <c r="B734" s="14" t="s">
        <v>46</v>
      </c>
      <c r="C734" s="14" t="s">
        <v>22</v>
      </c>
      <c r="D734" s="14" t="s">
        <v>67</v>
      </c>
      <c r="E734" s="14" t="s">
        <v>5</v>
      </c>
      <c r="F734" s="15">
        <v>42777.0</v>
      </c>
      <c r="G734" s="15">
        <v>42908.0</v>
      </c>
      <c r="H734" s="14">
        <v>545.0</v>
      </c>
      <c r="I734" s="12">
        <f>VLOOKUP(C734, products!$A$1:$C$8, 3, FALSE)</f>
        <v>550</v>
      </c>
      <c r="J734" s="12" t="str">
        <f>VLOOKUP(B734,sales_teams!A:C,3)</f>
        <v>East</v>
      </c>
      <c r="K734" s="12" t="str">
        <f>VLOOKUP(B734,sales_teams!A:C,2)</f>
        <v>Rocco Neubert</v>
      </c>
      <c r="L734" s="12" t="str">
        <f>VLOOKUP(D734,accounts!A:G,6)</f>
        <v>United States</v>
      </c>
      <c r="M734" s="12" t="str">
        <f>VLOOKUP(D734,accounts!A:B,2)</f>
        <v>entertainment</v>
      </c>
      <c r="N734" s="12" t="str">
        <f t="shared" si="26"/>
        <v>Feb 2017</v>
      </c>
      <c r="O734" s="12" t="str">
        <f t="shared" si="115"/>
        <v>Jun 2017</v>
      </c>
      <c r="P734" s="12">
        <f>VLOOKUP(D734,accounts!A:G,4)</f>
        <v>4269.9</v>
      </c>
      <c r="Q734" s="12">
        <f t="shared" si="116"/>
        <v>120</v>
      </c>
    </row>
    <row r="735">
      <c r="A735" s="14" t="s">
        <v>914</v>
      </c>
      <c r="B735" s="14" t="s">
        <v>46</v>
      </c>
      <c r="C735" s="14" t="s">
        <v>21</v>
      </c>
      <c r="D735" s="14" t="s">
        <v>85</v>
      </c>
      <c r="E735" s="14" t="s">
        <v>5</v>
      </c>
      <c r="F735" s="15">
        <v>42777.0</v>
      </c>
      <c r="G735" s="15">
        <v>42867.0</v>
      </c>
      <c r="H735" s="14">
        <v>3035.0</v>
      </c>
      <c r="I735" s="12">
        <f>VLOOKUP(C735, products!$A$1:$C$8, 3, FALSE)</f>
        <v>3393</v>
      </c>
      <c r="J735" s="12" t="str">
        <f>VLOOKUP(B735,sales_teams!A:C,3)</f>
        <v>East</v>
      </c>
      <c r="K735" s="12" t="str">
        <f>VLOOKUP(B735,sales_teams!A:C,2)</f>
        <v>Rocco Neubert</v>
      </c>
      <c r="L735" s="12" t="str">
        <f>VLOOKUP(D735,accounts!A:G,6)</f>
        <v>United States</v>
      </c>
      <c r="M735" s="12" t="str">
        <f>VLOOKUP(D735,accounts!A:B,2)</f>
        <v>medical</v>
      </c>
      <c r="N735" s="12" t="str">
        <f t="shared" si="26"/>
        <v>Feb 2017</v>
      </c>
      <c r="O735" s="12" t="str">
        <f t="shared" si="115"/>
        <v>May 2017</v>
      </c>
      <c r="P735" s="12">
        <f>VLOOKUP(D735,accounts!A:G,4)</f>
        <v>2741.37</v>
      </c>
      <c r="Q735" s="12">
        <f t="shared" si="116"/>
        <v>89</v>
      </c>
    </row>
    <row r="736">
      <c r="A736" s="14" t="s">
        <v>915</v>
      </c>
      <c r="B736" s="14" t="s">
        <v>47</v>
      </c>
      <c r="C736" s="14" t="s">
        <v>22</v>
      </c>
      <c r="D736" s="14" t="s">
        <v>65</v>
      </c>
      <c r="E736" s="14" t="s">
        <v>5</v>
      </c>
      <c r="F736" s="15">
        <v>42777.0</v>
      </c>
      <c r="G736" s="15">
        <v>42909.0</v>
      </c>
      <c r="H736" s="14">
        <v>584.0</v>
      </c>
      <c r="I736" s="12">
        <f>VLOOKUP(C736, products!$A$1:$C$8, 3, FALSE)</f>
        <v>550</v>
      </c>
      <c r="J736" s="12" t="str">
        <f>VLOOKUP(B736,sales_teams!A:C,3)</f>
        <v>East</v>
      </c>
      <c r="K736" s="12" t="str">
        <f>VLOOKUP(B736,sales_teams!A:C,2)</f>
        <v>Rocco Neubert</v>
      </c>
      <c r="L736" s="12" t="str">
        <f>VLOOKUP(D736,accounts!A:G,6)</f>
        <v>United States</v>
      </c>
      <c r="M736" s="12" t="str">
        <f>VLOOKUP(D736,accounts!A:B,2)</f>
        <v>technolgy</v>
      </c>
      <c r="N736" s="12" t="str">
        <f t="shared" si="26"/>
        <v>Feb 2017</v>
      </c>
      <c r="O736" s="12" t="str">
        <f t="shared" si="115"/>
        <v>Jun 2017</v>
      </c>
      <c r="P736" s="12">
        <f>VLOOKUP(D736,accounts!A:G,4)</f>
        <v>7708.38</v>
      </c>
      <c r="Q736" s="12">
        <f t="shared" si="116"/>
        <v>120</v>
      </c>
    </row>
    <row r="737">
      <c r="A737" s="14" t="s">
        <v>916</v>
      </c>
      <c r="B737" s="14" t="s">
        <v>49</v>
      </c>
      <c r="C737" s="14" t="s">
        <v>19</v>
      </c>
      <c r="D737" s="14" t="s">
        <v>76</v>
      </c>
      <c r="E737" s="14" t="s">
        <v>26</v>
      </c>
      <c r="F737" s="15">
        <v>42777.0</v>
      </c>
      <c r="G737" s="15">
        <v>42870.0</v>
      </c>
      <c r="H737" s="14">
        <v>0.0</v>
      </c>
      <c r="I737" s="12">
        <f>VLOOKUP(C737, products!$A$1:$C$8, 3, FALSE)</f>
        <v>55</v>
      </c>
      <c r="J737" s="12" t="str">
        <f>VLOOKUP(B737,sales_teams!A:C,3)</f>
        <v>West</v>
      </c>
      <c r="K737" s="12" t="str">
        <f>VLOOKUP(B737,sales_teams!A:C,2)</f>
        <v>Summer Sewald</v>
      </c>
      <c r="L737" s="12" t="str">
        <f>VLOOKUP(D737,accounts!A:G,6)</f>
        <v>United States</v>
      </c>
      <c r="M737" s="12" t="str">
        <f>VLOOKUP(D737,accounts!A:B,2)</f>
        <v>software</v>
      </c>
      <c r="N737" s="12" t="str">
        <f t="shared" si="26"/>
        <v>Feb 2017</v>
      </c>
      <c r="O737" s="12" t="str">
        <f t="shared" si="115"/>
        <v>May 2017</v>
      </c>
      <c r="P737" s="12">
        <f>VLOOKUP(D737,accounts!A:G,4)</f>
        <v>6354.87</v>
      </c>
      <c r="Q737" s="12">
        <f t="shared" si="116"/>
        <v>89</v>
      </c>
    </row>
    <row r="738">
      <c r="A738" s="14" t="s">
        <v>917</v>
      </c>
      <c r="B738" s="14" t="s">
        <v>51</v>
      </c>
      <c r="C738" s="14" t="s">
        <v>18</v>
      </c>
      <c r="D738" s="14" t="s">
        <v>67</v>
      </c>
      <c r="E738" s="14" t="s">
        <v>5</v>
      </c>
      <c r="F738" s="15">
        <v>42777.0</v>
      </c>
      <c r="G738" s="15">
        <v>42909.0</v>
      </c>
      <c r="H738" s="14">
        <v>1069.0</v>
      </c>
      <c r="I738" s="12">
        <f>VLOOKUP(C738, products!$A$1:$C$8, 3, FALSE)</f>
        <v>1096</v>
      </c>
      <c r="J738" s="12" t="str">
        <f>VLOOKUP(B738,sales_teams!A:C,3)</f>
        <v>West</v>
      </c>
      <c r="K738" s="12" t="str">
        <f>VLOOKUP(B738,sales_teams!A:C,2)</f>
        <v>Summer Sewald</v>
      </c>
      <c r="L738" s="12" t="str">
        <f>VLOOKUP(D738,accounts!A:G,6)</f>
        <v>United States</v>
      </c>
      <c r="M738" s="12" t="str">
        <f>VLOOKUP(D738,accounts!A:B,2)</f>
        <v>entertainment</v>
      </c>
      <c r="N738" s="12" t="str">
        <f t="shared" si="26"/>
        <v>Feb 2017</v>
      </c>
      <c r="O738" s="12" t="str">
        <f t="shared" si="115"/>
        <v>Jun 2017</v>
      </c>
      <c r="P738" s="12">
        <f>VLOOKUP(D738,accounts!A:G,4)</f>
        <v>4269.9</v>
      </c>
      <c r="Q738" s="12">
        <f t="shared" si="116"/>
        <v>120</v>
      </c>
    </row>
    <row r="739">
      <c r="A739" s="14" t="s">
        <v>918</v>
      </c>
      <c r="B739" s="14" t="s">
        <v>51</v>
      </c>
      <c r="C739" s="14" t="s">
        <v>18</v>
      </c>
      <c r="D739" s="14" t="s">
        <v>72</v>
      </c>
      <c r="E739" s="14" t="s">
        <v>5</v>
      </c>
      <c r="F739" s="15">
        <v>42777.0</v>
      </c>
      <c r="G739" s="15">
        <v>42908.0</v>
      </c>
      <c r="H739" s="14">
        <v>1035.0</v>
      </c>
      <c r="I739" s="12">
        <f>VLOOKUP(C739, products!$A$1:$C$8, 3, FALSE)</f>
        <v>1096</v>
      </c>
      <c r="J739" s="12" t="str">
        <f>VLOOKUP(B739,sales_teams!A:C,3)</f>
        <v>West</v>
      </c>
      <c r="K739" s="12" t="str">
        <f>VLOOKUP(B739,sales_teams!A:C,2)</f>
        <v>Summer Sewald</v>
      </c>
      <c r="L739" s="12" t="str">
        <f>VLOOKUP(D739,accounts!A:G,6)</f>
        <v>United States</v>
      </c>
      <c r="M739" s="12" t="str">
        <f>VLOOKUP(D739,accounts!A:B,2)</f>
        <v>finance</v>
      </c>
      <c r="N739" s="12" t="str">
        <f t="shared" si="26"/>
        <v>Feb 2017</v>
      </c>
      <c r="O739" s="12" t="str">
        <f t="shared" si="115"/>
        <v>Jun 2017</v>
      </c>
      <c r="P739" s="12">
        <f>VLOOKUP(D739,accounts!A:G,4)</f>
        <v>7537.24</v>
      </c>
      <c r="Q739" s="12">
        <f t="shared" si="116"/>
        <v>120</v>
      </c>
    </row>
    <row r="740">
      <c r="A740" s="14" t="s">
        <v>919</v>
      </c>
      <c r="B740" s="14" t="s">
        <v>55</v>
      </c>
      <c r="C740" s="14" t="s">
        <v>21</v>
      </c>
      <c r="D740" s="14" t="s">
        <v>148</v>
      </c>
      <c r="E740" s="14" t="s">
        <v>25</v>
      </c>
      <c r="F740" s="15">
        <v>42777.0</v>
      </c>
      <c r="G740" s="17"/>
      <c r="I740" s="12">
        <f>VLOOKUP(C740, products!$A$1:$C$8, 3, FALSE)</f>
        <v>3393</v>
      </c>
      <c r="J740" s="12" t="str">
        <f>VLOOKUP(B740,sales_teams!A:C,3)</f>
        <v>West</v>
      </c>
      <c r="K740" s="12" t="str">
        <f>VLOOKUP(B740,sales_teams!A:C,2)</f>
        <v>Summer Sewald</v>
      </c>
      <c r="L740" s="12" t="str">
        <f>VLOOKUP(D740,accounts!A:G,6)</f>
        <v>United States</v>
      </c>
      <c r="M740" s="12" t="str">
        <f>VLOOKUP(D740,accounts!A:B,2)</f>
        <v>finance</v>
      </c>
      <c r="N740" s="12" t="str">
        <f t="shared" si="26"/>
        <v>Feb 2017</v>
      </c>
      <c r="P740" s="12">
        <f>VLOOKUP(D740,accounts!A:G,4)</f>
        <v>52.5</v>
      </c>
    </row>
    <row r="741">
      <c r="A741" s="14" t="s">
        <v>920</v>
      </c>
      <c r="B741" s="14" t="s">
        <v>56</v>
      </c>
      <c r="C741" s="14" t="s">
        <v>17</v>
      </c>
      <c r="D741" s="14" t="s">
        <v>96</v>
      </c>
      <c r="E741" s="14" t="s">
        <v>26</v>
      </c>
      <c r="F741" s="15">
        <v>42777.0</v>
      </c>
      <c r="G741" s="15">
        <v>42796.0</v>
      </c>
      <c r="H741" s="14">
        <v>0.0</v>
      </c>
      <c r="I741" s="12">
        <f>VLOOKUP(C741, products!$A$1:$C$8, 3, FALSE)</f>
        <v>4821</v>
      </c>
      <c r="J741" s="12" t="str">
        <f>VLOOKUP(B741,sales_teams!A:C,3)</f>
        <v>West</v>
      </c>
      <c r="K741" s="12" t="str">
        <f>VLOOKUP(B741,sales_teams!A:C,2)</f>
        <v>Summer Sewald</v>
      </c>
      <c r="L741" s="12" t="str">
        <f>VLOOKUP(D741,accounts!A:G,6)</f>
        <v>Japan</v>
      </c>
      <c r="M741" s="12" t="str">
        <f>VLOOKUP(D741,accounts!A:B,2)</f>
        <v>retail</v>
      </c>
      <c r="N741" s="12" t="str">
        <f t="shared" si="26"/>
        <v>Feb 2017</v>
      </c>
      <c r="O741" s="12" t="str">
        <f t="shared" ref="O741:O751" si="117">TEXT(G741,"mmm yyy")</f>
        <v>Mar 2017</v>
      </c>
      <c r="P741" s="12">
        <f>VLOOKUP(D741,accounts!A:G,4)</f>
        <v>5158.71</v>
      </c>
      <c r="Q741" s="12">
        <f t="shared" ref="Q741:Q751" si="118">O741-N741</f>
        <v>28</v>
      </c>
    </row>
    <row r="742">
      <c r="A742" s="14" t="s">
        <v>921</v>
      </c>
      <c r="B742" s="14" t="s">
        <v>58</v>
      </c>
      <c r="C742" s="14" t="s">
        <v>17</v>
      </c>
      <c r="D742" s="14" t="s">
        <v>76</v>
      </c>
      <c r="E742" s="14" t="s">
        <v>5</v>
      </c>
      <c r="F742" s="15">
        <v>42777.0</v>
      </c>
      <c r="G742" s="15">
        <v>42818.0</v>
      </c>
      <c r="H742" s="14">
        <v>4510.0</v>
      </c>
      <c r="I742" s="12">
        <f>VLOOKUP(C742, products!$A$1:$C$8, 3, FALSE)</f>
        <v>4821</v>
      </c>
      <c r="J742" s="12" t="str">
        <f>VLOOKUP(B742,sales_teams!A:C,3)</f>
        <v>West</v>
      </c>
      <c r="K742" s="12" t="str">
        <f>VLOOKUP(B742,sales_teams!A:C,2)</f>
        <v>Summer Sewald</v>
      </c>
      <c r="L742" s="12" t="str">
        <f>VLOOKUP(D742,accounts!A:G,6)</f>
        <v>United States</v>
      </c>
      <c r="M742" s="12" t="str">
        <f>VLOOKUP(D742,accounts!A:B,2)</f>
        <v>software</v>
      </c>
      <c r="N742" s="12" t="str">
        <f t="shared" si="26"/>
        <v>Feb 2017</v>
      </c>
      <c r="O742" s="12" t="str">
        <f t="shared" si="117"/>
        <v>Mar 2017</v>
      </c>
      <c r="P742" s="12">
        <f>VLOOKUP(D742,accounts!A:G,4)</f>
        <v>6354.87</v>
      </c>
      <c r="Q742" s="12">
        <f t="shared" si="118"/>
        <v>28</v>
      </c>
    </row>
    <row r="743">
      <c r="A743" s="14" t="s">
        <v>922</v>
      </c>
      <c r="B743" s="14" t="s">
        <v>59</v>
      </c>
      <c r="C743" s="14" t="s">
        <v>18</v>
      </c>
      <c r="D743" s="14" t="s">
        <v>106</v>
      </c>
      <c r="E743" s="14" t="s">
        <v>26</v>
      </c>
      <c r="F743" s="15">
        <v>42777.0</v>
      </c>
      <c r="G743" s="15">
        <v>42891.0</v>
      </c>
      <c r="H743" s="14">
        <v>0.0</v>
      </c>
      <c r="I743" s="12">
        <f>VLOOKUP(C743, products!$A$1:$C$8, 3, FALSE)</f>
        <v>1096</v>
      </c>
      <c r="J743" s="12" t="str">
        <f>VLOOKUP(B743,sales_teams!A:C,3)</f>
        <v>West</v>
      </c>
      <c r="K743" s="12" t="str">
        <f>VLOOKUP(B743,sales_teams!A:C,2)</f>
        <v>Summer Sewald</v>
      </c>
      <c r="L743" s="12" t="str">
        <f>VLOOKUP(D743,accounts!A:G,6)</f>
        <v>United States</v>
      </c>
      <c r="M743" s="12" t="str">
        <f>VLOOKUP(D743,accounts!A:B,2)</f>
        <v>finance</v>
      </c>
      <c r="N743" s="12" t="str">
        <f t="shared" si="26"/>
        <v>Feb 2017</v>
      </c>
      <c r="O743" s="12" t="str">
        <f t="shared" si="117"/>
        <v>Jun 2017</v>
      </c>
      <c r="P743" s="12">
        <f>VLOOKUP(D743,accounts!A:G,4)</f>
        <v>646.1</v>
      </c>
      <c r="Q743" s="12">
        <f t="shared" si="118"/>
        <v>120</v>
      </c>
    </row>
    <row r="744">
      <c r="A744" s="14" t="s">
        <v>923</v>
      </c>
      <c r="B744" s="14" t="s">
        <v>59</v>
      </c>
      <c r="C744" s="14" t="s">
        <v>19</v>
      </c>
      <c r="D744" s="14" t="s">
        <v>86</v>
      </c>
      <c r="E744" s="14" t="s">
        <v>5</v>
      </c>
      <c r="F744" s="15">
        <v>42777.0</v>
      </c>
      <c r="G744" s="15">
        <v>42863.0</v>
      </c>
      <c r="H744" s="14">
        <v>49.0</v>
      </c>
      <c r="I744" s="12">
        <f>VLOOKUP(C744, products!$A$1:$C$8, 3, FALSE)</f>
        <v>55</v>
      </c>
      <c r="J744" s="12" t="str">
        <f>VLOOKUP(B744,sales_teams!A:C,3)</f>
        <v>West</v>
      </c>
      <c r="K744" s="12" t="str">
        <f>VLOOKUP(B744,sales_teams!A:C,2)</f>
        <v>Summer Sewald</v>
      </c>
      <c r="L744" s="12" t="str">
        <f>VLOOKUP(D744,accounts!A:G,6)</f>
        <v>United States</v>
      </c>
      <c r="M744" s="12" t="str">
        <f>VLOOKUP(D744,accounts!A:B,2)</f>
        <v>software</v>
      </c>
      <c r="N744" s="12" t="str">
        <f t="shared" si="26"/>
        <v>Feb 2017</v>
      </c>
      <c r="O744" s="12" t="str">
        <f t="shared" si="117"/>
        <v>May 2017</v>
      </c>
      <c r="P744" s="12">
        <f>VLOOKUP(D744,accounts!A:G,4)</f>
        <v>4478.47</v>
      </c>
      <c r="Q744" s="12">
        <f t="shared" si="118"/>
        <v>89</v>
      </c>
    </row>
    <row r="745">
      <c r="A745" s="14" t="s">
        <v>924</v>
      </c>
      <c r="B745" s="14" t="s">
        <v>32</v>
      </c>
      <c r="C745" s="14" t="s">
        <v>19</v>
      </c>
      <c r="D745" s="14" t="s">
        <v>107</v>
      </c>
      <c r="E745" s="14" t="s">
        <v>5</v>
      </c>
      <c r="F745" s="15">
        <v>42778.0</v>
      </c>
      <c r="G745" s="15">
        <v>42893.0</v>
      </c>
      <c r="H745" s="14">
        <v>59.0</v>
      </c>
      <c r="I745" s="12">
        <f>VLOOKUP(C745, products!$A$1:$C$8, 3, FALSE)</f>
        <v>55</v>
      </c>
      <c r="J745" s="12" t="str">
        <f>VLOOKUP(B745,sales_teams!A:C,3)</f>
        <v>Central</v>
      </c>
      <c r="K745" s="12" t="str">
        <f>VLOOKUP(B745,sales_teams!A:C,2)</f>
        <v>Dustin Brinkmann</v>
      </c>
      <c r="L745" s="12" t="str">
        <f>VLOOKUP(D745,accounts!A:G,6)</f>
        <v>United States</v>
      </c>
      <c r="M745" s="12" t="str">
        <f>VLOOKUP(D745,accounts!A:B,2)</f>
        <v>technolgy</v>
      </c>
      <c r="N745" s="12" t="str">
        <f t="shared" si="26"/>
        <v>Feb 2017</v>
      </c>
      <c r="O745" s="12" t="str">
        <f t="shared" si="117"/>
        <v>Jun 2017</v>
      </c>
      <c r="P745" s="12">
        <f>VLOOKUP(D745,accounts!A:G,4)</f>
        <v>1008.06</v>
      </c>
      <c r="Q745" s="12">
        <f t="shared" si="118"/>
        <v>120</v>
      </c>
    </row>
    <row r="746">
      <c r="A746" s="14" t="s">
        <v>925</v>
      </c>
      <c r="B746" s="14" t="s">
        <v>34</v>
      </c>
      <c r="C746" s="14" t="s">
        <v>17</v>
      </c>
      <c r="D746" s="14" t="s">
        <v>64</v>
      </c>
      <c r="E746" s="14" t="s">
        <v>5</v>
      </c>
      <c r="F746" s="15">
        <v>42778.0</v>
      </c>
      <c r="G746" s="15">
        <v>42798.0</v>
      </c>
      <c r="H746" s="14">
        <v>4705.0</v>
      </c>
      <c r="I746" s="12">
        <f>VLOOKUP(C746, products!$A$1:$C$8, 3, FALSE)</f>
        <v>4821</v>
      </c>
      <c r="J746" s="12" t="str">
        <f>VLOOKUP(B746,sales_teams!A:C,3)</f>
        <v>Central</v>
      </c>
      <c r="K746" s="12" t="str">
        <f>VLOOKUP(B746,sales_teams!A:C,2)</f>
        <v>Dustin Brinkmann</v>
      </c>
      <c r="L746" s="12" t="str">
        <f>VLOOKUP(D746,accounts!A:G,6)</f>
        <v>United States</v>
      </c>
      <c r="M746" s="12" t="str">
        <f>VLOOKUP(D746,accounts!A:B,2)</f>
        <v>software</v>
      </c>
      <c r="N746" s="12" t="str">
        <f t="shared" si="26"/>
        <v>Feb 2017</v>
      </c>
      <c r="O746" s="12" t="str">
        <f t="shared" si="117"/>
        <v>Mar 2017</v>
      </c>
      <c r="P746" s="12">
        <f>VLOOKUP(D746,accounts!A:G,4)</f>
        <v>11698.03</v>
      </c>
      <c r="Q746" s="12">
        <f t="shared" si="118"/>
        <v>28</v>
      </c>
    </row>
    <row r="747">
      <c r="A747" s="14" t="s">
        <v>926</v>
      </c>
      <c r="B747" s="14" t="s">
        <v>35</v>
      </c>
      <c r="C747" s="14" t="s">
        <v>20</v>
      </c>
      <c r="D747" s="14" t="s">
        <v>134</v>
      </c>
      <c r="E747" s="14" t="s">
        <v>5</v>
      </c>
      <c r="F747" s="15">
        <v>42778.0</v>
      </c>
      <c r="G747" s="15">
        <v>42889.0</v>
      </c>
      <c r="H747" s="14">
        <v>5148.0</v>
      </c>
      <c r="I747" s="12">
        <f>VLOOKUP(C747, products!$A$1:$C$8, 3, FALSE)</f>
        <v>5482</v>
      </c>
      <c r="J747" s="12" t="str">
        <f>VLOOKUP(B747,sales_teams!A:C,3)</f>
        <v>Central</v>
      </c>
      <c r="K747" s="12" t="str">
        <f>VLOOKUP(B747,sales_teams!A:C,2)</f>
        <v>Dustin Brinkmann</v>
      </c>
      <c r="L747" s="12" t="str">
        <f>VLOOKUP(D747,accounts!A:G,6)</f>
        <v>United States</v>
      </c>
      <c r="M747" s="12" t="str">
        <f>VLOOKUP(D747,accounts!A:B,2)</f>
        <v>medical</v>
      </c>
      <c r="N747" s="12" t="str">
        <f t="shared" si="26"/>
        <v>Feb 2017</v>
      </c>
      <c r="O747" s="12" t="str">
        <f t="shared" si="117"/>
        <v>Jun 2017</v>
      </c>
      <c r="P747" s="12">
        <f>VLOOKUP(D747,accounts!A:G,4)</f>
        <v>441.08</v>
      </c>
      <c r="Q747" s="12">
        <f t="shared" si="118"/>
        <v>120</v>
      </c>
    </row>
    <row r="748">
      <c r="A748" s="14" t="s">
        <v>927</v>
      </c>
      <c r="B748" s="14" t="s">
        <v>36</v>
      </c>
      <c r="C748" s="14" t="s">
        <v>17</v>
      </c>
      <c r="D748" s="14" t="s">
        <v>96</v>
      </c>
      <c r="E748" s="14" t="s">
        <v>5</v>
      </c>
      <c r="F748" s="15">
        <v>42778.0</v>
      </c>
      <c r="G748" s="15">
        <v>42863.0</v>
      </c>
      <c r="H748" s="14">
        <v>4833.0</v>
      </c>
      <c r="I748" s="12">
        <f>VLOOKUP(C748, products!$A$1:$C$8, 3, FALSE)</f>
        <v>4821</v>
      </c>
      <c r="J748" s="12" t="str">
        <f>VLOOKUP(B748,sales_teams!A:C,3)</f>
        <v>Central</v>
      </c>
      <c r="K748" s="12" t="str">
        <f>VLOOKUP(B748,sales_teams!A:C,2)</f>
        <v>Dustin Brinkmann</v>
      </c>
      <c r="L748" s="12" t="str">
        <f>VLOOKUP(D748,accounts!A:G,6)</f>
        <v>Japan</v>
      </c>
      <c r="M748" s="12" t="str">
        <f>VLOOKUP(D748,accounts!A:B,2)</f>
        <v>retail</v>
      </c>
      <c r="N748" s="12" t="str">
        <f t="shared" si="26"/>
        <v>Feb 2017</v>
      </c>
      <c r="O748" s="12" t="str">
        <f t="shared" si="117"/>
        <v>May 2017</v>
      </c>
      <c r="P748" s="12">
        <f>VLOOKUP(D748,accounts!A:G,4)</f>
        <v>5158.71</v>
      </c>
      <c r="Q748" s="12">
        <f t="shared" si="118"/>
        <v>89</v>
      </c>
    </row>
    <row r="749">
      <c r="A749" s="14" t="s">
        <v>928</v>
      </c>
      <c r="B749" s="14" t="s">
        <v>37</v>
      </c>
      <c r="C749" s="14" t="s">
        <v>17</v>
      </c>
      <c r="D749" s="14" t="s">
        <v>75</v>
      </c>
      <c r="E749" s="14" t="s">
        <v>5</v>
      </c>
      <c r="F749" s="15">
        <v>42778.0</v>
      </c>
      <c r="G749" s="15">
        <v>42886.0</v>
      </c>
      <c r="H749" s="14">
        <v>4664.0</v>
      </c>
      <c r="I749" s="12">
        <f>VLOOKUP(C749, products!$A$1:$C$8, 3, FALSE)</f>
        <v>4821</v>
      </c>
      <c r="J749" s="12" t="str">
        <f>VLOOKUP(B749,sales_teams!A:C,3)</f>
        <v>East</v>
      </c>
      <c r="K749" s="12" t="str">
        <f>VLOOKUP(B749,sales_teams!A:C,2)</f>
        <v>Rocco Neubert</v>
      </c>
      <c r="L749" s="12" t="str">
        <f>VLOOKUP(D749,accounts!A:G,6)</f>
        <v>Jordan</v>
      </c>
      <c r="M749" s="12" t="str">
        <f>VLOOKUP(D749,accounts!A:B,2)</f>
        <v>marketing</v>
      </c>
      <c r="N749" s="12" t="str">
        <f t="shared" si="26"/>
        <v>Feb 2017</v>
      </c>
      <c r="O749" s="12" t="str">
        <f t="shared" si="117"/>
        <v>May 2017</v>
      </c>
      <c r="P749" s="12">
        <f>VLOOKUP(D749,accounts!A:G,4)</f>
        <v>3027.46</v>
      </c>
      <c r="Q749" s="12">
        <f t="shared" si="118"/>
        <v>89</v>
      </c>
    </row>
    <row r="750">
      <c r="A750" s="14" t="s">
        <v>929</v>
      </c>
      <c r="B750" s="14" t="s">
        <v>39</v>
      </c>
      <c r="C750" s="14" t="s">
        <v>22</v>
      </c>
      <c r="D750" s="14" t="s">
        <v>77</v>
      </c>
      <c r="E750" s="14" t="s">
        <v>5</v>
      </c>
      <c r="F750" s="15">
        <v>42778.0</v>
      </c>
      <c r="G750" s="15">
        <v>42867.0</v>
      </c>
      <c r="H750" s="14">
        <v>475.0</v>
      </c>
      <c r="I750" s="12">
        <f>VLOOKUP(C750, products!$A$1:$C$8, 3, FALSE)</f>
        <v>550</v>
      </c>
      <c r="J750" s="12" t="str">
        <f>VLOOKUP(B750,sales_teams!A:C,3)</f>
        <v>East</v>
      </c>
      <c r="K750" s="12" t="str">
        <f>VLOOKUP(B750,sales_teams!A:C,2)</f>
        <v>Rocco Neubert</v>
      </c>
      <c r="L750" s="12" t="str">
        <f>VLOOKUP(D750,accounts!A:G,6)</f>
        <v>United States</v>
      </c>
      <c r="M750" s="12" t="str">
        <f>VLOOKUP(D750,accounts!A:B,2)</f>
        <v>retail</v>
      </c>
      <c r="N750" s="12" t="str">
        <f t="shared" si="26"/>
        <v>Feb 2017</v>
      </c>
      <c r="O750" s="12" t="str">
        <f t="shared" si="117"/>
        <v>May 2017</v>
      </c>
      <c r="P750" s="12">
        <f>VLOOKUP(D750,accounts!A:G,4)</f>
        <v>1419.98</v>
      </c>
      <c r="Q750" s="12">
        <f t="shared" si="118"/>
        <v>89</v>
      </c>
    </row>
    <row r="751">
      <c r="A751" s="14" t="s">
        <v>930</v>
      </c>
      <c r="B751" s="14" t="s">
        <v>43</v>
      </c>
      <c r="C751" s="14" t="s">
        <v>21</v>
      </c>
      <c r="D751" s="14" t="s">
        <v>85</v>
      </c>
      <c r="E751" s="14" t="s">
        <v>5</v>
      </c>
      <c r="F751" s="15">
        <v>42778.0</v>
      </c>
      <c r="G751" s="15">
        <v>42899.0</v>
      </c>
      <c r="H751" s="14">
        <v>3807.0</v>
      </c>
      <c r="I751" s="12">
        <f>VLOOKUP(C751, products!$A$1:$C$8, 3, FALSE)</f>
        <v>3393</v>
      </c>
      <c r="J751" s="12" t="str">
        <f>VLOOKUP(B751,sales_teams!A:C,3)</f>
        <v>East</v>
      </c>
      <c r="K751" s="12" t="str">
        <f>VLOOKUP(B751,sales_teams!A:C,2)</f>
        <v>Rocco Neubert</v>
      </c>
      <c r="L751" s="12" t="str">
        <f>VLOOKUP(D751,accounts!A:G,6)</f>
        <v>United States</v>
      </c>
      <c r="M751" s="12" t="str">
        <f>VLOOKUP(D751,accounts!A:B,2)</f>
        <v>medical</v>
      </c>
      <c r="N751" s="12" t="str">
        <f t="shared" si="26"/>
        <v>Feb 2017</v>
      </c>
      <c r="O751" s="12" t="str">
        <f t="shared" si="117"/>
        <v>Jun 2017</v>
      </c>
      <c r="P751" s="12">
        <f>VLOOKUP(D751,accounts!A:G,4)</f>
        <v>2741.37</v>
      </c>
      <c r="Q751" s="12">
        <f t="shared" si="118"/>
        <v>120</v>
      </c>
    </row>
    <row r="752">
      <c r="A752" s="14" t="s">
        <v>931</v>
      </c>
      <c r="B752" s="14" t="s">
        <v>44</v>
      </c>
      <c r="C752" s="14" t="s">
        <v>22</v>
      </c>
      <c r="D752" s="14" t="s">
        <v>105</v>
      </c>
      <c r="E752" s="14" t="s">
        <v>25</v>
      </c>
      <c r="F752" s="15">
        <v>42778.0</v>
      </c>
      <c r="G752" s="17"/>
      <c r="I752" s="12">
        <f>VLOOKUP(C752, products!$A$1:$C$8, 3, FALSE)</f>
        <v>550</v>
      </c>
      <c r="J752" s="12" t="str">
        <f>VLOOKUP(B752,sales_teams!A:C,3)</f>
        <v>East</v>
      </c>
      <c r="K752" s="12" t="str">
        <f>VLOOKUP(B752,sales_teams!A:C,2)</f>
        <v>Rocco Neubert</v>
      </c>
      <c r="L752" s="12" t="str">
        <f>VLOOKUP(D752,accounts!A:G,6)</f>
        <v>United States</v>
      </c>
      <c r="M752" s="12" t="str">
        <f>VLOOKUP(D752,accounts!A:B,2)</f>
        <v>telecommunications</v>
      </c>
      <c r="N752" s="12" t="str">
        <f t="shared" si="26"/>
        <v>Feb 2017</v>
      </c>
      <c r="P752" s="12">
        <f>VLOOKUP(D752,accounts!A:G,4)</f>
        <v>1825.82</v>
      </c>
    </row>
    <row r="753">
      <c r="A753" s="14" t="s">
        <v>932</v>
      </c>
      <c r="B753" s="14" t="s">
        <v>45</v>
      </c>
      <c r="C753" s="14" t="s">
        <v>22</v>
      </c>
      <c r="D753" s="14" t="s">
        <v>82</v>
      </c>
      <c r="E753" s="14" t="s">
        <v>5</v>
      </c>
      <c r="F753" s="15">
        <v>42778.0</v>
      </c>
      <c r="G753" s="15">
        <v>42876.0</v>
      </c>
      <c r="H753" s="14">
        <v>518.0</v>
      </c>
      <c r="I753" s="12">
        <f>VLOOKUP(C753, products!$A$1:$C$8, 3, FALSE)</f>
        <v>550</v>
      </c>
      <c r="J753" s="12" t="str">
        <f>VLOOKUP(B753,sales_teams!A:C,3)</f>
        <v>East</v>
      </c>
      <c r="K753" s="12" t="str">
        <f>VLOOKUP(B753,sales_teams!A:C,2)</f>
        <v>Rocco Neubert</v>
      </c>
      <c r="L753" s="12" t="str">
        <f>VLOOKUP(D753,accounts!A:G,6)</f>
        <v>United States</v>
      </c>
      <c r="M753" s="12" t="str">
        <f>VLOOKUP(D753,accounts!A:B,2)</f>
        <v>finance</v>
      </c>
      <c r="N753" s="12" t="str">
        <f t="shared" si="26"/>
        <v>Feb 2017</v>
      </c>
      <c r="O753" s="12" t="str">
        <f t="shared" ref="O753:O755" si="119">TEXT(G753,"mmm yyy")</f>
        <v>May 2017</v>
      </c>
      <c r="P753" s="12">
        <f>VLOOKUP(D753,accounts!A:G,4)</f>
        <v>1698.2</v>
      </c>
      <c r="Q753" s="12">
        <f t="shared" ref="Q753:Q755" si="120">O753-N753</f>
        <v>89</v>
      </c>
    </row>
    <row r="754">
      <c r="A754" s="14" t="s">
        <v>933</v>
      </c>
      <c r="B754" s="14" t="s">
        <v>46</v>
      </c>
      <c r="C754" s="14" t="s">
        <v>18</v>
      </c>
      <c r="D754" s="14" t="s">
        <v>135</v>
      </c>
      <c r="E754" s="14" t="s">
        <v>5</v>
      </c>
      <c r="F754" s="15">
        <v>42778.0</v>
      </c>
      <c r="G754" s="15">
        <v>42864.0</v>
      </c>
      <c r="H754" s="14">
        <v>1050.0</v>
      </c>
      <c r="I754" s="12">
        <f>VLOOKUP(C754, products!$A$1:$C$8, 3, FALSE)</f>
        <v>1096</v>
      </c>
      <c r="J754" s="12" t="str">
        <f>VLOOKUP(B754,sales_teams!A:C,3)</f>
        <v>East</v>
      </c>
      <c r="K754" s="12" t="str">
        <f>VLOOKUP(B754,sales_teams!A:C,2)</f>
        <v>Rocco Neubert</v>
      </c>
      <c r="L754" s="12" t="str">
        <f>VLOOKUP(D754,accounts!A:G,6)</f>
        <v>United States</v>
      </c>
      <c r="M754" s="12" t="str">
        <f>VLOOKUP(D754,accounts!A:B,2)</f>
        <v>software</v>
      </c>
      <c r="N754" s="12" t="str">
        <f t="shared" si="26"/>
        <v>Feb 2017</v>
      </c>
      <c r="O754" s="12" t="str">
        <f t="shared" si="119"/>
        <v>May 2017</v>
      </c>
      <c r="P754" s="12">
        <f>VLOOKUP(D754,accounts!A:G,4)</f>
        <v>98.79</v>
      </c>
      <c r="Q754" s="12">
        <f t="shared" si="120"/>
        <v>89</v>
      </c>
    </row>
    <row r="755">
      <c r="A755" s="14" t="s">
        <v>934</v>
      </c>
      <c r="B755" s="14" t="s">
        <v>51</v>
      </c>
      <c r="C755" s="14" t="s">
        <v>17</v>
      </c>
      <c r="D755" s="14" t="s">
        <v>89</v>
      </c>
      <c r="E755" s="14" t="s">
        <v>5</v>
      </c>
      <c r="F755" s="15">
        <v>42778.0</v>
      </c>
      <c r="G755" s="15">
        <v>42879.0</v>
      </c>
      <c r="H755" s="14">
        <v>4596.0</v>
      </c>
      <c r="I755" s="12">
        <f>VLOOKUP(C755, products!$A$1:$C$8, 3, FALSE)</f>
        <v>4821</v>
      </c>
      <c r="J755" s="12" t="str">
        <f>VLOOKUP(B755,sales_teams!A:C,3)</f>
        <v>West</v>
      </c>
      <c r="K755" s="12" t="str">
        <f>VLOOKUP(B755,sales_teams!A:C,2)</f>
        <v>Summer Sewald</v>
      </c>
      <c r="L755" s="12" t="str">
        <f>VLOOKUP(D755,accounts!A:G,6)</f>
        <v>United States</v>
      </c>
      <c r="M755" s="12" t="str">
        <f>VLOOKUP(D755,accounts!A:B,2)</f>
        <v>employment</v>
      </c>
      <c r="N755" s="12" t="str">
        <f t="shared" si="26"/>
        <v>Feb 2017</v>
      </c>
      <c r="O755" s="12" t="str">
        <f t="shared" si="119"/>
        <v>May 2017</v>
      </c>
      <c r="P755" s="12">
        <f>VLOOKUP(D755,accounts!A:G,4)</f>
        <v>2871.35</v>
      </c>
      <c r="Q755" s="12">
        <f t="shared" si="120"/>
        <v>89</v>
      </c>
    </row>
    <row r="756">
      <c r="A756" s="14" t="s">
        <v>935</v>
      </c>
      <c r="B756" s="14" t="s">
        <v>55</v>
      </c>
      <c r="C756" s="14" t="s">
        <v>21</v>
      </c>
      <c r="D756" s="14" t="s">
        <v>67</v>
      </c>
      <c r="E756" s="14" t="s">
        <v>25</v>
      </c>
      <c r="F756" s="15">
        <v>42778.0</v>
      </c>
      <c r="G756" s="17"/>
      <c r="I756" s="12">
        <f>VLOOKUP(C756, products!$A$1:$C$8, 3, FALSE)</f>
        <v>3393</v>
      </c>
      <c r="J756" s="12" t="str">
        <f>VLOOKUP(B756,sales_teams!A:C,3)</f>
        <v>West</v>
      </c>
      <c r="K756" s="12" t="str">
        <f>VLOOKUP(B756,sales_teams!A:C,2)</f>
        <v>Summer Sewald</v>
      </c>
      <c r="L756" s="12" t="str">
        <f>VLOOKUP(D756,accounts!A:G,6)</f>
        <v>United States</v>
      </c>
      <c r="M756" s="12" t="str">
        <f>VLOOKUP(D756,accounts!A:B,2)</f>
        <v>entertainment</v>
      </c>
      <c r="N756" s="12" t="str">
        <f t="shared" si="26"/>
        <v>Feb 2017</v>
      </c>
      <c r="P756" s="12">
        <f>VLOOKUP(D756,accounts!A:G,4)</f>
        <v>4269.9</v>
      </c>
    </row>
    <row r="757">
      <c r="A757" s="14" t="s">
        <v>936</v>
      </c>
      <c r="B757" s="14" t="s">
        <v>61</v>
      </c>
      <c r="C757" s="14" t="s">
        <v>22</v>
      </c>
      <c r="D757" s="14" t="s">
        <v>89</v>
      </c>
      <c r="E757" s="14" t="s">
        <v>5</v>
      </c>
      <c r="F757" s="15">
        <v>42778.0</v>
      </c>
      <c r="G757" s="15">
        <v>42860.0</v>
      </c>
      <c r="H757" s="14">
        <v>618.0</v>
      </c>
      <c r="I757" s="12">
        <f>VLOOKUP(C757, products!$A$1:$C$8, 3, FALSE)</f>
        <v>550</v>
      </c>
      <c r="J757" s="12" t="str">
        <f>VLOOKUP(B757,sales_teams!A:C,3)</f>
        <v>West</v>
      </c>
      <c r="K757" s="12" t="str">
        <f>VLOOKUP(B757,sales_teams!A:C,2)</f>
        <v>Summer Sewald</v>
      </c>
      <c r="L757" s="12" t="str">
        <f>VLOOKUP(D757,accounts!A:G,6)</f>
        <v>United States</v>
      </c>
      <c r="M757" s="12" t="str">
        <f>VLOOKUP(D757,accounts!A:B,2)</f>
        <v>employment</v>
      </c>
      <c r="N757" s="12" t="str">
        <f t="shared" si="26"/>
        <v>Feb 2017</v>
      </c>
      <c r="O757" s="12" t="str">
        <f t="shared" ref="O757:O762" si="121">TEXT(G757,"mmm yyy")</f>
        <v>May 2017</v>
      </c>
      <c r="P757" s="12">
        <f>VLOOKUP(D757,accounts!A:G,4)</f>
        <v>2871.35</v>
      </c>
      <c r="Q757" s="12">
        <f t="shared" ref="Q757:Q762" si="122">O757-N757</f>
        <v>89</v>
      </c>
    </row>
    <row r="758">
      <c r="A758" s="14" t="s">
        <v>937</v>
      </c>
      <c r="B758" s="14" t="s">
        <v>61</v>
      </c>
      <c r="C758" s="14" t="s">
        <v>21</v>
      </c>
      <c r="D758" s="14" t="s">
        <v>74</v>
      </c>
      <c r="E758" s="14" t="s">
        <v>5</v>
      </c>
      <c r="F758" s="15">
        <v>42778.0</v>
      </c>
      <c r="G758" s="15">
        <v>42857.0</v>
      </c>
      <c r="H758" s="14">
        <v>3460.0</v>
      </c>
      <c r="I758" s="12">
        <f>VLOOKUP(C758, products!$A$1:$C$8, 3, FALSE)</f>
        <v>3393</v>
      </c>
      <c r="J758" s="12" t="str">
        <f>VLOOKUP(B758,sales_teams!A:C,3)</f>
        <v>West</v>
      </c>
      <c r="K758" s="12" t="str">
        <f>VLOOKUP(B758,sales_teams!A:C,2)</f>
        <v>Summer Sewald</v>
      </c>
      <c r="L758" s="12" t="str">
        <f>VLOOKUP(D758,accounts!A:G,6)</f>
        <v>United States</v>
      </c>
      <c r="M758" s="12" t="str">
        <f>VLOOKUP(D758,accounts!A:B,2)</f>
        <v>retail</v>
      </c>
      <c r="N758" s="12" t="str">
        <f t="shared" si="26"/>
        <v>Feb 2017</v>
      </c>
      <c r="O758" s="12" t="str">
        <f t="shared" si="121"/>
        <v>May 2017</v>
      </c>
      <c r="P758" s="12">
        <f>VLOOKUP(D758,accounts!A:G,4)</f>
        <v>2214.94</v>
      </c>
      <c r="Q758" s="12">
        <f t="shared" si="122"/>
        <v>89</v>
      </c>
    </row>
    <row r="759">
      <c r="A759" s="14" t="s">
        <v>938</v>
      </c>
      <c r="B759" s="14" t="s">
        <v>37</v>
      </c>
      <c r="C759" s="14" t="s">
        <v>20</v>
      </c>
      <c r="D759" s="14" t="s">
        <v>108</v>
      </c>
      <c r="E759" s="14" t="s">
        <v>5</v>
      </c>
      <c r="F759" s="15">
        <v>42779.0</v>
      </c>
      <c r="G759" s="15">
        <v>42876.0</v>
      </c>
      <c r="H759" s="14">
        <v>5751.0</v>
      </c>
      <c r="I759" s="12">
        <f>VLOOKUP(C759, products!$A$1:$C$8, 3, FALSE)</f>
        <v>5482</v>
      </c>
      <c r="J759" s="12" t="str">
        <f>VLOOKUP(B759,sales_teams!A:C,3)</f>
        <v>East</v>
      </c>
      <c r="K759" s="12" t="str">
        <f>VLOOKUP(B759,sales_teams!A:C,2)</f>
        <v>Rocco Neubert</v>
      </c>
      <c r="L759" s="12" t="str">
        <f>VLOOKUP(D759,accounts!A:G,6)</f>
        <v>United States</v>
      </c>
      <c r="M759" s="12" t="str">
        <f>VLOOKUP(D759,accounts!A:B,2)</f>
        <v>employment</v>
      </c>
      <c r="N759" s="12" t="str">
        <f t="shared" si="26"/>
        <v>Feb 2017</v>
      </c>
      <c r="O759" s="12" t="str">
        <f t="shared" si="121"/>
        <v>May 2017</v>
      </c>
      <c r="P759" s="12">
        <f>VLOOKUP(D759,accounts!A:G,4)</f>
        <v>882.12</v>
      </c>
      <c r="Q759" s="12">
        <f t="shared" si="122"/>
        <v>89</v>
      </c>
    </row>
    <row r="760">
      <c r="A760" s="14" t="s">
        <v>939</v>
      </c>
      <c r="B760" s="14" t="s">
        <v>38</v>
      </c>
      <c r="C760" s="14" t="s">
        <v>20</v>
      </c>
      <c r="D760" s="14" t="s">
        <v>140</v>
      </c>
      <c r="E760" s="14" t="s">
        <v>5</v>
      </c>
      <c r="F760" s="15">
        <v>42779.0</v>
      </c>
      <c r="G760" s="15">
        <v>42883.0</v>
      </c>
      <c r="H760" s="14">
        <v>5639.0</v>
      </c>
      <c r="I760" s="12">
        <f>VLOOKUP(C760, products!$A$1:$C$8, 3, FALSE)</f>
        <v>5482</v>
      </c>
      <c r="J760" s="12" t="str">
        <f>VLOOKUP(B760,sales_teams!A:C,3)</f>
        <v>East</v>
      </c>
      <c r="K760" s="12" t="str">
        <f>VLOOKUP(B760,sales_teams!A:C,2)</f>
        <v>Rocco Neubert</v>
      </c>
      <c r="L760" s="12" t="str">
        <f>VLOOKUP(D760,accounts!A:G,6)</f>
        <v>United States</v>
      </c>
      <c r="M760" s="12" t="str">
        <f>VLOOKUP(D760,accounts!A:B,2)</f>
        <v>marketing</v>
      </c>
      <c r="N760" s="12" t="str">
        <f t="shared" si="26"/>
        <v>Feb 2017</v>
      </c>
      <c r="O760" s="12" t="str">
        <f t="shared" si="121"/>
        <v>May 2017</v>
      </c>
      <c r="P760" s="12">
        <f>VLOOKUP(D760,accounts!A:G,4)</f>
        <v>375.43</v>
      </c>
      <c r="Q760" s="12">
        <f t="shared" si="122"/>
        <v>89</v>
      </c>
    </row>
    <row r="761">
      <c r="A761" s="14" t="s">
        <v>940</v>
      </c>
      <c r="B761" s="14" t="s">
        <v>39</v>
      </c>
      <c r="C761" s="14" t="s">
        <v>20</v>
      </c>
      <c r="D761" s="14" t="s">
        <v>141</v>
      </c>
      <c r="E761" s="14" t="s">
        <v>26</v>
      </c>
      <c r="F761" s="15">
        <v>42779.0</v>
      </c>
      <c r="G761" s="15">
        <v>42888.0</v>
      </c>
      <c r="H761" s="14">
        <v>0.0</v>
      </c>
      <c r="I761" s="12">
        <f>VLOOKUP(C761, products!$A$1:$C$8, 3, FALSE)</f>
        <v>5482</v>
      </c>
      <c r="J761" s="12" t="str">
        <f>VLOOKUP(B761,sales_teams!A:C,3)</f>
        <v>East</v>
      </c>
      <c r="K761" s="12" t="str">
        <f>VLOOKUP(B761,sales_teams!A:C,2)</f>
        <v>Rocco Neubert</v>
      </c>
      <c r="L761" s="12" t="str">
        <f>VLOOKUP(D761,accounts!A:G,6)</f>
        <v>United States</v>
      </c>
      <c r="M761" s="12" t="str">
        <f>VLOOKUP(D761,accounts!A:B,2)</f>
        <v>medical</v>
      </c>
      <c r="N761" s="12" t="str">
        <f t="shared" si="26"/>
        <v>Feb 2017</v>
      </c>
      <c r="O761" s="12" t="str">
        <f t="shared" si="121"/>
        <v>Jun 2017</v>
      </c>
      <c r="P761" s="12">
        <f>VLOOKUP(D761,accounts!A:G,4)</f>
        <v>326.82</v>
      </c>
      <c r="Q761" s="12">
        <f t="shared" si="122"/>
        <v>120</v>
      </c>
    </row>
    <row r="762">
      <c r="A762" s="14" t="s">
        <v>941</v>
      </c>
      <c r="B762" s="14" t="s">
        <v>41</v>
      </c>
      <c r="C762" s="14" t="s">
        <v>20</v>
      </c>
      <c r="D762" s="14" t="s">
        <v>125</v>
      </c>
      <c r="E762" s="14" t="s">
        <v>5</v>
      </c>
      <c r="F762" s="15">
        <v>42779.0</v>
      </c>
      <c r="G762" s="15">
        <v>42873.0</v>
      </c>
      <c r="H762" s="14">
        <v>4766.0</v>
      </c>
      <c r="I762" s="12">
        <f>VLOOKUP(C762, products!$A$1:$C$8, 3, FALSE)</f>
        <v>5482</v>
      </c>
      <c r="J762" s="12" t="str">
        <f>VLOOKUP(B762,sales_teams!A:C,3)</f>
        <v>East</v>
      </c>
      <c r="K762" s="12" t="str">
        <f>VLOOKUP(B762,sales_teams!A:C,2)</f>
        <v>Rocco Neubert</v>
      </c>
      <c r="L762" s="12" t="str">
        <f>VLOOKUP(D762,accounts!A:G,6)</f>
        <v>China</v>
      </c>
      <c r="M762" s="12" t="str">
        <f>VLOOKUP(D762,accounts!A:B,2)</f>
        <v>technolgy</v>
      </c>
      <c r="N762" s="12" t="str">
        <f t="shared" si="26"/>
        <v>Feb 2017</v>
      </c>
      <c r="O762" s="12" t="str">
        <f t="shared" si="121"/>
        <v>May 2017</v>
      </c>
      <c r="P762" s="12">
        <f>VLOOKUP(D762,accounts!A:G,4)</f>
        <v>40.79</v>
      </c>
      <c r="Q762" s="12">
        <f t="shared" si="122"/>
        <v>89</v>
      </c>
    </row>
    <row r="763">
      <c r="A763" s="14" t="s">
        <v>942</v>
      </c>
      <c r="B763" s="14" t="s">
        <v>43</v>
      </c>
      <c r="C763" s="14" t="s">
        <v>21</v>
      </c>
      <c r="D763" s="14" t="s">
        <v>133</v>
      </c>
      <c r="E763" s="14" t="s">
        <v>25</v>
      </c>
      <c r="F763" s="15">
        <v>42779.0</v>
      </c>
      <c r="G763" s="17"/>
      <c r="I763" s="12">
        <f>VLOOKUP(C763, products!$A$1:$C$8, 3, FALSE)</f>
        <v>3393</v>
      </c>
      <c r="J763" s="12" t="str">
        <f>VLOOKUP(B763,sales_teams!A:C,3)</f>
        <v>East</v>
      </c>
      <c r="K763" s="12" t="str">
        <f>VLOOKUP(B763,sales_teams!A:C,2)</f>
        <v>Rocco Neubert</v>
      </c>
      <c r="L763" s="12" t="str">
        <f>VLOOKUP(D763,accounts!A:G,6)</f>
        <v>United States</v>
      </c>
      <c r="M763" s="12" t="str">
        <f>VLOOKUP(D763,accounts!A:B,2)</f>
        <v>finance</v>
      </c>
      <c r="N763" s="12" t="str">
        <f t="shared" si="26"/>
        <v>Feb 2017</v>
      </c>
      <c r="P763" s="12">
        <f>VLOOKUP(D763,accounts!A:G,4)</f>
        <v>355.23</v>
      </c>
    </row>
    <row r="764">
      <c r="A764" s="14" t="s">
        <v>943</v>
      </c>
      <c r="B764" s="14" t="s">
        <v>46</v>
      </c>
      <c r="C764" s="14" t="s">
        <v>18</v>
      </c>
      <c r="D764" s="14" t="s">
        <v>76</v>
      </c>
      <c r="E764" s="14" t="s">
        <v>26</v>
      </c>
      <c r="F764" s="15">
        <v>42779.0</v>
      </c>
      <c r="G764" s="15">
        <v>42864.0</v>
      </c>
      <c r="H764" s="14">
        <v>0.0</v>
      </c>
      <c r="I764" s="12">
        <f>VLOOKUP(C764, products!$A$1:$C$8, 3, FALSE)</f>
        <v>1096</v>
      </c>
      <c r="J764" s="12" t="str">
        <f>VLOOKUP(B764,sales_teams!A:C,3)</f>
        <v>East</v>
      </c>
      <c r="K764" s="12" t="str">
        <f>VLOOKUP(B764,sales_teams!A:C,2)</f>
        <v>Rocco Neubert</v>
      </c>
      <c r="L764" s="12" t="str">
        <f>VLOOKUP(D764,accounts!A:G,6)</f>
        <v>United States</v>
      </c>
      <c r="M764" s="12" t="str">
        <f>VLOOKUP(D764,accounts!A:B,2)</f>
        <v>software</v>
      </c>
      <c r="N764" s="12" t="str">
        <f t="shared" si="26"/>
        <v>Feb 2017</v>
      </c>
      <c r="O764" s="12" t="str">
        <f t="shared" ref="O764:O767" si="123">TEXT(G764,"mmm yyy")</f>
        <v>May 2017</v>
      </c>
      <c r="P764" s="12">
        <f>VLOOKUP(D764,accounts!A:G,4)</f>
        <v>6354.87</v>
      </c>
      <c r="Q764" s="12">
        <f t="shared" ref="Q764:Q767" si="124">O764-N764</f>
        <v>89</v>
      </c>
    </row>
    <row r="765">
      <c r="A765" s="14" t="s">
        <v>944</v>
      </c>
      <c r="B765" s="14" t="s">
        <v>47</v>
      </c>
      <c r="C765" s="14" t="s">
        <v>22</v>
      </c>
      <c r="D765" s="14" t="s">
        <v>74</v>
      </c>
      <c r="E765" s="14" t="s">
        <v>5</v>
      </c>
      <c r="F765" s="15">
        <v>42779.0</v>
      </c>
      <c r="G765" s="15">
        <v>42866.0</v>
      </c>
      <c r="H765" s="14">
        <v>589.0</v>
      </c>
      <c r="I765" s="12">
        <f>VLOOKUP(C765, products!$A$1:$C$8, 3, FALSE)</f>
        <v>550</v>
      </c>
      <c r="J765" s="12" t="str">
        <f>VLOOKUP(B765,sales_teams!A:C,3)</f>
        <v>East</v>
      </c>
      <c r="K765" s="12" t="str">
        <f>VLOOKUP(B765,sales_teams!A:C,2)</f>
        <v>Rocco Neubert</v>
      </c>
      <c r="L765" s="12" t="str">
        <f>VLOOKUP(D765,accounts!A:G,6)</f>
        <v>United States</v>
      </c>
      <c r="M765" s="12" t="str">
        <f>VLOOKUP(D765,accounts!A:B,2)</f>
        <v>retail</v>
      </c>
      <c r="N765" s="12" t="str">
        <f t="shared" si="26"/>
        <v>Feb 2017</v>
      </c>
      <c r="O765" s="12" t="str">
        <f t="shared" si="123"/>
        <v>May 2017</v>
      </c>
      <c r="P765" s="12">
        <f>VLOOKUP(D765,accounts!A:G,4)</f>
        <v>2214.94</v>
      </c>
      <c r="Q765" s="12">
        <f t="shared" si="124"/>
        <v>89</v>
      </c>
    </row>
    <row r="766">
      <c r="A766" s="14" t="s">
        <v>945</v>
      </c>
      <c r="B766" s="14" t="s">
        <v>50</v>
      </c>
      <c r="C766" s="14" t="s">
        <v>20</v>
      </c>
      <c r="D766" s="14" t="s">
        <v>101</v>
      </c>
      <c r="E766" s="14" t="s">
        <v>26</v>
      </c>
      <c r="F766" s="15">
        <v>42779.0</v>
      </c>
      <c r="G766" s="15">
        <v>42886.0</v>
      </c>
      <c r="H766" s="14">
        <v>0.0</v>
      </c>
      <c r="I766" s="12">
        <f>VLOOKUP(C766, products!$A$1:$C$8, 3, FALSE)</f>
        <v>5482</v>
      </c>
      <c r="J766" s="12" t="str">
        <f>VLOOKUP(B766,sales_teams!A:C,3)</f>
        <v>West</v>
      </c>
      <c r="K766" s="12" t="str">
        <f>VLOOKUP(B766,sales_teams!A:C,2)</f>
        <v>Summer Sewald</v>
      </c>
      <c r="L766" s="12" t="str">
        <f>VLOOKUP(D766,accounts!A:G,6)</f>
        <v>United States</v>
      </c>
      <c r="M766" s="12" t="str">
        <f>VLOOKUP(D766,accounts!A:B,2)</f>
        <v>finance</v>
      </c>
      <c r="N766" s="12" t="str">
        <f t="shared" si="26"/>
        <v>Feb 2017</v>
      </c>
      <c r="O766" s="12" t="str">
        <f t="shared" si="123"/>
        <v>May 2017</v>
      </c>
      <c r="P766" s="12">
        <f>VLOOKUP(D766,accounts!A:G,4)</f>
        <v>1102.43</v>
      </c>
      <c r="Q766" s="12">
        <f t="shared" si="124"/>
        <v>89</v>
      </c>
    </row>
    <row r="767">
      <c r="A767" s="14" t="s">
        <v>946</v>
      </c>
      <c r="B767" s="14" t="s">
        <v>52</v>
      </c>
      <c r="C767" s="14" t="s">
        <v>22</v>
      </c>
      <c r="D767" s="14" t="s">
        <v>68</v>
      </c>
      <c r="E767" s="14" t="s">
        <v>26</v>
      </c>
      <c r="F767" s="15">
        <v>42779.0</v>
      </c>
      <c r="G767" s="15">
        <v>42871.0</v>
      </c>
      <c r="H767" s="14">
        <v>0.0</v>
      </c>
      <c r="I767" s="12">
        <f>VLOOKUP(C767, products!$A$1:$C$8, 3, FALSE)</f>
        <v>550</v>
      </c>
      <c r="J767" s="12" t="str">
        <f>VLOOKUP(B767,sales_teams!A:C,3)</f>
        <v>West</v>
      </c>
      <c r="K767" s="12" t="str">
        <f>VLOOKUP(B767,sales_teams!A:C,2)</f>
        <v>Summer Sewald</v>
      </c>
      <c r="L767" s="12" t="str">
        <f>VLOOKUP(D767,accounts!A:G,6)</f>
        <v>Korea</v>
      </c>
      <c r="M767" s="12" t="str">
        <f>VLOOKUP(D767,accounts!A:B,2)</f>
        <v>technolgy</v>
      </c>
      <c r="N767" s="12" t="str">
        <f t="shared" si="26"/>
        <v>Feb 2017</v>
      </c>
      <c r="O767" s="12" t="str">
        <f t="shared" si="123"/>
        <v>May 2017</v>
      </c>
      <c r="P767" s="12">
        <f>VLOOKUP(D767,accounts!A:G,4)</f>
        <v>8170.38</v>
      </c>
      <c r="Q767" s="12">
        <f t="shared" si="124"/>
        <v>89</v>
      </c>
    </row>
    <row r="768">
      <c r="A768" s="14" t="s">
        <v>947</v>
      </c>
      <c r="B768" s="14" t="s">
        <v>58</v>
      </c>
      <c r="C768" s="14" t="s">
        <v>17</v>
      </c>
      <c r="D768" s="14" t="s">
        <v>105</v>
      </c>
      <c r="E768" s="14" t="s">
        <v>25</v>
      </c>
      <c r="F768" s="15">
        <v>42779.0</v>
      </c>
      <c r="G768" s="17"/>
      <c r="I768" s="12">
        <f>VLOOKUP(C768, products!$A$1:$C$8, 3, FALSE)</f>
        <v>4821</v>
      </c>
      <c r="J768" s="12" t="str">
        <f>VLOOKUP(B768,sales_teams!A:C,3)</f>
        <v>West</v>
      </c>
      <c r="K768" s="12" t="str">
        <f>VLOOKUP(B768,sales_teams!A:C,2)</f>
        <v>Summer Sewald</v>
      </c>
      <c r="L768" s="12" t="str">
        <f>VLOOKUP(D768,accounts!A:G,6)</f>
        <v>United States</v>
      </c>
      <c r="M768" s="12" t="str">
        <f>VLOOKUP(D768,accounts!A:B,2)</f>
        <v>telecommunications</v>
      </c>
      <c r="N768" s="12" t="str">
        <f t="shared" si="26"/>
        <v>Feb 2017</v>
      </c>
      <c r="P768" s="12">
        <f>VLOOKUP(D768,accounts!A:G,4)</f>
        <v>1825.82</v>
      </c>
    </row>
    <row r="769">
      <c r="A769" s="14" t="s">
        <v>948</v>
      </c>
      <c r="B769" s="14" t="s">
        <v>59</v>
      </c>
      <c r="C769" s="14" t="s">
        <v>22</v>
      </c>
      <c r="D769" s="14" t="s">
        <v>120</v>
      </c>
      <c r="E769" s="14" t="s">
        <v>5</v>
      </c>
      <c r="F769" s="15">
        <v>42779.0</v>
      </c>
      <c r="G769" s="15">
        <v>42873.0</v>
      </c>
      <c r="H769" s="14">
        <v>533.0</v>
      </c>
      <c r="I769" s="12">
        <f>VLOOKUP(C769, products!$A$1:$C$8, 3, FALSE)</f>
        <v>550</v>
      </c>
      <c r="J769" s="12" t="str">
        <f>VLOOKUP(B769,sales_teams!A:C,3)</f>
        <v>West</v>
      </c>
      <c r="K769" s="12" t="str">
        <f>VLOOKUP(B769,sales_teams!A:C,2)</f>
        <v>Summer Sewald</v>
      </c>
      <c r="L769" s="12" t="str">
        <f>VLOOKUP(D769,accounts!A:G,6)</f>
        <v>United States</v>
      </c>
      <c r="M769" s="12" t="str">
        <f>VLOOKUP(D769,accounts!A:B,2)</f>
        <v>entertainment</v>
      </c>
      <c r="N769" s="12" t="str">
        <f t="shared" si="26"/>
        <v>Feb 2017</v>
      </c>
      <c r="O769" s="12" t="str">
        <f t="shared" ref="O769:O781" si="125">TEXT(G769,"mmm yyy")</f>
        <v>May 2017</v>
      </c>
      <c r="P769" s="12">
        <f>VLOOKUP(D769,accounts!A:G,4)</f>
        <v>665.06</v>
      </c>
      <c r="Q769" s="12">
        <f t="shared" ref="Q769:Q781" si="126">O769-N769</f>
        <v>89</v>
      </c>
    </row>
    <row r="770">
      <c r="A770" s="14" t="s">
        <v>949</v>
      </c>
      <c r="B770" s="14" t="s">
        <v>32</v>
      </c>
      <c r="C770" s="14" t="s">
        <v>22</v>
      </c>
      <c r="D770" s="14" t="s">
        <v>95</v>
      </c>
      <c r="E770" s="14" t="s">
        <v>26</v>
      </c>
      <c r="F770" s="15">
        <v>42780.0</v>
      </c>
      <c r="G770" s="15">
        <v>42860.0</v>
      </c>
      <c r="H770" s="14">
        <v>0.0</v>
      </c>
      <c r="I770" s="12">
        <f>VLOOKUP(C770, products!$A$1:$C$8, 3, FALSE)</f>
        <v>550</v>
      </c>
      <c r="J770" s="12" t="str">
        <f>VLOOKUP(B770,sales_teams!A:C,3)</f>
        <v>Central</v>
      </c>
      <c r="K770" s="12" t="str">
        <f>VLOOKUP(B770,sales_teams!A:C,2)</f>
        <v>Dustin Brinkmann</v>
      </c>
      <c r="L770" s="12" t="str">
        <f>VLOOKUP(D770,accounts!A:G,6)</f>
        <v>United States</v>
      </c>
      <c r="M770" s="12" t="str">
        <f>VLOOKUP(D770,accounts!A:B,2)</f>
        <v>technolgy</v>
      </c>
      <c r="N770" s="12" t="str">
        <f t="shared" si="26"/>
        <v>Feb 2017</v>
      </c>
      <c r="O770" s="12" t="str">
        <f t="shared" si="125"/>
        <v>May 2017</v>
      </c>
      <c r="P770" s="12">
        <f>VLOOKUP(D770,accounts!A:G,4)</f>
        <v>1520.66</v>
      </c>
      <c r="Q770" s="12">
        <f t="shared" si="126"/>
        <v>89</v>
      </c>
    </row>
    <row r="771">
      <c r="A771" s="14" t="s">
        <v>950</v>
      </c>
      <c r="B771" s="14" t="s">
        <v>32</v>
      </c>
      <c r="C771" s="14" t="s">
        <v>19</v>
      </c>
      <c r="D771" s="14" t="s">
        <v>115</v>
      </c>
      <c r="E771" s="14" t="s">
        <v>5</v>
      </c>
      <c r="F771" s="15">
        <v>42780.0</v>
      </c>
      <c r="G771" s="15">
        <v>42885.0</v>
      </c>
      <c r="H771" s="14">
        <v>63.0</v>
      </c>
      <c r="I771" s="12">
        <f>VLOOKUP(C771, products!$A$1:$C$8, 3, FALSE)</f>
        <v>55</v>
      </c>
      <c r="J771" s="12" t="str">
        <f>VLOOKUP(B771,sales_teams!A:C,3)</f>
        <v>Central</v>
      </c>
      <c r="K771" s="12" t="str">
        <f>VLOOKUP(B771,sales_teams!A:C,2)</f>
        <v>Dustin Brinkmann</v>
      </c>
      <c r="L771" s="12" t="str">
        <f>VLOOKUP(D771,accounts!A:G,6)</f>
        <v>United States</v>
      </c>
      <c r="M771" s="12" t="str">
        <f>VLOOKUP(D771,accounts!A:B,2)</f>
        <v>entertainment</v>
      </c>
      <c r="N771" s="12" t="str">
        <f t="shared" si="26"/>
        <v>Feb 2017</v>
      </c>
      <c r="O771" s="12" t="str">
        <f t="shared" si="125"/>
        <v>May 2017</v>
      </c>
      <c r="P771" s="12">
        <f>VLOOKUP(D771,accounts!A:G,4)</f>
        <v>217.87</v>
      </c>
      <c r="Q771" s="12">
        <f t="shared" si="126"/>
        <v>89</v>
      </c>
    </row>
    <row r="772">
      <c r="A772" s="14" t="s">
        <v>951</v>
      </c>
      <c r="B772" s="14" t="s">
        <v>34</v>
      </c>
      <c r="C772" s="14" t="s">
        <v>17</v>
      </c>
      <c r="D772" s="14" t="s">
        <v>141</v>
      </c>
      <c r="E772" s="14" t="s">
        <v>5</v>
      </c>
      <c r="F772" s="15">
        <v>42780.0</v>
      </c>
      <c r="G772" s="15">
        <v>42863.0</v>
      </c>
      <c r="H772" s="14">
        <v>4942.0</v>
      </c>
      <c r="I772" s="12">
        <f>VLOOKUP(C772, products!$A$1:$C$8, 3, FALSE)</f>
        <v>4821</v>
      </c>
      <c r="J772" s="12" t="str">
        <f>VLOOKUP(B772,sales_teams!A:C,3)</f>
        <v>Central</v>
      </c>
      <c r="K772" s="12" t="str">
        <f>VLOOKUP(B772,sales_teams!A:C,2)</f>
        <v>Dustin Brinkmann</v>
      </c>
      <c r="L772" s="12" t="str">
        <f>VLOOKUP(D772,accounts!A:G,6)</f>
        <v>United States</v>
      </c>
      <c r="M772" s="12" t="str">
        <f>VLOOKUP(D772,accounts!A:B,2)</f>
        <v>medical</v>
      </c>
      <c r="N772" s="12" t="str">
        <f t="shared" si="26"/>
        <v>Feb 2017</v>
      </c>
      <c r="O772" s="12" t="str">
        <f t="shared" si="125"/>
        <v>May 2017</v>
      </c>
      <c r="P772" s="12">
        <f>VLOOKUP(D772,accounts!A:G,4)</f>
        <v>326.82</v>
      </c>
      <c r="Q772" s="12">
        <f t="shared" si="126"/>
        <v>89</v>
      </c>
    </row>
    <row r="773">
      <c r="A773" s="14" t="s">
        <v>952</v>
      </c>
      <c r="B773" s="14" t="s">
        <v>38</v>
      </c>
      <c r="C773" s="14" t="s">
        <v>17</v>
      </c>
      <c r="D773" s="14" t="s">
        <v>102</v>
      </c>
      <c r="E773" s="14" t="s">
        <v>5</v>
      </c>
      <c r="F773" s="15">
        <v>42780.0</v>
      </c>
      <c r="G773" s="15">
        <v>42898.0</v>
      </c>
      <c r="H773" s="14">
        <v>4650.0</v>
      </c>
      <c r="I773" s="12">
        <f>VLOOKUP(C773, products!$A$1:$C$8, 3, FALSE)</f>
        <v>4821</v>
      </c>
      <c r="J773" s="12" t="str">
        <f>VLOOKUP(B773,sales_teams!A:C,3)</f>
        <v>East</v>
      </c>
      <c r="K773" s="12" t="str">
        <f>VLOOKUP(B773,sales_teams!A:C,2)</f>
        <v>Rocco Neubert</v>
      </c>
      <c r="L773" s="12" t="str">
        <f>VLOOKUP(D773,accounts!A:G,6)</f>
        <v>United States</v>
      </c>
      <c r="M773" s="12" t="str">
        <f>VLOOKUP(D773,accounts!A:B,2)</f>
        <v>marketing</v>
      </c>
      <c r="N773" s="12" t="str">
        <f t="shared" si="26"/>
        <v>Feb 2017</v>
      </c>
      <c r="O773" s="12" t="str">
        <f t="shared" si="125"/>
        <v>Jun 2017</v>
      </c>
      <c r="P773" s="12">
        <f>VLOOKUP(D773,accounts!A:G,4)</f>
        <v>2173.98</v>
      </c>
      <c r="Q773" s="12">
        <f t="shared" si="126"/>
        <v>120</v>
      </c>
    </row>
    <row r="774">
      <c r="A774" s="14" t="s">
        <v>953</v>
      </c>
      <c r="B774" s="14" t="s">
        <v>38</v>
      </c>
      <c r="C774" s="14" t="s">
        <v>17</v>
      </c>
      <c r="D774" s="14" t="s">
        <v>140</v>
      </c>
      <c r="E774" s="14" t="s">
        <v>5</v>
      </c>
      <c r="F774" s="15">
        <v>42780.0</v>
      </c>
      <c r="G774" s="15">
        <v>42902.0</v>
      </c>
      <c r="H774" s="14">
        <v>4829.0</v>
      </c>
      <c r="I774" s="12">
        <f>VLOOKUP(C774, products!$A$1:$C$8, 3, FALSE)</f>
        <v>4821</v>
      </c>
      <c r="J774" s="12" t="str">
        <f>VLOOKUP(B774,sales_teams!A:C,3)</f>
        <v>East</v>
      </c>
      <c r="K774" s="12" t="str">
        <f>VLOOKUP(B774,sales_teams!A:C,2)</f>
        <v>Rocco Neubert</v>
      </c>
      <c r="L774" s="12" t="str">
        <f>VLOOKUP(D774,accounts!A:G,6)</f>
        <v>United States</v>
      </c>
      <c r="M774" s="12" t="str">
        <f>VLOOKUP(D774,accounts!A:B,2)</f>
        <v>marketing</v>
      </c>
      <c r="N774" s="12" t="str">
        <f t="shared" si="26"/>
        <v>Feb 2017</v>
      </c>
      <c r="O774" s="12" t="str">
        <f t="shared" si="125"/>
        <v>Jun 2017</v>
      </c>
      <c r="P774" s="12">
        <f>VLOOKUP(D774,accounts!A:G,4)</f>
        <v>375.43</v>
      </c>
      <c r="Q774" s="12">
        <f t="shared" si="126"/>
        <v>120</v>
      </c>
    </row>
    <row r="775">
      <c r="A775" s="14" t="s">
        <v>954</v>
      </c>
      <c r="B775" s="14" t="s">
        <v>39</v>
      </c>
      <c r="C775" s="14" t="s">
        <v>18</v>
      </c>
      <c r="D775" s="14" t="s">
        <v>117</v>
      </c>
      <c r="E775" s="14" t="s">
        <v>5</v>
      </c>
      <c r="F775" s="15">
        <v>42780.0</v>
      </c>
      <c r="G775" s="15">
        <v>42884.0</v>
      </c>
      <c r="H775" s="14">
        <v>987.0</v>
      </c>
      <c r="I775" s="12">
        <f>VLOOKUP(C775, products!$A$1:$C$8, 3, FALSE)</f>
        <v>1096</v>
      </c>
      <c r="J775" s="12" t="str">
        <f>VLOOKUP(B775,sales_teams!A:C,3)</f>
        <v>East</v>
      </c>
      <c r="K775" s="12" t="str">
        <f>VLOOKUP(B775,sales_teams!A:C,2)</f>
        <v>Rocco Neubert</v>
      </c>
      <c r="L775" s="12" t="str">
        <f>VLOOKUP(D775,accounts!A:G,6)</f>
        <v>United States</v>
      </c>
      <c r="M775" s="12" t="str">
        <f>VLOOKUP(D775,accounts!A:B,2)</f>
        <v>medical</v>
      </c>
      <c r="N775" s="12" t="str">
        <f t="shared" si="26"/>
        <v>Feb 2017</v>
      </c>
      <c r="O775" s="12" t="str">
        <f t="shared" si="125"/>
        <v>May 2017</v>
      </c>
      <c r="P775" s="12">
        <f>VLOOKUP(D775,accounts!A:G,4)</f>
        <v>251.41</v>
      </c>
      <c r="Q775" s="12">
        <f t="shared" si="126"/>
        <v>89</v>
      </c>
    </row>
    <row r="776">
      <c r="A776" s="14" t="s">
        <v>955</v>
      </c>
      <c r="B776" s="14" t="s">
        <v>39</v>
      </c>
      <c r="C776" s="14" t="s">
        <v>20</v>
      </c>
      <c r="D776" s="14" t="s">
        <v>88</v>
      </c>
      <c r="E776" s="14" t="s">
        <v>5</v>
      </c>
      <c r="F776" s="15">
        <v>42780.0</v>
      </c>
      <c r="G776" s="15">
        <v>42796.0</v>
      </c>
      <c r="H776" s="14">
        <v>4246.0</v>
      </c>
      <c r="I776" s="12">
        <f>VLOOKUP(C776, products!$A$1:$C$8, 3, FALSE)</f>
        <v>5482</v>
      </c>
      <c r="J776" s="12" t="str">
        <f>VLOOKUP(B776,sales_teams!A:C,3)</f>
        <v>East</v>
      </c>
      <c r="K776" s="12" t="str">
        <f>VLOOKUP(B776,sales_teams!A:C,2)</f>
        <v>Rocco Neubert</v>
      </c>
      <c r="L776" s="12" t="str">
        <f>VLOOKUP(D776,accounts!A:G,6)</f>
        <v>United States</v>
      </c>
      <c r="M776" s="12" t="str">
        <f>VLOOKUP(D776,accounts!A:B,2)</f>
        <v>retail</v>
      </c>
      <c r="N776" s="12" t="str">
        <f t="shared" si="26"/>
        <v>Feb 2017</v>
      </c>
      <c r="O776" s="12" t="str">
        <f t="shared" si="125"/>
        <v>Mar 2017</v>
      </c>
      <c r="P776" s="12">
        <f>VLOOKUP(D776,accounts!A:G,4)</f>
        <v>2520.83</v>
      </c>
      <c r="Q776" s="12">
        <f t="shared" si="126"/>
        <v>28</v>
      </c>
    </row>
    <row r="777">
      <c r="A777" s="14" t="s">
        <v>956</v>
      </c>
      <c r="B777" s="14" t="s">
        <v>39</v>
      </c>
      <c r="C777" s="14" t="s">
        <v>20</v>
      </c>
      <c r="D777" s="14" t="s">
        <v>139</v>
      </c>
      <c r="E777" s="14" t="s">
        <v>5</v>
      </c>
      <c r="F777" s="15">
        <v>42780.0</v>
      </c>
      <c r="G777" s="15">
        <v>42861.0</v>
      </c>
      <c r="H777" s="14">
        <v>5702.0</v>
      </c>
      <c r="I777" s="12">
        <f>VLOOKUP(C777, products!$A$1:$C$8, 3, FALSE)</f>
        <v>5482</v>
      </c>
      <c r="J777" s="12" t="str">
        <f>VLOOKUP(B777,sales_teams!A:C,3)</f>
        <v>East</v>
      </c>
      <c r="K777" s="12" t="str">
        <f>VLOOKUP(B777,sales_teams!A:C,2)</f>
        <v>Rocco Neubert</v>
      </c>
      <c r="L777" s="12" t="str">
        <f>VLOOKUP(D777,accounts!A:G,6)</f>
        <v>United States</v>
      </c>
      <c r="M777" s="12" t="str">
        <f>VLOOKUP(D777,accounts!A:B,2)</f>
        <v>technolgy</v>
      </c>
      <c r="N777" s="12" t="str">
        <f t="shared" si="26"/>
        <v>Feb 2017</v>
      </c>
      <c r="O777" s="12" t="str">
        <f t="shared" si="125"/>
        <v>May 2017</v>
      </c>
      <c r="P777" s="12">
        <f>VLOOKUP(D777,accounts!A:G,4)</f>
        <v>527.11</v>
      </c>
      <c r="Q777" s="12">
        <f t="shared" si="126"/>
        <v>89</v>
      </c>
    </row>
    <row r="778">
      <c r="A778" s="14" t="s">
        <v>957</v>
      </c>
      <c r="B778" s="14" t="s">
        <v>39</v>
      </c>
      <c r="C778" s="14" t="s">
        <v>21</v>
      </c>
      <c r="D778" s="14" t="s">
        <v>129</v>
      </c>
      <c r="E778" s="14" t="s">
        <v>5</v>
      </c>
      <c r="F778" s="15">
        <v>42780.0</v>
      </c>
      <c r="G778" s="15">
        <v>42900.0</v>
      </c>
      <c r="H778" s="14">
        <v>2981.0</v>
      </c>
      <c r="I778" s="12">
        <f>VLOOKUP(C778, products!$A$1:$C$8, 3, FALSE)</f>
        <v>3393</v>
      </c>
      <c r="J778" s="12" t="str">
        <f>VLOOKUP(B778,sales_teams!A:C,3)</f>
        <v>East</v>
      </c>
      <c r="K778" s="12" t="str">
        <f>VLOOKUP(B778,sales_teams!A:C,2)</f>
        <v>Rocco Neubert</v>
      </c>
      <c r="L778" s="12" t="str">
        <f>VLOOKUP(D778,accounts!A:G,6)</f>
        <v>United States</v>
      </c>
      <c r="M778" s="12" t="str">
        <f>VLOOKUP(D778,accounts!A:B,2)</f>
        <v>medical</v>
      </c>
      <c r="N778" s="12" t="str">
        <f t="shared" si="26"/>
        <v>Feb 2017</v>
      </c>
      <c r="O778" s="12" t="str">
        <f t="shared" si="125"/>
        <v>Jun 2017</v>
      </c>
      <c r="P778" s="12">
        <f>VLOOKUP(D778,accounts!A:G,4)</f>
        <v>2818.38</v>
      </c>
      <c r="Q778" s="12">
        <f t="shared" si="126"/>
        <v>120</v>
      </c>
    </row>
    <row r="779">
      <c r="A779" s="14" t="s">
        <v>958</v>
      </c>
      <c r="B779" s="14" t="s">
        <v>42</v>
      </c>
      <c r="C779" s="14" t="s">
        <v>21</v>
      </c>
      <c r="D779" s="14" t="s">
        <v>68</v>
      </c>
      <c r="E779" s="14" t="s">
        <v>26</v>
      </c>
      <c r="F779" s="15">
        <v>42780.0</v>
      </c>
      <c r="G779" s="15">
        <v>42868.0</v>
      </c>
      <c r="H779" s="14">
        <v>0.0</v>
      </c>
      <c r="I779" s="12">
        <f>VLOOKUP(C779, products!$A$1:$C$8, 3, FALSE)</f>
        <v>3393</v>
      </c>
      <c r="J779" s="12" t="str">
        <f>VLOOKUP(B779,sales_teams!A:C,3)</f>
        <v>East</v>
      </c>
      <c r="K779" s="12" t="str">
        <f>VLOOKUP(B779,sales_teams!A:C,2)</f>
        <v>Rocco Neubert</v>
      </c>
      <c r="L779" s="12" t="str">
        <f>VLOOKUP(D779,accounts!A:G,6)</f>
        <v>Korea</v>
      </c>
      <c r="M779" s="12" t="str">
        <f>VLOOKUP(D779,accounts!A:B,2)</f>
        <v>technolgy</v>
      </c>
      <c r="N779" s="12" t="str">
        <f t="shared" si="26"/>
        <v>Feb 2017</v>
      </c>
      <c r="O779" s="12" t="str">
        <f t="shared" si="125"/>
        <v>May 2017</v>
      </c>
      <c r="P779" s="12">
        <f>VLOOKUP(D779,accounts!A:G,4)</f>
        <v>8170.38</v>
      </c>
      <c r="Q779" s="12">
        <f t="shared" si="126"/>
        <v>89</v>
      </c>
    </row>
    <row r="780">
      <c r="A780" s="14" t="s">
        <v>959</v>
      </c>
      <c r="B780" s="14" t="s">
        <v>43</v>
      </c>
      <c r="C780" s="14" t="s">
        <v>21</v>
      </c>
      <c r="D780" s="14" t="s">
        <v>65</v>
      </c>
      <c r="E780" s="14" t="s">
        <v>5</v>
      </c>
      <c r="F780" s="15">
        <v>42780.0</v>
      </c>
      <c r="G780" s="15">
        <v>42856.0</v>
      </c>
      <c r="H780" s="14">
        <v>2873.0</v>
      </c>
      <c r="I780" s="12">
        <f>VLOOKUP(C780, products!$A$1:$C$8, 3, FALSE)</f>
        <v>3393</v>
      </c>
      <c r="J780" s="12" t="str">
        <f>VLOOKUP(B780,sales_teams!A:C,3)</f>
        <v>East</v>
      </c>
      <c r="K780" s="12" t="str">
        <f>VLOOKUP(B780,sales_teams!A:C,2)</f>
        <v>Rocco Neubert</v>
      </c>
      <c r="L780" s="12" t="str">
        <f>VLOOKUP(D780,accounts!A:G,6)</f>
        <v>United States</v>
      </c>
      <c r="M780" s="12" t="str">
        <f>VLOOKUP(D780,accounts!A:B,2)</f>
        <v>technolgy</v>
      </c>
      <c r="N780" s="12" t="str">
        <f t="shared" si="26"/>
        <v>Feb 2017</v>
      </c>
      <c r="O780" s="12" t="str">
        <f t="shared" si="125"/>
        <v>May 2017</v>
      </c>
      <c r="P780" s="12">
        <f>VLOOKUP(D780,accounts!A:G,4)</f>
        <v>7708.38</v>
      </c>
      <c r="Q780" s="12">
        <f t="shared" si="126"/>
        <v>89</v>
      </c>
    </row>
    <row r="781">
      <c r="A781" s="14" t="s">
        <v>960</v>
      </c>
      <c r="B781" s="14" t="s">
        <v>45</v>
      </c>
      <c r="C781" s="14" t="s">
        <v>21</v>
      </c>
      <c r="D781" s="14" t="s">
        <v>70</v>
      </c>
      <c r="E781" s="14" t="s">
        <v>26</v>
      </c>
      <c r="F781" s="15">
        <v>42780.0</v>
      </c>
      <c r="G781" s="15">
        <v>42866.0</v>
      </c>
      <c r="H781" s="14">
        <v>0.0</v>
      </c>
      <c r="I781" s="12">
        <f>VLOOKUP(C781, products!$A$1:$C$8, 3, FALSE)</f>
        <v>3393</v>
      </c>
      <c r="J781" s="12" t="str">
        <f>VLOOKUP(B781,sales_teams!A:C,3)</f>
        <v>East</v>
      </c>
      <c r="K781" s="12" t="str">
        <f>VLOOKUP(B781,sales_teams!A:C,2)</f>
        <v>Rocco Neubert</v>
      </c>
      <c r="L781" s="12" t="str">
        <f>VLOOKUP(D781,accounts!A:G,6)</f>
        <v>United States</v>
      </c>
      <c r="M781" s="12" t="str">
        <f>VLOOKUP(D781,accounts!A:B,2)</f>
        <v>telecommunications</v>
      </c>
      <c r="N781" s="12" t="str">
        <f t="shared" si="26"/>
        <v>Feb 2017</v>
      </c>
      <c r="O781" s="12" t="str">
        <f t="shared" si="125"/>
        <v>May 2017</v>
      </c>
      <c r="P781" s="12">
        <f>VLOOKUP(D781,accounts!A:G,4)</f>
        <v>5266.09</v>
      </c>
      <c r="Q781" s="12">
        <f t="shared" si="126"/>
        <v>89</v>
      </c>
    </row>
    <row r="782">
      <c r="A782" s="14" t="s">
        <v>961</v>
      </c>
      <c r="B782" s="14" t="s">
        <v>49</v>
      </c>
      <c r="C782" s="14" t="s">
        <v>23</v>
      </c>
      <c r="D782" s="14" t="s">
        <v>106</v>
      </c>
      <c r="E782" s="14" t="s">
        <v>25</v>
      </c>
      <c r="F782" s="15">
        <v>42780.0</v>
      </c>
      <c r="G782" s="17"/>
      <c r="I782" s="12">
        <f>VLOOKUP(C782, products!$A$1:$C$8, 3, FALSE)</f>
        <v>26768</v>
      </c>
      <c r="J782" s="12" t="str">
        <f>VLOOKUP(B782,sales_teams!A:C,3)</f>
        <v>West</v>
      </c>
      <c r="K782" s="12" t="str">
        <f>VLOOKUP(B782,sales_teams!A:C,2)</f>
        <v>Summer Sewald</v>
      </c>
      <c r="L782" s="12" t="str">
        <f>VLOOKUP(D782,accounts!A:G,6)</f>
        <v>United States</v>
      </c>
      <c r="M782" s="12" t="str">
        <f>VLOOKUP(D782,accounts!A:B,2)</f>
        <v>finance</v>
      </c>
      <c r="N782" s="12" t="str">
        <f t="shared" si="26"/>
        <v>Feb 2017</v>
      </c>
      <c r="P782" s="12">
        <f>VLOOKUP(D782,accounts!A:G,4)</f>
        <v>646.1</v>
      </c>
    </row>
    <row r="783">
      <c r="A783" s="14" t="s">
        <v>962</v>
      </c>
      <c r="B783" s="14" t="s">
        <v>49</v>
      </c>
      <c r="C783" s="14" t="s">
        <v>21</v>
      </c>
      <c r="D783" s="14" t="s">
        <v>119</v>
      </c>
      <c r="E783" s="14" t="s">
        <v>25</v>
      </c>
      <c r="F783" s="15">
        <v>42780.0</v>
      </c>
      <c r="G783" s="17"/>
      <c r="I783" s="12">
        <f>VLOOKUP(C783, products!$A$1:$C$8, 3, FALSE)</f>
        <v>3393</v>
      </c>
      <c r="J783" s="12" t="str">
        <f>VLOOKUP(B783,sales_teams!A:C,3)</f>
        <v>West</v>
      </c>
      <c r="K783" s="12" t="str">
        <f>VLOOKUP(B783,sales_teams!A:C,2)</f>
        <v>Summer Sewald</v>
      </c>
      <c r="L783" s="12" t="str">
        <f>VLOOKUP(D783,accounts!A:G,6)</f>
        <v>Philipines</v>
      </c>
      <c r="M783" s="12" t="str">
        <f>VLOOKUP(D783,accounts!A:B,2)</f>
        <v>medical</v>
      </c>
      <c r="N783" s="12" t="str">
        <f t="shared" si="26"/>
        <v>Feb 2017</v>
      </c>
      <c r="P783" s="12">
        <f>VLOOKUP(D783,accounts!A:G,4)</f>
        <v>587.34</v>
      </c>
    </row>
    <row r="784">
      <c r="A784" s="14" t="s">
        <v>963</v>
      </c>
      <c r="B784" s="14" t="s">
        <v>56</v>
      </c>
      <c r="C784" s="14" t="s">
        <v>19</v>
      </c>
      <c r="D784" s="14" t="s">
        <v>137</v>
      </c>
      <c r="E784" s="14" t="s">
        <v>26</v>
      </c>
      <c r="F784" s="15">
        <v>42780.0</v>
      </c>
      <c r="G784" s="15">
        <v>42862.0</v>
      </c>
      <c r="H784" s="14">
        <v>0.0</v>
      </c>
      <c r="I784" s="12">
        <f>VLOOKUP(C784, products!$A$1:$C$8, 3, FALSE)</f>
        <v>55</v>
      </c>
      <c r="J784" s="12" t="str">
        <f>VLOOKUP(B784,sales_teams!A:C,3)</f>
        <v>West</v>
      </c>
      <c r="K784" s="12" t="str">
        <f>VLOOKUP(B784,sales_teams!A:C,2)</f>
        <v>Summer Sewald</v>
      </c>
      <c r="L784" s="12" t="str">
        <f>VLOOKUP(D784,accounts!A:G,6)</f>
        <v>United States</v>
      </c>
      <c r="M784" s="12" t="str">
        <f>VLOOKUP(D784,accounts!A:B,2)</f>
        <v>medical</v>
      </c>
      <c r="N784" s="12" t="str">
        <f t="shared" si="26"/>
        <v>Feb 2017</v>
      </c>
      <c r="O784" s="12" t="str">
        <f t="shared" ref="O784:O812" si="127">TEXT(G784,"mmm yyy")</f>
        <v>May 2017</v>
      </c>
      <c r="P784" s="12">
        <f>VLOOKUP(D784,accounts!A:G,4)</f>
        <v>439.21</v>
      </c>
      <c r="Q784" s="12">
        <f t="shared" ref="Q784:Q812" si="128">O784-N784</f>
        <v>89</v>
      </c>
    </row>
    <row r="785">
      <c r="A785" s="14" t="s">
        <v>964</v>
      </c>
      <c r="B785" s="14" t="s">
        <v>57</v>
      </c>
      <c r="C785" s="14" t="s">
        <v>22</v>
      </c>
      <c r="D785" s="14" t="s">
        <v>127</v>
      </c>
      <c r="E785" s="14" t="s">
        <v>5</v>
      </c>
      <c r="F785" s="15">
        <v>42780.0</v>
      </c>
      <c r="G785" s="15">
        <v>42889.0</v>
      </c>
      <c r="H785" s="14">
        <v>528.0</v>
      </c>
      <c r="I785" s="12">
        <f>VLOOKUP(C785, products!$A$1:$C$8, 3, FALSE)</f>
        <v>550</v>
      </c>
      <c r="J785" s="12" t="str">
        <f>VLOOKUP(B785,sales_teams!A:C,3)</f>
        <v>West</v>
      </c>
      <c r="K785" s="12" t="str">
        <f>VLOOKUP(B785,sales_teams!A:C,2)</f>
        <v>Summer Sewald</v>
      </c>
      <c r="L785" s="12" t="str">
        <f>VLOOKUP(D785,accounts!A:G,6)</f>
        <v>United States</v>
      </c>
      <c r="M785" s="12" t="str">
        <f>VLOOKUP(D785,accounts!A:B,2)</f>
        <v>telecommunications</v>
      </c>
      <c r="N785" s="12" t="str">
        <f t="shared" si="26"/>
        <v>Feb 2017</v>
      </c>
      <c r="O785" s="12" t="str">
        <f t="shared" si="127"/>
        <v>Jun 2017</v>
      </c>
      <c r="P785" s="12">
        <f>VLOOKUP(D785,accounts!A:G,4)</f>
        <v>86.68</v>
      </c>
      <c r="Q785" s="12">
        <f t="shared" si="128"/>
        <v>120</v>
      </c>
    </row>
    <row r="786">
      <c r="A786" s="14" t="s">
        <v>965</v>
      </c>
      <c r="B786" s="14" t="s">
        <v>57</v>
      </c>
      <c r="C786" s="14" t="s">
        <v>18</v>
      </c>
      <c r="D786" s="14" t="s">
        <v>131</v>
      </c>
      <c r="E786" s="14" t="s">
        <v>5</v>
      </c>
      <c r="F786" s="15">
        <v>42780.0</v>
      </c>
      <c r="G786" s="15">
        <v>42904.0</v>
      </c>
      <c r="H786" s="14">
        <v>1199.0</v>
      </c>
      <c r="I786" s="12">
        <f>VLOOKUP(C786, products!$A$1:$C$8, 3, FALSE)</f>
        <v>1096</v>
      </c>
      <c r="J786" s="12" t="str">
        <f>VLOOKUP(B786,sales_teams!A:C,3)</f>
        <v>West</v>
      </c>
      <c r="K786" s="12" t="str">
        <f>VLOOKUP(B786,sales_teams!A:C,2)</f>
        <v>Summer Sewald</v>
      </c>
      <c r="L786" s="12" t="str">
        <f>VLOOKUP(D786,accounts!A:G,6)</f>
        <v>United States</v>
      </c>
      <c r="M786" s="12" t="str">
        <f>VLOOKUP(D786,accounts!A:B,2)</f>
        <v>marketing</v>
      </c>
      <c r="N786" s="12" t="str">
        <f t="shared" si="26"/>
        <v>Feb 2017</v>
      </c>
      <c r="O786" s="12" t="str">
        <f t="shared" si="127"/>
        <v>Jun 2017</v>
      </c>
      <c r="P786" s="12">
        <f>VLOOKUP(D786,accounts!A:G,4)</f>
        <v>45.39</v>
      </c>
      <c r="Q786" s="12">
        <f t="shared" si="128"/>
        <v>120</v>
      </c>
    </row>
    <row r="787">
      <c r="A787" s="14" t="s">
        <v>966</v>
      </c>
      <c r="B787" s="14" t="s">
        <v>61</v>
      </c>
      <c r="C787" s="14" t="s">
        <v>17</v>
      </c>
      <c r="D787" s="14" t="s">
        <v>136</v>
      </c>
      <c r="E787" s="14" t="s">
        <v>26</v>
      </c>
      <c r="F787" s="15">
        <v>42780.0</v>
      </c>
      <c r="G787" s="15">
        <v>42795.0</v>
      </c>
      <c r="H787" s="14">
        <v>0.0</v>
      </c>
      <c r="I787" s="12">
        <f>VLOOKUP(C787, products!$A$1:$C$8, 3, FALSE)</f>
        <v>4821</v>
      </c>
      <c r="J787" s="12" t="str">
        <f>VLOOKUP(B787,sales_teams!A:C,3)</f>
        <v>West</v>
      </c>
      <c r="K787" s="12" t="str">
        <f>VLOOKUP(B787,sales_teams!A:C,2)</f>
        <v>Summer Sewald</v>
      </c>
      <c r="L787" s="12" t="str">
        <f>VLOOKUP(D787,accounts!A:G,6)</f>
        <v>United States</v>
      </c>
      <c r="M787" s="12" t="str">
        <f>VLOOKUP(D787,accounts!A:B,2)</f>
        <v>entertainment</v>
      </c>
      <c r="N787" s="12" t="str">
        <f t="shared" si="26"/>
        <v>Feb 2017</v>
      </c>
      <c r="O787" s="12" t="str">
        <f t="shared" si="127"/>
        <v>Mar 2017</v>
      </c>
      <c r="P787" s="12">
        <f>VLOOKUP(D787,accounts!A:G,4)</f>
        <v>324.19</v>
      </c>
      <c r="Q787" s="12">
        <f t="shared" si="128"/>
        <v>28</v>
      </c>
    </row>
    <row r="788">
      <c r="A788" s="14" t="s">
        <v>967</v>
      </c>
      <c r="B788" s="14" t="s">
        <v>32</v>
      </c>
      <c r="C788" s="14" t="s">
        <v>22</v>
      </c>
      <c r="D788" s="14" t="s">
        <v>100</v>
      </c>
      <c r="E788" s="14" t="s">
        <v>26</v>
      </c>
      <c r="F788" s="15">
        <v>42781.0</v>
      </c>
      <c r="G788" s="15">
        <v>42868.0</v>
      </c>
      <c r="H788" s="14">
        <v>0.0</v>
      </c>
      <c r="I788" s="12">
        <f>VLOOKUP(C788, products!$A$1:$C$8, 3, FALSE)</f>
        <v>550</v>
      </c>
      <c r="J788" s="12" t="str">
        <f>VLOOKUP(B788,sales_teams!A:C,3)</f>
        <v>Central</v>
      </c>
      <c r="K788" s="12" t="str">
        <f>VLOOKUP(B788,sales_teams!A:C,2)</f>
        <v>Dustin Brinkmann</v>
      </c>
      <c r="L788" s="12" t="str">
        <f>VLOOKUP(D788,accounts!A:G,6)</f>
        <v>Belgium</v>
      </c>
      <c r="M788" s="12" t="str">
        <f>VLOOKUP(D788,accounts!A:B,2)</f>
        <v>retail</v>
      </c>
      <c r="N788" s="12" t="str">
        <f t="shared" si="26"/>
        <v>Feb 2017</v>
      </c>
      <c r="O788" s="12" t="str">
        <f t="shared" si="127"/>
        <v>May 2017</v>
      </c>
      <c r="P788" s="12">
        <f>VLOOKUP(D788,accounts!A:G,4)</f>
        <v>1376.8</v>
      </c>
      <c r="Q788" s="12">
        <f t="shared" si="128"/>
        <v>89</v>
      </c>
    </row>
    <row r="789">
      <c r="A789" s="14" t="s">
        <v>968</v>
      </c>
      <c r="B789" s="14" t="s">
        <v>38</v>
      </c>
      <c r="C789" s="14" t="s">
        <v>20</v>
      </c>
      <c r="D789" s="14" t="s">
        <v>100</v>
      </c>
      <c r="E789" s="14" t="s">
        <v>26</v>
      </c>
      <c r="F789" s="15">
        <v>42781.0</v>
      </c>
      <c r="G789" s="15">
        <v>42863.0</v>
      </c>
      <c r="H789" s="14">
        <v>0.0</v>
      </c>
      <c r="I789" s="12">
        <f>VLOOKUP(C789, products!$A$1:$C$8, 3, FALSE)</f>
        <v>5482</v>
      </c>
      <c r="J789" s="12" t="str">
        <f>VLOOKUP(B789,sales_teams!A:C,3)</f>
        <v>East</v>
      </c>
      <c r="K789" s="12" t="str">
        <f>VLOOKUP(B789,sales_teams!A:C,2)</f>
        <v>Rocco Neubert</v>
      </c>
      <c r="L789" s="12" t="str">
        <f>VLOOKUP(D789,accounts!A:G,6)</f>
        <v>Belgium</v>
      </c>
      <c r="M789" s="12" t="str">
        <f>VLOOKUP(D789,accounts!A:B,2)</f>
        <v>retail</v>
      </c>
      <c r="N789" s="12" t="str">
        <f t="shared" si="26"/>
        <v>Feb 2017</v>
      </c>
      <c r="O789" s="12" t="str">
        <f t="shared" si="127"/>
        <v>May 2017</v>
      </c>
      <c r="P789" s="12">
        <f>VLOOKUP(D789,accounts!A:G,4)</f>
        <v>1376.8</v>
      </c>
      <c r="Q789" s="12">
        <f t="shared" si="128"/>
        <v>89</v>
      </c>
    </row>
    <row r="790">
      <c r="A790" s="14" t="s">
        <v>969</v>
      </c>
      <c r="B790" s="14" t="s">
        <v>41</v>
      </c>
      <c r="C790" s="14" t="s">
        <v>22</v>
      </c>
      <c r="D790" s="14" t="s">
        <v>145</v>
      </c>
      <c r="E790" s="14" t="s">
        <v>26</v>
      </c>
      <c r="F790" s="15">
        <v>42781.0</v>
      </c>
      <c r="G790" s="15">
        <v>42817.0</v>
      </c>
      <c r="H790" s="14">
        <v>0.0</v>
      </c>
      <c r="I790" s="12">
        <f>VLOOKUP(C790, products!$A$1:$C$8, 3, FALSE)</f>
        <v>550</v>
      </c>
      <c r="J790" s="12" t="str">
        <f>VLOOKUP(B790,sales_teams!A:C,3)</f>
        <v>East</v>
      </c>
      <c r="K790" s="12" t="str">
        <f>VLOOKUP(B790,sales_teams!A:C,2)</f>
        <v>Rocco Neubert</v>
      </c>
      <c r="L790" s="12" t="str">
        <f>VLOOKUP(D790,accounts!A:G,6)</f>
        <v>United States</v>
      </c>
      <c r="M790" s="12" t="str">
        <f>VLOOKUP(D790,accounts!A:B,2)</f>
        <v>technolgy</v>
      </c>
      <c r="N790" s="12" t="str">
        <f t="shared" si="26"/>
        <v>Feb 2017</v>
      </c>
      <c r="O790" s="12" t="str">
        <f t="shared" si="127"/>
        <v>Mar 2017</v>
      </c>
      <c r="P790" s="12">
        <f>VLOOKUP(D790,accounts!A:G,4)</f>
        <v>1242.32</v>
      </c>
      <c r="Q790" s="12">
        <f t="shared" si="128"/>
        <v>28</v>
      </c>
    </row>
    <row r="791">
      <c r="A791" s="14" t="s">
        <v>970</v>
      </c>
      <c r="B791" s="14" t="s">
        <v>41</v>
      </c>
      <c r="C791" s="14" t="s">
        <v>20</v>
      </c>
      <c r="D791" s="14" t="s">
        <v>108</v>
      </c>
      <c r="E791" s="14" t="s">
        <v>26</v>
      </c>
      <c r="F791" s="15">
        <v>42781.0</v>
      </c>
      <c r="G791" s="15">
        <v>42798.0</v>
      </c>
      <c r="H791" s="14">
        <v>0.0</v>
      </c>
      <c r="I791" s="12">
        <f>VLOOKUP(C791, products!$A$1:$C$8, 3, FALSE)</f>
        <v>5482</v>
      </c>
      <c r="J791" s="12" t="str">
        <f>VLOOKUP(B791,sales_teams!A:C,3)</f>
        <v>East</v>
      </c>
      <c r="K791" s="12" t="str">
        <f>VLOOKUP(B791,sales_teams!A:C,2)</f>
        <v>Rocco Neubert</v>
      </c>
      <c r="L791" s="12" t="str">
        <f>VLOOKUP(D791,accounts!A:G,6)</f>
        <v>United States</v>
      </c>
      <c r="M791" s="12" t="str">
        <f>VLOOKUP(D791,accounts!A:B,2)</f>
        <v>employment</v>
      </c>
      <c r="N791" s="12" t="str">
        <f t="shared" si="26"/>
        <v>Feb 2017</v>
      </c>
      <c r="O791" s="12" t="str">
        <f t="shared" si="127"/>
        <v>Mar 2017</v>
      </c>
      <c r="P791" s="12">
        <f>VLOOKUP(D791,accounts!A:G,4)</f>
        <v>882.12</v>
      </c>
      <c r="Q791" s="12">
        <f t="shared" si="128"/>
        <v>28</v>
      </c>
    </row>
    <row r="792">
      <c r="A792" s="14" t="s">
        <v>971</v>
      </c>
      <c r="B792" s="14" t="s">
        <v>41</v>
      </c>
      <c r="C792" s="14" t="s">
        <v>21</v>
      </c>
      <c r="D792" s="14" t="s">
        <v>96</v>
      </c>
      <c r="E792" s="14" t="s">
        <v>5</v>
      </c>
      <c r="F792" s="15">
        <v>42781.0</v>
      </c>
      <c r="G792" s="15">
        <v>42800.0</v>
      </c>
      <c r="H792" s="14">
        <v>3507.0</v>
      </c>
      <c r="I792" s="12">
        <f>VLOOKUP(C792, products!$A$1:$C$8, 3, FALSE)</f>
        <v>3393</v>
      </c>
      <c r="J792" s="12" t="str">
        <f>VLOOKUP(B792,sales_teams!A:C,3)</f>
        <v>East</v>
      </c>
      <c r="K792" s="12" t="str">
        <f>VLOOKUP(B792,sales_teams!A:C,2)</f>
        <v>Rocco Neubert</v>
      </c>
      <c r="L792" s="12" t="str">
        <f>VLOOKUP(D792,accounts!A:G,6)</f>
        <v>Japan</v>
      </c>
      <c r="M792" s="12" t="str">
        <f>VLOOKUP(D792,accounts!A:B,2)</f>
        <v>retail</v>
      </c>
      <c r="N792" s="12" t="str">
        <f t="shared" si="26"/>
        <v>Feb 2017</v>
      </c>
      <c r="O792" s="12" t="str">
        <f t="shared" si="127"/>
        <v>Mar 2017</v>
      </c>
      <c r="P792" s="12">
        <f>VLOOKUP(D792,accounts!A:G,4)</f>
        <v>5158.71</v>
      </c>
      <c r="Q792" s="12">
        <f t="shared" si="128"/>
        <v>28</v>
      </c>
    </row>
    <row r="793">
      <c r="A793" s="14" t="s">
        <v>972</v>
      </c>
      <c r="B793" s="14" t="s">
        <v>44</v>
      </c>
      <c r="C793" s="14" t="s">
        <v>22</v>
      </c>
      <c r="D793" s="14" t="s">
        <v>93</v>
      </c>
      <c r="E793" s="14" t="s">
        <v>26</v>
      </c>
      <c r="F793" s="15">
        <v>42781.0</v>
      </c>
      <c r="G793" s="15">
        <v>42875.0</v>
      </c>
      <c r="H793" s="14">
        <v>0.0</v>
      </c>
      <c r="I793" s="12">
        <f>VLOOKUP(C793, products!$A$1:$C$8, 3, FALSE)</f>
        <v>550</v>
      </c>
      <c r="J793" s="12" t="str">
        <f>VLOOKUP(B793,sales_teams!A:C,3)</f>
        <v>East</v>
      </c>
      <c r="K793" s="12" t="str">
        <f>VLOOKUP(B793,sales_teams!A:C,2)</f>
        <v>Rocco Neubert</v>
      </c>
      <c r="L793" s="12" t="str">
        <f>VLOOKUP(D793,accounts!A:G,6)</f>
        <v>United States</v>
      </c>
      <c r="M793" s="12" t="str">
        <f>VLOOKUP(D793,accounts!A:B,2)</f>
        <v>retail</v>
      </c>
      <c r="N793" s="12" t="str">
        <f t="shared" si="26"/>
        <v>Feb 2017</v>
      </c>
      <c r="O793" s="12" t="str">
        <f t="shared" si="127"/>
        <v>May 2017</v>
      </c>
      <c r="P793" s="12">
        <f>VLOOKUP(D793,accounts!A:G,4)</f>
        <v>4968.91</v>
      </c>
      <c r="Q793" s="12">
        <f t="shared" si="128"/>
        <v>89</v>
      </c>
    </row>
    <row r="794">
      <c r="A794" s="14" t="s">
        <v>973</v>
      </c>
      <c r="B794" s="14" t="s">
        <v>44</v>
      </c>
      <c r="C794" s="14" t="s">
        <v>17</v>
      </c>
      <c r="D794" s="14" t="s">
        <v>116</v>
      </c>
      <c r="E794" s="14" t="s">
        <v>5</v>
      </c>
      <c r="F794" s="15">
        <v>42781.0</v>
      </c>
      <c r="G794" s="15">
        <v>42876.0</v>
      </c>
      <c r="H794" s="14">
        <v>4542.0</v>
      </c>
      <c r="I794" s="12">
        <f>VLOOKUP(C794, products!$A$1:$C$8, 3, FALSE)</f>
        <v>4821</v>
      </c>
      <c r="J794" s="12" t="str">
        <f>VLOOKUP(B794,sales_teams!A:C,3)</f>
        <v>East</v>
      </c>
      <c r="K794" s="12" t="str">
        <f>VLOOKUP(B794,sales_teams!A:C,2)</f>
        <v>Rocco Neubert</v>
      </c>
      <c r="L794" s="12" t="str">
        <f>VLOOKUP(D794,accounts!A:G,6)</f>
        <v>United States</v>
      </c>
      <c r="M794" s="12" t="str">
        <f>VLOOKUP(D794,accounts!A:B,2)</f>
        <v>services</v>
      </c>
      <c r="N794" s="12" t="str">
        <f t="shared" si="26"/>
        <v>Feb 2017</v>
      </c>
      <c r="O794" s="12" t="str">
        <f t="shared" si="127"/>
        <v>May 2017</v>
      </c>
      <c r="P794" s="12">
        <f>VLOOKUP(D794,accounts!A:G,4)</f>
        <v>692.19</v>
      </c>
      <c r="Q794" s="12">
        <f t="shared" si="128"/>
        <v>89</v>
      </c>
    </row>
    <row r="795">
      <c r="A795" s="14" t="s">
        <v>974</v>
      </c>
      <c r="B795" s="14" t="s">
        <v>45</v>
      </c>
      <c r="C795" s="14" t="s">
        <v>22</v>
      </c>
      <c r="D795" s="14" t="s">
        <v>103</v>
      </c>
      <c r="E795" s="14" t="s">
        <v>5</v>
      </c>
      <c r="F795" s="15">
        <v>42781.0</v>
      </c>
      <c r="G795" s="15">
        <v>42883.0</v>
      </c>
      <c r="H795" s="14">
        <v>505.0</v>
      </c>
      <c r="I795" s="12">
        <f>VLOOKUP(C795, products!$A$1:$C$8, 3, FALSE)</f>
        <v>550</v>
      </c>
      <c r="J795" s="12" t="str">
        <f>VLOOKUP(B795,sales_teams!A:C,3)</f>
        <v>East</v>
      </c>
      <c r="K795" s="12" t="str">
        <f>VLOOKUP(B795,sales_teams!A:C,2)</f>
        <v>Rocco Neubert</v>
      </c>
      <c r="L795" s="12" t="str">
        <f>VLOOKUP(D795,accounts!A:G,6)</f>
        <v>Norway</v>
      </c>
      <c r="M795" s="12" t="str">
        <f>VLOOKUP(D795,accounts!A:B,2)</f>
        <v>technolgy</v>
      </c>
      <c r="N795" s="12" t="str">
        <f t="shared" si="26"/>
        <v>Feb 2017</v>
      </c>
      <c r="O795" s="12" t="str">
        <f t="shared" si="127"/>
        <v>May 2017</v>
      </c>
      <c r="P795" s="12">
        <f>VLOOKUP(D795,accounts!A:G,4)</f>
        <v>1223.72</v>
      </c>
      <c r="Q795" s="12">
        <f t="shared" si="128"/>
        <v>89</v>
      </c>
    </row>
    <row r="796">
      <c r="A796" s="14" t="s">
        <v>975</v>
      </c>
      <c r="B796" s="14" t="s">
        <v>47</v>
      </c>
      <c r="C796" s="14" t="s">
        <v>18</v>
      </c>
      <c r="D796" s="14" t="s">
        <v>67</v>
      </c>
      <c r="E796" s="14" t="s">
        <v>26</v>
      </c>
      <c r="F796" s="15">
        <v>42781.0</v>
      </c>
      <c r="G796" s="15">
        <v>42862.0</v>
      </c>
      <c r="H796" s="14">
        <v>0.0</v>
      </c>
      <c r="I796" s="12">
        <f>VLOOKUP(C796, products!$A$1:$C$8, 3, FALSE)</f>
        <v>1096</v>
      </c>
      <c r="J796" s="12" t="str">
        <f>VLOOKUP(B796,sales_teams!A:C,3)</f>
        <v>East</v>
      </c>
      <c r="K796" s="12" t="str">
        <f>VLOOKUP(B796,sales_teams!A:C,2)</f>
        <v>Rocco Neubert</v>
      </c>
      <c r="L796" s="12" t="str">
        <f>VLOOKUP(D796,accounts!A:G,6)</f>
        <v>United States</v>
      </c>
      <c r="M796" s="12" t="str">
        <f>VLOOKUP(D796,accounts!A:B,2)</f>
        <v>entertainment</v>
      </c>
      <c r="N796" s="12" t="str">
        <f t="shared" si="26"/>
        <v>Feb 2017</v>
      </c>
      <c r="O796" s="12" t="str">
        <f t="shared" si="127"/>
        <v>May 2017</v>
      </c>
      <c r="P796" s="12">
        <f>VLOOKUP(D796,accounts!A:G,4)</f>
        <v>4269.9</v>
      </c>
      <c r="Q796" s="12">
        <f t="shared" si="128"/>
        <v>89</v>
      </c>
    </row>
    <row r="797">
      <c r="A797" s="14" t="s">
        <v>976</v>
      </c>
      <c r="B797" s="14" t="s">
        <v>49</v>
      </c>
      <c r="C797" s="14" t="s">
        <v>17</v>
      </c>
      <c r="D797" s="14" t="s">
        <v>112</v>
      </c>
      <c r="E797" s="14" t="s">
        <v>26</v>
      </c>
      <c r="F797" s="15">
        <v>42781.0</v>
      </c>
      <c r="G797" s="15">
        <v>42886.0</v>
      </c>
      <c r="H797" s="14">
        <v>0.0</v>
      </c>
      <c r="I797" s="12">
        <f>VLOOKUP(C797, products!$A$1:$C$8, 3, FALSE)</f>
        <v>4821</v>
      </c>
      <c r="J797" s="12" t="str">
        <f>VLOOKUP(B797,sales_teams!A:C,3)</f>
        <v>West</v>
      </c>
      <c r="K797" s="12" t="str">
        <f>VLOOKUP(B797,sales_teams!A:C,2)</f>
        <v>Summer Sewald</v>
      </c>
      <c r="L797" s="12" t="str">
        <f>VLOOKUP(D797,accounts!A:G,6)</f>
        <v>United States</v>
      </c>
      <c r="M797" s="12" t="str">
        <f>VLOOKUP(D797,accounts!A:B,2)</f>
        <v>telecommunications</v>
      </c>
      <c r="N797" s="12" t="str">
        <f t="shared" si="26"/>
        <v>Feb 2017</v>
      </c>
      <c r="O797" s="12" t="str">
        <f t="shared" si="127"/>
        <v>May 2017</v>
      </c>
      <c r="P797" s="12">
        <f>VLOOKUP(D797,accounts!A:G,4)</f>
        <v>1699.85</v>
      </c>
      <c r="Q797" s="12">
        <f t="shared" si="128"/>
        <v>89</v>
      </c>
    </row>
    <row r="798">
      <c r="A798" s="14" t="s">
        <v>977</v>
      </c>
      <c r="B798" s="14" t="s">
        <v>52</v>
      </c>
      <c r="C798" s="14" t="s">
        <v>22</v>
      </c>
      <c r="D798" s="14" t="s">
        <v>104</v>
      </c>
      <c r="E798" s="14" t="s">
        <v>5</v>
      </c>
      <c r="F798" s="15">
        <v>42781.0</v>
      </c>
      <c r="G798" s="15">
        <v>42868.0</v>
      </c>
      <c r="H798" s="14">
        <v>455.0</v>
      </c>
      <c r="I798" s="12">
        <f>VLOOKUP(C798, products!$A$1:$C$8, 3, FALSE)</f>
        <v>550</v>
      </c>
      <c r="J798" s="12" t="str">
        <f>VLOOKUP(B798,sales_teams!A:C,3)</f>
        <v>West</v>
      </c>
      <c r="K798" s="12" t="str">
        <f>VLOOKUP(B798,sales_teams!A:C,2)</f>
        <v>Summer Sewald</v>
      </c>
      <c r="L798" s="12" t="str">
        <f>VLOOKUP(D798,accounts!A:G,6)</f>
        <v>Italy</v>
      </c>
      <c r="M798" s="12" t="str">
        <f>VLOOKUP(D798,accounts!A:B,2)</f>
        <v>retail</v>
      </c>
      <c r="N798" s="12" t="str">
        <f t="shared" si="26"/>
        <v>Feb 2017</v>
      </c>
      <c r="O798" s="12" t="str">
        <f t="shared" si="127"/>
        <v>May 2017</v>
      </c>
      <c r="P798" s="12">
        <f>VLOOKUP(D798,accounts!A:G,4)</f>
        <v>894.33</v>
      </c>
      <c r="Q798" s="12">
        <f t="shared" si="128"/>
        <v>89</v>
      </c>
    </row>
    <row r="799">
      <c r="A799" s="14" t="s">
        <v>978</v>
      </c>
      <c r="B799" s="14" t="s">
        <v>54</v>
      </c>
      <c r="C799" s="14" t="s">
        <v>22</v>
      </c>
      <c r="D799" s="14" t="s">
        <v>121</v>
      </c>
      <c r="E799" s="14" t="s">
        <v>5</v>
      </c>
      <c r="F799" s="15">
        <v>42781.0</v>
      </c>
      <c r="G799" s="15">
        <v>42797.0</v>
      </c>
      <c r="H799" s="14">
        <v>537.0</v>
      </c>
      <c r="I799" s="12">
        <f>VLOOKUP(C799, products!$A$1:$C$8, 3, FALSE)</f>
        <v>550</v>
      </c>
      <c r="J799" s="12" t="str">
        <f>VLOOKUP(B799,sales_teams!A:C,3)</f>
        <v>West</v>
      </c>
      <c r="K799" s="12" t="str">
        <f>VLOOKUP(B799,sales_teams!A:C,2)</f>
        <v>Summer Sewald</v>
      </c>
      <c r="L799" s="12" t="str">
        <f>VLOOKUP(D799,accounts!A:G,6)</f>
        <v>United States</v>
      </c>
      <c r="M799" s="12" t="str">
        <f>VLOOKUP(D799,accounts!A:B,2)</f>
        <v>telecommunications</v>
      </c>
      <c r="N799" s="12" t="str">
        <f t="shared" si="26"/>
        <v>Feb 2017</v>
      </c>
      <c r="O799" s="12" t="str">
        <f t="shared" si="127"/>
        <v>Mar 2017</v>
      </c>
      <c r="P799" s="12">
        <f>VLOOKUP(D799,accounts!A:G,4)</f>
        <v>6395.05</v>
      </c>
      <c r="Q799" s="12">
        <f t="shared" si="128"/>
        <v>28</v>
      </c>
    </row>
    <row r="800">
      <c r="A800" s="14" t="s">
        <v>979</v>
      </c>
      <c r="B800" s="14" t="s">
        <v>54</v>
      </c>
      <c r="C800" s="14" t="s">
        <v>18</v>
      </c>
      <c r="D800" s="14" t="s">
        <v>133</v>
      </c>
      <c r="E800" s="14" t="s">
        <v>5</v>
      </c>
      <c r="F800" s="15">
        <v>42781.0</v>
      </c>
      <c r="G800" s="15">
        <v>42798.0</v>
      </c>
      <c r="H800" s="14">
        <v>1090.0</v>
      </c>
      <c r="I800" s="12">
        <f>VLOOKUP(C800, products!$A$1:$C$8, 3, FALSE)</f>
        <v>1096</v>
      </c>
      <c r="J800" s="12" t="str">
        <f>VLOOKUP(B800,sales_teams!A:C,3)</f>
        <v>West</v>
      </c>
      <c r="K800" s="12" t="str">
        <f>VLOOKUP(B800,sales_teams!A:C,2)</f>
        <v>Summer Sewald</v>
      </c>
      <c r="L800" s="12" t="str">
        <f>VLOOKUP(D800,accounts!A:G,6)</f>
        <v>United States</v>
      </c>
      <c r="M800" s="12" t="str">
        <f>VLOOKUP(D800,accounts!A:B,2)</f>
        <v>finance</v>
      </c>
      <c r="N800" s="12" t="str">
        <f t="shared" si="26"/>
        <v>Feb 2017</v>
      </c>
      <c r="O800" s="12" t="str">
        <f t="shared" si="127"/>
        <v>Mar 2017</v>
      </c>
      <c r="P800" s="12">
        <f>VLOOKUP(D800,accounts!A:G,4)</f>
        <v>355.23</v>
      </c>
      <c r="Q800" s="12">
        <f t="shared" si="128"/>
        <v>28</v>
      </c>
    </row>
    <row r="801">
      <c r="A801" s="14" t="s">
        <v>980</v>
      </c>
      <c r="B801" s="14" t="s">
        <v>57</v>
      </c>
      <c r="C801" s="14" t="s">
        <v>21</v>
      </c>
      <c r="D801" s="14" t="s">
        <v>82</v>
      </c>
      <c r="E801" s="14" t="s">
        <v>26</v>
      </c>
      <c r="F801" s="15">
        <v>42781.0</v>
      </c>
      <c r="G801" s="15">
        <v>42879.0</v>
      </c>
      <c r="H801" s="14">
        <v>0.0</v>
      </c>
      <c r="I801" s="12">
        <f>VLOOKUP(C801, products!$A$1:$C$8, 3, FALSE)</f>
        <v>3393</v>
      </c>
      <c r="J801" s="12" t="str">
        <f>VLOOKUP(B801,sales_teams!A:C,3)</f>
        <v>West</v>
      </c>
      <c r="K801" s="12" t="str">
        <f>VLOOKUP(B801,sales_teams!A:C,2)</f>
        <v>Summer Sewald</v>
      </c>
      <c r="L801" s="12" t="str">
        <f>VLOOKUP(D801,accounts!A:G,6)</f>
        <v>United States</v>
      </c>
      <c r="M801" s="12" t="str">
        <f>VLOOKUP(D801,accounts!A:B,2)</f>
        <v>finance</v>
      </c>
      <c r="N801" s="12" t="str">
        <f t="shared" si="26"/>
        <v>Feb 2017</v>
      </c>
      <c r="O801" s="12" t="str">
        <f t="shared" si="127"/>
        <v>May 2017</v>
      </c>
      <c r="P801" s="12">
        <f>VLOOKUP(D801,accounts!A:G,4)</f>
        <v>1698.2</v>
      </c>
      <c r="Q801" s="12">
        <f t="shared" si="128"/>
        <v>89</v>
      </c>
    </row>
    <row r="802">
      <c r="A802" s="14" t="s">
        <v>981</v>
      </c>
      <c r="B802" s="14" t="s">
        <v>57</v>
      </c>
      <c r="C802" s="14" t="s">
        <v>19</v>
      </c>
      <c r="D802" s="14" t="s">
        <v>104</v>
      </c>
      <c r="E802" s="14" t="s">
        <v>5</v>
      </c>
      <c r="F802" s="15">
        <v>42781.0</v>
      </c>
      <c r="G802" s="15">
        <v>42811.0</v>
      </c>
      <c r="H802" s="14">
        <v>60.0</v>
      </c>
      <c r="I802" s="12">
        <f>VLOOKUP(C802, products!$A$1:$C$8, 3, FALSE)</f>
        <v>55</v>
      </c>
      <c r="J802" s="12" t="str">
        <f>VLOOKUP(B802,sales_teams!A:C,3)</f>
        <v>West</v>
      </c>
      <c r="K802" s="12" t="str">
        <f>VLOOKUP(B802,sales_teams!A:C,2)</f>
        <v>Summer Sewald</v>
      </c>
      <c r="L802" s="12" t="str">
        <f>VLOOKUP(D802,accounts!A:G,6)</f>
        <v>Italy</v>
      </c>
      <c r="M802" s="12" t="str">
        <f>VLOOKUP(D802,accounts!A:B,2)</f>
        <v>retail</v>
      </c>
      <c r="N802" s="12" t="str">
        <f t="shared" si="26"/>
        <v>Feb 2017</v>
      </c>
      <c r="O802" s="12" t="str">
        <f t="shared" si="127"/>
        <v>Mar 2017</v>
      </c>
      <c r="P802" s="12">
        <f>VLOOKUP(D802,accounts!A:G,4)</f>
        <v>894.33</v>
      </c>
      <c r="Q802" s="12">
        <f t="shared" si="128"/>
        <v>28</v>
      </c>
    </row>
    <row r="803">
      <c r="A803" s="14" t="s">
        <v>982</v>
      </c>
      <c r="B803" s="14" t="s">
        <v>58</v>
      </c>
      <c r="C803" s="14" t="s">
        <v>18</v>
      </c>
      <c r="D803" s="14" t="s">
        <v>105</v>
      </c>
      <c r="E803" s="14" t="s">
        <v>26</v>
      </c>
      <c r="F803" s="15">
        <v>42781.0</v>
      </c>
      <c r="G803" s="15">
        <v>42872.0</v>
      </c>
      <c r="H803" s="14">
        <v>0.0</v>
      </c>
      <c r="I803" s="12">
        <f>VLOOKUP(C803, products!$A$1:$C$8, 3, FALSE)</f>
        <v>1096</v>
      </c>
      <c r="J803" s="12" t="str">
        <f>VLOOKUP(B803,sales_teams!A:C,3)</f>
        <v>West</v>
      </c>
      <c r="K803" s="12" t="str">
        <f>VLOOKUP(B803,sales_teams!A:C,2)</f>
        <v>Summer Sewald</v>
      </c>
      <c r="L803" s="12" t="str">
        <f>VLOOKUP(D803,accounts!A:G,6)</f>
        <v>United States</v>
      </c>
      <c r="M803" s="12" t="str">
        <f>VLOOKUP(D803,accounts!A:B,2)</f>
        <v>telecommunications</v>
      </c>
      <c r="N803" s="12" t="str">
        <f t="shared" si="26"/>
        <v>Feb 2017</v>
      </c>
      <c r="O803" s="12" t="str">
        <f t="shared" si="127"/>
        <v>May 2017</v>
      </c>
      <c r="P803" s="12">
        <f>VLOOKUP(D803,accounts!A:G,4)</f>
        <v>1825.82</v>
      </c>
      <c r="Q803" s="12">
        <f t="shared" si="128"/>
        <v>89</v>
      </c>
    </row>
    <row r="804">
      <c r="A804" s="14" t="s">
        <v>983</v>
      </c>
      <c r="B804" s="14" t="s">
        <v>34</v>
      </c>
      <c r="C804" s="14" t="s">
        <v>20</v>
      </c>
      <c r="D804" s="14" t="s">
        <v>77</v>
      </c>
      <c r="E804" s="14" t="s">
        <v>5</v>
      </c>
      <c r="F804" s="15">
        <v>42782.0</v>
      </c>
      <c r="G804" s="15">
        <v>42901.0</v>
      </c>
      <c r="H804" s="14">
        <v>6509.0</v>
      </c>
      <c r="I804" s="12">
        <f>VLOOKUP(C804, products!$A$1:$C$8, 3, FALSE)</f>
        <v>5482</v>
      </c>
      <c r="J804" s="12" t="str">
        <f>VLOOKUP(B804,sales_teams!A:C,3)</f>
        <v>Central</v>
      </c>
      <c r="K804" s="12" t="str">
        <f>VLOOKUP(B804,sales_teams!A:C,2)</f>
        <v>Dustin Brinkmann</v>
      </c>
      <c r="L804" s="12" t="str">
        <f>VLOOKUP(D804,accounts!A:G,6)</f>
        <v>United States</v>
      </c>
      <c r="M804" s="12" t="str">
        <f>VLOOKUP(D804,accounts!A:B,2)</f>
        <v>retail</v>
      </c>
      <c r="N804" s="12" t="str">
        <f t="shared" si="26"/>
        <v>Feb 2017</v>
      </c>
      <c r="O804" s="12" t="str">
        <f t="shared" si="127"/>
        <v>Jun 2017</v>
      </c>
      <c r="P804" s="12">
        <f>VLOOKUP(D804,accounts!A:G,4)</f>
        <v>1419.98</v>
      </c>
      <c r="Q804" s="12">
        <f t="shared" si="128"/>
        <v>120</v>
      </c>
    </row>
    <row r="805">
      <c r="A805" s="14" t="s">
        <v>984</v>
      </c>
      <c r="B805" s="14" t="s">
        <v>35</v>
      </c>
      <c r="C805" s="14" t="s">
        <v>18</v>
      </c>
      <c r="D805" s="14" t="s">
        <v>94</v>
      </c>
      <c r="E805" s="14" t="s">
        <v>5</v>
      </c>
      <c r="F805" s="15">
        <v>42782.0</v>
      </c>
      <c r="G805" s="15">
        <v>42873.0</v>
      </c>
      <c r="H805" s="14">
        <v>1079.0</v>
      </c>
      <c r="I805" s="12">
        <f>VLOOKUP(C805, products!$A$1:$C$8, 3, FALSE)</f>
        <v>1096</v>
      </c>
      <c r="J805" s="12" t="str">
        <f>VLOOKUP(B805,sales_teams!A:C,3)</f>
        <v>Central</v>
      </c>
      <c r="K805" s="12" t="str">
        <f>VLOOKUP(B805,sales_teams!A:C,2)</f>
        <v>Dustin Brinkmann</v>
      </c>
      <c r="L805" s="12" t="str">
        <f>VLOOKUP(D805,accounts!A:G,6)</f>
        <v>United States</v>
      </c>
      <c r="M805" s="12" t="str">
        <f>VLOOKUP(D805,accounts!A:B,2)</f>
        <v>medical</v>
      </c>
      <c r="N805" s="12" t="str">
        <f t="shared" si="26"/>
        <v>Feb 2017</v>
      </c>
      <c r="O805" s="12" t="str">
        <f t="shared" si="127"/>
        <v>May 2017</v>
      </c>
      <c r="P805" s="12">
        <f>VLOOKUP(D805,accounts!A:G,4)</f>
        <v>3922.42</v>
      </c>
      <c r="Q805" s="12">
        <f t="shared" si="128"/>
        <v>89</v>
      </c>
    </row>
    <row r="806">
      <c r="A806" s="14" t="s">
        <v>985</v>
      </c>
      <c r="B806" s="14" t="s">
        <v>36</v>
      </c>
      <c r="C806" s="14" t="s">
        <v>18</v>
      </c>
      <c r="D806" s="14" t="s">
        <v>129</v>
      </c>
      <c r="E806" s="14" t="s">
        <v>5</v>
      </c>
      <c r="F806" s="15">
        <v>42782.0</v>
      </c>
      <c r="G806" s="15">
        <v>42884.0</v>
      </c>
      <c r="H806" s="14">
        <v>1111.0</v>
      </c>
      <c r="I806" s="12">
        <f>VLOOKUP(C806, products!$A$1:$C$8, 3, FALSE)</f>
        <v>1096</v>
      </c>
      <c r="J806" s="12" t="str">
        <f>VLOOKUP(B806,sales_teams!A:C,3)</f>
        <v>Central</v>
      </c>
      <c r="K806" s="12" t="str">
        <f>VLOOKUP(B806,sales_teams!A:C,2)</f>
        <v>Dustin Brinkmann</v>
      </c>
      <c r="L806" s="12" t="str">
        <f>VLOOKUP(D806,accounts!A:G,6)</f>
        <v>United States</v>
      </c>
      <c r="M806" s="12" t="str">
        <f>VLOOKUP(D806,accounts!A:B,2)</f>
        <v>medical</v>
      </c>
      <c r="N806" s="12" t="str">
        <f t="shared" si="26"/>
        <v>Feb 2017</v>
      </c>
      <c r="O806" s="12" t="str">
        <f t="shared" si="127"/>
        <v>May 2017</v>
      </c>
      <c r="P806" s="12">
        <f>VLOOKUP(D806,accounts!A:G,4)</f>
        <v>2818.38</v>
      </c>
      <c r="Q806" s="12">
        <f t="shared" si="128"/>
        <v>89</v>
      </c>
    </row>
    <row r="807">
      <c r="A807" s="14" t="s">
        <v>986</v>
      </c>
      <c r="B807" s="14" t="s">
        <v>39</v>
      </c>
      <c r="C807" s="14" t="s">
        <v>17</v>
      </c>
      <c r="D807" s="14" t="s">
        <v>75</v>
      </c>
      <c r="E807" s="14" t="s">
        <v>26</v>
      </c>
      <c r="F807" s="15">
        <v>42782.0</v>
      </c>
      <c r="G807" s="15">
        <v>42876.0</v>
      </c>
      <c r="H807" s="14">
        <v>0.0</v>
      </c>
      <c r="I807" s="12">
        <f>VLOOKUP(C807, products!$A$1:$C$8, 3, FALSE)</f>
        <v>4821</v>
      </c>
      <c r="J807" s="12" t="str">
        <f>VLOOKUP(B807,sales_teams!A:C,3)</f>
        <v>East</v>
      </c>
      <c r="K807" s="12" t="str">
        <f>VLOOKUP(B807,sales_teams!A:C,2)</f>
        <v>Rocco Neubert</v>
      </c>
      <c r="L807" s="12" t="str">
        <f>VLOOKUP(D807,accounts!A:G,6)</f>
        <v>Jordan</v>
      </c>
      <c r="M807" s="12" t="str">
        <f>VLOOKUP(D807,accounts!A:B,2)</f>
        <v>marketing</v>
      </c>
      <c r="N807" s="12" t="str">
        <f t="shared" si="26"/>
        <v>Feb 2017</v>
      </c>
      <c r="O807" s="12" t="str">
        <f t="shared" si="127"/>
        <v>May 2017</v>
      </c>
      <c r="P807" s="12">
        <f>VLOOKUP(D807,accounts!A:G,4)</f>
        <v>3027.46</v>
      </c>
      <c r="Q807" s="12">
        <f t="shared" si="128"/>
        <v>89</v>
      </c>
    </row>
    <row r="808">
      <c r="A808" s="14" t="s">
        <v>987</v>
      </c>
      <c r="B808" s="14" t="s">
        <v>39</v>
      </c>
      <c r="C808" s="14" t="s">
        <v>22</v>
      </c>
      <c r="D808" s="14" t="s">
        <v>80</v>
      </c>
      <c r="E808" s="14" t="s">
        <v>5</v>
      </c>
      <c r="F808" s="15">
        <v>42782.0</v>
      </c>
      <c r="G808" s="15">
        <v>42796.0</v>
      </c>
      <c r="H808" s="14">
        <v>462.0</v>
      </c>
      <c r="I808" s="12">
        <f>VLOOKUP(C808, products!$A$1:$C$8, 3, FALSE)</f>
        <v>550</v>
      </c>
      <c r="J808" s="12" t="str">
        <f>VLOOKUP(B808,sales_teams!A:C,3)</f>
        <v>East</v>
      </c>
      <c r="K808" s="12" t="str">
        <f>VLOOKUP(B808,sales_teams!A:C,2)</f>
        <v>Rocco Neubert</v>
      </c>
      <c r="L808" s="12" t="str">
        <f>VLOOKUP(D808,accounts!A:G,6)</f>
        <v>United States</v>
      </c>
      <c r="M808" s="12" t="str">
        <f>VLOOKUP(D808,accounts!A:B,2)</f>
        <v>technolgy</v>
      </c>
      <c r="N808" s="12" t="str">
        <f t="shared" si="26"/>
        <v>Feb 2017</v>
      </c>
      <c r="O808" s="12" t="str">
        <f t="shared" si="127"/>
        <v>Mar 2017</v>
      </c>
      <c r="P808" s="12">
        <f>VLOOKUP(D808,accounts!A:G,4)</f>
        <v>1712.68</v>
      </c>
      <c r="Q808" s="12">
        <f t="shared" si="128"/>
        <v>28</v>
      </c>
    </row>
    <row r="809">
      <c r="A809" s="14" t="s">
        <v>988</v>
      </c>
      <c r="B809" s="14" t="s">
        <v>39</v>
      </c>
      <c r="C809" s="14" t="s">
        <v>22</v>
      </c>
      <c r="D809" s="14" t="s">
        <v>87</v>
      </c>
      <c r="E809" s="14" t="s">
        <v>5</v>
      </c>
      <c r="F809" s="15">
        <v>42782.0</v>
      </c>
      <c r="G809" s="15">
        <v>42798.0</v>
      </c>
      <c r="H809" s="14">
        <v>555.0</v>
      </c>
      <c r="I809" s="12">
        <f>VLOOKUP(C809, products!$A$1:$C$8, 3, FALSE)</f>
        <v>550</v>
      </c>
      <c r="J809" s="12" t="str">
        <f>VLOOKUP(B809,sales_teams!A:C,3)</f>
        <v>East</v>
      </c>
      <c r="K809" s="12" t="str">
        <f>VLOOKUP(B809,sales_teams!A:C,2)</f>
        <v>Rocco Neubert</v>
      </c>
      <c r="L809" s="12" t="str">
        <f>VLOOKUP(D809,accounts!A:G,6)</f>
        <v>United States</v>
      </c>
      <c r="M809" s="12" t="str">
        <f>VLOOKUP(D809,accounts!A:B,2)</f>
        <v>entertainment</v>
      </c>
      <c r="N809" s="12" t="str">
        <f t="shared" si="26"/>
        <v>Feb 2017</v>
      </c>
      <c r="O809" s="12" t="str">
        <f t="shared" si="127"/>
        <v>Mar 2017</v>
      </c>
      <c r="P809" s="12">
        <f>VLOOKUP(D809,accounts!A:G,4)</f>
        <v>3838.39</v>
      </c>
      <c r="Q809" s="12">
        <f t="shared" si="128"/>
        <v>28</v>
      </c>
    </row>
    <row r="810">
      <c r="A810" s="14" t="s">
        <v>989</v>
      </c>
      <c r="B810" s="14" t="s">
        <v>42</v>
      </c>
      <c r="C810" s="14" t="s">
        <v>20</v>
      </c>
      <c r="D810" s="14" t="s">
        <v>95</v>
      </c>
      <c r="E810" s="14" t="s">
        <v>5</v>
      </c>
      <c r="F810" s="15">
        <v>42782.0</v>
      </c>
      <c r="G810" s="15">
        <v>42795.0</v>
      </c>
      <c r="H810" s="14">
        <v>6719.0</v>
      </c>
      <c r="I810" s="12">
        <f>VLOOKUP(C810, products!$A$1:$C$8, 3, FALSE)</f>
        <v>5482</v>
      </c>
      <c r="J810" s="12" t="str">
        <f>VLOOKUP(B810,sales_teams!A:C,3)</f>
        <v>East</v>
      </c>
      <c r="K810" s="12" t="str">
        <f>VLOOKUP(B810,sales_teams!A:C,2)</f>
        <v>Rocco Neubert</v>
      </c>
      <c r="L810" s="12" t="str">
        <f>VLOOKUP(D810,accounts!A:G,6)</f>
        <v>United States</v>
      </c>
      <c r="M810" s="12" t="str">
        <f>VLOOKUP(D810,accounts!A:B,2)</f>
        <v>technolgy</v>
      </c>
      <c r="N810" s="12" t="str">
        <f t="shared" si="26"/>
        <v>Feb 2017</v>
      </c>
      <c r="O810" s="12" t="str">
        <f t="shared" si="127"/>
        <v>Mar 2017</v>
      </c>
      <c r="P810" s="12">
        <f>VLOOKUP(D810,accounts!A:G,4)</f>
        <v>1520.66</v>
      </c>
      <c r="Q810" s="12">
        <f t="shared" si="128"/>
        <v>28</v>
      </c>
    </row>
    <row r="811">
      <c r="A811" s="14" t="s">
        <v>990</v>
      </c>
      <c r="B811" s="14" t="s">
        <v>43</v>
      </c>
      <c r="C811" s="14" t="s">
        <v>21</v>
      </c>
      <c r="D811" s="14" t="s">
        <v>105</v>
      </c>
      <c r="E811" s="14" t="s">
        <v>5</v>
      </c>
      <c r="F811" s="15">
        <v>42782.0</v>
      </c>
      <c r="G811" s="15">
        <v>42888.0</v>
      </c>
      <c r="H811" s="14">
        <v>3281.0</v>
      </c>
      <c r="I811" s="12">
        <f>VLOOKUP(C811, products!$A$1:$C$8, 3, FALSE)</f>
        <v>3393</v>
      </c>
      <c r="J811" s="12" t="str">
        <f>VLOOKUP(B811,sales_teams!A:C,3)</f>
        <v>East</v>
      </c>
      <c r="K811" s="12" t="str">
        <f>VLOOKUP(B811,sales_teams!A:C,2)</f>
        <v>Rocco Neubert</v>
      </c>
      <c r="L811" s="12" t="str">
        <f>VLOOKUP(D811,accounts!A:G,6)</f>
        <v>United States</v>
      </c>
      <c r="M811" s="12" t="str">
        <f>VLOOKUP(D811,accounts!A:B,2)</f>
        <v>telecommunications</v>
      </c>
      <c r="N811" s="12" t="str">
        <f t="shared" si="26"/>
        <v>Feb 2017</v>
      </c>
      <c r="O811" s="12" t="str">
        <f t="shared" si="127"/>
        <v>Jun 2017</v>
      </c>
      <c r="P811" s="12">
        <f>VLOOKUP(D811,accounts!A:G,4)</f>
        <v>1825.82</v>
      </c>
      <c r="Q811" s="12">
        <f t="shared" si="128"/>
        <v>120</v>
      </c>
    </row>
    <row r="812">
      <c r="A812" s="14" t="s">
        <v>991</v>
      </c>
      <c r="B812" s="14" t="s">
        <v>44</v>
      </c>
      <c r="C812" s="14" t="s">
        <v>21</v>
      </c>
      <c r="D812" s="14" t="s">
        <v>64</v>
      </c>
      <c r="E812" s="14" t="s">
        <v>5</v>
      </c>
      <c r="F812" s="15">
        <v>42782.0</v>
      </c>
      <c r="G812" s="15">
        <v>42862.0</v>
      </c>
      <c r="H812" s="14">
        <v>3398.0</v>
      </c>
      <c r="I812" s="12">
        <f>VLOOKUP(C812, products!$A$1:$C$8, 3, FALSE)</f>
        <v>3393</v>
      </c>
      <c r="J812" s="12" t="str">
        <f>VLOOKUP(B812,sales_teams!A:C,3)</f>
        <v>East</v>
      </c>
      <c r="K812" s="12" t="str">
        <f>VLOOKUP(B812,sales_teams!A:C,2)</f>
        <v>Rocco Neubert</v>
      </c>
      <c r="L812" s="12" t="str">
        <f>VLOOKUP(D812,accounts!A:G,6)</f>
        <v>United States</v>
      </c>
      <c r="M812" s="12" t="str">
        <f>VLOOKUP(D812,accounts!A:B,2)</f>
        <v>software</v>
      </c>
      <c r="N812" s="12" t="str">
        <f t="shared" si="26"/>
        <v>Feb 2017</v>
      </c>
      <c r="O812" s="12" t="str">
        <f t="shared" si="127"/>
        <v>May 2017</v>
      </c>
      <c r="P812" s="12">
        <f>VLOOKUP(D812,accounts!A:G,4)</f>
        <v>11698.03</v>
      </c>
      <c r="Q812" s="12">
        <f t="shared" si="128"/>
        <v>89</v>
      </c>
    </row>
    <row r="813">
      <c r="A813" s="14" t="s">
        <v>992</v>
      </c>
      <c r="B813" s="14" t="s">
        <v>47</v>
      </c>
      <c r="C813" s="14" t="s">
        <v>22</v>
      </c>
      <c r="D813" s="14" t="s">
        <v>85</v>
      </c>
      <c r="E813" s="14" t="s">
        <v>25</v>
      </c>
      <c r="F813" s="15">
        <v>42782.0</v>
      </c>
      <c r="G813" s="17"/>
      <c r="I813" s="12">
        <f>VLOOKUP(C813, products!$A$1:$C$8, 3, FALSE)</f>
        <v>550</v>
      </c>
      <c r="J813" s="12" t="str">
        <f>VLOOKUP(B813,sales_teams!A:C,3)</f>
        <v>East</v>
      </c>
      <c r="K813" s="12" t="str">
        <f>VLOOKUP(B813,sales_teams!A:C,2)</f>
        <v>Rocco Neubert</v>
      </c>
      <c r="L813" s="12" t="str">
        <f>VLOOKUP(D813,accounts!A:G,6)</f>
        <v>United States</v>
      </c>
      <c r="M813" s="12" t="str">
        <f>VLOOKUP(D813,accounts!A:B,2)</f>
        <v>medical</v>
      </c>
      <c r="N813" s="12" t="str">
        <f t="shared" si="26"/>
        <v>Feb 2017</v>
      </c>
      <c r="P813" s="12">
        <f>VLOOKUP(D813,accounts!A:G,4)</f>
        <v>2741.37</v>
      </c>
    </row>
    <row r="814">
      <c r="A814" s="14" t="s">
        <v>993</v>
      </c>
      <c r="B814" s="14" t="s">
        <v>47</v>
      </c>
      <c r="C814" s="14" t="s">
        <v>17</v>
      </c>
      <c r="D814" s="14" t="s">
        <v>68</v>
      </c>
      <c r="E814" s="14" t="s">
        <v>26</v>
      </c>
      <c r="F814" s="15">
        <v>42782.0</v>
      </c>
      <c r="G814" s="15">
        <v>42869.0</v>
      </c>
      <c r="H814" s="14">
        <v>0.0</v>
      </c>
      <c r="I814" s="12">
        <f>VLOOKUP(C814, products!$A$1:$C$8, 3, FALSE)</f>
        <v>4821</v>
      </c>
      <c r="J814" s="12" t="str">
        <f>VLOOKUP(B814,sales_teams!A:C,3)</f>
        <v>East</v>
      </c>
      <c r="K814" s="12" t="str">
        <f>VLOOKUP(B814,sales_teams!A:C,2)</f>
        <v>Rocco Neubert</v>
      </c>
      <c r="L814" s="12" t="str">
        <f>VLOOKUP(D814,accounts!A:G,6)</f>
        <v>Korea</v>
      </c>
      <c r="M814" s="12" t="str">
        <f>VLOOKUP(D814,accounts!A:B,2)</f>
        <v>technolgy</v>
      </c>
      <c r="N814" s="12" t="str">
        <f t="shared" si="26"/>
        <v>Feb 2017</v>
      </c>
      <c r="O814" s="12" t="str">
        <f t="shared" ref="O814:O820" si="129">TEXT(G814,"mmm yyy")</f>
        <v>May 2017</v>
      </c>
      <c r="P814" s="12">
        <f>VLOOKUP(D814,accounts!A:G,4)</f>
        <v>8170.38</v>
      </c>
      <c r="Q814" s="12">
        <f t="shared" ref="Q814:Q820" si="130">O814-N814</f>
        <v>89</v>
      </c>
    </row>
    <row r="815">
      <c r="A815" s="14" t="s">
        <v>994</v>
      </c>
      <c r="B815" s="14" t="s">
        <v>50</v>
      </c>
      <c r="C815" s="14" t="s">
        <v>22</v>
      </c>
      <c r="D815" s="14" t="s">
        <v>115</v>
      </c>
      <c r="E815" s="14" t="s">
        <v>5</v>
      </c>
      <c r="F815" s="15">
        <v>42782.0</v>
      </c>
      <c r="G815" s="15">
        <v>42795.0</v>
      </c>
      <c r="H815" s="14">
        <v>608.0</v>
      </c>
      <c r="I815" s="12">
        <f>VLOOKUP(C815, products!$A$1:$C$8, 3, FALSE)</f>
        <v>550</v>
      </c>
      <c r="J815" s="12" t="str">
        <f>VLOOKUP(B815,sales_teams!A:C,3)</f>
        <v>West</v>
      </c>
      <c r="K815" s="12" t="str">
        <f>VLOOKUP(B815,sales_teams!A:C,2)</f>
        <v>Summer Sewald</v>
      </c>
      <c r="L815" s="12" t="str">
        <f>VLOOKUP(D815,accounts!A:G,6)</f>
        <v>United States</v>
      </c>
      <c r="M815" s="12" t="str">
        <f>VLOOKUP(D815,accounts!A:B,2)</f>
        <v>entertainment</v>
      </c>
      <c r="N815" s="12" t="str">
        <f t="shared" si="26"/>
        <v>Feb 2017</v>
      </c>
      <c r="O815" s="12" t="str">
        <f t="shared" si="129"/>
        <v>Mar 2017</v>
      </c>
      <c r="P815" s="12">
        <f>VLOOKUP(D815,accounts!A:G,4)</f>
        <v>217.87</v>
      </c>
      <c r="Q815" s="12">
        <f t="shared" si="130"/>
        <v>28</v>
      </c>
    </row>
    <row r="816">
      <c r="A816" s="14" t="s">
        <v>995</v>
      </c>
      <c r="B816" s="14" t="s">
        <v>53</v>
      </c>
      <c r="C816" s="14" t="s">
        <v>17</v>
      </c>
      <c r="D816" s="14" t="s">
        <v>103</v>
      </c>
      <c r="E816" s="14" t="s">
        <v>26</v>
      </c>
      <c r="F816" s="15">
        <v>42782.0</v>
      </c>
      <c r="G816" s="15">
        <v>42872.0</v>
      </c>
      <c r="H816" s="14">
        <v>0.0</v>
      </c>
      <c r="I816" s="12">
        <f>VLOOKUP(C816, products!$A$1:$C$8, 3, FALSE)</f>
        <v>4821</v>
      </c>
      <c r="J816" s="12" t="str">
        <f>VLOOKUP(B816,sales_teams!A:C,3)</f>
        <v>West</v>
      </c>
      <c r="K816" s="12" t="str">
        <f>VLOOKUP(B816,sales_teams!A:C,2)</f>
        <v>Summer Sewald</v>
      </c>
      <c r="L816" s="12" t="str">
        <f>VLOOKUP(D816,accounts!A:G,6)</f>
        <v>Norway</v>
      </c>
      <c r="M816" s="12" t="str">
        <f>VLOOKUP(D816,accounts!A:B,2)</f>
        <v>technolgy</v>
      </c>
      <c r="N816" s="12" t="str">
        <f t="shared" si="26"/>
        <v>Feb 2017</v>
      </c>
      <c r="O816" s="12" t="str">
        <f t="shared" si="129"/>
        <v>May 2017</v>
      </c>
      <c r="P816" s="12">
        <f>VLOOKUP(D816,accounts!A:G,4)</f>
        <v>1223.72</v>
      </c>
      <c r="Q816" s="12">
        <f t="shared" si="130"/>
        <v>89</v>
      </c>
    </row>
    <row r="817">
      <c r="A817" s="14" t="s">
        <v>996</v>
      </c>
      <c r="B817" s="14" t="s">
        <v>54</v>
      </c>
      <c r="C817" s="14" t="s">
        <v>18</v>
      </c>
      <c r="D817" s="14" t="s">
        <v>80</v>
      </c>
      <c r="E817" s="14" t="s">
        <v>5</v>
      </c>
      <c r="F817" s="15">
        <v>42782.0</v>
      </c>
      <c r="G817" s="15">
        <v>42885.0</v>
      </c>
      <c r="H817" s="14">
        <v>1187.0</v>
      </c>
      <c r="I817" s="12">
        <f>VLOOKUP(C817, products!$A$1:$C$8, 3, FALSE)</f>
        <v>1096</v>
      </c>
      <c r="J817" s="12" t="str">
        <f>VLOOKUP(B817,sales_teams!A:C,3)</f>
        <v>West</v>
      </c>
      <c r="K817" s="12" t="str">
        <f>VLOOKUP(B817,sales_teams!A:C,2)</f>
        <v>Summer Sewald</v>
      </c>
      <c r="L817" s="12" t="str">
        <f>VLOOKUP(D817,accounts!A:G,6)</f>
        <v>United States</v>
      </c>
      <c r="M817" s="12" t="str">
        <f>VLOOKUP(D817,accounts!A:B,2)</f>
        <v>technolgy</v>
      </c>
      <c r="N817" s="12" t="str">
        <f t="shared" si="26"/>
        <v>Feb 2017</v>
      </c>
      <c r="O817" s="12" t="str">
        <f t="shared" si="129"/>
        <v>May 2017</v>
      </c>
      <c r="P817" s="12">
        <f>VLOOKUP(D817,accounts!A:G,4)</f>
        <v>1712.68</v>
      </c>
      <c r="Q817" s="12">
        <f t="shared" si="130"/>
        <v>89</v>
      </c>
    </row>
    <row r="818">
      <c r="A818" s="14" t="s">
        <v>997</v>
      </c>
      <c r="B818" s="14" t="s">
        <v>59</v>
      </c>
      <c r="C818" s="14" t="s">
        <v>20</v>
      </c>
      <c r="D818" s="14" t="s">
        <v>121</v>
      </c>
      <c r="E818" s="14" t="s">
        <v>5</v>
      </c>
      <c r="F818" s="15">
        <v>42782.0</v>
      </c>
      <c r="G818" s="15">
        <v>42908.0</v>
      </c>
      <c r="H818" s="14">
        <v>5855.0</v>
      </c>
      <c r="I818" s="12">
        <f>VLOOKUP(C818, products!$A$1:$C$8, 3, FALSE)</f>
        <v>5482</v>
      </c>
      <c r="J818" s="12" t="str">
        <f>VLOOKUP(B818,sales_teams!A:C,3)</f>
        <v>West</v>
      </c>
      <c r="K818" s="12" t="str">
        <f>VLOOKUP(B818,sales_teams!A:C,2)</f>
        <v>Summer Sewald</v>
      </c>
      <c r="L818" s="12" t="str">
        <f>VLOOKUP(D818,accounts!A:G,6)</f>
        <v>United States</v>
      </c>
      <c r="M818" s="12" t="str">
        <f>VLOOKUP(D818,accounts!A:B,2)</f>
        <v>telecommunications</v>
      </c>
      <c r="N818" s="12" t="str">
        <f t="shared" si="26"/>
        <v>Feb 2017</v>
      </c>
      <c r="O818" s="12" t="str">
        <f t="shared" si="129"/>
        <v>Jun 2017</v>
      </c>
      <c r="P818" s="12">
        <f>VLOOKUP(D818,accounts!A:G,4)</f>
        <v>6395.05</v>
      </c>
      <c r="Q818" s="12">
        <f t="shared" si="130"/>
        <v>120</v>
      </c>
    </row>
    <row r="819">
      <c r="A819" s="14" t="s">
        <v>998</v>
      </c>
      <c r="B819" s="14" t="s">
        <v>38</v>
      </c>
      <c r="C819" s="14" t="s">
        <v>17</v>
      </c>
      <c r="D819" s="14" t="s">
        <v>98</v>
      </c>
      <c r="E819" s="14" t="s">
        <v>5</v>
      </c>
      <c r="F819" s="15">
        <v>42783.0</v>
      </c>
      <c r="G819" s="15">
        <v>42865.0</v>
      </c>
      <c r="H819" s="14">
        <v>5068.0</v>
      </c>
      <c r="I819" s="12">
        <f>VLOOKUP(C819, products!$A$1:$C$8, 3, FALSE)</f>
        <v>4821</v>
      </c>
      <c r="J819" s="12" t="str">
        <f>VLOOKUP(B819,sales_teams!A:C,3)</f>
        <v>East</v>
      </c>
      <c r="K819" s="12" t="str">
        <f>VLOOKUP(B819,sales_teams!A:C,2)</f>
        <v>Rocco Neubert</v>
      </c>
      <c r="L819" s="12" t="str">
        <f>VLOOKUP(D819,accounts!A:G,6)</f>
        <v>United States</v>
      </c>
      <c r="M819" s="12" t="str">
        <f>VLOOKUP(D819,accounts!A:B,2)</f>
        <v>retail</v>
      </c>
      <c r="N819" s="12" t="str">
        <f t="shared" si="26"/>
        <v>Feb 2017</v>
      </c>
      <c r="O819" s="12" t="str">
        <f t="shared" si="129"/>
        <v>May 2017</v>
      </c>
      <c r="P819" s="12">
        <f>VLOOKUP(D819,accounts!A:G,4)</f>
        <v>718.62</v>
      </c>
      <c r="Q819" s="12">
        <f t="shared" si="130"/>
        <v>89</v>
      </c>
    </row>
    <row r="820">
      <c r="A820" s="14" t="s">
        <v>999</v>
      </c>
      <c r="B820" s="14" t="s">
        <v>39</v>
      </c>
      <c r="C820" s="14" t="s">
        <v>18</v>
      </c>
      <c r="D820" s="14" t="s">
        <v>88</v>
      </c>
      <c r="E820" s="14" t="s">
        <v>26</v>
      </c>
      <c r="F820" s="15">
        <v>42783.0</v>
      </c>
      <c r="G820" s="15">
        <v>42899.0</v>
      </c>
      <c r="H820" s="14">
        <v>0.0</v>
      </c>
      <c r="I820" s="12">
        <f>VLOOKUP(C820, products!$A$1:$C$8, 3, FALSE)</f>
        <v>1096</v>
      </c>
      <c r="J820" s="12" t="str">
        <f>VLOOKUP(B820,sales_teams!A:C,3)</f>
        <v>East</v>
      </c>
      <c r="K820" s="12" t="str">
        <f>VLOOKUP(B820,sales_teams!A:C,2)</f>
        <v>Rocco Neubert</v>
      </c>
      <c r="L820" s="12" t="str">
        <f>VLOOKUP(D820,accounts!A:G,6)</f>
        <v>United States</v>
      </c>
      <c r="M820" s="12" t="str">
        <f>VLOOKUP(D820,accounts!A:B,2)</f>
        <v>retail</v>
      </c>
      <c r="N820" s="12" t="str">
        <f t="shared" si="26"/>
        <v>Feb 2017</v>
      </c>
      <c r="O820" s="12" t="str">
        <f t="shared" si="129"/>
        <v>Jun 2017</v>
      </c>
      <c r="P820" s="12">
        <f>VLOOKUP(D820,accounts!A:G,4)</f>
        <v>2520.83</v>
      </c>
      <c r="Q820" s="12">
        <f t="shared" si="130"/>
        <v>120</v>
      </c>
    </row>
    <row r="821">
      <c r="A821" s="14" t="s">
        <v>1000</v>
      </c>
      <c r="B821" s="14" t="s">
        <v>40</v>
      </c>
      <c r="C821" s="14" t="s">
        <v>19</v>
      </c>
      <c r="D821" s="14" t="s">
        <v>117</v>
      </c>
      <c r="E821" s="14" t="s">
        <v>25</v>
      </c>
      <c r="F821" s="15">
        <v>42783.0</v>
      </c>
      <c r="G821" s="17"/>
      <c r="I821" s="12">
        <f>VLOOKUP(C821, products!$A$1:$C$8, 3, FALSE)</f>
        <v>55</v>
      </c>
      <c r="J821" s="12" t="str">
        <f>VLOOKUP(B821,sales_teams!A:C,3)</f>
        <v>East</v>
      </c>
      <c r="K821" s="12" t="str">
        <f>VLOOKUP(B821,sales_teams!A:C,2)</f>
        <v>Rocco Neubert</v>
      </c>
      <c r="L821" s="12" t="str">
        <f>VLOOKUP(D821,accounts!A:G,6)</f>
        <v>United States</v>
      </c>
      <c r="M821" s="12" t="str">
        <f>VLOOKUP(D821,accounts!A:B,2)</f>
        <v>medical</v>
      </c>
      <c r="N821" s="12" t="str">
        <f t="shared" si="26"/>
        <v>Feb 2017</v>
      </c>
      <c r="P821" s="12">
        <f>VLOOKUP(D821,accounts!A:G,4)</f>
        <v>251.41</v>
      </c>
    </row>
    <row r="822">
      <c r="A822" s="14" t="s">
        <v>1001</v>
      </c>
      <c r="B822" s="14" t="s">
        <v>44</v>
      </c>
      <c r="C822" s="14" t="s">
        <v>20</v>
      </c>
      <c r="D822" s="14" t="s">
        <v>113</v>
      </c>
      <c r="E822" s="14" t="s">
        <v>5</v>
      </c>
      <c r="F822" s="15">
        <v>42783.0</v>
      </c>
      <c r="G822" s="15">
        <v>42905.0</v>
      </c>
      <c r="H822" s="14">
        <v>4066.0</v>
      </c>
      <c r="I822" s="12">
        <f>VLOOKUP(C822, products!$A$1:$C$8, 3, FALSE)</f>
        <v>5482</v>
      </c>
      <c r="J822" s="12" t="str">
        <f>VLOOKUP(B822,sales_teams!A:C,3)</f>
        <v>East</v>
      </c>
      <c r="K822" s="12" t="str">
        <f>VLOOKUP(B822,sales_teams!A:C,2)</f>
        <v>Rocco Neubert</v>
      </c>
      <c r="L822" s="12" t="str">
        <f>VLOOKUP(D822,accounts!A:G,6)</f>
        <v>United States</v>
      </c>
      <c r="M822" s="12" t="str">
        <f>VLOOKUP(D822,accounts!A:B,2)</f>
        <v>retail</v>
      </c>
      <c r="N822" s="12" t="str">
        <f t="shared" si="26"/>
        <v>Feb 2017</v>
      </c>
      <c r="O822" s="12" t="str">
        <f t="shared" ref="O822:O849" si="131">TEXT(G822,"mmm yyy")</f>
        <v>Jun 2017</v>
      </c>
      <c r="P822" s="12">
        <f>VLOOKUP(D822,accounts!A:G,4)</f>
        <v>1388.67</v>
      </c>
      <c r="Q822" s="12">
        <f t="shared" ref="Q822:Q849" si="132">O822-N822</f>
        <v>120</v>
      </c>
    </row>
    <row r="823">
      <c r="A823" s="14" t="s">
        <v>1002</v>
      </c>
      <c r="B823" s="14" t="s">
        <v>45</v>
      </c>
      <c r="C823" s="14" t="s">
        <v>17</v>
      </c>
      <c r="D823" s="14" t="s">
        <v>73</v>
      </c>
      <c r="E823" s="14" t="s">
        <v>5</v>
      </c>
      <c r="F823" s="15">
        <v>42783.0</v>
      </c>
      <c r="G823" s="15">
        <v>42893.0</v>
      </c>
      <c r="H823" s="14">
        <v>4494.0</v>
      </c>
      <c r="I823" s="12">
        <f>VLOOKUP(C823, products!$A$1:$C$8, 3, FALSE)</f>
        <v>4821</v>
      </c>
      <c r="J823" s="12" t="str">
        <f>VLOOKUP(B823,sales_teams!A:C,3)</f>
        <v>East</v>
      </c>
      <c r="K823" s="12" t="str">
        <f>VLOOKUP(B823,sales_teams!A:C,2)</f>
        <v>Rocco Neubert</v>
      </c>
      <c r="L823" s="12" t="str">
        <f>VLOOKUP(D823,accounts!A:G,6)</f>
        <v>United States</v>
      </c>
      <c r="M823" s="12" t="str">
        <f>VLOOKUP(D823,accounts!A:B,2)</f>
        <v>medical</v>
      </c>
      <c r="N823" s="12" t="str">
        <f t="shared" si="26"/>
        <v>Feb 2017</v>
      </c>
      <c r="O823" s="12" t="str">
        <f t="shared" si="131"/>
        <v>Jun 2017</v>
      </c>
      <c r="P823" s="12">
        <f>VLOOKUP(D823,accounts!A:G,4)</f>
        <v>3178.24</v>
      </c>
      <c r="Q823" s="12">
        <f t="shared" si="132"/>
        <v>120</v>
      </c>
    </row>
    <row r="824">
      <c r="A824" s="14" t="s">
        <v>1003</v>
      </c>
      <c r="B824" s="14" t="s">
        <v>46</v>
      </c>
      <c r="C824" s="14" t="s">
        <v>22</v>
      </c>
      <c r="D824" s="14" t="s">
        <v>91</v>
      </c>
      <c r="E824" s="14" t="s">
        <v>26</v>
      </c>
      <c r="F824" s="15">
        <v>42783.0</v>
      </c>
      <c r="G824" s="15">
        <v>42859.0</v>
      </c>
      <c r="H824" s="14">
        <v>0.0</v>
      </c>
      <c r="I824" s="12">
        <f>VLOOKUP(C824, products!$A$1:$C$8, 3, FALSE)</f>
        <v>550</v>
      </c>
      <c r="J824" s="12" t="str">
        <f>VLOOKUP(B824,sales_teams!A:C,3)</f>
        <v>East</v>
      </c>
      <c r="K824" s="12" t="str">
        <f>VLOOKUP(B824,sales_teams!A:C,2)</f>
        <v>Rocco Neubert</v>
      </c>
      <c r="L824" s="12" t="str">
        <f>VLOOKUP(D824,accounts!A:G,6)</f>
        <v>United States</v>
      </c>
      <c r="M824" s="12" t="str">
        <f>VLOOKUP(D824,accounts!A:B,2)</f>
        <v>employment</v>
      </c>
      <c r="N824" s="12" t="str">
        <f t="shared" si="26"/>
        <v>Feb 2017</v>
      </c>
      <c r="O824" s="12" t="str">
        <f t="shared" si="131"/>
        <v>May 2017</v>
      </c>
      <c r="P824" s="12">
        <f>VLOOKUP(D824,accounts!A:G,4)</f>
        <v>2059.9</v>
      </c>
      <c r="Q824" s="12">
        <f t="shared" si="132"/>
        <v>89</v>
      </c>
    </row>
    <row r="825">
      <c r="A825" s="14" t="s">
        <v>1004</v>
      </c>
      <c r="B825" s="14" t="s">
        <v>46</v>
      </c>
      <c r="C825" s="14" t="s">
        <v>17</v>
      </c>
      <c r="D825" s="14" t="s">
        <v>143</v>
      </c>
      <c r="E825" s="14" t="s">
        <v>26</v>
      </c>
      <c r="F825" s="15">
        <v>42783.0</v>
      </c>
      <c r="G825" s="15">
        <v>42883.0</v>
      </c>
      <c r="H825" s="14">
        <v>0.0</v>
      </c>
      <c r="I825" s="12">
        <f>VLOOKUP(C825, products!$A$1:$C$8, 3, FALSE)</f>
        <v>4821</v>
      </c>
      <c r="J825" s="12" t="str">
        <f>VLOOKUP(B825,sales_teams!A:C,3)</f>
        <v>East</v>
      </c>
      <c r="K825" s="12" t="str">
        <f>VLOOKUP(B825,sales_teams!A:C,2)</f>
        <v>Rocco Neubert</v>
      </c>
      <c r="L825" s="12" t="str">
        <f>VLOOKUP(D825,accounts!A:G,6)</f>
        <v>Brazil</v>
      </c>
      <c r="M825" s="12" t="str">
        <f>VLOOKUP(D825,accounts!A:B,2)</f>
        <v>services</v>
      </c>
      <c r="N825" s="12" t="str">
        <f t="shared" si="26"/>
        <v>Feb 2017</v>
      </c>
      <c r="O825" s="12" t="str">
        <f t="shared" si="131"/>
        <v>May 2017</v>
      </c>
      <c r="P825" s="12">
        <f>VLOOKUP(D825,accounts!A:G,4)</f>
        <v>405.59</v>
      </c>
      <c r="Q825" s="12">
        <f t="shared" si="132"/>
        <v>89</v>
      </c>
    </row>
    <row r="826">
      <c r="A826" s="14" t="s">
        <v>1005</v>
      </c>
      <c r="B826" s="14" t="s">
        <v>46</v>
      </c>
      <c r="C826" s="14" t="s">
        <v>22</v>
      </c>
      <c r="D826" s="14" t="s">
        <v>81</v>
      </c>
      <c r="E826" s="14" t="s">
        <v>5</v>
      </c>
      <c r="F826" s="15">
        <v>42783.0</v>
      </c>
      <c r="G826" s="15">
        <v>42864.0</v>
      </c>
      <c r="H826" s="14">
        <v>540.0</v>
      </c>
      <c r="I826" s="12">
        <f>VLOOKUP(C826, products!$A$1:$C$8, 3, FALSE)</f>
        <v>550</v>
      </c>
      <c r="J826" s="12" t="str">
        <f>VLOOKUP(B826,sales_teams!A:C,3)</f>
        <v>East</v>
      </c>
      <c r="K826" s="12" t="str">
        <f>VLOOKUP(B826,sales_teams!A:C,2)</f>
        <v>Rocco Neubert</v>
      </c>
      <c r="L826" s="12" t="str">
        <f>VLOOKUP(D826,accounts!A:G,6)</f>
        <v>United States</v>
      </c>
      <c r="M826" s="12" t="str">
        <f>VLOOKUP(D826,accounts!A:B,2)</f>
        <v>retail</v>
      </c>
      <c r="N826" s="12" t="str">
        <f t="shared" si="26"/>
        <v>Feb 2017</v>
      </c>
      <c r="O826" s="12" t="str">
        <f t="shared" si="131"/>
        <v>May 2017</v>
      </c>
      <c r="P826" s="12">
        <f>VLOOKUP(D826,accounts!A:G,4)</f>
        <v>2437.85</v>
      </c>
      <c r="Q826" s="12">
        <f t="shared" si="132"/>
        <v>89</v>
      </c>
    </row>
    <row r="827">
      <c r="A827" s="14" t="s">
        <v>1006</v>
      </c>
      <c r="B827" s="14" t="s">
        <v>53</v>
      </c>
      <c r="C827" s="14" t="s">
        <v>21</v>
      </c>
      <c r="D827" s="14" t="s">
        <v>95</v>
      </c>
      <c r="E827" s="14" t="s">
        <v>26</v>
      </c>
      <c r="F827" s="15">
        <v>42783.0</v>
      </c>
      <c r="G827" s="15">
        <v>42869.0</v>
      </c>
      <c r="H827" s="14">
        <v>0.0</v>
      </c>
      <c r="I827" s="12">
        <f>VLOOKUP(C827, products!$A$1:$C$8, 3, FALSE)</f>
        <v>3393</v>
      </c>
      <c r="J827" s="12" t="str">
        <f>VLOOKUP(B827,sales_teams!A:C,3)</f>
        <v>West</v>
      </c>
      <c r="K827" s="12" t="str">
        <f>VLOOKUP(B827,sales_teams!A:C,2)</f>
        <v>Summer Sewald</v>
      </c>
      <c r="L827" s="12" t="str">
        <f>VLOOKUP(D827,accounts!A:G,6)</f>
        <v>United States</v>
      </c>
      <c r="M827" s="12" t="str">
        <f>VLOOKUP(D827,accounts!A:B,2)</f>
        <v>technolgy</v>
      </c>
      <c r="N827" s="12" t="str">
        <f t="shared" si="26"/>
        <v>Feb 2017</v>
      </c>
      <c r="O827" s="12" t="str">
        <f t="shared" si="131"/>
        <v>May 2017</v>
      </c>
      <c r="P827" s="12">
        <f>VLOOKUP(D827,accounts!A:G,4)</f>
        <v>1520.66</v>
      </c>
      <c r="Q827" s="12">
        <f t="shared" si="132"/>
        <v>89</v>
      </c>
    </row>
    <row r="828">
      <c r="A828" s="14" t="s">
        <v>1007</v>
      </c>
      <c r="B828" s="14" t="s">
        <v>57</v>
      </c>
      <c r="C828" s="14" t="s">
        <v>19</v>
      </c>
      <c r="D828" s="14" t="s">
        <v>115</v>
      </c>
      <c r="E828" s="14" t="s">
        <v>5</v>
      </c>
      <c r="F828" s="15">
        <v>42783.0</v>
      </c>
      <c r="G828" s="15">
        <v>42874.0</v>
      </c>
      <c r="H828" s="14">
        <v>54.0</v>
      </c>
      <c r="I828" s="12">
        <f>VLOOKUP(C828, products!$A$1:$C$8, 3, FALSE)</f>
        <v>55</v>
      </c>
      <c r="J828" s="12" t="str">
        <f>VLOOKUP(B828,sales_teams!A:C,3)</f>
        <v>West</v>
      </c>
      <c r="K828" s="12" t="str">
        <f>VLOOKUP(B828,sales_teams!A:C,2)</f>
        <v>Summer Sewald</v>
      </c>
      <c r="L828" s="12" t="str">
        <f>VLOOKUP(D828,accounts!A:G,6)</f>
        <v>United States</v>
      </c>
      <c r="M828" s="12" t="str">
        <f>VLOOKUP(D828,accounts!A:B,2)</f>
        <v>entertainment</v>
      </c>
      <c r="N828" s="12" t="str">
        <f t="shared" si="26"/>
        <v>Feb 2017</v>
      </c>
      <c r="O828" s="12" t="str">
        <f t="shared" si="131"/>
        <v>May 2017</v>
      </c>
      <c r="P828" s="12">
        <f>VLOOKUP(D828,accounts!A:G,4)</f>
        <v>217.87</v>
      </c>
      <c r="Q828" s="12">
        <f t="shared" si="132"/>
        <v>89</v>
      </c>
    </row>
    <row r="829">
      <c r="A829" s="14" t="s">
        <v>1008</v>
      </c>
      <c r="B829" s="14" t="s">
        <v>61</v>
      </c>
      <c r="C829" s="14" t="s">
        <v>17</v>
      </c>
      <c r="D829" s="14" t="s">
        <v>97</v>
      </c>
      <c r="E829" s="14" t="s">
        <v>26</v>
      </c>
      <c r="F829" s="15">
        <v>42783.0</v>
      </c>
      <c r="G829" s="15">
        <v>42883.0</v>
      </c>
      <c r="H829" s="14">
        <v>0.0</v>
      </c>
      <c r="I829" s="12">
        <f>VLOOKUP(C829, products!$A$1:$C$8, 3, FALSE)</f>
        <v>4821</v>
      </c>
      <c r="J829" s="12" t="str">
        <f>VLOOKUP(B829,sales_teams!A:C,3)</f>
        <v>West</v>
      </c>
      <c r="K829" s="12" t="str">
        <f>VLOOKUP(B829,sales_teams!A:C,2)</f>
        <v>Summer Sewald</v>
      </c>
      <c r="L829" s="12" t="str">
        <f>VLOOKUP(D829,accounts!A:G,6)</f>
        <v>United States</v>
      </c>
      <c r="M829" s="12" t="str">
        <f>VLOOKUP(D829,accounts!A:B,2)</f>
        <v>medical</v>
      </c>
      <c r="N829" s="12" t="str">
        <f t="shared" si="26"/>
        <v>Feb 2017</v>
      </c>
      <c r="O829" s="12" t="str">
        <f t="shared" si="131"/>
        <v>May 2017</v>
      </c>
      <c r="P829" s="12">
        <f>VLOOKUP(D829,accounts!A:G,4)</f>
        <v>1618.89</v>
      </c>
      <c r="Q829" s="12">
        <f t="shared" si="132"/>
        <v>89</v>
      </c>
    </row>
    <row r="830">
      <c r="A830" s="14" t="s">
        <v>1009</v>
      </c>
      <c r="B830" s="14" t="s">
        <v>36</v>
      </c>
      <c r="C830" s="14" t="s">
        <v>19</v>
      </c>
      <c r="D830" s="14" t="s">
        <v>147</v>
      </c>
      <c r="E830" s="14" t="s">
        <v>26</v>
      </c>
      <c r="F830" s="15">
        <v>42784.0</v>
      </c>
      <c r="G830" s="15">
        <v>42881.0</v>
      </c>
      <c r="H830" s="14">
        <v>0.0</v>
      </c>
      <c r="I830" s="12">
        <f>VLOOKUP(C830, products!$A$1:$C$8, 3, FALSE)</f>
        <v>55</v>
      </c>
      <c r="J830" s="12" t="str">
        <f>VLOOKUP(B830,sales_teams!A:C,3)</f>
        <v>Central</v>
      </c>
      <c r="K830" s="12" t="str">
        <f>VLOOKUP(B830,sales_teams!A:C,2)</f>
        <v>Dustin Brinkmann</v>
      </c>
      <c r="L830" s="12" t="str">
        <f>VLOOKUP(D830,accounts!A:G,6)</f>
        <v>United States</v>
      </c>
      <c r="M830" s="12" t="str">
        <f>VLOOKUP(D830,accounts!A:B,2)</f>
        <v>retail</v>
      </c>
      <c r="N830" s="12" t="str">
        <f t="shared" si="26"/>
        <v>Feb 2017</v>
      </c>
      <c r="O830" s="12" t="str">
        <f t="shared" si="131"/>
        <v>May 2017</v>
      </c>
      <c r="P830" s="12">
        <f>VLOOKUP(D830,accounts!A:G,4)</f>
        <v>71.12</v>
      </c>
      <c r="Q830" s="12">
        <f t="shared" si="132"/>
        <v>89</v>
      </c>
    </row>
    <row r="831">
      <c r="A831" s="14" t="s">
        <v>1010</v>
      </c>
      <c r="B831" s="14" t="s">
        <v>38</v>
      </c>
      <c r="C831" s="14" t="s">
        <v>17</v>
      </c>
      <c r="D831" s="14" t="s">
        <v>68</v>
      </c>
      <c r="E831" s="14" t="s">
        <v>26</v>
      </c>
      <c r="F831" s="15">
        <v>42784.0</v>
      </c>
      <c r="G831" s="15">
        <v>42875.0</v>
      </c>
      <c r="H831" s="14">
        <v>0.0</v>
      </c>
      <c r="I831" s="12">
        <f>VLOOKUP(C831, products!$A$1:$C$8, 3, FALSE)</f>
        <v>4821</v>
      </c>
      <c r="J831" s="12" t="str">
        <f>VLOOKUP(B831,sales_teams!A:C,3)</f>
        <v>East</v>
      </c>
      <c r="K831" s="12" t="str">
        <f>VLOOKUP(B831,sales_teams!A:C,2)</f>
        <v>Rocco Neubert</v>
      </c>
      <c r="L831" s="12" t="str">
        <f>VLOOKUP(D831,accounts!A:G,6)</f>
        <v>Korea</v>
      </c>
      <c r="M831" s="12" t="str">
        <f>VLOOKUP(D831,accounts!A:B,2)</f>
        <v>technolgy</v>
      </c>
      <c r="N831" s="12" t="str">
        <f t="shared" si="26"/>
        <v>Feb 2017</v>
      </c>
      <c r="O831" s="12" t="str">
        <f t="shared" si="131"/>
        <v>May 2017</v>
      </c>
      <c r="P831" s="12">
        <f>VLOOKUP(D831,accounts!A:G,4)</f>
        <v>8170.38</v>
      </c>
      <c r="Q831" s="12">
        <f t="shared" si="132"/>
        <v>89</v>
      </c>
    </row>
    <row r="832">
      <c r="A832" s="14" t="s">
        <v>1011</v>
      </c>
      <c r="B832" s="14" t="s">
        <v>39</v>
      </c>
      <c r="C832" s="14" t="s">
        <v>21</v>
      </c>
      <c r="D832" s="14" t="s">
        <v>117</v>
      </c>
      <c r="E832" s="14" t="s">
        <v>5</v>
      </c>
      <c r="F832" s="15">
        <v>42784.0</v>
      </c>
      <c r="G832" s="15">
        <v>42863.0</v>
      </c>
      <c r="H832" s="14">
        <v>3602.0</v>
      </c>
      <c r="I832" s="12">
        <f>VLOOKUP(C832, products!$A$1:$C$8, 3, FALSE)</f>
        <v>3393</v>
      </c>
      <c r="J832" s="12" t="str">
        <f>VLOOKUP(B832,sales_teams!A:C,3)</f>
        <v>East</v>
      </c>
      <c r="K832" s="12" t="str">
        <f>VLOOKUP(B832,sales_teams!A:C,2)</f>
        <v>Rocco Neubert</v>
      </c>
      <c r="L832" s="12" t="str">
        <f>VLOOKUP(D832,accounts!A:G,6)</f>
        <v>United States</v>
      </c>
      <c r="M832" s="12" t="str">
        <f>VLOOKUP(D832,accounts!A:B,2)</f>
        <v>medical</v>
      </c>
      <c r="N832" s="12" t="str">
        <f t="shared" si="26"/>
        <v>Feb 2017</v>
      </c>
      <c r="O832" s="12" t="str">
        <f t="shared" si="131"/>
        <v>May 2017</v>
      </c>
      <c r="P832" s="12">
        <f>VLOOKUP(D832,accounts!A:G,4)</f>
        <v>251.41</v>
      </c>
      <c r="Q832" s="12">
        <f t="shared" si="132"/>
        <v>89</v>
      </c>
    </row>
    <row r="833">
      <c r="A833" s="14" t="s">
        <v>1012</v>
      </c>
      <c r="B833" s="14" t="s">
        <v>48</v>
      </c>
      <c r="C833" s="14" t="s">
        <v>21</v>
      </c>
      <c r="D833" s="14" t="s">
        <v>109</v>
      </c>
      <c r="E833" s="14" t="s">
        <v>5</v>
      </c>
      <c r="F833" s="15">
        <v>42784.0</v>
      </c>
      <c r="G833" s="15">
        <v>42862.0</v>
      </c>
      <c r="H833" s="14">
        <v>2904.0</v>
      </c>
      <c r="I833" s="12">
        <f>VLOOKUP(C833, products!$A$1:$C$8, 3, FALSE)</f>
        <v>3393</v>
      </c>
      <c r="J833" s="12" t="str">
        <f>VLOOKUP(B833,sales_teams!A:C,3)</f>
        <v>East</v>
      </c>
      <c r="K833" s="12" t="str">
        <f>VLOOKUP(B833,sales_teams!A:C,2)</f>
        <v>Rocco Neubert</v>
      </c>
      <c r="L833" s="12" t="str">
        <f>VLOOKUP(D833,accounts!A:G,6)</f>
        <v>Kenya</v>
      </c>
      <c r="M833" s="12" t="str">
        <f>VLOOKUP(D833,accounts!A:B,2)</f>
        <v>medical</v>
      </c>
      <c r="N833" s="12" t="str">
        <f t="shared" si="26"/>
        <v>Feb 2017</v>
      </c>
      <c r="O833" s="12" t="str">
        <f t="shared" si="131"/>
        <v>May 2017</v>
      </c>
      <c r="P833" s="12">
        <f>VLOOKUP(D833,accounts!A:G,4)</f>
        <v>647.18</v>
      </c>
      <c r="Q833" s="12">
        <f t="shared" si="132"/>
        <v>89</v>
      </c>
    </row>
    <row r="834">
      <c r="A834" s="14" t="s">
        <v>1013</v>
      </c>
      <c r="B834" s="14" t="s">
        <v>49</v>
      </c>
      <c r="C834" s="14" t="s">
        <v>22</v>
      </c>
      <c r="D834" s="14" t="s">
        <v>112</v>
      </c>
      <c r="E834" s="14" t="s">
        <v>5</v>
      </c>
      <c r="F834" s="15">
        <v>42784.0</v>
      </c>
      <c r="G834" s="15">
        <v>42886.0</v>
      </c>
      <c r="H834" s="14">
        <v>571.0</v>
      </c>
      <c r="I834" s="12">
        <f>VLOOKUP(C834, products!$A$1:$C$8, 3, FALSE)</f>
        <v>550</v>
      </c>
      <c r="J834" s="12" t="str">
        <f>VLOOKUP(B834,sales_teams!A:C,3)</f>
        <v>West</v>
      </c>
      <c r="K834" s="12" t="str">
        <f>VLOOKUP(B834,sales_teams!A:C,2)</f>
        <v>Summer Sewald</v>
      </c>
      <c r="L834" s="12" t="str">
        <f>VLOOKUP(D834,accounts!A:G,6)</f>
        <v>United States</v>
      </c>
      <c r="M834" s="12" t="str">
        <f>VLOOKUP(D834,accounts!A:B,2)</f>
        <v>telecommunications</v>
      </c>
      <c r="N834" s="12" t="str">
        <f t="shared" si="26"/>
        <v>Feb 2017</v>
      </c>
      <c r="O834" s="12" t="str">
        <f t="shared" si="131"/>
        <v>May 2017</v>
      </c>
      <c r="P834" s="12">
        <f>VLOOKUP(D834,accounts!A:G,4)</f>
        <v>1699.85</v>
      </c>
      <c r="Q834" s="12">
        <f t="shared" si="132"/>
        <v>89</v>
      </c>
    </row>
    <row r="835">
      <c r="A835" s="14" t="s">
        <v>1014</v>
      </c>
      <c r="B835" s="14" t="s">
        <v>50</v>
      </c>
      <c r="C835" s="14" t="s">
        <v>19</v>
      </c>
      <c r="D835" s="14" t="s">
        <v>104</v>
      </c>
      <c r="E835" s="14" t="s">
        <v>26</v>
      </c>
      <c r="F835" s="15">
        <v>42784.0</v>
      </c>
      <c r="G835" s="15">
        <v>42885.0</v>
      </c>
      <c r="H835" s="14">
        <v>0.0</v>
      </c>
      <c r="I835" s="12">
        <f>VLOOKUP(C835, products!$A$1:$C$8, 3, FALSE)</f>
        <v>55</v>
      </c>
      <c r="J835" s="12" t="str">
        <f>VLOOKUP(B835,sales_teams!A:C,3)</f>
        <v>West</v>
      </c>
      <c r="K835" s="12" t="str">
        <f>VLOOKUP(B835,sales_teams!A:C,2)</f>
        <v>Summer Sewald</v>
      </c>
      <c r="L835" s="12" t="str">
        <f>VLOOKUP(D835,accounts!A:G,6)</f>
        <v>Italy</v>
      </c>
      <c r="M835" s="12" t="str">
        <f>VLOOKUP(D835,accounts!A:B,2)</f>
        <v>retail</v>
      </c>
      <c r="N835" s="12" t="str">
        <f t="shared" si="26"/>
        <v>Feb 2017</v>
      </c>
      <c r="O835" s="12" t="str">
        <f t="shared" si="131"/>
        <v>May 2017</v>
      </c>
      <c r="P835" s="12">
        <f>VLOOKUP(D835,accounts!A:G,4)</f>
        <v>894.33</v>
      </c>
      <c r="Q835" s="12">
        <f t="shared" si="132"/>
        <v>89</v>
      </c>
    </row>
    <row r="836">
      <c r="A836" s="14" t="s">
        <v>1015</v>
      </c>
      <c r="B836" s="14" t="s">
        <v>54</v>
      </c>
      <c r="C836" s="14" t="s">
        <v>22</v>
      </c>
      <c r="D836" s="14" t="s">
        <v>147</v>
      </c>
      <c r="E836" s="14" t="s">
        <v>5</v>
      </c>
      <c r="F836" s="15">
        <v>42784.0</v>
      </c>
      <c r="G836" s="15">
        <v>42904.0</v>
      </c>
      <c r="H836" s="14">
        <v>492.0</v>
      </c>
      <c r="I836" s="12">
        <f>VLOOKUP(C836, products!$A$1:$C$8, 3, FALSE)</f>
        <v>550</v>
      </c>
      <c r="J836" s="12" t="str">
        <f>VLOOKUP(B836,sales_teams!A:C,3)</f>
        <v>West</v>
      </c>
      <c r="K836" s="12" t="str">
        <f>VLOOKUP(B836,sales_teams!A:C,2)</f>
        <v>Summer Sewald</v>
      </c>
      <c r="L836" s="12" t="str">
        <f>VLOOKUP(D836,accounts!A:G,6)</f>
        <v>United States</v>
      </c>
      <c r="M836" s="12" t="str">
        <f>VLOOKUP(D836,accounts!A:B,2)</f>
        <v>retail</v>
      </c>
      <c r="N836" s="12" t="str">
        <f t="shared" si="26"/>
        <v>Feb 2017</v>
      </c>
      <c r="O836" s="12" t="str">
        <f t="shared" si="131"/>
        <v>Jun 2017</v>
      </c>
      <c r="P836" s="12">
        <f>VLOOKUP(D836,accounts!A:G,4)</f>
        <v>71.12</v>
      </c>
      <c r="Q836" s="12">
        <f t="shared" si="132"/>
        <v>120</v>
      </c>
    </row>
    <row r="837">
      <c r="A837" s="14" t="s">
        <v>1016</v>
      </c>
      <c r="B837" s="14" t="s">
        <v>54</v>
      </c>
      <c r="C837" s="14" t="s">
        <v>17</v>
      </c>
      <c r="D837" s="14" t="s">
        <v>147</v>
      </c>
      <c r="E837" s="14" t="s">
        <v>5</v>
      </c>
      <c r="F837" s="15">
        <v>42784.0</v>
      </c>
      <c r="G837" s="15">
        <v>42882.0</v>
      </c>
      <c r="H837" s="14">
        <v>4545.0</v>
      </c>
      <c r="I837" s="12">
        <f>VLOOKUP(C837, products!$A$1:$C$8, 3, FALSE)</f>
        <v>4821</v>
      </c>
      <c r="J837" s="12" t="str">
        <f>VLOOKUP(B837,sales_teams!A:C,3)</f>
        <v>West</v>
      </c>
      <c r="K837" s="12" t="str">
        <f>VLOOKUP(B837,sales_teams!A:C,2)</f>
        <v>Summer Sewald</v>
      </c>
      <c r="L837" s="12" t="str">
        <f>VLOOKUP(D837,accounts!A:G,6)</f>
        <v>United States</v>
      </c>
      <c r="M837" s="12" t="str">
        <f>VLOOKUP(D837,accounts!A:B,2)</f>
        <v>retail</v>
      </c>
      <c r="N837" s="12" t="str">
        <f t="shared" si="26"/>
        <v>Feb 2017</v>
      </c>
      <c r="O837" s="12" t="str">
        <f t="shared" si="131"/>
        <v>May 2017</v>
      </c>
      <c r="P837" s="12">
        <f>VLOOKUP(D837,accounts!A:G,4)</f>
        <v>71.12</v>
      </c>
      <c r="Q837" s="12">
        <f t="shared" si="132"/>
        <v>89</v>
      </c>
    </row>
    <row r="838">
      <c r="A838" s="14" t="s">
        <v>1017</v>
      </c>
      <c r="B838" s="14" t="s">
        <v>57</v>
      </c>
      <c r="C838" s="14" t="s">
        <v>20</v>
      </c>
      <c r="D838" s="14" t="s">
        <v>98</v>
      </c>
      <c r="E838" s="14" t="s">
        <v>5</v>
      </c>
      <c r="F838" s="15">
        <v>42784.0</v>
      </c>
      <c r="G838" s="15">
        <v>42819.0</v>
      </c>
      <c r="H838" s="14">
        <v>5614.0</v>
      </c>
      <c r="I838" s="12">
        <f>VLOOKUP(C838, products!$A$1:$C$8, 3, FALSE)</f>
        <v>5482</v>
      </c>
      <c r="J838" s="12" t="str">
        <f>VLOOKUP(B838,sales_teams!A:C,3)</f>
        <v>West</v>
      </c>
      <c r="K838" s="12" t="str">
        <f>VLOOKUP(B838,sales_teams!A:C,2)</f>
        <v>Summer Sewald</v>
      </c>
      <c r="L838" s="12" t="str">
        <f>VLOOKUP(D838,accounts!A:G,6)</f>
        <v>United States</v>
      </c>
      <c r="M838" s="12" t="str">
        <f>VLOOKUP(D838,accounts!A:B,2)</f>
        <v>retail</v>
      </c>
      <c r="N838" s="12" t="str">
        <f t="shared" si="26"/>
        <v>Feb 2017</v>
      </c>
      <c r="O838" s="12" t="str">
        <f t="shared" si="131"/>
        <v>Mar 2017</v>
      </c>
      <c r="P838" s="12">
        <f>VLOOKUP(D838,accounts!A:G,4)</f>
        <v>718.62</v>
      </c>
      <c r="Q838" s="12">
        <f t="shared" si="132"/>
        <v>28</v>
      </c>
    </row>
    <row r="839">
      <c r="A839" s="14" t="s">
        <v>1018</v>
      </c>
      <c r="B839" s="14" t="s">
        <v>32</v>
      </c>
      <c r="C839" s="14" t="s">
        <v>20</v>
      </c>
      <c r="D839" s="14" t="s">
        <v>109</v>
      </c>
      <c r="E839" s="14" t="s">
        <v>5</v>
      </c>
      <c r="F839" s="15">
        <v>42785.0</v>
      </c>
      <c r="G839" s="15">
        <v>42898.0</v>
      </c>
      <c r="H839" s="14">
        <v>5370.0</v>
      </c>
      <c r="I839" s="12">
        <f>VLOOKUP(C839, products!$A$1:$C$8, 3, FALSE)</f>
        <v>5482</v>
      </c>
      <c r="J839" s="12" t="str">
        <f>VLOOKUP(B839,sales_teams!A:C,3)</f>
        <v>Central</v>
      </c>
      <c r="K839" s="12" t="str">
        <f>VLOOKUP(B839,sales_teams!A:C,2)</f>
        <v>Dustin Brinkmann</v>
      </c>
      <c r="L839" s="12" t="str">
        <f>VLOOKUP(D839,accounts!A:G,6)</f>
        <v>Kenya</v>
      </c>
      <c r="M839" s="12" t="str">
        <f>VLOOKUP(D839,accounts!A:B,2)</f>
        <v>medical</v>
      </c>
      <c r="N839" s="12" t="str">
        <f t="shared" si="26"/>
        <v>Feb 2017</v>
      </c>
      <c r="O839" s="12" t="str">
        <f t="shared" si="131"/>
        <v>Jun 2017</v>
      </c>
      <c r="P839" s="12">
        <f>VLOOKUP(D839,accounts!A:G,4)</f>
        <v>647.18</v>
      </c>
      <c r="Q839" s="12">
        <f t="shared" si="132"/>
        <v>120</v>
      </c>
    </row>
    <row r="840">
      <c r="A840" s="14" t="s">
        <v>1019</v>
      </c>
      <c r="B840" s="14" t="s">
        <v>33</v>
      </c>
      <c r="C840" s="14" t="s">
        <v>22</v>
      </c>
      <c r="D840" s="14" t="s">
        <v>125</v>
      </c>
      <c r="E840" s="14" t="s">
        <v>5</v>
      </c>
      <c r="F840" s="15">
        <v>42785.0</v>
      </c>
      <c r="G840" s="15">
        <v>42857.0</v>
      </c>
      <c r="H840" s="14">
        <v>550.0</v>
      </c>
      <c r="I840" s="12">
        <f>VLOOKUP(C840, products!$A$1:$C$8, 3, FALSE)</f>
        <v>550</v>
      </c>
      <c r="J840" s="12" t="str">
        <f>VLOOKUP(B840,sales_teams!A:C,3)</f>
        <v>Central</v>
      </c>
      <c r="K840" s="12" t="str">
        <f>VLOOKUP(B840,sales_teams!A:C,2)</f>
        <v>Dustin Brinkmann</v>
      </c>
      <c r="L840" s="12" t="str">
        <f>VLOOKUP(D840,accounts!A:G,6)</f>
        <v>China</v>
      </c>
      <c r="M840" s="12" t="str">
        <f>VLOOKUP(D840,accounts!A:B,2)</f>
        <v>technolgy</v>
      </c>
      <c r="N840" s="12" t="str">
        <f t="shared" si="26"/>
        <v>Feb 2017</v>
      </c>
      <c r="O840" s="12" t="str">
        <f t="shared" si="131"/>
        <v>May 2017</v>
      </c>
      <c r="P840" s="12">
        <f>VLOOKUP(D840,accounts!A:G,4)</f>
        <v>40.79</v>
      </c>
      <c r="Q840" s="12">
        <f t="shared" si="132"/>
        <v>89</v>
      </c>
    </row>
    <row r="841">
      <c r="A841" s="14" t="s">
        <v>1020</v>
      </c>
      <c r="B841" s="14" t="s">
        <v>34</v>
      </c>
      <c r="C841" s="14" t="s">
        <v>18</v>
      </c>
      <c r="D841" s="14" t="s">
        <v>138</v>
      </c>
      <c r="E841" s="14" t="s">
        <v>5</v>
      </c>
      <c r="F841" s="15">
        <v>42785.0</v>
      </c>
      <c r="G841" s="15">
        <v>42796.0</v>
      </c>
      <c r="H841" s="14">
        <v>1011.0</v>
      </c>
      <c r="I841" s="12">
        <f>VLOOKUP(C841, products!$A$1:$C$8, 3, FALSE)</f>
        <v>1096</v>
      </c>
      <c r="J841" s="12" t="str">
        <f>VLOOKUP(B841,sales_teams!A:C,3)</f>
        <v>Central</v>
      </c>
      <c r="K841" s="12" t="str">
        <f>VLOOKUP(B841,sales_teams!A:C,2)</f>
        <v>Dustin Brinkmann</v>
      </c>
      <c r="L841" s="12" t="str">
        <f>VLOOKUP(D841,accounts!A:G,6)</f>
        <v>United States</v>
      </c>
      <c r="M841" s="12" t="str">
        <f>VLOOKUP(D841,accounts!A:B,2)</f>
        <v>retail</v>
      </c>
      <c r="N841" s="12" t="str">
        <f t="shared" si="26"/>
        <v>Feb 2017</v>
      </c>
      <c r="O841" s="12" t="str">
        <f t="shared" si="131"/>
        <v>Mar 2017</v>
      </c>
      <c r="P841" s="12">
        <f>VLOOKUP(D841,accounts!A:G,4)</f>
        <v>2261.05</v>
      </c>
      <c r="Q841" s="12">
        <f t="shared" si="132"/>
        <v>28</v>
      </c>
    </row>
    <row r="842">
      <c r="A842" s="14" t="s">
        <v>1021</v>
      </c>
      <c r="B842" s="14" t="s">
        <v>36</v>
      </c>
      <c r="C842" s="14" t="s">
        <v>19</v>
      </c>
      <c r="D842" s="14" t="s">
        <v>144</v>
      </c>
      <c r="E842" s="14" t="s">
        <v>5</v>
      </c>
      <c r="F842" s="15">
        <v>42785.0</v>
      </c>
      <c r="G842" s="15">
        <v>42904.0</v>
      </c>
      <c r="H842" s="14">
        <v>56.0</v>
      </c>
      <c r="I842" s="12">
        <f>VLOOKUP(C842, products!$A$1:$C$8, 3, FALSE)</f>
        <v>55</v>
      </c>
      <c r="J842" s="12" t="str">
        <f>VLOOKUP(B842,sales_teams!A:C,3)</f>
        <v>Central</v>
      </c>
      <c r="K842" s="12" t="str">
        <f>VLOOKUP(B842,sales_teams!A:C,2)</f>
        <v>Dustin Brinkmann</v>
      </c>
      <c r="L842" s="12" t="str">
        <f>VLOOKUP(D842,accounts!A:G,6)</f>
        <v>Romania</v>
      </c>
      <c r="M842" s="12" t="str">
        <f>VLOOKUP(D842,accounts!A:B,2)</f>
        <v>retail</v>
      </c>
      <c r="N842" s="12" t="str">
        <f t="shared" si="26"/>
        <v>Feb 2017</v>
      </c>
      <c r="O842" s="12" t="str">
        <f t="shared" si="131"/>
        <v>Jun 2017</v>
      </c>
      <c r="P842" s="12">
        <f>VLOOKUP(D842,accounts!A:G,4)</f>
        <v>167.89</v>
      </c>
      <c r="Q842" s="12">
        <f t="shared" si="132"/>
        <v>120</v>
      </c>
    </row>
    <row r="843">
      <c r="A843" s="14" t="s">
        <v>1022</v>
      </c>
      <c r="B843" s="14" t="s">
        <v>38</v>
      </c>
      <c r="C843" s="14" t="s">
        <v>18</v>
      </c>
      <c r="D843" s="14" t="s">
        <v>84</v>
      </c>
      <c r="E843" s="14" t="s">
        <v>5</v>
      </c>
      <c r="F843" s="15">
        <v>42785.0</v>
      </c>
      <c r="G843" s="15">
        <v>42798.0</v>
      </c>
      <c r="H843" s="14">
        <v>1217.0</v>
      </c>
      <c r="I843" s="12">
        <f>VLOOKUP(C843, products!$A$1:$C$8, 3, FALSE)</f>
        <v>1096</v>
      </c>
      <c r="J843" s="12" t="str">
        <f>VLOOKUP(B843,sales_teams!A:C,3)</f>
        <v>East</v>
      </c>
      <c r="K843" s="12" t="str">
        <f>VLOOKUP(B843,sales_teams!A:C,2)</f>
        <v>Rocco Neubert</v>
      </c>
      <c r="L843" s="12" t="str">
        <f>VLOOKUP(D843,accounts!A:G,6)</f>
        <v>United States</v>
      </c>
      <c r="M843" s="12" t="str">
        <f>VLOOKUP(D843,accounts!A:B,2)</f>
        <v>software</v>
      </c>
      <c r="N843" s="12" t="str">
        <f t="shared" si="26"/>
        <v>Feb 2017</v>
      </c>
      <c r="O843" s="12" t="str">
        <f t="shared" si="131"/>
        <v>Mar 2017</v>
      </c>
      <c r="P843" s="12">
        <f>VLOOKUP(D843,accounts!A:G,4)</f>
        <v>2714.9</v>
      </c>
      <c r="Q843" s="12">
        <f t="shared" si="132"/>
        <v>28</v>
      </c>
    </row>
    <row r="844">
      <c r="A844" s="14" t="s">
        <v>1023</v>
      </c>
      <c r="B844" s="14" t="s">
        <v>39</v>
      </c>
      <c r="C844" s="14" t="s">
        <v>22</v>
      </c>
      <c r="D844" s="14" t="s">
        <v>122</v>
      </c>
      <c r="E844" s="14" t="s">
        <v>26</v>
      </c>
      <c r="F844" s="15">
        <v>42785.0</v>
      </c>
      <c r="G844" s="15">
        <v>42874.0</v>
      </c>
      <c r="H844" s="14">
        <v>0.0</v>
      </c>
      <c r="I844" s="12">
        <f>VLOOKUP(C844, products!$A$1:$C$8, 3, FALSE)</f>
        <v>550</v>
      </c>
      <c r="J844" s="12" t="str">
        <f>VLOOKUP(B844,sales_teams!A:C,3)</f>
        <v>East</v>
      </c>
      <c r="K844" s="12" t="str">
        <f>VLOOKUP(B844,sales_teams!A:C,2)</f>
        <v>Rocco Neubert</v>
      </c>
      <c r="L844" s="12" t="str">
        <f>VLOOKUP(D844,accounts!A:G,6)</f>
        <v>United States</v>
      </c>
      <c r="M844" s="12" t="str">
        <f>VLOOKUP(D844,accounts!A:B,2)</f>
        <v>software</v>
      </c>
      <c r="N844" s="12" t="str">
        <f t="shared" si="26"/>
        <v>Feb 2017</v>
      </c>
      <c r="O844" s="12" t="str">
        <f t="shared" si="131"/>
        <v>May 2017</v>
      </c>
      <c r="P844" s="12">
        <f>VLOOKUP(D844,accounts!A:G,4)</f>
        <v>987.39</v>
      </c>
      <c r="Q844" s="12">
        <f t="shared" si="132"/>
        <v>89</v>
      </c>
    </row>
    <row r="845">
      <c r="A845" s="14" t="s">
        <v>1024</v>
      </c>
      <c r="B845" s="14" t="s">
        <v>39</v>
      </c>
      <c r="C845" s="14" t="s">
        <v>21</v>
      </c>
      <c r="D845" s="14" t="s">
        <v>64</v>
      </c>
      <c r="E845" s="14" t="s">
        <v>5</v>
      </c>
      <c r="F845" s="15">
        <v>42785.0</v>
      </c>
      <c r="G845" s="15">
        <v>42865.0</v>
      </c>
      <c r="H845" s="14">
        <v>3222.0</v>
      </c>
      <c r="I845" s="12">
        <f>VLOOKUP(C845, products!$A$1:$C$8, 3, FALSE)</f>
        <v>3393</v>
      </c>
      <c r="J845" s="12" t="str">
        <f>VLOOKUP(B845,sales_teams!A:C,3)</f>
        <v>East</v>
      </c>
      <c r="K845" s="12" t="str">
        <f>VLOOKUP(B845,sales_teams!A:C,2)</f>
        <v>Rocco Neubert</v>
      </c>
      <c r="L845" s="12" t="str">
        <f>VLOOKUP(D845,accounts!A:G,6)</f>
        <v>United States</v>
      </c>
      <c r="M845" s="12" t="str">
        <f>VLOOKUP(D845,accounts!A:B,2)</f>
        <v>software</v>
      </c>
      <c r="N845" s="12" t="str">
        <f t="shared" si="26"/>
        <v>Feb 2017</v>
      </c>
      <c r="O845" s="12" t="str">
        <f t="shared" si="131"/>
        <v>May 2017</v>
      </c>
      <c r="P845" s="12">
        <f>VLOOKUP(D845,accounts!A:G,4)</f>
        <v>11698.03</v>
      </c>
      <c r="Q845" s="12">
        <f t="shared" si="132"/>
        <v>89</v>
      </c>
    </row>
    <row r="846">
      <c r="A846" s="14" t="s">
        <v>1025</v>
      </c>
      <c r="B846" s="14" t="s">
        <v>41</v>
      </c>
      <c r="C846" s="14" t="s">
        <v>22</v>
      </c>
      <c r="D846" s="14" t="s">
        <v>141</v>
      </c>
      <c r="E846" s="14" t="s">
        <v>26</v>
      </c>
      <c r="F846" s="15">
        <v>42785.0</v>
      </c>
      <c r="G846" s="15">
        <v>42869.0</v>
      </c>
      <c r="H846" s="14">
        <v>0.0</v>
      </c>
      <c r="I846" s="12">
        <f>VLOOKUP(C846, products!$A$1:$C$8, 3, FALSE)</f>
        <v>550</v>
      </c>
      <c r="J846" s="12" t="str">
        <f>VLOOKUP(B846,sales_teams!A:C,3)</f>
        <v>East</v>
      </c>
      <c r="K846" s="12" t="str">
        <f>VLOOKUP(B846,sales_teams!A:C,2)</f>
        <v>Rocco Neubert</v>
      </c>
      <c r="L846" s="12" t="str">
        <f>VLOOKUP(D846,accounts!A:G,6)</f>
        <v>United States</v>
      </c>
      <c r="M846" s="12" t="str">
        <f>VLOOKUP(D846,accounts!A:B,2)</f>
        <v>medical</v>
      </c>
      <c r="N846" s="12" t="str">
        <f t="shared" si="26"/>
        <v>Feb 2017</v>
      </c>
      <c r="O846" s="12" t="str">
        <f t="shared" si="131"/>
        <v>May 2017</v>
      </c>
      <c r="P846" s="12">
        <f>VLOOKUP(D846,accounts!A:G,4)</f>
        <v>326.82</v>
      </c>
      <c r="Q846" s="12">
        <f t="shared" si="132"/>
        <v>89</v>
      </c>
    </row>
    <row r="847">
      <c r="A847" s="14" t="s">
        <v>1026</v>
      </c>
      <c r="B847" s="14" t="s">
        <v>41</v>
      </c>
      <c r="C847" s="14" t="s">
        <v>22</v>
      </c>
      <c r="D847" s="14" t="s">
        <v>120</v>
      </c>
      <c r="E847" s="14" t="s">
        <v>26</v>
      </c>
      <c r="F847" s="15">
        <v>42785.0</v>
      </c>
      <c r="G847" s="15">
        <v>42860.0</v>
      </c>
      <c r="H847" s="14">
        <v>0.0</v>
      </c>
      <c r="I847" s="12">
        <f>VLOOKUP(C847, products!$A$1:$C$8, 3, FALSE)</f>
        <v>550</v>
      </c>
      <c r="J847" s="12" t="str">
        <f>VLOOKUP(B847,sales_teams!A:C,3)</f>
        <v>East</v>
      </c>
      <c r="K847" s="12" t="str">
        <f>VLOOKUP(B847,sales_teams!A:C,2)</f>
        <v>Rocco Neubert</v>
      </c>
      <c r="L847" s="12" t="str">
        <f>VLOOKUP(D847,accounts!A:G,6)</f>
        <v>United States</v>
      </c>
      <c r="M847" s="12" t="str">
        <f>VLOOKUP(D847,accounts!A:B,2)</f>
        <v>entertainment</v>
      </c>
      <c r="N847" s="12" t="str">
        <f t="shared" si="26"/>
        <v>Feb 2017</v>
      </c>
      <c r="O847" s="12" t="str">
        <f t="shared" si="131"/>
        <v>May 2017</v>
      </c>
      <c r="P847" s="12">
        <f>VLOOKUP(D847,accounts!A:G,4)</f>
        <v>665.06</v>
      </c>
      <c r="Q847" s="12">
        <f t="shared" si="132"/>
        <v>89</v>
      </c>
    </row>
    <row r="848">
      <c r="A848" s="14" t="s">
        <v>1027</v>
      </c>
      <c r="B848" s="14" t="s">
        <v>41</v>
      </c>
      <c r="C848" s="14" t="s">
        <v>21</v>
      </c>
      <c r="D848" s="14" t="s">
        <v>133</v>
      </c>
      <c r="E848" s="14" t="s">
        <v>5</v>
      </c>
      <c r="F848" s="15">
        <v>42785.0</v>
      </c>
      <c r="G848" s="15">
        <v>42795.0</v>
      </c>
      <c r="H848" s="14">
        <v>3348.0</v>
      </c>
      <c r="I848" s="12">
        <f>VLOOKUP(C848, products!$A$1:$C$8, 3, FALSE)</f>
        <v>3393</v>
      </c>
      <c r="J848" s="12" t="str">
        <f>VLOOKUP(B848,sales_teams!A:C,3)</f>
        <v>East</v>
      </c>
      <c r="K848" s="12" t="str">
        <f>VLOOKUP(B848,sales_teams!A:C,2)</f>
        <v>Rocco Neubert</v>
      </c>
      <c r="L848" s="12" t="str">
        <f>VLOOKUP(D848,accounts!A:G,6)</f>
        <v>United States</v>
      </c>
      <c r="M848" s="12" t="str">
        <f>VLOOKUP(D848,accounts!A:B,2)</f>
        <v>finance</v>
      </c>
      <c r="N848" s="12" t="str">
        <f t="shared" si="26"/>
        <v>Feb 2017</v>
      </c>
      <c r="O848" s="12" t="str">
        <f t="shared" si="131"/>
        <v>Mar 2017</v>
      </c>
      <c r="P848" s="12">
        <f>VLOOKUP(D848,accounts!A:G,4)</f>
        <v>355.23</v>
      </c>
      <c r="Q848" s="12">
        <f t="shared" si="132"/>
        <v>28</v>
      </c>
    </row>
    <row r="849">
      <c r="A849" s="14" t="s">
        <v>1028</v>
      </c>
      <c r="B849" s="14" t="s">
        <v>45</v>
      </c>
      <c r="C849" s="14" t="s">
        <v>22</v>
      </c>
      <c r="D849" s="14" t="s">
        <v>95</v>
      </c>
      <c r="E849" s="14" t="s">
        <v>26</v>
      </c>
      <c r="F849" s="15">
        <v>42785.0</v>
      </c>
      <c r="G849" s="15">
        <v>42880.0</v>
      </c>
      <c r="H849" s="14">
        <v>0.0</v>
      </c>
      <c r="I849" s="12">
        <f>VLOOKUP(C849, products!$A$1:$C$8, 3, FALSE)</f>
        <v>550</v>
      </c>
      <c r="J849" s="12" t="str">
        <f>VLOOKUP(B849,sales_teams!A:C,3)</f>
        <v>East</v>
      </c>
      <c r="K849" s="12" t="str">
        <f>VLOOKUP(B849,sales_teams!A:C,2)</f>
        <v>Rocco Neubert</v>
      </c>
      <c r="L849" s="12" t="str">
        <f>VLOOKUP(D849,accounts!A:G,6)</f>
        <v>United States</v>
      </c>
      <c r="M849" s="12" t="str">
        <f>VLOOKUP(D849,accounts!A:B,2)</f>
        <v>technolgy</v>
      </c>
      <c r="N849" s="12" t="str">
        <f t="shared" si="26"/>
        <v>Feb 2017</v>
      </c>
      <c r="O849" s="12" t="str">
        <f t="shared" si="131"/>
        <v>May 2017</v>
      </c>
      <c r="P849" s="12">
        <f>VLOOKUP(D849,accounts!A:G,4)</f>
        <v>1520.66</v>
      </c>
      <c r="Q849" s="12">
        <f t="shared" si="132"/>
        <v>89</v>
      </c>
    </row>
    <row r="850">
      <c r="A850" s="14" t="s">
        <v>1029</v>
      </c>
      <c r="B850" s="14" t="s">
        <v>46</v>
      </c>
      <c r="C850" s="14" t="s">
        <v>22</v>
      </c>
      <c r="D850" s="14" t="s">
        <v>105</v>
      </c>
      <c r="E850" s="14" t="s">
        <v>25</v>
      </c>
      <c r="F850" s="15">
        <v>42785.0</v>
      </c>
      <c r="G850" s="17"/>
      <c r="I850" s="12">
        <f>VLOOKUP(C850, products!$A$1:$C$8, 3, FALSE)</f>
        <v>550</v>
      </c>
      <c r="J850" s="12" t="str">
        <f>VLOOKUP(B850,sales_teams!A:C,3)</f>
        <v>East</v>
      </c>
      <c r="K850" s="12" t="str">
        <f>VLOOKUP(B850,sales_teams!A:C,2)</f>
        <v>Rocco Neubert</v>
      </c>
      <c r="L850" s="12" t="str">
        <f>VLOOKUP(D850,accounts!A:G,6)</f>
        <v>United States</v>
      </c>
      <c r="M850" s="12" t="str">
        <f>VLOOKUP(D850,accounts!A:B,2)</f>
        <v>telecommunications</v>
      </c>
      <c r="N850" s="12" t="str">
        <f t="shared" si="26"/>
        <v>Feb 2017</v>
      </c>
      <c r="P850" s="12">
        <f>VLOOKUP(D850,accounts!A:G,4)</f>
        <v>1825.82</v>
      </c>
    </row>
    <row r="851">
      <c r="A851" s="14" t="s">
        <v>1030</v>
      </c>
      <c r="B851" s="14" t="s">
        <v>46</v>
      </c>
      <c r="C851" s="14" t="s">
        <v>17</v>
      </c>
      <c r="D851" s="14" t="s">
        <v>130</v>
      </c>
      <c r="E851" s="14" t="s">
        <v>5</v>
      </c>
      <c r="F851" s="15">
        <v>42785.0</v>
      </c>
      <c r="G851" s="15">
        <v>42799.0</v>
      </c>
      <c r="H851" s="14">
        <v>4216.0</v>
      </c>
      <c r="I851" s="12">
        <f>VLOOKUP(C851, products!$A$1:$C$8, 3, FALSE)</f>
        <v>4821</v>
      </c>
      <c r="J851" s="12" t="str">
        <f>VLOOKUP(B851,sales_teams!A:C,3)</f>
        <v>East</v>
      </c>
      <c r="K851" s="12" t="str">
        <f>VLOOKUP(B851,sales_teams!A:C,2)</f>
        <v>Rocco Neubert</v>
      </c>
      <c r="L851" s="12" t="str">
        <f>VLOOKUP(D851,accounts!A:G,6)</f>
        <v>Germany</v>
      </c>
      <c r="M851" s="12" t="str">
        <f>VLOOKUP(D851,accounts!A:B,2)</f>
        <v>services</v>
      </c>
      <c r="N851" s="12" t="str">
        <f t="shared" si="26"/>
        <v>Feb 2017</v>
      </c>
      <c r="O851" s="12" t="str">
        <f t="shared" ref="O851:O866" si="133">TEXT(G851,"mmm yyy")</f>
        <v>Mar 2017</v>
      </c>
      <c r="P851" s="12">
        <f>VLOOKUP(D851,accounts!A:G,4)</f>
        <v>1012.72</v>
      </c>
      <c r="Q851" s="12">
        <f t="shared" ref="Q851:Q866" si="134">O851-N851</f>
        <v>28</v>
      </c>
    </row>
    <row r="852">
      <c r="A852" s="14" t="s">
        <v>1031</v>
      </c>
      <c r="B852" s="14" t="s">
        <v>52</v>
      </c>
      <c r="C852" s="14" t="s">
        <v>22</v>
      </c>
      <c r="D852" s="14" t="s">
        <v>82</v>
      </c>
      <c r="E852" s="14" t="s">
        <v>5</v>
      </c>
      <c r="F852" s="15">
        <v>42785.0</v>
      </c>
      <c r="G852" s="15">
        <v>42883.0</v>
      </c>
      <c r="H852" s="14">
        <v>404.0</v>
      </c>
      <c r="I852" s="12">
        <f>VLOOKUP(C852, products!$A$1:$C$8, 3, FALSE)</f>
        <v>550</v>
      </c>
      <c r="J852" s="12" t="str">
        <f>VLOOKUP(B852,sales_teams!A:C,3)</f>
        <v>West</v>
      </c>
      <c r="K852" s="12" t="str">
        <f>VLOOKUP(B852,sales_teams!A:C,2)</f>
        <v>Summer Sewald</v>
      </c>
      <c r="L852" s="12" t="str">
        <f>VLOOKUP(D852,accounts!A:G,6)</f>
        <v>United States</v>
      </c>
      <c r="M852" s="12" t="str">
        <f>VLOOKUP(D852,accounts!A:B,2)</f>
        <v>finance</v>
      </c>
      <c r="N852" s="12" t="str">
        <f t="shared" si="26"/>
        <v>Feb 2017</v>
      </c>
      <c r="O852" s="12" t="str">
        <f t="shared" si="133"/>
        <v>May 2017</v>
      </c>
      <c r="P852" s="12">
        <f>VLOOKUP(D852,accounts!A:G,4)</f>
        <v>1698.2</v>
      </c>
      <c r="Q852" s="12">
        <f t="shared" si="134"/>
        <v>89</v>
      </c>
    </row>
    <row r="853">
      <c r="A853" s="14" t="s">
        <v>1032</v>
      </c>
      <c r="B853" s="14" t="s">
        <v>56</v>
      </c>
      <c r="C853" s="14" t="s">
        <v>20</v>
      </c>
      <c r="D853" s="14" t="s">
        <v>121</v>
      </c>
      <c r="E853" s="14" t="s">
        <v>26</v>
      </c>
      <c r="F853" s="15">
        <v>42785.0</v>
      </c>
      <c r="G853" s="15">
        <v>42894.0</v>
      </c>
      <c r="H853" s="14">
        <v>0.0</v>
      </c>
      <c r="I853" s="12">
        <f>VLOOKUP(C853, products!$A$1:$C$8, 3, FALSE)</f>
        <v>5482</v>
      </c>
      <c r="J853" s="12" t="str">
        <f>VLOOKUP(B853,sales_teams!A:C,3)</f>
        <v>West</v>
      </c>
      <c r="K853" s="12" t="str">
        <f>VLOOKUP(B853,sales_teams!A:C,2)</f>
        <v>Summer Sewald</v>
      </c>
      <c r="L853" s="12" t="str">
        <f>VLOOKUP(D853,accounts!A:G,6)</f>
        <v>United States</v>
      </c>
      <c r="M853" s="12" t="str">
        <f>VLOOKUP(D853,accounts!A:B,2)</f>
        <v>telecommunications</v>
      </c>
      <c r="N853" s="12" t="str">
        <f t="shared" si="26"/>
        <v>Feb 2017</v>
      </c>
      <c r="O853" s="12" t="str">
        <f t="shared" si="133"/>
        <v>Jun 2017</v>
      </c>
      <c r="P853" s="12">
        <f>VLOOKUP(D853,accounts!A:G,4)</f>
        <v>6395.05</v>
      </c>
      <c r="Q853" s="12">
        <f t="shared" si="134"/>
        <v>120</v>
      </c>
    </row>
    <row r="854">
      <c r="A854" s="14" t="s">
        <v>1033</v>
      </c>
      <c r="B854" s="14" t="s">
        <v>56</v>
      </c>
      <c r="C854" s="14" t="s">
        <v>19</v>
      </c>
      <c r="D854" s="14" t="s">
        <v>147</v>
      </c>
      <c r="E854" s="14" t="s">
        <v>26</v>
      </c>
      <c r="F854" s="15">
        <v>42785.0</v>
      </c>
      <c r="G854" s="15">
        <v>42900.0</v>
      </c>
      <c r="H854" s="14">
        <v>0.0</v>
      </c>
      <c r="I854" s="12">
        <f>VLOOKUP(C854, products!$A$1:$C$8, 3, FALSE)</f>
        <v>55</v>
      </c>
      <c r="J854" s="12" t="str">
        <f>VLOOKUP(B854,sales_teams!A:C,3)</f>
        <v>West</v>
      </c>
      <c r="K854" s="12" t="str">
        <f>VLOOKUP(B854,sales_teams!A:C,2)</f>
        <v>Summer Sewald</v>
      </c>
      <c r="L854" s="12" t="str">
        <f>VLOOKUP(D854,accounts!A:G,6)</f>
        <v>United States</v>
      </c>
      <c r="M854" s="12" t="str">
        <f>VLOOKUP(D854,accounts!A:B,2)</f>
        <v>retail</v>
      </c>
      <c r="N854" s="12" t="str">
        <f t="shared" si="26"/>
        <v>Feb 2017</v>
      </c>
      <c r="O854" s="12" t="str">
        <f t="shared" si="133"/>
        <v>Jun 2017</v>
      </c>
      <c r="P854" s="12">
        <f>VLOOKUP(D854,accounts!A:G,4)</f>
        <v>71.12</v>
      </c>
      <c r="Q854" s="12">
        <f t="shared" si="134"/>
        <v>120</v>
      </c>
    </row>
    <row r="855">
      <c r="A855" s="14" t="s">
        <v>1034</v>
      </c>
      <c r="B855" s="14" t="s">
        <v>56</v>
      </c>
      <c r="C855" s="14" t="s">
        <v>17</v>
      </c>
      <c r="D855" s="14" t="s">
        <v>144</v>
      </c>
      <c r="E855" s="14" t="s">
        <v>5</v>
      </c>
      <c r="F855" s="15">
        <v>42785.0</v>
      </c>
      <c r="G855" s="15">
        <v>42798.0</v>
      </c>
      <c r="H855" s="14">
        <v>5260.0</v>
      </c>
      <c r="I855" s="12">
        <f>VLOOKUP(C855, products!$A$1:$C$8, 3, FALSE)</f>
        <v>4821</v>
      </c>
      <c r="J855" s="12" t="str">
        <f>VLOOKUP(B855,sales_teams!A:C,3)</f>
        <v>West</v>
      </c>
      <c r="K855" s="12" t="str">
        <f>VLOOKUP(B855,sales_teams!A:C,2)</f>
        <v>Summer Sewald</v>
      </c>
      <c r="L855" s="12" t="str">
        <f>VLOOKUP(D855,accounts!A:G,6)</f>
        <v>Romania</v>
      </c>
      <c r="M855" s="12" t="str">
        <f>VLOOKUP(D855,accounts!A:B,2)</f>
        <v>retail</v>
      </c>
      <c r="N855" s="12" t="str">
        <f t="shared" si="26"/>
        <v>Feb 2017</v>
      </c>
      <c r="O855" s="12" t="str">
        <f t="shared" si="133"/>
        <v>Mar 2017</v>
      </c>
      <c r="P855" s="12">
        <f>VLOOKUP(D855,accounts!A:G,4)</f>
        <v>167.89</v>
      </c>
      <c r="Q855" s="12">
        <f t="shared" si="134"/>
        <v>28</v>
      </c>
    </row>
    <row r="856">
      <c r="A856" s="14" t="s">
        <v>1035</v>
      </c>
      <c r="B856" s="14" t="s">
        <v>58</v>
      </c>
      <c r="C856" s="14" t="s">
        <v>18</v>
      </c>
      <c r="D856" s="14" t="s">
        <v>64</v>
      </c>
      <c r="E856" s="14" t="s">
        <v>26</v>
      </c>
      <c r="F856" s="15">
        <v>42785.0</v>
      </c>
      <c r="G856" s="15">
        <v>42801.0</v>
      </c>
      <c r="H856" s="14">
        <v>0.0</v>
      </c>
      <c r="I856" s="12">
        <f>VLOOKUP(C856, products!$A$1:$C$8, 3, FALSE)</f>
        <v>1096</v>
      </c>
      <c r="J856" s="12" t="str">
        <f>VLOOKUP(B856,sales_teams!A:C,3)</f>
        <v>West</v>
      </c>
      <c r="K856" s="12" t="str">
        <f>VLOOKUP(B856,sales_teams!A:C,2)</f>
        <v>Summer Sewald</v>
      </c>
      <c r="L856" s="12" t="str">
        <f>VLOOKUP(D856,accounts!A:G,6)</f>
        <v>United States</v>
      </c>
      <c r="M856" s="12" t="str">
        <f>VLOOKUP(D856,accounts!A:B,2)</f>
        <v>software</v>
      </c>
      <c r="N856" s="12" t="str">
        <f t="shared" si="26"/>
        <v>Feb 2017</v>
      </c>
      <c r="O856" s="12" t="str">
        <f t="shared" si="133"/>
        <v>Mar 2017</v>
      </c>
      <c r="P856" s="12">
        <f>VLOOKUP(D856,accounts!A:G,4)</f>
        <v>11698.03</v>
      </c>
      <c r="Q856" s="12">
        <f t="shared" si="134"/>
        <v>28</v>
      </c>
    </row>
    <row r="857">
      <c r="A857" s="14" t="s">
        <v>1036</v>
      </c>
      <c r="B857" s="14" t="s">
        <v>59</v>
      </c>
      <c r="C857" s="14" t="s">
        <v>19</v>
      </c>
      <c r="D857" s="14" t="s">
        <v>80</v>
      </c>
      <c r="E857" s="14" t="s">
        <v>5</v>
      </c>
      <c r="F857" s="15">
        <v>42785.0</v>
      </c>
      <c r="G857" s="15">
        <v>42861.0</v>
      </c>
      <c r="H857" s="14">
        <v>51.0</v>
      </c>
      <c r="I857" s="12">
        <f>VLOOKUP(C857, products!$A$1:$C$8, 3, FALSE)</f>
        <v>55</v>
      </c>
      <c r="J857" s="12" t="str">
        <f>VLOOKUP(B857,sales_teams!A:C,3)</f>
        <v>West</v>
      </c>
      <c r="K857" s="12" t="str">
        <f>VLOOKUP(B857,sales_teams!A:C,2)</f>
        <v>Summer Sewald</v>
      </c>
      <c r="L857" s="12" t="str">
        <f>VLOOKUP(D857,accounts!A:G,6)</f>
        <v>United States</v>
      </c>
      <c r="M857" s="12" t="str">
        <f>VLOOKUP(D857,accounts!A:B,2)</f>
        <v>technolgy</v>
      </c>
      <c r="N857" s="12" t="str">
        <f t="shared" si="26"/>
        <v>Feb 2017</v>
      </c>
      <c r="O857" s="12" t="str">
        <f t="shared" si="133"/>
        <v>May 2017</v>
      </c>
      <c r="P857" s="12">
        <f>VLOOKUP(D857,accounts!A:G,4)</f>
        <v>1712.68</v>
      </c>
      <c r="Q857" s="12">
        <f t="shared" si="134"/>
        <v>89</v>
      </c>
    </row>
    <row r="858">
      <c r="A858" s="14" t="s">
        <v>1037</v>
      </c>
      <c r="B858" s="14" t="s">
        <v>61</v>
      </c>
      <c r="C858" s="14" t="s">
        <v>22</v>
      </c>
      <c r="D858" s="14" t="s">
        <v>76</v>
      </c>
      <c r="E858" s="14" t="s">
        <v>5</v>
      </c>
      <c r="F858" s="15">
        <v>42785.0</v>
      </c>
      <c r="G858" s="15">
        <v>42911.0</v>
      </c>
      <c r="H858" s="14">
        <v>598.0</v>
      </c>
      <c r="I858" s="12">
        <f>VLOOKUP(C858, products!$A$1:$C$8, 3, FALSE)</f>
        <v>550</v>
      </c>
      <c r="J858" s="12" t="str">
        <f>VLOOKUP(B858,sales_teams!A:C,3)</f>
        <v>West</v>
      </c>
      <c r="K858" s="12" t="str">
        <f>VLOOKUP(B858,sales_teams!A:C,2)</f>
        <v>Summer Sewald</v>
      </c>
      <c r="L858" s="12" t="str">
        <f>VLOOKUP(D858,accounts!A:G,6)</f>
        <v>United States</v>
      </c>
      <c r="M858" s="12" t="str">
        <f>VLOOKUP(D858,accounts!A:B,2)</f>
        <v>software</v>
      </c>
      <c r="N858" s="12" t="str">
        <f t="shared" si="26"/>
        <v>Feb 2017</v>
      </c>
      <c r="O858" s="12" t="str">
        <f t="shared" si="133"/>
        <v>Jun 2017</v>
      </c>
      <c r="P858" s="12">
        <f>VLOOKUP(D858,accounts!A:G,4)</f>
        <v>6354.87</v>
      </c>
      <c r="Q858" s="12">
        <f t="shared" si="134"/>
        <v>120</v>
      </c>
    </row>
    <row r="859">
      <c r="A859" s="14" t="s">
        <v>1038</v>
      </c>
      <c r="B859" s="14" t="s">
        <v>33</v>
      </c>
      <c r="C859" s="14" t="s">
        <v>18</v>
      </c>
      <c r="D859" s="14" t="s">
        <v>65</v>
      </c>
      <c r="E859" s="14" t="s">
        <v>26</v>
      </c>
      <c r="F859" s="15">
        <v>42786.0</v>
      </c>
      <c r="G859" s="15">
        <v>42880.0</v>
      </c>
      <c r="H859" s="14">
        <v>0.0</v>
      </c>
      <c r="I859" s="12">
        <f>VLOOKUP(C859, products!$A$1:$C$8, 3, FALSE)</f>
        <v>1096</v>
      </c>
      <c r="J859" s="12" t="str">
        <f>VLOOKUP(B859,sales_teams!A:C,3)</f>
        <v>Central</v>
      </c>
      <c r="K859" s="12" t="str">
        <f>VLOOKUP(B859,sales_teams!A:C,2)</f>
        <v>Dustin Brinkmann</v>
      </c>
      <c r="L859" s="12" t="str">
        <f>VLOOKUP(D859,accounts!A:G,6)</f>
        <v>United States</v>
      </c>
      <c r="M859" s="12" t="str">
        <f>VLOOKUP(D859,accounts!A:B,2)</f>
        <v>technolgy</v>
      </c>
      <c r="N859" s="12" t="str">
        <f t="shared" si="26"/>
        <v>Feb 2017</v>
      </c>
      <c r="O859" s="12" t="str">
        <f t="shared" si="133"/>
        <v>May 2017</v>
      </c>
      <c r="P859" s="12">
        <f>VLOOKUP(D859,accounts!A:G,4)</f>
        <v>7708.38</v>
      </c>
      <c r="Q859" s="12">
        <f t="shared" si="134"/>
        <v>89</v>
      </c>
    </row>
    <row r="860">
      <c r="A860" s="14" t="s">
        <v>1039</v>
      </c>
      <c r="B860" s="14" t="s">
        <v>33</v>
      </c>
      <c r="C860" s="14" t="s">
        <v>19</v>
      </c>
      <c r="D860" s="14" t="s">
        <v>147</v>
      </c>
      <c r="E860" s="14" t="s">
        <v>5</v>
      </c>
      <c r="F860" s="15">
        <v>42786.0</v>
      </c>
      <c r="G860" s="15">
        <v>42879.0</v>
      </c>
      <c r="H860" s="14">
        <v>42.0</v>
      </c>
      <c r="I860" s="12">
        <f>VLOOKUP(C860, products!$A$1:$C$8, 3, FALSE)</f>
        <v>55</v>
      </c>
      <c r="J860" s="12" t="str">
        <f>VLOOKUP(B860,sales_teams!A:C,3)</f>
        <v>Central</v>
      </c>
      <c r="K860" s="12" t="str">
        <f>VLOOKUP(B860,sales_teams!A:C,2)</f>
        <v>Dustin Brinkmann</v>
      </c>
      <c r="L860" s="12" t="str">
        <f>VLOOKUP(D860,accounts!A:G,6)</f>
        <v>United States</v>
      </c>
      <c r="M860" s="12" t="str">
        <f>VLOOKUP(D860,accounts!A:B,2)</f>
        <v>retail</v>
      </c>
      <c r="N860" s="12" t="str">
        <f t="shared" si="26"/>
        <v>Feb 2017</v>
      </c>
      <c r="O860" s="12" t="str">
        <f t="shared" si="133"/>
        <v>May 2017</v>
      </c>
      <c r="P860" s="12">
        <f>VLOOKUP(D860,accounts!A:G,4)</f>
        <v>71.12</v>
      </c>
      <c r="Q860" s="12">
        <f t="shared" si="134"/>
        <v>89</v>
      </c>
    </row>
    <row r="861">
      <c r="A861" s="14" t="s">
        <v>1040</v>
      </c>
      <c r="B861" s="14" t="s">
        <v>34</v>
      </c>
      <c r="C861" s="14" t="s">
        <v>17</v>
      </c>
      <c r="D861" s="14" t="s">
        <v>106</v>
      </c>
      <c r="E861" s="14" t="s">
        <v>5</v>
      </c>
      <c r="F861" s="15">
        <v>42786.0</v>
      </c>
      <c r="G861" s="15">
        <v>42893.0</v>
      </c>
      <c r="H861" s="14">
        <v>4689.0</v>
      </c>
      <c r="I861" s="12">
        <f>VLOOKUP(C861, products!$A$1:$C$8, 3, FALSE)</f>
        <v>4821</v>
      </c>
      <c r="J861" s="12" t="str">
        <f>VLOOKUP(B861,sales_teams!A:C,3)</f>
        <v>Central</v>
      </c>
      <c r="K861" s="12" t="str">
        <f>VLOOKUP(B861,sales_teams!A:C,2)</f>
        <v>Dustin Brinkmann</v>
      </c>
      <c r="L861" s="12" t="str">
        <f>VLOOKUP(D861,accounts!A:G,6)</f>
        <v>United States</v>
      </c>
      <c r="M861" s="12" t="str">
        <f>VLOOKUP(D861,accounts!A:B,2)</f>
        <v>finance</v>
      </c>
      <c r="N861" s="12" t="str">
        <f t="shared" si="26"/>
        <v>Feb 2017</v>
      </c>
      <c r="O861" s="12" t="str">
        <f t="shared" si="133"/>
        <v>Jun 2017</v>
      </c>
      <c r="P861" s="12">
        <f>VLOOKUP(D861,accounts!A:G,4)</f>
        <v>646.1</v>
      </c>
      <c r="Q861" s="12">
        <f t="shared" si="134"/>
        <v>120</v>
      </c>
    </row>
    <row r="862">
      <c r="A862" s="14" t="s">
        <v>1041</v>
      </c>
      <c r="B862" s="14" t="s">
        <v>35</v>
      </c>
      <c r="C862" s="14" t="s">
        <v>20</v>
      </c>
      <c r="D862" s="14" t="s">
        <v>142</v>
      </c>
      <c r="E862" s="14" t="s">
        <v>5</v>
      </c>
      <c r="F862" s="15">
        <v>42786.0</v>
      </c>
      <c r="G862" s="15">
        <v>42912.0</v>
      </c>
      <c r="H862" s="14">
        <v>5154.0</v>
      </c>
      <c r="I862" s="12">
        <f>VLOOKUP(C862, products!$A$1:$C$8, 3, FALSE)</f>
        <v>5482</v>
      </c>
      <c r="J862" s="12" t="str">
        <f>VLOOKUP(B862,sales_teams!A:C,3)</f>
        <v>Central</v>
      </c>
      <c r="K862" s="12" t="str">
        <f>VLOOKUP(B862,sales_teams!A:C,2)</f>
        <v>Dustin Brinkmann</v>
      </c>
      <c r="L862" s="12" t="str">
        <f>VLOOKUP(D862,accounts!A:G,6)</f>
        <v>United States</v>
      </c>
      <c r="M862" s="12" t="str">
        <f>VLOOKUP(D862,accounts!A:B,2)</f>
        <v>employment</v>
      </c>
      <c r="N862" s="12" t="str">
        <f t="shared" si="26"/>
        <v>Feb 2017</v>
      </c>
      <c r="O862" s="12" t="str">
        <f t="shared" si="133"/>
        <v>Jun 2017</v>
      </c>
      <c r="P862" s="12">
        <f>VLOOKUP(D862,accounts!A:G,4)</f>
        <v>291.27</v>
      </c>
      <c r="Q862" s="12">
        <f t="shared" si="134"/>
        <v>120</v>
      </c>
    </row>
    <row r="863">
      <c r="A863" s="14" t="s">
        <v>1042</v>
      </c>
      <c r="B863" s="14" t="s">
        <v>38</v>
      </c>
      <c r="C863" s="14" t="s">
        <v>17</v>
      </c>
      <c r="D863" s="14" t="s">
        <v>127</v>
      </c>
      <c r="E863" s="14" t="s">
        <v>26</v>
      </c>
      <c r="F863" s="15">
        <v>42786.0</v>
      </c>
      <c r="G863" s="15">
        <v>42871.0</v>
      </c>
      <c r="H863" s="14">
        <v>0.0</v>
      </c>
      <c r="I863" s="12">
        <f>VLOOKUP(C863, products!$A$1:$C$8, 3, FALSE)</f>
        <v>4821</v>
      </c>
      <c r="J863" s="12" t="str">
        <f>VLOOKUP(B863,sales_teams!A:C,3)</f>
        <v>East</v>
      </c>
      <c r="K863" s="12" t="str">
        <f>VLOOKUP(B863,sales_teams!A:C,2)</f>
        <v>Rocco Neubert</v>
      </c>
      <c r="L863" s="12" t="str">
        <f>VLOOKUP(D863,accounts!A:G,6)</f>
        <v>United States</v>
      </c>
      <c r="M863" s="12" t="str">
        <f>VLOOKUP(D863,accounts!A:B,2)</f>
        <v>telecommunications</v>
      </c>
      <c r="N863" s="12" t="str">
        <f t="shared" si="26"/>
        <v>Feb 2017</v>
      </c>
      <c r="O863" s="12" t="str">
        <f t="shared" si="133"/>
        <v>May 2017</v>
      </c>
      <c r="P863" s="12">
        <f>VLOOKUP(D863,accounts!A:G,4)</f>
        <v>86.68</v>
      </c>
      <c r="Q863" s="12">
        <f t="shared" si="134"/>
        <v>89</v>
      </c>
    </row>
    <row r="864">
      <c r="A864" s="14" t="s">
        <v>1043</v>
      </c>
      <c r="B864" s="14" t="s">
        <v>39</v>
      </c>
      <c r="C864" s="14" t="s">
        <v>17</v>
      </c>
      <c r="D864" s="14" t="s">
        <v>125</v>
      </c>
      <c r="E864" s="14" t="s">
        <v>5</v>
      </c>
      <c r="F864" s="15">
        <v>42786.0</v>
      </c>
      <c r="G864" s="15">
        <v>42860.0</v>
      </c>
      <c r="H864" s="14">
        <v>5010.0</v>
      </c>
      <c r="I864" s="12">
        <f>VLOOKUP(C864, products!$A$1:$C$8, 3, FALSE)</f>
        <v>4821</v>
      </c>
      <c r="J864" s="12" t="str">
        <f>VLOOKUP(B864,sales_teams!A:C,3)</f>
        <v>East</v>
      </c>
      <c r="K864" s="12" t="str">
        <f>VLOOKUP(B864,sales_teams!A:C,2)</f>
        <v>Rocco Neubert</v>
      </c>
      <c r="L864" s="12" t="str">
        <f>VLOOKUP(D864,accounts!A:G,6)</f>
        <v>China</v>
      </c>
      <c r="M864" s="12" t="str">
        <f>VLOOKUP(D864,accounts!A:B,2)</f>
        <v>technolgy</v>
      </c>
      <c r="N864" s="12" t="str">
        <f t="shared" si="26"/>
        <v>Feb 2017</v>
      </c>
      <c r="O864" s="12" t="str">
        <f t="shared" si="133"/>
        <v>May 2017</v>
      </c>
      <c r="P864" s="12">
        <f>VLOOKUP(D864,accounts!A:G,4)</f>
        <v>40.79</v>
      </c>
      <c r="Q864" s="12">
        <f t="shared" si="134"/>
        <v>89</v>
      </c>
    </row>
    <row r="865">
      <c r="A865" s="14" t="s">
        <v>1044</v>
      </c>
      <c r="B865" s="14" t="s">
        <v>42</v>
      </c>
      <c r="C865" s="14" t="s">
        <v>21</v>
      </c>
      <c r="D865" s="14" t="s">
        <v>101</v>
      </c>
      <c r="E865" s="14" t="s">
        <v>5</v>
      </c>
      <c r="F865" s="15">
        <v>42786.0</v>
      </c>
      <c r="G865" s="15">
        <v>42900.0</v>
      </c>
      <c r="H865" s="14">
        <v>3215.0</v>
      </c>
      <c r="I865" s="12">
        <f>VLOOKUP(C865, products!$A$1:$C$8, 3, FALSE)</f>
        <v>3393</v>
      </c>
      <c r="J865" s="12" t="str">
        <f>VLOOKUP(B865,sales_teams!A:C,3)</f>
        <v>East</v>
      </c>
      <c r="K865" s="12" t="str">
        <f>VLOOKUP(B865,sales_teams!A:C,2)</f>
        <v>Rocco Neubert</v>
      </c>
      <c r="L865" s="12" t="str">
        <f>VLOOKUP(D865,accounts!A:G,6)</f>
        <v>United States</v>
      </c>
      <c r="M865" s="12" t="str">
        <f>VLOOKUP(D865,accounts!A:B,2)</f>
        <v>finance</v>
      </c>
      <c r="N865" s="12" t="str">
        <f t="shared" si="26"/>
        <v>Feb 2017</v>
      </c>
      <c r="O865" s="12" t="str">
        <f t="shared" si="133"/>
        <v>Jun 2017</v>
      </c>
      <c r="P865" s="12">
        <f>VLOOKUP(D865,accounts!A:G,4)</f>
        <v>1102.43</v>
      </c>
      <c r="Q865" s="12">
        <f t="shared" si="134"/>
        <v>120</v>
      </c>
    </row>
    <row r="866">
      <c r="A866" s="14" t="s">
        <v>1045</v>
      </c>
      <c r="B866" s="14" t="s">
        <v>46</v>
      </c>
      <c r="C866" s="14" t="s">
        <v>22</v>
      </c>
      <c r="D866" s="14" t="s">
        <v>143</v>
      </c>
      <c r="E866" s="14" t="s">
        <v>26</v>
      </c>
      <c r="F866" s="15">
        <v>42786.0</v>
      </c>
      <c r="G866" s="15">
        <v>42889.0</v>
      </c>
      <c r="H866" s="14">
        <v>0.0</v>
      </c>
      <c r="I866" s="12">
        <f>VLOOKUP(C866, products!$A$1:$C$8, 3, FALSE)</f>
        <v>550</v>
      </c>
      <c r="J866" s="12" t="str">
        <f>VLOOKUP(B866,sales_teams!A:C,3)</f>
        <v>East</v>
      </c>
      <c r="K866" s="12" t="str">
        <f>VLOOKUP(B866,sales_teams!A:C,2)</f>
        <v>Rocco Neubert</v>
      </c>
      <c r="L866" s="12" t="str">
        <f>VLOOKUP(D866,accounts!A:G,6)</f>
        <v>Brazil</v>
      </c>
      <c r="M866" s="12" t="str">
        <f>VLOOKUP(D866,accounts!A:B,2)</f>
        <v>services</v>
      </c>
      <c r="N866" s="12" t="str">
        <f t="shared" si="26"/>
        <v>Feb 2017</v>
      </c>
      <c r="O866" s="12" t="str">
        <f t="shared" si="133"/>
        <v>Jun 2017</v>
      </c>
      <c r="P866" s="12">
        <f>VLOOKUP(D866,accounts!A:G,4)</f>
        <v>405.59</v>
      </c>
      <c r="Q866" s="12">
        <f t="shared" si="134"/>
        <v>120</v>
      </c>
    </row>
    <row r="867">
      <c r="A867" s="14" t="s">
        <v>1046</v>
      </c>
      <c r="B867" s="14" t="s">
        <v>47</v>
      </c>
      <c r="C867" s="14" t="s">
        <v>18</v>
      </c>
      <c r="D867" s="14" t="s">
        <v>80</v>
      </c>
      <c r="E867" s="14" t="s">
        <v>25</v>
      </c>
      <c r="F867" s="15">
        <v>42786.0</v>
      </c>
      <c r="G867" s="17"/>
      <c r="I867" s="12">
        <f>VLOOKUP(C867, products!$A$1:$C$8, 3, FALSE)</f>
        <v>1096</v>
      </c>
      <c r="J867" s="12" t="str">
        <f>VLOOKUP(B867,sales_teams!A:C,3)</f>
        <v>East</v>
      </c>
      <c r="K867" s="12" t="str">
        <f>VLOOKUP(B867,sales_teams!A:C,2)</f>
        <v>Rocco Neubert</v>
      </c>
      <c r="L867" s="12" t="str">
        <f>VLOOKUP(D867,accounts!A:G,6)</f>
        <v>United States</v>
      </c>
      <c r="M867" s="12" t="str">
        <f>VLOOKUP(D867,accounts!A:B,2)</f>
        <v>technolgy</v>
      </c>
      <c r="N867" s="12" t="str">
        <f t="shared" si="26"/>
        <v>Feb 2017</v>
      </c>
      <c r="P867" s="12">
        <f>VLOOKUP(D867,accounts!A:G,4)</f>
        <v>1712.68</v>
      </c>
    </row>
    <row r="868">
      <c r="A868" s="14" t="s">
        <v>1047</v>
      </c>
      <c r="B868" s="14" t="s">
        <v>47</v>
      </c>
      <c r="C868" s="14" t="s">
        <v>17</v>
      </c>
      <c r="D868" s="14" t="s">
        <v>99</v>
      </c>
      <c r="E868" s="14" t="s">
        <v>5</v>
      </c>
      <c r="F868" s="15">
        <v>42786.0</v>
      </c>
      <c r="G868" s="15">
        <v>42912.0</v>
      </c>
      <c r="H868" s="14">
        <v>3169.0</v>
      </c>
      <c r="I868" s="12">
        <f>VLOOKUP(C868, products!$A$1:$C$8, 3, FALSE)</f>
        <v>4821</v>
      </c>
      <c r="J868" s="12" t="str">
        <f>VLOOKUP(B868,sales_teams!A:C,3)</f>
        <v>East</v>
      </c>
      <c r="K868" s="12" t="str">
        <f>VLOOKUP(B868,sales_teams!A:C,2)</f>
        <v>Rocco Neubert</v>
      </c>
      <c r="L868" s="12" t="str">
        <f>VLOOKUP(D868,accounts!A:G,6)</f>
        <v>United States</v>
      </c>
      <c r="M868" s="12" t="str">
        <f>VLOOKUP(D868,accounts!A:B,2)</f>
        <v>services</v>
      </c>
      <c r="N868" s="12" t="str">
        <f t="shared" si="26"/>
        <v>Feb 2017</v>
      </c>
      <c r="O868" s="12" t="str">
        <f t="shared" ref="O868:O877" si="135">TEXT(G868,"mmm yyy")</f>
        <v>Jun 2017</v>
      </c>
      <c r="P868" s="12">
        <f>VLOOKUP(D868,accounts!A:G,4)</f>
        <v>792.46</v>
      </c>
      <c r="Q868" s="12">
        <f t="shared" ref="Q868:Q877" si="136">O868-N868</f>
        <v>120</v>
      </c>
    </row>
    <row r="869">
      <c r="A869" s="14" t="s">
        <v>1048</v>
      </c>
      <c r="B869" s="14" t="s">
        <v>49</v>
      </c>
      <c r="C869" s="14" t="s">
        <v>18</v>
      </c>
      <c r="D869" s="14" t="s">
        <v>76</v>
      </c>
      <c r="E869" s="14" t="s">
        <v>26</v>
      </c>
      <c r="F869" s="15">
        <v>42786.0</v>
      </c>
      <c r="G869" s="15">
        <v>42913.0</v>
      </c>
      <c r="H869" s="14">
        <v>0.0</v>
      </c>
      <c r="I869" s="12">
        <f>VLOOKUP(C869, products!$A$1:$C$8, 3, FALSE)</f>
        <v>1096</v>
      </c>
      <c r="J869" s="12" t="str">
        <f>VLOOKUP(B869,sales_teams!A:C,3)</f>
        <v>West</v>
      </c>
      <c r="K869" s="12" t="str">
        <f>VLOOKUP(B869,sales_teams!A:C,2)</f>
        <v>Summer Sewald</v>
      </c>
      <c r="L869" s="12" t="str">
        <f>VLOOKUP(D869,accounts!A:G,6)</f>
        <v>United States</v>
      </c>
      <c r="M869" s="12" t="str">
        <f>VLOOKUP(D869,accounts!A:B,2)</f>
        <v>software</v>
      </c>
      <c r="N869" s="12" t="str">
        <f t="shared" si="26"/>
        <v>Feb 2017</v>
      </c>
      <c r="O869" s="12" t="str">
        <f t="shared" si="135"/>
        <v>Jun 2017</v>
      </c>
      <c r="P869" s="12">
        <f>VLOOKUP(D869,accounts!A:G,4)</f>
        <v>6354.87</v>
      </c>
      <c r="Q869" s="12">
        <f t="shared" si="136"/>
        <v>120</v>
      </c>
    </row>
    <row r="870">
      <c r="A870" s="14" t="s">
        <v>1049</v>
      </c>
      <c r="B870" s="14" t="s">
        <v>50</v>
      </c>
      <c r="C870" s="14" t="s">
        <v>20</v>
      </c>
      <c r="D870" s="14" t="s">
        <v>92</v>
      </c>
      <c r="E870" s="14" t="s">
        <v>5</v>
      </c>
      <c r="F870" s="15">
        <v>42786.0</v>
      </c>
      <c r="G870" s="15">
        <v>42889.0</v>
      </c>
      <c r="H870" s="14">
        <v>5015.0</v>
      </c>
      <c r="I870" s="12">
        <f>VLOOKUP(C870, products!$A$1:$C$8, 3, FALSE)</f>
        <v>5482</v>
      </c>
      <c r="J870" s="12" t="str">
        <f>VLOOKUP(B870,sales_teams!A:C,3)</f>
        <v>West</v>
      </c>
      <c r="K870" s="12" t="str">
        <f>VLOOKUP(B870,sales_teams!A:C,2)</f>
        <v>Summer Sewald</v>
      </c>
      <c r="L870" s="12" t="str">
        <f>VLOOKUP(D870,accounts!A:G,6)</f>
        <v>United States</v>
      </c>
      <c r="M870" s="12" t="str">
        <f>VLOOKUP(D870,accounts!A:B,2)</f>
        <v>finance</v>
      </c>
      <c r="N870" s="12" t="str">
        <f t="shared" si="26"/>
        <v>Feb 2017</v>
      </c>
      <c r="O870" s="12" t="str">
        <f t="shared" si="135"/>
        <v>Jun 2017</v>
      </c>
      <c r="P870" s="12">
        <f>VLOOKUP(D870,accounts!A:G,4)</f>
        <v>2819.5</v>
      </c>
      <c r="Q870" s="12">
        <f t="shared" si="136"/>
        <v>120</v>
      </c>
    </row>
    <row r="871">
      <c r="A871" s="14" t="s">
        <v>1050</v>
      </c>
      <c r="B871" s="14" t="s">
        <v>51</v>
      </c>
      <c r="C871" s="14" t="s">
        <v>22</v>
      </c>
      <c r="D871" s="14" t="s">
        <v>135</v>
      </c>
      <c r="E871" s="14" t="s">
        <v>5</v>
      </c>
      <c r="F871" s="15">
        <v>42786.0</v>
      </c>
      <c r="G871" s="15">
        <v>42795.0</v>
      </c>
      <c r="H871" s="14">
        <v>571.0</v>
      </c>
      <c r="I871" s="12">
        <f>VLOOKUP(C871, products!$A$1:$C$8, 3, FALSE)</f>
        <v>550</v>
      </c>
      <c r="J871" s="12" t="str">
        <f>VLOOKUP(B871,sales_teams!A:C,3)</f>
        <v>West</v>
      </c>
      <c r="K871" s="12" t="str">
        <f>VLOOKUP(B871,sales_teams!A:C,2)</f>
        <v>Summer Sewald</v>
      </c>
      <c r="L871" s="12" t="str">
        <f>VLOOKUP(D871,accounts!A:G,6)</f>
        <v>United States</v>
      </c>
      <c r="M871" s="12" t="str">
        <f>VLOOKUP(D871,accounts!A:B,2)</f>
        <v>software</v>
      </c>
      <c r="N871" s="12" t="str">
        <f t="shared" si="26"/>
        <v>Feb 2017</v>
      </c>
      <c r="O871" s="12" t="str">
        <f t="shared" si="135"/>
        <v>Mar 2017</v>
      </c>
      <c r="P871" s="12">
        <f>VLOOKUP(D871,accounts!A:G,4)</f>
        <v>98.79</v>
      </c>
      <c r="Q871" s="12">
        <f t="shared" si="136"/>
        <v>28</v>
      </c>
    </row>
    <row r="872">
      <c r="A872" s="14" t="s">
        <v>1051</v>
      </c>
      <c r="B872" s="14" t="s">
        <v>54</v>
      </c>
      <c r="C872" s="14" t="s">
        <v>17</v>
      </c>
      <c r="D872" s="14" t="s">
        <v>122</v>
      </c>
      <c r="E872" s="14" t="s">
        <v>5</v>
      </c>
      <c r="F872" s="15">
        <v>42786.0</v>
      </c>
      <c r="G872" s="15">
        <v>42871.0</v>
      </c>
      <c r="H872" s="14">
        <v>4839.0</v>
      </c>
      <c r="I872" s="12">
        <f>VLOOKUP(C872, products!$A$1:$C$8, 3, FALSE)</f>
        <v>4821</v>
      </c>
      <c r="J872" s="12" t="str">
        <f>VLOOKUP(B872,sales_teams!A:C,3)</f>
        <v>West</v>
      </c>
      <c r="K872" s="12" t="str">
        <f>VLOOKUP(B872,sales_teams!A:C,2)</f>
        <v>Summer Sewald</v>
      </c>
      <c r="L872" s="12" t="str">
        <f>VLOOKUP(D872,accounts!A:G,6)</f>
        <v>United States</v>
      </c>
      <c r="M872" s="12" t="str">
        <f>VLOOKUP(D872,accounts!A:B,2)</f>
        <v>software</v>
      </c>
      <c r="N872" s="12" t="str">
        <f t="shared" si="26"/>
        <v>Feb 2017</v>
      </c>
      <c r="O872" s="12" t="str">
        <f t="shared" si="135"/>
        <v>May 2017</v>
      </c>
      <c r="P872" s="12">
        <f>VLOOKUP(D872,accounts!A:G,4)</f>
        <v>987.39</v>
      </c>
      <c r="Q872" s="12">
        <f t="shared" si="136"/>
        <v>89</v>
      </c>
    </row>
    <row r="873">
      <c r="A873" s="14" t="s">
        <v>1052</v>
      </c>
      <c r="B873" s="14" t="s">
        <v>54</v>
      </c>
      <c r="C873" s="14" t="s">
        <v>21</v>
      </c>
      <c r="D873" s="14" t="s">
        <v>120</v>
      </c>
      <c r="E873" s="14" t="s">
        <v>5</v>
      </c>
      <c r="F873" s="15">
        <v>42786.0</v>
      </c>
      <c r="G873" s="15">
        <v>42799.0</v>
      </c>
      <c r="H873" s="14">
        <v>3315.0</v>
      </c>
      <c r="I873" s="12">
        <f>VLOOKUP(C873, products!$A$1:$C$8, 3, FALSE)</f>
        <v>3393</v>
      </c>
      <c r="J873" s="12" t="str">
        <f>VLOOKUP(B873,sales_teams!A:C,3)</f>
        <v>West</v>
      </c>
      <c r="K873" s="12" t="str">
        <f>VLOOKUP(B873,sales_teams!A:C,2)</f>
        <v>Summer Sewald</v>
      </c>
      <c r="L873" s="12" t="str">
        <f>VLOOKUP(D873,accounts!A:G,6)</f>
        <v>United States</v>
      </c>
      <c r="M873" s="12" t="str">
        <f>VLOOKUP(D873,accounts!A:B,2)</f>
        <v>entertainment</v>
      </c>
      <c r="N873" s="12" t="str">
        <f t="shared" si="26"/>
        <v>Feb 2017</v>
      </c>
      <c r="O873" s="12" t="str">
        <f t="shared" si="135"/>
        <v>Mar 2017</v>
      </c>
      <c r="P873" s="12">
        <f>VLOOKUP(D873,accounts!A:G,4)</f>
        <v>665.06</v>
      </c>
      <c r="Q873" s="12">
        <f t="shared" si="136"/>
        <v>28</v>
      </c>
    </row>
    <row r="874">
      <c r="A874" s="14" t="s">
        <v>1053</v>
      </c>
      <c r="B874" s="14" t="s">
        <v>57</v>
      </c>
      <c r="C874" s="14" t="s">
        <v>19</v>
      </c>
      <c r="D874" s="14" t="s">
        <v>71</v>
      </c>
      <c r="E874" s="14" t="s">
        <v>5</v>
      </c>
      <c r="F874" s="15">
        <v>42786.0</v>
      </c>
      <c r="G874" s="15">
        <v>42879.0</v>
      </c>
      <c r="H874" s="14">
        <v>60.0</v>
      </c>
      <c r="I874" s="12">
        <f>VLOOKUP(C874, products!$A$1:$C$8, 3, FALSE)</f>
        <v>55</v>
      </c>
      <c r="J874" s="12" t="str">
        <f>VLOOKUP(B874,sales_teams!A:C,3)</f>
        <v>West</v>
      </c>
      <c r="K874" s="12" t="str">
        <f>VLOOKUP(B874,sales_teams!A:C,2)</f>
        <v>Summer Sewald</v>
      </c>
      <c r="L874" s="12" t="str">
        <f>VLOOKUP(D874,accounts!A:G,6)</f>
        <v>United States</v>
      </c>
      <c r="M874" s="12" t="str">
        <f>VLOOKUP(D874,accounts!A:B,2)</f>
        <v>services</v>
      </c>
      <c r="N874" s="12" t="str">
        <f t="shared" si="26"/>
        <v>Feb 2017</v>
      </c>
      <c r="O874" s="12" t="str">
        <f t="shared" si="135"/>
        <v>May 2017</v>
      </c>
      <c r="P874" s="12">
        <f>VLOOKUP(D874,accounts!A:G,4)</f>
        <v>2041.73</v>
      </c>
      <c r="Q874" s="12">
        <f t="shared" si="136"/>
        <v>89</v>
      </c>
    </row>
    <row r="875">
      <c r="A875" s="14" t="s">
        <v>1054</v>
      </c>
      <c r="B875" s="14" t="s">
        <v>32</v>
      </c>
      <c r="C875" s="14" t="s">
        <v>18</v>
      </c>
      <c r="D875" s="14" t="s">
        <v>70</v>
      </c>
      <c r="E875" s="14" t="s">
        <v>5</v>
      </c>
      <c r="F875" s="15">
        <v>42787.0</v>
      </c>
      <c r="G875" s="15">
        <v>42798.0</v>
      </c>
      <c r="H875" s="14">
        <v>999.0</v>
      </c>
      <c r="I875" s="12">
        <f>VLOOKUP(C875, products!$A$1:$C$8, 3, FALSE)</f>
        <v>1096</v>
      </c>
      <c r="J875" s="12" t="str">
        <f>VLOOKUP(B875,sales_teams!A:C,3)</f>
        <v>Central</v>
      </c>
      <c r="K875" s="12" t="str">
        <f>VLOOKUP(B875,sales_teams!A:C,2)</f>
        <v>Dustin Brinkmann</v>
      </c>
      <c r="L875" s="12" t="str">
        <f>VLOOKUP(D875,accounts!A:G,6)</f>
        <v>United States</v>
      </c>
      <c r="M875" s="12" t="str">
        <f>VLOOKUP(D875,accounts!A:B,2)</f>
        <v>telecommunications</v>
      </c>
      <c r="N875" s="12" t="str">
        <f t="shared" si="26"/>
        <v>Feb 2017</v>
      </c>
      <c r="O875" s="12" t="str">
        <f t="shared" si="135"/>
        <v>Mar 2017</v>
      </c>
      <c r="P875" s="12">
        <f>VLOOKUP(D875,accounts!A:G,4)</f>
        <v>5266.09</v>
      </c>
      <c r="Q875" s="12">
        <f t="shared" si="136"/>
        <v>28</v>
      </c>
    </row>
    <row r="876">
      <c r="A876" s="14" t="s">
        <v>1055</v>
      </c>
      <c r="B876" s="14" t="s">
        <v>38</v>
      </c>
      <c r="C876" s="14" t="s">
        <v>22</v>
      </c>
      <c r="D876" s="14" t="s">
        <v>142</v>
      </c>
      <c r="E876" s="14" t="s">
        <v>26</v>
      </c>
      <c r="F876" s="15">
        <v>42787.0</v>
      </c>
      <c r="G876" s="15">
        <v>42897.0</v>
      </c>
      <c r="H876" s="14">
        <v>0.0</v>
      </c>
      <c r="I876" s="12">
        <f>VLOOKUP(C876, products!$A$1:$C$8, 3, FALSE)</f>
        <v>550</v>
      </c>
      <c r="J876" s="12" t="str">
        <f>VLOOKUP(B876,sales_teams!A:C,3)</f>
        <v>East</v>
      </c>
      <c r="K876" s="12" t="str">
        <f>VLOOKUP(B876,sales_teams!A:C,2)</f>
        <v>Rocco Neubert</v>
      </c>
      <c r="L876" s="12" t="str">
        <f>VLOOKUP(D876,accounts!A:G,6)</f>
        <v>United States</v>
      </c>
      <c r="M876" s="12" t="str">
        <f>VLOOKUP(D876,accounts!A:B,2)</f>
        <v>employment</v>
      </c>
      <c r="N876" s="12" t="str">
        <f t="shared" si="26"/>
        <v>Feb 2017</v>
      </c>
      <c r="O876" s="12" t="str">
        <f t="shared" si="135"/>
        <v>Jun 2017</v>
      </c>
      <c r="P876" s="12">
        <f>VLOOKUP(D876,accounts!A:G,4)</f>
        <v>291.27</v>
      </c>
      <c r="Q876" s="12">
        <f t="shared" si="136"/>
        <v>120</v>
      </c>
    </row>
    <row r="877">
      <c r="A877" s="14" t="s">
        <v>1056</v>
      </c>
      <c r="B877" s="14" t="s">
        <v>48</v>
      </c>
      <c r="C877" s="14" t="s">
        <v>20</v>
      </c>
      <c r="D877" s="14" t="s">
        <v>101</v>
      </c>
      <c r="E877" s="14" t="s">
        <v>5</v>
      </c>
      <c r="F877" s="15">
        <v>42787.0</v>
      </c>
      <c r="G877" s="15">
        <v>42890.0</v>
      </c>
      <c r="H877" s="14">
        <v>5401.0</v>
      </c>
      <c r="I877" s="12">
        <f>VLOOKUP(C877, products!$A$1:$C$8, 3, FALSE)</f>
        <v>5482</v>
      </c>
      <c r="J877" s="12" t="str">
        <f>VLOOKUP(B877,sales_teams!A:C,3)</f>
        <v>East</v>
      </c>
      <c r="K877" s="12" t="str">
        <f>VLOOKUP(B877,sales_teams!A:C,2)</f>
        <v>Rocco Neubert</v>
      </c>
      <c r="L877" s="12" t="str">
        <f>VLOOKUP(D877,accounts!A:G,6)</f>
        <v>United States</v>
      </c>
      <c r="M877" s="12" t="str">
        <f>VLOOKUP(D877,accounts!A:B,2)</f>
        <v>finance</v>
      </c>
      <c r="N877" s="12" t="str">
        <f t="shared" si="26"/>
        <v>Feb 2017</v>
      </c>
      <c r="O877" s="12" t="str">
        <f t="shared" si="135"/>
        <v>Jun 2017</v>
      </c>
      <c r="P877" s="12">
        <f>VLOOKUP(D877,accounts!A:G,4)</f>
        <v>1102.43</v>
      </c>
      <c r="Q877" s="12">
        <f t="shared" si="136"/>
        <v>120</v>
      </c>
    </row>
    <row r="878">
      <c r="A878" s="14" t="s">
        <v>1057</v>
      </c>
      <c r="B878" s="14" t="s">
        <v>49</v>
      </c>
      <c r="C878" s="14" t="s">
        <v>21</v>
      </c>
      <c r="D878" s="14" t="s">
        <v>130</v>
      </c>
      <c r="E878" s="14" t="s">
        <v>25</v>
      </c>
      <c r="F878" s="15">
        <v>42787.0</v>
      </c>
      <c r="G878" s="17"/>
      <c r="I878" s="12">
        <f>VLOOKUP(C878, products!$A$1:$C$8, 3, FALSE)</f>
        <v>3393</v>
      </c>
      <c r="J878" s="12" t="str">
        <f>VLOOKUP(B878,sales_teams!A:C,3)</f>
        <v>West</v>
      </c>
      <c r="K878" s="12" t="str">
        <f>VLOOKUP(B878,sales_teams!A:C,2)</f>
        <v>Summer Sewald</v>
      </c>
      <c r="L878" s="12" t="str">
        <f>VLOOKUP(D878,accounts!A:G,6)</f>
        <v>Germany</v>
      </c>
      <c r="M878" s="12" t="str">
        <f>VLOOKUP(D878,accounts!A:B,2)</f>
        <v>services</v>
      </c>
      <c r="N878" s="12" t="str">
        <f t="shared" si="26"/>
        <v>Feb 2017</v>
      </c>
      <c r="P878" s="12">
        <f>VLOOKUP(D878,accounts!A:G,4)</f>
        <v>1012.72</v>
      </c>
    </row>
    <row r="879">
      <c r="A879" s="14" t="s">
        <v>1058</v>
      </c>
      <c r="B879" s="14" t="s">
        <v>52</v>
      </c>
      <c r="C879" s="14" t="s">
        <v>22</v>
      </c>
      <c r="D879" s="14" t="s">
        <v>107</v>
      </c>
      <c r="E879" s="14" t="s">
        <v>5</v>
      </c>
      <c r="F879" s="15">
        <v>42787.0</v>
      </c>
      <c r="G879" s="15">
        <v>42904.0</v>
      </c>
      <c r="H879" s="14">
        <v>551.0</v>
      </c>
      <c r="I879" s="12">
        <f>VLOOKUP(C879, products!$A$1:$C$8, 3, FALSE)</f>
        <v>550</v>
      </c>
      <c r="J879" s="12" t="str">
        <f>VLOOKUP(B879,sales_teams!A:C,3)</f>
        <v>West</v>
      </c>
      <c r="K879" s="12" t="str">
        <f>VLOOKUP(B879,sales_teams!A:C,2)</f>
        <v>Summer Sewald</v>
      </c>
      <c r="L879" s="12" t="str">
        <f>VLOOKUP(D879,accounts!A:G,6)</f>
        <v>United States</v>
      </c>
      <c r="M879" s="12" t="str">
        <f>VLOOKUP(D879,accounts!A:B,2)</f>
        <v>technolgy</v>
      </c>
      <c r="N879" s="12" t="str">
        <f t="shared" si="26"/>
        <v>Feb 2017</v>
      </c>
      <c r="O879" s="12" t="str">
        <f t="shared" ref="O879:O881" si="137">TEXT(G879,"mmm yyy")</f>
        <v>Jun 2017</v>
      </c>
      <c r="P879" s="12">
        <f>VLOOKUP(D879,accounts!A:G,4)</f>
        <v>1008.06</v>
      </c>
      <c r="Q879" s="12">
        <f t="shared" ref="Q879:Q881" si="138">O879-N879</f>
        <v>120</v>
      </c>
    </row>
    <row r="880">
      <c r="A880" s="14" t="s">
        <v>1059</v>
      </c>
      <c r="B880" s="14" t="s">
        <v>54</v>
      </c>
      <c r="C880" s="14" t="s">
        <v>20</v>
      </c>
      <c r="D880" s="14" t="s">
        <v>75</v>
      </c>
      <c r="E880" s="14" t="s">
        <v>26</v>
      </c>
      <c r="F880" s="15">
        <v>42787.0</v>
      </c>
      <c r="G880" s="15">
        <v>42878.0</v>
      </c>
      <c r="H880" s="14">
        <v>0.0</v>
      </c>
      <c r="I880" s="12">
        <f>VLOOKUP(C880, products!$A$1:$C$8, 3, FALSE)</f>
        <v>5482</v>
      </c>
      <c r="J880" s="12" t="str">
        <f>VLOOKUP(B880,sales_teams!A:C,3)</f>
        <v>West</v>
      </c>
      <c r="K880" s="12" t="str">
        <f>VLOOKUP(B880,sales_teams!A:C,2)</f>
        <v>Summer Sewald</v>
      </c>
      <c r="L880" s="12" t="str">
        <f>VLOOKUP(D880,accounts!A:G,6)</f>
        <v>Jordan</v>
      </c>
      <c r="M880" s="12" t="str">
        <f>VLOOKUP(D880,accounts!A:B,2)</f>
        <v>marketing</v>
      </c>
      <c r="N880" s="12" t="str">
        <f t="shared" si="26"/>
        <v>Feb 2017</v>
      </c>
      <c r="O880" s="12" t="str">
        <f t="shared" si="137"/>
        <v>May 2017</v>
      </c>
      <c r="P880" s="12">
        <f>VLOOKUP(D880,accounts!A:G,4)</f>
        <v>3027.46</v>
      </c>
      <c r="Q880" s="12">
        <f t="shared" si="138"/>
        <v>89</v>
      </c>
    </row>
    <row r="881">
      <c r="A881" s="14" t="s">
        <v>1060</v>
      </c>
      <c r="B881" s="14" t="s">
        <v>58</v>
      </c>
      <c r="C881" s="14" t="s">
        <v>22</v>
      </c>
      <c r="D881" s="14" t="s">
        <v>105</v>
      </c>
      <c r="E881" s="14" t="s">
        <v>5</v>
      </c>
      <c r="F881" s="15">
        <v>42787.0</v>
      </c>
      <c r="G881" s="15">
        <v>42814.0</v>
      </c>
      <c r="H881" s="14">
        <v>600.0</v>
      </c>
      <c r="I881" s="12">
        <f>VLOOKUP(C881, products!$A$1:$C$8, 3, FALSE)</f>
        <v>550</v>
      </c>
      <c r="J881" s="12" t="str">
        <f>VLOOKUP(B881,sales_teams!A:C,3)</f>
        <v>West</v>
      </c>
      <c r="K881" s="12" t="str">
        <f>VLOOKUP(B881,sales_teams!A:C,2)</f>
        <v>Summer Sewald</v>
      </c>
      <c r="L881" s="12" t="str">
        <f>VLOOKUP(D881,accounts!A:G,6)</f>
        <v>United States</v>
      </c>
      <c r="M881" s="12" t="str">
        <f>VLOOKUP(D881,accounts!A:B,2)</f>
        <v>telecommunications</v>
      </c>
      <c r="N881" s="12" t="str">
        <f t="shared" si="26"/>
        <v>Feb 2017</v>
      </c>
      <c r="O881" s="12" t="str">
        <f t="shared" si="137"/>
        <v>Mar 2017</v>
      </c>
      <c r="P881" s="12">
        <f>VLOOKUP(D881,accounts!A:G,4)</f>
        <v>1825.82</v>
      </c>
      <c r="Q881" s="12">
        <f t="shared" si="138"/>
        <v>28</v>
      </c>
    </row>
    <row r="882">
      <c r="A882" s="14" t="s">
        <v>1061</v>
      </c>
      <c r="B882" s="14" t="s">
        <v>59</v>
      </c>
      <c r="C882" s="14" t="s">
        <v>17</v>
      </c>
      <c r="D882" s="14" t="s">
        <v>69</v>
      </c>
      <c r="E882" s="14" t="s">
        <v>25</v>
      </c>
      <c r="F882" s="15">
        <v>42787.0</v>
      </c>
      <c r="G882" s="17"/>
      <c r="I882" s="12">
        <f>VLOOKUP(C882, products!$A$1:$C$8, 3, FALSE)</f>
        <v>4821</v>
      </c>
      <c r="J882" s="12" t="str">
        <f>VLOOKUP(B882,sales_teams!A:C,3)</f>
        <v>West</v>
      </c>
      <c r="K882" s="12" t="str">
        <f>VLOOKUP(B882,sales_teams!A:C,2)</f>
        <v>Summer Sewald</v>
      </c>
      <c r="L882" s="12" t="str">
        <f>VLOOKUP(D882,accounts!A:G,6)</f>
        <v>United States</v>
      </c>
      <c r="M882" s="12" t="str">
        <f>VLOOKUP(D882,accounts!A:B,2)</f>
        <v>marketing</v>
      </c>
      <c r="N882" s="12" t="str">
        <f t="shared" si="26"/>
        <v>Feb 2017</v>
      </c>
      <c r="P882" s="12">
        <f>VLOOKUP(D882,accounts!A:G,4)</f>
        <v>2952.73</v>
      </c>
    </row>
    <row r="883">
      <c r="A883" s="14" t="s">
        <v>1062</v>
      </c>
      <c r="B883" s="14" t="s">
        <v>59</v>
      </c>
      <c r="C883" s="14" t="s">
        <v>20</v>
      </c>
      <c r="D883" s="14" t="s">
        <v>141</v>
      </c>
      <c r="E883" s="14" t="s">
        <v>26</v>
      </c>
      <c r="F883" s="15">
        <v>42787.0</v>
      </c>
      <c r="G883" s="15">
        <v>42860.0</v>
      </c>
      <c r="H883" s="14">
        <v>0.0</v>
      </c>
      <c r="I883" s="12">
        <f>VLOOKUP(C883, products!$A$1:$C$8, 3, FALSE)</f>
        <v>5482</v>
      </c>
      <c r="J883" s="12" t="str">
        <f>VLOOKUP(B883,sales_teams!A:C,3)</f>
        <v>West</v>
      </c>
      <c r="K883" s="12" t="str">
        <f>VLOOKUP(B883,sales_teams!A:C,2)</f>
        <v>Summer Sewald</v>
      </c>
      <c r="L883" s="12" t="str">
        <f>VLOOKUP(D883,accounts!A:G,6)</f>
        <v>United States</v>
      </c>
      <c r="M883" s="12" t="str">
        <f>VLOOKUP(D883,accounts!A:B,2)</f>
        <v>medical</v>
      </c>
      <c r="N883" s="12" t="str">
        <f t="shared" si="26"/>
        <v>Feb 2017</v>
      </c>
      <c r="O883" s="12" t="str">
        <f t="shared" ref="O883:O887" si="139">TEXT(G883,"mmm yyy")</f>
        <v>May 2017</v>
      </c>
      <c r="P883" s="12">
        <f>VLOOKUP(D883,accounts!A:G,4)</f>
        <v>326.82</v>
      </c>
      <c r="Q883" s="12">
        <f t="shared" ref="Q883:Q887" si="140">O883-N883</f>
        <v>89</v>
      </c>
    </row>
    <row r="884">
      <c r="A884" s="14" t="s">
        <v>1063</v>
      </c>
      <c r="B884" s="14" t="s">
        <v>33</v>
      </c>
      <c r="C884" s="14" t="s">
        <v>19</v>
      </c>
      <c r="D884" s="14" t="s">
        <v>137</v>
      </c>
      <c r="E884" s="14" t="s">
        <v>26</v>
      </c>
      <c r="F884" s="15">
        <v>42788.0</v>
      </c>
      <c r="G884" s="15">
        <v>42877.0</v>
      </c>
      <c r="H884" s="14">
        <v>0.0</v>
      </c>
      <c r="I884" s="12">
        <f>VLOOKUP(C884, products!$A$1:$C$8, 3, FALSE)</f>
        <v>55</v>
      </c>
      <c r="J884" s="12" t="str">
        <f>VLOOKUP(B884,sales_teams!A:C,3)</f>
        <v>Central</v>
      </c>
      <c r="K884" s="12" t="str">
        <f>VLOOKUP(B884,sales_teams!A:C,2)</f>
        <v>Dustin Brinkmann</v>
      </c>
      <c r="L884" s="12" t="str">
        <f>VLOOKUP(D884,accounts!A:G,6)</f>
        <v>United States</v>
      </c>
      <c r="M884" s="12" t="str">
        <f>VLOOKUP(D884,accounts!A:B,2)</f>
        <v>medical</v>
      </c>
      <c r="N884" s="12" t="str">
        <f t="shared" si="26"/>
        <v>Feb 2017</v>
      </c>
      <c r="O884" s="12" t="str">
        <f t="shared" si="139"/>
        <v>May 2017</v>
      </c>
      <c r="P884" s="12">
        <f>VLOOKUP(D884,accounts!A:G,4)</f>
        <v>439.21</v>
      </c>
      <c r="Q884" s="12">
        <f t="shared" si="140"/>
        <v>89</v>
      </c>
    </row>
    <row r="885">
      <c r="A885" s="14" t="s">
        <v>1064</v>
      </c>
      <c r="B885" s="14" t="s">
        <v>34</v>
      </c>
      <c r="C885" s="14" t="s">
        <v>17</v>
      </c>
      <c r="D885" s="14" t="s">
        <v>144</v>
      </c>
      <c r="E885" s="14" t="s">
        <v>5</v>
      </c>
      <c r="F885" s="15">
        <v>42788.0</v>
      </c>
      <c r="G885" s="15">
        <v>42796.0</v>
      </c>
      <c r="H885" s="14">
        <v>4711.0</v>
      </c>
      <c r="I885" s="12">
        <f>VLOOKUP(C885, products!$A$1:$C$8, 3, FALSE)</f>
        <v>4821</v>
      </c>
      <c r="J885" s="12" t="str">
        <f>VLOOKUP(B885,sales_teams!A:C,3)</f>
        <v>Central</v>
      </c>
      <c r="K885" s="12" t="str">
        <f>VLOOKUP(B885,sales_teams!A:C,2)</f>
        <v>Dustin Brinkmann</v>
      </c>
      <c r="L885" s="12" t="str">
        <f>VLOOKUP(D885,accounts!A:G,6)</f>
        <v>Romania</v>
      </c>
      <c r="M885" s="12" t="str">
        <f>VLOOKUP(D885,accounts!A:B,2)</f>
        <v>retail</v>
      </c>
      <c r="N885" s="12" t="str">
        <f t="shared" si="26"/>
        <v>Feb 2017</v>
      </c>
      <c r="O885" s="12" t="str">
        <f t="shared" si="139"/>
        <v>Mar 2017</v>
      </c>
      <c r="P885" s="12">
        <f>VLOOKUP(D885,accounts!A:G,4)</f>
        <v>167.89</v>
      </c>
      <c r="Q885" s="12">
        <f t="shared" si="140"/>
        <v>28</v>
      </c>
    </row>
    <row r="886">
      <c r="A886" s="14" t="s">
        <v>1065</v>
      </c>
      <c r="B886" s="14" t="s">
        <v>36</v>
      </c>
      <c r="C886" s="14" t="s">
        <v>21</v>
      </c>
      <c r="D886" s="14" t="s">
        <v>106</v>
      </c>
      <c r="E886" s="14" t="s">
        <v>26</v>
      </c>
      <c r="F886" s="15">
        <v>42788.0</v>
      </c>
      <c r="G886" s="15">
        <v>42894.0</v>
      </c>
      <c r="H886" s="14">
        <v>0.0</v>
      </c>
      <c r="I886" s="12">
        <f>VLOOKUP(C886, products!$A$1:$C$8, 3, FALSE)</f>
        <v>3393</v>
      </c>
      <c r="J886" s="12" t="str">
        <f>VLOOKUP(B886,sales_teams!A:C,3)</f>
        <v>Central</v>
      </c>
      <c r="K886" s="12" t="str">
        <f>VLOOKUP(B886,sales_teams!A:C,2)</f>
        <v>Dustin Brinkmann</v>
      </c>
      <c r="L886" s="12" t="str">
        <f>VLOOKUP(D886,accounts!A:G,6)</f>
        <v>United States</v>
      </c>
      <c r="M886" s="12" t="str">
        <f>VLOOKUP(D886,accounts!A:B,2)</f>
        <v>finance</v>
      </c>
      <c r="N886" s="12" t="str">
        <f t="shared" si="26"/>
        <v>Feb 2017</v>
      </c>
      <c r="O886" s="12" t="str">
        <f t="shared" si="139"/>
        <v>Jun 2017</v>
      </c>
      <c r="P886" s="12">
        <f>VLOOKUP(D886,accounts!A:G,4)</f>
        <v>646.1</v>
      </c>
      <c r="Q886" s="12">
        <f t="shared" si="140"/>
        <v>120</v>
      </c>
    </row>
    <row r="887">
      <c r="A887" s="14" t="s">
        <v>1066</v>
      </c>
      <c r="B887" s="14" t="s">
        <v>36</v>
      </c>
      <c r="C887" s="14" t="s">
        <v>17</v>
      </c>
      <c r="D887" s="14" t="s">
        <v>125</v>
      </c>
      <c r="E887" s="14" t="s">
        <v>5</v>
      </c>
      <c r="F887" s="15">
        <v>42788.0</v>
      </c>
      <c r="G887" s="15">
        <v>42914.0</v>
      </c>
      <c r="H887" s="14">
        <v>5133.0</v>
      </c>
      <c r="I887" s="12">
        <f>VLOOKUP(C887, products!$A$1:$C$8, 3, FALSE)</f>
        <v>4821</v>
      </c>
      <c r="J887" s="12" t="str">
        <f>VLOOKUP(B887,sales_teams!A:C,3)</f>
        <v>Central</v>
      </c>
      <c r="K887" s="12" t="str">
        <f>VLOOKUP(B887,sales_teams!A:C,2)</f>
        <v>Dustin Brinkmann</v>
      </c>
      <c r="L887" s="12" t="str">
        <f>VLOOKUP(D887,accounts!A:G,6)</f>
        <v>China</v>
      </c>
      <c r="M887" s="12" t="str">
        <f>VLOOKUP(D887,accounts!A:B,2)</f>
        <v>technolgy</v>
      </c>
      <c r="N887" s="12" t="str">
        <f t="shared" si="26"/>
        <v>Feb 2017</v>
      </c>
      <c r="O887" s="12" t="str">
        <f t="shared" si="139"/>
        <v>Jun 2017</v>
      </c>
      <c r="P887" s="12">
        <f>VLOOKUP(D887,accounts!A:G,4)</f>
        <v>40.79</v>
      </c>
      <c r="Q887" s="12">
        <f t="shared" si="140"/>
        <v>120</v>
      </c>
    </row>
    <row r="888">
      <c r="A888" s="14" t="s">
        <v>1067</v>
      </c>
      <c r="B888" s="14" t="s">
        <v>37</v>
      </c>
      <c r="C888" s="14" t="s">
        <v>22</v>
      </c>
      <c r="D888" s="14" t="s">
        <v>93</v>
      </c>
      <c r="E888" s="14" t="s">
        <v>25</v>
      </c>
      <c r="F888" s="15">
        <v>42788.0</v>
      </c>
      <c r="G888" s="17"/>
      <c r="I888" s="12">
        <f>VLOOKUP(C888, products!$A$1:$C$8, 3, FALSE)</f>
        <v>550</v>
      </c>
      <c r="J888" s="12" t="str">
        <f>VLOOKUP(B888,sales_teams!A:C,3)</f>
        <v>East</v>
      </c>
      <c r="K888" s="12" t="str">
        <f>VLOOKUP(B888,sales_teams!A:C,2)</f>
        <v>Rocco Neubert</v>
      </c>
      <c r="L888" s="12" t="str">
        <f>VLOOKUP(D888,accounts!A:G,6)</f>
        <v>United States</v>
      </c>
      <c r="M888" s="12" t="str">
        <f>VLOOKUP(D888,accounts!A:B,2)</f>
        <v>retail</v>
      </c>
      <c r="N888" s="12" t="str">
        <f t="shared" si="26"/>
        <v>Feb 2017</v>
      </c>
      <c r="P888" s="12">
        <f>VLOOKUP(D888,accounts!A:G,4)</f>
        <v>4968.91</v>
      </c>
    </row>
    <row r="889">
      <c r="A889" s="14" t="s">
        <v>1068</v>
      </c>
      <c r="B889" s="14" t="s">
        <v>37</v>
      </c>
      <c r="C889" s="14" t="s">
        <v>20</v>
      </c>
      <c r="D889" s="14" t="s">
        <v>144</v>
      </c>
      <c r="E889" s="14" t="s">
        <v>26</v>
      </c>
      <c r="F889" s="15">
        <v>42788.0</v>
      </c>
      <c r="G889" s="15">
        <v>42872.0</v>
      </c>
      <c r="H889" s="14">
        <v>0.0</v>
      </c>
      <c r="I889" s="12">
        <f>VLOOKUP(C889, products!$A$1:$C$8, 3, FALSE)</f>
        <v>5482</v>
      </c>
      <c r="J889" s="12" t="str">
        <f>VLOOKUP(B889,sales_teams!A:C,3)</f>
        <v>East</v>
      </c>
      <c r="K889" s="12" t="str">
        <f>VLOOKUP(B889,sales_teams!A:C,2)</f>
        <v>Rocco Neubert</v>
      </c>
      <c r="L889" s="12" t="str">
        <f>VLOOKUP(D889,accounts!A:G,6)</f>
        <v>Romania</v>
      </c>
      <c r="M889" s="12" t="str">
        <f>VLOOKUP(D889,accounts!A:B,2)</f>
        <v>retail</v>
      </c>
      <c r="N889" s="12" t="str">
        <f t="shared" si="26"/>
        <v>Feb 2017</v>
      </c>
      <c r="O889" s="12" t="str">
        <f t="shared" ref="O889:O907" si="141">TEXT(G889,"mmm yyy")</f>
        <v>May 2017</v>
      </c>
      <c r="P889" s="12">
        <f>VLOOKUP(D889,accounts!A:G,4)</f>
        <v>167.89</v>
      </c>
      <c r="Q889" s="12">
        <f t="shared" ref="Q889:Q907" si="142">O889-N889</f>
        <v>89</v>
      </c>
    </row>
    <row r="890">
      <c r="A890" s="14" t="s">
        <v>1069</v>
      </c>
      <c r="B890" s="14" t="s">
        <v>37</v>
      </c>
      <c r="C890" s="14" t="s">
        <v>20</v>
      </c>
      <c r="D890" s="14" t="s">
        <v>147</v>
      </c>
      <c r="E890" s="14" t="s">
        <v>5</v>
      </c>
      <c r="F890" s="15">
        <v>42788.0</v>
      </c>
      <c r="G890" s="15">
        <v>42870.0</v>
      </c>
      <c r="H890" s="14">
        <v>4848.0</v>
      </c>
      <c r="I890" s="12">
        <f>VLOOKUP(C890, products!$A$1:$C$8, 3, FALSE)</f>
        <v>5482</v>
      </c>
      <c r="J890" s="12" t="str">
        <f>VLOOKUP(B890,sales_teams!A:C,3)</f>
        <v>East</v>
      </c>
      <c r="K890" s="12" t="str">
        <f>VLOOKUP(B890,sales_teams!A:C,2)</f>
        <v>Rocco Neubert</v>
      </c>
      <c r="L890" s="12" t="str">
        <f>VLOOKUP(D890,accounts!A:G,6)</f>
        <v>United States</v>
      </c>
      <c r="M890" s="12" t="str">
        <f>VLOOKUP(D890,accounts!A:B,2)</f>
        <v>retail</v>
      </c>
      <c r="N890" s="12" t="str">
        <f t="shared" si="26"/>
        <v>Feb 2017</v>
      </c>
      <c r="O890" s="12" t="str">
        <f t="shared" si="141"/>
        <v>May 2017</v>
      </c>
      <c r="P890" s="12">
        <f>VLOOKUP(D890,accounts!A:G,4)</f>
        <v>71.12</v>
      </c>
      <c r="Q890" s="12">
        <f t="shared" si="142"/>
        <v>89</v>
      </c>
    </row>
    <row r="891">
      <c r="A891" s="14" t="s">
        <v>1070</v>
      </c>
      <c r="B891" s="14" t="s">
        <v>37</v>
      </c>
      <c r="C891" s="14" t="s">
        <v>17</v>
      </c>
      <c r="D891" s="14" t="s">
        <v>75</v>
      </c>
      <c r="E891" s="14" t="s">
        <v>5</v>
      </c>
      <c r="F891" s="15">
        <v>42788.0</v>
      </c>
      <c r="G891" s="15">
        <v>42797.0</v>
      </c>
      <c r="H891" s="14">
        <v>4475.0</v>
      </c>
      <c r="I891" s="12">
        <f>VLOOKUP(C891, products!$A$1:$C$8, 3, FALSE)</f>
        <v>4821</v>
      </c>
      <c r="J891" s="12" t="str">
        <f>VLOOKUP(B891,sales_teams!A:C,3)</f>
        <v>East</v>
      </c>
      <c r="K891" s="12" t="str">
        <f>VLOOKUP(B891,sales_teams!A:C,2)</f>
        <v>Rocco Neubert</v>
      </c>
      <c r="L891" s="12" t="str">
        <f>VLOOKUP(D891,accounts!A:G,6)</f>
        <v>Jordan</v>
      </c>
      <c r="M891" s="12" t="str">
        <f>VLOOKUP(D891,accounts!A:B,2)</f>
        <v>marketing</v>
      </c>
      <c r="N891" s="12" t="str">
        <f t="shared" si="26"/>
        <v>Feb 2017</v>
      </c>
      <c r="O891" s="12" t="str">
        <f t="shared" si="141"/>
        <v>Mar 2017</v>
      </c>
      <c r="P891" s="12">
        <f>VLOOKUP(D891,accounts!A:G,4)</f>
        <v>3027.46</v>
      </c>
      <c r="Q891" s="12">
        <f t="shared" si="142"/>
        <v>28</v>
      </c>
    </row>
    <row r="892">
      <c r="A892" s="14" t="s">
        <v>1071</v>
      </c>
      <c r="B892" s="14" t="s">
        <v>38</v>
      </c>
      <c r="C892" s="14" t="s">
        <v>22</v>
      </c>
      <c r="D892" s="14" t="s">
        <v>109</v>
      </c>
      <c r="E892" s="14" t="s">
        <v>26</v>
      </c>
      <c r="F892" s="15">
        <v>42788.0</v>
      </c>
      <c r="G892" s="15">
        <v>42799.0</v>
      </c>
      <c r="H892" s="14">
        <v>0.0</v>
      </c>
      <c r="I892" s="12">
        <f>VLOOKUP(C892, products!$A$1:$C$8, 3, FALSE)</f>
        <v>550</v>
      </c>
      <c r="J892" s="12" t="str">
        <f>VLOOKUP(B892,sales_teams!A:C,3)</f>
        <v>East</v>
      </c>
      <c r="K892" s="12" t="str">
        <f>VLOOKUP(B892,sales_teams!A:C,2)</f>
        <v>Rocco Neubert</v>
      </c>
      <c r="L892" s="12" t="str">
        <f>VLOOKUP(D892,accounts!A:G,6)</f>
        <v>Kenya</v>
      </c>
      <c r="M892" s="12" t="str">
        <f>VLOOKUP(D892,accounts!A:B,2)</f>
        <v>medical</v>
      </c>
      <c r="N892" s="12" t="str">
        <f t="shared" si="26"/>
        <v>Feb 2017</v>
      </c>
      <c r="O892" s="12" t="str">
        <f t="shared" si="141"/>
        <v>Mar 2017</v>
      </c>
      <c r="P892" s="12">
        <f>VLOOKUP(D892,accounts!A:G,4)</f>
        <v>647.18</v>
      </c>
      <c r="Q892" s="12">
        <f t="shared" si="142"/>
        <v>28</v>
      </c>
    </row>
    <row r="893">
      <c r="A893" s="14" t="s">
        <v>1072</v>
      </c>
      <c r="B893" s="14" t="s">
        <v>38</v>
      </c>
      <c r="C893" s="14" t="s">
        <v>17</v>
      </c>
      <c r="D893" s="14" t="s">
        <v>104</v>
      </c>
      <c r="E893" s="14" t="s">
        <v>5</v>
      </c>
      <c r="F893" s="15">
        <v>42788.0</v>
      </c>
      <c r="G893" s="15">
        <v>42804.0</v>
      </c>
      <c r="H893" s="14">
        <v>3763.0</v>
      </c>
      <c r="I893" s="12">
        <f>VLOOKUP(C893, products!$A$1:$C$8, 3, FALSE)</f>
        <v>4821</v>
      </c>
      <c r="J893" s="12" t="str">
        <f>VLOOKUP(B893,sales_teams!A:C,3)</f>
        <v>East</v>
      </c>
      <c r="K893" s="12" t="str">
        <f>VLOOKUP(B893,sales_teams!A:C,2)</f>
        <v>Rocco Neubert</v>
      </c>
      <c r="L893" s="12" t="str">
        <f>VLOOKUP(D893,accounts!A:G,6)</f>
        <v>Italy</v>
      </c>
      <c r="M893" s="12" t="str">
        <f>VLOOKUP(D893,accounts!A:B,2)</f>
        <v>retail</v>
      </c>
      <c r="N893" s="12" t="str">
        <f t="shared" si="26"/>
        <v>Feb 2017</v>
      </c>
      <c r="O893" s="12" t="str">
        <f t="shared" si="141"/>
        <v>Mar 2017</v>
      </c>
      <c r="P893" s="12">
        <f>VLOOKUP(D893,accounts!A:G,4)</f>
        <v>894.33</v>
      </c>
      <c r="Q893" s="12">
        <f t="shared" si="142"/>
        <v>28</v>
      </c>
    </row>
    <row r="894">
      <c r="A894" s="14" t="s">
        <v>1073</v>
      </c>
      <c r="B894" s="14" t="s">
        <v>38</v>
      </c>
      <c r="C894" s="14" t="s">
        <v>17</v>
      </c>
      <c r="D894" s="14" t="s">
        <v>94</v>
      </c>
      <c r="E894" s="14" t="s">
        <v>5</v>
      </c>
      <c r="F894" s="15">
        <v>42788.0</v>
      </c>
      <c r="G894" s="15">
        <v>42799.0</v>
      </c>
      <c r="H894" s="14">
        <v>5006.0</v>
      </c>
      <c r="I894" s="12">
        <f>VLOOKUP(C894, products!$A$1:$C$8, 3, FALSE)</f>
        <v>4821</v>
      </c>
      <c r="J894" s="12" t="str">
        <f>VLOOKUP(B894,sales_teams!A:C,3)</f>
        <v>East</v>
      </c>
      <c r="K894" s="12" t="str">
        <f>VLOOKUP(B894,sales_teams!A:C,2)</f>
        <v>Rocco Neubert</v>
      </c>
      <c r="L894" s="12" t="str">
        <f>VLOOKUP(D894,accounts!A:G,6)</f>
        <v>United States</v>
      </c>
      <c r="M894" s="12" t="str">
        <f>VLOOKUP(D894,accounts!A:B,2)</f>
        <v>medical</v>
      </c>
      <c r="N894" s="12" t="str">
        <f t="shared" si="26"/>
        <v>Feb 2017</v>
      </c>
      <c r="O894" s="12" t="str">
        <f t="shared" si="141"/>
        <v>Mar 2017</v>
      </c>
      <c r="P894" s="12">
        <f>VLOOKUP(D894,accounts!A:G,4)</f>
        <v>3922.42</v>
      </c>
      <c r="Q894" s="12">
        <f t="shared" si="142"/>
        <v>28</v>
      </c>
    </row>
    <row r="895">
      <c r="A895" s="14" t="s">
        <v>1074</v>
      </c>
      <c r="B895" s="14" t="s">
        <v>42</v>
      </c>
      <c r="C895" s="14" t="s">
        <v>17</v>
      </c>
      <c r="D895" s="14" t="s">
        <v>126</v>
      </c>
      <c r="E895" s="14" t="s">
        <v>5</v>
      </c>
      <c r="F895" s="15">
        <v>42788.0</v>
      </c>
      <c r="G895" s="15">
        <v>42901.0</v>
      </c>
      <c r="H895" s="14">
        <v>4498.0</v>
      </c>
      <c r="I895" s="12">
        <f>VLOOKUP(C895, products!$A$1:$C$8, 3, FALSE)</f>
        <v>4821</v>
      </c>
      <c r="J895" s="12" t="str">
        <f>VLOOKUP(B895,sales_teams!A:C,3)</f>
        <v>East</v>
      </c>
      <c r="K895" s="12" t="str">
        <f>VLOOKUP(B895,sales_teams!A:C,2)</f>
        <v>Rocco Neubert</v>
      </c>
      <c r="L895" s="12" t="str">
        <f>VLOOKUP(D895,accounts!A:G,6)</f>
        <v>United States</v>
      </c>
      <c r="M895" s="12" t="str">
        <f>VLOOKUP(D895,accounts!A:B,2)</f>
        <v>retail</v>
      </c>
      <c r="N895" s="12" t="str">
        <f t="shared" si="26"/>
        <v>Feb 2017</v>
      </c>
      <c r="O895" s="12" t="str">
        <f t="shared" si="141"/>
        <v>Jun 2017</v>
      </c>
      <c r="P895" s="12">
        <f>VLOOKUP(D895,accounts!A:G,4)</f>
        <v>332.43</v>
      </c>
      <c r="Q895" s="12">
        <f t="shared" si="142"/>
        <v>120</v>
      </c>
    </row>
    <row r="896">
      <c r="A896" s="14" t="s">
        <v>1075</v>
      </c>
      <c r="B896" s="14" t="s">
        <v>42</v>
      </c>
      <c r="C896" s="14" t="s">
        <v>17</v>
      </c>
      <c r="D896" s="14" t="s">
        <v>71</v>
      </c>
      <c r="E896" s="14" t="s">
        <v>5</v>
      </c>
      <c r="F896" s="15">
        <v>42788.0</v>
      </c>
      <c r="G896" s="15">
        <v>42818.0</v>
      </c>
      <c r="H896" s="14">
        <v>4375.0</v>
      </c>
      <c r="I896" s="12">
        <f>VLOOKUP(C896, products!$A$1:$C$8, 3, FALSE)</f>
        <v>4821</v>
      </c>
      <c r="J896" s="12" t="str">
        <f>VLOOKUP(B896,sales_teams!A:C,3)</f>
        <v>East</v>
      </c>
      <c r="K896" s="12" t="str">
        <f>VLOOKUP(B896,sales_teams!A:C,2)</f>
        <v>Rocco Neubert</v>
      </c>
      <c r="L896" s="12" t="str">
        <f>VLOOKUP(D896,accounts!A:G,6)</f>
        <v>United States</v>
      </c>
      <c r="M896" s="12" t="str">
        <f>VLOOKUP(D896,accounts!A:B,2)</f>
        <v>services</v>
      </c>
      <c r="N896" s="12" t="str">
        <f t="shared" si="26"/>
        <v>Feb 2017</v>
      </c>
      <c r="O896" s="12" t="str">
        <f t="shared" si="141"/>
        <v>Mar 2017</v>
      </c>
      <c r="P896" s="12">
        <f>VLOOKUP(D896,accounts!A:G,4)</f>
        <v>2041.73</v>
      </c>
      <c r="Q896" s="12">
        <f t="shared" si="142"/>
        <v>28</v>
      </c>
    </row>
    <row r="897">
      <c r="A897" s="14" t="s">
        <v>1076</v>
      </c>
      <c r="B897" s="14" t="s">
        <v>43</v>
      </c>
      <c r="C897" s="14" t="s">
        <v>18</v>
      </c>
      <c r="D897" s="14" t="s">
        <v>113</v>
      </c>
      <c r="E897" s="14" t="s">
        <v>26</v>
      </c>
      <c r="F897" s="15">
        <v>42788.0</v>
      </c>
      <c r="G897" s="15">
        <v>42882.0</v>
      </c>
      <c r="H897" s="14">
        <v>0.0</v>
      </c>
      <c r="I897" s="12">
        <f>VLOOKUP(C897, products!$A$1:$C$8, 3, FALSE)</f>
        <v>1096</v>
      </c>
      <c r="J897" s="12" t="str">
        <f>VLOOKUP(B897,sales_teams!A:C,3)</f>
        <v>East</v>
      </c>
      <c r="K897" s="12" t="str">
        <f>VLOOKUP(B897,sales_teams!A:C,2)</f>
        <v>Rocco Neubert</v>
      </c>
      <c r="L897" s="12" t="str">
        <f>VLOOKUP(D897,accounts!A:G,6)</f>
        <v>United States</v>
      </c>
      <c r="M897" s="12" t="str">
        <f>VLOOKUP(D897,accounts!A:B,2)</f>
        <v>retail</v>
      </c>
      <c r="N897" s="12" t="str">
        <f t="shared" si="26"/>
        <v>Feb 2017</v>
      </c>
      <c r="O897" s="12" t="str">
        <f t="shared" si="141"/>
        <v>May 2017</v>
      </c>
      <c r="P897" s="12">
        <f>VLOOKUP(D897,accounts!A:G,4)</f>
        <v>1388.67</v>
      </c>
      <c r="Q897" s="12">
        <f t="shared" si="142"/>
        <v>89</v>
      </c>
    </row>
    <row r="898">
      <c r="A898" s="14" t="s">
        <v>1077</v>
      </c>
      <c r="B898" s="14" t="s">
        <v>43</v>
      </c>
      <c r="C898" s="14" t="s">
        <v>21</v>
      </c>
      <c r="D898" s="14" t="s">
        <v>93</v>
      </c>
      <c r="E898" s="14" t="s">
        <v>5</v>
      </c>
      <c r="F898" s="15">
        <v>42788.0</v>
      </c>
      <c r="G898" s="15">
        <v>42890.0</v>
      </c>
      <c r="H898" s="14">
        <v>3763.0</v>
      </c>
      <c r="I898" s="12">
        <f>VLOOKUP(C898, products!$A$1:$C$8, 3, FALSE)</f>
        <v>3393</v>
      </c>
      <c r="J898" s="12" t="str">
        <f>VLOOKUP(B898,sales_teams!A:C,3)</f>
        <v>East</v>
      </c>
      <c r="K898" s="12" t="str">
        <f>VLOOKUP(B898,sales_teams!A:C,2)</f>
        <v>Rocco Neubert</v>
      </c>
      <c r="L898" s="12" t="str">
        <f>VLOOKUP(D898,accounts!A:G,6)</f>
        <v>United States</v>
      </c>
      <c r="M898" s="12" t="str">
        <f>VLOOKUP(D898,accounts!A:B,2)</f>
        <v>retail</v>
      </c>
      <c r="N898" s="12" t="str">
        <f t="shared" si="26"/>
        <v>Feb 2017</v>
      </c>
      <c r="O898" s="12" t="str">
        <f t="shared" si="141"/>
        <v>Jun 2017</v>
      </c>
      <c r="P898" s="12">
        <f>VLOOKUP(D898,accounts!A:G,4)</f>
        <v>4968.91</v>
      </c>
      <c r="Q898" s="12">
        <f t="shared" si="142"/>
        <v>120</v>
      </c>
    </row>
    <row r="899">
      <c r="A899" s="14" t="s">
        <v>1078</v>
      </c>
      <c r="B899" s="14" t="s">
        <v>46</v>
      </c>
      <c r="C899" s="14" t="s">
        <v>17</v>
      </c>
      <c r="D899" s="14" t="s">
        <v>113</v>
      </c>
      <c r="E899" s="14" t="s">
        <v>26</v>
      </c>
      <c r="F899" s="15">
        <v>42788.0</v>
      </c>
      <c r="G899" s="15">
        <v>42808.0</v>
      </c>
      <c r="H899" s="14">
        <v>0.0</v>
      </c>
      <c r="I899" s="12">
        <f>VLOOKUP(C899, products!$A$1:$C$8, 3, FALSE)</f>
        <v>4821</v>
      </c>
      <c r="J899" s="12" t="str">
        <f>VLOOKUP(B899,sales_teams!A:C,3)</f>
        <v>East</v>
      </c>
      <c r="K899" s="12" t="str">
        <f>VLOOKUP(B899,sales_teams!A:C,2)</f>
        <v>Rocco Neubert</v>
      </c>
      <c r="L899" s="12" t="str">
        <f>VLOOKUP(D899,accounts!A:G,6)</f>
        <v>United States</v>
      </c>
      <c r="M899" s="12" t="str">
        <f>VLOOKUP(D899,accounts!A:B,2)</f>
        <v>retail</v>
      </c>
      <c r="N899" s="12" t="str">
        <f t="shared" si="26"/>
        <v>Feb 2017</v>
      </c>
      <c r="O899" s="12" t="str">
        <f t="shared" si="141"/>
        <v>Mar 2017</v>
      </c>
      <c r="P899" s="12">
        <f>VLOOKUP(D899,accounts!A:G,4)</f>
        <v>1388.67</v>
      </c>
      <c r="Q899" s="12">
        <f t="shared" si="142"/>
        <v>28</v>
      </c>
    </row>
    <row r="900">
      <c r="A900" s="14" t="s">
        <v>1079</v>
      </c>
      <c r="B900" s="14" t="s">
        <v>46</v>
      </c>
      <c r="C900" s="14" t="s">
        <v>20</v>
      </c>
      <c r="D900" s="14" t="s">
        <v>112</v>
      </c>
      <c r="E900" s="14" t="s">
        <v>5</v>
      </c>
      <c r="F900" s="15">
        <v>42788.0</v>
      </c>
      <c r="G900" s="15">
        <v>42865.0</v>
      </c>
      <c r="H900" s="14">
        <v>5491.0</v>
      </c>
      <c r="I900" s="12">
        <f>VLOOKUP(C900, products!$A$1:$C$8, 3, FALSE)</f>
        <v>5482</v>
      </c>
      <c r="J900" s="12" t="str">
        <f>VLOOKUP(B900,sales_teams!A:C,3)</f>
        <v>East</v>
      </c>
      <c r="K900" s="12" t="str">
        <f>VLOOKUP(B900,sales_teams!A:C,2)</f>
        <v>Rocco Neubert</v>
      </c>
      <c r="L900" s="12" t="str">
        <f>VLOOKUP(D900,accounts!A:G,6)</f>
        <v>United States</v>
      </c>
      <c r="M900" s="12" t="str">
        <f>VLOOKUP(D900,accounts!A:B,2)</f>
        <v>telecommunications</v>
      </c>
      <c r="N900" s="12" t="str">
        <f t="shared" si="26"/>
        <v>Feb 2017</v>
      </c>
      <c r="O900" s="12" t="str">
        <f t="shared" si="141"/>
        <v>May 2017</v>
      </c>
      <c r="P900" s="12">
        <f>VLOOKUP(D900,accounts!A:G,4)</f>
        <v>1699.85</v>
      </c>
      <c r="Q900" s="12">
        <f t="shared" si="142"/>
        <v>89</v>
      </c>
    </row>
    <row r="901">
      <c r="A901" s="14" t="s">
        <v>1080</v>
      </c>
      <c r="B901" s="14" t="s">
        <v>48</v>
      </c>
      <c r="C901" s="14" t="s">
        <v>22</v>
      </c>
      <c r="D901" s="14" t="s">
        <v>119</v>
      </c>
      <c r="E901" s="14" t="s">
        <v>26</v>
      </c>
      <c r="F901" s="15">
        <v>42788.0</v>
      </c>
      <c r="G901" s="15">
        <v>42877.0</v>
      </c>
      <c r="H901" s="14">
        <v>0.0</v>
      </c>
      <c r="I901" s="12">
        <f>VLOOKUP(C901, products!$A$1:$C$8, 3, FALSE)</f>
        <v>550</v>
      </c>
      <c r="J901" s="12" t="str">
        <f>VLOOKUP(B901,sales_teams!A:C,3)</f>
        <v>East</v>
      </c>
      <c r="K901" s="12" t="str">
        <f>VLOOKUP(B901,sales_teams!A:C,2)</f>
        <v>Rocco Neubert</v>
      </c>
      <c r="L901" s="12" t="str">
        <f>VLOOKUP(D901,accounts!A:G,6)</f>
        <v>Philipines</v>
      </c>
      <c r="M901" s="12" t="str">
        <f>VLOOKUP(D901,accounts!A:B,2)</f>
        <v>medical</v>
      </c>
      <c r="N901" s="12" t="str">
        <f t="shared" si="26"/>
        <v>Feb 2017</v>
      </c>
      <c r="O901" s="12" t="str">
        <f t="shared" si="141"/>
        <v>May 2017</v>
      </c>
      <c r="P901" s="12">
        <f>VLOOKUP(D901,accounts!A:G,4)</f>
        <v>587.34</v>
      </c>
      <c r="Q901" s="12">
        <f t="shared" si="142"/>
        <v>89</v>
      </c>
    </row>
    <row r="902">
      <c r="A902" s="14" t="s">
        <v>1081</v>
      </c>
      <c r="B902" s="14" t="s">
        <v>49</v>
      </c>
      <c r="C902" s="14" t="s">
        <v>20</v>
      </c>
      <c r="D902" s="14" t="s">
        <v>89</v>
      </c>
      <c r="E902" s="14" t="s">
        <v>5</v>
      </c>
      <c r="F902" s="15">
        <v>42788.0</v>
      </c>
      <c r="G902" s="15">
        <v>42903.0</v>
      </c>
      <c r="H902" s="14">
        <v>5503.0</v>
      </c>
      <c r="I902" s="12">
        <f>VLOOKUP(C902, products!$A$1:$C$8, 3, FALSE)</f>
        <v>5482</v>
      </c>
      <c r="J902" s="12" t="str">
        <f>VLOOKUP(B902,sales_teams!A:C,3)</f>
        <v>West</v>
      </c>
      <c r="K902" s="12" t="str">
        <f>VLOOKUP(B902,sales_teams!A:C,2)</f>
        <v>Summer Sewald</v>
      </c>
      <c r="L902" s="12" t="str">
        <f>VLOOKUP(D902,accounts!A:G,6)</f>
        <v>United States</v>
      </c>
      <c r="M902" s="12" t="str">
        <f>VLOOKUP(D902,accounts!A:B,2)</f>
        <v>employment</v>
      </c>
      <c r="N902" s="12" t="str">
        <f t="shared" si="26"/>
        <v>Feb 2017</v>
      </c>
      <c r="O902" s="12" t="str">
        <f t="shared" si="141"/>
        <v>Jun 2017</v>
      </c>
      <c r="P902" s="12">
        <f>VLOOKUP(D902,accounts!A:G,4)</f>
        <v>2871.35</v>
      </c>
      <c r="Q902" s="12">
        <f t="shared" si="142"/>
        <v>120</v>
      </c>
    </row>
    <row r="903">
      <c r="A903" s="14" t="s">
        <v>1082</v>
      </c>
      <c r="B903" s="14" t="s">
        <v>52</v>
      </c>
      <c r="C903" s="14" t="s">
        <v>18</v>
      </c>
      <c r="D903" s="14" t="s">
        <v>79</v>
      </c>
      <c r="E903" s="14" t="s">
        <v>26</v>
      </c>
      <c r="F903" s="15">
        <v>42788.0</v>
      </c>
      <c r="G903" s="15">
        <v>42885.0</v>
      </c>
      <c r="H903" s="14">
        <v>0.0</v>
      </c>
      <c r="I903" s="12">
        <f>VLOOKUP(C903, products!$A$1:$C$8, 3, FALSE)</f>
        <v>1096</v>
      </c>
      <c r="J903" s="12" t="str">
        <f>VLOOKUP(B903,sales_teams!A:C,3)</f>
        <v>West</v>
      </c>
      <c r="K903" s="12" t="str">
        <f>VLOOKUP(B903,sales_teams!A:C,2)</f>
        <v>Summer Sewald</v>
      </c>
      <c r="L903" s="12" t="str">
        <f>VLOOKUP(D903,accounts!A:G,6)</f>
        <v>Panama</v>
      </c>
      <c r="M903" s="12" t="str">
        <f>VLOOKUP(D903,accounts!A:B,2)</f>
        <v>technolgy</v>
      </c>
      <c r="N903" s="12" t="str">
        <f t="shared" si="26"/>
        <v>Feb 2017</v>
      </c>
      <c r="O903" s="12" t="str">
        <f t="shared" si="141"/>
        <v>May 2017</v>
      </c>
      <c r="P903" s="12">
        <f>VLOOKUP(D903,accounts!A:G,4)</f>
        <v>2938.67</v>
      </c>
      <c r="Q903" s="12">
        <f t="shared" si="142"/>
        <v>89</v>
      </c>
    </row>
    <row r="904">
      <c r="A904" s="14" t="s">
        <v>1083</v>
      </c>
      <c r="B904" s="14" t="s">
        <v>52</v>
      </c>
      <c r="C904" s="14" t="s">
        <v>19</v>
      </c>
      <c r="D904" s="14" t="s">
        <v>142</v>
      </c>
      <c r="E904" s="14" t="s">
        <v>5</v>
      </c>
      <c r="F904" s="15">
        <v>42788.0</v>
      </c>
      <c r="G904" s="15">
        <v>42870.0</v>
      </c>
      <c r="H904" s="14">
        <v>58.0</v>
      </c>
      <c r="I904" s="12">
        <f>VLOOKUP(C904, products!$A$1:$C$8, 3, FALSE)</f>
        <v>55</v>
      </c>
      <c r="J904" s="12" t="str">
        <f>VLOOKUP(B904,sales_teams!A:C,3)</f>
        <v>West</v>
      </c>
      <c r="K904" s="12" t="str">
        <f>VLOOKUP(B904,sales_teams!A:C,2)</f>
        <v>Summer Sewald</v>
      </c>
      <c r="L904" s="12" t="str">
        <f>VLOOKUP(D904,accounts!A:G,6)</f>
        <v>United States</v>
      </c>
      <c r="M904" s="12" t="str">
        <f>VLOOKUP(D904,accounts!A:B,2)</f>
        <v>employment</v>
      </c>
      <c r="N904" s="12" t="str">
        <f t="shared" si="26"/>
        <v>Feb 2017</v>
      </c>
      <c r="O904" s="12" t="str">
        <f t="shared" si="141"/>
        <v>May 2017</v>
      </c>
      <c r="P904" s="12">
        <f>VLOOKUP(D904,accounts!A:G,4)</f>
        <v>291.27</v>
      </c>
      <c r="Q904" s="12">
        <f t="shared" si="142"/>
        <v>89</v>
      </c>
    </row>
    <row r="905">
      <c r="A905" s="14" t="s">
        <v>1084</v>
      </c>
      <c r="B905" s="14" t="s">
        <v>53</v>
      </c>
      <c r="C905" s="14" t="s">
        <v>18</v>
      </c>
      <c r="D905" s="14" t="s">
        <v>104</v>
      </c>
      <c r="E905" s="14" t="s">
        <v>5</v>
      </c>
      <c r="F905" s="15">
        <v>42788.0</v>
      </c>
      <c r="G905" s="15">
        <v>42882.0</v>
      </c>
      <c r="H905" s="14">
        <v>1051.0</v>
      </c>
      <c r="I905" s="12">
        <f>VLOOKUP(C905, products!$A$1:$C$8, 3, FALSE)</f>
        <v>1096</v>
      </c>
      <c r="J905" s="12" t="str">
        <f>VLOOKUP(B905,sales_teams!A:C,3)</f>
        <v>West</v>
      </c>
      <c r="K905" s="12" t="str">
        <f>VLOOKUP(B905,sales_teams!A:C,2)</f>
        <v>Summer Sewald</v>
      </c>
      <c r="L905" s="12" t="str">
        <f>VLOOKUP(D905,accounts!A:G,6)</f>
        <v>Italy</v>
      </c>
      <c r="M905" s="12" t="str">
        <f>VLOOKUP(D905,accounts!A:B,2)</f>
        <v>retail</v>
      </c>
      <c r="N905" s="12" t="str">
        <f t="shared" si="26"/>
        <v>Feb 2017</v>
      </c>
      <c r="O905" s="12" t="str">
        <f t="shared" si="141"/>
        <v>May 2017</v>
      </c>
      <c r="P905" s="12">
        <f>VLOOKUP(D905,accounts!A:G,4)</f>
        <v>894.33</v>
      </c>
      <c r="Q905" s="12">
        <f t="shared" si="142"/>
        <v>89</v>
      </c>
    </row>
    <row r="906">
      <c r="A906" s="14" t="s">
        <v>1085</v>
      </c>
      <c r="B906" s="14" t="s">
        <v>53</v>
      </c>
      <c r="C906" s="14" t="s">
        <v>20</v>
      </c>
      <c r="D906" s="14" t="s">
        <v>95</v>
      </c>
      <c r="E906" s="14" t="s">
        <v>5</v>
      </c>
      <c r="F906" s="15">
        <v>42788.0</v>
      </c>
      <c r="G906" s="15">
        <v>42801.0</v>
      </c>
      <c r="H906" s="14">
        <v>5604.0</v>
      </c>
      <c r="I906" s="12">
        <f>VLOOKUP(C906, products!$A$1:$C$8, 3, FALSE)</f>
        <v>5482</v>
      </c>
      <c r="J906" s="12" t="str">
        <f>VLOOKUP(B906,sales_teams!A:C,3)</f>
        <v>West</v>
      </c>
      <c r="K906" s="12" t="str">
        <f>VLOOKUP(B906,sales_teams!A:C,2)</f>
        <v>Summer Sewald</v>
      </c>
      <c r="L906" s="12" t="str">
        <f>VLOOKUP(D906,accounts!A:G,6)</f>
        <v>United States</v>
      </c>
      <c r="M906" s="12" t="str">
        <f>VLOOKUP(D906,accounts!A:B,2)</f>
        <v>technolgy</v>
      </c>
      <c r="N906" s="12" t="str">
        <f t="shared" si="26"/>
        <v>Feb 2017</v>
      </c>
      <c r="O906" s="12" t="str">
        <f t="shared" si="141"/>
        <v>Mar 2017</v>
      </c>
      <c r="P906" s="12">
        <f>VLOOKUP(D906,accounts!A:G,4)</f>
        <v>1520.66</v>
      </c>
      <c r="Q906" s="12">
        <f t="shared" si="142"/>
        <v>28</v>
      </c>
    </row>
    <row r="907">
      <c r="A907" s="14" t="s">
        <v>1086</v>
      </c>
      <c r="B907" s="14" t="s">
        <v>54</v>
      </c>
      <c r="C907" s="14" t="s">
        <v>21</v>
      </c>
      <c r="D907" s="14" t="s">
        <v>87</v>
      </c>
      <c r="E907" s="14" t="s">
        <v>5</v>
      </c>
      <c r="F907" s="15">
        <v>42788.0</v>
      </c>
      <c r="G907" s="15">
        <v>42870.0</v>
      </c>
      <c r="H907" s="14">
        <v>3273.0</v>
      </c>
      <c r="I907" s="12">
        <f>VLOOKUP(C907, products!$A$1:$C$8, 3, FALSE)</f>
        <v>3393</v>
      </c>
      <c r="J907" s="12" t="str">
        <f>VLOOKUP(B907,sales_teams!A:C,3)</f>
        <v>West</v>
      </c>
      <c r="K907" s="12" t="str">
        <f>VLOOKUP(B907,sales_teams!A:C,2)</f>
        <v>Summer Sewald</v>
      </c>
      <c r="L907" s="12" t="str">
        <f>VLOOKUP(D907,accounts!A:G,6)</f>
        <v>United States</v>
      </c>
      <c r="M907" s="12" t="str">
        <f>VLOOKUP(D907,accounts!A:B,2)</f>
        <v>entertainment</v>
      </c>
      <c r="N907" s="12" t="str">
        <f t="shared" si="26"/>
        <v>Feb 2017</v>
      </c>
      <c r="O907" s="12" t="str">
        <f t="shared" si="141"/>
        <v>May 2017</v>
      </c>
      <c r="P907" s="12">
        <f>VLOOKUP(D907,accounts!A:G,4)</f>
        <v>3838.39</v>
      </c>
      <c r="Q907" s="12">
        <f t="shared" si="142"/>
        <v>89</v>
      </c>
    </row>
    <row r="908">
      <c r="A908" s="14" t="s">
        <v>1087</v>
      </c>
      <c r="B908" s="14" t="s">
        <v>58</v>
      </c>
      <c r="C908" s="14" t="s">
        <v>22</v>
      </c>
      <c r="D908" s="14" t="s">
        <v>107</v>
      </c>
      <c r="E908" s="14" t="s">
        <v>25</v>
      </c>
      <c r="F908" s="15">
        <v>42788.0</v>
      </c>
      <c r="G908" s="17"/>
      <c r="I908" s="12">
        <f>VLOOKUP(C908, products!$A$1:$C$8, 3, FALSE)</f>
        <v>550</v>
      </c>
      <c r="J908" s="12" t="str">
        <f>VLOOKUP(B908,sales_teams!A:C,3)</f>
        <v>West</v>
      </c>
      <c r="K908" s="12" t="str">
        <f>VLOOKUP(B908,sales_teams!A:C,2)</f>
        <v>Summer Sewald</v>
      </c>
      <c r="L908" s="12" t="str">
        <f>VLOOKUP(D908,accounts!A:G,6)</f>
        <v>United States</v>
      </c>
      <c r="M908" s="12" t="str">
        <f>VLOOKUP(D908,accounts!A:B,2)</f>
        <v>technolgy</v>
      </c>
      <c r="N908" s="12" t="str">
        <f t="shared" si="26"/>
        <v>Feb 2017</v>
      </c>
      <c r="P908" s="12">
        <f>VLOOKUP(D908,accounts!A:G,4)</f>
        <v>1008.06</v>
      </c>
    </row>
    <row r="909">
      <c r="A909" s="14" t="s">
        <v>1088</v>
      </c>
      <c r="B909" s="14" t="s">
        <v>58</v>
      </c>
      <c r="C909" s="14" t="s">
        <v>18</v>
      </c>
      <c r="D909" s="14" t="s">
        <v>76</v>
      </c>
      <c r="E909" s="14" t="s">
        <v>26</v>
      </c>
      <c r="F909" s="15">
        <v>42788.0</v>
      </c>
      <c r="G909" s="15">
        <v>42866.0</v>
      </c>
      <c r="H909" s="14">
        <v>0.0</v>
      </c>
      <c r="I909" s="12">
        <f>VLOOKUP(C909, products!$A$1:$C$8, 3, FALSE)</f>
        <v>1096</v>
      </c>
      <c r="J909" s="12" t="str">
        <f>VLOOKUP(B909,sales_teams!A:C,3)</f>
        <v>West</v>
      </c>
      <c r="K909" s="12" t="str">
        <f>VLOOKUP(B909,sales_teams!A:C,2)</f>
        <v>Summer Sewald</v>
      </c>
      <c r="L909" s="12" t="str">
        <f>VLOOKUP(D909,accounts!A:G,6)</f>
        <v>United States</v>
      </c>
      <c r="M909" s="12" t="str">
        <f>VLOOKUP(D909,accounts!A:B,2)</f>
        <v>software</v>
      </c>
      <c r="N909" s="12" t="str">
        <f t="shared" si="26"/>
        <v>Feb 2017</v>
      </c>
      <c r="O909" s="12" t="str">
        <f t="shared" ref="O909:O987" si="143">TEXT(G909,"mmm yyy")</f>
        <v>May 2017</v>
      </c>
      <c r="P909" s="12">
        <f>VLOOKUP(D909,accounts!A:G,4)</f>
        <v>6354.87</v>
      </c>
      <c r="Q909" s="12">
        <f t="shared" ref="Q909:Q987" si="144">O909-N909</f>
        <v>89</v>
      </c>
    </row>
    <row r="910">
      <c r="A910" s="14" t="s">
        <v>1089</v>
      </c>
      <c r="B910" s="14" t="s">
        <v>61</v>
      </c>
      <c r="C910" s="14" t="s">
        <v>18</v>
      </c>
      <c r="D910" s="14" t="s">
        <v>76</v>
      </c>
      <c r="E910" s="14" t="s">
        <v>5</v>
      </c>
      <c r="F910" s="15">
        <v>42788.0</v>
      </c>
      <c r="G910" s="15">
        <v>42888.0</v>
      </c>
      <c r="H910" s="14">
        <v>1220.0</v>
      </c>
      <c r="I910" s="12">
        <f>VLOOKUP(C910, products!$A$1:$C$8, 3, FALSE)</f>
        <v>1096</v>
      </c>
      <c r="J910" s="12" t="str">
        <f>VLOOKUP(B910,sales_teams!A:C,3)</f>
        <v>West</v>
      </c>
      <c r="K910" s="12" t="str">
        <f>VLOOKUP(B910,sales_teams!A:C,2)</f>
        <v>Summer Sewald</v>
      </c>
      <c r="L910" s="12" t="str">
        <f>VLOOKUP(D910,accounts!A:G,6)</f>
        <v>United States</v>
      </c>
      <c r="M910" s="12" t="str">
        <f>VLOOKUP(D910,accounts!A:B,2)</f>
        <v>software</v>
      </c>
      <c r="N910" s="12" t="str">
        <f t="shared" si="26"/>
        <v>Feb 2017</v>
      </c>
      <c r="O910" s="12" t="str">
        <f t="shared" si="143"/>
        <v>Jun 2017</v>
      </c>
      <c r="P910" s="12">
        <f>VLOOKUP(D910,accounts!A:G,4)</f>
        <v>6354.87</v>
      </c>
      <c r="Q910" s="12">
        <f t="shared" si="144"/>
        <v>120</v>
      </c>
    </row>
    <row r="911">
      <c r="A911" s="14" t="s">
        <v>1090</v>
      </c>
      <c r="B911" s="14" t="s">
        <v>61</v>
      </c>
      <c r="C911" s="14" t="s">
        <v>20</v>
      </c>
      <c r="D911" s="14" t="s">
        <v>74</v>
      </c>
      <c r="E911" s="14" t="s">
        <v>5</v>
      </c>
      <c r="F911" s="15">
        <v>42788.0</v>
      </c>
      <c r="G911" s="15">
        <v>42796.0</v>
      </c>
      <c r="H911" s="14">
        <v>5497.0</v>
      </c>
      <c r="I911" s="12">
        <f>VLOOKUP(C911, products!$A$1:$C$8, 3, FALSE)</f>
        <v>5482</v>
      </c>
      <c r="J911" s="12" t="str">
        <f>VLOOKUP(B911,sales_teams!A:C,3)</f>
        <v>West</v>
      </c>
      <c r="K911" s="12" t="str">
        <f>VLOOKUP(B911,sales_teams!A:C,2)</f>
        <v>Summer Sewald</v>
      </c>
      <c r="L911" s="12" t="str">
        <f>VLOOKUP(D911,accounts!A:G,6)</f>
        <v>United States</v>
      </c>
      <c r="M911" s="12" t="str">
        <f>VLOOKUP(D911,accounts!A:B,2)</f>
        <v>retail</v>
      </c>
      <c r="N911" s="12" t="str">
        <f t="shared" si="26"/>
        <v>Feb 2017</v>
      </c>
      <c r="O911" s="12" t="str">
        <f t="shared" si="143"/>
        <v>Mar 2017</v>
      </c>
      <c r="P911" s="12">
        <f>VLOOKUP(D911,accounts!A:G,4)</f>
        <v>2214.94</v>
      </c>
      <c r="Q911" s="12">
        <f t="shared" si="144"/>
        <v>28</v>
      </c>
    </row>
    <row r="912">
      <c r="A912" s="14" t="s">
        <v>1091</v>
      </c>
      <c r="B912" s="14" t="s">
        <v>32</v>
      </c>
      <c r="C912" s="14" t="s">
        <v>18</v>
      </c>
      <c r="D912" s="14" t="s">
        <v>95</v>
      </c>
      <c r="E912" s="14" t="s">
        <v>5</v>
      </c>
      <c r="F912" s="15">
        <v>42789.0</v>
      </c>
      <c r="G912" s="15">
        <v>42896.0</v>
      </c>
      <c r="H912" s="14">
        <v>1056.0</v>
      </c>
      <c r="I912" s="12">
        <f>VLOOKUP(C912, products!$A$1:$C$8, 3, FALSE)</f>
        <v>1096</v>
      </c>
      <c r="J912" s="12" t="str">
        <f>VLOOKUP(B912,sales_teams!A:C,3)</f>
        <v>Central</v>
      </c>
      <c r="K912" s="12" t="str">
        <f>VLOOKUP(B912,sales_teams!A:C,2)</f>
        <v>Dustin Brinkmann</v>
      </c>
      <c r="L912" s="12" t="str">
        <f>VLOOKUP(D912,accounts!A:G,6)</f>
        <v>United States</v>
      </c>
      <c r="M912" s="12" t="str">
        <f>VLOOKUP(D912,accounts!A:B,2)</f>
        <v>technolgy</v>
      </c>
      <c r="N912" s="12" t="str">
        <f t="shared" si="26"/>
        <v>Feb 2017</v>
      </c>
      <c r="O912" s="12" t="str">
        <f t="shared" si="143"/>
        <v>Jun 2017</v>
      </c>
      <c r="P912" s="12">
        <f>VLOOKUP(D912,accounts!A:G,4)</f>
        <v>1520.66</v>
      </c>
      <c r="Q912" s="12">
        <f t="shared" si="144"/>
        <v>120</v>
      </c>
    </row>
    <row r="913">
      <c r="A913" s="14" t="s">
        <v>1092</v>
      </c>
      <c r="B913" s="14" t="s">
        <v>33</v>
      </c>
      <c r="C913" s="14" t="s">
        <v>22</v>
      </c>
      <c r="D913" s="14" t="s">
        <v>64</v>
      </c>
      <c r="E913" s="14" t="s">
        <v>26</v>
      </c>
      <c r="F913" s="15">
        <v>42789.0</v>
      </c>
      <c r="G913" s="15">
        <v>42902.0</v>
      </c>
      <c r="H913" s="14">
        <v>0.0</v>
      </c>
      <c r="I913" s="12">
        <f>VLOOKUP(C913, products!$A$1:$C$8, 3, FALSE)</f>
        <v>550</v>
      </c>
      <c r="J913" s="12" t="str">
        <f>VLOOKUP(B913,sales_teams!A:C,3)</f>
        <v>Central</v>
      </c>
      <c r="K913" s="12" t="str">
        <f>VLOOKUP(B913,sales_teams!A:C,2)</f>
        <v>Dustin Brinkmann</v>
      </c>
      <c r="L913" s="12" t="str">
        <f>VLOOKUP(D913,accounts!A:G,6)</f>
        <v>United States</v>
      </c>
      <c r="M913" s="12" t="str">
        <f>VLOOKUP(D913,accounts!A:B,2)</f>
        <v>software</v>
      </c>
      <c r="N913" s="12" t="str">
        <f t="shared" si="26"/>
        <v>Feb 2017</v>
      </c>
      <c r="O913" s="12" t="str">
        <f t="shared" si="143"/>
        <v>Jun 2017</v>
      </c>
      <c r="P913" s="12">
        <f>VLOOKUP(D913,accounts!A:G,4)</f>
        <v>11698.03</v>
      </c>
      <c r="Q913" s="12">
        <f t="shared" si="144"/>
        <v>120</v>
      </c>
    </row>
    <row r="914">
      <c r="A914" s="14" t="s">
        <v>1093</v>
      </c>
      <c r="B914" s="14" t="s">
        <v>34</v>
      </c>
      <c r="C914" s="14" t="s">
        <v>22</v>
      </c>
      <c r="D914" s="14" t="s">
        <v>120</v>
      </c>
      <c r="E914" s="14" t="s">
        <v>5</v>
      </c>
      <c r="F914" s="15">
        <v>42789.0</v>
      </c>
      <c r="G914" s="15">
        <v>42806.0</v>
      </c>
      <c r="H914" s="14">
        <v>572.0</v>
      </c>
      <c r="I914" s="12">
        <f>VLOOKUP(C914, products!$A$1:$C$8, 3, FALSE)</f>
        <v>550</v>
      </c>
      <c r="J914" s="12" t="str">
        <f>VLOOKUP(B914,sales_teams!A:C,3)</f>
        <v>Central</v>
      </c>
      <c r="K914" s="12" t="str">
        <f>VLOOKUP(B914,sales_teams!A:C,2)</f>
        <v>Dustin Brinkmann</v>
      </c>
      <c r="L914" s="12" t="str">
        <f>VLOOKUP(D914,accounts!A:G,6)</f>
        <v>United States</v>
      </c>
      <c r="M914" s="12" t="str">
        <f>VLOOKUP(D914,accounts!A:B,2)</f>
        <v>entertainment</v>
      </c>
      <c r="N914" s="12" t="str">
        <f t="shared" si="26"/>
        <v>Feb 2017</v>
      </c>
      <c r="O914" s="12" t="str">
        <f t="shared" si="143"/>
        <v>Mar 2017</v>
      </c>
      <c r="P914" s="12">
        <f>VLOOKUP(D914,accounts!A:G,4)</f>
        <v>665.06</v>
      </c>
      <c r="Q914" s="12">
        <f t="shared" si="144"/>
        <v>28</v>
      </c>
    </row>
    <row r="915">
      <c r="A915" s="14" t="s">
        <v>1094</v>
      </c>
      <c r="B915" s="14" t="s">
        <v>35</v>
      </c>
      <c r="C915" s="14" t="s">
        <v>21</v>
      </c>
      <c r="D915" s="14" t="s">
        <v>92</v>
      </c>
      <c r="E915" s="14" t="s">
        <v>5</v>
      </c>
      <c r="F915" s="15">
        <v>42789.0</v>
      </c>
      <c r="G915" s="15">
        <v>42878.0</v>
      </c>
      <c r="H915" s="14">
        <v>3668.0</v>
      </c>
      <c r="I915" s="12">
        <f>VLOOKUP(C915, products!$A$1:$C$8, 3, FALSE)</f>
        <v>3393</v>
      </c>
      <c r="J915" s="12" t="str">
        <f>VLOOKUP(B915,sales_teams!A:C,3)</f>
        <v>Central</v>
      </c>
      <c r="K915" s="12" t="str">
        <f>VLOOKUP(B915,sales_teams!A:C,2)</f>
        <v>Dustin Brinkmann</v>
      </c>
      <c r="L915" s="12" t="str">
        <f>VLOOKUP(D915,accounts!A:G,6)</f>
        <v>United States</v>
      </c>
      <c r="M915" s="12" t="str">
        <f>VLOOKUP(D915,accounts!A:B,2)</f>
        <v>finance</v>
      </c>
      <c r="N915" s="12" t="str">
        <f t="shared" si="26"/>
        <v>Feb 2017</v>
      </c>
      <c r="O915" s="12" t="str">
        <f t="shared" si="143"/>
        <v>May 2017</v>
      </c>
      <c r="P915" s="12">
        <f>VLOOKUP(D915,accounts!A:G,4)</f>
        <v>2819.5</v>
      </c>
      <c r="Q915" s="12">
        <f t="shared" si="144"/>
        <v>89</v>
      </c>
    </row>
    <row r="916">
      <c r="A916" s="14" t="s">
        <v>1095</v>
      </c>
      <c r="B916" s="14" t="s">
        <v>36</v>
      </c>
      <c r="C916" s="14" t="s">
        <v>19</v>
      </c>
      <c r="D916" s="14" t="s">
        <v>118</v>
      </c>
      <c r="E916" s="14" t="s">
        <v>5</v>
      </c>
      <c r="F916" s="15">
        <v>42789.0</v>
      </c>
      <c r="G916" s="15">
        <v>42796.0</v>
      </c>
      <c r="H916" s="14">
        <v>50.0</v>
      </c>
      <c r="I916" s="12">
        <f>VLOOKUP(C916, products!$A$1:$C$8, 3, FALSE)</f>
        <v>55</v>
      </c>
      <c r="J916" s="12" t="str">
        <f>VLOOKUP(B916,sales_teams!A:C,3)</f>
        <v>Central</v>
      </c>
      <c r="K916" s="12" t="str">
        <f>VLOOKUP(B916,sales_teams!A:C,2)</f>
        <v>Dustin Brinkmann</v>
      </c>
      <c r="L916" s="12" t="str">
        <f>VLOOKUP(D916,accounts!A:G,6)</f>
        <v>United States</v>
      </c>
      <c r="M916" s="12" t="str">
        <f>VLOOKUP(D916,accounts!A:B,2)</f>
        <v>retail</v>
      </c>
      <c r="N916" s="12" t="str">
        <f t="shared" si="26"/>
        <v>Feb 2017</v>
      </c>
      <c r="O916" s="12" t="str">
        <f t="shared" si="143"/>
        <v>Mar 2017</v>
      </c>
      <c r="P916" s="12">
        <f>VLOOKUP(D916,accounts!A:G,4)</f>
        <v>702.72</v>
      </c>
      <c r="Q916" s="12">
        <f t="shared" si="144"/>
        <v>28</v>
      </c>
    </row>
    <row r="917">
      <c r="A917" s="14" t="s">
        <v>1096</v>
      </c>
      <c r="B917" s="14" t="s">
        <v>37</v>
      </c>
      <c r="C917" s="14" t="s">
        <v>21</v>
      </c>
      <c r="D917" s="14" t="s">
        <v>129</v>
      </c>
      <c r="E917" s="14" t="s">
        <v>5</v>
      </c>
      <c r="F917" s="15">
        <v>42789.0</v>
      </c>
      <c r="G917" s="15">
        <v>42877.0</v>
      </c>
      <c r="H917" s="14">
        <v>3509.0</v>
      </c>
      <c r="I917" s="12">
        <f>VLOOKUP(C917, products!$A$1:$C$8, 3, FALSE)</f>
        <v>3393</v>
      </c>
      <c r="J917" s="12" t="str">
        <f>VLOOKUP(B917,sales_teams!A:C,3)</f>
        <v>East</v>
      </c>
      <c r="K917" s="12" t="str">
        <f>VLOOKUP(B917,sales_teams!A:C,2)</f>
        <v>Rocco Neubert</v>
      </c>
      <c r="L917" s="12" t="str">
        <f>VLOOKUP(D917,accounts!A:G,6)</f>
        <v>United States</v>
      </c>
      <c r="M917" s="12" t="str">
        <f>VLOOKUP(D917,accounts!A:B,2)</f>
        <v>medical</v>
      </c>
      <c r="N917" s="12" t="str">
        <f t="shared" si="26"/>
        <v>Feb 2017</v>
      </c>
      <c r="O917" s="12" t="str">
        <f t="shared" si="143"/>
        <v>May 2017</v>
      </c>
      <c r="P917" s="12">
        <f>VLOOKUP(D917,accounts!A:G,4)</f>
        <v>2818.38</v>
      </c>
      <c r="Q917" s="12">
        <f t="shared" si="144"/>
        <v>89</v>
      </c>
    </row>
    <row r="918">
      <c r="A918" s="14" t="s">
        <v>1097</v>
      </c>
      <c r="B918" s="14" t="s">
        <v>38</v>
      </c>
      <c r="C918" s="14" t="s">
        <v>17</v>
      </c>
      <c r="D918" s="14" t="s">
        <v>127</v>
      </c>
      <c r="E918" s="14" t="s">
        <v>5</v>
      </c>
      <c r="F918" s="15">
        <v>42789.0</v>
      </c>
      <c r="G918" s="15">
        <v>42914.0</v>
      </c>
      <c r="H918" s="14">
        <v>5643.0</v>
      </c>
      <c r="I918" s="12">
        <f>VLOOKUP(C918, products!$A$1:$C$8, 3, FALSE)</f>
        <v>4821</v>
      </c>
      <c r="J918" s="12" t="str">
        <f>VLOOKUP(B918,sales_teams!A:C,3)</f>
        <v>East</v>
      </c>
      <c r="K918" s="12" t="str">
        <f>VLOOKUP(B918,sales_teams!A:C,2)</f>
        <v>Rocco Neubert</v>
      </c>
      <c r="L918" s="12" t="str">
        <f>VLOOKUP(D918,accounts!A:G,6)</f>
        <v>United States</v>
      </c>
      <c r="M918" s="12" t="str">
        <f>VLOOKUP(D918,accounts!A:B,2)</f>
        <v>telecommunications</v>
      </c>
      <c r="N918" s="12" t="str">
        <f t="shared" si="26"/>
        <v>Feb 2017</v>
      </c>
      <c r="O918" s="12" t="str">
        <f t="shared" si="143"/>
        <v>Jun 2017</v>
      </c>
      <c r="P918" s="12">
        <f>VLOOKUP(D918,accounts!A:G,4)</f>
        <v>86.68</v>
      </c>
      <c r="Q918" s="12">
        <f t="shared" si="144"/>
        <v>120</v>
      </c>
    </row>
    <row r="919">
      <c r="A919" s="14" t="s">
        <v>1098</v>
      </c>
      <c r="B919" s="14" t="s">
        <v>40</v>
      </c>
      <c r="C919" s="14" t="s">
        <v>19</v>
      </c>
      <c r="D919" s="14" t="s">
        <v>135</v>
      </c>
      <c r="E919" s="14" t="s">
        <v>5</v>
      </c>
      <c r="F919" s="15">
        <v>42789.0</v>
      </c>
      <c r="G919" s="15">
        <v>42804.0</v>
      </c>
      <c r="H919" s="14">
        <v>47.0</v>
      </c>
      <c r="I919" s="12">
        <f>VLOOKUP(C919, products!$A$1:$C$8, 3, FALSE)</f>
        <v>55</v>
      </c>
      <c r="J919" s="12" t="str">
        <f>VLOOKUP(B919,sales_teams!A:C,3)</f>
        <v>East</v>
      </c>
      <c r="K919" s="12" t="str">
        <f>VLOOKUP(B919,sales_teams!A:C,2)</f>
        <v>Rocco Neubert</v>
      </c>
      <c r="L919" s="12" t="str">
        <f>VLOOKUP(D919,accounts!A:G,6)</f>
        <v>United States</v>
      </c>
      <c r="M919" s="12" t="str">
        <f>VLOOKUP(D919,accounts!A:B,2)</f>
        <v>software</v>
      </c>
      <c r="N919" s="12" t="str">
        <f t="shared" si="26"/>
        <v>Feb 2017</v>
      </c>
      <c r="O919" s="12" t="str">
        <f t="shared" si="143"/>
        <v>Mar 2017</v>
      </c>
      <c r="P919" s="12">
        <f>VLOOKUP(D919,accounts!A:G,4)</f>
        <v>98.79</v>
      </c>
      <c r="Q919" s="12">
        <f t="shared" si="144"/>
        <v>28</v>
      </c>
    </row>
    <row r="920">
      <c r="A920" s="14" t="s">
        <v>1099</v>
      </c>
      <c r="B920" s="14" t="s">
        <v>43</v>
      </c>
      <c r="C920" s="14" t="s">
        <v>21</v>
      </c>
      <c r="D920" s="14" t="s">
        <v>91</v>
      </c>
      <c r="E920" s="14" t="s">
        <v>5</v>
      </c>
      <c r="F920" s="15">
        <v>42789.0</v>
      </c>
      <c r="G920" s="15">
        <v>42802.0</v>
      </c>
      <c r="H920" s="14">
        <v>3312.0</v>
      </c>
      <c r="I920" s="12">
        <f>VLOOKUP(C920, products!$A$1:$C$8, 3, FALSE)</f>
        <v>3393</v>
      </c>
      <c r="J920" s="12" t="str">
        <f>VLOOKUP(B920,sales_teams!A:C,3)</f>
        <v>East</v>
      </c>
      <c r="K920" s="12" t="str">
        <f>VLOOKUP(B920,sales_teams!A:C,2)</f>
        <v>Rocco Neubert</v>
      </c>
      <c r="L920" s="12" t="str">
        <f>VLOOKUP(D920,accounts!A:G,6)</f>
        <v>United States</v>
      </c>
      <c r="M920" s="12" t="str">
        <f>VLOOKUP(D920,accounts!A:B,2)</f>
        <v>employment</v>
      </c>
      <c r="N920" s="12" t="str">
        <f t="shared" si="26"/>
        <v>Feb 2017</v>
      </c>
      <c r="O920" s="12" t="str">
        <f t="shared" si="143"/>
        <v>Mar 2017</v>
      </c>
      <c r="P920" s="12">
        <f>VLOOKUP(D920,accounts!A:G,4)</f>
        <v>2059.9</v>
      </c>
      <c r="Q920" s="12">
        <f t="shared" si="144"/>
        <v>28</v>
      </c>
    </row>
    <row r="921">
      <c r="A921" s="14" t="s">
        <v>1100</v>
      </c>
      <c r="B921" s="14" t="s">
        <v>44</v>
      </c>
      <c r="C921" s="14" t="s">
        <v>20</v>
      </c>
      <c r="D921" s="14" t="s">
        <v>69</v>
      </c>
      <c r="E921" s="14" t="s">
        <v>26</v>
      </c>
      <c r="F921" s="15">
        <v>42789.0</v>
      </c>
      <c r="G921" s="15">
        <v>42909.0</v>
      </c>
      <c r="H921" s="14">
        <v>0.0</v>
      </c>
      <c r="I921" s="12">
        <f>VLOOKUP(C921, products!$A$1:$C$8, 3, FALSE)</f>
        <v>5482</v>
      </c>
      <c r="J921" s="12" t="str">
        <f>VLOOKUP(B921,sales_teams!A:C,3)</f>
        <v>East</v>
      </c>
      <c r="K921" s="12" t="str">
        <f>VLOOKUP(B921,sales_teams!A:C,2)</f>
        <v>Rocco Neubert</v>
      </c>
      <c r="L921" s="12" t="str">
        <f>VLOOKUP(D921,accounts!A:G,6)</f>
        <v>United States</v>
      </c>
      <c r="M921" s="12" t="str">
        <f>VLOOKUP(D921,accounts!A:B,2)</f>
        <v>marketing</v>
      </c>
      <c r="N921" s="12" t="str">
        <f t="shared" si="26"/>
        <v>Feb 2017</v>
      </c>
      <c r="O921" s="12" t="str">
        <f t="shared" si="143"/>
        <v>Jun 2017</v>
      </c>
      <c r="P921" s="12">
        <f>VLOOKUP(D921,accounts!A:G,4)</f>
        <v>2952.73</v>
      </c>
      <c r="Q921" s="12">
        <f t="shared" si="144"/>
        <v>120</v>
      </c>
    </row>
    <row r="922">
      <c r="A922" s="14" t="s">
        <v>1101</v>
      </c>
      <c r="B922" s="14" t="s">
        <v>46</v>
      </c>
      <c r="C922" s="14" t="s">
        <v>22</v>
      </c>
      <c r="D922" s="14" t="s">
        <v>85</v>
      </c>
      <c r="E922" s="14" t="s">
        <v>5</v>
      </c>
      <c r="F922" s="15">
        <v>42789.0</v>
      </c>
      <c r="G922" s="15">
        <v>42805.0</v>
      </c>
      <c r="H922" s="14">
        <v>480.0</v>
      </c>
      <c r="I922" s="12">
        <f>VLOOKUP(C922, products!$A$1:$C$8, 3, FALSE)</f>
        <v>550</v>
      </c>
      <c r="J922" s="12" t="str">
        <f>VLOOKUP(B922,sales_teams!A:C,3)</f>
        <v>East</v>
      </c>
      <c r="K922" s="12" t="str">
        <f>VLOOKUP(B922,sales_teams!A:C,2)</f>
        <v>Rocco Neubert</v>
      </c>
      <c r="L922" s="12" t="str">
        <f>VLOOKUP(D922,accounts!A:G,6)</f>
        <v>United States</v>
      </c>
      <c r="M922" s="12" t="str">
        <f>VLOOKUP(D922,accounts!A:B,2)</f>
        <v>medical</v>
      </c>
      <c r="N922" s="12" t="str">
        <f t="shared" si="26"/>
        <v>Feb 2017</v>
      </c>
      <c r="O922" s="12" t="str">
        <f t="shared" si="143"/>
        <v>Mar 2017</v>
      </c>
      <c r="P922" s="12">
        <f>VLOOKUP(D922,accounts!A:G,4)</f>
        <v>2741.37</v>
      </c>
      <c r="Q922" s="12">
        <f t="shared" si="144"/>
        <v>28</v>
      </c>
    </row>
    <row r="923">
      <c r="A923" s="14" t="s">
        <v>1102</v>
      </c>
      <c r="B923" s="14" t="s">
        <v>46</v>
      </c>
      <c r="C923" s="14" t="s">
        <v>21</v>
      </c>
      <c r="D923" s="14" t="s">
        <v>143</v>
      </c>
      <c r="E923" s="14" t="s">
        <v>5</v>
      </c>
      <c r="F923" s="15">
        <v>42789.0</v>
      </c>
      <c r="G923" s="15">
        <v>42861.0</v>
      </c>
      <c r="H923" s="14">
        <v>3208.0</v>
      </c>
      <c r="I923" s="12">
        <f>VLOOKUP(C923, products!$A$1:$C$8, 3, FALSE)</f>
        <v>3393</v>
      </c>
      <c r="J923" s="12" t="str">
        <f>VLOOKUP(B923,sales_teams!A:C,3)</f>
        <v>East</v>
      </c>
      <c r="K923" s="12" t="str">
        <f>VLOOKUP(B923,sales_teams!A:C,2)</f>
        <v>Rocco Neubert</v>
      </c>
      <c r="L923" s="12" t="str">
        <f>VLOOKUP(D923,accounts!A:G,6)</f>
        <v>Brazil</v>
      </c>
      <c r="M923" s="12" t="str">
        <f>VLOOKUP(D923,accounts!A:B,2)</f>
        <v>services</v>
      </c>
      <c r="N923" s="12" t="str">
        <f t="shared" si="26"/>
        <v>Feb 2017</v>
      </c>
      <c r="O923" s="12" t="str">
        <f t="shared" si="143"/>
        <v>May 2017</v>
      </c>
      <c r="P923" s="12">
        <f>VLOOKUP(D923,accounts!A:G,4)</f>
        <v>405.59</v>
      </c>
      <c r="Q923" s="12">
        <f t="shared" si="144"/>
        <v>89</v>
      </c>
    </row>
    <row r="924">
      <c r="A924" s="14" t="s">
        <v>1103</v>
      </c>
      <c r="B924" s="14" t="s">
        <v>47</v>
      </c>
      <c r="C924" s="14" t="s">
        <v>22</v>
      </c>
      <c r="D924" s="14" t="s">
        <v>89</v>
      </c>
      <c r="E924" s="14" t="s">
        <v>26</v>
      </c>
      <c r="F924" s="15">
        <v>42789.0</v>
      </c>
      <c r="G924" s="15">
        <v>42859.0</v>
      </c>
      <c r="H924" s="14">
        <v>0.0</v>
      </c>
      <c r="I924" s="12">
        <f>VLOOKUP(C924, products!$A$1:$C$8, 3, FALSE)</f>
        <v>550</v>
      </c>
      <c r="J924" s="12" t="str">
        <f>VLOOKUP(B924,sales_teams!A:C,3)</f>
        <v>East</v>
      </c>
      <c r="K924" s="12" t="str">
        <f>VLOOKUP(B924,sales_teams!A:C,2)</f>
        <v>Rocco Neubert</v>
      </c>
      <c r="L924" s="12" t="str">
        <f>VLOOKUP(D924,accounts!A:G,6)</f>
        <v>United States</v>
      </c>
      <c r="M924" s="12" t="str">
        <f>VLOOKUP(D924,accounts!A:B,2)</f>
        <v>employment</v>
      </c>
      <c r="N924" s="12" t="str">
        <f t="shared" si="26"/>
        <v>Feb 2017</v>
      </c>
      <c r="O924" s="12" t="str">
        <f t="shared" si="143"/>
        <v>May 2017</v>
      </c>
      <c r="P924" s="12">
        <f>VLOOKUP(D924,accounts!A:G,4)</f>
        <v>2871.35</v>
      </c>
      <c r="Q924" s="12">
        <f t="shared" si="144"/>
        <v>89</v>
      </c>
    </row>
    <row r="925">
      <c r="A925" s="14" t="s">
        <v>1104</v>
      </c>
      <c r="B925" s="14" t="s">
        <v>47</v>
      </c>
      <c r="C925" s="14" t="s">
        <v>20</v>
      </c>
      <c r="D925" s="14" t="s">
        <v>64</v>
      </c>
      <c r="E925" s="14" t="s">
        <v>5</v>
      </c>
      <c r="F925" s="15">
        <v>42789.0</v>
      </c>
      <c r="G925" s="15">
        <v>42859.0</v>
      </c>
      <c r="H925" s="14">
        <v>5782.0</v>
      </c>
      <c r="I925" s="12">
        <f>VLOOKUP(C925, products!$A$1:$C$8, 3, FALSE)</f>
        <v>5482</v>
      </c>
      <c r="J925" s="12" t="str">
        <f>VLOOKUP(B925,sales_teams!A:C,3)</f>
        <v>East</v>
      </c>
      <c r="K925" s="12" t="str">
        <f>VLOOKUP(B925,sales_teams!A:C,2)</f>
        <v>Rocco Neubert</v>
      </c>
      <c r="L925" s="12" t="str">
        <f>VLOOKUP(D925,accounts!A:G,6)</f>
        <v>United States</v>
      </c>
      <c r="M925" s="12" t="str">
        <f>VLOOKUP(D925,accounts!A:B,2)</f>
        <v>software</v>
      </c>
      <c r="N925" s="12" t="str">
        <f t="shared" si="26"/>
        <v>Feb 2017</v>
      </c>
      <c r="O925" s="12" t="str">
        <f t="shared" si="143"/>
        <v>May 2017</v>
      </c>
      <c r="P925" s="12">
        <f>VLOOKUP(D925,accounts!A:G,4)</f>
        <v>11698.03</v>
      </c>
      <c r="Q925" s="12">
        <f t="shared" si="144"/>
        <v>89</v>
      </c>
    </row>
    <row r="926">
      <c r="A926" s="14" t="s">
        <v>1105</v>
      </c>
      <c r="B926" s="14" t="s">
        <v>48</v>
      </c>
      <c r="C926" s="14" t="s">
        <v>20</v>
      </c>
      <c r="D926" s="14" t="s">
        <v>79</v>
      </c>
      <c r="E926" s="14" t="s">
        <v>5</v>
      </c>
      <c r="F926" s="15">
        <v>42789.0</v>
      </c>
      <c r="G926" s="15">
        <v>42878.0</v>
      </c>
      <c r="H926" s="14">
        <v>5827.0</v>
      </c>
      <c r="I926" s="12">
        <f>VLOOKUP(C926, products!$A$1:$C$8, 3, FALSE)</f>
        <v>5482</v>
      </c>
      <c r="J926" s="12" t="str">
        <f>VLOOKUP(B926,sales_teams!A:C,3)</f>
        <v>East</v>
      </c>
      <c r="K926" s="12" t="str">
        <f>VLOOKUP(B926,sales_teams!A:C,2)</f>
        <v>Rocco Neubert</v>
      </c>
      <c r="L926" s="12" t="str">
        <f>VLOOKUP(D926,accounts!A:G,6)</f>
        <v>Panama</v>
      </c>
      <c r="M926" s="12" t="str">
        <f>VLOOKUP(D926,accounts!A:B,2)</f>
        <v>technolgy</v>
      </c>
      <c r="N926" s="12" t="str">
        <f t="shared" si="26"/>
        <v>Feb 2017</v>
      </c>
      <c r="O926" s="12" t="str">
        <f t="shared" si="143"/>
        <v>May 2017</v>
      </c>
      <c r="P926" s="12">
        <f>VLOOKUP(D926,accounts!A:G,4)</f>
        <v>2938.67</v>
      </c>
      <c r="Q926" s="12">
        <f t="shared" si="144"/>
        <v>89</v>
      </c>
    </row>
    <row r="927">
      <c r="A927" s="14" t="s">
        <v>1106</v>
      </c>
      <c r="B927" s="14" t="s">
        <v>51</v>
      </c>
      <c r="C927" s="14" t="s">
        <v>22</v>
      </c>
      <c r="D927" s="14" t="s">
        <v>130</v>
      </c>
      <c r="E927" s="14" t="s">
        <v>26</v>
      </c>
      <c r="F927" s="15">
        <v>42789.0</v>
      </c>
      <c r="G927" s="15">
        <v>42903.0</v>
      </c>
      <c r="H927" s="14">
        <v>0.0</v>
      </c>
      <c r="I927" s="12">
        <f>VLOOKUP(C927, products!$A$1:$C$8, 3, FALSE)</f>
        <v>550</v>
      </c>
      <c r="J927" s="12" t="str">
        <f>VLOOKUP(B927,sales_teams!A:C,3)</f>
        <v>West</v>
      </c>
      <c r="K927" s="12" t="str">
        <f>VLOOKUP(B927,sales_teams!A:C,2)</f>
        <v>Summer Sewald</v>
      </c>
      <c r="L927" s="12" t="str">
        <f>VLOOKUP(D927,accounts!A:G,6)</f>
        <v>Germany</v>
      </c>
      <c r="M927" s="12" t="str">
        <f>VLOOKUP(D927,accounts!A:B,2)</f>
        <v>services</v>
      </c>
      <c r="N927" s="12" t="str">
        <f t="shared" si="26"/>
        <v>Feb 2017</v>
      </c>
      <c r="O927" s="12" t="str">
        <f t="shared" si="143"/>
        <v>Jun 2017</v>
      </c>
      <c r="P927" s="12">
        <f>VLOOKUP(D927,accounts!A:G,4)</f>
        <v>1012.72</v>
      </c>
      <c r="Q927" s="12">
        <f t="shared" si="144"/>
        <v>120</v>
      </c>
    </row>
    <row r="928">
      <c r="A928" s="14" t="s">
        <v>1107</v>
      </c>
      <c r="B928" s="14" t="s">
        <v>52</v>
      </c>
      <c r="C928" s="14" t="s">
        <v>22</v>
      </c>
      <c r="D928" s="14" t="s">
        <v>119</v>
      </c>
      <c r="E928" s="14" t="s">
        <v>5</v>
      </c>
      <c r="F928" s="15">
        <v>42789.0</v>
      </c>
      <c r="G928" s="15">
        <v>42902.0</v>
      </c>
      <c r="H928" s="14">
        <v>516.0</v>
      </c>
      <c r="I928" s="12">
        <f>VLOOKUP(C928, products!$A$1:$C$8, 3, FALSE)</f>
        <v>550</v>
      </c>
      <c r="J928" s="12" t="str">
        <f>VLOOKUP(B928,sales_teams!A:C,3)</f>
        <v>West</v>
      </c>
      <c r="K928" s="12" t="str">
        <f>VLOOKUP(B928,sales_teams!A:C,2)</f>
        <v>Summer Sewald</v>
      </c>
      <c r="L928" s="12" t="str">
        <f>VLOOKUP(D928,accounts!A:G,6)</f>
        <v>Philipines</v>
      </c>
      <c r="M928" s="12" t="str">
        <f>VLOOKUP(D928,accounts!A:B,2)</f>
        <v>medical</v>
      </c>
      <c r="N928" s="12" t="str">
        <f t="shared" si="26"/>
        <v>Feb 2017</v>
      </c>
      <c r="O928" s="12" t="str">
        <f t="shared" si="143"/>
        <v>Jun 2017</v>
      </c>
      <c r="P928" s="12">
        <f>VLOOKUP(D928,accounts!A:G,4)</f>
        <v>587.34</v>
      </c>
      <c r="Q928" s="12">
        <f t="shared" si="144"/>
        <v>120</v>
      </c>
    </row>
    <row r="929">
      <c r="A929" s="14" t="s">
        <v>1108</v>
      </c>
      <c r="B929" s="14" t="s">
        <v>52</v>
      </c>
      <c r="C929" s="14" t="s">
        <v>18</v>
      </c>
      <c r="D929" s="14" t="s">
        <v>66</v>
      </c>
      <c r="E929" s="14" t="s">
        <v>5</v>
      </c>
      <c r="F929" s="15">
        <v>42789.0</v>
      </c>
      <c r="G929" s="15">
        <v>42892.0</v>
      </c>
      <c r="H929" s="14">
        <v>956.0</v>
      </c>
      <c r="I929" s="12">
        <f>VLOOKUP(C929, products!$A$1:$C$8, 3, FALSE)</f>
        <v>1096</v>
      </c>
      <c r="J929" s="12" t="str">
        <f>VLOOKUP(B929,sales_teams!A:C,3)</f>
        <v>West</v>
      </c>
      <c r="K929" s="12" t="str">
        <f>VLOOKUP(B929,sales_teams!A:C,2)</f>
        <v>Summer Sewald</v>
      </c>
      <c r="L929" s="12" t="str">
        <f>VLOOKUP(D929,accounts!A:G,6)</f>
        <v>United States</v>
      </c>
      <c r="M929" s="12" t="str">
        <f>VLOOKUP(D929,accounts!A:B,2)</f>
        <v>medical</v>
      </c>
      <c r="N929" s="12" t="str">
        <f t="shared" si="26"/>
        <v>Feb 2017</v>
      </c>
      <c r="O929" s="12" t="str">
        <f t="shared" si="143"/>
        <v>Jun 2017</v>
      </c>
      <c r="P929" s="12">
        <f>VLOOKUP(D929,accounts!A:G,4)</f>
        <v>4.54</v>
      </c>
      <c r="Q929" s="12">
        <f t="shared" si="144"/>
        <v>120</v>
      </c>
    </row>
    <row r="930">
      <c r="A930" s="14" t="s">
        <v>1109</v>
      </c>
      <c r="B930" s="14" t="s">
        <v>52</v>
      </c>
      <c r="C930" s="14" t="s">
        <v>19</v>
      </c>
      <c r="D930" s="14" t="s">
        <v>82</v>
      </c>
      <c r="E930" s="14" t="s">
        <v>5</v>
      </c>
      <c r="F930" s="15">
        <v>42789.0</v>
      </c>
      <c r="G930" s="15">
        <v>42809.0</v>
      </c>
      <c r="H930" s="14">
        <v>52.0</v>
      </c>
      <c r="I930" s="12">
        <f>VLOOKUP(C930, products!$A$1:$C$8, 3, FALSE)</f>
        <v>55</v>
      </c>
      <c r="J930" s="12" t="str">
        <f>VLOOKUP(B930,sales_teams!A:C,3)</f>
        <v>West</v>
      </c>
      <c r="K930" s="12" t="str">
        <f>VLOOKUP(B930,sales_teams!A:C,2)</f>
        <v>Summer Sewald</v>
      </c>
      <c r="L930" s="12" t="str">
        <f>VLOOKUP(D930,accounts!A:G,6)</f>
        <v>United States</v>
      </c>
      <c r="M930" s="12" t="str">
        <f>VLOOKUP(D930,accounts!A:B,2)</f>
        <v>finance</v>
      </c>
      <c r="N930" s="12" t="str">
        <f t="shared" si="26"/>
        <v>Feb 2017</v>
      </c>
      <c r="O930" s="12" t="str">
        <f t="shared" si="143"/>
        <v>Mar 2017</v>
      </c>
      <c r="P930" s="12">
        <f>VLOOKUP(D930,accounts!A:G,4)</f>
        <v>1698.2</v>
      </c>
      <c r="Q930" s="12">
        <f t="shared" si="144"/>
        <v>28</v>
      </c>
    </row>
    <row r="931">
      <c r="A931" s="14" t="s">
        <v>1110</v>
      </c>
      <c r="B931" s="14" t="s">
        <v>52</v>
      </c>
      <c r="C931" s="14" t="s">
        <v>21</v>
      </c>
      <c r="D931" s="14" t="s">
        <v>126</v>
      </c>
      <c r="E931" s="14" t="s">
        <v>5</v>
      </c>
      <c r="F931" s="15">
        <v>42789.0</v>
      </c>
      <c r="G931" s="15">
        <v>42866.0</v>
      </c>
      <c r="H931" s="14">
        <v>3025.0</v>
      </c>
      <c r="I931" s="12">
        <f>VLOOKUP(C931, products!$A$1:$C$8, 3, FALSE)</f>
        <v>3393</v>
      </c>
      <c r="J931" s="12" t="str">
        <f>VLOOKUP(B931,sales_teams!A:C,3)</f>
        <v>West</v>
      </c>
      <c r="K931" s="12" t="str">
        <f>VLOOKUP(B931,sales_teams!A:C,2)</f>
        <v>Summer Sewald</v>
      </c>
      <c r="L931" s="12" t="str">
        <f>VLOOKUP(D931,accounts!A:G,6)</f>
        <v>United States</v>
      </c>
      <c r="M931" s="12" t="str">
        <f>VLOOKUP(D931,accounts!A:B,2)</f>
        <v>retail</v>
      </c>
      <c r="N931" s="12" t="str">
        <f t="shared" si="26"/>
        <v>Feb 2017</v>
      </c>
      <c r="O931" s="12" t="str">
        <f t="shared" si="143"/>
        <v>May 2017</v>
      </c>
      <c r="P931" s="12">
        <f>VLOOKUP(D931,accounts!A:G,4)</f>
        <v>332.43</v>
      </c>
      <c r="Q931" s="12">
        <f t="shared" si="144"/>
        <v>89</v>
      </c>
    </row>
    <row r="932">
      <c r="A932" s="14" t="s">
        <v>1111</v>
      </c>
      <c r="B932" s="14" t="s">
        <v>54</v>
      </c>
      <c r="C932" s="14" t="s">
        <v>17</v>
      </c>
      <c r="D932" s="14" t="s">
        <v>137</v>
      </c>
      <c r="E932" s="14" t="s">
        <v>5</v>
      </c>
      <c r="F932" s="15">
        <v>42789.0</v>
      </c>
      <c r="G932" s="15">
        <v>42896.0</v>
      </c>
      <c r="H932" s="14">
        <v>5618.0</v>
      </c>
      <c r="I932" s="12">
        <f>VLOOKUP(C932, products!$A$1:$C$8, 3, FALSE)</f>
        <v>4821</v>
      </c>
      <c r="J932" s="12" t="str">
        <f>VLOOKUP(B932,sales_teams!A:C,3)</f>
        <v>West</v>
      </c>
      <c r="K932" s="12" t="str">
        <f>VLOOKUP(B932,sales_teams!A:C,2)</f>
        <v>Summer Sewald</v>
      </c>
      <c r="L932" s="12" t="str">
        <f>VLOOKUP(D932,accounts!A:G,6)</f>
        <v>United States</v>
      </c>
      <c r="M932" s="12" t="str">
        <f>VLOOKUP(D932,accounts!A:B,2)</f>
        <v>medical</v>
      </c>
      <c r="N932" s="12" t="str">
        <f t="shared" si="26"/>
        <v>Feb 2017</v>
      </c>
      <c r="O932" s="12" t="str">
        <f t="shared" si="143"/>
        <v>Jun 2017</v>
      </c>
      <c r="P932" s="12">
        <f>VLOOKUP(D932,accounts!A:G,4)</f>
        <v>439.21</v>
      </c>
      <c r="Q932" s="12">
        <f t="shared" si="144"/>
        <v>120</v>
      </c>
    </row>
    <row r="933">
      <c r="A933" s="14" t="s">
        <v>1112</v>
      </c>
      <c r="B933" s="14" t="s">
        <v>56</v>
      </c>
      <c r="C933" s="14" t="s">
        <v>17</v>
      </c>
      <c r="D933" s="14" t="s">
        <v>78</v>
      </c>
      <c r="E933" s="14" t="s">
        <v>5</v>
      </c>
      <c r="F933" s="15">
        <v>42789.0</v>
      </c>
      <c r="G933" s="15">
        <v>42864.0</v>
      </c>
      <c r="H933" s="14">
        <v>4867.0</v>
      </c>
      <c r="I933" s="12">
        <f>VLOOKUP(C933, products!$A$1:$C$8, 3, FALSE)</f>
        <v>4821</v>
      </c>
      <c r="J933" s="12" t="str">
        <f>VLOOKUP(B933,sales_teams!A:C,3)</f>
        <v>West</v>
      </c>
      <c r="K933" s="12" t="str">
        <f>VLOOKUP(B933,sales_teams!A:C,2)</f>
        <v>Summer Sewald</v>
      </c>
      <c r="L933" s="12" t="str">
        <f>VLOOKUP(D933,accounts!A:G,6)</f>
        <v>United States</v>
      </c>
      <c r="M933" s="12" t="str">
        <f>VLOOKUP(D933,accounts!A:B,2)</f>
        <v>finance</v>
      </c>
      <c r="N933" s="12" t="str">
        <f t="shared" si="26"/>
        <v>Feb 2017</v>
      </c>
      <c r="O933" s="12" t="str">
        <f t="shared" si="143"/>
        <v>May 2017</v>
      </c>
      <c r="P933" s="12">
        <f>VLOOKUP(D933,accounts!A:G,4)</f>
        <v>2022.14</v>
      </c>
      <c r="Q933" s="12">
        <f t="shared" si="144"/>
        <v>89</v>
      </c>
    </row>
    <row r="934">
      <c r="A934" s="14" t="s">
        <v>1113</v>
      </c>
      <c r="B934" s="14" t="s">
        <v>61</v>
      </c>
      <c r="C934" s="14" t="s">
        <v>18</v>
      </c>
      <c r="D934" s="14" t="s">
        <v>64</v>
      </c>
      <c r="E934" s="14" t="s">
        <v>5</v>
      </c>
      <c r="F934" s="15">
        <v>42789.0</v>
      </c>
      <c r="G934" s="15">
        <v>42808.0</v>
      </c>
      <c r="H934" s="14">
        <v>929.0</v>
      </c>
      <c r="I934" s="12">
        <f>VLOOKUP(C934, products!$A$1:$C$8, 3, FALSE)</f>
        <v>1096</v>
      </c>
      <c r="J934" s="12" t="str">
        <f>VLOOKUP(B934,sales_teams!A:C,3)</f>
        <v>West</v>
      </c>
      <c r="K934" s="12" t="str">
        <f>VLOOKUP(B934,sales_teams!A:C,2)</f>
        <v>Summer Sewald</v>
      </c>
      <c r="L934" s="12" t="str">
        <f>VLOOKUP(D934,accounts!A:G,6)</f>
        <v>United States</v>
      </c>
      <c r="M934" s="12" t="str">
        <f>VLOOKUP(D934,accounts!A:B,2)</f>
        <v>software</v>
      </c>
      <c r="N934" s="12" t="str">
        <f t="shared" si="26"/>
        <v>Feb 2017</v>
      </c>
      <c r="O934" s="12" t="str">
        <f t="shared" si="143"/>
        <v>Mar 2017</v>
      </c>
      <c r="P934" s="12">
        <f>VLOOKUP(D934,accounts!A:G,4)</f>
        <v>11698.03</v>
      </c>
      <c r="Q934" s="12">
        <f t="shared" si="144"/>
        <v>28</v>
      </c>
    </row>
    <row r="935">
      <c r="A935" s="14" t="s">
        <v>1114</v>
      </c>
      <c r="B935" s="14" t="s">
        <v>35</v>
      </c>
      <c r="C935" s="14" t="s">
        <v>19</v>
      </c>
      <c r="D935" s="14" t="s">
        <v>102</v>
      </c>
      <c r="E935" s="14" t="s">
        <v>26</v>
      </c>
      <c r="F935" s="15">
        <v>42790.0</v>
      </c>
      <c r="G935" s="15">
        <v>42891.0</v>
      </c>
      <c r="H935" s="14">
        <v>0.0</v>
      </c>
      <c r="I935" s="12">
        <f>VLOOKUP(C935, products!$A$1:$C$8, 3, FALSE)</f>
        <v>55</v>
      </c>
      <c r="J935" s="12" t="str">
        <f>VLOOKUP(B935,sales_teams!A:C,3)</f>
        <v>Central</v>
      </c>
      <c r="K935" s="12" t="str">
        <f>VLOOKUP(B935,sales_teams!A:C,2)</f>
        <v>Dustin Brinkmann</v>
      </c>
      <c r="L935" s="12" t="str">
        <f>VLOOKUP(D935,accounts!A:G,6)</f>
        <v>United States</v>
      </c>
      <c r="M935" s="12" t="str">
        <f>VLOOKUP(D935,accounts!A:B,2)</f>
        <v>marketing</v>
      </c>
      <c r="N935" s="12" t="str">
        <f t="shared" si="26"/>
        <v>Feb 2017</v>
      </c>
      <c r="O935" s="12" t="str">
        <f t="shared" si="143"/>
        <v>Jun 2017</v>
      </c>
      <c r="P935" s="12">
        <f>VLOOKUP(D935,accounts!A:G,4)</f>
        <v>2173.98</v>
      </c>
      <c r="Q935" s="12">
        <f t="shared" si="144"/>
        <v>120</v>
      </c>
    </row>
    <row r="936">
      <c r="A936" s="14" t="s">
        <v>1115</v>
      </c>
      <c r="B936" s="14" t="s">
        <v>36</v>
      </c>
      <c r="C936" s="14" t="s">
        <v>21</v>
      </c>
      <c r="D936" s="14" t="s">
        <v>87</v>
      </c>
      <c r="E936" s="14" t="s">
        <v>26</v>
      </c>
      <c r="F936" s="15">
        <v>42790.0</v>
      </c>
      <c r="G936" s="15">
        <v>42866.0</v>
      </c>
      <c r="H936" s="14">
        <v>0.0</v>
      </c>
      <c r="I936" s="12">
        <f>VLOOKUP(C936, products!$A$1:$C$8, 3, FALSE)</f>
        <v>3393</v>
      </c>
      <c r="J936" s="12" t="str">
        <f>VLOOKUP(B936,sales_teams!A:C,3)</f>
        <v>Central</v>
      </c>
      <c r="K936" s="12" t="str">
        <f>VLOOKUP(B936,sales_teams!A:C,2)</f>
        <v>Dustin Brinkmann</v>
      </c>
      <c r="L936" s="12" t="str">
        <f>VLOOKUP(D936,accounts!A:G,6)</f>
        <v>United States</v>
      </c>
      <c r="M936" s="12" t="str">
        <f>VLOOKUP(D936,accounts!A:B,2)</f>
        <v>entertainment</v>
      </c>
      <c r="N936" s="12" t="str">
        <f t="shared" si="26"/>
        <v>Feb 2017</v>
      </c>
      <c r="O936" s="12" t="str">
        <f t="shared" si="143"/>
        <v>May 2017</v>
      </c>
      <c r="P936" s="12">
        <f>VLOOKUP(D936,accounts!A:G,4)</f>
        <v>3838.39</v>
      </c>
      <c r="Q936" s="12">
        <f t="shared" si="144"/>
        <v>89</v>
      </c>
    </row>
    <row r="937">
      <c r="A937" s="14" t="s">
        <v>1116</v>
      </c>
      <c r="B937" s="14" t="s">
        <v>38</v>
      </c>
      <c r="C937" s="14" t="s">
        <v>17</v>
      </c>
      <c r="D937" s="14" t="s">
        <v>126</v>
      </c>
      <c r="E937" s="14" t="s">
        <v>5</v>
      </c>
      <c r="F937" s="15">
        <v>42790.0</v>
      </c>
      <c r="G937" s="15">
        <v>42860.0</v>
      </c>
      <c r="H937" s="14">
        <v>5010.0</v>
      </c>
      <c r="I937" s="12">
        <f>VLOOKUP(C937, products!$A$1:$C$8, 3, FALSE)</f>
        <v>4821</v>
      </c>
      <c r="J937" s="12" t="str">
        <f>VLOOKUP(B937,sales_teams!A:C,3)</f>
        <v>East</v>
      </c>
      <c r="K937" s="12" t="str">
        <f>VLOOKUP(B937,sales_teams!A:C,2)</f>
        <v>Rocco Neubert</v>
      </c>
      <c r="L937" s="12" t="str">
        <f>VLOOKUP(D937,accounts!A:G,6)</f>
        <v>United States</v>
      </c>
      <c r="M937" s="12" t="str">
        <f>VLOOKUP(D937,accounts!A:B,2)</f>
        <v>retail</v>
      </c>
      <c r="N937" s="12" t="str">
        <f t="shared" si="26"/>
        <v>Feb 2017</v>
      </c>
      <c r="O937" s="12" t="str">
        <f t="shared" si="143"/>
        <v>May 2017</v>
      </c>
      <c r="P937" s="12">
        <f>VLOOKUP(D937,accounts!A:G,4)</f>
        <v>332.43</v>
      </c>
      <c r="Q937" s="12">
        <f t="shared" si="144"/>
        <v>89</v>
      </c>
    </row>
    <row r="938">
      <c r="A938" s="14" t="s">
        <v>1117</v>
      </c>
      <c r="B938" s="14" t="s">
        <v>39</v>
      </c>
      <c r="C938" s="14" t="s">
        <v>17</v>
      </c>
      <c r="D938" s="14" t="s">
        <v>145</v>
      </c>
      <c r="E938" s="14" t="s">
        <v>5</v>
      </c>
      <c r="F938" s="15">
        <v>42790.0</v>
      </c>
      <c r="G938" s="15">
        <v>42870.0</v>
      </c>
      <c r="H938" s="14">
        <v>5621.0</v>
      </c>
      <c r="I938" s="12">
        <f>VLOOKUP(C938, products!$A$1:$C$8, 3, FALSE)</f>
        <v>4821</v>
      </c>
      <c r="J938" s="12" t="str">
        <f>VLOOKUP(B938,sales_teams!A:C,3)</f>
        <v>East</v>
      </c>
      <c r="K938" s="12" t="str">
        <f>VLOOKUP(B938,sales_teams!A:C,2)</f>
        <v>Rocco Neubert</v>
      </c>
      <c r="L938" s="12" t="str">
        <f>VLOOKUP(D938,accounts!A:G,6)</f>
        <v>United States</v>
      </c>
      <c r="M938" s="12" t="str">
        <f>VLOOKUP(D938,accounts!A:B,2)</f>
        <v>technolgy</v>
      </c>
      <c r="N938" s="12" t="str">
        <f t="shared" si="26"/>
        <v>Feb 2017</v>
      </c>
      <c r="O938" s="12" t="str">
        <f t="shared" si="143"/>
        <v>May 2017</v>
      </c>
      <c r="P938" s="12">
        <f>VLOOKUP(D938,accounts!A:G,4)</f>
        <v>1242.32</v>
      </c>
      <c r="Q938" s="12">
        <f t="shared" si="144"/>
        <v>89</v>
      </c>
    </row>
    <row r="939">
      <c r="A939" s="14" t="s">
        <v>1118</v>
      </c>
      <c r="B939" s="14" t="s">
        <v>39</v>
      </c>
      <c r="C939" s="14" t="s">
        <v>21</v>
      </c>
      <c r="D939" s="14" t="s">
        <v>139</v>
      </c>
      <c r="E939" s="14" t="s">
        <v>5</v>
      </c>
      <c r="F939" s="15">
        <v>42790.0</v>
      </c>
      <c r="G939" s="15">
        <v>42857.0</v>
      </c>
      <c r="H939" s="14">
        <v>3233.0</v>
      </c>
      <c r="I939" s="12">
        <f>VLOOKUP(C939, products!$A$1:$C$8, 3, FALSE)</f>
        <v>3393</v>
      </c>
      <c r="J939" s="12" t="str">
        <f>VLOOKUP(B939,sales_teams!A:C,3)</f>
        <v>East</v>
      </c>
      <c r="K939" s="12" t="str">
        <f>VLOOKUP(B939,sales_teams!A:C,2)</f>
        <v>Rocco Neubert</v>
      </c>
      <c r="L939" s="12" t="str">
        <f>VLOOKUP(D939,accounts!A:G,6)</f>
        <v>United States</v>
      </c>
      <c r="M939" s="12" t="str">
        <f>VLOOKUP(D939,accounts!A:B,2)</f>
        <v>technolgy</v>
      </c>
      <c r="N939" s="12" t="str">
        <f t="shared" si="26"/>
        <v>Feb 2017</v>
      </c>
      <c r="O939" s="12" t="str">
        <f t="shared" si="143"/>
        <v>May 2017</v>
      </c>
      <c r="P939" s="12">
        <f>VLOOKUP(D939,accounts!A:G,4)</f>
        <v>527.11</v>
      </c>
      <c r="Q939" s="12">
        <f t="shared" si="144"/>
        <v>89</v>
      </c>
    </row>
    <row r="940">
      <c r="A940" s="14" t="s">
        <v>1119</v>
      </c>
      <c r="B940" s="14" t="s">
        <v>41</v>
      </c>
      <c r="C940" s="14" t="s">
        <v>19</v>
      </c>
      <c r="D940" s="14" t="s">
        <v>114</v>
      </c>
      <c r="E940" s="14" t="s">
        <v>5</v>
      </c>
      <c r="F940" s="15">
        <v>42790.0</v>
      </c>
      <c r="G940" s="15">
        <v>42883.0</v>
      </c>
      <c r="H940" s="14">
        <v>55.0</v>
      </c>
      <c r="I940" s="12">
        <f>VLOOKUP(C940, products!$A$1:$C$8, 3, FALSE)</f>
        <v>55</v>
      </c>
      <c r="J940" s="12" t="str">
        <f>VLOOKUP(B940,sales_teams!A:C,3)</f>
        <v>East</v>
      </c>
      <c r="K940" s="12" t="str">
        <f>VLOOKUP(B940,sales_teams!A:C,2)</f>
        <v>Rocco Neubert</v>
      </c>
      <c r="L940" s="12" t="str">
        <f>VLOOKUP(D940,accounts!A:G,6)</f>
        <v>United States</v>
      </c>
      <c r="M940" s="12" t="str">
        <f>VLOOKUP(D940,accounts!A:B,2)</f>
        <v>technolgy</v>
      </c>
      <c r="N940" s="12" t="str">
        <f t="shared" si="26"/>
        <v>Feb 2017</v>
      </c>
      <c r="O940" s="12" t="str">
        <f t="shared" si="143"/>
        <v>May 2017</v>
      </c>
      <c r="P940" s="12">
        <f>VLOOKUP(D940,accounts!A:G,4)</f>
        <v>1100.04</v>
      </c>
      <c r="Q940" s="12">
        <f t="shared" si="144"/>
        <v>89</v>
      </c>
    </row>
    <row r="941">
      <c r="A941" s="14" t="s">
        <v>1120</v>
      </c>
      <c r="B941" s="14" t="s">
        <v>41</v>
      </c>
      <c r="C941" s="14" t="s">
        <v>21</v>
      </c>
      <c r="D941" s="14" t="s">
        <v>141</v>
      </c>
      <c r="E941" s="14" t="s">
        <v>5</v>
      </c>
      <c r="F941" s="15">
        <v>42790.0</v>
      </c>
      <c r="G941" s="15">
        <v>42801.0</v>
      </c>
      <c r="H941" s="14">
        <v>3278.0</v>
      </c>
      <c r="I941" s="12">
        <f>VLOOKUP(C941, products!$A$1:$C$8, 3, FALSE)</f>
        <v>3393</v>
      </c>
      <c r="J941" s="12" t="str">
        <f>VLOOKUP(B941,sales_teams!A:C,3)</f>
        <v>East</v>
      </c>
      <c r="K941" s="12" t="str">
        <f>VLOOKUP(B941,sales_teams!A:C,2)</f>
        <v>Rocco Neubert</v>
      </c>
      <c r="L941" s="12" t="str">
        <f>VLOOKUP(D941,accounts!A:G,6)</f>
        <v>United States</v>
      </c>
      <c r="M941" s="12" t="str">
        <f>VLOOKUP(D941,accounts!A:B,2)</f>
        <v>medical</v>
      </c>
      <c r="N941" s="12" t="str">
        <f t="shared" si="26"/>
        <v>Feb 2017</v>
      </c>
      <c r="O941" s="12" t="str">
        <f t="shared" si="143"/>
        <v>Mar 2017</v>
      </c>
      <c r="P941" s="12">
        <f>VLOOKUP(D941,accounts!A:G,4)</f>
        <v>326.82</v>
      </c>
      <c r="Q941" s="12">
        <f t="shared" si="144"/>
        <v>28</v>
      </c>
    </row>
    <row r="942">
      <c r="A942" s="14" t="s">
        <v>1121</v>
      </c>
      <c r="B942" s="14" t="s">
        <v>42</v>
      </c>
      <c r="C942" s="14" t="s">
        <v>18</v>
      </c>
      <c r="D942" s="14" t="s">
        <v>115</v>
      </c>
      <c r="E942" s="14" t="s">
        <v>5</v>
      </c>
      <c r="F942" s="15">
        <v>42790.0</v>
      </c>
      <c r="G942" s="15">
        <v>42804.0</v>
      </c>
      <c r="H942" s="14">
        <v>1155.0</v>
      </c>
      <c r="I942" s="12">
        <f>VLOOKUP(C942, products!$A$1:$C$8, 3, FALSE)</f>
        <v>1096</v>
      </c>
      <c r="J942" s="12" t="str">
        <f>VLOOKUP(B942,sales_teams!A:C,3)</f>
        <v>East</v>
      </c>
      <c r="K942" s="12" t="str">
        <f>VLOOKUP(B942,sales_teams!A:C,2)</f>
        <v>Rocco Neubert</v>
      </c>
      <c r="L942" s="12" t="str">
        <f>VLOOKUP(D942,accounts!A:G,6)</f>
        <v>United States</v>
      </c>
      <c r="M942" s="12" t="str">
        <f>VLOOKUP(D942,accounts!A:B,2)</f>
        <v>entertainment</v>
      </c>
      <c r="N942" s="12" t="str">
        <f t="shared" si="26"/>
        <v>Feb 2017</v>
      </c>
      <c r="O942" s="12" t="str">
        <f t="shared" si="143"/>
        <v>Mar 2017</v>
      </c>
      <c r="P942" s="12">
        <f>VLOOKUP(D942,accounts!A:G,4)</f>
        <v>217.87</v>
      </c>
      <c r="Q942" s="12">
        <f t="shared" si="144"/>
        <v>28</v>
      </c>
    </row>
    <row r="943">
      <c r="A943" s="14" t="s">
        <v>1122</v>
      </c>
      <c r="B943" s="14" t="s">
        <v>43</v>
      </c>
      <c r="C943" s="14" t="s">
        <v>21</v>
      </c>
      <c r="D943" s="14" t="s">
        <v>69</v>
      </c>
      <c r="E943" s="14" t="s">
        <v>5</v>
      </c>
      <c r="F943" s="15">
        <v>42790.0</v>
      </c>
      <c r="G943" s="15">
        <v>42805.0</v>
      </c>
      <c r="H943" s="14">
        <v>3550.0</v>
      </c>
      <c r="I943" s="12">
        <f>VLOOKUP(C943, products!$A$1:$C$8, 3, FALSE)</f>
        <v>3393</v>
      </c>
      <c r="J943" s="12" t="str">
        <f>VLOOKUP(B943,sales_teams!A:C,3)</f>
        <v>East</v>
      </c>
      <c r="K943" s="12" t="str">
        <f>VLOOKUP(B943,sales_teams!A:C,2)</f>
        <v>Rocco Neubert</v>
      </c>
      <c r="L943" s="12" t="str">
        <f>VLOOKUP(D943,accounts!A:G,6)</f>
        <v>United States</v>
      </c>
      <c r="M943" s="12" t="str">
        <f>VLOOKUP(D943,accounts!A:B,2)</f>
        <v>marketing</v>
      </c>
      <c r="N943" s="12" t="str">
        <f t="shared" si="26"/>
        <v>Feb 2017</v>
      </c>
      <c r="O943" s="12" t="str">
        <f t="shared" si="143"/>
        <v>Mar 2017</v>
      </c>
      <c r="P943" s="12">
        <f>VLOOKUP(D943,accounts!A:G,4)</f>
        <v>2952.73</v>
      </c>
      <c r="Q943" s="12">
        <f t="shared" si="144"/>
        <v>28</v>
      </c>
    </row>
    <row r="944">
      <c r="A944" s="14" t="s">
        <v>1123</v>
      </c>
      <c r="B944" s="14" t="s">
        <v>45</v>
      </c>
      <c r="C944" s="14" t="s">
        <v>21</v>
      </c>
      <c r="D944" s="14" t="s">
        <v>82</v>
      </c>
      <c r="E944" s="14" t="s">
        <v>26</v>
      </c>
      <c r="F944" s="15">
        <v>42790.0</v>
      </c>
      <c r="G944" s="15">
        <v>42865.0</v>
      </c>
      <c r="H944" s="14">
        <v>0.0</v>
      </c>
      <c r="I944" s="12">
        <f>VLOOKUP(C944, products!$A$1:$C$8, 3, FALSE)</f>
        <v>3393</v>
      </c>
      <c r="J944" s="12" t="str">
        <f>VLOOKUP(B944,sales_teams!A:C,3)</f>
        <v>East</v>
      </c>
      <c r="K944" s="12" t="str">
        <f>VLOOKUP(B944,sales_teams!A:C,2)</f>
        <v>Rocco Neubert</v>
      </c>
      <c r="L944" s="12" t="str">
        <f>VLOOKUP(D944,accounts!A:G,6)</f>
        <v>United States</v>
      </c>
      <c r="M944" s="12" t="str">
        <f>VLOOKUP(D944,accounts!A:B,2)</f>
        <v>finance</v>
      </c>
      <c r="N944" s="12" t="str">
        <f t="shared" si="26"/>
        <v>Feb 2017</v>
      </c>
      <c r="O944" s="12" t="str">
        <f t="shared" si="143"/>
        <v>May 2017</v>
      </c>
      <c r="P944" s="12">
        <f>VLOOKUP(D944,accounts!A:G,4)</f>
        <v>1698.2</v>
      </c>
      <c r="Q944" s="12">
        <f t="shared" si="144"/>
        <v>89</v>
      </c>
    </row>
    <row r="945">
      <c r="A945" s="14" t="s">
        <v>1124</v>
      </c>
      <c r="B945" s="14" t="s">
        <v>45</v>
      </c>
      <c r="C945" s="14" t="s">
        <v>18</v>
      </c>
      <c r="D945" s="14" t="s">
        <v>68</v>
      </c>
      <c r="E945" s="14" t="s">
        <v>5</v>
      </c>
      <c r="F945" s="15">
        <v>42790.0</v>
      </c>
      <c r="G945" s="15">
        <v>42902.0</v>
      </c>
      <c r="H945" s="14">
        <v>1055.0</v>
      </c>
      <c r="I945" s="12">
        <f>VLOOKUP(C945, products!$A$1:$C$8, 3, FALSE)</f>
        <v>1096</v>
      </c>
      <c r="J945" s="12" t="str">
        <f>VLOOKUP(B945,sales_teams!A:C,3)</f>
        <v>East</v>
      </c>
      <c r="K945" s="12" t="str">
        <f>VLOOKUP(B945,sales_teams!A:C,2)</f>
        <v>Rocco Neubert</v>
      </c>
      <c r="L945" s="12" t="str">
        <f>VLOOKUP(D945,accounts!A:G,6)</f>
        <v>Korea</v>
      </c>
      <c r="M945" s="12" t="str">
        <f>VLOOKUP(D945,accounts!A:B,2)</f>
        <v>technolgy</v>
      </c>
      <c r="N945" s="12" t="str">
        <f t="shared" si="26"/>
        <v>Feb 2017</v>
      </c>
      <c r="O945" s="12" t="str">
        <f t="shared" si="143"/>
        <v>Jun 2017</v>
      </c>
      <c r="P945" s="12">
        <f>VLOOKUP(D945,accounts!A:G,4)</f>
        <v>8170.38</v>
      </c>
      <c r="Q945" s="12">
        <f t="shared" si="144"/>
        <v>120</v>
      </c>
    </row>
    <row r="946">
      <c r="A946" s="14" t="s">
        <v>1125</v>
      </c>
      <c r="B946" s="14" t="s">
        <v>49</v>
      </c>
      <c r="C946" s="14" t="s">
        <v>18</v>
      </c>
      <c r="D946" s="14" t="s">
        <v>112</v>
      </c>
      <c r="E946" s="14" t="s">
        <v>26</v>
      </c>
      <c r="F946" s="15">
        <v>42790.0</v>
      </c>
      <c r="G946" s="15">
        <v>42906.0</v>
      </c>
      <c r="H946" s="14">
        <v>0.0</v>
      </c>
      <c r="I946" s="12">
        <f>VLOOKUP(C946, products!$A$1:$C$8, 3, FALSE)</f>
        <v>1096</v>
      </c>
      <c r="J946" s="12" t="str">
        <f>VLOOKUP(B946,sales_teams!A:C,3)</f>
        <v>West</v>
      </c>
      <c r="K946" s="12" t="str">
        <f>VLOOKUP(B946,sales_teams!A:C,2)</f>
        <v>Summer Sewald</v>
      </c>
      <c r="L946" s="12" t="str">
        <f>VLOOKUP(D946,accounts!A:G,6)</f>
        <v>United States</v>
      </c>
      <c r="M946" s="12" t="str">
        <f>VLOOKUP(D946,accounts!A:B,2)</f>
        <v>telecommunications</v>
      </c>
      <c r="N946" s="12" t="str">
        <f t="shared" si="26"/>
        <v>Feb 2017</v>
      </c>
      <c r="O946" s="12" t="str">
        <f t="shared" si="143"/>
        <v>Jun 2017</v>
      </c>
      <c r="P946" s="12">
        <f>VLOOKUP(D946,accounts!A:G,4)</f>
        <v>1699.85</v>
      </c>
      <c r="Q946" s="12">
        <f t="shared" si="144"/>
        <v>120</v>
      </c>
    </row>
    <row r="947">
      <c r="A947" s="14" t="s">
        <v>1126</v>
      </c>
      <c r="B947" s="14" t="s">
        <v>49</v>
      </c>
      <c r="C947" s="14" t="s">
        <v>22</v>
      </c>
      <c r="D947" s="14" t="s">
        <v>89</v>
      </c>
      <c r="E947" s="14" t="s">
        <v>5</v>
      </c>
      <c r="F947" s="15">
        <v>42790.0</v>
      </c>
      <c r="G947" s="15">
        <v>42860.0</v>
      </c>
      <c r="H947" s="14">
        <v>595.0</v>
      </c>
      <c r="I947" s="12">
        <f>VLOOKUP(C947, products!$A$1:$C$8, 3, FALSE)</f>
        <v>550</v>
      </c>
      <c r="J947" s="12" t="str">
        <f>VLOOKUP(B947,sales_teams!A:C,3)</f>
        <v>West</v>
      </c>
      <c r="K947" s="12" t="str">
        <f>VLOOKUP(B947,sales_teams!A:C,2)</f>
        <v>Summer Sewald</v>
      </c>
      <c r="L947" s="12" t="str">
        <f>VLOOKUP(D947,accounts!A:G,6)</f>
        <v>United States</v>
      </c>
      <c r="M947" s="12" t="str">
        <f>VLOOKUP(D947,accounts!A:B,2)</f>
        <v>employment</v>
      </c>
      <c r="N947" s="12" t="str">
        <f t="shared" si="26"/>
        <v>Feb 2017</v>
      </c>
      <c r="O947" s="12" t="str">
        <f t="shared" si="143"/>
        <v>May 2017</v>
      </c>
      <c r="P947" s="12">
        <f>VLOOKUP(D947,accounts!A:G,4)</f>
        <v>2871.35</v>
      </c>
      <c r="Q947" s="12">
        <f t="shared" si="144"/>
        <v>89</v>
      </c>
    </row>
    <row r="948">
      <c r="A948" s="14" t="s">
        <v>1127</v>
      </c>
      <c r="B948" s="14" t="s">
        <v>52</v>
      </c>
      <c r="C948" s="14" t="s">
        <v>21</v>
      </c>
      <c r="D948" s="14" t="s">
        <v>71</v>
      </c>
      <c r="E948" s="14" t="s">
        <v>5</v>
      </c>
      <c r="F948" s="15">
        <v>42790.0</v>
      </c>
      <c r="G948" s="15">
        <v>42861.0</v>
      </c>
      <c r="H948" s="14">
        <v>3063.0</v>
      </c>
      <c r="I948" s="12">
        <f>VLOOKUP(C948, products!$A$1:$C$8, 3, FALSE)</f>
        <v>3393</v>
      </c>
      <c r="J948" s="12" t="str">
        <f>VLOOKUP(B948,sales_teams!A:C,3)</f>
        <v>West</v>
      </c>
      <c r="K948" s="12" t="str">
        <f>VLOOKUP(B948,sales_teams!A:C,2)</f>
        <v>Summer Sewald</v>
      </c>
      <c r="L948" s="12" t="str">
        <f>VLOOKUP(D948,accounts!A:G,6)</f>
        <v>United States</v>
      </c>
      <c r="M948" s="12" t="str">
        <f>VLOOKUP(D948,accounts!A:B,2)</f>
        <v>services</v>
      </c>
      <c r="N948" s="12" t="str">
        <f t="shared" si="26"/>
        <v>Feb 2017</v>
      </c>
      <c r="O948" s="12" t="str">
        <f t="shared" si="143"/>
        <v>May 2017</v>
      </c>
      <c r="P948" s="12">
        <f>VLOOKUP(D948,accounts!A:G,4)</f>
        <v>2041.73</v>
      </c>
      <c r="Q948" s="12">
        <f t="shared" si="144"/>
        <v>89</v>
      </c>
    </row>
    <row r="949">
      <c r="A949" s="14" t="s">
        <v>1128</v>
      </c>
      <c r="B949" s="14" t="s">
        <v>58</v>
      </c>
      <c r="C949" s="14" t="s">
        <v>21</v>
      </c>
      <c r="D949" s="14" t="s">
        <v>65</v>
      </c>
      <c r="E949" s="14" t="s">
        <v>26</v>
      </c>
      <c r="F949" s="15">
        <v>42790.0</v>
      </c>
      <c r="G949" s="15">
        <v>42868.0</v>
      </c>
      <c r="H949" s="14">
        <v>0.0</v>
      </c>
      <c r="I949" s="12">
        <f>VLOOKUP(C949, products!$A$1:$C$8, 3, FALSE)</f>
        <v>3393</v>
      </c>
      <c r="J949" s="12" t="str">
        <f>VLOOKUP(B949,sales_teams!A:C,3)</f>
        <v>West</v>
      </c>
      <c r="K949" s="12" t="str">
        <f>VLOOKUP(B949,sales_teams!A:C,2)</f>
        <v>Summer Sewald</v>
      </c>
      <c r="L949" s="12" t="str">
        <f>VLOOKUP(D949,accounts!A:G,6)</f>
        <v>United States</v>
      </c>
      <c r="M949" s="12" t="str">
        <f>VLOOKUP(D949,accounts!A:B,2)</f>
        <v>technolgy</v>
      </c>
      <c r="N949" s="12" t="str">
        <f t="shared" si="26"/>
        <v>Feb 2017</v>
      </c>
      <c r="O949" s="12" t="str">
        <f t="shared" si="143"/>
        <v>May 2017</v>
      </c>
      <c r="P949" s="12">
        <f>VLOOKUP(D949,accounts!A:G,4)</f>
        <v>7708.38</v>
      </c>
      <c r="Q949" s="12">
        <f t="shared" si="144"/>
        <v>89</v>
      </c>
    </row>
    <row r="950">
      <c r="A950" s="14" t="s">
        <v>1129</v>
      </c>
      <c r="B950" s="14" t="s">
        <v>59</v>
      </c>
      <c r="C950" s="14" t="s">
        <v>21</v>
      </c>
      <c r="D950" s="14" t="s">
        <v>120</v>
      </c>
      <c r="E950" s="14" t="s">
        <v>5</v>
      </c>
      <c r="F950" s="15">
        <v>42790.0</v>
      </c>
      <c r="G950" s="15">
        <v>42892.0</v>
      </c>
      <c r="H950" s="14">
        <v>3246.0</v>
      </c>
      <c r="I950" s="12">
        <f>VLOOKUP(C950, products!$A$1:$C$8, 3, FALSE)</f>
        <v>3393</v>
      </c>
      <c r="J950" s="12" t="str">
        <f>VLOOKUP(B950,sales_teams!A:C,3)</f>
        <v>West</v>
      </c>
      <c r="K950" s="12" t="str">
        <f>VLOOKUP(B950,sales_teams!A:C,2)</f>
        <v>Summer Sewald</v>
      </c>
      <c r="L950" s="12" t="str">
        <f>VLOOKUP(D950,accounts!A:G,6)</f>
        <v>United States</v>
      </c>
      <c r="M950" s="12" t="str">
        <f>VLOOKUP(D950,accounts!A:B,2)</f>
        <v>entertainment</v>
      </c>
      <c r="N950" s="12" t="str">
        <f t="shared" si="26"/>
        <v>Feb 2017</v>
      </c>
      <c r="O950" s="12" t="str">
        <f t="shared" si="143"/>
        <v>Jun 2017</v>
      </c>
      <c r="P950" s="12">
        <f>VLOOKUP(D950,accounts!A:G,4)</f>
        <v>665.06</v>
      </c>
      <c r="Q950" s="12">
        <f t="shared" si="144"/>
        <v>120</v>
      </c>
    </row>
    <row r="951">
      <c r="A951" s="14" t="s">
        <v>1130</v>
      </c>
      <c r="B951" s="14" t="s">
        <v>32</v>
      </c>
      <c r="C951" s="14" t="s">
        <v>22</v>
      </c>
      <c r="D951" s="14" t="s">
        <v>131</v>
      </c>
      <c r="E951" s="14" t="s">
        <v>5</v>
      </c>
      <c r="F951" s="15">
        <v>42791.0</v>
      </c>
      <c r="G951" s="15">
        <v>42796.0</v>
      </c>
      <c r="H951" s="14">
        <v>423.0</v>
      </c>
      <c r="I951" s="12">
        <f>VLOOKUP(C951, products!$A$1:$C$8, 3, FALSE)</f>
        <v>550</v>
      </c>
      <c r="J951" s="12" t="str">
        <f>VLOOKUP(B951,sales_teams!A:C,3)</f>
        <v>Central</v>
      </c>
      <c r="K951" s="12" t="str">
        <f>VLOOKUP(B951,sales_teams!A:C,2)</f>
        <v>Dustin Brinkmann</v>
      </c>
      <c r="L951" s="12" t="str">
        <f>VLOOKUP(D951,accounts!A:G,6)</f>
        <v>United States</v>
      </c>
      <c r="M951" s="12" t="str">
        <f>VLOOKUP(D951,accounts!A:B,2)</f>
        <v>marketing</v>
      </c>
      <c r="N951" s="12" t="str">
        <f t="shared" si="26"/>
        <v>Feb 2017</v>
      </c>
      <c r="O951" s="12" t="str">
        <f t="shared" si="143"/>
        <v>Mar 2017</v>
      </c>
      <c r="P951" s="12">
        <f>VLOOKUP(D951,accounts!A:G,4)</f>
        <v>45.39</v>
      </c>
      <c r="Q951" s="12">
        <f t="shared" si="144"/>
        <v>28</v>
      </c>
    </row>
    <row r="952">
      <c r="A952" s="14" t="s">
        <v>1131</v>
      </c>
      <c r="B952" s="14" t="s">
        <v>34</v>
      </c>
      <c r="C952" s="14" t="s">
        <v>22</v>
      </c>
      <c r="D952" s="14" t="s">
        <v>121</v>
      </c>
      <c r="E952" s="14" t="s">
        <v>5</v>
      </c>
      <c r="F952" s="15">
        <v>42791.0</v>
      </c>
      <c r="G952" s="15">
        <v>42904.0</v>
      </c>
      <c r="H952" s="14">
        <v>542.0</v>
      </c>
      <c r="I952" s="12">
        <f>VLOOKUP(C952, products!$A$1:$C$8, 3, FALSE)</f>
        <v>550</v>
      </c>
      <c r="J952" s="12" t="str">
        <f>VLOOKUP(B952,sales_teams!A:C,3)</f>
        <v>Central</v>
      </c>
      <c r="K952" s="12" t="str">
        <f>VLOOKUP(B952,sales_teams!A:C,2)</f>
        <v>Dustin Brinkmann</v>
      </c>
      <c r="L952" s="12" t="str">
        <f>VLOOKUP(D952,accounts!A:G,6)</f>
        <v>United States</v>
      </c>
      <c r="M952" s="12" t="str">
        <f>VLOOKUP(D952,accounts!A:B,2)</f>
        <v>telecommunications</v>
      </c>
      <c r="N952" s="12" t="str">
        <f t="shared" si="26"/>
        <v>Feb 2017</v>
      </c>
      <c r="O952" s="12" t="str">
        <f t="shared" si="143"/>
        <v>Jun 2017</v>
      </c>
      <c r="P952" s="12">
        <f>VLOOKUP(D952,accounts!A:G,4)</f>
        <v>6395.05</v>
      </c>
      <c r="Q952" s="12">
        <f t="shared" si="144"/>
        <v>120</v>
      </c>
    </row>
    <row r="953">
      <c r="A953" s="14" t="s">
        <v>1132</v>
      </c>
      <c r="B953" s="14" t="s">
        <v>34</v>
      </c>
      <c r="C953" s="14" t="s">
        <v>17</v>
      </c>
      <c r="D953" s="14" t="s">
        <v>108</v>
      </c>
      <c r="E953" s="14" t="s">
        <v>5</v>
      </c>
      <c r="F953" s="15">
        <v>42791.0</v>
      </c>
      <c r="G953" s="15">
        <v>42802.0</v>
      </c>
      <c r="H953" s="14">
        <v>5040.0</v>
      </c>
      <c r="I953" s="12">
        <f>VLOOKUP(C953, products!$A$1:$C$8, 3, FALSE)</f>
        <v>4821</v>
      </c>
      <c r="J953" s="12" t="str">
        <f>VLOOKUP(B953,sales_teams!A:C,3)</f>
        <v>Central</v>
      </c>
      <c r="K953" s="12" t="str">
        <f>VLOOKUP(B953,sales_teams!A:C,2)</f>
        <v>Dustin Brinkmann</v>
      </c>
      <c r="L953" s="12" t="str">
        <f>VLOOKUP(D953,accounts!A:G,6)</f>
        <v>United States</v>
      </c>
      <c r="M953" s="12" t="str">
        <f>VLOOKUP(D953,accounts!A:B,2)</f>
        <v>employment</v>
      </c>
      <c r="N953" s="12" t="str">
        <f t="shared" si="26"/>
        <v>Feb 2017</v>
      </c>
      <c r="O953" s="12" t="str">
        <f t="shared" si="143"/>
        <v>Mar 2017</v>
      </c>
      <c r="P953" s="12">
        <f>VLOOKUP(D953,accounts!A:G,4)</f>
        <v>882.12</v>
      </c>
      <c r="Q953" s="12">
        <f t="shared" si="144"/>
        <v>28</v>
      </c>
    </row>
    <row r="954">
      <c r="A954" s="14" t="s">
        <v>1133</v>
      </c>
      <c r="B954" s="14" t="s">
        <v>36</v>
      </c>
      <c r="C954" s="14" t="s">
        <v>18</v>
      </c>
      <c r="D954" s="14" t="s">
        <v>64</v>
      </c>
      <c r="E954" s="14" t="s">
        <v>26</v>
      </c>
      <c r="F954" s="15">
        <v>42791.0</v>
      </c>
      <c r="G954" s="15">
        <v>42876.0</v>
      </c>
      <c r="H954" s="14">
        <v>0.0</v>
      </c>
      <c r="I954" s="12">
        <f>VLOOKUP(C954, products!$A$1:$C$8, 3, FALSE)</f>
        <v>1096</v>
      </c>
      <c r="J954" s="12" t="str">
        <f>VLOOKUP(B954,sales_teams!A:C,3)</f>
        <v>Central</v>
      </c>
      <c r="K954" s="12" t="str">
        <f>VLOOKUP(B954,sales_teams!A:C,2)</f>
        <v>Dustin Brinkmann</v>
      </c>
      <c r="L954" s="12" t="str">
        <f>VLOOKUP(D954,accounts!A:G,6)</f>
        <v>United States</v>
      </c>
      <c r="M954" s="12" t="str">
        <f>VLOOKUP(D954,accounts!A:B,2)</f>
        <v>software</v>
      </c>
      <c r="N954" s="12" t="str">
        <f t="shared" si="26"/>
        <v>Feb 2017</v>
      </c>
      <c r="O954" s="12" t="str">
        <f t="shared" si="143"/>
        <v>May 2017</v>
      </c>
      <c r="P954" s="12">
        <f>VLOOKUP(D954,accounts!A:G,4)</f>
        <v>11698.03</v>
      </c>
      <c r="Q954" s="12">
        <f t="shared" si="144"/>
        <v>89</v>
      </c>
    </row>
    <row r="955">
      <c r="A955" s="14" t="s">
        <v>1134</v>
      </c>
      <c r="B955" s="14" t="s">
        <v>38</v>
      </c>
      <c r="C955" s="14" t="s">
        <v>20</v>
      </c>
      <c r="D955" s="14" t="s">
        <v>79</v>
      </c>
      <c r="E955" s="14" t="s">
        <v>26</v>
      </c>
      <c r="F955" s="15">
        <v>42791.0</v>
      </c>
      <c r="G955" s="15">
        <v>42903.0</v>
      </c>
      <c r="H955" s="14">
        <v>0.0</v>
      </c>
      <c r="I955" s="12">
        <f>VLOOKUP(C955, products!$A$1:$C$8, 3, FALSE)</f>
        <v>5482</v>
      </c>
      <c r="J955" s="12" t="str">
        <f>VLOOKUP(B955,sales_teams!A:C,3)</f>
        <v>East</v>
      </c>
      <c r="K955" s="12" t="str">
        <f>VLOOKUP(B955,sales_teams!A:C,2)</f>
        <v>Rocco Neubert</v>
      </c>
      <c r="L955" s="12" t="str">
        <f>VLOOKUP(D955,accounts!A:G,6)</f>
        <v>Panama</v>
      </c>
      <c r="M955" s="12" t="str">
        <f>VLOOKUP(D955,accounts!A:B,2)</f>
        <v>technolgy</v>
      </c>
      <c r="N955" s="12" t="str">
        <f t="shared" si="26"/>
        <v>Feb 2017</v>
      </c>
      <c r="O955" s="12" t="str">
        <f t="shared" si="143"/>
        <v>Jun 2017</v>
      </c>
      <c r="P955" s="12">
        <f>VLOOKUP(D955,accounts!A:G,4)</f>
        <v>2938.67</v>
      </c>
      <c r="Q955" s="12">
        <f t="shared" si="144"/>
        <v>120</v>
      </c>
    </row>
    <row r="956">
      <c r="A956" s="14" t="s">
        <v>1135</v>
      </c>
      <c r="B956" s="14" t="s">
        <v>38</v>
      </c>
      <c r="C956" s="14" t="s">
        <v>17</v>
      </c>
      <c r="D956" s="14" t="s">
        <v>142</v>
      </c>
      <c r="E956" s="14" t="s">
        <v>5</v>
      </c>
      <c r="F956" s="15">
        <v>42791.0</v>
      </c>
      <c r="G956" s="15">
        <v>42864.0</v>
      </c>
      <c r="H956" s="14">
        <v>5423.0</v>
      </c>
      <c r="I956" s="12">
        <f>VLOOKUP(C956, products!$A$1:$C$8, 3, FALSE)</f>
        <v>4821</v>
      </c>
      <c r="J956" s="12" t="str">
        <f>VLOOKUP(B956,sales_teams!A:C,3)</f>
        <v>East</v>
      </c>
      <c r="K956" s="12" t="str">
        <f>VLOOKUP(B956,sales_teams!A:C,2)</f>
        <v>Rocco Neubert</v>
      </c>
      <c r="L956" s="12" t="str">
        <f>VLOOKUP(D956,accounts!A:G,6)</f>
        <v>United States</v>
      </c>
      <c r="M956" s="12" t="str">
        <f>VLOOKUP(D956,accounts!A:B,2)</f>
        <v>employment</v>
      </c>
      <c r="N956" s="12" t="str">
        <f t="shared" si="26"/>
        <v>Feb 2017</v>
      </c>
      <c r="O956" s="12" t="str">
        <f t="shared" si="143"/>
        <v>May 2017</v>
      </c>
      <c r="P956" s="12">
        <f>VLOOKUP(D956,accounts!A:G,4)</f>
        <v>291.27</v>
      </c>
      <c r="Q956" s="12">
        <f t="shared" si="144"/>
        <v>89</v>
      </c>
    </row>
    <row r="957">
      <c r="A957" s="14" t="s">
        <v>1136</v>
      </c>
      <c r="B957" s="14" t="s">
        <v>38</v>
      </c>
      <c r="C957" s="14" t="s">
        <v>21</v>
      </c>
      <c r="D957" s="14" t="s">
        <v>98</v>
      </c>
      <c r="E957" s="14" t="s">
        <v>5</v>
      </c>
      <c r="F957" s="15">
        <v>42791.0</v>
      </c>
      <c r="G957" s="15">
        <v>42899.0</v>
      </c>
      <c r="H957" s="14">
        <v>3295.0</v>
      </c>
      <c r="I957" s="12">
        <f>VLOOKUP(C957, products!$A$1:$C$8, 3, FALSE)</f>
        <v>3393</v>
      </c>
      <c r="J957" s="12" t="str">
        <f>VLOOKUP(B957,sales_teams!A:C,3)</f>
        <v>East</v>
      </c>
      <c r="K957" s="12" t="str">
        <f>VLOOKUP(B957,sales_teams!A:C,2)</f>
        <v>Rocco Neubert</v>
      </c>
      <c r="L957" s="12" t="str">
        <f>VLOOKUP(D957,accounts!A:G,6)</f>
        <v>United States</v>
      </c>
      <c r="M957" s="12" t="str">
        <f>VLOOKUP(D957,accounts!A:B,2)</f>
        <v>retail</v>
      </c>
      <c r="N957" s="12" t="str">
        <f t="shared" si="26"/>
        <v>Feb 2017</v>
      </c>
      <c r="O957" s="12" t="str">
        <f t="shared" si="143"/>
        <v>Jun 2017</v>
      </c>
      <c r="P957" s="12">
        <f>VLOOKUP(D957,accounts!A:G,4)</f>
        <v>718.62</v>
      </c>
      <c r="Q957" s="12">
        <f t="shared" si="144"/>
        <v>120</v>
      </c>
    </row>
    <row r="958">
      <c r="A958" s="14" t="s">
        <v>1137</v>
      </c>
      <c r="B958" s="14" t="s">
        <v>39</v>
      </c>
      <c r="C958" s="14" t="s">
        <v>22</v>
      </c>
      <c r="D958" s="14" t="s">
        <v>77</v>
      </c>
      <c r="E958" s="14" t="s">
        <v>5</v>
      </c>
      <c r="F958" s="15">
        <v>42791.0</v>
      </c>
      <c r="G958" s="15">
        <v>42888.0</v>
      </c>
      <c r="H958" s="14">
        <v>568.0</v>
      </c>
      <c r="I958" s="12">
        <f>VLOOKUP(C958, products!$A$1:$C$8, 3, FALSE)</f>
        <v>550</v>
      </c>
      <c r="J958" s="12" t="str">
        <f>VLOOKUP(B958,sales_teams!A:C,3)</f>
        <v>East</v>
      </c>
      <c r="K958" s="12" t="str">
        <f>VLOOKUP(B958,sales_teams!A:C,2)</f>
        <v>Rocco Neubert</v>
      </c>
      <c r="L958" s="12" t="str">
        <f>VLOOKUP(D958,accounts!A:G,6)</f>
        <v>United States</v>
      </c>
      <c r="M958" s="12" t="str">
        <f>VLOOKUP(D958,accounts!A:B,2)</f>
        <v>retail</v>
      </c>
      <c r="N958" s="12" t="str">
        <f t="shared" si="26"/>
        <v>Feb 2017</v>
      </c>
      <c r="O958" s="12" t="str">
        <f t="shared" si="143"/>
        <v>Jun 2017</v>
      </c>
      <c r="P958" s="12">
        <f>VLOOKUP(D958,accounts!A:G,4)</f>
        <v>1419.98</v>
      </c>
      <c r="Q958" s="12">
        <f t="shared" si="144"/>
        <v>120</v>
      </c>
    </row>
    <row r="959">
      <c r="A959" s="14" t="s">
        <v>1138</v>
      </c>
      <c r="B959" s="14" t="s">
        <v>39</v>
      </c>
      <c r="C959" s="14" t="s">
        <v>22</v>
      </c>
      <c r="D959" s="14" t="s">
        <v>87</v>
      </c>
      <c r="E959" s="14" t="s">
        <v>5</v>
      </c>
      <c r="F959" s="15">
        <v>42791.0</v>
      </c>
      <c r="G959" s="15">
        <v>42881.0</v>
      </c>
      <c r="H959" s="14">
        <v>640.0</v>
      </c>
      <c r="I959" s="12">
        <f>VLOOKUP(C959, products!$A$1:$C$8, 3, FALSE)</f>
        <v>550</v>
      </c>
      <c r="J959" s="12" t="str">
        <f>VLOOKUP(B959,sales_teams!A:C,3)</f>
        <v>East</v>
      </c>
      <c r="K959" s="12" t="str">
        <f>VLOOKUP(B959,sales_teams!A:C,2)</f>
        <v>Rocco Neubert</v>
      </c>
      <c r="L959" s="12" t="str">
        <f>VLOOKUP(D959,accounts!A:G,6)</f>
        <v>United States</v>
      </c>
      <c r="M959" s="12" t="str">
        <f>VLOOKUP(D959,accounts!A:B,2)</f>
        <v>entertainment</v>
      </c>
      <c r="N959" s="12" t="str">
        <f t="shared" si="26"/>
        <v>Feb 2017</v>
      </c>
      <c r="O959" s="12" t="str">
        <f t="shared" si="143"/>
        <v>May 2017</v>
      </c>
      <c r="P959" s="12">
        <f>VLOOKUP(D959,accounts!A:G,4)</f>
        <v>3838.39</v>
      </c>
      <c r="Q959" s="12">
        <f t="shared" si="144"/>
        <v>89</v>
      </c>
    </row>
    <row r="960">
      <c r="A960" s="14" t="s">
        <v>1139</v>
      </c>
      <c r="B960" s="14" t="s">
        <v>40</v>
      </c>
      <c r="C960" s="14" t="s">
        <v>17</v>
      </c>
      <c r="D960" s="14" t="s">
        <v>123</v>
      </c>
      <c r="E960" s="14" t="s">
        <v>5</v>
      </c>
      <c r="F960" s="15">
        <v>42791.0</v>
      </c>
      <c r="G960" s="15">
        <v>42874.0</v>
      </c>
      <c r="H960" s="14">
        <v>4612.0</v>
      </c>
      <c r="I960" s="12">
        <f>VLOOKUP(C960, products!$A$1:$C$8, 3, FALSE)</f>
        <v>4821</v>
      </c>
      <c r="J960" s="12" t="str">
        <f>VLOOKUP(B960,sales_teams!A:C,3)</f>
        <v>East</v>
      </c>
      <c r="K960" s="12" t="str">
        <f>VLOOKUP(B960,sales_teams!A:C,2)</f>
        <v>Rocco Neubert</v>
      </c>
      <c r="L960" s="12" t="str">
        <f>VLOOKUP(D960,accounts!A:G,6)</f>
        <v>United States</v>
      </c>
      <c r="M960" s="12" t="str">
        <f>VLOOKUP(D960,accounts!A:B,2)</f>
        <v>entertainment</v>
      </c>
      <c r="N960" s="12" t="str">
        <f t="shared" si="26"/>
        <v>Feb 2017</v>
      </c>
      <c r="O960" s="12" t="str">
        <f t="shared" si="143"/>
        <v>May 2017</v>
      </c>
      <c r="P960" s="12">
        <f>VLOOKUP(D960,accounts!A:G,4)</f>
        <v>349.81</v>
      </c>
      <c r="Q960" s="12">
        <f t="shared" si="144"/>
        <v>89</v>
      </c>
    </row>
    <row r="961">
      <c r="A961" s="14" t="s">
        <v>1140</v>
      </c>
      <c r="B961" s="14" t="s">
        <v>42</v>
      </c>
      <c r="C961" s="14" t="s">
        <v>17</v>
      </c>
      <c r="D961" s="14" t="s">
        <v>115</v>
      </c>
      <c r="E961" s="14" t="s">
        <v>26</v>
      </c>
      <c r="F961" s="15">
        <v>42791.0</v>
      </c>
      <c r="G961" s="15">
        <v>42881.0</v>
      </c>
      <c r="H961" s="14">
        <v>0.0</v>
      </c>
      <c r="I961" s="12">
        <f>VLOOKUP(C961, products!$A$1:$C$8, 3, FALSE)</f>
        <v>4821</v>
      </c>
      <c r="J961" s="12" t="str">
        <f>VLOOKUP(B961,sales_teams!A:C,3)</f>
        <v>East</v>
      </c>
      <c r="K961" s="12" t="str">
        <f>VLOOKUP(B961,sales_teams!A:C,2)</f>
        <v>Rocco Neubert</v>
      </c>
      <c r="L961" s="12" t="str">
        <f>VLOOKUP(D961,accounts!A:G,6)</f>
        <v>United States</v>
      </c>
      <c r="M961" s="12" t="str">
        <f>VLOOKUP(D961,accounts!A:B,2)</f>
        <v>entertainment</v>
      </c>
      <c r="N961" s="12" t="str">
        <f t="shared" si="26"/>
        <v>Feb 2017</v>
      </c>
      <c r="O961" s="12" t="str">
        <f t="shared" si="143"/>
        <v>May 2017</v>
      </c>
      <c r="P961" s="12">
        <f>VLOOKUP(D961,accounts!A:G,4)</f>
        <v>217.87</v>
      </c>
      <c r="Q961" s="12">
        <f t="shared" si="144"/>
        <v>89</v>
      </c>
    </row>
    <row r="962">
      <c r="A962" s="14" t="s">
        <v>1141</v>
      </c>
      <c r="B962" s="14" t="s">
        <v>44</v>
      </c>
      <c r="C962" s="14" t="s">
        <v>18</v>
      </c>
      <c r="D962" s="14" t="s">
        <v>69</v>
      </c>
      <c r="E962" s="14" t="s">
        <v>26</v>
      </c>
      <c r="F962" s="15">
        <v>42791.0</v>
      </c>
      <c r="G962" s="15">
        <v>42881.0</v>
      </c>
      <c r="H962" s="14">
        <v>0.0</v>
      </c>
      <c r="I962" s="12">
        <f>VLOOKUP(C962, products!$A$1:$C$8, 3, FALSE)</f>
        <v>1096</v>
      </c>
      <c r="J962" s="12" t="str">
        <f>VLOOKUP(B962,sales_teams!A:C,3)</f>
        <v>East</v>
      </c>
      <c r="K962" s="12" t="str">
        <f>VLOOKUP(B962,sales_teams!A:C,2)</f>
        <v>Rocco Neubert</v>
      </c>
      <c r="L962" s="12" t="str">
        <f>VLOOKUP(D962,accounts!A:G,6)</f>
        <v>United States</v>
      </c>
      <c r="M962" s="12" t="str">
        <f>VLOOKUP(D962,accounts!A:B,2)</f>
        <v>marketing</v>
      </c>
      <c r="N962" s="12" t="str">
        <f t="shared" si="26"/>
        <v>Feb 2017</v>
      </c>
      <c r="O962" s="12" t="str">
        <f t="shared" si="143"/>
        <v>May 2017</v>
      </c>
      <c r="P962" s="12">
        <f>VLOOKUP(D962,accounts!A:G,4)</f>
        <v>2952.73</v>
      </c>
      <c r="Q962" s="12">
        <f t="shared" si="144"/>
        <v>89</v>
      </c>
    </row>
    <row r="963">
      <c r="A963" s="14" t="s">
        <v>1142</v>
      </c>
      <c r="B963" s="14" t="s">
        <v>45</v>
      </c>
      <c r="C963" s="14" t="s">
        <v>21</v>
      </c>
      <c r="D963" s="14" t="s">
        <v>90</v>
      </c>
      <c r="E963" s="14" t="s">
        <v>5</v>
      </c>
      <c r="F963" s="15">
        <v>42791.0</v>
      </c>
      <c r="G963" s="15">
        <v>42861.0</v>
      </c>
      <c r="H963" s="14">
        <v>3281.0</v>
      </c>
      <c r="I963" s="12">
        <f>VLOOKUP(C963, products!$A$1:$C$8, 3, FALSE)</f>
        <v>3393</v>
      </c>
      <c r="J963" s="12" t="str">
        <f>VLOOKUP(B963,sales_teams!A:C,3)</f>
        <v>East</v>
      </c>
      <c r="K963" s="12" t="str">
        <f>VLOOKUP(B963,sales_teams!A:C,2)</f>
        <v>Rocco Neubert</v>
      </c>
      <c r="L963" s="12" t="str">
        <f>VLOOKUP(D963,accounts!A:G,6)</f>
        <v>United States</v>
      </c>
      <c r="M963" s="12" t="str">
        <f>VLOOKUP(D963,accounts!A:B,2)</f>
        <v>software</v>
      </c>
      <c r="N963" s="12" t="str">
        <f t="shared" si="26"/>
        <v>Feb 2017</v>
      </c>
      <c r="O963" s="12" t="str">
        <f t="shared" si="143"/>
        <v>May 2017</v>
      </c>
      <c r="P963" s="12">
        <f>VLOOKUP(D963,accounts!A:G,4)</f>
        <v>4618</v>
      </c>
      <c r="Q963" s="12">
        <f t="shared" si="144"/>
        <v>89</v>
      </c>
    </row>
    <row r="964">
      <c r="A964" s="14" t="s">
        <v>1143</v>
      </c>
      <c r="B964" s="14" t="s">
        <v>46</v>
      </c>
      <c r="C964" s="14" t="s">
        <v>22</v>
      </c>
      <c r="D964" s="14" t="s">
        <v>91</v>
      </c>
      <c r="E964" s="14" t="s">
        <v>26</v>
      </c>
      <c r="F964" s="15">
        <v>42791.0</v>
      </c>
      <c r="G964" s="15">
        <v>42806.0</v>
      </c>
      <c r="H964" s="14">
        <v>0.0</v>
      </c>
      <c r="I964" s="12">
        <f>VLOOKUP(C964, products!$A$1:$C$8, 3, FALSE)</f>
        <v>550</v>
      </c>
      <c r="J964" s="12" t="str">
        <f>VLOOKUP(B964,sales_teams!A:C,3)</f>
        <v>East</v>
      </c>
      <c r="K964" s="12" t="str">
        <f>VLOOKUP(B964,sales_teams!A:C,2)</f>
        <v>Rocco Neubert</v>
      </c>
      <c r="L964" s="12" t="str">
        <f>VLOOKUP(D964,accounts!A:G,6)</f>
        <v>United States</v>
      </c>
      <c r="M964" s="12" t="str">
        <f>VLOOKUP(D964,accounts!A:B,2)</f>
        <v>employment</v>
      </c>
      <c r="N964" s="12" t="str">
        <f t="shared" si="26"/>
        <v>Feb 2017</v>
      </c>
      <c r="O964" s="12" t="str">
        <f t="shared" si="143"/>
        <v>Mar 2017</v>
      </c>
      <c r="P964" s="12">
        <f>VLOOKUP(D964,accounts!A:G,4)</f>
        <v>2059.9</v>
      </c>
      <c r="Q964" s="12">
        <f t="shared" si="144"/>
        <v>28</v>
      </c>
    </row>
    <row r="965">
      <c r="A965" s="14" t="s">
        <v>1144</v>
      </c>
      <c r="B965" s="14" t="s">
        <v>46</v>
      </c>
      <c r="C965" s="14" t="s">
        <v>18</v>
      </c>
      <c r="D965" s="14" t="s">
        <v>85</v>
      </c>
      <c r="E965" s="14" t="s">
        <v>26</v>
      </c>
      <c r="F965" s="15">
        <v>42791.0</v>
      </c>
      <c r="G965" s="15">
        <v>42802.0</v>
      </c>
      <c r="H965" s="14">
        <v>0.0</v>
      </c>
      <c r="I965" s="12">
        <f>VLOOKUP(C965, products!$A$1:$C$8, 3, FALSE)</f>
        <v>1096</v>
      </c>
      <c r="J965" s="12" t="str">
        <f>VLOOKUP(B965,sales_teams!A:C,3)</f>
        <v>East</v>
      </c>
      <c r="K965" s="12" t="str">
        <f>VLOOKUP(B965,sales_teams!A:C,2)</f>
        <v>Rocco Neubert</v>
      </c>
      <c r="L965" s="12" t="str">
        <f>VLOOKUP(D965,accounts!A:G,6)</f>
        <v>United States</v>
      </c>
      <c r="M965" s="12" t="str">
        <f>VLOOKUP(D965,accounts!A:B,2)</f>
        <v>medical</v>
      </c>
      <c r="N965" s="12" t="str">
        <f t="shared" si="26"/>
        <v>Feb 2017</v>
      </c>
      <c r="O965" s="12" t="str">
        <f t="shared" si="143"/>
        <v>Mar 2017</v>
      </c>
      <c r="P965" s="12">
        <f>VLOOKUP(D965,accounts!A:G,4)</f>
        <v>2741.37</v>
      </c>
      <c r="Q965" s="12">
        <f t="shared" si="144"/>
        <v>28</v>
      </c>
    </row>
    <row r="966">
      <c r="A966" s="14" t="s">
        <v>1145</v>
      </c>
      <c r="B966" s="14" t="s">
        <v>46</v>
      </c>
      <c r="C966" s="14" t="s">
        <v>19</v>
      </c>
      <c r="D966" s="14" t="s">
        <v>128</v>
      </c>
      <c r="E966" s="14" t="s">
        <v>5</v>
      </c>
      <c r="F966" s="15">
        <v>42791.0</v>
      </c>
      <c r="G966" s="15">
        <v>42805.0</v>
      </c>
      <c r="H966" s="14">
        <v>59.0</v>
      </c>
      <c r="I966" s="12">
        <f>VLOOKUP(C966, products!$A$1:$C$8, 3, FALSE)</f>
        <v>55</v>
      </c>
      <c r="J966" s="12" t="str">
        <f>VLOOKUP(B966,sales_teams!A:C,3)</f>
        <v>East</v>
      </c>
      <c r="K966" s="12" t="str">
        <f>VLOOKUP(B966,sales_teams!A:C,2)</f>
        <v>Rocco Neubert</v>
      </c>
      <c r="L966" s="12" t="str">
        <f>VLOOKUP(D966,accounts!A:G,6)</f>
        <v>United States</v>
      </c>
      <c r="M966" s="12" t="str">
        <f>VLOOKUP(D966,accounts!A:B,2)</f>
        <v>telecommunications</v>
      </c>
      <c r="N966" s="12" t="str">
        <f t="shared" si="26"/>
        <v>Feb 2017</v>
      </c>
      <c r="O966" s="12" t="str">
        <f t="shared" si="143"/>
        <v>Mar 2017</v>
      </c>
      <c r="P966" s="12">
        <f>VLOOKUP(D966,accounts!A:G,4)</f>
        <v>1188.42</v>
      </c>
      <c r="Q966" s="12">
        <f t="shared" si="144"/>
        <v>28</v>
      </c>
    </row>
    <row r="967">
      <c r="A967" s="14" t="s">
        <v>1146</v>
      </c>
      <c r="B967" s="14" t="s">
        <v>50</v>
      </c>
      <c r="C967" s="14" t="s">
        <v>18</v>
      </c>
      <c r="D967" s="14" t="s">
        <v>131</v>
      </c>
      <c r="E967" s="14" t="s">
        <v>5</v>
      </c>
      <c r="F967" s="15">
        <v>42791.0</v>
      </c>
      <c r="G967" s="15">
        <v>42916.0</v>
      </c>
      <c r="H967" s="14">
        <v>1081.0</v>
      </c>
      <c r="I967" s="12">
        <f>VLOOKUP(C967, products!$A$1:$C$8, 3, FALSE)</f>
        <v>1096</v>
      </c>
      <c r="J967" s="12" t="str">
        <f>VLOOKUP(B967,sales_teams!A:C,3)</f>
        <v>West</v>
      </c>
      <c r="K967" s="12" t="str">
        <f>VLOOKUP(B967,sales_teams!A:C,2)</f>
        <v>Summer Sewald</v>
      </c>
      <c r="L967" s="12" t="str">
        <f>VLOOKUP(D967,accounts!A:G,6)</f>
        <v>United States</v>
      </c>
      <c r="M967" s="12" t="str">
        <f>VLOOKUP(D967,accounts!A:B,2)</f>
        <v>marketing</v>
      </c>
      <c r="N967" s="12" t="str">
        <f t="shared" si="26"/>
        <v>Feb 2017</v>
      </c>
      <c r="O967" s="12" t="str">
        <f t="shared" si="143"/>
        <v>Jun 2017</v>
      </c>
      <c r="P967" s="12">
        <f>VLOOKUP(D967,accounts!A:G,4)</f>
        <v>45.39</v>
      </c>
      <c r="Q967" s="12">
        <f t="shared" si="144"/>
        <v>120</v>
      </c>
    </row>
    <row r="968">
      <c r="A968" s="14" t="s">
        <v>1147</v>
      </c>
      <c r="B968" s="14" t="s">
        <v>50</v>
      </c>
      <c r="C968" s="14" t="s">
        <v>18</v>
      </c>
      <c r="D968" s="14" t="s">
        <v>134</v>
      </c>
      <c r="E968" s="14" t="s">
        <v>5</v>
      </c>
      <c r="F968" s="15">
        <v>42791.0</v>
      </c>
      <c r="G968" s="15">
        <v>42864.0</v>
      </c>
      <c r="H968" s="14">
        <v>962.0</v>
      </c>
      <c r="I968" s="12">
        <f>VLOOKUP(C968, products!$A$1:$C$8, 3, FALSE)</f>
        <v>1096</v>
      </c>
      <c r="J968" s="12" t="str">
        <f>VLOOKUP(B968,sales_teams!A:C,3)</f>
        <v>West</v>
      </c>
      <c r="K968" s="12" t="str">
        <f>VLOOKUP(B968,sales_teams!A:C,2)</f>
        <v>Summer Sewald</v>
      </c>
      <c r="L968" s="12" t="str">
        <f>VLOOKUP(D968,accounts!A:G,6)</f>
        <v>United States</v>
      </c>
      <c r="M968" s="12" t="str">
        <f>VLOOKUP(D968,accounts!A:B,2)</f>
        <v>medical</v>
      </c>
      <c r="N968" s="12" t="str">
        <f t="shared" si="26"/>
        <v>Feb 2017</v>
      </c>
      <c r="O968" s="12" t="str">
        <f t="shared" si="143"/>
        <v>May 2017</v>
      </c>
      <c r="P968" s="12">
        <f>VLOOKUP(D968,accounts!A:G,4)</f>
        <v>441.08</v>
      </c>
      <c r="Q968" s="12">
        <f t="shared" si="144"/>
        <v>89</v>
      </c>
    </row>
    <row r="969">
      <c r="A969" s="14" t="s">
        <v>1148</v>
      </c>
      <c r="B969" s="14" t="s">
        <v>53</v>
      </c>
      <c r="C969" s="14" t="s">
        <v>18</v>
      </c>
      <c r="D969" s="14" t="s">
        <v>84</v>
      </c>
      <c r="E969" s="14" t="s">
        <v>5</v>
      </c>
      <c r="F969" s="15">
        <v>42791.0</v>
      </c>
      <c r="G969" s="15">
        <v>42800.0</v>
      </c>
      <c r="H969" s="14">
        <v>1123.0</v>
      </c>
      <c r="I969" s="12">
        <f>VLOOKUP(C969, products!$A$1:$C$8, 3, FALSE)</f>
        <v>1096</v>
      </c>
      <c r="J969" s="12" t="str">
        <f>VLOOKUP(B969,sales_teams!A:C,3)</f>
        <v>West</v>
      </c>
      <c r="K969" s="12" t="str">
        <f>VLOOKUP(B969,sales_teams!A:C,2)</f>
        <v>Summer Sewald</v>
      </c>
      <c r="L969" s="12" t="str">
        <f>VLOOKUP(D969,accounts!A:G,6)</f>
        <v>United States</v>
      </c>
      <c r="M969" s="12" t="str">
        <f>VLOOKUP(D969,accounts!A:B,2)</f>
        <v>software</v>
      </c>
      <c r="N969" s="12" t="str">
        <f t="shared" si="26"/>
        <v>Feb 2017</v>
      </c>
      <c r="O969" s="12" t="str">
        <f t="shared" si="143"/>
        <v>Mar 2017</v>
      </c>
      <c r="P969" s="12">
        <f>VLOOKUP(D969,accounts!A:G,4)</f>
        <v>2714.9</v>
      </c>
      <c r="Q969" s="12">
        <f t="shared" si="144"/>
        <v>28</v>
      </c>
    </row>
    <row r="970">
      <c r="A970" s="14" t="s">
        <v>1149</v>
      </c>
      <c r="B970" s="14" t="s">
        <v>54</v>
      </c>
      <c r="C970" s="14" t="s">
        <v>21</v>
      </c>
      <c r="D970" s="14" t="s">
        <v>87</v>
      </c>
      <c r="E970" s="14" t="s">
        <v>5</v>
      </c>
      <c r="F970" s="15">
        <v>42791.0</v>
      </c>
      <c r="G970" s="15">
        <v>42896.0</v>
      </c>
      <c r="H970" s="14">
        <v>3075.0</v>
      </c>
      <c r="I970" s="12">
        <f>VLOOKUP(C970, products!$A$1:$C$8, 3, FALSE)</f>
        <v>3393</v>
      </c>
      <c r="J970" s="12" t="str">
        <f>VLOOKUP(B970,sales_teams!A:C,3)</f>
        <v>West</v>
      </c>
      <c r="K970" s="12" t="str">
        <f>VLOOKUP(B970,sales_teams!A:C,2)</f>
        <v>Summer Sewald</v>
      </c>
      <c r="L970" s="12" t="str">
        <f>VLOOKUP(D970,accounts!A:G,6)</f>
        <v>United States</v>
      </c>
      <c r="M970" s="12" t="str">
        <f>VLOOKUP(D970,accounts!A:B,2)</f>
        <v>entertainment</v>
      </c>
      <c r="N970" s="12" t="str">
        <f t="shared" si="26"/>
        <v>Feb 2017</v>
      </c>
      <c r="O970" s="12" t="str">
        <f t="shared" si="143"/>
        <v>Jun 2017</v>
      </c>
      <c r="P970" s="12">
        <f>VLOOKUP(D970,accounts!A:G,4)</f>
        <v>3838.39</v>
      </c>
      <c r="Q970" s="12">
        <f t="shared" si="144"/>
        <v>120</v>
      </c>
    </row>
    <row r="971">
      <c r="A971" s="14" t="s">
        <v>1150</v>
      </c>
      <c r="B971" s="14" t="s">
        <v>55</v>
      </c>
      <c r="C971" s="14" t="s">
        <v>19</v>
      </c>
      <c r="D971" s="14" t="s">
        <v>66</v>
      </c>
      <c r="E971" s="14" t="s">
        <v>5</v>
      </c>
      <c r="F971" s="15">
        <v>42791.0</v>
      </c>
      <c r="G971" s="15">
        <v>42864.0</v>
      </c>
      <c r="H971" s="14">
        <v>50.0</v>
      </c>
      <c r="I971" s="12">
        <f>VLOOKUP(C971, products!$A$1:$C$8, 3, FALSE)</f>
        <v>55</v>
      </c>
      <c r="J971" s="12" t="str">
        <f>VLOOKUP(B971,sales_teams!A:C,3)</f>
        <v>West</v>
      </c>
      <c r="K971" s="12" t="str">
        <f>VLOOKUP(B971,sales_teams!A:C,2)</f>
        <v>Summer Sewald</v>
      </c>
      <c r="L971" s="12" t="str">
        <f>VLOOKUP(D971,accounts!A:G,6)</f>
        <v>United States</v>
      </c>
      <c r="M971" s="12" t="str">
        <f>VLOOKUP(D971,accounts!A:B,2)</f>
        <v>medical</v>
      </c>
      <c r="N971" s="12" t="str">
        <f t="shared" si="26"/>
        <v>Feb 2017</v>
      </c>
      <c r="O971" s="12" t="str">
        <f t="shared" si="143"/>
        <v>May 2017</v>
      </c>
      <c r="P971" s="12">
        <f>VLOOKUP(D971,accounts!A:G,4)</f>
        <v>4.54</v>
      </c>
      <c r="Q971" s="12">
        <f t="shared" si="144"/>
        <v>89</v>
      </c>
    </row>
    <row r="972">
      <c r="A972" s="14" t="s">
        <v>1151</v>
      </c>
      <c r="B972" s="14" t="s">
        <v>55</v>
      </c>
      <c r="C972" s="14" t="s">
        <v>19</v>
      </c>
      <c r="D972" s="14" t="s">
        <v>135</v>
      </c>
      <c r="E972" s="14" t="s">
        <v>5</v>
      </c>
      <c r="F972" s="15">
        <v>42791.0</v>
      </c>
      <c r="G972" s="15">
        <v>42800.0</v>
      </c>
      <c r="H972" s="14">
        <v>47.0</v>
      </c>
      <c r="I972" s="12">
        <f>VLOOKUP(C972, products!$A$1:$C$8, 3, FALSE)</f>
        <v>55</v>
      </c>
      <c r="J972" s="12" t="str">
        <f>VLOOKUP(B972,sales_teams!A:C,3)</f>
        <v>West</v>
      </c>
      <c r="K972" s="12" t="str">
        <f>VLOOKUP(B972,sales_teams!A:C,2)</f>
        <v>Summer Sewald</v>
      </c>
      <c r="L972" s="12" t="str">
        <f>VLOOKUP(D972,accounts!A:G,6)</f>
        <v>United States</v>
      </c>
      <c r="M972" s="12" t="str">
        <f>VLOOKUP(D972,accounts!A:B,2)</f>
        <v>software</v>
      </c>
      <c r="N972" s="12" t="str">
        <f t="shared" si="26"/>
        <v>Feb 2017</v>
      </c>
      <c r="O972" s="12" t="str">
        <f t="shared" si="143"/>
        <v>Mar 2017</v>
      </c>
      <c r="P972" s="12">
        <f>VLOOKUP(D972,accounts!A:G,4)</f>
        <v>98.79</v>
      </c>
      <c r="Q972" s="12">
        <f t="shared" si="144"/>
        <v>28</v>
      </c>
    </row>
    <row r="973">
      <c r="A973" s="14" t="s">
        <v>1152</v>
      </c>
      <c r="B973" s="14" t="s">
        <v>57</v>
      </c>
      <c r="C973" s="14" t="s">
        <v>19</v>
      </c>
      <c r="D973" s="14" t="s">
        <v>103</v>
      </c>
      <c r="E973" s="14" t="s">
        <v>26</v>
      </c>
      <c r="F973" s="15">
        <v>42791.0</v>
      </c>
      <c r="G973" s="15">
        <v>42802.0</v>
      </c>
      <c r="H973" s="14">
        <v>0.0</v>
      </c>
      <c r="I973" s="12">
        <f>VLOOKUP(C973, products!$A$1:$C$8, 3, FALSE)</f>
        <v>55</v>
      </c>
      <c r="J973" s="12" t="str">
        <f>VLOOKUP(B973,sales_teams!A:C,3)</f>
        <v>West</v>
      </c>
      <c r="K973" s="12" t="str">
        <f>VLOOKUP(B973,sales_teams!A:C,2)</f>
        <v>Summer Sewald</v>
      </c>
      <c r="L973" s="12" t="str">
        <f>VLOOKUP(D973,accounts!A:G,6)</f>
        <v>Norway</v>
      </c>
      <c r="M973" s="12" t="str">
        <f>VLOOKUP(D973,accounts!A:B,2)</f>
        <v>technolgy</v>
      </c>
      <c r="N973" s="12" t="str">
        <f t="shared" si="26"/>
        <v>Feb 2017</v>
      </c>
      <c r="O973" s="12" t="str">
        <f t="shared" si="143"/>
        <v>Mar 2017</v>
      </c>
      <c r="P973" s="12">
        <f>VLOOKUP(D973,accounts!A:G,4)</f>
        <v>1223.72</v>
      </c>
      <c r="Q973" s="12">
        <f t="shared" si="144"/>
        <v>28</v>
      </c>
    </row>
    <row r="974">
      <c r="A974" s="14" t="s">
        <v>1153</v>
      </c>
      <c r="B974" s="14" t="s">
        <v>57</v>
      </c>
      <c r="C974" s="14" t="s">
        <v>20</v>
      </c>
      <c r="D974" s="14" t="s">
        <v>109</v>
      </c>
      <c r="E974" s="14" t="s">
        <v>5</v>
      </c>
      <c r="F974" s="15">
        <v>42791.0</v>
      </c>
      <c r="G974" s="15">
        <v>42872.0</v>
      </c>
      <c r="H974" s="14">
        <v>4494.0</v>
      </c>
      <c r="I974" s="12">
        <f>VLOOKUP(C974, products!$A$1:$C$8, 3, FALSE)</f>
        <v>5482</v>
      </c>
      <c r="J974" s="12" t="str">
        <f>VLOOKUP(B974,sales_teams!A:C,3)</f>
        <v>West</v>
      </c>
      <c r="K974" s="12" t="str">
        <f>VLOOKUP(B974,sales_teams!A:C,2)</f>
        <v>Summer Sewald</v>
      </c>
      <c r="L974" s="12" t="str">
        <f>VLOOKUP(D974,accounts!A:G,6)</f>
        <v>Kenya</v>
      </c>
      <c r="M974" s="12" t="str">
        <f>VLOOKUP(D974,accounts!A:B,2)</f>
        <v>medical</v>
      </c>
      <c r="N974" s="12" t="str">
        <f t="shared" si="26"/>
        <v>Feb 2017</v>
      </c>
      <c r="O974" s="12" t="str">
        <f t="shared" si="143"/>
        <v>May 2017</v>
      </c>
      <c r="P974" s="12">
        <f>VLOOKUP(D974,accounts!A:G,4)</f>
        <v>647.18</v>
      </c>
      <c r="Q974" s="12">
        <f t="shared" si="144"/>
        <v>89</v>
      </c>
    </row>
    <row r="975">
      <c r="A975" s="14" t="s">
        <v>1154</v>
      </c>
      <c r="B975" s="14" t="s">
        <v>58</v>
      </c>
      <c r="C975" s="14" t="s">
        <v>19</v>
      </c>
      <c r="D975" s="14" t="s">
        <v>68</v>
      </c>
      <c r="E975" s="14" t="s">
        <v>26</v>
      </c>
      <c r="F975" s="15">
        <v>42791.0</v>
      </c>
      <c r="G975" s="15">
        <v>42861.0</v>
      </c>
      <c r="H975" s="14">
        <v>0.0</v>
      </c>
      <c r="I975" s="12">
        <f>VLOOKUP(C975, products!$A$1:$C$8, 3, FALSE)</f>
        <v>55</v>
      </c>
      <c r="J975" s="12" t="str">
        <f>VLOOKUP(B975,sales_teams!A:C,3)</f>
        <v>West</v>
      </c>
      <c r="K975" s="12" t="str">
        <f>VLOOKUP(B975,sales_teams!A:C,2)</f>
        <v>Summer Sewald</v>
      </c>
      <c r="L975" s="12" t="str">
        <f>VLOOKUP(D975,accounts!A:G,6)</f>
        <v>Korea</v>
      </c>
      <c r="M975" s="12" t="str">
        <f>VLOOKUP(D975,accounts!A:B,2)</f>
        <v>technolgy</v>
      </c>
      <c r="N975" s="12" t="str">
        <f t="shared" si="26"/>
        <v>Feb 2017</v>
      </c>
      <c r="O975" s="12" t="str">
        <f t="shared" si="143"/>
        <v>May 2017</v>
      </c>
      <c r="P975" s="12">
        <f>VLOOKUP(D975,accounts!A:G,4)</f>
        <v>8170.38</v>
      </c>
      <c r="Q975" s="12">
        <f t="shared" si="144"/>
        <v>89</v>
      </c>
    </row>
    <row r="976">
      <c r="A976" s="14" t="s">
        <v>1155</v>
      </c>
      <c r="B976" s="14" t="s">
        <v>58</v>
      </c>
      <c r="C976" s="14" t="s">
        <v>19</v>
      </c>
      <c r="D976" s="14" t="s">
        <v>74</v>
      </c>
      <c r="E976" s="14" t="s">
        <v>5</v>
      </c>
      <c r="F976" s="15">
        <v>42791.0</v>
      </c>
      <c r="G976" s="15">
        <v>42805.0</v>
      </c>
      <c r="H976" s="14">
        <v>61.0</v>
      </c>
      <c r="I976" s="12">
        <f>VLOOKUP(C976, products!$A$1:$C$8, 3, FALSE)</f>
        <v>55</v>
      </c>
      <c r="J976" s="12" t="str">
        <f>VLOOKUP(B976,sales_teams!A:C,3)</f>
        <v>West</v>
      </c>
      <c r="K976" s="12" t="str">
        <f>VLOOKUP(B976,sales_teams!A:C,2)</f>
        <v>Summer Sewald</v>
      </c>
      <c r="L976" s="12" t="str">
        <f>VLOOKUP(D976,accounts!A:G,6)</f>
        <v>United States</v>
      </c>
      <c r="M976" s="12" t="str">
        <f>VLOOKUP(D976,accounts!A:B,2)</f>
        <v>retail</v>
      </c>
      <c r="N976" s="12" t="str">
        <f t="shared" si="26"/>
        <v>Feb 2017</v>
      </c>
      <c r="O976" s="12" t="str">
        <f t="shared" si="143"/>
        <v>Mar 2017</v>
      </c>
      <c r="P976" s="12">
        <f>VLOOKUP(D976,accounts!A:G,4)</f>
        <v>2214.94</v>
      </c>
      <c r="Q976" s="12">
        <f t="shared" si="144"/>
        <v>28</v>
      </c>
    </row>
    <row r="977">
      <c r="A977" s="14" t="s">
        <v>1156</v>
      </c>
      <c r="B977" s="14" t="s">
        <v>58</v>
      </c>
      <c r="C977" s="14" t="s">
        <v>21</v>
      </c>
      <c r="D977" s="14" t="s">
        <v>69</v>
      </c>
      <c r="E977" s="14" t="s">
        <v>5</v>
      </c>
      <c r="F977" s="15">
        <v>42791.0</v>
      </c>
      <c r="G977" s="15">
        <v>42868.0</v>
      </c>
      <c r="H977" s="14">
        <v>3418.0</v>
      </c>
      <c r="I977" s="12">
        <f>VLOOKUP(C977, products!$A$1:$C$8, 3, FALSE)</f>
        <v>3393</v>
      </c>
      <c r="J977" s="12" t="str">
        <f>VLOOKUP(B977,sales_teams!A:C,3)</f>
        <v>West</v>
      </c>
      <c r="K977" s="12" t="str">
        <f>VLOOKUP(B977,sales_teams!A:C,2)</f>
        <v>Summer Sewald</v>
      </c>
      <c r="L977" s="12" t="str">
        <f>VLOOKUP(D977,accounts!A:G,6)</f>
        <v>United States</v>
      </c>
      <c r="M977" s="12" t="str">
        <f>VLOOKUP(D977,accounts!A:B,2)</f>
        <v>marketing</v>
      </c>
      <c r="N977" s="12" t="str">
        <f t="shared" si="26"/>
        <v>Feb 2017</v>
      </c>
      <c r="O977" s="12" t="str">
        <f t="shared" si="143"/>
        <v>May 2017</v>
      </c>
      <c r="P977" s="12">
        <f>VLOOKUP(D977,accounts!A:G,4)</f>
        <v>2952.73</v>
      </c>
      <c r="Q977" s="12">
        <f t="shared" si="144"/>
        <v>89</v>
      </c>
    </row>
    <row r="978">
      <c r="A978" s="14" t="s">
        <v>1157</v>
      </c>
      <c r="B978" s="14" t="s">
        <v>60</v>
      </c>
      <c r="C978" s="14" t="s">
        <v>21</v>
      </c>
      <c r="D978" s="14" t="s">
        <v>65</v>
      </c>
      <c r="E978" s="14" t="s">
        <v>5</v>
      </c>
      <c r="F978" s="15">
        <v>42791.0</v>
      </c>
      <c r="G978" s="15">
        <v>42888.0</v>
      </c>
      <c r="H978" s="14">
        <v>3336.0</v>
      </c>
      <c r="I978" s="12">
        <f>VLOOKUP(C978, products!$A$1:$C$8, 3, FALSE)</f>
        <v>3393</v>
      </c>
      <c r="J978" s="12" t="str">
        <f>VLOOKUP(B978,sales_teams!A:C,3)</f>
        <v>West</v>
      </c>
      <c r="K978" s="12" t="str">
        <f>VLOOKUP(B978,sales_teams!A:C,2)</f>
        <v>Summer Sewald</v>
      </c>
      <c r="L978" s="12" t="str">
        <f>VLOOKUP(D978,accounts!A:G,6)</f>
        <v>United States</v>
      </c>
      <c r="M978" s="12" t="str">
        <f>VLOOKUP(D978,accounts!A:B,2)</f>
        <v>technolgy</v>
      </c>
      <c r="N978" s="12" t="str">
        <f t="shared" si="26"/>
        <v>Feb 2017</v>
      </c>
      <c r="O978" s="12" t="str">
        <f t="shared" si="143"/>
        <v>Jun 2017</v>
      </c>
      <c r="P978" s="12">
        <f>VLOOKUP(D978,accounts!A:G,4)</f>
        <v>7708.38</v>
      </c>
      <c r="Q978" s="12">
        <f t="shared" si="144"/>
        <v>120</v>
      </c>
    </row>
    <row r="979">
      <c r="A979" s="14" t="s">
        <v>1158</v>
      </c>
      <c r="B979" s="14" t="s">
        <v>32</v>
      </c>
      <c r="C979" s="14" t="s">
        <v>22</v>
      </c>
      <c r="D979" s="14" t="s">
        <v>109</v>
      </c>
      <c r="E979" s="14" t="s">
        <v>26</v>
      </c>
      <c r="F979" s="15">
        <v>42792.0</v>
      </c>
      <c r="G979" s="15">
        <v>42810.0</v>
      </c>
      <c r="H979" s="14">
        <v>0.0</v>
      </c>
      <c r="I979" s="12">
        <f>VLOOKUP(C979, products!$A$1:$C$8, 3, FALSE)</f>
        <v>550</v>
      </c>
      <c r="J979" s="12" t="str">
        <f>VLOOKUP(B979,sales_teams!A:C,3)</f>
        <v>Central</v>
      </c>
      <c r="K979" s="12" t="str">
        <f>VLOOKUP(B979,sales_teams!A:C,2)</f>
        <v>Dustin Brinkmann</v>
      </c>
      <c r="L979" s="12" t="str">
        <f>VLOOKUP(D979,accounts!A:G,6)</f>
        <v>Kenya</v>
      </c>
      <c r="M979" s="12" t="str">
        <f>VLOOKUP(D979,accounts!A:B,2)</f>
        <v>medical</v>
      </c>
      <c r="N979" s="12" t="str">
        <f t="shared" si="26"/>
        <v>Feb 2017</v>
      </c>
      <c r="O979" s="12" t="str">
        <f t="shared" si="143"/>
        <v>Mar 2017</v>
      </c>
      <c r="P979" s="12">
        <f>VLOOKUP(D979,accounts!A:G,4)</f>
        <v>647.18</v>
      </c>
      <c r="Q979" s="12">
        <f t="shared" si="144"/>
        <v>28</v>
      </c>
    </row>
    <row r="980">
      <c r="A980" s="14" t="s">
        <v>1159</v>
      </c>
      <c r="B980" s="14" t="s">
        <v>33</v>
      </c>
      <c r="C980" s="14" t="s">
        <v>20</v>
      </c>
      <c r="D980" s="14" t="s">
        <v>75</v>
      </c>
      <c r="E980" s="14" t="s">
        <v>5</v>
      </c>
      <c r="F980" s="15">
        <v>42792.0</v>
      </c>
      <c r="G980" s="15">
        <v>42807.0</v>
      </c>
      <c r="H980" s="14">
        <v>4766.0</v>
      </c>
      <c r="I980" s="12">
        <f>VLOOKUP(C980, products!$A$1:$C$8, 3, FALSE)</f>
        <v>5482</v>
      </c>
      <c r="J980" s="12" t="str">
        <f>VLOOKUP(B980,sales_teams!A:C,3)</f>
        <v>Central</v>
      </c>
      <c r="K980" s="12" t="str">
        <f>VLOOKUP(B980,sales_teams!A:C,2)</f>
        <v>Dustin Brinkmann</v>
      </c>
      <c r="L980" s="12" t="str">
        <f>VLOOKUP(D980,accounts!A:G,6)</f>
        <v>Jordan</v>
      </c>
      <c r="M980" s="12" t="str">
        <f>VLOOKUP(D980,accounts!A:B,2)</f>
        <v>marketing</v>
      </c>
      <c r="N980" s="12" t="str">
        <f t="shared" si="26"/>
        <v>Feb 2017</v>
      </c>
      <c r="O980" s="12" t="str">
        <f t="shared" si="143"/>
        <v>Mar 2017</v>
      </c>
      <c r="P980" s="12">
        <f>VLOOKUP(D980,accounts!A:G,4)</f>
        <v>3027.46</v>
      </c>
      <c r="Q980" s="12">
        <f t="shared" si="144"/>
        <v>28</v>
      </c>
    </row>
    <row r="981">
      <c r="A981" s="14" t="s">
        <v>1160</v>
      </c>
      <c r="B981" s="14" t="s">
        <v>36</v>
      </c>
      <c r="C981" s="14" t="s">
        <v>21</v>
      </c>
      <c r="D981" s="14" t="s">
        <v>77</v>
      </c>
      <c r="E981" s="14" t="s">
        <v>26</v>
      </c>
      <c r="F981" s="15">
        <v>42792.0</v>
      </c>
      <c r="G981" s="15">
        <v>42896.0</v>
      </c>
      <c r="H981" s="14">
        <v>0.0</v>
      </c>
      <c r="I981" s="12">
        <f>VLOOKUP(C981, products!$A$1:$C$8, 3, FALSE)</f>
        <v>3393</v>
      </c>
      <c r="J981" s="12" t="str">
        <f>VLOOKUP(B981,sales_teams!A:C,3)</f>
        <v>Central</v>
      </c>
      <c r="K981" s="12" t="str">
        <f>VLOOKUP(B981,sales_teams!A:C,2)</f>
        <v>Dustin Brinkmann</v>
      </c>
      <c r="L981" s="12" t="str">
        <f>VLOOKUP(D981,accounts!A:G,6)</f>
        <v>United States</v>
      </c>
      <c r="M981" s="12" t="str">
        <f>VLOOKUP(D981,accounts!A:B,2)</f>
        <v>retail</v>
      </c>
      <c r="N981" s="12" t="str">
        <f t="shared" si="26"/>
        <v>Feb 2017</v>
      </c>
      <c r="O981" s="12" t="str">
        <f t="shared" si="143"/>
        <v>Jun 2017</v>
      </c>
      <c r="P981" s="12">
        <f>VLOOKUP(D981,accounts!A:G,4)</f>
        <v>1419.98</v>
      </c>
      <c r="Q981" s="12">
        <f t="shared" si="144"/>
        <v>120</v>
      </c>
    </row>
    <row r="982">
      <c r="A982" s="14" t="s">
        <v>1161</v>
      </c>
      <c r="B982" s="14" t="s">
        <v>37</v>
      </c>
      <c r="C982" s="14" t="s">
        <v>22</v>
      </c>
      <c r="D982" s="14" t="s">
        <v>96</v>
      </c>
      <c r="E982" s="14" t="s">
        <v>5</v>
      </c>
      <c r="F982" s="15">
        <v>42792.0</v>
      </c>
      <c r="G982" s="15">
        <v>42882.0</v>
      </c>
      <c r="H982" s="14">
        <v>592.0</v>
      </c>
      <c r="I982" s="12">
        <f>VLOOKUP(C982, products!$A$1:$C$8, 3, FALSE)</f>
        <v>550</v>
      </c>
      <c r="J982" s="12" t="str">
        <f>VLOOKUP(B982,sales_teams!A:C,3)</f>
        <v>East</v>
      </c>
      <c r="K982" s="12" t="str">
        <f>VLOOKUP(B982,sales_teams!A:C,2)</f>
        <v>Rocco Neubert</v>
      </c>
      <c r="L982" s="12" t="str">
        <f>VLOOKUP(D982,accounts!A:G,6)</f>
        <v>Japan</v>
      </c>
      <c r="M982" s="12" t="str">
        <f>VLOOKUP(D982,accounts!A:B,2)</f>
        <v>retail</v>
      </c>
      <c r="N982" s="12" t="str">
        <f t="shared" si="26"/>
        <v>Feb 2017</v>
      </c>
      <c r="O982" s="12" t="str">
        <f t="shared" si="143"/>
        <v>May 2017</v>
      </c>
      <c r="P982" s="12">
        <f>VLOOKUP(D982,accounts!A:G,4)</f>
        <v>5158.71</v>
      </c>
      <c r="Q982" s="12">
        <f t="shared" si="144"/>
        <v>89</v>
      </c>
    </row>
    <row r="983">
      <c r="A983" s="14" t="s">
        <v>1162</v>
      </c>
      <c r="B983" s="14" t="s">
        <v>39</v>
      </c>
      <c r="C983" s="14" t="s">
        <v>22</v>
      </c>
      <c r="D983" s="14" t="s">
        <v>139</v>
      </c>
      <c r="E983" s="14" t="s">
        <v>26</v>
      </c>
      <c r="F983" s="15">
        <v>42792.0</v>
      </c>
      <c r="G983" s="15">
        <v>42887.0</v>
      </c>
      <c r="H983" s="14">
        <v>0.0</v>
      </c>
      <c r="I983" s="12">
        <f>VLOOKUP(C983, products!$A$1:$C$8, 3, FALSE)</f>
        <v>550</v>
      </c>
      <c r="J983" s="12" t="str">
        <f>VLOOKUP(B983,sales_teams!A:C,3)</f>
        <v>East</v>
      </c>
      <c r="K983" s="12" t="str">
        <f>VLOOKUP(B983,sales_teams!A:C,2)</f>
        <v>Rocco Neubert</v>
      </c>
      <c r="L983" s="12" t="str">
        <f>VLOOKUP(D983,accounts!A:G,6)</f>
        <v>United States</v>
      </c>
      <c r="M983" s="12" t="str">
        <f>VLOOKUP(D983,accounts!A:B,2)</f>
        <v>technolgy</v>
      </c>
      <c r="N983" s="12" t="str">
        <f t="shared" si="26"/>
        <v>Feb 2017</v>
      </c>
      <c r="O983" s="12" t="str">
        <f t="shared" si="143"/>
        <v>Jun 2017</v>
      </c>
      <c r="P983" s="12">
        <f>VLOOKUP(D983,accounts!A:G,4)</f>
        <v>527.11</v>
      </c>
      <c r="Q983" s="12">
        <f t="shared" si="144"/>
        <v>120</v>
      </c>
    </row>
    <row r="984">
      <c r="A984" s="14" t="s">
        <v>1163</v>
      </c>
      <c r="B984" s="14" t="s">
        <v>40</v>
      </c>
      <c r="C984" s="14" t="s">
        <v>19</v>
      </c>
      <c r="D984" s="14" t="s">
        <v>116</v>
      </c>
      <c r="E984" s="14" t="s">
        <v>26</v>
      </c>
      <c r="F984" s="15">
        <v>42792.0</v>
      </c>
      <c r="G984" s="15">
        <v>42879.0</v>
      </c>
      <c r="H984" s="14">
        <v>0.0</v>
      </c>
      <c r="I984" s="12">
        <f>VLOOKUP(C984, products!$A$1:$C$8, 3, FALSE)</f>
        <v>55</v>
      </c>
      <c r="J984" s="12" t="str">
        <f>VLOOKUP(B984,sales_teams!A:C,3)</f>
        <v>East</v>
      </c>
      <c r="K984" s="12" t="str">
        <f>VLOOKUP(B984,sales_teams!A:C,2)</f>
        <v>Rocco Neubert</v>
      </c>
      <c r="L984" s="12" t="str">
        <f>VLOOKUP(D984,accounts!A:G,6)</f>
        <v>United States</v>
      </c>
      <c r="M984" s="12" t="str">
        <f>VLOOKUP(D984,accounts!A:B,2)</f>
        <v>services</v>
      </c>
      <c r="N984" s="12" t="str">
        <f t="shared" si="26"/>
        <v>Feb 2017</v>
      </c>
      <c r="O984" s="12" t="str">
        <f t="shared" si="143"/>
        <v>May 2017</v>
      </c>
      <c r="P984" s="12">
        <f>VLOOKUP(D984,accounts!A:G,4)</f>
        <v>692.19</v>
      </c>
      <c r="Q984" s="12">
        <f t="shared" si="144"/>
        <v>89</v>
      </c>
    </row>
    <row r="985">
      <c r="A985" s="14" t="s">
        <v>1164</v>
      </c>
      <c r="B985" s="14" t="s">
        <v>42</v>
      </c>
      <c r="C985" s="14" t="s">
        <v>17</v>
      </c>
      <c r="D985" s="14" t="s">
        <v>70</v>
      </c>
      <c r="E985" s="14" t="s">
        <v>26</v>
      </c>
      <c r="F985" s="15">
        <v>42792.0</v>
      </c>
      <c r="G985" s="15">
        <v>42884.0</v>
      </c>
      <c r="H985" s="14">
        <v>0.0</v>
      </c>
      <c r="I985" s="12">
        <f>VLOOKUP(C985, products!$A$1:$C$8, 3, FALSE)</f>
        <v>4821</v>
      </c>
      <c r="J985" s="12" t="str">
        <f>VLOOKUP(B985,sales_teams!A:C,3)</f>
        <v>East</v>
      </c>
      <c r="K985" s="12" t="str">
        <f>VLOOKUP(B985,sales_teams!A:C,2)</f>
        <v>Rocco Neubert</v>
      </c>
      <c r="L985" s="12" t="str">
        <f>VLOOKUP(D985,accounts!A:G,6)</f>
        <v>United States</v>
      </c>
      <c r="M985" s="12" t="str">
        <f>VLOOKUP(D985,accounts!A:B,2)</f>
        <v>telecommunications</v>
      </c>
      <c r="N985" s="12" t="str">
        <f t="shared" si="26"/>
        <v>Feb 2017</v>
      </c>
      <c r="O985" s="12" t="str">
        <f t="shared" si="143"/>
        <v>May 2017</v>
      </c>
      <c r="P985" s="12">
        <f>VLOOKUP(D985,accounts!A:G,4)</f>
        <v>5266.09</v>
      </c>
      <c r="Q985" s="12">
        <f t="shared" si="144"/>
        <v>89</v>
      </c>
    </row>
    <row r="986">
      <c r="A986" s="14" t="s">
        <v>1165</v>
      </c>
      <c r="B986" s="14" t="s">
        <v>42</v>
      </c>
      <c r="C986" s="14" t="s">
        <v>17</v>
      </c>
      <c r="D986" s="14" t="s">
        <v>90</v>
      </c>
      <c r="E986" s="14" t="s">
        <v>5</v>
      </c>
      <c r="F986" s="15">
        <v>42792.0</v>
      </c>
      <c r="G986" s="15">
        <v>42894.0</v>
      </c>
      <c r="H986" s="14">
        <v>5142.0</v>
      </c>
      <c r="I986" s="12">
        <f>VLOOKUP(C986, products!$A$1:$C$8, 3, FALSE)</f>
        <v>4821</v>
      </c>
      <c r="J986" s="12" t="str">
        <f>VLOOKUP(B986,sales_teams!A:C,3)</f>
        <v>East</v>
      </c>
      <c r="K986" s="12" t="str">
        <f>VLOOKUP(B986,sales_teams!A:C,2)</f>
        <v>Rocco Neubert</v>
      </c>
      <c r="L986" s="12" t="str">
        <f>VLOOKUP(D986,accounts!A:G,6)</f>
        <v>United States</v>
      </c>
      <c r="M986" s="12" t="str">
        <f>VLOOKUP(D986,accounts!A:B,2)</f>
        <v>software</v>
      </c>
      <c r="N986" s="12" t="str">
        <f t="shared" si="26"/>
        <v>Feb 2017</v>
      </c>
      <c r="O986" s="12" t="str">
        <f t="shared" si="143"/>
        <v>Jun 2017</v>
      </c>
      <c r="P986" s="12">
        <f>VLOOKUP(D986,accounts!A:G,4)</f>
        <v>4618</v>
      </c>
      <c r="Q986" s="12">
        <f t="shared" si="144"/>
        <v>120</v>
      </c>
    </row>
    <row r="987">
      <c r="A987" s="14" t="s">
        <v>1166</v>
      </c>
      <c r="B987" s="14" t="s">
        <v>44</v>
      </c>
      <c r="C987" s="14" t="s">
        <v>18</v>
      </c>
      <c r="D987" s="14" t="s">
        <v>67</v>
      </c>
      <c r="E987" s="14" t="s">
        <v>26</v>
      </c>
      <c r="F987" s="15">
        <v>42792.0</v>
      </c>
      <c r="G987" s="15">
        <v>42884.0</v>
      </c>
      <c r="H987" s="14">
        <v>0.0</v>
      </c>
      <c r="I987" s="12">
        <f>VLOOKUP(C987, products!$A$1:$C$8, 3, FALSE)</f>
        <v>1096</v>
      </c>
      <c r="J987" s="12" t="str">
        <f>VLOOKUP(B987,sales_teams!A:C,3)</f>
        <v>East</v>
      </c>
      <c r="K987" s="12" t="str">
        <f>VLOOKUP(B987,sales_teams!A:C,2)</f>
        <v>Rocco Neubert</v>
      </c>
      <c r="L987" s="12" t="str">
        <f>VLOOKUP(D987,accounts!A:G,6)</f>
        <v>United States</v>
      </c>
      <c r="M987" s="12" t="str">
        <f>VLOOKUP(D987,accounts!A:B,2)</f>
        <v>entertainment</v>
      </c>
      <c r="N987" s="12" t="str">
        <f t="shared" si="26"/>
        <v>Feb 2017</v>
      </c>
      <c r="O987" s="12" t="str">
        <f t="shared" si="143"/>
        <v>May 2017</v>
      </c>
      <c r="P987" s="12">
        <f>VLOOKUP(D987,accounts!A:G,4)</f>
        <v>4269.9</v>
      </c>
      <c r="Q987" s="12">
        <f t="shared" si="144"/>
        <v>89</v>
      </c>
    </row>
    <row r="988">
      <c r="A988" s="14" t="s">
        <v>1167</v>
      </c>
      <c r="B988" s="14" t="s">
        <v>47</v>
      </c>
      <c r="C988" s="14" t="s">
        <v>20</v>
      </c>
      <c r="D988" s="14" t="s">
        <v>124</v>
      </c>
      <c r="E988" s="14" t="s">
        <v>25</v>
      </c>
      <c r="F988" s="15">
        <v>42792.0</v>
      </c>
      <c r="G988" s="17"/>
      <c r="I988" s="12">
        <f>VLOOKUP(C988, products!$A$1:$C$8, 3, FALSE)</f>
        <v>5482</v>
      </c>
      <c r="J988" s="12" t="str">
        <f>VLOOKUP(B988,sales_teams!A:C,3)</f>
        <v>East</v>
      </c>
      <c r="K988" s="12" t="str">
        <f>VLOOKUP(B988,sales_teams!A:C,2)</f>
        <v>Rocco Neubert</v>
      </c>
      <c r="L988" s="12" t="str">
        <f>VLOOKUP(D988,accounts!A:G,6)</f>
        <v>United States</v>
      </c>
      <c r="M988" s="12" t="str">
        <f>VLOOKUP(D988,accounts!A:B,2)</f>
        <v>retail</v>
      </c>
      <c r="N988" s="12" t="str">
        <f t="shared" si="26"/>
        <v>Feb 2017</v>
      </c>
      <c r="P988" s="12">
        <f>VLOOKUP(D988,accounts!A:G,4)</f>
        <v>497.11</v>
      </c>
    </row>
    <row r="989">
      <c r="A989" s="14" t="s">
        <v>1168</v>
      </c>
      <c r="B989" s="14" t="s">
        <v>48</v>
      </c>
      <c r="C989" s="14" t="s">
        <v>21</v>
      </c>
      <c r="D989" s="14" t="s">
        <v>127</v>
      </c>
      <c r="E989" s="14" t="s">
        <v>26</v>
      </c>
      <c r="F989" s="15">
        <v>42792.0</v>
      </c>
      <c r="G989" s="15">
        <v>42863.0</v>
      </c>
      <c r="H989" s="14">
        <v>0.0</v>
      </c>
      <c r="I989" s="12">
        <f>VLOOKUP(C989, products!$A$1:$C$8, 3, FALSE)</f>
        <v>3393</v>
      </c>
      <c r="J989" s="12" t="str">
        <f>VLOOKUP(B989,sales_teams!A:C,3)</f>
        <v>East</v>
      </c>
      <c r="K989" s="12" t="str">
        <f>VLOOKUP(B989,sales_teams!A:C,2)</f>
        <v>Rocco Neubert</v>
      </c>
      <c r="L989" s="12" t="str">
        <f>VLOOKUP(D989,accounts!A:G,6)</f>
        <v>United States</v>
      </c>
      <c r="M989" s="12" t="str">
        <f>VLOOKUP(D989,accounts!A:B,2)</f>
        <v>telecommunications</v>
      </c>
      <c r="N989" s="12" t="str">
        <f t="shared" si="26"/>
        <v>Feb 2017</v>
      </c>
      <c r="O989" s="12" t="str">
        <f t="shared" ref="O989:O990" si="145">TEXT(G989,"mmm yyy")</f>
        <v>May 2017</v>
      </c>
      <c r="P989" s="12">
        <f>VLOOKUP(D989,accounts!A:G,4)</f>
        <v>86.68</v>
      </c>
      <c r="Q989" s="12">
        <f t="shared" ref="Q989:Q990" si="146">O989-N989</f>
        <v>89</v>
      </c>
    </row>
    <row r="990">
      <c r="A990" s="14" t="s">
        <v>1169</v>
      </c>
      <c r="B990" s="14" t="s">
        <v>49</v>
      </c>
      <c r="C990" s="14" t="s">
        <v>18</v>
      </c>
      <c r="D990" s="14" t="s">
        <v>81</v>
      </c>
      <c r="E990" s="14" t="s">
        <v>26</v>
      </c>
      <c r="F990" s="15">
        <v>42792.0</v>
      </c>
      <c r="G990" s="15">
        <v>42902.0</v>
      </c>
      <c r="H990" s="14">
        <v>0.0</v>
      </c>
      <c r="I990" s="12">
        <f>VLOOKUP(C990, products!$A$1:$C$8, 3, FALSE)</f>
        <v>1096</v>
      </c>
      <c r="J990" s="12" t="str">
        <f>VLOOKUP(B990,sales_teams!A:C,3)</f>
        <v>West</v>
      </c>
      <c r="K990" s="12" t="str">
        <f>VLOOKUP(B990,sales_teams!A:C,2)</f>
        <v>Summer Sewald</v>
      </c>
      <c r="L990" s="12" t="str">
        <f>VLOOKUP(D990,accounts!A:G,6)</f>
        <v>United States</v>
      </c>
      <c r="M990" s="12" t="str">
        <f>VLOOKUP(D990,accounts!A:B,2)</f>
        <v>retail</v>
      </c>
      <c r="N990" s="12" t="str">
        <f t="shared" si="26"/>
        <v>Feb 2017</v>
      </c>
      <c r="O990" s="12" t="str">
        <f t="shared" si="145"/>
        <v>Jun 2017</v>
      </c>
      <c r="P990" s="12">
        <f>VLOOKUP(D990,accounts!A:G,4)</f>
        <v>2437.85</v>
      </c>
      <c r="Q990" s="12">
        <f t="shared" si="146"/>
        <v>120</v>
      </c>
    </row>
    <row r="991">
      <c r="A991" s="14" t="s">
        <v>1170</v>
      </c>
      <c r="B991" s="14" t="s">
        <v>51</v>
      </c>
      <c r="C991" s="14" t="s">
        <v>21</v>
      </c>
      <c r="D991" s="14" t="s">
        <v>145</v>
      </c>
      <c r="E991" s="14" t="s">
        <v>25</v>
      </c>
      <c r="F991" s="15">
        <v>42792.0</v>
      </c>
      <c r="G991" s="17"/>
      <c r="I991" s="12">
        <f>VLOOKUP(C991, products!$A$1:$C$8, 3, FALSE)</f>
        <v>3393</v>
      </c>
      <c r="J991" s="12" t="str">
        <f>VLOOKUP(B991,sales_teams!A:C,3)</f>
        <v>West</v>
      </c>
      <c r="K991" s="12" t="str">
        <f>VLOOKUP(B991,sales_teams!A:C,2)</f>
        <v>Summer Sewald</v>
      </c>
      <c r="L991" s="12" t="str">
        <f>VLOOKUP(D991,accounts!A:G,6)</f>
        <v>United States</v>
      </c>
      <c r="M991" s="12" t="str">
        <f>VLOOKUP(D991,accounts!A:B,2)</f>
        <v>technolgy</v>
      </c>
      <c r="N991" s="12" t="str">
        <f t="shared" si="26"/>
        <v>Feb 2017</v>
      </c>
      <c r="P991" s="12">
        <f>VLOOKUP(D991,accounts!A:G,4)</f>
        <v>1242.32</v>
      </c>
    </row>
    <row r="992">
      <c r="A992" s="14" t="s">
        <v>1171</v>
      </c>
      <c r="B992" s="14" t="s">
        <v>51</v>
      </c>
      <c r="C992" s="14" t="s">
        <v>18</v>
      </c>
      <c r="D992" s="14" t="s">
        <v>105</v>
      </c>
      <c r="E992" s="14" t="s">
        <v>26</v>
      </c>
      <c r="F992" s="15">
        <v>42792.0</v>
      </c>
      <c r="G992" s="15">
        <v>42912.0</v>
      </c>
      <c r="H992" s="14">
        <v>0.0</v>
      </c>
      <c r="I992" s="12">
        <f>VLOOKUP(C992, products!$A$1:$C$8, 3, FALSE)</f>
        <v>1096</v>
      </c>
      <c r="J992" s="12" t="str">
        <f>VLOOKUP(B992,sales_teams!A:C,3)</f>
        <v>West</v>
      </c>
      <c r="K992" s="12" t="str">
        <f>VLOOKUP(B992,sales_teams!A:C,2)</f>
        <v>Summer Sewald</v>
      </c>
      <c r="L992" s="12" t="str">
        <f>VLOOKUP(D992,accounts!A:G,6)</f>
        <v>United States</v>
      </c>
      <c r="M992" s="12" t="str">
        <f>VLOOKUP(D992,accounts!A:B,2)</f>
        <v>telecommunications</v>
      </c>
      <c r="N992" s="12" t="str">
        <f t="shared" si="26"/>
        <v>Feb 2017</v>
      </c>
      <c r="O992" s="12" t="str">
        <f t="shared" ref="O992:O1006" si="147">TEXT(G992,"mmm yyy")</f>
        <v>Jun 2017</v>
      </c>
      <c r="P992" s="12">
        <f>VLOOKUP(D992,accounts!A:G,4)</f>
        <v>1825.82</v>
      </c>
      <c r="Q992" s="12">
        <f t="shared" ref="Q992:Q1006" si="148">O992-N992</f>
        <v>120</v>
      </c>
    </row>
    <row r="993">
      <c r="A993" s="14" t="s">
        <v>1172</v>
      </c>
      <c r="B993" s="14" t="s">
        <v>51</v>
      </c>
      <c r="C993" s="14" t="s">
        <v>19</v>
      </c>
      <c r="D993" s="14" t="s">
        <v>143</v>
      </c>
      <c r="E993" s="14" t="s">
        <v>26</v>
      </c>
      <c r="F993" s="15">
        <v>42792.0</v>
      </c>
      <c r="G993" s="15">
        <v>42858.0</v>
      </c>
      <c r="H993" s="14">
        <v>0.0</v>
      </c>
      <c r="I993" s="12">
        <f>VLOOKUP(C993, products!$A$1:$C$8, 3, FALSE)</f>
        <v>55</v>
      </c>
      <c r="J993" s="12" t="str">
        <f>VLOOKUP(B993,sales_teams!A:C,3)</f>
        <v>West</v>
      </c>
      <c r="K993" s="12" t="str">
        <f>VLOOKUP(B993,sales_teams!A:C,2)</f>
        <v>Summer Sewald</v>
      </c>
      <c r="L993" s="12" t="str">
        <f>VLOOKUP(D993,accounts!A:G,6)</f>
        <v>Brazil</v>
      </c>
      <c r="M993" s="12" t="str">
        <f>VLOOKUP(D993,accounts!A:B,2)</f>
        <v>services</v>
      </c>
      <c r="N993" s="12" t="str">
        <f t="shared" si="26"/>
        <v>Feb 2017</v>
      </c>
      <c r="O993" s="12" t="str">
        <f t="shared" si="147"/>
        <v>May 2017</v>
      </c>
      <c r="P993" s="12">
        <f>VLOOKUP(D993,accounts!A:G,4)</f>
        <v>405.59</v>
      </c>
      <c r="Q993" s="12">
        <f t="shared" si="148"/>
        <v>89</v>
      </c>
    </row>
    <row r="994">
      <c r="A994" s="14" t="s">
        <v>1173</v>
      </c>
      <c r="B994" s="14" t="s">
        <v>52</v>
      </c>
      <c r="C994" s="14" t="s">
        <v>22</v>
      </c>
      <c r="D994" s="14" t="s">
        <v>90</v>
      </c>
      <c r="E994" s="14" t="s">
        <v>5</v>
      </c>
      <c r="F994" s="15">
        <v>42792.0</v>
      </c>
      <c r="G994" s="15">
        <v>42809.0</v>
      </c>
      <c r="H994" s="14">
        <v>660.0</v>
      </c>
      <c r="I994" s="12">
        <f>VLOOKUP(C994, products!$A$1:$C$8, 3, FALSE)</f>
        <v>550</v>
      </c>
      <c r="J994" s="12" t="str">
        <f>VLOOKUP(B994,sales_teams!A:C,3)</f>
        <v>West</v>
      </c>
      <c r="K994" s="12" t="str">
        <f>VLOOKUP(B994,sales_teams!A:C,2)</f>
        <v>Summer Sewald</v>
      </c>
      <c r="L994" s="12" t="str">
        <f>VLOOKUP(D994,accounts!A:G,6)</f>
        <v>United States</v>
      </c>
      <c r="M994" s="12" t="str">
        <f>VLOOKUP(D994,accounts!A:B,2)</f>
        <v>software</v>
      </c>
      <c r="N994" s="12" t="str">
        <f t="shared" si="26"/>
        <v>Feb 2017</v>
      </c>
      <c r="O994" s="12" t="str">
        <f t="shared" si="147"/>
        <v>Mar 2017</v>
      </c>
      <c r="P994" s="12">
        <f>VLOOKUP(D994,accounts!A:G,4)</f>
        <v>4618</v>
      </c>
      <c r="Q994" s="12">
        <f t="shared" si="148"/>
        <v>28</v>
      </c>
    </row>
    <row r="995">
      <c r="A995" s="14" t="s">
        <v>1174</v>
      </c>
      <c r="B995" s="14" t="s">
        <v>52</v>
      </c>
      <c r="C995" s="14" t="s">
        <v>22</v>
      </c>
      <c r="D995" s="14" t="s">
        <v>107</v>
      </c>
      <c r="E995" s="14" t="s">
        <v>5</v>
      </c>
      <c r="F995" s="15">
        <v>42792.0</v>
      </c>
      <c r="G995" s="15">
        <v>42881.0</v>
      </c>
      <c r="H995" s="14">
        <v>443.0</v>
      </c>
      <c r="I995" s="12">
        <f>VLOOKUP(C995, products!$A$1:$C$8, 3, FALSE)</f>
        <v>550</v>
      </c>
      <c r="J995" s="12" t="str">
        <f>VLOOKUP(B995,sales_teams!A:C,3)</f>
        <v>West</v>
      </c>
      <c r="K995" s="12" t="str">
        <f>VLOOKUP(B995,sales_teams!A:C,2)</f>
        <v>Summer Sewald</v>
      </c>
      <c r="L995" s="12" t="str">
        <f>VLOOKUP(D995,accounts!A:G,6)</f>
        <v>United States</v>
      </c>
      <c r="M995" s="12" t="str">
        <f>VLOOKUP(D995,accounts!A:B,2)</f>
        <v>technolgy</v>
      </c>
      <c r="N995" s="12" t="str">
        <f t="shared" si="26"/>
        <v>Feb 2017</v>
      </c>
      <c r="O995" s="12" t="str">
        <f t="shared" si="147"/>
        <v>May 2017</v>
      </c>
      <c r="P995" s="12">
        <f>VLOOKUP(D995,accounts!A:G,4)</f>
        <v>1008.06</v>
      </c>
      <c r="Q995" s="12">
        <f t="shared" si="148"/>
        <v>89</v>
      </c>
    </row>
    <row r="996">
      <c r="A996" s="14" t="s">
        <v>1175</v>
      </c>
      <c r="B996" s="14" t="s">
        <v>53</v>
      </c>
      <c r="C996" s="14" t="s">
        <v>19</v>
      </c>
      <c r="D996" s="14" t="s">
        <v>84</v>
      </c>
      <c r="E996" s="14" t="s">
        <v>26</v>
      </c>
      <c r="F996" s="15">
        <v>42792.0</v>
      </c>
      <c r="G996" s="15">
        <v>42875.0</v>
      </c>
      <c r="H996" s="14">
        <v>0.0</v>
      </c>
      <c r="I996" s="12">
        <f>VLOOKUP(C996, products!$A$1:$C$8, 3, FALSE)</f>
        <v>55</v>
      </c>
      <c r="J996" s="12" t="str">
        <f>VLOOKUP(B996,sales_teams!A:C,3)</f>
        <v>West</v>
      </c>
      <c r="K996" s="12" t="str">
        <f>VLOOKUP(B996,sales_teams!A:C,2)</f>
        <v>Summer Sewald</v>
      </c>
      <c r="L996" s="12" t="str">
        <f>VLOOKUP(D996,accounts!A:G,6)</f>
        <v>United States</v>
      </c>
      <c r="M996" s="12" t="str">
        <f>VLOOKUP(D996,accounts!A:B,2)</f>
        <v>software</v>
      </c>
      <c r="N996" s="12" t="str">
        <f t="shared" si="26"/>
        <v>Feb 2017</v>
      </c>
      <c r="O996" s="12" t="str">
        <f t="shared" si="147"/>
        <v>May 2017</v>
      </c>
      <c r="P996" s="12">
        <f>VLOOKUP(D996,accounts!A:G,4)</f>
        <v>2714.9</v>
      </c>
      <c r="Q996" s="12">
        <f t="shared" si="148"/>
        <v>89</v>
      </c>
    </row>
    <row r="997">
      <c r="A997" s="14" t="s">
        <v>1176</v>
      </c>
      <c r="B997" s="14" t="s">
        <v>56</v>
      </c>
      <c r="C997" s="14" t="s">
        <v>20</v>
      </c>
      <c r="D997" s="14" t="s">
        <v>86</v>
      </c>
      <c r="E997" s="14" t="s">
        <v>26</v>
      </c>
      <c r="F997" s="15">
        <v>42792.0</v>
      </c>
      <c r="G997" s="15">
        <v>42797.0</v>
      </c>
      <c r="H997" s="14">
        <v>0.0</v>
      </c>
      <c r="I997" s="12">
        <f>VLOOKUP(C997, products!$A$1:$C$8, 3, FALSE)</f>
        <v>5482</v>
      </c>
      <c r="J997" s="12" t="str">
        <f>VLOOKUP(B997,sales_teams!A:C,3)</f>
        <v>West</v>
      </c>
      <c r="K997" s="12" t="str">
        <f>VLOOKUP(B997,sales_teams!A:C,2)</f>
        <v>Summer Sewald</v>
      </c>
      <c r="L997" s="12" t="str">
        <f>VLOOKUP(D997,accounts!A:G,6)</f>
        <v>United States</v>
      </c>
      <c r="M997" s="12" t="str">
        <f>VLOOKUP(D997,accounts!A:B,2)</f>
        <v>software</v>
      </c>
      <c r="N997" s="12" t="str">
        <f t="shared" si="26"/>
        <v>Feb 2017</v>
      </c>
      <c r="O997" s="12" t="str">
        <f t="shared" si="147"/>
        <v>Mar 2017</v>
      </c>
      <c r="P997" s="12">
        <f>VLOOKUP(D997,accounts!A:G,4)</f>
        <v>4478.47</v>
      </c>
      <c r="Q997" s="12">
        <f t="shared" si="148"/>
        <v>28</v>
      </c>
    </row>
    <row r="998">
      <c r="A998" s="14" t="s">
        <v>1177</v>
      </c>
      <c r="B998" s="14" t="s">
        <v>56</v>
      </c>
      <c r="C998" s="14" t="s">
        <v>19</v>
      </c>
      <c r="D998" s="14" t="s">
        <v>137</v>
      </c>
      <c r="E998" s="14" t="s">
        <v>26</v>
      </c>
      <c r="F998" s="15">
        <v>42792.0</v>
      </c>
      <c r="G998" s="15">
        <v>42873.0</v>
      </c>
      <c r="H998" s="14">
        <v>0.0</v>
      </c>
      <c r="I998" s="12">
        <f>VLOOKUP(C998, products!$A$1:$C$8, 3, FALSE)</f>
        <v>55</v>
      </c>
      <c r="J998" s="12" t="str">
        <f>VLOOKUP(B998,sales_teams!A:C,3)</f>
        <v>West</v>
      </c>
      <c r="K998" s="12" t="str">
        <f>VLOOKUP(B998,sales_teams!A:C,2)</f>
        <v>Summer Sewald</v>
      </c>
      <c r="L998" s="12" t="str">
        <f>VLOOKUP(D998,accounts!A:G,6)</f>
        <v>United States</v>
      </c>
      <c r="M998" s="12" t="str">
        <f>VLOOKUP(D998,accounts!A:B,2)</f>
        <v>medical</v>
      </c>
      <c r="N998" s="12" t="str">
        <f t="shared" si="26"/>
        <v>Feb 2017</v>
      </c>
      <c r="O998" s="12" t="str">
        <f t="shared" si="147"/>
        <v>May 2017</v>
      </c>
      <c r="P998" s="12">
        <f>VLOOKUP(D998,accounts!A:G,4)</f>
        <v>439.21</v>
      </c>
      <c r="Q998" s="12">
        <f t="shared" si="148"/>
        <v>89</v>
      </c>
    </row>
    <row r="999">
      <c r="A999" s="14" t="s">
        <v>1178</v>
      </c>
      <c r="B999" s="14" t="s">
        <v>57</v>
      </c>
      <c r="C999" s="14" t="s">
        <v>19</v>
      </c>
      <c r="D999" s="14" t="s">
        <v>115</v>
      </c>
      <c r="E999" s="14" t="s">
        <v>5</v>
      </c>
      <c r="F999" s="15">
        <v>42792.0</v>
      </c>
      <c r="G999" s="15">
        <v>42904.0</v>
      </c>
      <c r="H999" s="14">
        <v>61.0</v>
      </c>
      <c r="I999" s="12">
        <f>VLOOKUP(C999, products!$A$1:$C$8, 3, FALSE)</f>
        <v>55</v>
      </c>
      <c r="J999" s="12" t="str">
        <f>VLOOKUP(B999,sales_teams!A:C,3)</f>
        <v>West</v>
      </c>
      <c r="K999" s="12" t="str">
        <f>VLOOKUP(B999,sales_teams!A:C,2)</f>
        <v>Summer Sewald</v>
      </c>
      <c r="L999" s="12" t="str">
        <f>VLOOKUP(D999,accounts!A:G,6)</f>
        <v>United States</v>
      </c>
      <c r="M999" s="12" t="str">
        <f>VLOOKUP(D999,accounts!A:B,2)</f>
        <v>entertainment</v>
      </c>
      <c r="N999" s="12" t="str">
        <f t="shared" si="26"/>
        <v>Feb 2017</v>
      </c>
      <c r="O999" s="12" t="str">
        <f t="shared" si="147"/>
        <v>Jun 2017</v>
      </c>
      <c r="P999" s="12">
        <f>VLOOKUP(D999,accounts!A:G,4)</f>
        <v>217.87</v>
      </c>
      <c r="Q999" s="12">
        <f t="shared" si="148"/>
        <v>120</v>
      </c>
    </row>
    <row r="1000">
      <c r="A1000" s="14" t="s">
        <v>1179</v>
      </c>
      <c r="B1000" s="14" t="s">
        <v>61</v>
      </c>
      <c r="C1000" s="14" t="s">
        <v>20</v>
      </c>
      <c r="D1000" s="14" t="s">
        <v>89</v>
      </c>
      <c r="E1000" s="14" t="s">
        <v>5</v>
      </c>
      <c r="F1000" s="15">
        <v>42792.0</v>
      </c>
      <c r="G1000" s="15">
        <v>42808.0</v>
      </c>
      <c r="H1000" s="14">
        <v>4846.0</v>
      </c>
      <c r="I1000" s="12">
        <f>VLOOKUP(C1000, products!$A$1:$C$8, 3, FALSE)</f>
        <v>5482</v>
      </c>
      <c r="J1000" s="12" t="str">
        <f>VLOOKUP(B1000,sales_teams!A:C,3)</f>
        <v>West</v>
      </c>
      <c r="K1000" s="12" t="str">
        <f>VLOOKUP(B1000,sales_teams!A:C,2)</f>
        <v>Summer Sewald</v>
      </c>
      <c r="L1000" s="12" t="str">
        <f>VLOOKUP(D1000,accounts!A:G,6)</f>
        <v>United States</v>
      </c>
      <c r="M1000" s="12" t="str">
        <f>VLOOKUP(D1000,accounts!A:B,2)</f>
        <v>employment</v>
      </c>
      <c r="N1000" s="12" t="str">
        <f t="shared" si="26"/>
        <v>Feb 2017</v>
      </c>
      <c r="O1000" s="12" t="str">
        <f t="shared" si="147"/>
        <v>Mar 2017</v>
      </c>
      <c r="P1000" s="12">
        <f>VLOOKUP(D1000,accounts!A:G,4)</f>
        <v>2871.35</v>
      </c>
      <c r="Q1000" s="12">
        <f t="shared" si="148"/>
        <v>28</v>
      </c>
    </row>
    <row r="1001">
      <c r="A1001" s="14" t="s">
        <v>1180</v>
      </c>
      <c r="B1001" s="14" t="s">
        <v>32</v>
      </c>
      <c r="C1001" s="14" t="s">
        <v>22</v>
      </c>
      <c r="D1001" s="14" t="s">
        <v>102</v>
      </c>
      <c r="E1001" s="14" t="s">
        <v>5</v>
      </c>
      <c r="F1001" s="15">
        <v>42793.0</v>
      </c>
      <c r="G1001" s="15">
        <v>42890.0</v>
      </c>
      <c r="H1001" s="14">
        <v>574.0</v>
      </c>
      <c r="I1001" s="12">
        <f>VLOOKUP(C1001, products!$A$1:$C$8, 3, FALSE)</f>
        <v>550</v>
      </c>
      <c r="J1001" s="12" t="str">
        <f>VLOOKUP(B1001,sales_teams!A:C,3)</f>
        <v>Central</v>
      </c>
      <c r="K1001" s="12" t="str">
        <f>VLOOKUP(B1001,sales_teams!A:C,2)</f>
        <v>Dustin Brinkmann</v>
      </c>
      <c r="L1001" s="12" t="str">
        <f>VLOOKUP(D1001,accounts!A:G,6)</f>
        <v>United States</v>
      </c>
      <c r="M1001" s="12" t="str">
        <f>VLOOKUP(D1001,accounts!A:B,2)</f>
        <v>marketing</v>
      </c>
      <c r="N1001" s="12" t="str">
        <f t="shared" si="26"/>
        <v>Feb 2017</v>
      </c>
      <c r="O1001" s="12" t="str">
        <f t="shared" si="147"/>
        <v>Jun 2017</v>
      </c>
      <c r="P1001" s="12">
        <f>VLOOKUP(D1001,accounts!A:G,4)</f>
        <v>2173.98</v>
      </c>
      <c r="Q1001" s="12">
        <f t="shared" si="148"/>
        <v>120</v>
      </c>
    </row>
    <row r="1002">
      <c r="A1002" s="14" t="s">
        <v>1181</v>
      </c>
      <c r="B1002" s="14" t="s">
        <v>34</v>
      </c>
      <c r="C1002" s="14" t="s">
        <v>22</v>
      </c>
      <c r="D1002" s="14" t="s">
        <v>96</v>
      </c>
      <c r="E1002" s="14" t="s">
        <v>26</v>
      </c>
      <c r="F1002" s="15">
        <v>42793.0</v>
      </c>
      <c r="G1002" s="15">
        <v>42904.0</v>
      </c>
      <c r="H1002" s="14">
        <v>0.0</v>
      </c>
      <c r="I1002" s="12">
        <f>VLOOKUP(C1002, products!$A$1:$C$8, 3, FALSE)</f>
        <v>550</v>
      </c>
      <c r="J1002" s="12" t="str">
        <f>VLOOKUP(B1002,sales_teams!A:C,3)</f>
        <v>Central</v>
      </c>
      <c r="K1002" s="12" t="str">
        <f>VLOOKUP(B1002,sales_teams!A:C,2)</f>
        <v>Dustin Brinkmann</v>
      </c>
      <c r="L1002" s="12" t="str">
        <f>VLOOKUP(D1002,accounts!A:G,6)</f>
        <v>Japan</v>
      </c>
      <c r="M1002" s="12" t="str">
        <f>VLOOKUP(D1002,accounts!A:B,2)</f>
        <v>retail</v>
      </c>
      <c r="N1002" s="12" t="str">
        <f t="shared" si="26"/>
        <v>Feb 2017</v>
      </c>
      <c r="O1002" s="12" t="str">
        <f t="shared" si="147"/>
        <v>Jun 2017</v>
      </c>
      <c r="P1002" s="12">
        <f>VLOOKUP(D1002,accounts!A:G,4)</f>
        <v>5158.71</v>
      </c>
      <c r="Q1002" s="12">
        <f t="shared" si="148"/>
        <v>120</v>
      </c>
    </row>
    <row r="1003">
      <c r="A1003" s="14" t="s">
        <v>1182</v>
      </c>
      <c r="B1003" s="14" t="s">
        <v>34</v>
      </c>
      <c r="C1003" s="14" t="s">
        <v>17</v>
      </c>
      <c r="D1003" s="14" t="s">
        <v>144</v>
      </c>
      <c r="E1003" s="14" t="s">
        <v>26</v>
      </c>
      <c r="F1003" s="15">
        <v>42793.0</v>
      </c>
      <c r="G1003" s="15">
        <v>42877.0</v>
      </c>
      <c r="H1003" s="14">
        <v>0.0</v>
      </c>
      <c r="I1003" s="12">
        <f>VLOOKUP(C1003, products!$A$1:$C$8, 3, FALSE)</f>
        <v>4821</v>
      </c>
      <c r="J1003" s="12" t="str">
        <f>VLOOKUP(B1003,sales_teams!A:C,3)</f>
        <v>Central</v>
      </c>
      <c r="K1003" s="12" t="str">
        <f>VLOOKUP(B1003,sales_teams!A:C,2)</f>
        <v>Dustin Brinkmann</v>
      </c>
      <c r="L1003" s="12" t="str">
        <f>VLOOKUP(D1003,accounts!A:G,6)</f>
        <v>Romania</v>
      </c>
      <c r="M1003" s="12" t="str">
        <f>VLOOKUP(D1003,accounts!A:B,2)</f>
        <v>retail</v>
      </c>
      <c r="N1003" s="12" t="str">
        <f t="shared" si="26"/>
        <v>Feb 2017</v>
      </c>
      <c r="O1003" s="12" t="str">
        <f t="shared" si="147"/>
        <v>May 2017</v>
      </c>
      <c r="P1003" s="12">
        <f>VLOOKUP(D1003,accounts!A:G,4)</f>
        <v>167.89</v>
      </c>
      <c r="Q1003" s="12">
        <f t="shared" si="148"/>
        <v>89</v>
      </c>
    </row>
    <row r="1004">
      <c r="A1004" s="14" t="s">
        <v>1183</v>
      </c>
      <c r="B1004" s="14" t="s">
        <v>35</v>
      </c>
      <c r="C1004" s="14" t="s">
        <v>22</v>
      </c>
      <c r="D1004" s="14" t="s">
        <v>95</v>
      </c>
      <c r="E1004" s="14" t="s">
        <v>5</v>
      </c>
      <c r="F1004" s="15">
        <v>42793.0</v>
      </c>
      <c r="G1004" s="15">
        <v>42858.0</v>
      </c>
      <c r="H1004" s="14">
        <v>497.0</v>
      </c>
      <c r="I1004" s="12">
        <f>VLOOKUP(C1004, products!$A$1:$C$8, 3, FALSE)</f>
        <v>550</v>
      </c>
      <c r="J1004" s="12" t="str">
        <f>VLOOKUP(B1004,sales_teams!A:C,3)</f>
        <v>Central</v>
      </c>
      <c r="K1004" s="12" t="str">
        <f>VLOOKUP(B1004,sales_teams!A:C,2)</f>
        <v>Dustin Brinkmann</v>
      </c>
      <c r="L1004" s="12" t="str">
        <f>VLOOKUP(D1004,accounts!A:G,6)</f>
        <v>United States</v>
      </c>
      <c r="M1004" s="12" t="str">
        <f>VLOOKUP(D1004,accounts!A:B,2)</f>
        <v>technolgy</v>
      </c>
      <c r="N1004" s="12" t="str">
        <f t="shared" si="26"/>
        <v>Feb 2017</v>
      </c>
      <c r="O1004" s="12" t="str">
        <f t="shared" si="147"/>
        <v>May 2017</v>
      </c>
      <c r="P1004" s="12">
        <f>VLOOKUP(D1004,accounts!A:G,4)</f>
        <v>1520.66</v>
      </c>
      <c r="Q1004" s="12">
        <f t="shared" si="148"/>
        <v>89</v>
      </c>
    </row>
    <row r="1005">
      <c r="A1005" s="14" t="s">
        <v>1184</v>
      </c>
      <c r="B1005" s="14" t="s">
        <v>36</v>
      </c>
      <c r="C1005" s="14" t="s">
        <v>22</v>
      </c>
      <c r="D1005" s="14" t="s">
        <v>87</v>
      </c>
      <c r="E1005" s="14" t="s">
        <v>26</v>
      </c>
      <c r="F1005" s="15">
        <v>42793.0</v>
      </c>
      <c r="G1005" s="15">
        <v>42859.0</v>
      </c>
      <c r="H1005" s="14">
        <v>0.0</v>
      </c>
      <c r="I1005" s="12">
        <f>VLOOKUP(C1005, products!$A$1:$C$8, 3, FALSE)</f>
        <v>550</v>
      </c>
      <c r="J1005" s="12" t="str">
        <f>VLOOKUP(B1005,sales_teams!A:C,3)</f>
        <v>Central</v>
      </c>
      <c r="K1005" s="12" t="str">
        <f>VLOOKUP(B1005,sales_teams!A:C,2)</f>
        <v>Dustin Brinkmann</v>
      </c>
      <c r="L1005" s="12" t="str">
        <f>VLOOKUP(D1005,accounts!A:G,6)</f>
        <v>United States</v>
      </c>
      <c r="M1005" s="12" t="str">
        <f>VLOOKUP(D1005,accounts!A:B,2)</f>
        <v>entertainment</v>
      </c>
      <c r="N1005" s="12" t="str">
        <f t="shared" si="26"/>
        <v>Feb 2017</v>
      </c>
      <c r="O1005" s="12" t="str">
        <f t="shared" si="147"/>
        <v>May 2017</v>
      </c>
      <c r="P1005" s="12">
        <f>VLOOKUP(D1005,accounts!A:G,4)</f>
        <v>3838.39</v>
      </c>
      <c r="Q1005" s="12">
        <f t="shared" si="148"/>
        <v>89</v>
      </c>
    </row>
    <row r="1006">
      <c r="A1006" s="14" t="s">
        <v>1185</v>
      </c>
      <c r="B1006" s="14" t="s">
        <v>36</v>
      </c>
      <c r="C1006" s="14" t="s">
        <v>20</v>
      </c>
      <c r="D1006" s="14" t="s">
        <v>65</v>
      </c>
      <c r="E1006" s="14" t="s">
        <v>5</v>
      </c>
      <c r="F1006" s="15">
        <v>42793.0</v>
      </c>
      <c r="G1006" s="15">
        <v>42885.0</v>
      </c>
      <c r="H1006" s="14">
        <v>5159.0</v>
      </c>
      <c r="I1006" s="12">
        <f>VLOOKUP(C1006, products!$A$1:$C$8, 3, FALSE)</f>
        <v>5482</v>
      </c>
      <c r="J1006" s="12" t="str">
        <f>VLOOKUP(B1006,sales_teams!A:C,3)</f>
        <v>Central</v>
      </c>
      <c r="K1006" s="12" t="str">
        <f>VLOOKUP(B1006,sales_teams!A:C,2)</f>
        <v>Dustin Brinkmann</v>
      </c>
      <c r="L1006" s="12" t="str">
        <f>VLOOKUP(D1006,accounts!A:G,6)</f>
        <v>United States</v>
      </c>
      <c r="M1006" s="12" t="str">
        <f>VLOOKUP(D1006,accounts!A:B,2)</f>
        <v>technolgy</v>
      </c>
      <c r="N1006" s="12" t="str">
        <f t="shared" si="26"/>
        <v>Feb 2017</v>
      </c>
      <c r="O1006" s="12" t="str">
        <f t="shared" si="147"/>
        <v>May 2017</v>
      </c>
      <c r="P1006" s="12">
        <f>VLOOKUP(D1006,accounts!A:G,4)</f>
        <v>7708.38</v>
      </c>
      <c r="Q1006" s="12">
        <f t="shared" si="148"/>
        <v>89</v>
      </c>
    </row>
    <row r="1007">
      <c r="A1007" s="14" t="s">
        <v>1186</v>
      </c>
      <c r="B1007" s="14" t="s">
        <v>37</v>
      </c>
      <c r="C1007" s="14" t="s">
        <v>18</v>
      </c>
      <c r="D1007" s="14" t="s">
        <v>89</v>
      </c>
      <c r="E1007" s="14" t="s">
        <v>25</v>
      </c>
      <c r="F1007" s="15">
        <v>42793.0</v>
      </c>
      <c r="G1007" s="17"/>
      <c r="I1007" s="12">
        <f>VLOOKUP(C1007, products!$A$1:$C$8, 3, FALSE)</f>
        <v>1096</v>
      </c>
      <c r="J1007" s="12" t="str">
        <f>VLOOKUP(B1007,sales_teams!A:C,3)</f>
        <v>East</v>
      </c>
      <c r="K1007" s="12" t="str">
        <f>VLOOKUP(B1007,sales_teams!A:C,2)</f>
        <v>Rocco Neubert</v>
      </c>
      <c r="L1007" s="12" t="str">
        <f>VLOOKUP(D1007,accounts!A:G,6)</f>
        <v>United States</v>
      </c>
      <c r="M1007" s="12" t="str">
        <f>VLOOKUP(D1007,accounts!A:B,2)</f>
        <v>employment</v>
      </c>
      <c r="N1007" s="12" t="str">
        <f t="shared" si="26"/>
        <v>Feb 2017</v>
      </c>
      <c r="P1007" s="12">
        <f>VLOOKUP(D1007,accounts!A:G,4)</f>
        <v>2871.35</v>
      </c>
    </row>
    <row r="1008">
      <c r="A1008" s="14" t="s">
        <v>1187</v>
      </c>
      <c r="B1008" s="14" t="s">
        <v>38</v>
      </c>
      <c r="C1008" s="14" t="s">
        <v>19</v>
      </c>
      <c r="D1008" s="14" t="s">
        <v>84</v>
      </c>
      <c r="E1008" s="14" t="s">
        <v>26</v>
      </c>
      <c r="F1008" s="15">
        <v>42793.0</v>
      </c>
      <c r="G1008" s="15">
        <v>42857.0</v>
      </c>
      <c r="H1008" s="14">
        <v>0.0</v>
      </c>
      <c r="I1008" s="12">
        <f>VLOOKUP(C1008, products!$A$1:$C$8, 3, FALSE)</f>
        <v>55</v>
      </c>
      <c r="J1008" s="12" t="str">
        <f>VLOOKUP(B1008,sales_teams!A:C,3)</f>
        <v>East</v>
      </c>
      <c r="K1008" s="12" t="str">
        <f>VLOOKUP(B1008,sales_teams!A:C,2)</f>
        <v>Rocco Neubert</v>
      </c>
      <c r="L1008" s="12" t="str">
        <f>VLOOKUP(D1008,accounts!A:G,6)</f>
        <v>United States</v>
      </c>
      <c r="M1008" s="12" t="str">
        <f>VLOOKUP(D1008,accounts!A:B,2)</f>
        <v>software</v>
      </c>
      <c r="N1008" s="12" t="str">
        <f t="shared" si="26"/>
        <v>Feb 2017</v>
      </c>
      <c r="O1008" s="12" t="str">
        <f t="shared" ref="O1008:O1042" si="149">TEXT(G1008,"mmm yyy")</f>
        <v>May 2017</v>
      </c>
      <c r="P1008" s="12">
        <f>VLOOKUP(D1008,accounts!A:G,4)</f>
        <v>2714.9</v>
      </c>
      <c r="Q1008" s="12">
        <f t="shared" ref="Q1008:Q1042" si="150">O1008-N1008</f>
        <v>89</v>
      </c>
    </row>
    <row r="1009">
      <c r="A1009" s="14" t="s">
        <v>1188</v>
      </c>
      <c r="B1009" s="14" t="s">
        <v>38</v>
      </c>
      <c r="C1009" s="14" t="s">
        <v>17</v>
      </c>
      <c r="D1009" s="14" t="s">
        <v>95</v>
      </c>
      <c r="E1009" s="14" t="s">
        <v>5</v>
      </c>
      <c r="F1009" s="15">
        <v>42793.0</v>
      </c>
      <c r="G1009" s="15">
        <v>42868.0</v>
      </c>
      <c r="H1009" s="14">
        <v>4311.0</v>
      </c>
      <c r="I1009" s="12">
        <f>VLOOKUP(C1009, products!$A$1:$C$8, 3, FALSE)</f>
        <v>4821</v>
      </c>
      <c r="J1009" s="12" t="str">
        <f>VLOOKUP(B1009,sales_teams!A:C,3)</f>
        <v>East</v>
      </c>
      <c r="K1009" s="12" t="str">
        <f>VLOOKUP(B1009,sales_teams!A:C,2)</f>
        <v>Rocco Neubert</v>
      </c>
      <c r="L1009" s="12" t="str">
        <f>VLOOKUP(D1009,accounts!A:G,6)</f>
        <v>United States</v>
      </c>
      <c r="M1009" s="12" t="str">
        <f>VLOOKUP(D1009,accounts!A:B,2)</f>
        <v>technolgy</v>
      </c>
      <c r="N1009" s="12" t="str">
        <f t="shared" si="26"/>
        <v>Feb 2017</v>
      </c>
      <c r="O1009" s="12" t="str">
        <f t="shared" si="149"/>
        <v>May 2017</v>
      </c>
      <c r="P1009" s="12">
        <f>VLOOKUP(D1009,accounts!A:G,4)</f>
        <v>1520.66</v>
      </c>
      <c r="Q1009" s="12">
        <f t="shared" si="150"/>
        <v>89</v>
      </c>
    </row>
    <row r="1010">
      <c r="A1010" s="14" t="s">
        <v>1189</v>
      </c>
      <c r="B1010" s="14" t="s">
        <v>39</v>
      </c>
      <c r="C1010" s="14" t="s">
        <v>22</v>
      </c>
      <c r="D1010" s="14" t="s">
        <v>96</v>
      </c>
      <c r="E1010" s="14" t="s">
        <v>5</v>
      </c>
      <c r="F1010" s="15">
        <v>42793.0</v>
      </c>
      <c r="G1010" s="15">
        <v>42877.0</v>
      </c>
      <c r="H1010" s="14">
        <v>609.0</v>
      </c>
      <c r="I1010" s="12">
        <f>VLOOKUP(C1010, products!$A$1:$C$8, 3, FALSE)</f>
        <v>550</v>
      </c>
      <c r="J1010" s="12" t="str">
        <f>VLOOKUP(B1010,sales_teams!A:C,3)</f>
        <v>East</v>
      </c>
      <c r="K1010" s="12" t="str">
        <f>VLOOKUP(B1010,sales_teams!A:C,2)</f>
        <v>Rocco Neubert</v>
      </c>
      <c r="L1010" s="12" t="str">
        <f>VLOOKUP(D1010,accounts!A:G,6)</f>
        <v>Japan</v>
      </c>
      <c r="M1010" s="12" t="str">
        <f>VLOOKUP(D1010,accounts!A:B,2)</f>
        <v>retail</v>
      </c>
      <c r="N1010" s="12" t="str">
        <f t="shared" si="26"/>
        <v>Feb 2017</v>
      </c>
      <c r="O1010" s="12" t="str">
        <f t="shared" si="149"/>
        <v>May 2017</v>
      </c>
      <c r="P1010" s="12">
        <f>VLOOKUP(D1010,accounts!A:G,4)</f>
        <v>5158.71</v>
      </c>
      <c r="Q1010" s="12">
        <f t="shared" si="150"/>
        <v>89</v>
      </c>
    </row>
    <row r="1011">
      <c r="A1011" s="14" t="s">
        <v>1190</v>
      </c>
      <c r="B1011" s="14" t="s">
        <v>42</v>
      </c>
      <c r="C1011" s="14" t="s">
        <v>18</v>
      </c>
      <c r="D1011" s="14" t="s">
        <v>98</v>
      </c>
      <c r="E1011" s="14" t="s">
        <v>5</v>
      </c>
      <c r="F1011" s="15">
        <v>42793.0</v>
      </c>
      <c r="G1011" s="15">
        <v>42910.0</v>
      </c>
      <c r="H1011" s="14">
        <v>1008.0</v>
      </c>
      <c r="I1011" s="12">
        <f>VLOOKUP(C1011, products!$A$1:$C$8, 3, FALSE)</f>
        <v>1096</v>
      </c>
      <c r="J1011" s="12" t="str">
        <f>VLOOKUP(B1011,sales_teams!A:C,3)</f>
        <v>East</v>
      </c>
      <c r="K1011" s="12" t="str">
        <f>VLOOKUP(B1011,sales_teams!A:C,2)</f>
        <v>Rocco Neubert</v>
      </c>
      <c r="L1011" s="12" t="str">
        <f>VLOOKUP(D1011,accounts!A:G,6)</f>
        <v>United States</v>
      </c>
      <c r="M1011" s="12" t="str">
        <f>VLOOKUP(D1011,accounts!A:B,2)</f>
        <v>retail</v>
      </c>
      <c r="N1011" s="12" t="str">
        <f t="shared" si="26"/>
        <v>Feb 2017</v>
      </c>
      <c r="O1011" s="12" t="str">
        <f t="shared" si="149"/>
        <v>Jun 2017</v>
      </c>
      <c r="P1011" s="12">
        <f>VLOOKUP(D1011,accounts!A:G,4)</f>
        <v>718.62</v>
      </c>
      <c r="Q1011" s="12">
        <f t="shared" si="150"/>
        <v>120</v>
      </c>
    </row>
    <row r="1012">
      <c r="A1012" s="14" t="s">
        <v>1191</v>
      </c>
      <c r="B1012" s="14" t="s">
        <v>42</v>
      </c>
      <c r="C1012" s="14" t="s">
        <v>17</v>
      </c>
      <c r="D1012" s="14" t="s">
        <v>134</v>
      </c>
      <c r="E1012" s="14" t="s">
        <v>5</v>
      </c>
      <c r="F1012" s="15">
        <v>42793.0</v>
      </c>
      <c r="G1012" s="15">
        <v>42908.0</v>
      </c>
      <c r="H1012" s="14">
        <v>4458.0</v>
      </c>
      <c r="I1012" s="12">
        <f>VLOOKUP(C1012, products!$A$1:$C$8, 3, FALSE)</f>
        <v>4821</v>
      </c>
      <c r="J1012" s="12" t="str">
        <f>VLOOKUP(B1012,sales_teams!A:C,3)</f>
        <v>East</v>
      </c>
      <c r="K1012" s="12" t="str">
        <f>VLOOKUP(B1012,sales_teams!A:C,2)</f>
        <v>Rocco Neubert</v>
      </c>
      <c r="L1012" s="12" t="str">
        <f>VLOOKUP(D1012,accounts!A:G,6)</f>
        <v>United States</v>
      </c>
      <c r="M1012" s="12" t="str">
        <f>VLOOKUP(D1012,accounts!A:B,2)</f>
        <v>medical</v>
      </c>
      <c r="N1012" s="12" t="str">
        <f t="shared" si="26"/>
        <v>Feb 2017</v>
      </c>
      <c r="O1012" s="12" t="str">
        <f t="shared" si="149"/>
        <v>Jun 2017</v>
      </c>
      <c r="P1012" s="12">
        <f>VLOOKUP(D1012,accounts!A:G,4)</f>
        <v>441.08</v>
      </c>
      <c r="Q1012" s="12">
        <f t="shared" si="150"/>
        <v>120</v>
      </c>
    </row>
    <row r="1013">
      <c r="A1013" s="14" t="s">
        <v>1192</v>
      </c>
      <c r="B1013" s="14" t="s">
        <v>43</v>
      </c>
      <c r="C1013" s="14" t="s">
        <v>21</v>
      </c>
      <c r="D1013" s="14" t="s">
        <v>81</v>
      </c>
      <c r="E1013" s="14" t="s">
        <v>5</v>
      </c>
      <c r="F1013" s="15">
        <v>42793.0</v>
      </c>
      <c r="G1013" s="15">
        <v>42881.0</v>
      </c>
      <c r="H1013" s="14">
        <v>2964.0</v>
      </c>
      <c r="I1013" s="12">
        <f>VLOOKUP(C1013, products!$A$1:$C$8, 3, FALSE)</f>
        <v>3393</v>
      </c>
      <c r="J1013" s="12" t="str">
        <f>VLOOKUP(B1013,sales_teams!A:C,3)</f>
        <v>East</v>
      </c>
      <c r="K1013" s="12" t="str">
        <f>VLOOKUP(B1013,sales_teams!A:C,2)</f>
        <v>Rocco Neubert</v>
      </c>
      <c r="L1013" s="12" t="str">
        <f>VLOOKUP(D1013,accounts!A:G,6)</f>
        <v>United States</v>
      </c>
      <c r="M1013" s="12" t="str">
        <f>VLOOKUP(D1013,accounts!A:B,2)</f>
        <v>retail</v>
      </c>
      <c r="N1013" s="12" t="str">
        <f t="shared" si="26"/>
        <v>Feb 2017</v>
      </c>
      <c r="O1013" s="12" t="str">
        <f t="shared" si="149"/>
        <v>May 2017</v>
      </c>
      <c r="P1013" s="12">
        <f>VLOOKUP(D1013,accounts!A:G,4)</f>
        <v>2437.85</v>
      </c>
      <c r="Q1013" s="12">
        <f t="shared" si="150"/>
        <v>89</v>
      </c>
    </row>
    <row r="1014">
      <c r="A1014" s="14" t="s">
        <v>1193</v>
      </c>
      <c r="B1014" s="14" t="s">
        <v>44</v>
      </c>
      <c r="C1014" s="14" t="s">
        <v>20</v>
      </c>
      <c r="D1014" s="14" t="s">
        <v>97</v>
      </c>
      <c r="E1014" s="14" t="s">
        <v>26</v>
      </c>
      <c r="F1014" s="15">
        <v>42793.0</v>
      </c>
      <c r="G1014" s="15">
        <v>42890.0</v>
      </c>
      <c r="H1014" s="14">
        <v>0.0</v>
      </c>
      <c r="I1014" s="12">
        <f>VLOOKUP(C1014, products!$A$1:$C$8, 3, FALSE)</f>
        <v>5482</v>
      </c>
      <c r="J1014" s="12" t="str">
        <f>VLOOKUP(B1014,sales_teams!A:C,3)</f>
        <v>East</v>
      </c>
      <c r="K1014" s="12" t="str">
        <f>VLOOKUP(B1014,sales_teams!A:C,2)</f>
        <v>Rocco Neubert</v>
      </c>
      <c r="L1014" s="12" t="str">
        <f>VLOOKUP(D1014,accounts!A:G,6)</f>
        <v>United States</v>
      </c>
      <c r="M1014" s="12" t="str">
        <f>VLOOKUP(D1014,accounts!A:B,2)</f>
        <v>medical</v>
      </c>
      <c r="N1014" s="12" t="str">
        <f t="shared" si="26"/>
        <v>Feb 2017</v>
      </c>
      <c r="O1014" s="12" t="str">
        <f t="shared" si="149"/>
        <v>Jun 2017</v>
      </c>
      <c r="P1014" s="12">
        <f>VLOOKUP(D1014,accounts!A:G,4)</f>
        <v>1618.89</v>
      </c>
      <c r="Q1014" s="12">
        <f t="shared" si="150"/>
        <v>120</v>
      </c>
    </row>
    <row r="1015">
      <c r="A1015" s="14" t="s">
        <v>1194</v>
      </c>
      <c r="B1015" s="14" t="s">
        <v>44</v>
      </c>
      <c r="C1015" s="14" t="s">
        <v>21</v>
      </c>
      <c r="D1015" s="14" t="s">
        <v>135</v>
      </c>
      <c r="E1015" s="14" t="s">
        <v>5</v>
      </c>
      <c r="F1015" s="15">
        <v>42793.0</v>
      </c>
      <c r="G1015" s="15">
        <v>42891.0</v>
      </c>
      <c r="H1015" s="14">
        <v>3813.0</v>
      </c>
      <c r="I1015" s="12">
        <f>VLOOKUP(C1015, products!$A$1:$C$8, 3, FALSE)</f>
        <v>3393</v>
      </c>
      <c r="J1015" s="12" t="str">
        <f>VLOOKUP(B1015,sales_teams!A:C,3)</f>
        <v>East</v>
      </c>
      <c r="K1015" s="12" t="str">
        <f>VLOOKUP(B1015,sales_teams!A:C,2)</f>
        <v>Rocco Neubert</v>
      </c>
      <c r="L1015" s="12" t="str">
        <f>VLOOKUP(D1015,accounts!A:G,6)</f>
        <v>United States</v>
      </c>
      <c r="M1015" s="12" t="str">
        <f>VLOOKUP(D1015,accounts!A:B,2)</f>
        <v>software</v>
      </c>
      <c r="N1015" s="12" t="str">
        <f t="shared" si="26"/>
        <v>Feb 2017</v>
      </c>
      <c r="O1015" s="12" t="str">
        <f t="shared" si="149"/>
        <v>Jun 2017</v>
      </c>
      <c r="P1015" s="12">
        <f>VLOOKUP(D1015,accounts!A:G,4)</f>
        <v>98.79</v>
      </c>
      <c r="Q1015" s="12">
        <f t="shared" si="150"/>
        <v>120</v>
      </c>
    </row>
    <row r="1016">
      <c r="A1016" s="14" t="s">
        <v>1195</v>
      </c>
      <c r="B1016" s="14" t="s">
        <v>45</v>
      </c>
      <c r="C1016" s="14" t="s">
        <v>22</v>
      </c>
      <c r="D1016" s="14" t="s">
        <v>107</v>
      </c>
      <c r="E1016" s="14" t="s">
        <v>5</v>
      </c>
      <c r="F1016" s="15">
        <v>42793.0</v>
      </c>
      <c r="G1016" s="15">
        <v>42882.0</v>
      </c>
      <c r="H1016" s="14">
        <v>528.0</v>
      </c>
      <c r="I1016" s="12">
        <f>VLOOKUP(C1016, products!$A$1:$C$8, 3, FALSE)</f>
        <v>550</v>
      </c>
      <c r="J1016" s="12" t="str">
        <f>VLOOKUP(B1016,sales_teams!A:C,3)</f>
        <v>East</v>
      </c>
      <c r="K1016" s="12" t="str">
        <f>VLOOKUP(B1016,sales_teams!A:C,2)</f>
        <v>Rocco Neubert</v>
      </c>
      <c r="L1016" s="12" t="str">
        <f>VLOOKUP(D1016,accounts!A:G,6)</f>
        <v>United States</v>
      </c>
      <c r="M1016" s="12" t="str">
        <f>VLOOKUP(D1016,accounts!A:B,2)</f>
        <v>technolgy</v>
      </c>
      <c r="N1016" s="12" t="str">
        <f t="shared" si="26"/>
        <v>Feb 2017</v>
      </c>
      <c r="O1016" s="12" t="str">
        <f t="shared" si="149"/>
        <v>May 2017</v>
      </c>
      <c r="P1016" s="12">
        <f>VLOOKUP(D1016,accounts!A:G,4)</f>
        <v>1008.06</v>
      </c>
      <c r="Q1016" s="12">
        <f t="shared" si="150"/>
        <v>89</v>
      </c>
    </row>
    <row r="1017">
      <c r="A1017" s="14" t="s">
        <v>1196</v>
      </c>
      <c r="B1017" s="14" t="s">
        <v>47</v>
      </c>
      <c r="C1017" s="14" t="s">
        <v>18</v>
      </c>
      <c r="D1017" s="14" t="s">
        <v>128</v>
      </c>
      <c r="E1017" s="14" t="s">
        <v>5</v>
      </c>
      <c r="F1017" s="15">
        <v>42793.0</v>
      </c>
      <c r="G1017" s="15">
        <v>42804.0</v>
      </c>
      <c r="H1017" s="14">
        <v>1173.0</v>
      </c>
      <c r="I1017" s="12">
        <f>VLOOKUP(C1017, products!$A$1:$C$8, 3, FALSE)</f>
        <v>1096</v>
      </c>
      <c r="J1017" s="12" t="str">
        <f>VLOOKUP(B1017,sales_teams!A:C,3)</f>
        <v>East</v>
      </c>
      <c r="K1017" s="12" t="str">
        <f>VLOOKUP(B1017,sales_teams!A:C,2)</f>
        <v>Rocco Neubert</v>
      </c>
      <c r="L1017" s="12" t="str">
        <f>VLOOKUP(D1017,accounts!A:G,6)</f>
        <v>United States</v>
      </c>
      <c r="M1017" s="12" t="str">
        <f>VLOOKUP(D1017,accounts!A:B,2)</f>
        <v>telecommunications</v>
      </c>
      <c r="N1017" s="12" t="str">
        <f t="shared" si="26"/>
        <v>Feb 2017</v>
      </c>
      <c r="O1017" s="12" t="str">
        <f t="shared" si="149"/>
        <v>Mar 2017</v>
      </c>
      <c r="P1017" s="12">
        <f>VLOOKUP(D1017,accounts!A:G,4)</f>
        <v>1188.42</v>
      </c>
      <c r="Q1017" s="12">
        <f t="shared" si="150"/>
        <v>28</v>
      </c>
    </row>
    <row r="1018">
      <c r="A1018" s="14" t="s">
        <v>1197</v>
      </c>
      <c r="B1018" s="14" t="s">
        <v>47</v>
      </c>
      <c r="C1018" s="14" t="s">
        <v>17</v>
      </c>
      <c r="D1018" s="14" t="s">
        <v>64</v>
      </c>
      <c r="E1018" s="14" t="s">
        <v>5</v>
      </c>
      <c r="F1018" s="15">
        <v>42793.0</v>
      </c>
      <c r="G1018" s="15">
        <v>42905.0</v>
      </c>
      <c r="H1018" s="14">
        <v>3893.0</v>
      </c>
      <c r="I1018" s="12">
        <f>VLOOKUP(C1018, products!$A$1:$C$8, 3, FALSE)</f>
        <v>4821</v>
      </c>
      <c r="J1018" s="12" t="str">
        <f>VLOOKUP(B1018,sales_teams!A:C,3)</f>
        <v>East</v>
      </c>
      <c r="K1018" s="12" t="str">
        <f>VLOOKUP(B1018,sales_teams!A:C,2)</f>
        <v>Rocco Neubert</v>
      </c>
      <c r="L1018" s="12" t="str">
        <f>VLOOKUP(D1018,accounts!A:G,6)</f>
        <v>United States</v>
      </c>
      <c r="M1018" s="12" t="str">
        <f>VLOOKUP(D1018,accounts!A:B,2)</f>
        <v>software</v>
      </c>
      <c r="N1018" s="12" t="str">
        <f t="shared" si="26"/>
        <v>Feb 2017</v>
      </c>
      <c r="O1018" s="12" t="str">
        <f t="shared" si="149"/>
        <v>Jun 2017</v>
      </c>
      <c r="P1018" s="12">
        <f>VLOOKUP(D1018,accounts!A:G,4)</f>
        <v>11698.03</v>
      </c>
      <c r="Q1018" s="12">
        <f t="shared" si="150"/>
        <v>120</v>
      </c>
    </row>
    <row r="1019">
      <c r="A1019" s="14" t="s">
        <v>1198</v>
      </c>
      <c r="B1019" s="14" t="s">
        <v>47</v>
      </c>
      <c r="C1019" s="14" t="s">
        <v>17</v>
      </c>
      <c r="D1019" s="14" t="s">
        <v>112</v>
      </c>
      <c r="E1019" s="14" t="s">
        <v>5</v>
      </c>
      <c r="F1019" s="15">
        <v>42793.0</v>
      </c>
      <c r="G1019" s="15">
        <v>42809.0</v>
      </c>
      <c r="H1019" s="14">
        <v>4678.0</v>
      </c>
      <c r="I1019" s="12">
        <f>VLOOKUP(C1019, products!$A$1:$C$8, 3, FALSE)</f>
        <v>4821</v>
      </c>
      <c r="J1019" s="12" t="str">
        <f>VLOOKUP(B1019,sales_teams!A:C,3)</f>
        <v>East</v>
      </c>
      <c r="K1019" s="12" t="str">
        <f>VLOOKUP(B1019,sales_teams!A:C,2)</f>
        <v>Rocco Neubert</v>
      </c>
      <c r="L1019" s="12" t="str">
        <f>VLOOKUP(D1019,accounts!A:G,6)</f>
        <v>United States</v>
      </c>
      <c r="M1019" s="12" t="str">
        <f>VLOOKUP(D1019,accounts!A:B,2)</f>
        <v>telecommunications</v>
      </c>
      <c r="N1019" s="12" t="str">
        <f t="shared" si="26"/>
        <v>Feb 2017</v>
      </c>
      <c r="O1019" s="12" t="str">
        <f t="shared" si="149"/>
        <v>Mar 2017</v>
      </c>
      <c r="P1019" s="12">
        <f>VLOOKUP(D1019,accounts!A:G,4)</f>
        <v>1699.85</v>
      </c>
      <c r="Q1019" s="12">
        <f t="shared" si="150"/>
        <v>28</v>
      </c>
    </row>
    <row r="1020">
      <c r="A1020" s="14" t="s">
        <v>1199</v>
      </c>
      <c r="B1020" s="14" t="s">
        <v>48</v>
      </c>
      <c r="C1020" s="14" t="s">
        <v>22</v>
      </c>
      <c r="D1020" s="14" t="s">
        <v>119</v>
      </c>
      <c r="E1020" s="14" t="s">
        <v>5</v>
      </c>
      <c r="F1020" s="15">
        <v>42793.0</v>
      </c>
      <c r="G1020" s="15">
        <v>42887.0</v>
      </c>
      <c r="H1020" s="14">
        <v>530.0</v>
      </c>
      <c r="I1020" s="12">
        <f>VLOOKUP(C1020, products!$A$1:$C$8, 3, FALSE)</f>
        <v>550</v>
      </c>
      <c r="J1020" s="12" t="str">
        <f>VLOOKUP(B1020,sales_teams!A:C,3)</f>
        <v>East</v>
      </c>
      <c r="K1020" s="12" t="str">
        <f>VLOOKUP(B1020,sales_teams!A:C,2)</f>
        <v>Rocco Neubert</v>
      </c>
      <c r="L1020" s="12" t="str">
        <f>VLOOKUP(D1020,accounts!A:G,6)</f>
        <v>Philipines</v>
      </c>
      <c r="M1020" s="12" t="str">
        <f>VLOOKUP(D1020,accounts!A:B,2)</f>
        <v>medical</v>
      </c>
      <c r="N1020" s="12" t="str">
        <f t="shared" si="26"/>
        <v>Feb 2017</v>
      </c>
      <c r="O1020" s="12" t="str">
        <f t="shared" si="149"/>
        <v>Jun 2017</v>
      </c>
      <c r="P1020" s="12">
        <f>VLOOKUP(D1020,accounts!A:G,4)</f>
        <v>587.34</v>
      </c>
      <c r="Q1020" s="12">
        <f t="shared" si="150"/>
        <v>120</v>
      </c>
    </row>
    <row r="1021">
      <c r="A1021" s="14" t="s">
        <v>1200</v>
      </c>
      <c r="B1021" s="14" t="s">
        <v>49</v>
      </c>
      <c r="C1021" s="14" t="s">
        <v>19</v>
      </c>
      <c r="D1021" s="14" t="s">
        <v>110</v>
      </c>
      <c r="E1021" s="14" t="s">
        <v>26</v>
      </c>
      <c r="F1021" s="15">
        <v>42793.0</v>
      </c>
      <c r="G1021" s="15">
        <v>42808.0</v>
      </c>
      <c r="H1021" s="14">
        <v>0.0</v>
      </c>
      <c r="I1021" s="12">
        <f>VLOOKUP(C1021, products!$A$1:$C$8, 3, FALSE)</f>
        <v>55</v>
      </c>
      <c r="J1021" s="12" t="str">
        <f>VLOOKUP(B1021,sales_teams!A:C,3)</f>
        <v>West</v>
      </c>
      <c r="K1021" s="12" t="str">
        <f>VLOOKUP(B1021,sales_teams!A:C,2)</f>
        <v>Summer Sewald</v>
      </c>
      <c r="L1021" s="12" t="str">
        <f>VLOOKUP(D1021,accounts!A:G,6)</f>
        <v>Poland</v>
      </c>
      <c r="M1021" s="12" t="str">
        <f>VLOOKUP(D1021,accounts!A:B,2)</f>
        <v>marketing</v>
      </c>
      <c r="N1021" s="12" t="str">
        <f t="shared" si="26"/>
        <v>Feb 2017</v>
      </c>
      <c r="O1021" s="12" t="str">
        <f t="shared" si="149"/>
        <v>Mar 2017</v>
      </c>
      <c r="P1021" s="12">
        <f>VLOOKUP(D1021,accounts!A:G,4)</f>
        <v>894.37</v>
      </c>
      <c r="Q1021" s="12">
        <f t="shared" si="150"/>
        <v>28</v>
      </c>
    </row>
    <row r="1022">
      <c r="A1022" s="14" t="s">
        <v>1201</v>
      </c>
      <c r="B1022" s="14" t="s">
        <v>49</v>
      </c>
      <c r="C1022" s="14" t="s">
        <v>23</v>
      </c>
      <c r="D1022" s="14" t="s">
        <v>69</v>
      </c>
      <c r="E1022" s="14" t="s">
        <v>5</v>
      </c>
      <c r="F1022" s="15">
        <v>42793.0</v>
      </c>
      <c r="G1022" s="15">
        <v>42913.0</v>
      </c>
      <c r="H1022" s="14">
        <v>29617.0</v>
      </c>
      <c r="I1022" s="12">
        <f>VLOOKUP(C1022, products!$A$1:$C$8, 3, FALSE)</f>
        <v>26768</v>
      </c>
      <c r="J1022" s="12" t="str">
        <f>VLOOKUP(B1022,sales_teams!A:C,3)</f>
        <v>West</v>
      </c>
      <c r="K1022" s="12" t="str">
        <f>VLOOKUP(B1022,sales_teams!A:C,2)</f>
        <v>Summer Sewald</v>
      </c>
      <c r="L1022" s="12" t="str">
        <f>VLOOKUP(D1022,accounts!A:G,6)</f>
        <v>United States</v>
      </c>
      <c r="M1022" s="12" t="str">
        <f>VLOOKUP(D1022,accounts!A:B,2)</f>
        <v>marketing</v>
      </c>
      <c r="N1022" s="12" t="str">
        <f t="shared" si="26"/>
        <v>Feb 2017</v>
      </c>
      <c r="O1022" s="12" t="str">
        <f t="shared" si="149"/>
        <v>Jun 2017</v>
      </c>
      <c r="P1022" s="12">
        <f>VLOOKUP(D1022,accounts!A:G,4)</f>
        <v>2952.73</v>
      </c>
      <c r="Q1022" s="12">
        <f t="shared" si="150"/>
        <v>120</v>
      </c>
    </row>
    <row r="1023">
      <c r="A1023" s="14" t="s">
        <v>1202</v>
      </c>
      <c r="B1023" s="14" t="s">
        <v>50</v>
      </c>
      <c r="C1023" s="14" t="s">
        <v>18</v>
      </c>
      <c r="D1023" s="14" t="s">
        <v>73</v>
      </c>
      <c r="E1023" s="14" t="s">
        <v>5</v>
      </c>
      <c r="F1023" s="15">
        <v>42793.0</v>
      </c>
      <c r="G1023" s="15">
        <v>42864.0</v>
      </c>
      <c r="H1023" s="14">
        <v>1028.0</v>
      </c>
      <c r="I1023" s="12">
        <f>VLOOKUP(C1023, products!$A$1:$C$8, 3, FALSE)</f>
        <v>1096</v>
      </c>
      <c r="J1023" s="12" t="str">
        <f>VLOOKUP(B1023,sales_teams!A:C,3)</f>
        <v>West</v>
      </c>
      <c r="K1023" s="12" t="str">
        <f>VLOOKUP(B1023,sales_teams!A:C,2)</f>
        <v>Summer Sewald</v>
      </c>
      <c r="L1023" s="12" t="str">
        <f>VLOOKUP(D1023,accounts!A:G,6)</f>
        <v>United States</v>
      </c>
      <c r="M1023" s="12" t="str">
        <f>VLOOKUP(D1023,accounts!A:B,2)</f>
        <v>medical</v>
      </c>
      <c r="N1023" s="12" t="str">
        <f t="shared" si="26"/>
        <v>Feb 2017</v>
      </c>
      <c r="O1023" s="12" t="str">
        <f t="shared" si="149"/>
        <v>May 2017</v>
      </c>
      <c r="P1023" s="12">
        <f>VLOOKUP(D1023,accounts!A:G,4)</f>
        <v>3178.24</v>
      </c>
      <c r="Q1023" s="12">
        <f t="shared" si="150"/>
        <v>89</v>
      </c>
    </row>
    <row r="1024">
      <c r="A1024" s="14" t="s">
        <v>1203</v>
      </c>
      <c r="B1024" s="14" t="s">
        <v>50</v>
      </c>
      <c r="C1024" s="14" t="s">
        <v>21</v>
      </c>
      <c r="D1024" s="14" t="s">
        <v>115</v>
      </c>
      <c r="E1024" s="14" t="s">
        <v>5</v>
      </c>
      <c r="F1024" s="15">
        <v>42793.0</v>
      </c>
      <c r="G1024" s="15">
        <v>42914.0</v>
      </c>
      <c r="H1024" s="14">
        <v>2863.0</v>
      </c>
      <c r="I1024" s="12">
        <f>VLOOKUP(C1024, products!$A$1:$C$8, 3, FALSE)</f>
        <v>3393</v>
      </c>
      <c r="J1024" s="12" t="str">
        <f>VLOOKUP(B1024,sales_teams!A:C,3)</f>
        <v>West</v>
      </c>
      <c r="K1024" s="12" t="str">
        <f>VLOOKUP(B1024,sales_teams!A:C,2)</f>
        <v>Summer Sewald</v>
      </c>
      <c r="L1024" s="12" t="str">
        <f>VLOOKUP(D1024,accounts!A:G,6)</f>
        <v>United States</v>
      </c>
      <c r="M1024" s="12" t="str">
        <f>VLOOKUP(D1024,accounts!A:B,2)</f>
        <v>entertainment</v>
      </c>
      <c r="N1024" s="12" t="str">
        <f t="shared" si="26"/>
        <v>Feb 2017</v>
      </c>
      <c r="O1024" s="12" t="str">
        <f t="shared" si="149"/>
        <v>Jun 2017</v>
      </c>
      <c r="P1024" s="12">
        <f>VLOOKUP(D1024,accounts!A:G,4)</f>
        <v>217.87</v>
      </c>
      <c r="Q1024" s="12">
        <f t="shared" si="150"/>
        <v>120</v>
      </c>
    </row>
    <row r="1025">
      <c r="A1025" s="14" t="s">
        <v>1204</v>
      </c>
      <c r="B1025" s="14" t="s">
        <v>52</v>
      </c>
      <c r="C1025" s="14" t="s">
        <v>21</v>
      </c>
      <c r="D1025" s="14" t="s">
        <v>84</v>
      </c>
      <c r="E1025" s="14" t="s">
        <v>5</v>
      </c>
      <c r="F1025" s="15">
        <v>42793.0</v>
      </c>
      <c r="G1025" s="15">
        <v>42914.0</v>
      </c>
      <c r="H1025" s="14">
        <v>4109.0</v>
      </c>
      <c r="I1025" s="12">
        <f>VLOOKUP(C1025, products!$A$1:$C$8, 3, FALSE)</f>
        <v>3393</v>
      </c>
      <c r="J1025" s="12" t="str">
        <f>VLOOKUP(B1025,sales_teams!A:C,3)</f>
        <v>West</v>
      </c>
      <c r="K1025" s="12" t="str">
        <f>VLOOKUP(B1025,sales_teams!A:C,2)</f>
        <v>Summer Sewald</v>
      </c>
      <c r="L1025" s="12" t="str">
        <f>VLOOKUP(D1025,accounts!A:G,6)</f>
        <v>United States</v>
      </c>
      <c r="M1025" s="12" t="str">
        <f>VLOOKUP(D1025,accounts!A:B,2)</f>
        <v>software</v>
      </c>
      <c r="N1025" s="12" t="str">
        <f t="shared" si="26"/>
        <v>Feb 2017</v>
      </c>
      <c r="O1025" s="12" t="str">
        <f t="shared" si="149"/>
        <v>Jun 2017</v>
      </c>
      <c r="P1025" s="12">
        <f>VLOOKUP(D1025,accounts!A:G,4)</f>
        <v>2714.9</v>
      </c>
      <c r="Q1025" s="12">
        <f t="shared" si="150"/>
        <v>120</v>
      </c>
    </row>
    <row r="1026">
      <c r="A1026" s="14" t="s">
        <v>1205</v>
      </c>
      <c r="B1026" s="14" t="s">
        <v>53</v>
      </c>
      <c r="C1026" s="14" t="s">
        <v>22</v>
      </c>
      <c r="D1026" s="14" t="s">
        <v>109</v>
      </c>
      <c r="E1026" s="14" t="s">
        <v>26</v>
      </c>
      <c r="F1026" s="15">
        <v>42793.0</v>
      </c>
      <c r="G1026" s="15">
        <v>42863.0</v>
      </c>
      <c r="H1026" s="14">
        <v>0.0</v>
      </c>
      <c r="I1026" s="12">
        <f>VLOOKUP(C1026, products!$A$1:$C$8, 3, FALSE)</f>
        <v>550</v>
      </c>
      <c r="J1026" s="12" t="str">
        <f>VLOOKUP(B1026,sales_teams!A:C,3)</f>
        <v>West</v>
      </c>
      <c r="K1026" s="12" t="str">
        <f>VLOOKUP(B1026,sales_teams!A:C,2)</f>
        <v>Summer Sewald</v>
      </c>
      <c r="L1026" s="12" t="str">
        <f>VLOOKUP(D1026,accounts!A:G,6)</f>
        <v>Kenya</v>
      </c>
      <c r="M1026" s="12" t="str">
        <f>VLOOKUP(D1026,accounts!A:B,2)</f>
        <v>medical</v>
      </c>
      <c r="N1026" s="12" t="str">
        <f t="shared" si="26"/>
        <v>Feb 2017</v>
      </c>
      <c r="O1026" s="12" t="str">
        <f t="shared" si="149"/>
        <v>May 2017</v>
      </c>
      <c r="P1026" s="12">
        <f>VLOOKUP(D1026,accounts!A:G,4)</f>
        <v>647.18</v>
      </c>
      <c r="Q1026" s="12">
        <f t="shared" si="150"/>
        <v>89</v>
      </c>
    </row>
    <row r="1027">
      <c r="A1027" s="14" t="s">
        <v>1206</v>
      </c>
      <c r="B1027" s="14" t="s">
        <v>54</v>
      </c>
      <c r="C1027" s="14" t="s">
        <v>18</v>
      </c>
      <c r="D1027" s="14" t="s">
        <v>64</v>
      </c>
      <c r="E1027" s="14" t="s">
        <v>5</v>
      </c>
      <c r="F1027" s="15">
        <v>42793.0</v>
      </c>
      <c r="G1027" s="15">
        <v>42807.0</v>
      </c>
      <c r="H1027" s="14">
        <v>1106.0</v>
      </c>
      <c r="I1027" s="12">
        <f>VLOOKUP(C1027, products!$A$1:$C$8, 3, FALSE)</f>
        <v>1096</v>
      </c>
      <c r="J1027" s="12" t="str">
        <f>VLOOKUP(B1027,sales_teams!A:C,3)</f>
        <v>West</v>
      </c>
      <c r="K1027" s="12" t="str">
        <f>VLOOKUP(B1027,sales_teams!A:C,2)</f>
        <v>Summer Sewald</v>
      </c>
      <c r="L1027" s="12" t="str">
        <f>VLOOKUP(D1027,accounts!A:G,6)</f>
        <v>United States</v>
      </c>
      <c r="M1027" s="12" t="str">
        <f>VLOOKUP(D1027,accounts!A:B,2)</f>
        <v>software</v>
      </c>
      <c r="N1027" s="12" t="str">
        <f t="shared" si="26"/>
        <v>Feb 2017</v>
      </c>
      <c r="O1027" s="12" t="str">
        <f t="shared" si="149"/>
        <v>Mar 2017</v>
      </c>
      <c r="P1027" s="12">
        <f>VLOOKUP(D1027,accounts!A:G,4)</f>
        <v>11698.03</v>
      </c>
      <c r="Q1027" s="12">
        <f t="shared" si="150"/>
        <v>28</v>
      </c>
    </row>
    <row r="1028">
      <c r="A1028" s="14" t="s">
        <v>1207</v>
      </c>
      <c r="B1028" s="14" t="s">
        <v>56</v>
      </c>
      <c r="C1028" s="14" t="s">
        <v>19</v>
      </c>
      <c r="D1028" s="14" t="s">
        <v>122</v>
      </c>
      <c r="E1028" s="14" t="s">
        <v>5</v>
      </c>
      <c r="F1028" s="15">
        <v>42793.0</v>
      </c>
      <c r="G1028" s="15">
        <v>42916.0</v>
      </c>
      <c r="H1028" s="14">
        <v>53.0</v>
      </c>
      <c r="I1028" s="12">
        <f>VLOOKUP(C1028, products!$A$1:$C$8, 3, FALSE)</f>
        <v>55</v>
      </c>
      <c r="J1028" s="12" t="str">
        <f>VLOOKUP(B1028,sales_teams!A:C,3)</f>
        <v>West</v>
      </c>
      <c r="K1028" s="12" t="str">
        <f>VLOOKUP(B1028,sales_teams!A:C,2)</f>
        <v>Summer Sewald</v>
      </c>
      <c r="L1028" s="12" t="str">
        <f>VLOOKUP(D1028,accounts!A:G,6)</f>
        <v>United States</v>
      </c>
      <c r="M1028" s="12" t="str">
        <f>VLOOKUP(D1028,accounts!A:B,2)</f>
        <v>software</v>
      </c>
      <c r="N1028" s="12" t="str">
        <f t="shared" si="26"/>
        <v>Feb 2017</v>
      </c>
      <c r="O1028" s="12" t="str">
        <f t="shared" si="149"/>
        <v>Jun 2017</v>
      </c>
      <c r="P1028" s="12">
        <f>VLOOKUP(D1028,accounts!A:G,4)</f>
        <v>987.39</v>
      </c>
      <c r="Q1028" s="12">
        <f t="shared" si="150"/>
        <v>120</v>
      </c>
    </row>
    <row r="1029">
      <c r="A1029" s="14" t="s">
        <v>1208</v>
      </c>
      <c r="B1029" s="14" t="s">
        <v>57</v>
      </c>
      <c r="C1029" s="14" t="s">
        <v>19</v>
      </c>
      <c r="D1029" s="14" t="s">
        <v>103</v>
      </c>
      <c r="E1029" s="14" t="s">
        <v>5</v>
      </c>
      <c r="F1029" s="15">
        <v>42793.0</v>
      </c>
      <c r="G1029" s="15">
        <v>42869.0</v>
      </c>
      <c r="H1029" s="14">
        <v>47.0</v>
      </c>
      <c r="I1029" s="12">
        <f>VLOOKUP(C1029, products!$A$1:$C$8, 3, FALSE)</f>
        <v>55</v>
      </c>
      <c r="J1029" s="12" t="str">
        <f>VLOOKUP(B1029,sales_teams!A:C,3)</f>
        <v>West</v>
      </c>
      <c r="K1029" s="12" t="str">
        <f>VLOOKUP(B1029,sales_teams!A:C,2)</f>
        <v>Summer Sewald</v>
      </c>
      <c r="L1029" s="12" t="str">
        <f>VLOOKUP(D1029,accounts!A:G,6)</f>
        <v>Norway</v>
      </c>
      <c r="M1029" s="12" t="str">
        <f>VLOOKUP(D1029,accounts!A:B,2)</f>
        <v>technolgy</v>
      </c>
      <c r="N1029" s="12" t="str">
        <f t="shared" si="26"/>
        <v>Feb 2017</v>
      </c>
      <c r="O1029" s="12" t="str">
        <f t="shared" si="149"/>
        <v>May 2017</v>
      </c>
      <c r="P1029" s="12">
        <f>VLOOKUP(D1029,accounts!A:G,4)</f>
        <v>1223.72</v>
      </c>
      <c r="Q1029" s="12">
        <f t="shared" si="150"/>
        <v>89</v>
      </c>
    </row>
    <row r="1030">
      <c r="A1030" s="14" t="s">
        <v>1209</v>
      </c>
      <c r="B1030" s="14" t="s">
        <v>59</v>
      </c>
      <c r="C1030" s="14" t="s">
        <v>21</v>
      </c>
      <c r="D1030" s="14" t="s">
        <v>64</v>
      </c>
      <c r="E1030" s="14" t="s">
        <v>5</v>
      </c>
      <c r="F1030" s="15">
        <v>42793.0</v>
      </c>
      <c r="G1030" s="15">
        <v>42878.0</v>
      </c>
      <c r="H1030" s="14">
        <v>3749.0</v>
      </c>
      <c r="I1030" s="12">
        <f>VLOOKUP(C1030, products!$A$1:$C$8, 3, FALSE)</f>
        <v>3393</v>
      </c>
      <c r="J1030" s="12" t="str">
        <f>VLOOKUP(B1030,sales_teams!A:C,3)</f>
        <v>West</v>
      </c>
      <c r="K1030" s="12" t="str">
        <f>VLOOKUP(B1030,sales_teams!A:C,2)</f>
        <v>Summer Sewald</v>
      </c>
      <c r="L1030" s="12" t="str">
        <f>VLOOKUP(D1030,accounts!A:G,6)</f>
        <v>United States</v>
      </c>
      <c r="M1030" s="12" t="str">
        <f>VLOOKUP(D1030,accounts!A:B,2)</f>
        <v>software</v>
      </c>
      <c r="N1030" s="12" t="str">
        <f t="shared" si="26"/>
        <v>Feb 2017</v>
      </c>
      <c r="O1030" s="12" t="str">
        <f t="shared" si="149"/>
        <v>May 2017</v>
      </c>
      <c r="P1030" s="12">
        <f>VLOOKUP(D1030,accounts!A:G,4)</f>
        <v>11698.03</v>
      </c>
      <c r="Q1030" s="12">
        <f t="shared" si="150"/>
        <v>89</v>
      </c>
    </row>
    <row r="1031">
      <c r="A1031" s="14" t="s">
        <v>1210</v>
      </c>
      <c r="B1031" s="14" t="s">
        <v>59</v>
      </c>
      <c r="C1031" s="14" t="s">
        <v>21</v>
      </c>
      <c r="D1031" s="14" t="s">
        <v>108</v>
      </c>
      <c r="E1031" s="14" t="s">
        <v>5</v>
      </c>
      <c r="F1031" s="15">
        <v>42793.0</v>
      </c>
      <c r="G1031" s="15">
        <v>42882.0</v>
      </c>
      <c r="H1031" s="14">
        <v>4204.0</v>
      </c>
      <c r="I1031" s="12">
        <f>VLOOKUP(C1031, products!$A$1:$C$8, 3, FALSE)</f>
        <v>3393</v>
      </c>
      <c r="J1031" s="12" t="str">
        <f>VLOOKUP(B1031,sales_teams!A:C,3)</f>
        <v>West</v>
      </c>
      <c r="K1031" s="12" t="str">
        <f>VLOOKUP(B1031,sales_teams!A:C,2)</f>
        <v>Summer Sewald</v>
      </c>
      <c r="L1031" s="12" t="str">
        <f>VLOOKUP(D1031,accounts!A:G,6)</f>
        <v>United States</v>
      </c>
      <c r="M1031" s="12" t="str">
        <f>VLOOKUP(D1031,accounts!A:B,2)</f>
        <v>employment</v>
      </c>
      <c r="N1031" s="12" t="str">
        <f t="shared" si="26"/>
        <v>Feb 2017</v>
      </c>
      <c r="O1031" s="12" t="str">
        <f t="shared" si="149"/>
        <v>May 2017</v>
      </c>
      <c r="P1031" s="12">
        <f>VLOOKUP(D1031,accounts!A:G,4)</f>
        <v>882.12</v>
      </c>
      <c r="Q1031" s="12">
        <f t="shared" si="150"/>
        <v>89</v>
      </c>
    </row>
    <row r="1032">
      <c r="A1032" s="14" t="s">
        <v>1211</v>
      </c>
      <c r="B1032" s="14" t="s">
        <v>34</v>
      </c>
      <c r="C1032" s="14" t="s">
        <v>21</v>
      </c>
      <c r="D1032" s="14" t="s">
        <v>78</v>
      </c>
      <c r="E1032" s="14" t="s">
        <v>5</v>
      </c>
      <c r="F1032" s="15">
        <v>42794.0</v>
      </c>
      <c r="G1032" s="15">
        <v>42901.0</v>
      </c>
      <c r="H1032" s="14">
        <v>3986.0</v>
      </c>
      <c r="I1032" s="12">
        <f>VLOOKUP(C1032, products!$A$1:$C$8, 3, FALSE)</f>
        <v>3393</v>
      </c>
      <c r="J1032" s="12" t="str">
        <f>VLOOKUP(B1032,sales_teams!A:C,3)</f>
        <v>Central</v>
      </c>
      <c r="K1032" s="12" t="str">
        <f>VLOOKUP(B1032,sales_teams!A:C,2)</f>
        <v>Dustin Brinkmann</v>
      </c>
      <c r="L1032" s="12" t="str">
        <f>VLOOKUP(D1032,accounts!A:G,6)</f>
        <v>United States</v>
      </c>
      <c r="M1032" s="12" t="str">
        <f>VLOOKUP(D1032,accounts!A:B,2)</f>
        <v>finance</v>
      </c>
      <c r="N1032" s="12" t="str">
        <f t="shared" si="26"/>
        <v>Feb 2017</v>
      </c>
      <c r="O1032" s="12" t="str">
        <f t="shared" si="149"/>
        <v>Jun 2017</v>
      </c>
      <c r="P1032" s="12">
        <f>VLOOKUP(D1032,accounts!A:G,4)</f>
        <v>2022.14</v>
      </c>
      <c r="Q1032" s="12">
        <f t="shared" si="150"/>
        <v>120</v>
      </c>
    </row>
    <row r="1033">
      <c r="A1033" s="14" t="s">
        <v>1212</v>
      </c>
      <c r="B1033" s="14" t="s">
        <v>37</v>
      </c>
      <c r="C1033" s="14" t="s">
        <v>17</v>
      </c>
      <c r="D1033" s="14" t="s">
        <v>80</v>
      </c>
      <c r="E1033" s="14" t="s">
        <v>5</v>
      </c>
      <c r="F1033" s="15">
        <v>42794.0</v>
      </c>
      <c r="G1033" s="15">
        <v>42891.0</v>
      </c>
      <c r="H1033" s="14">
        <v>5105.0</v>
      </c>
      <c r="I1033" s="12">
        <f>VLOOKUP(C1033, products!$A$1:$C$8, 3, FALSE)</f>
        <v>4821</v>
      </c>
      <c r="J1033" s="12" t="str">
        <f>VLOOKUP(B1033,sales_teams!A:C,3)</f>
        <v>East</v>
      </c>
      <c r="K1033" s="12" t="str">
        <f>VLOOKUP(B1033,sales_teams!A:C,2)</f>
        <v>Rocco Neubert</v>
      </c>
      <c r="L1033" s="12" t="str">
        <f>VLOOKUP(D1033,accounts!A:G,6)</f>
        <v>United States</v>
      </c>
      <c r="M1033" s="12" t="str">
        <f>VLOOKUP(D1033,accounts!A:B,2)</f>
        <v>technolgy</v>
      </c>
      <c r="N1033" s="12" t="str">
        <f t="shared" si="26"/>
        <v>Feb 2017</v>
      </c>
      <c r="O1033" s="12" t="str">
        <f t="shared" si="149"/>
        <v>Jun 2017</v>
      </c>
      <c r="P1033" s="12">
        <f>VLOOKUP(D1033,accounts!A:G,4)</f>
        <v>1712.68</v>
      </c>
      <c r="Q1033" s="12">
        <f t="shared" si="150"/>
        <v>120</v>
      </c>
    </row>
    <row r="1034">
      <c r="A1034" s="14" t="s">
        <v>1213</v>
      </c>
      <c r="B1034" s="14" t="s">
        <v>38</v>
      </c>
      <c r="C1034" s="14" t="s">
        <v>22</v>
      </c>
      <c r="D1034" s="14" t="s">
        <v>104</v>
      </c>
      <c r="E1034" s="14" t="s">
        <v>5</v>
      </c>
      <c r="F1034" s="15">
        <v>42794.0</v>
      </c>
      <c r="G1034" s="15">
        <v>42908.0</v>
      </c>
      <c r="H1034" s="14">
        <v>516.0</v>
      </c>
      <c r="I1034" s="12">
        <f>VLOOKUP(C1034, products!$A$1:$C$8, 3, FALSE)</f>
        <v>550</v>
      </c>
      <c r="J1034" s="12" t="str">
        <f>VLOOKUP(B1034,sales_teams!A:C,3)</f>
        <v>East</v>
      </c>
      <c r="K1034" s="12" t="str">
        <f>VLOOKUP(B1034,sales_teams!A:C,2)</f>
        <v>Rocco Neubert</v>
      </c>
      <c r="L1034" s="12" t="str">
        <f>VLOOKUP(D1034,accounts!A:G,6)</f>
        <v>Italy</v>
      </c>
      <c r="M1034" s="12" t="str">
        <f>VLOOKUP(D1034,accounts!A:B,2)</f>
        <v>retail</v>
      </c>
      <c r="N1034" s="12" t="str">
        <f t="shared" si="26"/>
        <v>Feb 2017</v>
      </c>
      <c r="O1034" s="12" t="str">
        <f t="shared" si="149"/>
        <v>Jun 2017</v>
      </c>
      <c r="P1034" s="12">
        <f>VLOOKUP(D1034,accounts!A:G,4)</f>
        <v>894.33</v>
      </c>
      <c r="Q1034" s="12">
        <f t="shared" si="150"/>
        <v>120</v>
      </c>
    </row>
    <row r="1035">
      <c r="A1035" s="14" t="s">
        <v>1214</v>
      </c>
      <c r="B1035" s="14" t="s">
        <v>38</v>
      </c>
      <c r="C1035" s="14" t="s">
        <v>17</v>
      </c>
      <c r="D1035" s="14" t="s">
        <v>107</v>
      </c>
      <c r="E1035" s="14" t="s">
        <v>5</v>
      </c>
      <c r="F1035" s="15">
        <v>42794.0</v>
      </c>
      <c r="G1035" s="15">
        <v>42888.0</v>
      </c>
      <c r="H1035" s="14">
        <v>4407.0</v>
      </c>
      <c r="I1035" s="12">
        <f>VLOOKUP(C1035, products!$A$1:$C$8, 3, FALSE)</f>
        <v>4821</v>
      </c>
      <c r="J1035" s="12" t="str">
        <f>VLOOKUP(B1035,sales_teams!A:C,3)</f>
        <v>East</v>
      </c>
      <c r="K1035" s="12" t="str">
        <f>VLOOKUP(B1035,sales_teams!A:C,2)</f>
        <v>Rocco Neubert</v>
      </c>
      <c r="L1035" s="12" t="str">
        <f>VLOOKUP(D1035,accounts!A:G,6)</f>
        <v>United States</v>
      </c>
      <c r="M1035" s="12" t="str">
        <f>VLOOKUP(D1035,accounts!A:B,2)</f>
        <v>technolgy</v>
      </c>
      <c r="N1035" s="12" t="str">
        <f t="shared" si="26"/>
        <v>Feb 2017</v>
      </c>
      <c r="O1035" s="12" t="str">
        <f t="shared" si="149"/>
        <v>Jun 2017</v>
      </c>
      <c r="P1035" s="12">
        <f>VLOOKUP(D1035,accounts!A:G,4)</f>
        <v>1008.06</v>
      </c>
      <c r="Q1035" s="12">
        <f t="shared" si="150"/>
        <v>120</v>
      </c>
    </row>
    <row r="1036">
      <c r="A1036" s="14" t="s">
        <v>1215</v>
      </c>
      <c r="B1036" s="14" t="s">
        <v>39</v>
      </c>
      <c r="C1036" s="14" t="s">
        <v>21</v>
      </c>
      <c r="D1036" s="14" t="s">
        <v>147</v>
      </c>
      <c r="E1036" s="14" t="s">
        <v>5</v>
      </c>
      <c r="F1036" s="15">
        <v>42794.0</v>
      </c>
      <c r="G1036" s="15">
        <v>42905.0</v>
      </c>
      <c r="H1036" s="14">
        <v>3087.0</v>
      </c>
      <c r="I1036" s="12">
        <f>VLOOKUP(C1036, products!$A$1:$C$8, 3, FALSE)</f>
        <v>3393</v>
      </c>
      <c r="J1036" s="12" t="str">
        <f>VLOOKUP(B1036,sales_teams!A:C,3)</f>
        <v>East</v>
      </c>
      <c r="K1036" s="12" t="str">
        <f>VLOOKUP(B1036,sales_teams!A:C,2)</f>
        <v>Rocco Neubert</v>
      </c>
      <c r="L1036" s="12" t="str">
        <f>VLOOKUP(D1036,accounts!A:G,6)</f>
        <v>United States</v>
      </c>
      <c r="M1036" s="12" t="str">
        <f>VLOOKUP(D1036,accounts!A:B,2)</f>
        <v>retail</v>
      </c>
      <c r="N1036" s="12" t="str">
        <f t="shared" si="26"/>
        <v>Feb 2017</v>
      </c>
      <c r="O1036" s="12" t="str">
        <f t="shared" si="149"/>
        <v>Jun 2017</v>
      </c>
      <c r="P1036" s="12">
        <f>VLOOKUP(D1036,accounts!A:G,4)</f>
        <v>71.12</v>
      </c>
      <c r="Q1036" s="12">
        <f t="shared" si="150"/>
        <v>120</v>
      </c>
    </row>
    <row r="1037">
      <c r="A1037" s="14" t="s">
        <v>1216</v>
      </c>
      <c r="B1037" s="14" t="s">
        <v>42</v>
      </c>
      <c r="C1037" s="14" t="s">
        <v>20</v>
      </c>
      <c r="D1037" s="14" t="s">
        <v>83</v>
      </c>
      <c r="E1037" s="14" t="s">
        <v>5</v>
      </c>
      <c r="F1037" s="15">
        <v>42794.0</v>
      </c>
      <c r="G1037" s="15">
        <v>42870.0</v>
      </c>
      <c r="H1037" s="14">
        <v>5331.0</v>
      </c>
      <c r="I1037" s="12">
        <f>VLOOKUP(C1037, products!$A$1:$C$8, 3, FALSE)</f>
        <v>5482</v>
      </c>
      <c r="J1037" s="12" t="str">
        <f>VLOOKUP(B1037,sales_teams!A:C,3)</f>
        <v>East</v>
      </c>
      <c r="K1037" s="12" t="str">
        <f>VLOOKUP(B1037,sales_teams!A:C,2)</f>
        <v>Rocco Neubert</v>
      </c>
      <c r="L1037" s="12" t="str">
        <f>VLOOKUP(D1037,accounts!A:G,6)</f>
        <v>United States</v>
      </c>
      <c r="M1037" s="12" t="str">
        <f>VLOOKUP(D1037,accounts!A:B,2)</f>
        <v>marketing</v>
      </c>
      <c r="N1037" s="12" t="str">
        <f t="shared" si="26"/>
        <v>Feb 2017</v>
      </c>
      <c r="O1037" s="12" t="str">
        <f t="shared" si="149"/>
        <v>May 2017</v>
      </c>
      <c r="P1037" s="12">
        <f>VLOOKUP(D1037,accounts!A:G,4)</f>
        <v>2403.58</v>
      </c>
      <c r="Q1037" s="12">
        <f t="shared" si="150"/>
        <v>89</v>
      </c>
    </row>
    <row r="1038">
      <c r="A1038" s="14" t="s">
        <v>1217</v>
      </c>
      <c r="B1038" s="14" t="s">
        <v>43</v>
      </c>
      <c r="C1038" s="14" t="s">
        <v>21</v>
      </c>
      <c r="D1038" s="14" t="s">
        <v>66</v>
      </c>
      <c r="E1038" s="14" t="s">
        <v>5</v>
      </c>
      <c r="F1038" s="15">
        <v>42794.0</v>
      </c>
      <c r="G1038" s="15">
        <v>42860.0</v>
      </c>
      <c r="H1038" s="14">
        <v>4069.0</v>
      </c>
      <c r="I1038" s="12">
        <f>VLOOKUP(C1038, products!$A$1:$C$8, 3, FALSE)</f>
        <v>3393</v>
      </c>
      <c r="J1038" s="12" t="str">
        <f>VLOOKUP(B1038,sales_teams!A:C,3)</f>
        <v>East</v>
      </c>
      <c r="K1038" s="12" t="str">
        <f>VLOOKUP(B1038,sales_teams!A:C,2)</f>
        <v>Rocco Neubert</v>
      </c>
      <c r="L1038" s="12" t="str">
        <f>VLOOKUP(D1038,accounts!A:G,6)</f>
        <v>United States</v>
      </c>
      <c r="M1038" s="12" t="str">
        <f>VLOOKUP(D1038,accounts!A:B,2)</f>
        <v>medical</v>
      </c>
      <c r="N1038" s="12" t="str">
        <f t="shared" si="26"/>
        <v>Feb 2017</v>
      </c>
      <c r="O1038" s="12" t="str">
        <f t="shared" si="149"/>
        <v>May 2017</v>
      </c>
      <c r="P1038" s="12">
        <f>VLOOKUP(D1038,accounts!A:G,4)</f>
        <v>4.54</v>
      </c>
      <c r="Q1038" s="12">
        <f t="shared" si="150"/>
        <v>89</v>
      </c>
    </row>
    <row r="1039">
      <c r="A1039" s="14" t="s">
        <v>1218</v>
      </c>
      <c r="B1039" s="14" t="s">
        <v>44</v>
      </c>
      <c r="C1039" s="14" t="s">
        <v>22</v>
      </c>
      <c r="D1039" s="14" t="s">
        <v>99</v>
      </c>
      <c r="E1039" s="14" t="s">
        <v>5</v>
      </c>
      <c r="F1039" s="15">
        <v>42794.0</v>
      </c>
      <c r="G1039" s="15">
        <v>42915.0</v>
      </c>
      <c r="H1039" s="14">
        <v>463.0</v>
      </c>
      <c r="I1039" s="12">
        <f>VLOOKUP(C1039, products!$A$1:$C$8, 3, FALSE)</f>
        <v>550</v>
      </c>
      <c r="J1039" s="12" t="str">
        <f>VLOOKUP(B1039,sales_teams!A:C,3)</f>
        <v>East</v>
      </c>
      <c r="K1039" s="12" t="str">
        <f>VLOOKUP(B1039,sales_teams!A:C,2)</f>
        <v>Rocco Neubert</v>
      </c>
      <c r="L1039" s="12" t="str">
        <f>VLOOKUP(D1039,accounts!A:G,6)</f>
        <v>United States</v>
      </c>
      <c r="M1039" s="12" t="str">
        <f>VLOOKUP(D1039,accounts!A:B,2)</f>
        <v>services</v>
      </c>
      <c r="N1039" s="12" t="str">
        <f t="shared" si="26"/>
        <v>Feb 2017</v>
      </c>
      <c r="O1039" s="12" t="str">
        <f t="shared" si="149"/>
        <v>Jun 2017</v>
      </c>
      <c r="P1039" s="12">
        <f>VLOOKUP(D1039,accounts!A:G,4)</f>
        <v>792.46</v>
      </c>
      <c r="Q1039" s="12">
        <f t="shared" si="150"/>
        <v>120</v>
      </c>
    </row>
    <row r="1040">
      <c r="A1040" s="14" t="s">
        <v>1219</v>
      </c>
      <c r="B1040" s="14" t="s">
        <v>44</v>
      </c>
      <c r="C1040" s="14" t="s">
        <v>20</v>
      </c>
      <c r="D1040" s="14" t="s">
        <v>105</v>
      </c>
      <c r="E1040" s="14" t="s">
        <v>5</v>
      </c>
      <c r="F1040" s="15">
        <v>42794.0</v>
      </c>
      <c r="G1040" s="15">
        <v>42881.0</v>
      </c>
      <c r="H1040" s="14">
        <v>5625.0</v>
      </c>
      <c r="I1040" s="12">
        <f>VLOOKUP(C1040, products!$A$1:$C$8, 3, FALSE)</f>
        <v>5482</v>
      </c>
      <c r="J1040" s="12" t="str">
        <f>VLOOKUP(B1040,sales_teams!A:C,3)</f>
        <v>East</v>
      </c>
      <c r="K1040" s="12" t="str">
        <f>VLOOKUP(B1040,sales_teams!A:C,2)</f>
        <v>Rocco Neubert</v>
      </c>
      <c r="L1040" s="12" t="str">
        <f>VLOOKUP(D1040,accounts!A:G,6)</f>
        <v>United States</v>
      </c>
      <c r="M1040" s="12" t="str">
        <f>VLOOKUP(D1040,accounts!A:B,2)</f>
        <v>telecommunications</v>
      </c>
      <c r="N1040" s="12" t="str">
        <f t="shared" si="26"/>
        <v>Feb 2017</v>
      </c>
      <c r="O1040" s="12" t="str">
        <f t="shared" si="149"/>
        <v>May 2017</v>
      </c>
      <c r="P1040" s="12">
        <f>VLOOKUP(D1040,accounts!A:G,4)</f>
        <v>1825.82</v>
      </c>
      <c r="Q1040" s="12">
        <f t="shared" si="150"/>
        <v>89</v>
      </c>
    </row>
    <row r="1041">
      <c r="A1041" s="14" t="s">
        <v>1220</v>
      </c>
      <c r="B1041" s="14" t="s">
        <v>48</v>
      </c>
      <c r="C1041" s="14" t="s">
        <v>22</v>
      </c>
      <c r="D1041" s="14" t="s">
        <v>107</v>
      </c>
      <c r="E1041" s="14" t="s">
        <v>5</v>
      </c>
      <c r="F1041" s="15">
        <v>42794.0</v>
      </c>
      <c r="G1041" s="15">
        <v>42901.0</v>
      </c>
      <c r="H1041" s="14">
        <v>524.0</v>
      </c>
      <c r="I1041" s="12">
        <f>VLOOKUP(C1041, products!$A$1:$C$8, 3, FALSE)</f>
        <v>550</v>
      </c>
      <c r="J1041" s="12" t="str">
        <f>VLOOKUP(B1041,sales_teams!A:C,3)</f>
        <v>East</v>
      </c>
      <c r="K1041" s="12" t="str">
        <f>VLOOKUP(B1041,sales_teams!A:C,2)</f>
        <v>Rocco Neubert</v>
      </c>
      <c r="L1041" s="12" t="str">
        <f>VLOOKUP(D1041,accounts!A:G,6)</f>
        <v>United States</v>
      </c>
      <c r="M1041" s="12" t="str">
        <f>VLOOKUP(D1041,accounts!A:B,2)</f>
        <v>technolgy</v>
      </c>
      <c r="N1041" s="12" t="str">
        <f t="shared" si="26"/>
        <v>Feb 2017</v>
      </c>
      <c r="O1041" s="12" t="str">
        <f t="shared" si="149"/>
        <v>Jun 2017</v>
      </c>
      <c r="P1041" s="12">
        <f>VLOOKUP(D1041,accounts!A:G,4)</f>
        <v>1008.06</v>
      </c>
      <c r="Q1041" s="12">
        <f t="shared" si="150"/>
        <v>120</v>
      </c>
    </row>
    <row r="1042">
      <c r="A1042" s="14" t="s">
        <v>1221</v>
      </c>
      <c r="B1042" s="14" t="s">
        <v>49</v>
      </c>
      <c r="C1042" s="14" t="s">
        <v>22</v>
      </c>
      <c r="D1042" s="14" t="s">
        <v>67</v>
      </c>
      <c r="E1042" s="14" t="s">
        <v>26</v>
      </c>
      <c r="F1042" s="15">
        <v>42794.0</v>
      </c>
      <c r="G1042" s="15">
        <v>42867.0</v>
      </c>
      <c r="H1042" s="14">
        <v>0.0</v>
      </c>
      <c r="I1042" s="12">
        <f>VLOOKUP(C1042, products!$A$1:$C$8, 3, FALSE)</f>
        <v>550</v>
      </c>
      <c r="J1042" s="12" t="str">
        <f>VLOOKUP(B1042,sales_teams!A:C,3)</f>
        <v>West</v>
      </c>
      <c r="K1042" s="12" t="str">
        <f>VLOOKUP(B1042,sales_teams!A:C,2)</f>
        <v>Summer Sewald</v>
      </c>
      <c r="L1042" s="12" t="str">
        <f>VLOOKUP(D1042,accounts!A:G,6)</f>
        <v>United States</v>
      </c>
      <c r="M1042" s="12" t="str">
        <f>VLOOKUP(D1042,accounts!A:B,2)</f>
        <v>entertainment</v>
      </c>
      <c r="N1042" s="12" t="str">
        <f t="shared" si="26"/>
        <v>Feb 2017</v>
      </c>
      <c r="O1042" s="12" t="str">
        <f t="shared" si="149"/>
        <v>May 2017</v>
      </c>
      <c r="P1042" s="12">
        <f>VLOOKUP(D1042,accounts!A:G,4)</f>
        <v>4269.9</v>
      </c>
      <c r="Q1042" s="12">
        <f t="shared" si="150"/>
        <v>89</v>
      </c>
    </row>
    <row r="1043">
      <c r="A1043" s="14" t="s">
        <v>1222</v>
      </c>
      <c r="B1043" s="14" t="s">
        <v>51</v>
      </c>
      <c r="C1043" s="14" t="s">
        <v>19</v>
      </c>
      <c r="D1043" s="14" t="s">
        <v>141</v>
      </c>
      <c r="E1043" s="14" t="s">
        <v>25</v>
      </c>
      <c r="F1043" s="15">
        <v>42794.0</v>
      </c>
      <c r="G1043" s="17"/>
      <c r="I1043" s="12">
        <f>VLOOKUP(C1043, products!$A$1:$C$8, 3, FALSE)</f>
        <v>55</v>
      </c>
      <c r="J1043" s="12" t="str">
        <f>VLOOKUP(B1043,sales_teams!A:C,3)</f>
        <v>West</v>
      </c>
      <c r="K1043" s="12" t="str">
        <f>VLOOKUP(B1043,sales_teams!A:C,2)</f>
        <v>Summer Sewald</v>
      </c>
      <c r="L1043" s="12" t="str">
        <f>VLOOKUP(D1043,accounts!A:G,6)</f>
        <v>United States</v>
      </c>
      <c r="M1043" s="12" t="str">
        <f>VLOOKUP(D1043,accounts!A:B,2)</f>
        <v>medical</v>
      </c>
      <c r="N1043" s="12" t="str">
        <f t="shared" si="26"/>
        <v>Feb 2017</v>
      </c>
      <c r="P1043" s="12">
        <f>VLOOKUP(D1043,accounts!A:G,4)</f>
        <v>326.82</v>
      </c>
    </row>
    <row r="1044">
      <c r="A1044" s="14" t="s">
        <v>1223</v>
      </c>
      <c r="B1044" s="14" t="s">
        <v>52</v>
      </c>
      <c r="C1044" s="14" t="s">
        <v>19</v>
      </c>
      <c r="D1044" s="14" t="s">
        <v>104</v>
      </c>
      <c r="E1044" s="14" t="s">
        <v>26</v>
      </c>
      <c r="F1044" s="15">
        <v>42794.0</v>
      </c>
      <c r="G1044" s="15">
        <v>42883.0</v>
      </c>
      <c r="H1044" s="14">
        <v>0.0</v>
      </c>
      <c r="I1044" s="12">
        <f>VLOOKUP(C1044, products!$A$1:$C$8, 3, FALSE)</f>
        <v>55</v>
      </c>
      <c r="J1044" s="12" t="str">
        <f>VLOOKUP(B1044,sales_teams!A:C,3)</f>
        <v>West</v>
      </c>
      <c r="K1044" s="12" t="str">
        <f>VLOOKUP(B1044,sales_teams!A:C,2)</f>
        <v>Summer Sewald</v>
      </c>
      <c r="L1044" s="12" t="str">
        <f>VLOOKUP(D1044,accounts!A:G,6)</f>
        <v>Italy</v>
      </c>
      <c r="M1044" s="12" t="str">
        <f>VLOOKUP(D1044,accounts!A:B,2)</f>
        <v>retail</v>
      </c>
      <c r="N1044" s="12" t="str">
        <f t="shared" si="26"/>
        <v>Feb 2017</v>
      </c>
      <c r="O1044" s="12" t="str">
        <f t="shared" ref="O1044:O1049" si="151">TEXT(G1044,"mmm yyy")</f>
        <v>May 2017</v>
      </c>
      <c r="P1044" s="12">
        <f>VLOOKUP(D1044,accounts!A:G,4)</f>
        <v>894.33</v>
      </c>
      <c r="Q1044" s="12">
        <f t="shared" ref="Q1044:Q1049" si="152">O1044-N1044</f>
        <v>89</v>
      </c>
    </row>
    <row r="1045">
      <c r="A1045" s="14" t="s">
        <v>1224</v>
      </c>
      <c r="B1045" s="14" t="s">
        <v>54</v>
      </c>
      <c r="C1045" s="14" t="s">
        <v>18</v>
      </c>
      <c r="D1045" s="14" t="s">
        <v>125</v>
      </c>
      <c r="E1045" s="14" t="s">
        <v>5</v>
      </c>
      <c r="F1045" s="15">
        <v>42794.0</v>
      </c>
      <c r="G1045" s="15">
        <v>42887.0</v>
      </c>
      <c r="H1045" s="14">
        <v>1161.0</v>
      </c>
      <c r="I1045" s="12">
        <f>VLOOKUP(C1045, products!$A$1:$C$8, 3, FALSE)</f>
        <v>1096</v>
      </c>
      <c r="J1045" s="12" t="str">
        <f>VLOOKUP(B1045,sales_teams!A:C,3)</f>
        <v>West</v>
      </c>
      <c r="K1045" s="12" t="str">
        <f>VLOOKUP(B1045,sales_teams!A:C,2)</f>
        <v>Summer Sewald</v>
      </c>
      <c r="L1045" s="12" t="str">
        <f>VLOOKUP(D1045,accounts!A:G,6)</f>
        <v>China</v>
      </c>
      <c r="M1045" s="12" t="str">
        <f>VLOOKUP(D1045,accounts!A:B,2)</f>
        <v>technolgy</v>
      </c>
      <c r="N1045" s="12" t="str">
        <f t="shared" si="26"/>
        <v>Feb 2017</v>
      </c>
      <c r="O1045" s="12" t="str">
        <f t="shared" si="151"/>
        <v>Jun 2017</v>
      </c>
      <c r="P1045" s="12">
        <f>VLOOKUP(D1045,accounts!A:G,4)</f>
        <v>40.79</v>
      </c>
      <c r="Q1045" s="12">
        <f t="shared" si="152"/>
        <v>120</v>
      </c>
    </row>
    <row r="1046">
      <c r="A1046" s="14" t="s">
        <v>1225</v>
      </c>
      <c r="B1046" s="14" t="s">
        <v>54</v>
      </c>
      <c r="C1046" s="14" t="s">
        <v>20</v>
      </c>
      <c r="D1046" s="14" t="s">
        <v>75</v>
      </c>
      <c r="E1046" s="14" t="s">
        <v>5</v>
      </c>
      <c r="F1046" s="15">
        <v>42794.0</v>
      </c>
      <c r="G1046" s="15">
        <v>42889.0</v>
      </c>
      <c r="H1046" s="14">
        <v>6046.0</v>
      </c>
      <c r="I1046" s="12">
        <f>VLOOKUP(C1046, products!$A$1:$C$8, 3, FALSE)</f>
        <v>5482</v>
      </c>
      <c r="J1046" s="12" t="str">
        <f>VLOOKUP(B1046,sales_teams!A:C,3)</f>
        <v>West</v>
      </c>
      <c r="K1046" s="12" t="str">
        <f>VLOOKUP(B1046,sales_teams!A:C,2)</f>
        <v>Summer Sewald</v>
      </c>
      <c r="L1046" s="12" t="str">
        <f>VLOOKUP(D1046,accounts!A:G,6)</f>
        <v>Jordan</v>
      </c>
      <c r="M1046" s="12" t="str">
        <f>VLOOKUP(D1046,accounts!A:B,2)</f>
        <v>marketing</v>
      </c>
      <c r="N1046" s="12" t="str">
        <f t="shared" si="26"/>
        <v>Feb 2017</v>
      </c>
      <c r="O1046" s="12" t="str">
        <f t="shared" si="151"/>
        <v>Jun 2017</v>
      </c>
      <c r="P1046" s="12">
        <f>VLOOKUP(D1046,accounts!A:G,4)</f>
        <v>3027.46</v>
      </c>
      <c r="Q1046" s="12">
        <f t="shared" si="152"/>
        <v>120</v>
      </c>
    </row>
    <row r="1047">
      <c r="A1047" s="14" t="s">
        <v>1226</v>
      </c>
      <c r="B1047" s="14" t="s">
        <v>57</v>
      </c>
      <c r="C1047" s="14" t="s">
        <v>19</v>
      </c>
      <c r="D1047" s="14" t="s">
        <v>90</v>
      </c>
      <c r="E1047" s="14" t="s">
        <v>5</v>
      </c>
      <c r="F1047" s="15">
        <v>42794.0</v>
      </c>
      <c r="G1047" s="15">
        <v>42873.0</v>
      </c>
      <c r="H1047" s="14">
        <v>49.0</v>
      </c>
      <c r="I1047" s="12">
        <f>VLOOKUP(C1047, products!$A$1:$C$8, 3, FALSE)</f>
        <v>55</v>
      </c>
      <c r="J1047" s="12" t="str">
        <f>VLOOKUP(B1047,sales_teams!A:C,3)</f>
        <v>West</v>
      </c>
      <c r="K1047" s="12" t="str">
        <f>VLOOKUP(B1047,sales_teams!A:C,2)</f>
        <v>Summer Sewald</v>
      </c>
      <c r="L1047" s="12" t="str">
        <f>VLOOKUP(D1047,accounts!A:G,6)</f>
        <v>United States</v>
      </c>
      <c r="M1047" s="12" t="str">
        <f>VLOOKUP(D1047,accounts!A:B,2)</f>
        <v>software</v>
      </c>
      <c r="N1047" s="12" t="str">
        <f t="shared" si="26"/>
        <v>Feb 2017</v>
      </c>
      <c r="O1047" s="12" t="str">
        <f t="shared" si="151"/>
        <v>May 2017</v>
      </c>
      <c r="P1047" s="12">
        <f>VLOOKUP(D1047,accounts!A:G,4)</f>
        <v>4618</v>
      </c>
      <c r="Q1047" s="12">
        <f t="shared" si="152"/>
        <v>89</v>
      </c>
    </row>
    <row r="1048">
      <c r="A1048" s="14" t="s">
        <v>1227</v>
      </c>
      <c r="B1048" s="14" t="s">
        <v>32</v>
      </c>
      <c r="C1048" s="14" t="s">
        <v>19</v>
      </c>
      <c r="D1048" s="14" t="s">
        <v>95</v>
      </c>
      <c r="E1048" s="14" t="s">
        <v>5</v>
      </c>
      <c r="F1048" s="15">
        <v>42795.0</v>
      </c>
      <c r="G1048" s="15">
        <v>42883.0</v>
      </c>
      <c r="H1048" s="14">
        <v>51.0</v>
      </c>
      <c r="I1048" s="12">
        <f>VLOOKUP(C1048, products!$A$1:$C$8, 3, FALSE)</f>
        <v>55</v>
      </c>
      <c r="J1048" s="12" t="str">
        <f>VLOOKUP(B1048,sales_teams!A:C,3)</f>
        <v>Central</v>
      </c>
      <c r="K1048" s="12" t="str">
        <f>VLOOKUP(B1048,sales_teams!A:C,2)</f>
        <v>Dustin Brinkmann</v>
      </c>
      <c r="L1048" s="12" t="str">
        <f>VLOOKUP(D1048,accounts!A:G,6)</f>
        <v>United States</v>
      </c>
      <c r="M1048" s="12" t="str">
        <f>VLOOKUP(D1048,accounts!A:B,2)</f>
        <v>technolgy</v>
      </c>
      <c r="N1048" s="12" t="str">
        <f t="shared" si="26"/>
        <v>Mar 2017</v>
      </c>
      <c r="O1048" s="12" t="str">
        <f t="shared" si="151"/>
        <v>May 2017</v>
      </c>
      <c r="P1048" s="12">
        <f>VLOOKUP(D1048,accounts!A:G,4)</f>
        <v>1520.66</v>
      </c>
      <c r="Q1048" s="12">
        <f t="shared" si="152"/>
        <v>61</v>
      </c>
    </row>
    <row r="1049">
      <c r="A1049" s="14" t="s">
        <v>1228</v>
      </c>
      <c r="B1049" s="14" t="s">
        <v>32</v>
      </c>
      <c r="C1049" s="14" t="s">
        <v>21</v>
      </c>
      <c r="D1049" s="14" t="s">
        <v>68</v>
      </c>
      <c r="E1049" s="14" t="s">
        <v>5</v>
      </c>
      <c r="F1049" s="15">
        <v>42795.0</v>
      </c>
      <c r="G1049" s="15">
        <v>42912.0</v>
      </c>
      <c r="H1049" s="14">
        <v>3415.0</v>
      </c>
      <c r="I1049" s="12">
        <f>VLOOKUP(C1049, products!$A$1:$C$8, 3, FALSE)</f>
        <v>3393</v>
      </c>
      <c r="J1049" s="12" t="str">
        <f>VLOOKUP(B1049,sales_teams!A:C,3)</f>
        <v>Central</v>
      </c>
      <c r="K1049" s="12" t="str">
        <f>VLOOKUP(B1049,sales_teams!A:C,2)</f>
        <v>Dustin Brinkmann</v>
      </c>
      <c r="L1049" s="12" t="str">
        <f>VLOOKUP(D1049,accounts!A:G,6)</f>
        <v>Korea</v>
      </c>
      <c r="M1049" s="12" t="str">
        <f>VLOOKUP(D1049,accounts!A:B,2)</f>
        <v>technolgy</v>
      </c>
      <c r="N1049" s="12" t="str">
        <f t="shared" si="26"/>
        <v>Mar 2017</v>
      </c>
      <c r="O1049" s="12" t="str">
        <f t="shared" si="151"/>
        <v>Jun 2017</v>
      </c>
      <c r="P1049" s="12">
        <f>VLOOKUP(D1049,accounts!A:G,4)</f>
        <v>8170.38</v>
      </c>
      <c r="Q1049" s="12">
        <f t="shared" si="152"/>
        <v>92</v>
      </c>
    </row>
    <row r="1050">
      <c r="A1050" s="14" t="s">
        <v>1229</v>
      </c>
      <c r="B1050" s="14" t="s">
        <v>33</v>
      </c>
      <c r="C1050" s="14" t="s">
        <v>19</v>
      </c>
      <c r="D1050" s="14" t="s">
        <v>118</v>
      </c>
      <c r="E1050" s="14" t="s">
        <v>25</v>
      </c>
      <c r="F1050" s="15">
        <v>42795.0</v>
      </c>
      <c r="G1050" s="17"/>
      <c r="I1050" s="12">
        <f>VLOOKUP(C1050, products!$A$1:$C$8, 3, FALSE)</f>
        <v>55</v>
      </c>
      <c r="J1050" s="12" t="str">
        <f>VLOOKUP(B1050,sales_teams!A:C,3)</f>
        <v>Central</v>
      </c>
      <c r="K1050" s="12" t="str">
        <f>VLOOKUP(B1050,sales_teams!A:C,2)</f>
        <v>Dustin Brinkmann</v>
      </c>
      <c r="L1050" s="12" t="str">
        <f>VLOOKUP(D1050,accounts!A:G,6)</f>
        <v>United States</v>
      </c>
      <c r="M1050" s="12" t="str">
        <f>VLOOKUP(D1050,accounts!A:B,2)</f>
        <v>retail</v>
      </c>
      <c r="N1050" s="12" t="str">
        <f t="shared" si="26"/>
        <v>Mar 2017</v>
      </c>
      <c r="P1050" s="12">
        <f>VLOOKUP(D1050,accounts!A:G,4)</f>
        <v>702.72</v>
      </c>
    </row>
    <row r="1051">
      <c r="A1051" s="14" t="s">
        <v>1230</v>
      </c>
      <c r="B1051" s="14" t="s">
        <v>33</v>
      </c>
      <c r="C1051" s="14" t="s">
        <v>18</v>
      </c>
      <c r="D1051" s="14" t="s">
        <v>64</v>
      </c>
      <c r="E1051" s="14" t="s">
        <v>5</v>
      </c>
      <c r="F1051" s="15">
        <v>42795.0</v>
      </c>
      <c r="G1051" s="15">
        <v>42804.0</v>
      </c>
      <c r="H1051" s="14">
        <v>1053.0</v>
      </c>
      <c r="I1051" s="12">
        <f>VLOOKUP(C1051, products!$A$1:$C$8, 3, FALSE)</f>
        <v>1096</v>
      </c>
      <c r="J1051" s="12" t="str">
        <f>VLOOKUP(B1051,sales_teams!A:C,3)</f>
        <v>Central</v>
      </c>
      <c r="K1051" s="12" t="str">
        <f>VLOOKUP(B1051,sales_teams!A:C,2)</f>
        <v>Dustin Brinkmann</v>
      </c>
      <c r="L1051" s="12" t="str">
        <f>VLOOKUP(D1051,accounts!A:G,6)</f>
        <v>United States</v>
      </c>
      <c r="M1051" s="12" t="str">
        <f>VLOOKUP(D1051,accounts!A:B,2)</f>
        <v>software</v>
      </c>
      <c r="N1051" s="12" t="str">
        <f t="shared" si="26"/>
        <v>Mar 2017</v>
      </c>
      <c r="O1051" s="12" t="str">
        <f t="shared" ref="O1051:O1076" si="153">TEXT(G1051,"mmm yyy")</f>
        <v>Mar 2017</v>
      </c>
      <c r="P1051" s="12">
        <f>VLOOKUP(D1051,accounts!A:G,4)</f>
        <v>11698.03</v>
      </c>
      <c r="Q1051" s="12">
        <f t="shared" ref="Q1051:Q1076" si="154">O1051-N1051</f>
        <v>0</v>
      </c>
    </row>
    <row r="1052">
      <c r="A1052" s="14" t="s">
        <v>1231</v>
      </c>
      <c r="B1052" s="14" t="s">
        <v>34</v>
      </c>
      <c r="C1052" s="14" t="s">
        <v>18</v>
      </c>
      <c r="D1052" s="14" t="s">
        <v>117</v>
      </c>
      <c r="E1052" s="14" t="s">
        <v>26</v>
      </c>
      <c r="F1052" s="15">
        <v>42795.0</v>
      </c>
      <c r="G1052" s="15">
        <v>42880.0</v>
      </c>
      <c r="H1052" s="14">
        <v>0.0</v>
      </c>
      <c r="I1052" s="12">
        <f>VLOOKUP(C1052, products!$A$1:$C$8, 3, FALSE)</f>
        <v>1096</v>
      </c>
      <c r="J1052" s="12" t="str">
        <f>VLOOKUP(B1052,sales_teams!A:C,3)</f>
        <v>Central</v>
      </c>
      <c r="K1052" s="12" t="str">
        <f>VLOOKUP(B1052,sales_teams!A:C,2)</f>
        <v>Dustin Brinkmann</v>
      </c>
      <c r="L1052" s="12" t="str">
        <f>VLOOKUP(D1052,accounts!A:G,6)</f>
        <v>United States</v>
      </c>
      <c r="M1052" s="12" t="str">
        <f>VLOOKUP(D1052,accounts!A:B,2)</f>
        <v>medical</v>
      </c>
      <c r="N1052" s="12" t="str">
        <f t="shared" si="26"/>
        <v>Mar 2017</v>
      </c>
      <c r="O1052" s="12" t="str">
        <f t="shared" si="153"/>
        <v>May 2017</v>
      </c>
      <c r="P1052" s="12">
        <f>VLOOKUP(D1052,accounts!A:G,4)</f>
        <v>251.41</v>
      </c>
      <c r="Q1052" s="12">
        <f t="shared" si="154"/>
        <v>61</v>
      </c>
    </row>
    <row r="1053">
      <c r="A1053" s="14" t="s">
        <v>1232</v>
      </c>
      <c r="B1053" s="14" t="s">
        <v>34</v>
      </c>
      <c r="C1053" s="14" t="s">
        <v>17</v>
      </c>
      <c r="D1053" s="14" t="s">
        <v>80</v>
      </c>
      <c r="E1053" s="14" t="s">
        <v>5</v>
      </c>
      <c r="F1053" s="15">
        <v>42795.0</v>
      </c>
      <c r="G1053" s="15">
        <v>42809.0</v>
      </c>
      <c r="H1053" s="14">
        <v>5068.0</v>
      </c>
      <c r="I1053" s="12">
        <f>VLOOKUP(C1053, products!$A$1:$C$8, 3, FALSE)</f>
        <v>4821</v>
      </c>
      <c r="J1053" s="12" t="str">
        <f>VLOOKUP(B1053,sales_teams!A:C,3)</f>
        <v>Central</v>
      </c>
      <c r="K1053" s="12" t="str">
        <f>VLOOKUP(B1053,sales_teams!A:C,2)</f>
        <v>Dustin Brinkmann</v>
      </c>
      <c r="L1053" s="12" t="str">
        <f>VLOOKUP(D1053,accounts!A:G,6)</f>
        <v>United States</v>
      </c>
      <c r="M1053" s="12" t="str">
        <f>VLOOKUP(D1053,accounts!A:B,2)</f>
        <v>technolgy</v>
      </c>
      <c r="N1053" s="12" t="str">
        <f t="shared" si="26"/>
        <v>Mar 2017</v>
      </c>
      <c r="O1053" s="12" t="str">
        <f t="shared" si="153"/>
        <v>Mar 2017</v>
      </c>
      <c r="P1053" s="12">
        <f>VLOOKUP(D1053,accounts!A:G,4)</f>
        <v>1712.68</v>
      </c>
      <c r="Q1053" s="12">
        <f t="shared" si="154"/>
        <v>0</v>
      </c>
    </row>
    <row r="1054">
      <c r="A1054" s="14" t="s">
        <v>1233</v>
      </c>
      <c r="B1054" s="14" t="s">
        <v>34</v>
      </c>
      <c r="C1054" s="14" t="s">
        <v>17</v>
      </c>
      <c r="D1054" s="14" t="s">
        <v>120</v>
      </c>
      <c r="E1054" s="14" t="s">
        <v>5</v>
      </c>
      <c r="F1054" s="15">
        <v>42795.0</v>
      </c>
      <c r="G1054" s="15">
        <v>42916.0</v>
      </c>
      <c r="H1054" s="14">
        <v>4256.0</v>
      </c>
      <c r="I1054" s="12">
        <f>VLOOKUP(C1054, products!$A$1:$C$8, 3, FALSE)</f>
        <v>4821</v>
      </c>
      <c r="J1054" s="12" t="str">
        <f>VLOOKUP(B1054,sales_teams!A:C,3)</f>
        <v>Central</v>
      </c>
      <c r="K1054" s="12" t="str">
        <f>VLOOKUP(B1054,sales_teams!A:C,2)</f>
        <v>Dustin Brinkmann</v>
      </c>
      <c r="L1054" s="12" t="str">
        <f>VLOOKUP(D1054,accounts!A:G,6)</f>
        <v>United States</v>
      </c>
      <c r="M1054" s="12" t="str">
        <f>VLOOKUP(D1054,accounts!A:B,2)</f>
        <v>entertainment</v>
      </c>
      <c r="N1054" s="12" t="str">
        <f t="shared" si="26"/>
        <v>Mar 2017</v>
      </c>
      <c r="O1054" s="12" t="str">
        <f t="shared" si="153"/>
        <v>Jun 2017</v>
      </c>
      <c r="P1054" s="12">
        <f>VLOOKUP(D1054,accounts!A:G,4)</f>
        <v>665.06</v>
      </c>
      <c r="Q1054" s="12">
        <f t="shared" si="154"/>
        <v>92</v>
      </c>
    </row>
    <row r="1055">
      <c r="A1055" s="14" t="s">
        <v>1234</v>
      </c>
      <c r="B1055" s="14" t="s">
        <v>38</v>
      </c>
      <c r="C1055" s="14" t="s">
        <v>21</v>
      </c>
      <c r="D1055" s="14" t="s">
        <v>70</v>
      </c>
      <c r="E1055" s="14" t="s">
        <v>26</v>
      </c>
      <c r="F1055" s="15">
        <v>42795.0</v>
      </c>
      <c r="G1055" s="15">
        <v>42863.0</v>
      </c>
      <c r="H1055" s="14">
        <v>0.0</v>
      </c>
      <c r="I1055" s="12">
        <f>VLOOKUP(C1055, products!$A$1:$C$8, 3, FALSE)</f>
        <v>3393</v>
      </c>
      <c r="J1055" s="12" t="str">
        <f>VLOOKUP(B1055,sales_teams!A:C,3)</f>
        <v>East</v>
      </c>
      <c r="K1055" s="12" t="str">
        <f>VLOOKUP(B1055,sales_teams!A:C,2)</f>
        <v>Rocco Neubert</v>
      </c>
      <c r="L1055" s="12" t="str">
        <f>VLOOKUP(D1055,accounts!A:G,6)</f>
        <v>United States</v>
      </c>
      <c r="M1055" s="12" t="str">
        <f>VLOOKUP(D1055,accounts!A:B,2)</f>
        <v>telecommunications</v>
      </c>
      <c r="N1055" s="12" t="str">
        <f t="shared" si="26"/>
        <v>Mar 2017</v>
      </c>
      <c r="O1055" s="12" t="str">
        <f t="shared" si="153"/>
        <v>May 2017</v>
      </c>
      <c r="P1055" s="12">
        <f>VLOOKUP(D1055,accounts!A:G,4)</f>
        <v>5266.09</v>
      </c>
      <c r="Q1055" s="12">
        <f t="shared" si="154"/>
        <v>61</v>
      </c>
    </row>
    <row r="1056">
      <c r="A1056" s="14" t="s">
        <v>1235</v>
      </c>
      <c r="B1056" s="14" t="s">
        <v>38</v>
      </c>
      <c r="C1056" s="14" t="s">
        <v>22</v>
      </c>
      <c r="D1056" s="14" t="s">
        <v>104</v>
      </c>
      <c r="E1056" s="14" t="s">
        <v>5</v>
      </c>
      <c r="F1056" s="15">
        <v>42795.0</v>
      </c>
      <c r="G1056" s="15">
        <v>42806.0</v>
      </c>
      <c r="H1056" s="14">
        <v>657.0</v>
      </c>
      <c r="I1056" s="12">
        <f>VLOOKUP(C1056, products!$A$1:$C$8, 3, FALSE)</f>
        <v>550</v>
      </c>
      <c r="J1056" s="12" t="str">
        <f>VLOOKUP(B1056,sales_teams!A:C,3)</f>
        <v>East</v>
      </c>
      <c r="K1056" s="12" t="str">
        <f>VLOOKUP(B1056,sales_teams!A:C,2)</f>
        <v>Rocco Neubert</v>
      </c>
      <c r="L1056" s="12" t="str">
        <f>VLOOKUP(D1056,accounts!A:G,6)</f>
        <v>Italy</v>
      </c>
      <c r="M1056" s="12" t="str">
        <f>VLOOKUP(D1056,accounts!A:B,2)</f>
        <v>retail</v>
      </c>
      <c r="N1056" s="12" t="str">
        <f t="shared" si="26"/>
        <v>Mar 2017</v>
      </c>
      <c r="O1056" s="12" t="str">
        <f t="shared" si="153"/>
        <v>Mar 2017</v>
      </c>
      <c r="P1056" s="12">
        <f>VLOOKUP(D1056,accounts!A:G,4)</f>
        <v>894.33</v>
      </c>
      <c r="Q1056" s="12">
        <f t="shared" si="154"/>
        <v>0</v>
      </c>
    </row>
    <row r="1057">
      <c r="A1057" s="14" t="s">
        <v>1236</v>
      </c>
      <c r="B1057" s="14" t="s">
        <v>38</v>
      </c>
      <c r="C1057" s="14" t="s">
        <v>19</v>
      </c>
      <c r="D1057" s="14" t="s">
        <v>82</v>
      </c>
      <c r="E1057" s="14" t="s">
        <v>5</v>
      </c>
      <c r="F1057" s="15">
        <v>42795.0</v>
      </c>
      <c r="G1057" s="15">
        <v>42802.0</v>
      </c>
      <c r="H1057" s="14">
        <v>60.0</v>
      </c>
      <c r="I1057" s="12">
        <f>VLOOKUP(C1057, products!$A$1:$C$8, 3, FALSE)</f>
        <v>55</v>
      </c>
      <c r="J1057" s="12" t="str">
        <f>VLOOKUP(B1057,sales_teams!A:C,3)</f>
        <v>East</v>
      </c>
      <c r="K1057" s="12" t="str">
        <f>VLOOKUP(B1057,sales_teams!A:C,2)</f>
        <v>Rocco Neubert</v>
      </c>
      <c r="L1057" s="12" t="str">
        <f>VLOOKUP(D1057,accounts!A:G,6)</f>
        <v>United States</v>
      </c>
      <c r="M1057" s="12" t="str">
        <f>VLOOKUP(D1057,accounts!A:B,2)</f>
        <v>finance</v>
      </c>
      <c r="N1057" s="12" t="str">
        <f t="shared" si="26"/>
        <v>Mar 2017</v>
      </c>
      <c r="O1057" s="12" t="str">
        <f t="shared" si="153"/>
        <v>Mar 2017</v>
      </c>
      <c r="P1057" s="12">
        <f>VLOOKUP(D1057,accounts!A:G,4)</f>
        <v>1698.2</v>
      </c>
      <c r="Q1057" s="12">
        <f t="shared" si="154"/>
        <v>0</v>
      </c>
    </row>
    <row r="1058">
      <c r="A1058" s="14" t="s">
        <v>1237</v>
      </c>
      <c r="B1058" s="14" t="s">
        <v>39</v>
      </c>
      <c r="C1058" s="14" t="s">
        <v>22</v>
      </c>
      <c r="D1058" s="14" t="s">
        <v>133</v>
      </c>
      <c r="E1058" s="14" t="s">
        <v>26</v>
      </c>
      <c r="F1058" s="15">
        <v>42795.0</v>
      </c>
      <c r="G1058" s="15">
        <v>42884.0</v>
      </c>
      <c r="H1058" s="14">
        <v>0.0</v>
      </c>
      <c r="I1058" s="12">
        <f>VLOOKUP(C1058, products!$A$1:$C$8, 3, FALSE)</f>
        <v>550</v>
      </c>
      <c r="J1058" s="12" t="str">
        <f>VLOOKUP(B1058,sales_teams!A:C,3)</f>
        <v>East</v>
      </c>
      <c r="K1058" s="12" t="str">
        <f>VLOOKUP(B1058,sales_teams!A:C,2)</f>
        <v>Rocco Neubert</v>
      </c>
      <c r="L1058" s="12" t="str">
        <f>VLOOKUP(D1058,accounts!A:G,6)</f>
        <v>United States</v>
      </c>
      <c r="M1058" s="12" t="str">
        <f>VLOOKUP(D1058,accounts!A:B,2)</f>
        <v>finance</v>
      </c>
      <c r="N1058" s="12" t="str">
        <f t="shared" si="26"/>
        <v>Mar 2017</v>
      </c>
      <c r="O1058" s="12" t="str">
        <f t="shared" si="153"/>
        <v>May 2017</v>
      </c>
      <c r="P1058" s="12">
        <f>VLOOKUP(D1058,accounts!A:G,4)</f>
        <v>355.23</v>
      </c>
      <c r="Q1058" s="12">
        <f t="shared" si="154"/>
        <v>61</v>
      </c>
    </row>
    <row r="1059">
      <c r="A1059" s="14" t="s">
        <v>1238</v>
      </c>
      <c r="B1059" s="14" t="s">
        <v>40</v>
      </c>
      <c r="C1059" s="14" t="s">
        <v>20</v>
      </c>
      <c r="D1059" s="14" t="s">
        <v>68</v>
      </c>
      <c r="E1059" s="14" t="s">
        <v>26</v>
      </c>
      <c r="F1059" s="15">
        <v>42795.0</v>
      </c>
      <c r="G1059" s="15">
        <v>42865.0</v>
      </c>
      <c r="H1059" s="14">
        <v>0.0</v>
      </c>
      <c r="I1059" s="12">
        <f>VLOOKUP(C1059, products!$A$1:$C$8, 3, FALSE)</f>
        <v>5482</v>
      </c>
      <c r="J1059" s="12" t="str">
        <f>VLOOKUP(B1059,sales_teams!A:C,3)</f>
        <v>East</v>
      </c>
      <c r="K1059" s="12" t="str">
        <f>VLOOKUP(B1059,sales_teams!A:C,2)</f>
        <v>Rocco Neubert</v>
      </c>
      <c r="L1059" s="12" t="str">
        <f>VLOOKUP(D1059,accounts!A:G,6)</f>
        <v>Korea</v>
      </c>
      <c r="M1059" s="12" t="str">
        <f>VLOOKUP(D1059,accounts!A:B,2)</f>
        <v>technolgy</v>
      </c>
      <c r="N1059" s="12" t="str">
        <f t="shared" si="26"/>
        <v>Mar 2017</v>
      </c>
      <c r="O1059" s="12" t="str">
        <f t="shared" si="153"/>
        <v>May 2017</v>
      </c>
      <c r="P1059" s="12">
        <f>VLOOKUP(D1059,accounts!A:G,4)</f>
        <v>8170.38</v>
      </c>
      <c r="Q1059" s="12">
        <f t="shared" si="154"/>
        <v>61</v>
      </c>
    </row>
    <row r="1060">
      <c r="A1060" s="14" t="s">
        <v>1239</v>
      </c>
      <c r="B1060" s="14" t="s">
        <v>41</v>
      </c>
      <c r="C1060" s="14" t="s">
        <v>22</v>
      </c>
      <c r="D1060" s="14" t="s">
        <v>129</v>
      </c>
      <c r="E1060" s="14" t="s">
        <v>26</v>
      </c>
      <c r="F1060" s="15">
        <v>42795.0</v>
      </c>
      <c r="G1060" s="15">
        <v>42860.0</v>
      </c>
      <c r="H1060" s="14">
        <v>0.0</v>
      </c>
      <c r="I1060" s="12">
        <f>VLOOKUP(C1060, products!$A$1:$C$8, 3, FALSE)</f>
        <v>550</v>
      </c>
      <c r="J1060" s="12" t="str">
        <f>VLOOKUP(B1060,sales_teams!A:C,3)</f>
        <v>East</v>
      </c>
      <c r="K1060" s="12" t="str">
        <f>VLOOKUP(B1060,sales_teams!A:C,2)</f>
        <v>Rocco Neubert</v>
      </c>
      <c r="L1060" s="12" t="str">
        <f>VLOOKUP(D1060,accounts!A:G,6)</f>
        <v>United States</v>
      </c>
      <c r="M1060" s="12" t="str">
        <f>VLOOKUP(D1060,accounts!A:B,2)</f>
        <v>medical</v>
      </c>
      <c r="N1060" s="12" t="str">
        <f t="shared" si="26"/>
        <v>Mar 2017</v>
      </c>
      <c r="O1060" s="12" t="str">
        <f t="shared" si="153"/>
        <v>May 2017</v>
      </c>
      <c r="P1060" s="12">
        <f>VLOOKUP(D1060,accounts!A:G,4)</f>
        <v>2818.38</v>
      </c>
      <c r="Q1060" s="12">
        <f t="shared" si="154"/>
        <v>61</v>
      </c>
    </row>
    <row r="1061">
      <c r="A1061" s="14" t="s">
        <v>1240</v>
      </c>
      <c r="B1061" s="14" t="s">
        <v>41</v>
      </c>
      <c r="C1061" s="14" t="s">
        <v>22</v>
      </c>
      <c r="D1061" s="14" t="s">
        <v>77</v>
      </c>
      <c r="E1061" s="14" t="s">
        <v>5</v>
      </c>
      <c r="F1061" s="15">
        <v>42795.0</v>
      </c>
      <c r="G1061" s="15">
        <v>42856.0</v>
      </c>
      <c r="H1061" s="14">
        <v>629.0</v>
      </c>
      <c r="I1061" s="12">
        <f>VLOOKUP(C1061, products!$A$1:$C$8, 3, FALSE)</f>
        <v>550</v>
      </c>
      <c r="J1061" s="12" t="str">
        <f>VLOOKUP(B1061,sales_teams!A:C,3)</f>
        <v>East</v>
      </c>
      <c r="K1061" s="12" t="str">
        <f>VLOOKUP(B1061,sales_teams!A:C,2)</f>
        <v>Rocco Neubert</v>
      </c>
      <c r="L1061" s="12" t="str">
        <f>VLOOKUP(D1061,accounts!A:G,6)</f>
        <v>United States</v>
      </c>
      <c r="M1061" s="12" t="str">
        <f>VLOOKUP(D1061,accounts!A:B,2)</f>
        <v>retail</v>
      </c>
      <c r="N1061" s="12" t="str">
        <f t="shared" si="26"/>
        <v>Mar 2017</v>
      </c>
      <c r="O1061" s="12" t="str">
        <f t="shared" si="153"/>
        <v>May 2017</v>
      </c>
      <c r="P1061" s="12">
        <f>VLOOKUP(D1061,accounts!A:G,4)</f>
        <v>1419.98</v>
      </c>
      <c r="Q1061" s="12">
        <f t="shared" si="154"/>
        <v>61</v>
      </c>
    </row>
    <row r="1062">
      <c r="A1062" s="14" t="s">
        <v>1241</v>
      </c>
      <c r="B1062" s="14" t="s">
        <v>42</v>
      </c>
      <c r="C1062" s="14" t="s">
        <v>21</v>
      </c>
      <c r="D1062" s="14" t="s">
        <v>68</v>
      </c>
      <c r="E1062" s="14" t="s">
        <v>26</v>
      </c>
      <c r="F1062" s="15">
        <v>42795.0</v>
      </c>
      <c r="G1062" s="15">
        <v>42878.0</v>
      </c>
      <c r="H1062" s="14">
        <v>0.0</v>
      </c>
      <c r="I1062" s="12">
        <f>VLOOKUP(C1062, products!$A$1:$C$8, 3, FALSE)</f>
        <v>3393</v>
      </c>
      <c r="J1062" s="12" t="str">
        <f>VLOOKUP(B1062,sales_teams!A:C,3)</f>
        <v>East</v>
      </c>
      <c r="K1062" s="12" t="str">
        <f>VLOOKUP(B1062,sales_teams!A:C,2)</f>
        <v>Rocco Neubert</v>
      </c>
      <c r="L1062" s="12" t="str">
        <f>VLOOKUP(D1062,accounts!A:G,6)</f>
        <v>Korea</v>
      </c>
      <c r="M1062" s="12" t="str">
        <f>VLOOKUP(D1062,accounts!A:B,2)</f>
        <v>technolgy</v>
      </c>
      <c r="N1062" s="12" t="str">
        <f t="shared" si="26"/>
        <v>Mar 2017</v>
      </c>
      <c r="O1062" s="12" t="str">
        <f t="shared" si="153"/>
        <v>May 2017</v>
      </c>
      <c r="P1062" s="12">
        <f>VLOOKUP(D1062,accounts!A:G,4)</f>
        <v>8170.38</v>
      </c>
      <c r="Q1062" s="12">
        <f t="shared" si="154"/>
        <v>61</v>
      </c>
    </row>
    <row r="1063">
      <c r="A1063" s="14" t="s">
        <v>1242</v>
      </c>
      <c r="B1063" s="14" t="s">
        <v>42</v>
      </c>
      <c r="C1063" s="14" t="s">
        <v>21</v>
      </c>
      <c r="D1063" s="14" t="s">
        <v>70</v>
      </c>
      <c r="E1063" s="14" t="s">
        <v>5</v>
      </c>
      <c r="F1063" s="15">
        <v>42795.0</v>
      </c>
      <c r="G1063" s="15">
        <v>42888.0</v>
      </c>
      <c r="H1063" s="14">
        <v>4082.0</v>
      </c>
      <c r="I1063" s="12">
        <f>VLOOKUP(C1063, products!$A$1:$C$8, 3, FALSE)</f>
        <v>3393</v>
      </c>
      <c r="J1063" s="12" t="str">
        <f>VLOOKUP(B1063,sales_teams!A:C,3)</f>
        <v>East</v>
      </c>
      <c r="K1063" s="12" t="str">
        <f>VLOOKUP(B1063,sales_teams!A:C,2)</f>
        <v>Rocco Neubert</v>
      </c>
      <c r="L1063" s="12" t="str">
        <f>VLOOKUP(D1063,accounts!A:G,6)</f>
        <v>United States</v>
      </c>
      <c r="M1063" s="12" t="str">
        <f>VLOOKUP(D1063,accounts!A:B,2)</f>
        <v>telecommunications</v>
      </c>
      <c r="N1063" s="12" t="str">
        <f t="shared" si="26"/>
        <v>Mar 2017</v>
      </c>
      <c r="O1063" s="12" t="str">
        <f t="shared" si="153"/>
        <v>Jun 2017</v>
      </c>
      <c r="P1063" s="12">
        <f>VLOOKUP(D1063,accounts!A:G,4)</f>
        <v>5266.09</v>
      </c>
      <c r="Q1063" s="12">
        <f t="shared" si="154"/>
        <v>92</v>
      </c>
    </row>
    <row r="1064">
      <c r="A1064" s="14" t="s">
        <v>1243</v>
      </c>
      <c r="B1064" s="14" t="s">
        <v>48</v>
      </c>
      <c r="C1064" s="14" t="s">
        <v>18</v>
      </c>
      <c r="D1064" s="14" t="s">
        <v>107</v>
      </c>
      <c r="E1064" s="14" t="s">
        <v>5</v>
      </c>
      <c r="F1064" s="15">
        <v>42795.0</v>
      </c>
      <c r="G1064" s="15">
        <v>42886.0</v>
      </c>
      <c r="H1064" s="14">
        <v>1044.0</v>
      </c>
      <c r="I1064" s="12">
        <f>VLOOKUP(C1064, products!$A$1:$C$8, 3, FALSE)</f>
        <v>1096</v>
      </c>
      <c r="J1064" s="12" t="str">
        <f>VLOOKUP(B1064,sales_teams!A:C,3)</f>
        <v>East</v>
      </c>
      <c r="K1064" s="12" t="str">
        <f>VLOOKUP(B1064,sales_teams!A:C,2)</f>
        <v>Rocco Neubert</v>
      </c>
      <c r="L1064" s="12" t="str">
        <f>VLOOKUP(D1064,accounts!A:G,6)</f>
        <v>United States</v>
      </c>
      <c r="M1064" s="12" t="str">
        <f>VLOOKUP(D1064,accounts!A:B,2)</f>
        <v>technolgy</v>
      </c>
      <c r="N1064" s="12" t="str">
        <f t="shared" si="26"/>
        <v>Mar 2017</v>
      </c>
      <c r="O1064" s="12" t="str">
        <f t="shared" si="153"/>
        <v>May 2017</v>
      </c>
      <c r="P1064" s="12">
        <f>VLOOKUP(D1064,accounts!A:G,4)</f>
        <v>1008.06</v>
      </c>
      <c r="Q1064" s="12">
        <f t="shared" si="154"/>
        <v>61</v>
      </c>
    </row>
    <row r="1065">
      <c r="A1065" s="14" t="s">
        <v>1244</v>
      </c>
      <c r="B1065" s="14" t="s">
        <v>50</v>
      </c>
      <c r="C1065" s="14" t="s">
        <v>21</v>
      </c>
      <c r="D1065" s="14" t="s">
        <v>83</v>
      </c>
      <c r="E1065" s="14" t="s">
        <v>26</v>
      </c>
      <c r="F1065" s="15">
        <v>42795.0</v>
      </c>
      <c r="G1065" s="15">
        <v>42897.0</v>
      </c>
      <c r="H1065" s="14">
        <v>0.0</v>
      </c>
      <c r="I1065" s="12">
        <f>VLOOKUP(C1065, products!$A$1:$C$8, 3, FALSE)</f>
        <v>3393</v>
      </c>
      <c r="J1065" s="12" t="str">
        <f>VLOOKUP(B1065,sales_teams!A:C,3)</f>
        <v>West</v>
      </c>
      <c r="K1065" s="12" t="str">
        <f>VLOOKUP(B1065,sales_teams!A:C,2)</f>
        <v>Summer Sewald</v>
      </c>
      <c r="L1065" s="12" t="str">
        <f>VLOOKUP(D1065,accounts!A:G,6)</f>
        <v>United States</v>
      </c>
      <c r="M1065" s="12" t="str">
        <f>VLOOKUP(D1065,accounts!A:B,2)</f>
        <v>marketing</v>
      </c>
      <c r="N1065" s="12" t="str">
        <f t="shared" si="26"/>
        <v>Mar 2017</v>
      </c>
      <c r="O1065" s="12" t="str">
        <f t="shared" si="153"/>
        <v>Jun 2017</v>
      </c>
      <c r="P1065" s="12">
        <f>VLOOKUP(D1065,accounts!A:G,4)</f>
        <v>2403.58</v>
      </c>
      <c r="Q1065" s="12">
        <f t="shared" si="154"/>
        <v>92</v>
      </c>
    </row>
    <row r="1066">
      <c r="A1066" s="14" t="s">
        <v>1245</v>
      </c>
      <c r="B1066" s="14" t="s">
        <v>51</v>
      </c>
      <c r="C1066" s="14" t="s">
        <v>18</v>
      </c>
      <c r="D1066" s="14" t="s">
        <v>128</v>
      </c>
      <c r="E1066" s="14" t="s">
        <v>5</v>
      </c>
      <c r="F1066" s="15">
        <v>42795.0</v>
      </c>
      <c r="G1066" s="15">
        <v>42815.0</v>
      </c>
      <c r="H1066" s="14">
        <v>1025.0</v>
      </c>
      <c r="I1066" s="12">
        <f>VLOOKUP(C1066, products!$A$1:$C$8, 3, FALSE)</f>
        <v>1096</v>
      </c>
      <c r="J1066" s="12" t="str">
        <f>VLOOKUP(B1066,sales_teams!A:C,3)</f>
        <v>West</v>
      </c>
      <c r="K1066" s="12" t="str">
        <f>VLOOKUP(B1066,sales_teams!A:C,2)</f>
        <v>Summer Sewald</v>
      </c>
      <c r="L1066" s="12" t="str">
        <f>VLOOKUP(D1066,accounts!A:G,6)</f>
        <v>United States</v>
      </c>
      <c r="M1066" s="12" t="str">
        <f>VLOOKUP(D1066,accounts!A:B,2)</f>
        <v>telecommunications</v>
      </c>
      <c r="N1066" s="12" t="str">
        <f t="shared" si="26"/>
        <v>Mar 2017</v>
      </c>
      <c r="O1066" s="12" t="str">
        <f t="shared" si="153"/>
        <v>Mar 2017</v>
      </c>
      <c r="P1066" s="12">
        <f>VLOOKUP(D1066,accounts!A:G,4)</f>
        <v>1188.42</v>
      </c>
      <c r="Q1066" s="12">
        <f t="shared" si="154"/>
        <v>0</v>
      </c>
    </row>
    <row r="1067">
      <c r="A1067" s="14" t="s">
        <v>1246</v>
      </c>
      <c r="B1067" s="14" t="s">
        <v>52</v>
      </c>
      <c r="C1067" s="14" t="s">
        <v>22</v>
      </c>
      <c r="D1067" s="14" t="s">
        <v>100</v>
      </c>
      <c r="E1067" s="14" t="s">
        <v>5</v>
      </c>
      <c r="F1067" s="15">
        <v>42795.0</v>
      </c>
      <c r="G1067" s="15">
        <v>42903.0</v>
      </c>
      <c r="H1067" s="14">
        <v>465.0</v>
      </c>
      <c r="I1067" s="12">
        <f>VLOOKUP(C1067, products!$A$1:$C$8, 3, FALSE)</f>
        <v>550</v>
      </c>
      <c r="J1067" s="12" t="str">
        <f>VLOOKUP(B1067,sales_teams!A:C,3)</f>
        <v>West</v>
      </c>
      <c r="K1067" s="12" t="str">
        <f>VLOOKUP(B1067,sales_teams!A:C,2)</f>
        <v>Summer Sewald</v>
      </c>
      <c r="L1067" s="12" t="str">
        <f>VLOOKUP(D1067,accounts!A:G,6)</f>
        <v>Belgium</v>
      </c>
      <c r="M1067" s="12" t="str">
        <f>VLOOKUP(D1067,accounts!A:B,2)</f>
        <v>retail</v>
      </c>
      <c r="N1067" s="12" t="str">
        <f t="shared" si="26"/>
        <v>Mar 2017</v>
      </c>
      <c r="O1067" s="12" t="str">
        <f t="shared" si="153"/>
        <v>Jun 2017</v>
      </c>
      <c r="P1067" s="12">
        <f>VLOOKUP(D1067,accounts!A:G,4)</f>
        <v>1376.8</v>
      </c>
      <c r="Q1067" s="12">
        <f t="shared" si="154"/>
        <v>92</v>
      </c>
    </row>
    <row r="1068">
      <c r="A1068" s="14" t="s">
        <v>1247</v>
      </c>
      <c r="B1068" s="14" t="s">
        <v>52</v>
      </c>
      <c r="C1068" s="14" t="s">
        <v>19</v>
      </c>
      <c r="D1068" s="14" t="s">
        <v>140</v>
      </c>
      <c r="E1068" s="14" t="s">
        <v>5</v>
      </c>
      <c r="F1068" s="15">
        <v>42795.0</v>
      </c>
      <c r="G1068" s="15">
        <v>42900.0</v>
      </c>
      <c r="H1068" s="14">
        <v>50.0</v>
      </c>
      <c r="I1068" s="12">
        <f>VLOOKUP(C1068, products!$A$1:$C$8, 3, FALSE)</f>
        <v>55</v>
      </c>
      <c r="J1068" s="12" t="str">
        <f>VLOOKUP(B1068,sales_teams!A:C,3)</f>
        <v>West</v>
      </c>
      <c r="K1068" s="12" t="str">
        <f>VLOOKUP(B1068,sales_teams!A:C,2)</f>
        <v>Summer Sewald</v>
      </c>
      <c r="L1068" s="12" t="str">
        <f>VLOOKUP(D1068,accounts!A:G,6)</f>
        <v>United States</v>
      </c>
      <c r="M1068" s="12" t="str">
        <f>VLOOKUP(D1068,accounts!A:B,2)</f>
        <v>marketing</v>
      </c>
      <c r="N1068" s="12" t="str">
        <f t="shared" si="26"/>
        <v>Mar 2017</v>
      </c>
      <c r="O1068" s="12" t="str">
        <f t="shared" si="153"/>
        <v>Jun 2017</v>
      </c>
      <c r="P1068" s="12">
        <f>VLOOKUP(D1068,accounts!A:G,4)</f>
        <v>375.43</v>
      </c>
      <c r="Q1068" s="12">
        <f t="shared" si="154"/>
        <v>92</v>
      </c>
    </row>
    <row r="1069">
      <c r="A1069" s="14" t="s">
        <v>1248</v>
      </c>
      <c r="B1069" s="14" t="s">
        <v>54</v>
      </c>
      <c r="C1069" s="14" t="s">
        <v>20</v>
      </c>
      <c r="D1069" s="14" t="s">
        <v>106</v>
      </c>
      <c r="E1069" s="14" t="s">
        <v>5</v>
      </c>
      <c r="F1069" s="15">
        <v>42795.0</v>
      </c>
      <c r="G1069" s="15">
        <v>42803.0</v>
      </c>
      <c r="H1069" s="14">
        <v>5548.0</v>
      </c>
      <c r="I1069" s="12">
        <f>VLOOKUP(C1069, products!$A$1:$C$8, 3, FALSE)</f>
        <v>5482</v>
      </c>
      <c r="J1069" s="12" t="str">
        <f>VLOOKUP(B1069,sales_teams!A:C,3)</f>
        <v>West</v>
      </c>
      <c r="K1069" s="12" t="str">
        <f>VLOOKUP(B1069,sales_teams!A:C,2)</f>
        <v>Summer Sewald</v>
      </c>
      <c r="L1069" s="12" t="str">
        <f>VLOOKUP(D1069,accounts!A:G,6)</f>
        <v>United States</v>
      </c>
      <c r="M1069" s="12" t="str">
        <f>VLOOKUP(D1069,accounts!A:B,2)</f>
        <v>finance</v>
      </c>
      <c r="N1069" s="12" t="str">
        <f t="shared" si="26"/>
        <v>Mar 2017</v>
      </c>
      <c r="O1069" s="12" t="str">
        <f t="shared" si="153"/>
        <v>Mar 2017</v>
      </c>
      <c r="P1069" s="12">
        <f>VLOOKUP(D1069,accounts!A:G,4)</f>
        <v>646.1</v>
      </c>
      <c r="Q1069" s="12">
        <f t="shared" si="154"/>
        <v>0</v>
      </c>
    </row>
    <row r="1070">
      <c r="A1070" s="14" t="s">
        <v>1249</v>
      </c>
      <c r="B1070" s="14" t="s">
        <v>54</v>
      </c>
      <c r="C1070" s="14" t="s">
        <v>21</v>
      </c>
      <c r="D1070" s="14" t="s">
        <v>64</v>
      </c>
      <c r="E1070" s="14" t="s">
        <v>5</v>
      </c>
      <c r="F1070" s="15">
        <v>42795.0</v>
      </c>
      <c r="G1070" s="15">
        <v>42889.0</v>
      </c>
      <c r="H1070" s="14">
        <v>3558.0</v>
      </c>
      <c r="I1070" s="12">
        <f>VLOOKUP(C1070, products!$A$1:$C$8, 3, FALSE)</f>
        <v>3393</v>
      </c>
      <c r="J1070" s="12" t="str">
        <f>VLOOKUP(B1070,sales_teams!A:C,3)</f>
        <v>West</v>
      </c>
      <c r="K1070" s="12" t="str">
        <f>VLOOKUP(B1070,sales_teams!A:C,2)</f>
        <v>Summer Sewald</v>
      </c>
      <c r="L1070" s="12" t="str">
        <f>VLOOKUP(D1070,accounts!A:G,6)</f>
        <v>United States</v>
      </c>
      <c r="M1070" s="12" t="str">
        <f>VLOOKUP(D1070,accounts!A:B,2)</f>
        <v>software</v>
      </c>
      <c r="N1070" s="12" t="str">
        <f t="shared" si="26"/>
        <v>Mar 2017</v>
      </c>
      <c r="O1070" s="12" t="str">
        <f t="shared" si="153"/>
        <v>Jun 2017</v>
      </c>
      <c r="P1070" s="12">
        <f>VLOOKUP(D1070,accounts!A:G,4)</f>
        <v>11698.03</v>
      </c>
      <c r="Q1070" s="12">
        <f t="shared" si="154"/>
        <v>92</v>
      </c>
    </row>
    <row r="1071">
      <c r="A1071" s="14" t="s">
        <v>1250</v>
      </c>
      <c r="B1071" s="14" t="s">
        <v>55</v>
      </c>
      <c r="C1071" s="14" t="s">
        <v>21</v>
      </c>
      <c r="D1071" s="14" t="s">
        <v>74</v>
      </c>
      <c r="E1071" s="14" t="s">
        <v>5</v>
      </c>
      <c r="F1071" s="15">
        <v>42795.0</v>
      </c>
      <c r="G1071" s="15">
        <v>42801.0</v>
      </c>
      <c r="H1071" s="14">
        <v>3959.0</v>
      </c>
      <c r="I1071" s="12">
        <f>VLOOKUP(C1071, products!$A$1:$C$8, 3, FALSE)</f>
        <v>3393</v>
      </c>
      <c r="J1071" s="12" t="str">
        <f>VLOOKUP(B1071,sales_teams!A:C,3)</f>
        <v>West</v>
      </c>
      <c r="K1071" s="12" t="str">
        <f>VLOOKUP(B1071,sales_teams!A:C,2)</f>
        <v>Summer Sewald</v>
      </c>
      <c r="L1071" s="12" t="str">
        <f>VLOOKUP(D1071,accounts!A:G,6)</f>
        <v>United States</v>
      </c>
      <c r="M1071" s="12" t="str">
        <f>VLOOKUP(D1071,accounts!A:B,2)</f>
        <v>retail</v>
      </c>
      <c r="N1071" s="12" t="str">
        <f t="shared" si="26"/>
        <v>Mar 2017</v>
      </c>
      <c r="O1071" s="12" t="str">
        <f t="shared" si="153"/>
        <v>Mar 2017</v>
      </c>
      <c r="P1071" s="12">
        <f>VLOOKUP(D1071,accounts!A:G,4)</f>
        <v>2214.94</v>
      </c>
      <c r="Q1071" s="12">
        <f t="shared" si="154"/>
        <v>0</v>
      </c>
    </row>
    <row r="1072">
      <c r="A1072" s="14" t="s">
        <v>1251</v>
      </c>
      <c r="B1072" s="14" t="s">
        <v>57</v>
      </c>
      <c r="C1072" s="14" t="s">
        <v>19</v>
      </c>
      <c r="D1072" s="14" t="s">
        <v>94</v>
      </c>
      <c r="E1072" s="14" t="s">
        <v>5</v>
      </c>
      <c r="F1072" s="15">
        <v>42795.0</v>
      </c>
      <c r="G1072" s="15">
        <v>42811.0</v>
      </c>
      <c r="H1072" s="14">
        <v>49.0</v>
      </c>
      <c r="I1072" s="12">
        <f>VLOOKUP(C1072, products!$A$1:$C$8, 3, FALSE)</f>
        <v>55</v>
      </c>
      <c r="J1072" s="12" t="str">
        <f>VLOOKUP(B1072,sales_teams!A:C,3)</f>
        <v>West</v>
      </c>
      <c r="K1072" s="12" t="str">
        <f>VLOOKUP(B1072,sales_teams!A:C,2)</f>
        <v>Summer Sewald</v>
      </c>
      <c r="L1072" s="12" t="str">
        <f>VLOOKUP(D1072,accounts!A:G,6)</f>
        <v>United States</v>
      </c>
      <c r="M1072" s="12" t="str">
        <f>VLOOKUP(D1072,accounts!A:B,2)</f>
        <v>medical</v>
      </c>
      <c r="N1072" s="12" t="str">
        <f t="shared" si="26"/>
        <v>Mar 2017</v>
      </c>
      <c r="O1072" s="12" t="str">
        <f t="shared" si="153"/>
        <v>Mar 2017</v>
      </c>
      <c r="P1072" s="12">
        <f>VLOOKUP(D1072,accounts!A:G,4)</f>
        <v>3922.42</v>
      </c>
      <c r="Q1072" s="12">
        <f t="shared" si="154"/>
        <v>0</v>
      </c>
    </row>
    <row r="1073">
      <c r="A1073" s="14" t="s">
        <v>1252</v>
      </c>
      <c r="B1073" s="14" t="s">
        <v>57</v>
      </c>
      <c r="C1073" s="14" t="s">
        <v>19</v>
      </c>
      <c r="D1073" s="14" t="s">
        <v>71</v>
      </c>
      <c r="E1073" s="14" t="s">
        <v>5</v>
      </c>
      <c r="F1073" s="15">
        <v>42795.0</v>
      </c>
      <c r="G1073" s="15">
        <v>42902.0</v>
      </c>
      <c r="H1073" s="14">
        <v>50.0</v>
      </c>
      <c r="I1073" s="12">
        <f>VLOOKUP(C1073, products!$A$1:$C$8, 3, FALSE)</f>
        <v>55</v>
      </c>
      <c r="J1073" s="12" t="str">
        <f>VLOOKUP(B1073,sales_teams!A:C,3)</f>
        <v>West</v>
      </c>
      <c r="K1073" s="12" t="str">
        <f>VLOOKUP(B1073,sales_teams!A:C,2)</f>
        <v>Summer Sewald</v>
      </c>
      <c r="L1073" s="12" t="str">
        <f>VLOOKUP(D1073,accounts!A:G,6)</f>
        <v>United States</v>
      </c>
      <c r="M1073" s="12" t="str">
        <f>VLOOKUP(D1073,accounts!A:B,2)</f>
        <v>services</v>
      </c>
      <c r="N1073" s="12" t="str">
        <f t="shared" si="26"/>
        <v>Mar 2017</v>
      </c>
      <c r="O1073" s="12" t="str">
        <f t="shared" si="153"/>
        <v>Jun 2017</v>
      </c>
      <c r="P1073" s="12">
        <f>VLOOKUP(D1073,accounts!A:G,4)</f>
        <v>2041.73</v>
      </c>
      <c r="Q1073" s="12">
        <f t="shared" si="154"/>
        <v>92</v>
      </c>
    </row>
    <row r="1074">
      <c r="A1074" s="14" t="s">
        <v>1253</v>
      </c>
      <c r="B1074" s="14" t="s">
        <v>58</v>
      </c>
      <c r="C1074" s="14" t="s">
        <v>22</v>
      </c>
      <c r="D1074" s="14" t="s">
        <v>72</v>
      </c>
      <c r="E1074" s="14" t="s">
        <v>5</v>
      </c>
      <c r="F1074" s="15">
        <v>42795.0</v>
      </c>
      <c r="G1074" s="15">
        <v>42802.0</v>
      </c>
      <c r="H1074" s="14">
        <v>523.0</v>
      </c>
      <c r="I1074" s="12">
        <f>VLOOKUP(C1074, products!$A$1:$C$8, 3, FALSE)</f>
        <v>550</v>
      </c>
      <c r="J1074" s="12" t="str">
        <f>VLOOKUP(B1074,sales_teams!A:C,3)</f>
        <v>West</v>
      </c>
      <c r="K1074" s="12" t="str">
        <f>VLOOKUP(B1074,sales_teams!A:C,2)</f>
        <v>Summer Sewald</v>
      </c>
      <c r="L1074" s="12" t="str">
        <f>VLOOKUP(D1074,accounts!A:G,6)</f>
        <v>United States</v>
      </c>
      <c r="M1074" s="12" t="str">
        <f>VLOOKUP(D1074,accounts!A:B,2)</f>
        <v>finance</v>
      </c>
      <c r="N1074" s="12" t="str">
        <f t="shared" si="26"/>
        <v>Mar 2017</v>
      </c>
      <c r="O1074" s="12" t="str">
        <f t="shared" si="153"/>
        <v>Mar 2017</v>
      </c>
      <c r="P1074" s="12">
        <f>VLOOKUP(D1074,accounts!A:G,4)</f>
        <v>7537.24</v>
      </c>
      <c r="Q1074" s="12">
        <f t="shared" si="154"/>
        <v>0</v>
      </c>
    </row>
    <row r="1075">
      <c r="A1075" s="14" t="s">
        <v>1254</v>
      </c>
      <c r="B1075" s="14" t="s">
        <v>58</v>
      </c>
      <c r="C1075" s="14" t="s">
        <v>18</v>
      </c>
      <c r="D1075" s="14" t="s">
        <v>136</v>
      </c>
      <c r="E1075" s="14" t="s">
        <v>5</v>
      </c>
      <c r="F1075" s="15">
        <v>42795.0</v>
      </c>
      <c r="G1075" s="15">
        <v>42887.0</v>
      </c>
      <c r="H1075" s="14">
        <v>1086.0</v>
      </c>
      <c r="I1075" s="12">
        <f>VLOOKUP(C1075, products!$A$1:$C$8, 3, FALSE)</f>
        <v>1096</v>
      </c>
      <c r="J1075" s="12" t="str">
        <f>VLOOKUP(B1075,sales_teams!A:C,3)</f>
        <v>West</v>
      </c>
      <c r="K1075" s="12" t="str">
        <f>VLOOKUP(B1075,sales_teams!A:C,2)</f>
        <v>Summer Sewald</v>
      </c>
      <c r="L1075" s="12" t="str">
        <f>VLOOKUP(D1075,accounts!A:G,6)</f>
        <v>United States</v>
      </c>
      <c r="M1075" s="12" t="str">
        <f>VLOOKUP(D1075,accounts!A:B,2)</f>
        <v>entertainment</v>
      </c>
      <c r="N1075" s="12" t="str">
        <f t="shared" si="26"/>
        <v>Mar 2017</v>
      </c>
      <c r="O1075" s="12" t="str">
        <f t="shared" si="153"/>
        <v>Jun 2017</v>
      </c>
      <c r="P1075" s="12">
        <f>VLOOKUP(D1075,accounts!A:G,4)</f>
        <v>324.19</v>
      </c>
      <c r="Q1075" s="12">
        <f t="shared" si="154"/>
        <v>92</v>
      </c>
    </row>
    <row r="1076">
      <c r="A1076" s="14" t="s">
        <v>1255</v>
      </c>
      <c r="B1076" s="14" t="s">
        <v>58</v>
      </c>
      <c r="C1076" s="14" t="s">
        <v>17</v>
      </c>
      <c r="D1076" s="14" t="s">
        <v>69</v>
      </c>
      <c r="E1076" s="14" t="s">
        <v>5</v>
      </c>
      <c r="F1076" s="15">
        <v>42795.0</v>
      </c>
      <c r="G1076" s="15">
        <v>42803.0</v>
      </c>
      <c r="H1076" s="14">
        <v>4445.0</v>
      </c>
      <c r="I1076" s="12">
        <f>VLOOKUP(C1076, products!$A$1:$C$8, 3, FALSE)</f>
        <v>4821</v>
      </c>
      <c r="J1076" s="12" t="str">
        <f>VLOOKUP(B1076,sales_teams!A:C,3)</f>
        <v>West</v>
      </c>
      <c r="K1076" s="12" t="str">
        <f>VLOOKUP(B1076,sales_teams!A:C,2)</f>
        <v>Summer Sewald</v>
      </c>
      <c r="L1076" s="12" t="str">
        <f>VLOOKUP(D1076,accounts!A:G,6)</f>
        <v>United States</v>
      </c>
      <c r="M1076" s="12" t="str">
        <f>VLOOKUP(D1076,accounts!A:B,2)</f>
        <v>marketing</v>
      </c>
      <c r="N1076" s="12" t="str">
        <f t="shared" si="26"/>
        <v>Mar 2017</v>
      </c>
      <c r="O1076" s="12" t="str">
        <f t="shared" si="153"/>
        <v>Mar 2017</v>
      </c>
      <c r="P1076" s="12">
        <f>VLOOKUP(D1076,accounts!A:G,4)</f>
        <v>2952.73</v>
      </c>
      <c r="Q1076" s="12">
        <f t="shared" si="154"/>
        <v>0</v>
      </c>
    </row>
    <row r="1077">
      <c r="A1077" s="14" t="s">
        <v>1256</v>
      </c>
      <c r="B1077" s="14" t="s">
        <v>59</v>
      </c>
      <c r="C1077" s="14" t="s">
        <v>22</v>
      </c>
      <c r="D1077" s="14" t="s">
        <v>72</v>
      </c>
      <c r="E1077" s="14" t="s">
        <v>25</v>
      </c>
      <c r="F1077" s="15">
        <v>42795.0</v>
      </c>
      <c r="G1077" s="17"/>
      <c r="I1077" s="12">
        <f>VLOOKUP(C1077, products!$A$1:$C$8, 3, FALSE)</f>
        <v>550</v>
      </c>
      <c r="J1077" s="12" t="str">
        <f>VLOOKUP(B1077,sales_teams!A:C,3)</f>
        <v>West</v>
      </c>
      <c r="K1077" s="12" t="str">
        <f>VLOOKUP(B1077,sales_teams!A:C,2)</f>
        <v>Summer Sewald</v>
      </c>
      <c r="L1077" s="12" t="str">
        <f>VLOOKUP(D1077,accounts!A:G,6)</f>
        <v>United States</v>
      </c>
      <c r="M1077" s="12" t="str">
        <f>VLOOKUP(D1077,accounts!A:B,2)</f>
        <v>finance</v>
      </c>
      <c r="N1077" s="12" t="str">
        <f t="shared" si="26"/>
        <v>Mar 2017</v>
      </c>
      <c r="P1077" s="12">
        <f>VLOOKUP(D1077,accounts!A:G,4)</f>
        <v>7537.24</v>
      </c>
    </row>
    <row r="1078">
      <c r="A1078" s="14" t="s">
        <v>1257</v>
      </c>
      <c r="B1078" s="14" t="s">
        <v>59</v>
      </c>
      <c r="C1078" s="14" t="s">
        <v>17</v>
      </c>
      <c r="D1078" s="14" t="s">
        <v>78</v>
      </c>
      <c r="E1078" s="14" t="s">
        <v>5</v>
      </c>
      <c r="F1078" s="15">
        <v>42795.0</v>
      </c>
      <c r="G1078" s="15">
        <v>42910.0</v>
      </c>
      <c r="H1078" s="14">
        <v>4756.0</v>
      </c>
      <c r="I1078" s="12">
        <f>VLOOKUP(C1078, products!$A$1:$C$8, 3, FALSE)</f>
        <v>4821</v>
      </c>
      <c r="J1078" s="12" t="str">
        <f>VLOOKUP(B1078,sales_teams!A:C,3)</f>
        <v>West</v>
      </c>
      <c r="K1078" s="12" t="str">
        <f>VLOOKUP(B1078,sales_teams!A:C,2)</f>
        <v>Summer Sewald</v>
      </c>
      <c r="L1078" s="12" t="str">
        <f>VLOOKUP(D1078,accounts!A:G,6)</f>
        <v>United States</v>
      </c>
      <c r="M1078" s="12" t="str">
        <f>VLOOKUP(D1078,accounts!A:B,2)</f>
        <v>finance</v>
      </c>
      <c r="N1078" s="12" t="str">
        <f t="shared" si="26"/>
        <v>Mar 2017</v>
      </c>
      <c r="O1078" s="12" t="str">
        <f t="shared" ref="O1078:O1101" si="155">TEXT(G1078,"mmm yyy")</f>
        <v>Jun 2017</v>
      </c>
      <c r="P1078" s="12">
        <f>VLOOKUP(D1078,accounts!A:G,4)</f>
        <v>2022.14</v>
      </c>
      <c r="Q1078" s="12">
        <f t="shared" ref="Q1078:Q1101" si="156">O1078-N1078</f>
        <v>92</v>
      </c>
    </row>
    <row r="1079">
      <c r="A1079" s="14" t="s">
        <v>1258</v>
      </c>
      <c r="B1079" s="14" t="s">
        <v>59</v>
      </c>
      <c r="C1079" s="14" t="s">
        <v>19</v>
      </c>
      <c r="D1079" s="14" t="s">
        <v>88</v>
      </c>
      <c r="E1079" s="14" t="s">
        <v>5</v>
      </c>
      <c r="F1079" s="15">
        <v>42795.0</v>
      </c>
      <c r="G1079" s="15">
        <v>42905.0</v>
      </c>
      <c r="H1079" s="14">
        <v>67.0</v>
      </c>
      <c r="I1079" s="12">
        <f>VLOOKUP(C1079, products!$A$1:$C$8, 3, FALSE)</f>
        <v>55</v>
      </c>
      <c r="J1079" s="12" t="str">
        <f>VLOOKUP(B1079,sales_teams!A:C,3)</f>
        <v>West</v>
      </c>
      <c r="K1079" s="12" t="str">
        <f>VLOOKUP(B1079,sales_teams!A:C,2)</f>
        <v>Summer Sewald</v>
      </c>
      <c r="L1079" s="12" t="str">
        <f>VLOOKUP(D1079,accounts!A:G,6)</f>
        <v>United States</v>
      </c>
      <c r="M1079" s="12" t="str">
        <f>VLOOKUP(D1079,accounts!A:B,2)</f>
        <v>retail</v>
      </c>
      <c r="N1079" s="12" t="str">
        <f t="shared" si="26"/>
        <v>Mar 2017</v>
      </c>
      <c r="O1079" s="12" t="str">
        <f t="shared" si="155"/>
        <v>Jun 2017</v>
      </c>
      <c r="P1079" s="12">
        <f>VLOOKUP(D1079,accounts!A:G,4)</f>
        <v>2520.83</v>
      </c>
      <c r="Q1079" s="12">
        <f t="shared" si="156"/>
        <v>92</v>
      </c>
    </row>
    <row r="1080">
      <c r="A1080" s="14" t="s">
        <v>1259</v>
      </c>
      <c r="B1080" s="14" t="s">
        <v>60</v>
      </c>
      <c r="C1080" s="14" t="s">
        <v>21</v>
      </c>
      <c r="D1080" s="14" t="s">
        <v>139</v>
      </c>
      <c r="E1080" s="14" t="s">
        <v>5</v>
      </c>
      <c r="F1080" s="15">
        <v>42795.0</v>
      </c>
      <c r="G1080" s="15">
        <v>42895.0</v>
      </c>
      <c r="H1080" s="14">
        <v>3783.0</v>
      </c>
      <c r="I1080" s="12">
        <f>VLOOKUP(C1080, products!$A$1:$C$8, 3, FALSE)</f>
        <v>3393</v>
      </c>
      <c r="J1080" s="12" t="str">
        <f>VLOOKUP(B1080,sales_teams!A:C,3)</f>
        <v>West</v>
      </c>
      <c r="K1080" s="12" t="str">
        <f>VLOOKUP(B1080,sales_teams!A:C,2)</f>
        <v>Summer Sewald</v>
      </c>
      <c r="L1080" s="12" t="str">
        <f>VLOOKUP(D1080,accounts!A:G,6)</f>
        <v>United States</v>
      </c>
      <c r="M1080" s="12" t="str">
        <f>VLOOKUP(D1080,accounts!A:B,2)</f>
        <v>technolgy</v>
      </c>
      <c r="N1080" s="12" t="str">
        <f t="shared" si="26"/>
        <v>Mar 2017</v>
      </c>
      <c r="O1080" s="12" t="str">
        <f t="shared" si="155"/>
        <v>Jun 2017</v>
      </c>
      <c r="P1080" s="12">
        <f>VLOOKUP(D1080,accounts!A:G,4)</f>
        <v>527.11</v>
      </c>
      <c r="Q1080" s="12">
        <f t="shared" si="156"/>
        <v>92</v>
      </c>
    </row>
    <row r="1081">
      <c r="A1081" s="14" t="s">
        <v>1260</v>
      </c>
      <c r="B1081" s="14" t="s">
        <v>61</v>
      </c>
      <c r="C1081" s="14" t="s">
        <v>22</v>
      </c>
      <c r="D1081" s="14" t="s">
        <v>132</v>
      </c>
      <c r="E1081" s="14" t="s">
        <v>26</v>
      </c>
      <c r="F1081" s="15">
        <v>42795.0</v>
      </c>
      <c r="G1081" s="15">
        <v>42886.0</v>
      </c>
      <c r="H1081" s="14">
        <v>0.0</v>
      </c>
      <c r="I1081" s="12">
        <f>VLOOKUP(C1081, products!$A$1:$C$8, 3, FALSE)</f>
        <v>550</v>
      </c>
      <c r="J1081" s="12" t="str">
        <f>VLOOKUP(B1081,sales_teams!A:C,3)</f>
        <v>West</v>
      </c>
      <c r="K1081" s="12" t="str">
        <f>VLOOKUP(B1081,sales_teams!A:C,2)</f>
        <v>Summer Sewald</v>
      </c>
      <c r="L1081" s="12" t="str">
        <f>VLOOKUP(D1081,accounts!A:G,6)</f>
        <v>United States</v>
      </c>
      <c r="M1081" s="12" t="str">
        <f>VLOOKUP(D1081,accounts!A:B,2)</f>
        <v>technolgy</v>
      </c>
      <c r="N1081" s="12" t="str">
        <f t="shared" si="26"/>
        <v>Mar 2017</v>
      </c>
      <c r="O1081" s="12" t="str">
        <f t="shared" si="155"/>
        <v>May 2017</v>
      </c>
      <c r="P1081" s="12">
        <f>VLOOKUP(D1081,accounts!A:G,4)</f>
        <v>587.72</v>
      </c>
      <c r="Q1081" s="12">
        <f t="shared" si="156"/>
        <v>61</v>
      </c>
    </row>
    <row r="1082">
      <c r="A1082" s="14" t="s">
        <v>1261</v>
      </c>
      <c r="B1082" s="14" t="s">
        <v>61</v>
      </c>
      <c r="C1082" s="14" t="s">
        <v>20</v>
      </c>
      <c r="D1082" s="14" t="s">
        <v>128</v>
      </c>
      <c r="E1082" s="14" t="s">
        <v>26</v>
      </c>
      <c r="F1082" s="15">
        <v>42795.0</v>
      </c>
      <c r="G1082" s="15">
        <v>42913.0</v>
      </c>
      <c r="H1082" s="14">
        <v>0.0</v>
      </c>
      <c r="I1082" s="12">
        <f>VLOOKUP(C1082, products!$A$1:$C$8, 3, FALSE)</f>
        <v>5482</v>
      </c>
      <c r="J1082" s="12" t="str">
        <f>VLOOKUP(B1082,sales_teams!A:C,3)</f>
        <v>West</v>
      </c>
      <c r="K1082" s="12" t="str">
        <f>VLOOKUP(B1082,sales_teams!A:C,2)</f>
        <v>Summer Sewald</v>
      </c>
      <c r="L1082" s="12" t="str">
        <f>VLOOKUP(D1082,accounts!A:G,6)</f>
        <v>United States</v>
      </c>
      <c r="M1082" s="12" t="str">
        <f>VLOOKUP(D1082,accounts!A:B,2)</f>
        <v>telecommunications</v>
      </c>
      <c r="N1082" s="12" t="str">
        <f t="shared" si="26"/>
        <v>Mar 2017</v>
      </c>
      <c r="O1082" s="12" t="str">
        <f t="shared" si="155"/>
        <v>Jun 2017</v>
      </c>
      <c r="P1082" s="12">
        <f>VLOOKUP(D1082,accounts!A:G,4)</f>
        <v>1188.42</v>
      </c>
      <c r="Q1082" s="12">
        <f t="shared" si="156"/>
        <v>92</v>
      </c>
    </row>
    <row r="1083">
      <c r="A1083" s="14" t="s">
        <v>1262</v>
      </c>
      <c r="B1083" s="14" t="s">
        <v>32</v>
      </c>
      <c r="C1083" s="14" t="s">
        <v>21</v>
      </c>
      <c r="D1083" s="14" t="s">
        <v>90</v>
      </c>
      <c r="E1083" s="14" t="s">
        <v>26</v>
      </c>
      <c r="F1083" s="15">
        <v>42796.0</v>
      </c>
      <c r="G1083" s="15">
        <v>42886.0</v>
      </c>
      <c r="H1083" s="14">
        <v>0.0</v>
      </c>
      <c r="I1083" s="12">
        <f>VLOOKUP(C1083, products!$A$1:$C$8, 3, FALSE)</f>
        <v>3393</v>
      </c>
      <c r="J1083" s="12" t="str">
        <f>VLOOKUP(B1083,sales_teams!A:C,3)</f>
        <v>Central</v>
      </c>
      <c r="K1083" s="12" t="str">
        <f>VLOOKUP(B1083,sales_teams!A:C,2)</f>
        <v>Dustin Brinkmann</v>
      </c>
      <c r="L1083" s="12" t="str">
        <f>VLOOKUP(D1083,accounts!A:G,6)</f>
        <v>United States</v>
      </c>
      <c r="M1083" s="12" t="str">
        <f>VLOOKUP(D1083,accounts!A:B,2)</f>
        <v>software</v>
      </c>
      <c r="N1083" s="12" t="str">
        <f t="shared" si="26"/>
        <v>Mar 2017</v>
      </c>
      <c r="O1083" s="12" t="str">
        <f t="shared" si="155"/>
        <v>May 2017</v>
      </c>
      <c r="P1083" s="12">
        <f>VLOOKUP(D1083,accounts!A:G,4)</f>
        <v>4618</v>
      </c>
      <c r="Q1083" s="12">
        <f t="shared" si="156"/>
        <v>61</v>
      </c>
    </row>
    <row r="1084">
      <c r="A1084" s="14" t="s">
        <v>1263</v>
      </c>
      <c r="B1084" s="14" t="s">
        <v>32</v>
      </c>
      <c r="C1084" s="14" t="s">
        <v>22</v>
      </c>
      <c r="D1084" s="14" t="s">
        <v>95</v>
      </c>
      <c r="E1084" s="14" t="s">
        <v>5</v>
      </c>
      <c r="F1084" s="15">
        <v>42796.0</v>
      </c>
      <c r="G1084" s="15">
        <v>42806.0</v>
      </c>
      <c r="H1084" s="14">
        <v>522.0</v>
      </c>
      <c r="I1084" s="12">
        <f>VLOOKUP(C1084, products!$A$1:$C$8, 3, FALSE)</f>
        <v>550</v>
      </c>
      <c r="J1084" s="12" t="str">
        <f>VLOOKUP(B1084,sales_teams!A:C,3)</f>
        <v>Central</v>
      </c>
      <c r="K1084" s="12" t="str">
        <f>VLOOKUP(B1084,sales_teams!A:C,2)</f>
        <v>Dustin Brinkmann</v>
      </c>
      <c r="L1084" s="12" t="str">
        <f>VLOOKUP(D1084,accounts!A:G,6)</f>
        <v>United States</v>
      </c>
      <c r="M1084" s="12" t="str">
        <f>VLOOKUP(D1084,accounts!A:B,2)</f>
        <v>technolgy</v>
      </c>
      <c r="N1084" s="12" t="str">
        <f t="shared" si="26"/>
        <v>Mar 2017</v>
      </c>
      <c r="O1084" s="12" t="str">
        <f t="shared" si="155"/>
        <v>Mar 2017</v>
      </c>
      <c r="P1084" s="12">
        <f>VLOOKUP(D1084,accounts!A:G,4)</f>
        <v>1520.66</v>
      </c>
      <c r="Q1084" s="12">
        <f t="shared" si="156"/>
        <v>0</v>
      </c>
    </row>
    <row r="1085">
      <c r="A1085" s="14" t="s">
        <v>1264</v>
      </c>
      <c r="B1085" s="14" t="s">
        <v>33</v>
      </c>
      <c r="C1085" s="14" t="s">
        <v>18</v>
      </c>
      <c r="D1085" s="14" t="s">
        <v>118</v>
      </c>
      <c r="E1085" s="14" t="s">
        <v>5</v>
      </c>
      <c r="F1085" s="15">
        <v>42796.0</v>
      </c>
      <c r="G1085" s="15">
        <v>42812.0</v>
      </c>
      <c r="H1085" s="14">
        <v>1001.0</v>
      </c>
      <c r="I1085" s="12">
        <f>VLOOKUP(C1085, products!$A$1:$C$8, 3, FALSE)</f>
        <v>1096</v>
      </c>
      <c r="J1085" s="12" t="str">
        <f>VLOOKUP(B1085,sales_teams!A:C,3)</f>
        <v>Central</v>
      </c>
      <c r="K1085" s="12" t="str">
        <f>VLOOKUP(B1085,sales_teams!A:C,2)</f>
        <v>Dustin Brinkmann</v>
      </c>
      <c r="L1085" s="12" t="str">
        <f>VLOOKUP(D1085,accounts!A:G,6)</f>
        <v>United States</v>
      </c>
      <c r="M1085" s="12" t="str">
        <f>VLOOKUP(D1085,accounts!A:B,2)</f>
        <v>retail</v>
      </c>
      <c r="N1085" s="12" t="str">
        <f t="shared" si="26"/>
        <v>Mar 2017</v>
      </c>
      <c r="O1085" s="12" t="str">
        <f t="shared" si="155"/>
        <v>Mar 2017</v>
      </c>
      <c r="P1085" s="12">
        <f>VLOOKUP(D1085,accounts!A:G,4)</f>
        <v>702.72</v>
      </c>
      <c r="Q1085" s="12">
        <f t="shared" si="156"/>
        <v>0</v>
      </c>
    </row>
    <row r="1086">
      <c r="A1086" s="14" t="s">
        <v>1265</v>
      </c>
      <c r="B1086" s="14" t="s">
        <v>35</v>
      </c>
      <c r="C1086" s="14" t="s">
        <v>20</v>
      </c>
      <c r="D1086" s="14" t="s">
        <v>109</v>
      </c>
      <c r="E1086" s="14" t="s">
        <v>5</v>
      </c>
      <c r="F1086" s="15">
        <v>42796.0</v>
      </c>
      <c r="G1086" s="15">
        <v>42880.0</v>
      </c>
      <c r="H1086" s="14">
        <v>5728.0</v>
      </c>
      <c r="I1086" s="12">
        <f>VLOOKUP(C1086, products!$A$1:$C$8, 3, FALSE)</f>
        <v>5482</v>
      </c>
      <c r="J1086" s="12" t="str">
        <f>VLOOKUP(B1086,sales_teams!A:C,3)</f>
        <v>Central</v>
      </c>
      <c r="K1086" s="12" t="str">
        <f>VLOOKUP(B1086,sales_teams!A:C,2)</f>
        <v>Dustin Brinkmann</v>
      </c>
      <c r="L1086" s="12" t="str">
        <f>VLOOKUP(D1086,accounts!A:G,6)</f>
        <v>Kenya</v>
      </c>
      <c r="M1086" s="12" t="str">
        <f>VLOOKUP(D1086,accounts!A:B,2)</f>
        <v>medical</v>
      </c>
      <c r="N1086" s="12" t="str">
        <f t="shared" si="26"/>
        <v>Mar 2017</v>
      </c>
      <c r="O1086" s="12" t="str">
        <f t="shared" si="155"/>
        <v>May 2017</v>
      </c>
      <c r="P1086" s="12">
        <f>VLOOKUP(D1086,accounts!A:G,4)</f>
        <v>647.18</v>
      </c>
      <c r="Q1086" s="12">
        <f t="shared" si="156"/>
        <v>61</v>
      </c>
    </row>
    <row r="1087">
      <c r="A1087" s="14" t="s">
        <v>1266</v>
      </c>
      <c r="B1087" s="14" t="s">
        <v>38</v>
      </c>
      <c r="C1087" s="14" t="s">
        <v>20</v>
      </c>
      <c r="D1087" s="14" t="s">
        <v>84</v>
      </c>
      <c r="E1087" s="14" t="s">
        <v>5</v>
      </c>
      <c r="F1087" s="15">
        <v>42796.0</v>
      </c>
      <c r="G1087" s="15">
        <v>42905.0</v>
      </c>
      <c r="H1087" s="14">
        <v>4856.0</v>
      </c>
      <c r="I1087" s="12">
        <f>VLOOKUP(C1087, products!$A$1:$C$8, 3, FALSE)</f>
        <v>5482</v>
      </c>
      <c r="J1087" s="12" t="str">
        <f>VLOOKUP(B1087,sales_teams!A:C,3)</f>
        <v>East</v>
      </c>
      <c r="K1087" s="12" t="str">
        <f>VLOOKUP(B1087,sales_teams!A:C,2)</f>
        <v>Rocco Neubert</v>
      </c>
      <c r="L1087" s="12" t="str">
        <f>VLOOKUP(D1087,accounts!A:G,6)</f>
        <v>United States</v>
      </c>
      <c r="M1087" s="12" t="str">
        <f>VLOOKUP(D1087,accounts!A:B,2)</f>
        <v>software</v>
      </c>
      <c r="N1087" s="12" t="str">
        <f t="shared" si="26"/>
        <v>Mar 2017</v>
      </c>
      <c r="O1087" s="12" t="str">
        <f t="shared" si="155"/>
        <v>Jun 2017</v>
      </c>
      <c r="P1087" s="12">
        <f>VLOOKUP(D1087,accounts!A:G,4)</f>
        <v>2714.9</v>
      </c>
      <c r="Q1087" s="12">
        <f t="shared" si="156"/>
        <v>92</v>
      </c>
    </row>
    <row r="1088">
      <c r="A1088" s="14" t="s">
        <v>1267</v>
      </c>
      <c r="B1088" s="14" t="s">
        <v>38</v>
      </c>
      <c r="C1088" s="14" t="s">
        <v>17</v>
      </c>
      <c r="D1088" s="14" t="s">
        <v>98</v>
      </c>
      <c r="E1088" s="14" t="s">
        <v>5</v>
      </c>
      <c r="F1088" s="15">
        <v>42796.0</v>
      </c>
      <c r="G1088" s="15">
        <v>42881.0</v>
      </c>
      <c r="H1088" s="14">
        <v>5570.0</v>
      </c>
      <c r="I1088" s="12">
        <f>VLOOKUP(C1088, products!$A$1:$C$8, 3, FALSE)</f>
        <v>4821</v>
      </c>
      <c r="J1088" s="12" t="str">
        <f>VLOOKUP(B1088,sales_teams!A:C,3)</f>
        <v>East</v>
      </c>
      <c r="K1088" s="12" t="str">
        <f>VLOOKUP(B1088,sales_teams!A:C,2)</f>
        <v>Rocco Neubert</v>
      </c>
      <c r="L1088" s="12" t="str">
        <f>VLOOKUP(D1088,accounts!A:G,6)</f>
        <v>United States</v>
      </c>
      <c r="M1088" s="12" t="str">
        <f>VLOOKUP(D1088,accounts!A:B,2)</f>
        <v>retail</v>
      </c>
      <c r="N1088" s="12" t="str">
        <f t="shared" si="26"/>
        <v>Mar 2017</v>
      </c>
      <c r="O1088" s="12" t="str">
        <f t="shared" si="155"/>
        <v>May 2017</v>
      </c>
      <c r="P1088" s="12">
        <f>VLOOKUP(D1088,accounts!A:G,4)</f>
        <v>718.62</v>
      </c>
      <c r="Q1088" s="12">
        <f t="shared" si="156"/>
        <v>61</v>
      </c>
    </row>
    <row r="1089">
      <c r="A1089" s="14" t="s">
        <v>1268</v>
      </c>
      <c r="B1089" s="14" t="s">
        <v>38</v>
      </c>
      <c r="C1089" s="14" t="s">
        <v>21</v>
      </c>
      <c r="D1089" s="14" t="s">
        <v>95</v>
      </c>
      <c r="E1089" s="14" t="s">
        <v>5</v>
      </c>
      <c r="F1089" s="15">
        <v>42796.0</v>
      </c>
      <c r="G1089" s="15">
        <v>42881.0</v>
      </c>
      <c r="H1089" s="14">
        <v>3647.0</v>
      </c>
      <c r="I1089" s="12">
        <f>VLOOKUP(C1089, products!$A$1:$C$8, 3, FALSE)</f>
        <v>3393</v>
      </c>
      <c r="J1089" s="12" t="str">
        <f>VLOOKUP(B1089,sales_teams!A:C,3)</f>
        <v>East</v>
      </c>
      <c r="K1089" s="12" t="str">
        <f>VLOOKUP(B1089,sales_teams!A:C,2)</f>
        <v>Rocco Neubert</v>
      </c>
      <c r="L1089" s="12" t="str">
        <f>VLOOKUP(D1089,accounts!A:G,6)</f>
        <v>United States</v>
      </c>
      <c r="M1089" s="12" t="str">
        <f>VLOOKUP(D1089,accounts!A:B,2)</f>
        <v>technolgy</v>
      </c>
      <c r="N1089" s="12" t="str">
        <f t="shared" si="26"/>
        <v>Mar 2017</v>
      </c>
      <c r="O1089" s="12" t="str">
        <f t="shared" si="155"/>
        <v>May 2017</v>
      </c>
      <c r="P1089" s="12">
        <f>VLOOKUP(D1089,accounts!A:G,4)</f>
        <v>1520.66</v>
      </c>
      <c r="Q1089" s="12">
        <f t="shared" si="156"/>
        <v>61</v>
      </c>
    </row>
    <row r="1090">
      <c r="A1090" s="14" t="s">
        <v>1269</v>
      </c>
      <c r="B1090" s="14" t="s">
        <v>39</v>
      </c>
      <c r="C1090" s="14" t="s">
        <v>22</v>
      </c>
      <c r="D1090" s="14" t="s">
        <v>75</v>
      </c>
      <c r="E1090" s="14" t="s">
        <v>5</v>
      </c>
      <c r="F1090" s="15">
        <v>42796.0</v>
      </c>
      <c r="G1090" s="15">
        <v>42897.0</v>
      </c>
      <c r="H1090" s="14">
        <v>487.0</v>
      </c>
      <c r="I1090" s="12">
        <f>VLOOKUP(C1090, products!$A$1:$C$8, 3, FALSE)</f>
        <v>550</v>
      </c>
      <c r="J1090" s="12" t="str">
        <f>VLOOKUP(B1090,sales_teams!A:C,3)</f>
        <v>East</v>
      </c>
      <c r="K1090" s="12" t="str">
        <f>VLOOKUP(B1090,sales_teams!A:C,2)</f>
        <v>Rocco Neubert</v>
      </c>
      <c r="L1090" s="12" t="str">
        <f>VLOOKUP(D1090,accounts!A:G,6)</f>
        <v>Jordan</v>
      </c>
      <c r="M1090" s="12" t="str">
        <f>VLOOKUP(D1090,accounts!A:B,2)</f>
        <v>marketing</v>
      </c>
      <c r="N1090" s="12" t="str">
        <f t="shared" si="26"/>
        <v>Mar 2017</v>
      </c>
      <c r="O1090" s="12" t="str">
        <f t="shared" si="155"/>
        <v>Jun 2017</v>
      </c>
      <c r="P1090" s="12">
        <f>VLOOKUP(D1090,accounts!A:G,4)</f>
        <v>3027.46</v>
      </c>
      <c r="Q1090" s="12">
        <f t="shared" si="156"/>
        <v>92</v>
      </c>
    </row>
    <row r="1091">
      <c r="A1091" s="14" t="s">
        <v>1270</v>
      </c>
      <c r="B1091" s="14" t="s">
        <v>39</v>
      </c>
      <c r="C1091" s="14" t="s">
        <v>18</v>
      </c>
      <c r="D1091" s="14" t="s">
        <v>80</v>
      </c>
      <c r="E1091" s="14" t="s">
        <v>5</v>
      </c>
      <c r="F1091" s="15">
        <v>42796.0</v>
      </c>
      <c r="G1091" s="15">
        <v>42898.0</v>
      </c>
      <c r="H1091" s="14">
        <v>1166.0</v>
      </c>
      <c r="I1091" s="12">
        <f>VLOOKUP(C1091, products!$A$1:$C$8, 3, FALSE)</f>
        <v>1096</v>
      </c>
      <c r="J1091" s="12" t="str">
        <f>VLOOKUP(B1091,sales_teams!A:C,3)</f>
        <v>East</v>
      </c>
      <c r="K1091" s="12" t="str">
        <f>VLOOKUP(B1091,sales_teams!A:C,2)</f>
        <v>Rocco Neubert</v>
      </c>
      <c r="L1091" s="12" t="str">
        <f>VLOOKUP(D1091,accounts!A:G,6)</f>
        <v>United States</v>
      </c>
      <c r="M1091" s="12" t="str">
        <f>VLOOKUP(D1091,accounts!A:B,2)</f>
        <v>technolgy</v>
      </c>
      <c r="N1091" s="12" t="str">
        <f t="shared" si="26"/>
        <v>Mar 2017</v>
      </c>
      <c r="O1091" s="12" t="str">
        <f t="shared" si="155"/>
        <v>Jun 2017</v>
      </c>
      <c r="P1091" s="12">
        <f>VLOOKUP(D1091,accounts!A:G,4)</f>
        <v>1712.68</v>
      </c>
      <c r="Q1091" s="12">
        <f t="shared" si="156"/>
        <v>92</v>
      </c>
    </row>
    <row r="1092">
      <c r="A1092" s="14" t="s">
        <v>1271</v>
      </c>
      <c r="B1092" s="14" t="s">
        <v>45</v>
      </c>
      <c r="C1092" s="14" t="s">
        <v>22</v>
      </c>
      <c r="D1092" s="14" t="s">
        <v>131</v>
      </c>
      <c r="E1092" s="14" t="s">
        <v>5</v>
      </c>
      <c r="F1092" s="15">
        <v>42796.0</v>
      </c>
      <c r="G1092" s="15">
        <v>42892.0</v>
      </c>
      <c r="H1092" s="14">
        <v>595.0</v>
      </c>
      <c r="I1092" s="12">
        <f>VLOOKUP(C1092, products!$A$1:$C$8, 3, FALSE)</f>
        <v>550</v>
      </c>
      <c r="J1092" s="12" t="str">
        <f>VLOOKUP(B1092,sales_teams!A:C,3)</f>
        <v>East</v>
      </c>
      <c r="K1092" s="12" t="str">
        <f>VLOOKUP(B1092,sales_teams!A:C,2)</f>
        <v>Rocco Neubert</v>
      </c>
      <c r="L1092" s="12" t="str">
        <f>VLOOKUP(D1092,accounts!A:G,6)</f>
        <v>United States</v>
      </c>
      <c r="M1092" s="12" t="str">
        <f>VLOOKUP(D1092,accounts!A:B,2)</f>
        <v>marketing</v>
      </c>
      <c r="N1092" s="12" t="str">
        <f t="shared" si="26"/>
        <v>Mar 2017</v>
      </c>
      <c r="O1092" s="12" t="str">
        <f t="shared" si="155"/>
        <v>Jun 2017</v>
      </c>
      <c r="P1092" s="12">
        <f>VLOOKUP(D1092,accounts!A:G,4)</f>
        <v>45.39</v>
      </c>
      <c r="Q1092" s="12">
        <f t="shared" si="156"/>
        <v>92</v>
      </c>
    </row>
    <row r="1093">
      <c r="A1093" s="14" t="s">
        <v>1272</v>
      </c>
      <c r="B1093" s="14" t="s">
        <v>46</v>
      </c>
      <c r="C1093" s="14" t="s">
        <v>19</v>
      </c>
      <c r="D1093" s="14" t="s">
        <v>66</v>
      </c>
      <c r="E1093" s="14" t="s">
        <v>5</v>
      </c>
      <c r="F1093" s="15">
        <v>42796.0</v>
      </c>
      <c r="G1093" s="15">
        <v>42890.0</v>
      </c>
      <c r="H1093" s="14">
        <v>49.0</v>
      </c>
      <c r="I1093" s="12">
        <f>VLOOKUP(C1093, products!$A$1:$C$8, 3, FALSE)</f>
        <v>55</v>
      </c>
      <c r="J1093" s="12" t="str">
        <f>VLOOKUP(B1093,sales_teams!A:C,3)</f>
        <v>East</v>
      </c>
      <c r="K1093" s="12" t="str">
        <f>VLOOKUP(B1093,sales_teams!A:C,2)</f>
        <v>Rocco Neubert</v>
      </c>
      <c r="L1093" s="12" t="str">
        <f>VLOOKUP(D1093,accounts!A:G,6)</f>
        <v>United States</v>
      </c>
      <c r="M1093" s="12" t="str">
        <f>VLOOKUP(D1093,accounts!A:B,2)</f>
        <v>medical</v>
      </c>
      <c r="N1093" s="12" t="str">
        <f t="shared" si="26"/>
        <v>Mar 2017</v>
      </c>
      <c r="O1093" s="12" t="str">
        <f t="shared" si="155"/>
        <v>Jun 2017</v>
      </c>
      <c r="P1093" s="12">
        <f>VLOOKUP(D1093,accounts!A:G,4)</f>
        <v>4.54</v>
      </c>
      <c r="Q1093" s="12">
        <f t="shared" si="156"/>
        <v>92</v>
      </c>
    </row>
    <row r="1094">
      <c r="A1094" s="14" t="s">
        <v>1273</v>
      </c>
      <c r="B1094" s="14" t="s">
        <v>47</v>
      </c>
      <c r="C1094" s="14" t="s">
        <v>22</v>
      </c>
      <c r="D1094" s="14" t="s">
        <v>72</v>
      </c>
      <c r="E1094" s="14" t="s">
        <v>5</v>
      </c>
      <c r="F1094" s="15">
        <v>42796.0</v>
      </c>
      <c r="G1094" s="15">
        <v>42813.0</v>
      </c>
      <c r="H1094" s="14">
        <v>599.0</v>
      </c>
      <c r="I1094" s="12">
        <f>VLOOKUP(C1094, products!$A$1:$C$8, 3, FALSE)</f>
        <v>550</v>
      </c>
      <c r="J1094" s="12" t="str">
        <f>VLOOKUP(B1094,sales_teams!A:C,3)</f>
        <v>East</v>
      </c>
      <c r="K1094" s="12" t="str">
        <f>VLOOKUP(B1094,sales_teams!A:C,2)</f>
        <v>Rocco Neubert</v>
      </c>
      <c r="L1094" s="12" t="str">
        <f>VLOOKUP(D1094,accounts!A:G,6)</f>
        <v>United States</v>
      </c>
      <c r="M1094" s="12" t="str">
        <f>VLOOKUP(D1094,accounts!A:B,2)</f>
        <v>finance</v>
      </c>
      <c r="N1094" s="12" t="str">
        <f t="shared" si="26"/>
        <v>Mar 2017</v>
      </c>
      <c r="O1094" s="12" t="str">
        <f t="shared" si="155"/>
        <v>Mar 2017</v>
      </c>
      <c r="P1094" s="12">
        <f>VLOOKUP(D1094,accounts!A:G,4)</f>
        <v>7537.24</v>
      </c>
      <c r="Q1094" s="12">
        <f t="shared" si="156"/>
        <v>0</v>
      </c>
    </row>
    <row r="1095">
      <c r="A1095" s="14" t="s">
        <v>1274</v>
      </c>
      <c r="B1095" s="14" t="s">
        <v>47</v>
      </c>
      <c r="C1095" s="14" t="s">
        <v>17</v>
      </c>
      <c r="D1095" s="14" t="s">
        <v>64</v>
      </c>
      <c r="E1095" s="14" t="s">
        <v>5</v>
      </c>
      <c r="F1095" s="15">
        <v>42796.0</v>
      </c>
      <c r="G1095" s="15">
        <v>42870.0</v>
      </c>
      <c r="H1095" s="14">
        <v>4506.0</v>
      </c>
      <c r="I1095" s="12">
        <f>VLOOKUP(C1095, products!$A$1:$C$8, 3, FALSE)</f>
        <v>4821</v>
      </c>
      <c r="J1095" s="12" t="str">
        <f>VLOOKUP(B1095,sales_teams!A:C,3)</f>
        <v>East</v>
      </c>
      <c r="K1095" s="12" t="str">
        <f>VLOOKUP(B1095,sales_teams!A:C,2)</f>
        <v>Rocco Neubert</v>
      </c>
      <c r="L1095" s="12" t="str">
        <f>VLOOKUP(D1095,accounts!A:G,6)</f>
        <v>United States</v>
      </c>
      <c r="M1095" s="12" t="str">
        <f>VLOOKUP(D1095,accounts!A:B,2)</f>
        <v>software</v>
      </c>
      <c r="N1095" s="12" t="str">
        <f t="shared" si="26"/>
        <v>Mar 2017</v>
      </c>
      <c r="O1095" s="12" t="str">
        <f t="shared" si="155"/>
        <v>May 2017</v>
      </c>
      <c r="P1095" s="12">
        <f>VLOOKUP(D1095,accounts!A:G,4)</f>
        <v>11698.03</v>
      </c>
      <c r="Q1095" s="12">
        <f t="shared" si="156"/>
        <v>61</v>
      </c>
    </row>
    <row r="1096">
      <c r="A1096" s="14" t="s">
        <v>1275</v>
      </c>
      <c r="B1096" s="14" t="s">
        <v>47</v>
      </c>
      <c r="C1096" s="14" t="s">
        <v>17</v>
      </c>
      <c r="D1096" s="14" t="s">
        <v>110</v>
      </c>
      <c r="E1096" s="14" t="s">
        <v>5</v>
      </c>
      <c r="F1096" s="15">
        <v>42796.0</v>
      </c>
      <c r="G1096" s="15">
        <v>42861.0</v>
      </c>
      <c r="H1096" s="14">
        <v>4512.0</v>
      </c>
      <c r="I1096" s="12">
        <f>VLOOKUP(C1096, products!$A$1:$C$8, 3, FALSE)</f>
        <v>4821</v>
      </c>
      <c r="J1096" s="12" t="str">
        <f>VLOOKUP(B1096,sales_teams!A:C,3)</f>
        <v>East</v>
      </c>
      <c r="K1096" s="12" t="str">
        <f>VLOOKUP(B1096,sales_teams!A:C,2)</f>
        <v>Rocco Neubert</v>
      </c>
      <c r="L1096" s="12" t="str">
        <f>VLOOKUP(D1096,accounts!A:G,6)</f>
        <v>Poland</v>
      </c>
      <c r="M1096" s="12" t="str">
        <f>VLOOKUP(D1096,accounts!A:B,2)</f>
        <v>marketing</v>
      </c>
      <c r="N1096" s="12" t="str">
        <f t="shared" si="26"/>
        <v>Mar 2017</v>
      </c>
      <c r="O1096" s="12" t="str">
        <f t="shared" si="155"/>
        <v>May 2017</v>
      </c>
      <c r="P1096" s="12">
        <f>VLOOKUP(D1096,accounts!A:G,4)</f>
        <v>894.37</v>
      </c>
      <c r="Q1096" s="12">
        <f t="shared" si="156"/>
        <v>61</v>
      </c>
    </row>
    <row r="1097">
      <c r="A1097" s="14" t="s">
        <v>1276</v>
      </c>
      <c r="B1097" s="14" t="s">
        <v>48</v>
      </c>
      <c r="C1097" s="14" t="s">
        <v>22</v>
      </c>
      <c r="D1097" s="14" t="s">
        <v>127</v>
      </c>
      <c r="E1097" s="14" t="s">
        <v>26</v>
      </c>
      <c r="F1097" s="15">
        <v>42796.0</v>
      </c>
      <c r="G1097" s="15">
        <v>42856.0</v>
      </c>
      <c r="H1097" s="14">
        <v>0.0</v>
      </c>
      <c r="I1097" s="12">
        <f>VLOOKUP(C1097, products!$A$1:$C$8, 3, FALSE)</f>
        <v>550</v>
      </c>
      <c r="J1097" s="12" t="str">
        <f>VLOOKUP(B1097,sales_teams!A:C,3)</f>
        <v>East</v>
      </c>
      <c r="K1097" s="12" t="str">
        <f>VLOOKUP(B1097,sales_teams!A:C,2)</f>
        <v>Rocco Neubert</v>
      </c>
      <c r="L1097" s="12" t="str">
        <f>VLOOKUP(D1097,accounts!A:G,6)</f>
        <v>United States</v>
      </c>
      <c r="M1097" s="12" t="str">
        <f>VLOOKUP(D1097,accounts!A:B,2)</f>
        <v>telecommunications</v>
      </c>
      <c r="N1097" s="12" t="str">
        <f t="shared" si="26"/>
        <v>Mar 2017</v>
      </c>
      <c r="O1097" s="12" t="str">
        <f t="shared" si="155"/>
        <v>May 2017</v>
      </c>
      <c r="P1097" s="12">
        <f>VLOOKUP(D1097,accounts!A:G,4)</f>
        <v>86.68</v>
      </c>
      <c r="Q1097" s="12">
        <f t="shared" si="156"/>
        <v>61</v>
      </c>
    </row>
    <row r="1098">
      <c r="A1098" s="14" t="s">
        <v>1277</v>
      </c>
      <c r="B1098" s="14" t="s">
        <v>51</v>
      </c>
      <c r="C1098" s="14" t="s">
        <v>18</v>
      </c>
      <c r="D1098" s="14" t="s">
        <v>143</v>
      </c>
      <c r="E1098" s="14" t="s">
        <v>5</v>
      </c>
      <c r="F1098" s="15">
        <v>42796.0</v>
      </c>
      <c r="G1098" s="15">
        <v>42861.0</v>
      </c>
      <c r="H1098" s="14">
        <v>1102.0</v>
      </c>
      <c r="I1098" s="12">
        <f>VLOOKUP(C1098, products!$A$1:$C$8, 3, FALSE)</f>
        <v>1096</v>
      </c>
      <c r="J1098" s="12" t="str">
        <f>VLOOKUP(B1098,sales_teams!A:C,3)</f>
        <v>West</v>
      </c>
      <c r="K1098" s="12" t="str">
        <f>VLOOKUP(B1098,sales_teams!A:C,2)</f>
        <v>Summer Sewald</v>
      </c>
      <c r="L1098" s="12" t="str">
        <f>VLOOKUP(D1098,accounts!A:G,6)</f>
        <v>Brazil</v>
      </c>
      <c r="M1098" s="12" t="str">
        <f>VLOOKUP(D1098,accounts!A:B,2)</f>
        <v>services</v>
      </c>
      <c r="N1098" s="12" t="str">
        <f t="shared" si="26"/>
        <v>Mar 2017</v>
      </c>
      <c r="O1098" s="12" t="str">
        <f t="shared" si="155"/>
        <v>May 2017</v>
      </c>
      <c r="P1098" s="12">
        <f>VLOOKUP(D1098,accounts!A:G,4)</f>
        <v>405.59</v>
      </c>
      <c r="Q1098" s="12">
        <f t="shared" si="156"/>
        <v>61</v>
      </c>
    </row>
    <row r="1099">
      <c r="A1099" s="14" t="s">
        <v>1278</v>
      </c>
      <c r="B1099" s="14" t="s">
        <v>55</v>
      </c>
      <c r="C1099" s="14" t="s">
        <v>22</v>
      </c>
      <c r="D1099" s="14" t="s">
        <v>128</v>
      </c>
      <c r="E1099" s="14" t="s">
        <v>26</v>
      </c>
      <c r="F1099" s="15">
        <v>42796.0</v>
      </c>
      <c r="G1099" s="15">
        <v>42896.0</v>
      </c>
      <c r="H1099" s="14">
        <v>0.0</v>
      </c>
      <c r="I1099" s="12">
        <f>VLOOKUP(C1099, products!$A$1:$C$8, 3, FALSE)</f>
        <v>550</v>
      </c>
      <c r="J1099" s="12" t="str">
        <f>VLOOKUP(B1099,sales_teams!A:C,3)</f>
        <v>West</v>
      </c>
      <c r="K1099" s="12" t="str">
        <f>VLOOKUP(B1099,sales_teams!A:C,2)</f>
        <v>Summer Sewald</v>
      </c>
      <c r="L1099" s="12" t="str">
        <f>VLOOKUP(D1099,accounts!A:G,6)</f>
        <v>United States</v>
      </c>
      <c r="M1099" s="12" t="str">
        <f>VLOOKUP(D1099,accounts!A:B,2)</f>
        <v>telecommunications</v>
      </c>
      <c r="N1099" s="12" t="str">
        <f t="shared" si="26"/>
        <v>Mar 2017</v>
      </c>
      <c r="O1099" s="12" t="str">
        <f t="shared" si="155"/>
        <v>Jun 2017</v>
      </c>
      <c r="P1099" s="12">
        <f>VLOOKUP(D1099,accounts!A:G,4)</f>
        <v>1188.42</v>
      </c>
      <c r="Q1099" s="12">
        <f t="shared" si="156"/>
        <v>92</v>
      </c>
    </row>
    <row r="1100">
      <c r="A1100" s="14" t="s">
        <v>1279</v>
      </c>
      <c r="B1100" s="14" t="s">
        <v>57</v>
      </c>
      <c r="C1100" s="14" t="s">
        <v>19</v>
      </c>
      <c r="D1100" s="14" t="s">
        <v>66</v>
      </c>
      <c r="E1100" s="14" t="s">
        <v>5</v>
      </c>
      <c r="F1100" s="15">
        <v>42796.0</v>
      </c>
      <c r="G1100" s="15">
        <v>42867.0</v>
      </c>
      <c r="H1100" s="14">
        <v>54.0</v>
      </c>
      <c r="I1100" s="12">
        <f>VLOOKUP(C1100, products!$A$1:$C$8, 3, FALSE)</f>
        <v>55</v>
      </c>
      <c r="J1100" s="12" t="str">
        <f>VLOOKUP(B1100,sales_teams!A:C,3)</f>
        <v>West</v>
      </c>
      <c r="K1100" s="12" t="str">
        <f>VLOOKUP(B1100,sales_teams!A:C,2)</f>
        <v>Summer Sewald</v>
      </c>
      <c r="L1100" s="12" t="str">
        <f>VLOOKUP(D1100,accounts!A:G,6)</f>
        <v>United States</v>
      </c>
      <c r="M1100" s="12" t="str">
        <f>VLOOKUP(D1100,accounts!A:B,2)</f>
        <v>medical</v>
      </c>
      <c r="N1100" s="12" t="str">
        <f t="shared" si="26"/>
        <v>Mar 2017</v>
      </c>
      <c r="O1100" s="12" t="str">
        <f t="shared" si="155"/>
        <v>May 2017</v>
      </c>
      <c r="P1100" s="12">
        <f>VLOOKUP(D1100,accounts!A:G,4)</f>
        <v>4.54</v>
      </c>
      <c r="Q1100" s="12">
        <f t="shared" si="156"/>
        <v>61</v>
      </c>
    </row>
    <row r="1101">
      <c r="A1101" s="14" t="s">
        <v>1280</v>
      </c>
      <c r="B1101" s="14" t="s">
        <v>57</v>
      </c>
      <c r="C1101" s="14" t="s">
        <v>19</v>
      </c>
      <c r="D1101" s="14" t="s">
        <v>68</v>
      </c>
      <c r="E1101" s="14" t="s">
        <v>5</v>
      </c>
      <c r="F1101" s="15">
        <v>42796.0</v>
      </c>
      <c r="G1101" s="15">
        <v>42811.0</v>
      </c>
      <c r="H1101" s="14">
        <v>62.0</v>
      </c>
      <c r="I1101" s="12">
        <f>VLOOKUP(C1101, products!$A$1:$C$8, 3, FALSE)</f>
        <v>55</v>
      </c>
      <c r="J1101" s="12" t="str">
        <f>VLOOKUP(B1101,sales_teams!A:C,3)</f>
        <v>West</v>
      </c>
      <c r="K1101" s="12" t="str">
        <f>VLOOKUP(B1101,sales_teams!A:C,2)</f>
        <v>Summer Sewald</v>
      </c>
      <c r="L1101" s="12" t="str">
        <f>VLOOKUP(D1101,accounts!A:G,6)</f>
        <v>Korea</v>
      </c>
      <c r="M1101" s="12" t="str">
        <f>VLOOKUP(D1101,accounts!A:B,2)</f>
        <v>technolgy</v>
      </c>
      <c r="N1101" s="12" t="str">
        <f t="shared" si="26"/>
        <v>Mar 2017</v>
      </c>
      <c r="O1101" s="12" t="str">
        <f t="shared" si="155"/>
        <v>Mar 2017</v>
      </c>
      <c r="P1101" s="12">
        <f>VLOOKUP(D1101,accounts!A:G,4)</f>
        <v>8170.38</v>
      </c>
      <c r="Q1101" s="12">
        <f t="shared" si="156"/>
        <v>0</v>
      </c>
    </row>
    <row r="1102">
      <c r="A1102" s="14" t="s">
        <v>1281</v>
      </c>
      <c r="B1102" s="14" t="s">
        <v>58</v>
      </c>
      <c r="C1102" s="14" t="s">
        <v>22</v>
      </c>
      <c r="D1102" s="14" t="s">
        <v>128</v>
      </c>
      <c r="E1102" s="14" t="s">
        <v>25</v>
      </c>
      <c r="F1102" s="15">
        <v>42796.0</v>
      </c>
      <c r="G1102" s="17"/>
      <c r="I1102" s="12">
        <f>VLOOKUP(C1102, products!$A$1:$C$8, 3, FALSE)</f>
        <v>550</v>
      </c>
      <c r="J1102" s="12" t="str">
        <f>VLOOKUP(B1102,sales_teams!A:C,3)</f>
        <v>West</v>
      </c>
      <c r="K1102" s="12" t="str">
        <f>VLOOKUP(B1102,sales_teams!A:C,2)</f>
        <v>Summer Sewald</v>
      </c>
      <c r="L1102" s="12" t="str">
        <f>VLOOKUP(D1102,accounts!A:G,6)</f>
        <v>United States</v>
      </c>
      <c r="M1102" s="12" t="str">
        <f>VLOOKUP(D1102,accounts!A:B,2)</f>
        <v>telecommunications</v>
      </c>
      <c r="N1102" s="12" t="str">
        <f t="shared" si="26"/>
        <v>Mar 2017</v>
      </c>
      <c r="P1102" s="12">
        <f>VLOOKUP(D1102,accounts!A:G,4)</f>
        <v>1188.42</v>
      </c>
    </row>
    <row r="1103">
      <c r="A1103" s="14" t="s">
        <v>1282</v>
      </c>
      <c r="B1103" s="14" t="s">
        <v>59</v>
      </c>
      <c r="C1103" s="14" t="s">
        <v>19</v>
      </c>
      <c r="D1103" s="14" t="s">
        <v>137</v>
      </c>
      <c r="E1103" s="14" t="s">
        <v>5</v>
      </c>
      <c r="F1103" s="15">
        <v>42796.0</v>
      </c>
      <c r="G1103" s="15">
        <v>42803.0</v>
      </c>
      <c r="H1103" s="14">
        <v>61.0</v>
      </c>
      <c r="I1103" s="12">
        <f>VLOOKUP(C1103, products!$A$1:$C$8, 3, FALSE)</f>
        <v>55</v>
      </c>
      <c r="J1103" s="12" t="str">
        <f>VLOOKUP(B1103,sales_teams!A:C,3)</f>
        <v>West</v>
      </c>
      <c r="K1103" s="12" t="str">
        <f>VLOOKUP(B1103,sales_teams!A:C,2)</f>
        <v>Summer Sewald</v>
      </c>
      <c r="L1103" s="12" t="str">
        <f>VLOOKUP(D1103,accounts!A:G,6)</f>
        <v>United States</v>
      </c>
      <c r="M1103" s="12" t="str">
        <f>VLOOKUP(D1103,accounts!A:B,2)</f>
        <v>medical</v>
      </c>
      <c r="N1103" s="12" t="str">
        <f t="shared" si="26"/>
        <v>Mar 2017</v>
      </c>
      <c r="O1103" s="12" t="str">
        <f t="shared" ref="O1103:O1108" si="157">TEXT(G1103,"mmm yyy")</f>
        <v>Mar 2017</v>
      </c>
      <c r="P1103" s="12">
        <f>VLOOKUP(D1103,accounts!A:G,4)</f>
        <v>439.21</v>
      </c>
      <c r="Q1103" s="12">
        <f t="shared" ref="Q1103:Q1108" si="158">O1103-N1103</f>
        <v>0</v>
      </c>
    </row>
    <row r="1104">
      <c r="A1104" s="14" t="s">
        <v>1283</v>
      </c>
      <c r="B1104" s="14" t="s">
        <v>61</v>
      </c>
      <c r="C1104" s="14" t="s">
        <v>17</v>
      </c>
      <c r="D1104" s="14" t="s">
        <v>74</v>
      </c>
      <c r="E1104" s="14" t="s">
        <v>26</v>
      </c>
      <c r="F1104" s="15">
        <v>42796.0</v>
      </c>
      <c r="G1104" s="15">
        <v>42878.0</v>
      </c>
      <c r="H1104" s="14">
        <v>0.0</v>
      </c>
      <c r="I1104" s="12">
        <f>VLOOKUP(C1104, products!$A$1:$C$8, 3, FALSE)</f>
        <v>4821</v>
      </c>
      <c r="J1104" s="12" t="str">
        <f>VLOOKUP(B1104,sales_teams!A:C,3)</f>
        <v>West</v>
      </c>
      <c r="K1104" s="12" t="str">
        <f>VLOOKUP(B1104,sales_teams!A:C,2)</f>
        <v>Summer Sewald</v>
      </c>
      <c r="L1104" s="12" t="str">
        <f>VLOOKUP(D1104,accounts!A:G,6)</f>
        <v>United States</v>
      </c>
      <c r="M1104" s="12" t="str">
        <f>VLOOKUP(D1104,accounts!A:B,2)</f>
        <v>retail</v>
      </c>
      <c r="N1104" s="12" t="str">
        <f t="shared" si="26"/>
        <v>Mar 2017</v>
      </c>
      <c r="O1104" s="12" t="str">
        <f t="shared" si="157"/>
        <v>May 2017</v>
      </c>
      <c r="P1104" s="12">
        <f>VLOOKUP(D1104,accounts!A:G,4)</f>
        <v>2214.94</v>
      </c>
      <c r="Q1104" s="12">
        <f t="shared" si="158"/>
        <v>61</v>
      </c>
    </row>
    <row r="1105">
      <c r="A1105" s="14" t="s">
        <v>1284</v>
      </c>
      <c r="B1105" s="14" t="s">
        <v>61</v>
      </c>
      <c r="C1105" s="14" t="s">
        <v>17</v>
      </c>
      <c r="D1105" s="14" t="s">
        <v>85</v>
      </c>
      <c r="E1105" s="14" t="s">
        <v>5</v>
      </c>
      <c r="F1105" s="15">
        <v>42796.0</v>
      </c>
      <c r="G1105" s="15">
        <v>42810.0</v>
      </c>
      <c r="H1105" s="14">
        <v>4277.0</v>
      </c>
      <c r="I1105" s="12">
        <f>VLOOKUP(C1105, products!$A$1:$C$8, 3, FALSE)</f>
        <v>4821</v>
      </c>
      <c r="J1105" s="12" t="str">
        <f>VLOOKUP(B1105,sales_teams!A:C,3)</f>
        <v>West</v>
      </c>
      <c r="K1105" s="12" t="str">
        <f>VLOOKUP(B1105,sales_teams!A:C,2)</f>
        <v>Summer Sewald</v>
      </c>
      <c r="L1105" s="12" t="str">
        <f>VLOOKUP(D1105,accounts!A:G,6)</f>
        <v>United States</v>
      </c>
      <c r="M1105" s="12" t="str">
        <f>VLOOKUP(D1105,accounts!A:B,2)</f>
        <v>medical</v>
      </c>
      <c r="N1105" s="12" t="str">
        <f t="shared" si="26"/>
        <v>Mar 2017</v>
      </c>
      <c r="O1105" s="12" t="str">
        <f t="shared" si="157"/>
        <v>Mar 2017</v>
      </c>
      <c r="P1105" s="12">
        <f>VLOOKUP(D1105,accounts!A:G,4)</f>
        <v>2741.37</v>
      </c>
      <c r="Q1105" s="12">
        <f t="shared" si="158"/>
        <v>0</v>
      </c>
    </row>
    <row r="1106">
      <c r="A1106" s="14" t="s">
        <v>1285</v>
      </c>
      <c r="B1106" s="14" t="s">
        <v>32</v>
      </c>
      <c r="C1106" s="14" t="s">
        <v>19</v>
      </c>
      <c r="D1106" s="14" t="s">
        <v>103</v>
      </c>
      <c r="E1106" s="14" t="s">
        <v>5</v>
      </c>
      <c r="F1106" s="15">
        <v>42797.0</v>
      </c>
      <c r="G1106" s="15">
        <v>42878.0</v>
      </c>
      <c r="H1106" s="14">
        <v>46.0</v>
      </c>
      <c r="I1106" s="12">
        <f>VLOOKUP(C1106, products!$A$1:$C$8, 3, FALSE)</f>
        <v>55</v>
      </c>
      <c r="J1106" s="12" t="str">
        <f>VLOOKUP(B1106,sales_teams!A:C,3)</f>
        <v>Central</v>
      </c>
      <c r="K1106" s="12" t="str">
        <f>VLOOKUP(B1106,sales_teams!A:C,2)</f>
        <v>Dustin Brinkmann</v>
      </c>
      <c r="L1106" s="12" t="str">
        <f>VLOOKUP(D1106,accounts!A:G,6)</f>
        <v>Norway</v>
      </c>
      <c r="M1106" s="12" t="str">
        <f>VLOOKUP(D1106,accounts!A:B,2)</f>
        <v>technolgy</v>
      </c>
      <c r="N1106" s="12" t="str">
        <f t="shared" si="26"/>
        <v>Mar 2017</v>
      </c>
      <c r="O1106" s="12" t="str">
        <f t="shared" si="157"/>
        <v>May 2017</v>
      </c>
      <c r="P1106" s="12">
        <f>VLOOKUP(D1106,accounts!A:G,4)</f>
        <v>1223.72</v>
      </c>
      <c r="Q1106" s="12">
        <f t="shared" si="158"/>
        <v>61</v>
      </c>
    </row>
    <row r="1107">
      <c r="A1107" s="14" t="s">
        <v>1286</v>
      </c>
      <c r="B1107" s="14" t="s">
        <v>32</v>
      </c>
      <c r="C1107" s="14" t="s">
        <v>19</v>
      </c>
      <c r="D1107" s="14" t="s">
        <v>107</v>
      </c>
      <c r="E1107" s="14" t="s">
        <v>5</v>
      </c>
      <c r="F1107" s="15">
        <v>42797.0</v>
      </c>
      <c r="G1107" s="15">
        <v>42908.0</v>
      </c>
      <c r="H1107" s="14">
        <v>54.0</v>
      </c>
      <c r="I1107" s="12">
        <f>VLOOKUP(C1107, products!$A$1:$C$8, 3, FALSE)</f>
        <v>55</v>
      </c>
      <c r="J1107" s="12" t="str">
        <f>VLOOKUP(B1107,sales_teams!A:C,3)</f>
        <v>Central</v>
      </c>
      <c r="K1107" s="12" t="str">
        <f>VLOOKUP(B1107,sales_teams!A:C,2)</f>
        <v>Dustin Brinkmann</v>
      </c>
      <c r="L1107" s="12" t="str">
        <f>VLOOKUP(D1107,accounts!A:G,6)</f>
        <v>United States</v>
      </c>
      <c r="M1107" s="12" t="str">
        <f>VLOOKUP(D1107,accounts!A:B,2)</f>
        <v>technolgy</v>
      </c>
      <c r="N1107" s="12" t="str">
        <f t="shared" si="26"/>
        <v>Mar 2017</v>
      </c>
      <c r="O1107" s="12" t="str">
        <f t="shared" si="157"/>
        <v>Jun 2017</v>
      </c>
      <c r="P1107" s="12">
        <f>VLOOKUP(D1107,accounts!A:G,4)</f>
        <v>1008.06</v>
      </c>
      <c r="Q1107" s="12">
        <f t="shared" si="158"/>
        <v>92</v>
      </c>
    </row>
    <row r="1108">
      <c r="A1108" s="14" t="s">
        <v>1287</v>
      </c>
      <c r="B1108" s="14" t="s">
        <v>33</v>
      </c>
      <c r="C1108" s="14" t="s">
        <v>20</v>
      </c>
      <c r="D1108" s="14" t="s">
        <v>80</v>
      </c>
      <c r="E1108" s="14" t="s">
        <v>5</v>
      </c>
      <c r="F1108" s="15">
        <v>42797.0</v>
      </c>
      <c r="G1108" s="15">
        <v>42894.0</v>
      </c>
      <c r="H1108" s="14">
        <v>6173.0</v>
      </c>
      <c r="I1108" s="12">
        <f>VLOOKUP(C1108, products!$A$1:$C$8, 3, FALSE)</f>
        <v>5482</v>
      </c>
      <c r="J1108" s="12" t="str">
        <f>VLOOKUP(B1108,sales_teams!A:C,3)</f>
        <v>Central</v>
      </c>
      <c r="K1108" s="12" t="str">
        <f>VLOOKUP(B1108,sales_teams!A:C,2)</f>
        <v>Dustin Brinkmann</v>
      </c>
      <c r="L1108" s="12" t="str">
        <f>VLOOKUP(D1108,accounts!A:G,6)</f>
        <v>United States</v>
      </c>
      <c r="M1108" s="12" t="str">
        <f>VLOOKUP(D1108,accounts!A:B,2)</f>
        <v>technolgy</v>
      </c>
      <c r="N1108" s="12" t="str">
        <f t="shared" si="26"/>
        <v>Mar 2017</v>
      </c>
      <c r="O1108" s="12" t="str">
        <f t="shared" si="157"/>
        <v>Jun 2017</v>
      </c>
      <c r="P1108" s="12">
        <f>VLOOKUP(D1108,accounts!A:G,4)</f>
        <v>1712.68</v>
      </c>
      <c r="Q1108" s="12">
        <f t="shared" si="158"/>
        <v>92</v>
      </c>
    </row>
    <row r="1109">
      <c r="A1109" s="14" t="s">
        <v>1288</v>
      </c>
      <c r="B1109" s="14" t="s">
        <v>34</v>
      </c>
      <c r="C1109" s="14" t="s">
        <v>17</v>
      </c>
      <c r="D1109" s="14" t="s">
        <v>103</v>
      </c>
      <c r="E1109" s="14" t="s">
        <v>25</v>
      </c>
      <c r="F1109" s="15">
        <v>42797.0</v>
      </c>
      <c r="G1109" s="17"/>
      <c r="I1109" s="12">
        <f>VLOOKUP(C1109, products!$A$1:$C$8, 3, FALSE)</f>
        <v>4821</v>
      </c>
      <c r="J1109" s="12" t="str">
        <f>VLOOKUP(B1109,sales_teams!A:C,3)</f>
        <v>Central</v>
      </c>
      <c r="K1109" s="12" t="str">
        <f>VLOOKUP(B1109,sales_teams!A:C,2)</f>
        <v>Dustin Brinkmann</v>
      </c>
      <c r="L1109" s="12" t="str">
        <f>VLOOKUP(D1109,accounts!A:G,6)</f>
        <v>Norway</v>
      </c>
      <c r="M1109" s="12" t="str">
        <f>VLOOKUP(D1109,accounts!A:B,2)</f>
        <v>technolgy</v>
      </c>
      <c r="N1109" s="12" t="str">
        <f t="shared" si="26"/>
        <v>Mar 2017</v>
      </c>
      <c r="P1109" s="12">
        <f>VLOOKUP(D1109,accounts!A:G,4)</f>
        <v>1223.72</v>
      </c>
    </row>
    <row r="1110">
      <c r="A1110" s="14" t="s">
        <v>1289</v>
      </c>
      <c r="B1110" s="14" t="s">
        <v>34</v>
      </c>
      <c r="C1110" s="14" t="s">
        <v>21</v>
      </c>
      <c r="D1110" s="14" t="s">
        <v>96</v>
      </c>
      <c r="E1110" s="14" t="s">
        <v>26</v>
      </c>
      <c r="F1110" s="15">
        <v>42797.0</v>
      </c>
      <c r="G1110" s="15">
        <v>42815.0</v>
      </c>
      <c r="H1110" s="14">
        <v>0.0</v>
      </c>
      <c r="I1110" s="12">
        <f>VLOOKUP(C1110, products!$A$1:$C$8, 3, FALSE)</f>
        <v>3393</v>
      </c>
      <c r="J1110" s="12" t="str">
        <f>VLOOKUP(B1110,sales_teams!A:C,3)</f>
        <v>Central</v>
      </c>
      <c r="K1110" s="12" t="str">
        <f>VLOOKUP(B1110,sales_teams!A:C,2)</f>
        <v>Dustin Brinkmann</v>
      </c>
      <c r="L1110" s="12" t="str">
        <f>VLOOKUP(D1110,accounts!A:G,6)</f>
        <v>Japan</v>
      </c>
      <c r="M1110" s="12" t="str">
        <f>VLOOKUP(D1110,accounts!A:B,2)</f>
        <v>retail</v>
      </c>
      <c r="N1110" s="12" t="str">
        <f t="shared" si="26"/>
        <v>Mar 2017</v>
      </c>
      <c r="O1110" s="12" t="str">
        <f t="shared" ref="O1110:O1146" si="159">TEXT(G1110,"mmm yyy")</f>
        <v>Mar 2017</v>
      </c>
      <c r="P1110" s="12">
        <f>VLOOKUP(D1110,accounts!A:G,4)</f>
        <v>5158.71</v>
      </c>
      <c r="Q1110" s="12">
        <f t="shared" ref="Q1110:Q1146" si="160">O1110-N1110</f>
        <v>0</v>
      </c>
    </row>
    <row r="1111">
      <c r="A1111" s="14" t="s">
        <v>1290</v>
      </c>
      <c r="B1111" s="14" t="s">
        <v>37</v>
      </c>
      <c r="C1111" s="14" t="s">
        <v>17</v>
      </c>
      <c r="D1111" s="14" t="s">
        <v>144</v>
      </c>
      <c r="E1111" s="14" t="s">
        <v>26</v>
      </c>
      <c r="F1111" s="15">
        <v>42797.0</v>
      </c>
      <c r="G1111" s="15">
        <v>42897.0</v>
      </c>
      <c r="H1111" s="14">
        <v>0.0</v>
      </c>
      <c r="I1111" s="12">
        <f>VLOOKUP(C1111, products!$A$1:$C$8, 3, FALSE)</f>
        <v>4821</v>
      </c>
      <c r="J1111" s="12" t="str">
        <f>VLOOKUP(B1111,sales_teams!A:C,3)</f>
        <v>East</v>
      </c>
      <c r="K1111" s="12" t="str">
        <f>VLOOKUP(B1111,sales_teams!A:C,2)</f>
        <v>Rocco Neubert</v>
      </c>
      <c r="L1111" s="12" t="str">
        <f>VLOOKUP(D1111,accounts!A:G,6)</f>
        <v>Romania</v>
      </c>
      <c r="M1111" s="12" t="str">
        <f>VLOOKUP(D1111,accounts!A:B,2)</f>
        <v>retail</v>
      </c>
      <c r="N1111" s="12" t="str">
        <f t="shared" si="26"/>
        <v>Mar 2017</v>
      </c>
      <c r="O1111" s="12" t="str">
        <f t="shared" si="159"/>
        <v>Jun 2017</v>
      </c>
      <c r="P1111" s="12">
        <f>VLOOKUP(D1111,accounts!A:G,4)</f>
        <v>167.89</v>
      </c>
      <c r="Q1111" s="12">
        <f t="shared" si="160"/>
        <v>92</v>
      </c>
    </row>
    <row r="1112">
      <c r="A1112" s="14" t="s">
        <v>1291</v>
      </c>
      <c r="B1112" s="14" t="s">
        <v>38</v>
      </c>
      <c r="C1112" s="14" t="s">
        <v>17</v>
      </c>
      <c r="D1112" s="14" t="s">
        <v>126</v>
      </c>
      <c r="E1112" s="14" t="s">
        <v>26</v>
      </c>
      <c r="F1112" s="15">
        <v>42797.0</v>
      </c>
      <c r="G1112" s="15">
        <v>42871.0</v>
      </c>
      <c r="H1112" s="14">
        <v>0.0</v>
      </c>
      <c r="I1112" s="12">
        <f>VLOOKUP(C1112, products!$A$1:$C$8, 3, FALSE)</f>
        <v>4821</v>
      </c>
      <c r="J1112" s="12" t="str">
        <f>VLOOKUP(B1112,sales_teams!A:C,3)</f>
        <v>East</v>
      </c>
      <c r="K1112" s="12" t="str">
        <f>VLOOKUP(B1112,sales_teams!A:C,2)</f>
        <v>Rocco Neubert</v>
      </c>
      <c r="L1112" s="12" t="str">
        <f>VLOOKUP(D1112,accounts!A:G,6)</f>
        <v>United States</v>
      </c>
      <c r="M1112" s="12" t="str">
        <f>VLOOKUP(D1112,accounts!A:B,2)</f>
        <v>retail</v>
      </c>
      <c r="N1112" s="12" t="str">
        <f t="shared" si="26"/>
        <v>Mar 2017</v>
      </c>
      <c r="O1112" s="12" t="str">
        <f t="shared" si="159"/>
        <v>May 2017</v>
      </c>
      <c r="P1112" s="12">
        <f>VLOOKUP(D1112,accounts!A:G,4)</f>
        <v>332.43</v>
      </c>
      <c r="Q1112" s="12">
        <f t="shared" si="160"/>
        <v>61</v>
      </c>
    </row>
    <row r="1113">
      <c r="A1113" s="14" t="s">
        <v>1292</v>
      </c>
      <c r="B1113" s="14" t="s">
        <v>38</v>
      </c>
      <c r="C1113" s="14" t="s">
        <v>18</v>
      </c>
      <c r="D1113" s="14" t="s">
        <v>140</v>
      </c>
      <c r="E1113" s="14" t="s">
        <v>5</v>
      </c>
      <c r="F1113" s="15">
        <v>42797.0</v>
      </c>
      <c r="G1113" s="15">
        <v>42883.0</v>
      </c>
      <c r="H1113" s="14">
        <v>1149.0</v>
      </c>
      <c r="I1113" s="12">
        <f>VLOOKUP(C1113, products!$A$1:$C$8, 3, FALSE)</f>
        <v>1096</v>
      </c>
      <c r="J1113" s="12" t="str">
        <f>VLOOKUP(B1113,sales_teams!A:C,3)</f>
        <v>East</v>
      </c>
      <c r="K1113" s="12" t="str">
        <f>VLOOKUP(B1113,sales_teams!A:C,2)</f>
        <v>Rocco Neubert</v>
      </c>
      <c r="L1113" s="12" t="str">
        <f>VLOOKUP(D1113,accounts!A:G,6)</f>
        <v>United States</v>
      </c>
      <c r="M1113" s="12" t="str">
        <f>VLOOKUP(D1113,accounts!A:B,2)</f>
        <v>marketing</v>
      </c>
      <c r="N1113" s="12" t="str">
        <f t="shared" si="26"/>
        <v>Mar 2017</v>
      </c>
      <c r="O1113" s="12" t="str">
        <f t="shared" si="159"/>
        <v>May 2017</v>
      </c>
      <c r="P1113" s="12">
        <f>VLOOKUP(D1113,accounts!A:G,4)</f>
        <v>375.43</v>
      </c>
      <c r="Q1113" s="12">
        <f t="shared" si="160"/>
        <v>61</v>
      </c>
    </row>
    <row r="1114">
      <c r="A1114" s="14" t="s">
        <v>1293</v>
      </c>
      <c r="B1114" s="14" t="s">
        <v>41</v>
      </c>
      <c r="C1114" s="14" t="s">
        <v>22</v>
      </c>
      <c r="D1114" s="14" t="s">
        <v>129</v>
      </c>
      <c r="E1114" s="14" t="s">
        <v>26</v>
      </c>
      <c r="F1114" s="15">
        <v>42797.0</v>
      </c>
      <c r="G1114" s="15">
        <v>42859.0</v>
      </c>
      <c r="H1114" s="14">
        <v>0.0</v>
      </c>
      <c r="I1114" s="12">
        <f>VLOOKUP(C1114, products!$A$1:$C$8, 3, FALSE)</f>
        <v>550</v>
      </c>
      <c r="J1114" s="12" t="str">
        <f>VLOOKUP(B1114,sales_teams!A:C,3)</f>
        <v>East</v>
      </c>
      <c r="K1114" s="12" t="str">
        <f>VLOOKUP(B1114,sales_teams!A:C,2)</f>
        <v>Rocco Neubert</v>
      </c>
      <c r="L1114" s="12" t="str">
        <f>VLOOKUP(D1114,accounts!A:G,6)</f>
        <v>United States</v>
      </c>
      <c r="M1114" s="12" t="str">
        <f>VLOOKUP(D1114,accounts!A:B,2)</f>
        <v>medical</v>
      </c>
      <c r="N1114" s="12" t="str">
        <f t="shared" si="26"/>
        <v>Mar 2017</v>
      </c>
      <c r="O1114" s="12" t="str">
        <f t="shared" si="159"/>
        <v>May 2017</v>
      </c>
      <c r="P1114" s="12">
        <f>VLOOKUP(D1114,accounts!A:G,4)</f>
        <v>2818.38</v>
      </c>
      <c r="Q1114" s="12">
        <f t="shared" si="160"/>
        <v>61</v>
      </c>
    </row>
    <row r="1115">
      <c r="A1115" s="14" t="s">
        <v>1294</v>
      </c>
      <c r="B1115" s="14" t="s">
        <v>45</v>
      </c>
      <c r="C1115" s="14" t="s">
        <v>18</v>
      </c>
      <c r="D1115" s="14" t="s">
        <v>90</v>
      </c>
      <c r="E1115" s="14" t="s">
        <v>26</v>
      </c>
      <c r="F1115" s="15">
        <v>42797.0</v>
      </c>
      <c r="G1115" s="15">
        <v>42810.0</v>
      </c>
      <c r="H1115" s="14">
        <v>0.0</v>
      </c>
      <c r="I1115" s="12">
        <f>VLOOKUP(C1115, products!$A$1:$C$8, 3, FALSE)</f>
        <v>1096</v>
      </c>
      <c r="J1115" s="12" t="str">
        <f>VLOOKUP(B1115,sales_teams!A:C,3)</f>
        <v>East</v>
      </c>
      <c r="K1115" s="12" t="str">
        <f>VLOOKUP(B1115,sales_teams!A:C,2)</f>
        <v>Rocco Neubert</v>
      </c>
      <c r="L1115" s="12" t="str">
        <f>VLOOKUP(D1115,accounts!A:G,6)</f>
        <v>United States</v>
      </c>
      <c r="M1115" s="12" t="str">
        <f>VLOOKUP(D1115,accounts!A:B,2)</f>
        <v>software</v>
      </c>
      <c r="N1115" s="12" t="str">
        <f t="shared" si="26"/>
        <v>Mar 2017</v>
      </c>
      <c r="O1115" s="12" t="str">
        <f t="shared" si="159"/>
        <v>Mar 2017</v>
      </c>
      <c r="P1115" s="12">
        <f>VLOOKUP(D1115,accounts!A:G,4)</f>
        <v>4618</v>
      </c>
      <c r="Q1115" s="12">
        <f t="shared" si="160"/>
        <v>0</v>
      </c>
    </row>
    <row r="1116">
      <c r="A1116" s="14" t="s">
        <v>1295</v>
      </c>
      <c r="B1116" s="14" t="s">
        <v>47</v>
      </c>
      <c r="C1116" s="14" t="s">
        <v>22</v>
      </c>
      <c r="D1116" s="14" t="s">
        <v>69</v>
      </c>
      <c r="E1116" s="14" t="s">
        <v>5</v>
      </c>
      <c r="F1116" s="15">
        <v>42797.0</v>
      </c>
      <c r="G1116" s="15">
        <v>42877.0</v>
      </c>
      <c r="H1116" s="14">
        <v>568.0</v>
      </c>
      <c r="I1116" s="12">
        <f>VLOOKUP(C1116, products!$A$1:$C$8, 3, FALSE)</f>
        <v>550</v>
      </c>
      <c r="J1116" s="12" t="str">
        <f>VLOOKUP(B1116,sales_teams!A:C,3)</f>
        <v>East</v>
      </c>
      <c r="K1116" s="12" t="str">
        <f>VLOOKUP(B1116,sales_teams!A:C,2)</f>
        <v>Rocco Neubert</v>
      </c>
      <c r="L1116" s="12" t="str">
        <f>VLOOKUP(D1116,accounts!A:G,6)</f>
        <v>United States</v>
      </c>
      <c r="M1116" s="12" t="str">
        <f>VLOOKUP(D1116,accounts!A:B,2)</f>
        <v>marketing</v>
      </c>
      <c r="N1116" s="12" t="str">
        <f t="shared" si="26"/>
        <v>Mar 2017</v>
      </c>
      <c r="O1116" s="12" t="str">
        <f t="shared" si="159"/>
        <v>May 2017</v>
      </c>
      <c r="P1116" s="12">
        <f>VLOOKUP(D1116,accounts!A:G,4)</f>
        <v>2952.73</v>
      </c>
      <c r="Q1116" s="12">
        <f t="shared" si="160"/>
        <v>61</v>
      </c>
    </row>
    <row r="1117">
      <c r="A1117" s="14" t="s">
        <v>1296</v>
      </c>
      <c r="B1117" s="14" t="s">
        <v>47</v>
      </c>
      <c r="C1117" s="14" t="s">
        <v>22</v>
      </c>
      <c r="D1117" s="14" t="s">
        <v>113</v>
      </c>
      <c r="E1117" s="14" t="s">
        <v>5</v>
      </c>
      <c r="F1117" s="15">
        <v>42797.0</v>
      </c>
      <c r="G1117" s="15">
        <v>42885.0</v>
      </c>
      <c r="H1117" s="14">
        <v>567.0</v>
      </c>
      <c r="I1117" s="12">
        <f>VLOOKUP(C1117, products!$A$1:$C$8, 3, FALSE)</f>
        <v>550</v>
      </c>
      <c r="J1117" s="12" t="str">
        <f>VLOOKUP(B1117,sales_teams!A:C,3)</f>
        <v>East</v>
      </c>
      <c r="K1117" s="12" t="str">
        <f>VLOOKUP(B1117,sales_teams!A:C,2)</f>
        <v>Rocco Neubert</v>
      </c>
      <c r="L1117" s="12" t="str">
        <f>VLOOKUP(D1117,accounts!A:G,6)</f>
        <v>United States</v>
      </c>
      <c r="M1117" s="12" t="str">
        <f>VLOOKUP(D1117,accounts!A:B,2)</f>
        <v>retail</v>
      </c>
      <c r="N1117" s="12" t="str">
        <f t="shared" si="26"/>
        <v>Mar 2017</v>
      </c>
      <c r="O1117" s="12" t="str">
        <f t="shared" si="159"/>
        <v>May 2017</v>
      </c>
      <c r="P1117" s="12">
        <f>VLOOKUP(D1117,accounts!A:G,4)</f>
        <v>1388.67</v>
      </c>
      <c r="Q1117" s="12">
        <f t="shared" si="160"/>
        <v>61</v>
      </c>
    </row>
    <row r="1118">
      <c r="A1118" s="14" t="s">
        <v>1297</v>
      </c>
      <c r="B1118" s="14" t="s">
        <v>48</v>
      </c>
      <c r="C1118" s="14" t="s">
        <v>22</v>
      </c>
      <c r="D1118" s="14" t="s">
        <v>104</v>
      </c>
      <c r="E1118" s="14" t="s">
        <v>5</v>
      </c>
      <c r="F1118" s="15">
        <v>42797.0</v>
      </c>
      <c r="G1118" s="15">
        <v>42803.0</v>
      </c>
      <c r="H1118" s="14">
        <v>542.0</v>
      </c>
      <c r="I1118" s="12">
        <f>VLOOKUP(C1118, products!$A$1:$C$8, 3, FALSE)</f>
        <v>550</v>
      </c>
      <c r="J1118" s="12" t="str">
        <f>VLOOKUP(B1118,sales_teams!A:C,3)</f>
        <v>East</v>
      </c>
      <c r="K1118" s="12" t="str">
        <f>VLOOKUP(B1118,sales_teams!A:C,2)</f>
        <v>Rocco Neubert</v>
      </c>
      <c r="L1118" s="12" t="str">
        <f>VLOOKUP(D1118,accounts!A:G,6)</f>
        <v>Italy</v>
      </c>
      <c r="M1118" s="12" t="str">
        <f>VLOOKUP(D1118,accounts!A:B,2)</f>
        <v>retail</v>
      </c>
      <c r="N1118" s="12" t="str">
        <f t="shared" si="26"/>
        <v>Mar 2017</v>
      </c>
      <c r="O1118" s="12" t="str">
        <f t="shared" si="159"/>
        <v>Mar 2017</v>
      </c>
      <c r="P1118" s="12">
        <f>VLOOKUP(D1118,accounts!A:G,4)</f>
        <v>894.33</v>
      </c>
      <c r="Q1118" s="12">
        <f t="shared" si="160"/>
        <v>0</v>
      </c>
    </row>
    <row r="1119">
      <c r="A1119" s="14" t="s">
        <v>1298</v>
      </c>
      <c r="B1119" s="14" t="s">
        <v>50</v>
      </c>
      <c r="C1119" s="14" t="s">
        <v>22</v>
      </c>
      <c r="D1119" s="14" t="s">
        <v>95</v>
      </c>
      <c r="E1119" s="14" t="s">
        <v>26</v>
      </c>
      <c r="F1119" s="15">
        <v>42797.0</v>
      </c>
      <c r="G1119" s="15">
        <v>42883.0</v>
      </c>
      <c r="H1119" s="14">
        <v>0.0</v>
      </c>
      <c r="I1119" s="12">
        <f>VLOOKUP(C1119, products!$A$1:$C$8, 3, FALSE)</f>
        <v>550</v>
      </c>
      <c r="J1119" s="12" t="str">
        <f>VLOOKUP(B1119,sales_teams!A:C,3)</f>
        <v>West</v>
      </c>
      <c r="K1119" s="12" t="str">
        <f>VLOOKUP(B1119,sales_teams!A:C,2)</f>
        <v>Summer Sewald</v>
      </c>
      <c r="L1119" s="12" t="str">
        <f>VLOOKUP(D1119,accounts!A:G,6)</f>
        <v>United States</v>
      </c>
      <c r="M1119" s="12" t="str">
        <f>VLOOKUP(D1119,accounts!A:B,2)</f>
        <v>technolgy</v>
      </c>
      <c r="N1119" s="12" t="str">
        <f t="shared" si="26"/>
        <v>Mar 2017</v>
      </c>
      <c r="O1119" s="12" t="str">
        <f t="shared" si="159"/>
        <v>May 2017</v>
      </c>
      <c r="P1119" s="12">
        <f>VLOOKUP(D1119,accounts!A:G,4)</f>
        <v>1520.66</v>
      </c>
      <c r="Q1119" s="12">
        <f t="shared" si="160"/>
        <v>61</v>
      </c>
    </row>
    <row r="1120">
      <c r="A1120" s="14" t="s">
        <v>1299</v>
      </c>
      <c r="B1120" s="14" t="s">
        <v>50</v>
      </c>
      <c r="C1120" s="14" t="s">
        <v>18</v>
      </c>
      <c r="D1120" s="14" t="s">
        <v>92</v>
      </c>
      <c r="E1120" s="14" t="s">
        <v>5</v>
      </c>
      <c r="F1120" s="15">
        <v>42797.0</v>
      </c>
      <c r="G1120" s="15">
        <v>42810.0</v>
      </c>
      <c r="H1120" s="14">
        <v>1062.0</v>
      </c>
      <c r="I1120" s="12">
        <f>VLOOKUP(C1120, products!$A$1:$C$8, 3, FALSE)</f>
        <v>1096</v>
      </c>
      <c r="J1120" s="12" t="str">
        <f>VLOOKUP(B1120,sales_teams!A:C,3)</f>
        <v>West</v>
      </c>
      <c r="K1120" s="12" t="str">
        <f>VLOOKUP(B1120,sales_teams!A:C,2)</f>
        <v>Summer Sewald</v>
      </c>
      <c r="L1120" s="12" t="str">
        <f>VLOOKUP(D1120,accounts!A:G,6)</f>
        <v>United States</v>
      </c>
      <c r="M1120" s="12" t="str">
        <f>VLOOKUP(D1120,accounts!A:B,2)</f>
        <v>finance</v>
      </c>
      <c r="N1120" s="12" t="str">
        <f t="shared" si="26"/>
        <v>Mar 2017</v>
      </c>
      <c r="O1120" s="12" t="str">
        <f t="shared" si="159"/>
        <v>Mar 2017</v>
      </c>
      <c r="P1120" s="12">
        <f>VLOOKUP(D1120,accounts!A:G,4)</f>
        <v>2819.5</v>
      </c>
      <c r="Q1120" s="12">
        <f t="shared" si="160"/>
        <v>0</v>
      </c>
    </row>
    <row r="1121">
      <c r="A1121" s="14" t="s">
        <v>1300</v>
      </c>
      <c r="B1121" s="14" t="s">
        <v>51</v>
      </c>
      <c r="C1121" s="14" t="s">
        <v>18</v>
      </c>
      <c r="D1121" s="14" t="s">
        <v>93</v>
      </c>
      <c r="E1121" s="14" t="s">
        <v>5</v>
      </c>
      <c r="F1121" s="15">
        <v>42797.0</v>
      </c>
      <c r="G1121" s="15">
        <v>42807.0</v>
      </c>
      <c r="H1121" s="14">
        <v>1057.0</v>
      </c>
      <c r="I1121" s="12">
        <f>VLOOKUP(C1121, products!$A$1:$C$8, 3, FALSE)</f>
        <v>1096</v>
      </c>
      <c r="J1121" s="12" t="str">
        <f>VLOOKUP(B1121,sales_teams!A:C,3)</f>
        <v>West</v>
      </c>
      <c r="K1121" s="12" t="str">
        <f>VLOOKUP(B1121,sales_teams!A:C,2)</f>
        <v>Summer Sewald</v>
      </c>
      <c r="L1121" s="12" t="str">
        <f>VLOOKUP(D1121,accounts!A:G,6)</f>
        <v>United States</v>
      </c>
      <c r="M1121" s="12" t="str">
        <f>VLOOKUP(D1121,accounts!A:B,2)</f>
        <v>retail</v>
      </c>
      <c r="N1121" s="12" t="str">
        <f t="shared" si="26"/>
        <v>Mar 2017</v>
      </c>
      <c r="O1121" s="12" t="str">
        <f t="shared" si="159"/>
        <v>Mar 2017</v>
      </c>
      <c r="P1121" s="12">
        <f>VLOOKUP(D1121,accounts!A:G,4)</f>
        <v>4968.91</v>
      </c>
      <c r="Q1121" s="12">
        <f t="shared" si="160"/>
        <v>0</v>
      </c>
    </row>
    <row r="1122">
      <c r="A1122" s="14" t="s">
        <v>1301</v>
      </c>
      <c r="B1122" s="14" t="s">
        <v>52</v>
      </c>
      <c r="C1122" s="14" t="s">
        <v>18</v>
      </c>
      <c r="D1122" s="14" t="s">
        <v>103</v>
      </c>
      <c r="E1122" s="14" t="s">
        <v>5</v>
      </c>
      <c r="F1122" s="15">
        <v>42797.0</v>
      </c>
      <c r="G1122" s="15">
        <v>42887.0</v>
      </c>
      <c r="H1122" s="14">
        <v>1020.0</v>
      </c>
      <c r="I1122" s="12">
        <f>VLOOKUP(C1122, products!$A$1:$C$8, 3, FALSE)</f>
        <v>1096</v>
      </c>
      <c r="J1122" s="12" t="str">
        <f>VLOOKUP(B1122,sales_teams!A:C,3)</f>
        <v>West</v>
      </c>
      <c r="K1122" s="12" t="str">
        <f>VLOOKUP(B1122,sales_teams!A:C,2)</f>
        <v>Summer Sewald</v>
      </c>
      <c r="L1122" s="12" t="str">
        <f>VLOOKUP(D1122,accounts!A:G,6)</f>
        <v>Norway</v>
      </c>
      <c r="M1122" s="12" t="str">
        <f>VLOOKUP(D1122,accounts!A:B,2)</f>
        <v>technolgy</v>
      </c>
      <c r="N1122" s="12" t="str">
        <f t="shared" si="26"/>
        <v>Mar 2017</v>
      </c>
      <c r="O1122" s="12" t="str">
        <f t="shared" si="159"/>
        <v>Jun 2017</v>
      </c>
      <c r="P1122" s="12">
        <f>VLOOKUP(D1122,accounts!A:G,4)</f>
        <v>1223.72</v>
      </c>
      <c r="Q1122" s="12">
        <f t="shared" si="160"/>
        <v>92</v>
      </c>
    </row>
    <row r="1123">
      <c r="A1123" s="14" t="s">
        <v>1302</v>
      </c>
      <c r="B1123" s="14" t="s">
        <v>61</v>
      </c>
      <c r="C1123" s="14" t="s">
        <v>22</v>
      </c>
      <c r="D1123" s="14" t="s">
        <v>116</v>
      </c>
      <c r="E1123" s="14" t="s">
        <v>5</v>
      </c>
      <c r="F1123" s="15">
        <v>42797.0</v>
      </c>
      <c r="G1123" s="15">
        <v>42866.0</v>
      </c>
      <c r="H1123" s="14">
        <v>535.0</v>
      </c>
      <c r="I1123" s="12">
        <f>VLOOKUP(C1123, products!$A$1:$C$8, 3, FALSE)</f>
        <v>550</v>
      </c>
      <c r="J1123" s="12" t="str">
        <f>VLOOKUP(B1123,sales_teams!A:C,3)</f>
        <v>West</v>
      </c>
      <c r="K1123" s="12" t="str">
        <f>VLOOKUP(B1123,sales_teams!A:C,2)</f>
        <v>Summer Sewald</v>
      </c>
      <c r="L1123" s="12" t="str">
        <f>VLOOKUP(D1123,accounts!A:G,6)</f>
        <v>United States</v>
      </c>
      <c r="M1123" s="12" t="str">
        <f>VLOOKUP(D1123,accounts!A:B,2)</f>
        <v>services</v>
      </c>
      <c r="N1123" s="12" t="str">
        <f t="shared" si="26"/>
        <v>Mar 2017</v>
      </c>
      <c r="O1123" s="12" t="str">
        <f t="shared" si="159"/>
        <v>May 2017</v>
      </c>
      <c r="P1123" s="12">
        <f>VLOOKUP(D1123,accounts!A:G,4)</f>
        <v>692.19</v>
      </c>
      <c r="Q1123" s="12">
        <f t="shared" si="160"/>
        <v>61</v>
      </c>
    </row>
    <row r="1124">
      <c r="A1124" s="14" t="s">
        <v>1303</v>
      </c>
      <c r="B1124" s="14" t="s">
        <v>32</v>
      </c>
      <c r="C1124" s="14" t="s">
        <v>22</v>
      </c>
      <c r="D1124" s="14" t="s">
        <v>84</v>
      </c>
      <c r="E1124" s="14" t="s">
        <v>5</v>
      </c>
      <c r="F1124" s="15">
        <v>42798.0</v>
      </c>
      <c r="G1124" s="15">
        <v>42899.0</v>
      </c>
      <c r="H1124" s="14">
        <v>522.0</v>
      </c>
      <c r="I1124" s="12">
        <f>VLOOKUP(C1124, products!$A$1:$C$8, 3, FALSE)</f>
        <v>550</v>
      </c>
      <c r="J1124" s="12" t="str">
        <f>VLOOKUP(B1124,sales_teams!A:C,3)</f>
        <v>Central</v>
      </c>
      <c r="K1124" s="12" t="str">
        <f>VLOOKUP(B1124,sales_teams!A:C,2)</f>
        <v>Dustin Brinkmann</v>
      </c>
      <c r="L1124" s="12" t="str">
        <f>VLOOKUP(D1124,accounts!A:G,6)</f>
        <v>United States</v>
      </c>
      <c r="M1124" s="12" t="str">
        <f>VLOOKUP(D1124,accounts!A:B,2)</f>
        <v>software</v>
      </c>
      <c r="N1124" s="12" t="str">
        <f t="shared" si="26"/>
        <v>Mar 2017</v>
      </c>
      <c r="O1124" s="12" t="str">
        <f t="shared" si="159"/>
        <v>Jun 2017</v>
      </c>
      <c r="P1124" s="12">
        <f>VLOOKUP(D1124,accounts!A:G,4)</f>
        <v>2714.9</v>
      </c>
      <c r="Q1124" s="12">
        <f t="shared" si="160"/>
        <v>92</v>
      </c>
    </row>
    <row r="1125">
      <c r="A1125" s="14" t="s">
        <v>1304</v>
      </c>
      <c r="B1125" s="14" t="s">
        <v>32</v>
      </c>
      <c r="C1125" s="14" t="s">
        <v>22</v>
      </c>
      <c r="D1125" s="14" t="s">
        <v>79</v>
      </c>
      <c r="E1125" s="14" t="s">
        <v>5</v>
      </c>
      <c r="F1125" s="15">
        <v>42798.0</v>
      </c>
      <c r="G1125" s="15">
        <v>42869.0</v>
      </c>
      <c r="H1125" s="14">
        <v>544.0</v>
      </c>
      <c r="I1125" s="12">
        <f>VLOOKUP(C1125, products!$A$1:$C$8, 3, FALSE)</f>
        <v>550</v>
      </c>
      <c r="J1125" s="12" t="str">
        <f>VLOOKUP(B1125,sales_teams!A:C,3)</f>
        <v>Central</v>
      </c>
      <c r="K1125" s="12" t="str">
        <f>VLOOKUP(B1125,sales_teams!A:C,2)</f>
        <v>Dustin Brinkmann</v>
      </c>
      <c r="L1125" s="12" t="str">
        <f>VLOOKUP(D1125,accounts!A:G,6)</f>
        <v>Panama</v>
      </c>
      <c r="M1125" s="12" t="str">
        <f>VLOOKUP(D1125,accounts!A:B,2)</f>
        <v>technolgy</v>
      </c>
      <c r="N1125" s="12" t="str">
        <f t="shared" si="26"/>
        <v>Mar 2017</v>
      </c>
      <c r="O1125" s="12" t="str">
        <f t="shared" si="159"/>
        <v>May 2017</v>
      </c>
      <c r="P1125" s="12">
        <f>VLOOKUP(D1125,accounts!A:G,4)</f>
        <v>2938.67</v>
      </c>
      <c r="Q1125" s="12">
        <f t="shared" si="160"/>
        <v>61</v>
      </c>
    </row>
    <row r="1126">
      <c r="A1126" s="14" t="s">
        <v>1305</v>
      </c>
      <c r="B1126" s="14" t="s">
        <v>32</v>
      </c>
      <c r="C1126" s="14" t="s">
        <v>21</v>
      </c>
      <c r="D1126" s="14" t="s">
        <v>104</v>
      </c>
      <c r="E1126" s="14" t="s">
        <v>5</v>
      </c>
      <c r="F1126" s="15">
        <v>42798.0</v>
      </c>
      <c r="G1126" s="15">
        <v>42893.0</v>
      </c>
      <c r="H1126" s="14">
        <v>3081.0</v>
      </c>
      <c r="I1126" s="12">
        <f>VLOOKUP(C1126, products!$A$1:$C$8, 3, FALSE)</f>
        <v>3393</v>
      </c>
      <c r="J1126" s="12" t="str">
        <f>VLOOKUP(B1126,sales_teams!A:C,3)</f>
        <v>Central</v>
      </c>
      <c r="K1126" s="12" t="str">
        <f>VLOOKUP(B1126,sales_teams!A:C,2)</f>
        <v>Dustin Brinkmann</v>
      </c>
      <c r="L1126" s="12" t="str">
        <f>VLOOKUP(D1126,accounts!A:G,6)</f>
        <v>Italy</v>
      </c>
      <c r="M1126" s="12" t="str">
        <f>VLOOKUP(D1126,accounts!A:B,2)</f>
        <v>retail</v>
      </c>
      <c r="N1126" s="12" t="str">
        <f t="shared" si="26"/>
        <v>Mar 2017</v>
      </c>
      <c r="O1126" s="12" t="str">
        <f t="shared" si="159"/>
        <v>Jun 2017</v>
      </c>
      <c r="P1126" s="12">
        <f>VLOOKUP(D1126,accounts!A:G,4)</f>
        <v>894.33</v>
      </c>
      <c r="Q1126" s="12">
        <f t="shared" si="160"/>
        <v>92</v>
      </c>
    </row>
    <row r="1127">
      <c r="A1127" s="14" t="s">
        <v>1306</v>
      </c>
      <c r="B1127" s="14" t="s">
        <v>35</v>
      </c>
      <c r="C1127" s="14" t="s">
        <v>19</v>
      </c>
      <c r="D1127" s="14" t="s">
        <v>102</v>
      </c>
      <c r="E1127" s="14" t="s">
        <v>5</v>
      </c>
      <c r="F1127" s="15">
        <v>42798.0</v>
      </c>
      <c r="G1127" s="15">
        <v>42873.0</v>
      </c>
      <c r="H1127" s="14">
        <v>51.0</v>
      </c>
      <c r="I1127" s="12">
        <f>VLOOKUP(C1127, products!$A$1:$C$8, 3, FALSE)</f>
        <v>55</v>
      </c>
      <c r="J1127" s="12" t="str">
        <f>VLOOKUP(B1127,sales_teams!A:C,3)</f>
        <v>Central</v>
      </c>
      <c r="K1127" s="12" t="str">
        <f>VLOOKUP(B1127,sales_teams!A:C,2)</f>
        <v>Dustin Brinkmann</v>
      </c>
      <c r="L1127" s="12" t="str">
        <f>VLOOKUP(D1127,accounts!A:G,6)</f>
        <v>United States</v>
      </c>
      <c r="M1127" s="12" t="str">
        <f>VLOOKUP(D1127,accounts!A:B,2)</f>
        <v>marketing</v>
      </c>
      <c r="N1127" s="12" t="str">
        <f t="shared" si="26"/>
        <v>Mar 2017</v>
      </c>
      <c r="O1127" s="12" t="str">
        <f t="shared" si="159"/>
        <v>May 2017</v>
      </c>
      <c r="P1127" s="12">
        <f>VLOOKUP(D1127,accounts!A:G,4)</f>
        <v>2173.98</v>
      </c>
      <c r="Q1127" s="12">
        <f t="shared" si="160"/>
        <v>61</v>
      </c>
    </row>
    <row r="1128">
      <c r="A1128" s="14" t="s">
        <v>1307</v>
      </c>
      <c r="B1128" s="14" t="s">
        <v>36</v>
      </c>
      <c r="C1128" s="14" t="s">
        <v>18</v>
      </c>
      <c r="D1128" s="14" t="s">
        <v>125</v>
      </c>
      <c r="E1128" s="14" t="s">
        <v>26</v>
      </c>
      <c r="F1128" s="15">
        <v>42798.0</v>
      </c>
      <c r="G1128" s="15">
        <v>42864.0</v>
      </c>
      <c r="H1128" s="14">
        <v>0.0</v>
      </c>
      <c r="I1128" s="12">
        <f>VLOOKUP(C1128, products!$A$1:$C$8, 3, FALSE)</f>
        <v>1096</v>
      </c>
      <c r="J1128" s="12" t="str">
        <f>VLOOKUP(B1128,sales_teams!A:C,3)</f>
        <v>Central</v>
      </c>
      <c r="K1128" s="12" t="str">
        <f>VLOOKUP(B1128,sales_teams!A:C,2)</f>
        <v>Dustin Brinkmann</v>
      </c>
      <c r="L1128" s="12" t="str">
        <f>VLOOKUP(D1128,accounts!A:G,6)</f>
        <v>China</v>
      </c>
      <c r="M1128" s="12" t="str">
        <f>VLOOKUP(D1128,accounts!A:B,2)</f>
        <v>technolgy</v>
      </c>
      <c r="N1128" s="12" t="str">
        <f t="shared" si="26"/>
        <v>Mar 2017</v>
      </c>
      <c r="O1128" s="12" t="str">
        <f t="shared" si="159"/>
        <v>May 2017</v>
      </c>
      <c r="P1128" s="12">
        <f>VLOOKUP(D1128,accounts!A:G,4)</f>
        <v>40.79</v>
      </c>
      <c r="Q1128" s="12">
        <f t="shared" si="160"/>
        <v>61</v>
      </c>
    </row>
    <row r="1129">
      <c r="A1129" s="14" t="s">
        <v>1308</v>
      </c>
      <c r="B1129" s="14" t="s">
        <v>37</v>
      </c>
      <c r="C1129" s="14" t="s">
        <v>18</v>
      </c>
      <c r="D1129" s="14" t="s">
        <v>114</v>
      </c>
      <c r="E1129" s="14" t="s">
        <v>26</v>
      </c>
      <c r="F1129" s="15">
        <v>42798.0</v>
      </c>
      <c r="G1129" s="15">
        <v>42861.0</v>
      </c>
      <c r="H1129" s="14">
        <v>0.0</v>
      </c>
      <c r="I1129" s="12">
        <f>VLOOKUP(C1129, products!$A$1:$C$8, 3, FALSE)</f>
        <v>1096</v>
      </c>
      <c r="J1129" s="12" t="str">
        <f>VLOOKUP(B1129,sales_teams!A:C,3)</f>
        <v>East</v>
      </c>
      <c r="K1129" s="12" t="str">
        <f>VLOOKUP(B1129,sales_teams!A:C,2)</f>
        <v>Rocco Neubert</v>
      </c>
      <c r="L1129" s="12" t="str">
        <f>VLOOKUP(D1129,accounts!A:G,6)</f>
        <v>United States</v>
      </c>
      <c r="M1129" s="12" t="str">
        <f>VLOOKUP(D1129,accounts!A:B,2)</f>
        <v>technolgy</v>
      </c>
      <c r="N1129" s="12" t="str">
        <f t="shared" si="26"/>
        <v>Mar 2017</v>
      </c>
      <c r="O1129" s="12" t="str">
        <f t="shared" si="159"/>
        <v>May 2017</v>
      </c>
      <c r="P1129" s="12">
        <f>VLOOKUP(D1129,accounts!A:G,4)</f>
        <v>1100.04</v>
      </c>
      <c r="Q1129" s="12">
        <f t="shared" si="160"/>
        <v>61</v>
      </c>
    </row>
    <row r="1130">
      <c r="A1130" s="14" t="s">
        <v>1309</v>
      </c>
      <c r="B1130" s="14" t="s">
        <v>38</v>
      </c>
      <c r="C1130" s="14" t="s">
        <v>18</v>
      </c>
      <c r="D1130" s="14" t="s">
        <v>100</v>
      </c>
      <c r="E1130" s="14" t="s">
        <v>5</v>
      </c>
      <c r="F1130" s="15">
        <v>42798.0</v>
      </c>
      <c r="G1130" s="15">
        <v>42814.0</v>
      </c>
      <c r="H1130" s="14">
        <v>1076.0</v>
      </c>
      <c r="I1130" s="12">
        <f>VLOOKUP(C1130, products!$A$1:$C$8, 3, FALSE)</f>
        <v>1096</v>
      </c>
      <c r="J1130" s="12" t="str">
        <f>VLOOKUP(B1130,sales_teams!A:C,3)</f>
        <v>East</v>
      </c>
      <c r="K1130" s="12" t="str">
        <f>VLOOKUP(B1130,sales_teams!A:C,2)</f>
        <v>Rocco Neubert</v>
      </c>
      <c r="L1130" s="12" t="str">
        <f>VLOOKUP(D1130,accounts!A:G,6)</f>
        <v>Belgium</v>
      </c>
      <c r="M1130" s="12" t="str">
        <f>VLOOKUP(D1130,accounts!A:B,2)</f>
        <v>retail</v>
      </c>
      <c r="N1130" s="12" t="str">
        <f t="shared" si="26"/>
        <v>Mar 2017</v>
      </c>
      <c r="O1130" s="12" t="str">
        <f t="shared" si="159"/>
        <v>Mar 2017</v>
      </c>
      <c r="P1130" s="12">
        <f>VLOOKUP(D1130,accounts!A:G,4)</f>
        <v>1376.8</v>
      </c>
      <c r="Q1130" s="12">
        <f t="shared" si="160"/>
        <v>0</v>
      </c>
    </row>
    <row r="1131">
      <c r="A1131" s="14" t="s">
        <v>1310</v>
      </c>
      <c r="B1131" s="14" t="s">
        <v>44</v>
      </c>
      <c r="C1131" s="14" t="s">
        <v>21</v>
      </c>
      <c r="D1131" s="14" t="s">
        <v>89</v>
      </c>
      <c r="E1131" s="14" t="s">
        <v>5</v>
      </c>
      <c r="F1131" s="15">
        <v>42798.0</v>
      </c>
      <c r="G1131" s="15">
        <v>42864.0</v>
      </c>
      <c r="H1131" s="14">
        <v>3685.0</v>
      </c>
      <c r="I1131" s="12">
        <f>VLOOKUP(C1131, products!$A$1:$C$8, 3, FALSE)</f>
        <v>3393</v>
      </c>
      <c r="J1131" s="12" t="str">
        <f>VLOOKUP(B1131,sales_teams!A:C,3)</f>
        <v>East</v>
      </c>
      <c r="K1131" s="12" t="str">
        <f>VLOOKUP(B1131,sales_teams!A:C,2)</f>
        <v>Rocco Neubert</v>
      </c>
      <c r="L1131" s="12" t="str">
        <f>VLOOKUP(D1131,accounts!A:G,6)</f>
        <v>United States</v>
      </c>
      <c r="M1131" s="12" t="str">
        <f>VLOOKUP(D1131,accounts!A:B,2)</f>
        <v>employment</v>
      </c>
      <c r="N1131" s="12" t="str">
        <f t="shared" si="26"/>
        <v>Mar 2017</v>
      </c>
      <c r="O1131" s="12" t="str">
        <f t="shared" si="159"/>
        <v>May 2017</v>
      </c>
      <c r="P1131" s="12">
        <f>VLOOKUP(D1131,accounts!A:G,4)</f>
        <v>2871.35</v>
      </c>
      <c r="Q1131" s="12">
        <f t="shared" si="160"/>
        <v>61</v>
      </c>
    </row>
    <row r="1132">
      <c r="A1132" s="14" t="s">
        <v>1311</v>
      </c>
      <c r="B1132" s="14" t="s">
        <v>45</v>
      </c>
      <c r="C1132" s="14" t="s">
        <v>18</v>
      </c>
      <c r="D1132" s="14" t="s">
        <v>68</v>
      </c>
      <c r="E1132" s="14" t="s">
        <v>26</v>
      </c>
      <c r="F1132" s="15">
        <v>42798.0</v>
      </c>
      <c r="G1132" s="15">
        <v>42868.0</v>
      </c>
      <c r="H1132" s="14">
        <v>0.0</v>
      </c>
      <c r="I1132" s="12">
        <f>VLOOKUP(C1132, products!$A$1:$C$8, 3, FALSE)</f>
        <v>1096</v>
      </c>
      <c r="J1132" s="12" t="str">
        <f>VLOOKUP(B1132,sales_teams!A:C,3)</f>
        <v>East</v>
      </c>
      <c r="K1132" s="12" t="str">
        <f>VLOOKUP(B1132,sales_teams!A:C,2)</f>
        <v>Rocco Neubert</v>
      </c>
      <c r="L1132" s="12" t="str">
        <f>VLOOKUP(D1132,accounts!A:G,6)</f>
        <v>Korea</v>
      </c>
      <c r="M1132" s="12" t="str">
        <f>VLOOKUP(D1132,accounts!A:B,2)</f>
        <v>technolgy</v>
      </c>
      <c r="N1132" s="12" t="str">
        <f t="shared" si="26"/>
        <v>Mar 2017</v>
      </c>
      <c r="O1132" s="12" t="str">
        <f t="shared" si="159"/>
        <v>May 2017</v>
      </c>
      <c r="P1132" s="12">
        <f>VLOOKUP(D1132,accounts!A:G,4)</f>
        <v>8170.38</v>
      </c>
      <c r="Q1132" s="12">
        <f t="shared" si="160"/>
        <v>61</v>
      </c>
    </row>
    <row r="1133">
      <c r="A1133" s="14" t="s">
        <v>1312</v>
      </c>
      <c r="B1133" s="14" t="s">
        <v>46</v>
      </c>
      <c r="C1133" s="14" t="s">
        <v>17</v>
      </c>
      <c r="D1133" s="14" t="s">
        <v>148</v>
      </c>
      <c r="E1133" s="14" t="s">
        <v>5</v>
      </c>
      <c r="F1133" s="15">
        <v>42798.0</v>
      </c>
      <c r="G1133" s="15">
        <v>42873.0</v>
      </c>
      <c r="H1133" s="14">
        <v>3997.0</v>
      </c>
      <c r="I1133" s="12">
        <f>VLOOKUP(C1133, products!$A$1:$C$8, 3, FALSE)</f>
        <v>4821</v>
      </c>
      <c r="J1133" s="12" t="str">
        <f>VLOOKUP(B1133,sales_teams!A:C,3)</f>
        <v>East</v>
      </c>
      <c r="K1133" s="12" t="str">
        <f>VLOOKUP(B1133,sales_teams!A:C,2)</f>
        <v>Rocco Neubert</v>
      </c>
      <c r="L1133" s="12" t="str">
        <f>VLOOKUP(D1133,accounts!A:G,6)</f>
        <v>United States</v>
      </c>
      <c r="M1133" s="12" t="str">
        <f>VLOOKUP(D1133,accounts!A:B,2)</f>
        <v>finance</v>
      </c>
      <c r="N1133" s="12" t="str">
        <f t="shared" si="26"/>
        <v>Mar 2017</v>
      </c>
      <c r="O1133" s="12" t="str">
        <f t="shared" si="159"/>
        <v>May 2017</v>
      </c>
      <c r="P1133" s="12">
        <f>VLOOKUP(D1133,accounts!A:G,4)</f>
        <v>52.5</v>
      </c>
      <c r="Q1133" s="12">
        <f t="shared" si="160"/>
        <v>61</v>
      </c>
    </row>
    <row r="1134">
      <c r="A1134" s="14" t="s">
        <v>1313</v>
      </c>
      <c r="B1134" s="14" t="s">
        <v>46</v>
      </c>
      <c r="C1134" s="14" t="s">
        <v>19</v>
      </c>
      <c r="D1134" s="14" t="s">
        <v>89</v>
      </c>
      <c r="E1134" s="14" t="s">
        <v>5</v>
      </c>
      <c r="F1134" s="15">
        <v>42798.0</v>
      </c>
      <c r="G1134" s="15">
        <v>42812.0</v>
      </c>
      <c r="H1134" s="14">
        <v>51.0</v>
      </c>
      <c r="I1134" s="12">
        <f>VLOOKUP(C1134, products!$A$1:$C$8, 3, FALSE)</f>
        <v>55</v>
      </c>
      <c r="J1134" s="12" t="str">
        <f>VLOOKUP(B1134,sales_teams!A:C,3)</f>
        <v>East</v>
      </c>
      <c r="K1134" s="12" t="str">
        <f>VLOOKUP(B1134,sales_teams!A:C,2)</f>
        <v>Rocco Neubert</v>
      </c>
      <c r="L1134" s="12" t="str">
        <f>VLOOKUP(D1134,accounts!A:G,6)</f>
        <v>United States</v>
      </c>
      <c r="M1134" s="12" t="str">
        <f>VLOOKUP(D1134,accounts!A:B,2)</f>
        <v>employment</v>
      </c>
      <c r="N1134" s="12" t="str">
        <f t="shared" si="26"/>
        <v>Mar 2017</v>
      </c>
      <c r="O1134" s="12" t="str">
        <f t="shared" si="159"/>
        <v>Mar 2017</v>
      </c>
      <c r="P1134" s="12">
        <f>VLOOKUP(D1134,accounts!A:G,4)</f>
        <v>2871.35</v>
      </c>
      <c r="Q1134" s="12">
        <f t="shared" si="160"/>
        <v>0</v>
      </c>
    </row>
    <row r="1135">
      <c r="A1135" s="14" t="s">
        <v>1314</v>
      </c>
      <c r="B1135" s="14" t="s">
        <v>46</v>
      </c>
      <c r="C1135" s="14" t="s">
        <v>21</v>
      </c>
      <c r="D1135" s="14" t="s">
        <v>110</v>
      </c>
      <c r="E1135" s="14" t="s">
        <v>5</v>
      </c>
      <c r="F1135" s="15">
        <v>42798.0</v>
      </c>
      <c r="G1135" s="15">
        <v>42815.0</v>
      </c>
      <c r="H1135" s="14">
        <v>3164.0</v>
      </c>
      <c r="I1135" s="12">
        <f>VLOOKUP(C1135, products!$A$1:$C$8, 3, FALSE)</f>
        <v>3393</v>
      </c>
      <c r="J1135" s="12" t="str">
        <f>VLOOKUP(B1135,sales_teams!A:C,3)</f>
        <v>East</v>
      </c>
      <c r="K1135" s="12" t="str">
        <f>VLOOKUP(B1135,sales_teams!A:C,2)</f>
        <v>Rocco Neubert</v>
      </c>
      <c r="L1135" s="12" t="str">
        <f>VLOOKUP(D1135,accounts!A:G,6)</f>
        <v>Poland</v>
      </c>
      <c r="M1135" s="12" t="str">
        <f>VLOOKUP(D1135,accounts!A:B,2)</f>
        <v>marketing</v>
      </c>
      <c r="N1135" s="12" t="str">
        <f t="shared" si="26"/>
        <v>Mar 2017</v>
      </c>
      <c r="O1135" s="12" t="str">
        <f t="shared" si="159"/>
        <v>Mar 2017</v>
      </c>
      <c r="P1135" s="12">
        <f>VLOOKUP(D1135,accounts!A:G,4)</f>
        <v>894.37</v>
      </c>
      <c r="Q1135" s="12">
        <f t="shared" si="160"/>
        <v>0</v>
      </c>
    </row>
    <row r="1136">
      <c r="A1136" s="14" t="s">
        <v>1315</v>
      </c>
      <c r="B1136" s="14" t="s">
        <v>48</v>
      </c>
      <c r="C1136" s="14" t="s">
        <v>22</v>
      </c>
      <c r="D1136" s="14" t="s">
        <v>92</v>
      </c>
      <c r="E1136" s="14" t="s">
        <v>5</v>
      </c>
      <c r="F1136" s="15">
        <v>42798.0</v>
      </c>
      <c r="G1136" s="15">
        <v>42908.0</v>
      </c>
      <c r="H1136" s="14">
        <v>496.0</v>
      </c>
      <c r="I1136" s="12">
        <f>VLOOKUP(C1136, products!$A$1:$C$8, 3, FALSE)</f>
        <v>550</v>
      </c>
      <c r="J1136" s="12" t="str">
        <f>VLOOKUP(B1136,sales_teams!A:C,3)</f>
        <v>East</v>
      </c>
      <c r="K1136" s="12" t="str">
        <f>VLOOKUP(B1136,sales_teams!A:C,2)</f>
        <v>Rocco Neubert</v>
      </c>
      <c r="L1136" s="12" t="str">
        <f>VLOOKUP(D1136,accounts!A:G,6)</f>
        <v>United States</v>
      </c>
      <c r="M1136" s="12" t="str">
        <f>VLOOKUP(D1136,accounts!A:B,2)</f>
        <v>finance</v>
      </c>
      <c r="N1136" s="12" t="str">
        <f t="shared" si="26"/>
        <v>Mar 2017</v>
      </c>
      <c r="O1136" s="12" t="str">
        <f t="shared" si="159"/>
        <v>Jun 2017</v>
      </c>
      <c r="P1136" s="12">
        <f>VLOOKUP(D1136,accounts!A:G,4)</f>
        <v>2819.5</v>
      </c>
      <c r="Q1136" s="12">
        <f t="shared" si="160"/>
        <v>92</v>
      </c>
    </row>
    <row r="1137">
      <c r="A1137" s="14" t="s">
        <v>1316</v>
      </c>
      <c r="B1137" s="14" t="s">
        <v>49</v>
      </c>
      <c r="C1137" s="14" t="s">
        <v>21</v>
      </c>
      <c r="D1137" s="14" t="s">
        <v>105</v>
      </c>
      <c r="E1137" s="14" t="s">
        <v>26</v>
      </c>
      <c r="F1137" s="15">
        <v>42798.0</v>
      </c>
      <c r="G1137" s="15">
        <v>42868.0</v>
      </c>
      <c r="H1137" s="14">
        <v>0.0</v>
      </c>
      <c r="I1137" s="12">
        <f>VLOOKUP(C1137, products!$A$1:$C$8, 3, FALSE)</f>
        <v>3393</v>
      </c>
      <c r="J1137" s="12" t="str">
        <f>VLOOKUP(B1137,sales_teams!A:C,3)</f>
        <v>West</v>
      </c>
      <c r="K1137" s="12" t="str">
        <f>VLOOKUP(B1137,sales_teams!A:C,2)</f>
        <v>Summer Sewald</v>
      </c>
      <c r="L1137" s="12" t="str">
        <f>VLOOKUP(D1137,accounts!A:G,6)</f>
        <v>United States</v>
      </c>
      <c r="M1137" s="12" t="str">
        <f>VLOOKUP(D1137,accounts!A:B,2)</f>
        <v>telecommunications</v>
      </c>
      <c r="N1137" s="12" t="str">
        <f t="shared" si="26"/>
        <v>Mar 2017</v>
      </c>
      <c r="O1137" s="12" t="str">
        <f t="shared" si="159"/>
        <v>May 2017</v>
      </c>
      <c r="P1137" s="12">
        <f>VLOOKUP(D1137,accounts!A:G,4)</f>
        <v>1825.82</v>
      </c>
      <c r="Q1137" s="12">
        <f t="shared" si="160"/>
        <v>61</v>
      </c>
    </row>
    <row r="1138">
      <c r="A1138" s="14" t="s">
        <v>1317</v>
      </c>
      <c r="B1138" s="14" t="s">
        <v>50</v>
      </c>
      <c r="C1138" s="14" t="s">
        <v>22</v>
      </c>
      <c r="D1138" s="14" t="s">
        <v>82</v>
      </c>
      <c r="E1138" s="14" t="s">
        <v>5</v>
      </c>
      <c r="F1138" s="15">
        <v>42798.0</v>
      </c>
      <c r="G1138" s="15">
        <v>42820.0</v>
      </c>
      <c r="H1138" s="14">
        <v>579.0</v>
      </c>
      <c r="I1138" s="12">
        <f>VLOOKUP(C1138, products!$A$1:$C$8, 3, FALSE)</f>
        <v>550</v>
      </c>
      <c r="J1138" s="12" t="str">
        <f>VLOOKUP(B1138,sales_teams!A:C,3)</f>
        <v>West</v>
      </c>
      <c r="K1138" s="12" t="str">
        <f>VLOOKUP(B1138,sales_teams!A:C,2)</f>
        <v>Summer Sewald</v>
      </c>
      <c r="L1138" s="12" t="str">
        <f>VLOOKUP(D1138,accounts!A:G,6)</f>
        <v>United States</v>
      </c>
      <c r="M1138" s="12" t="str">
        <f>VLOOKUP(D1138,accounts!A:B,2)</f>
        <v>finance</v>
      </c>
      <c r="N1138" s="12" t="str">
        <f t="shared" si="26"/>
        <v>Mar 2017</v>
      </c>
      <c r="O1138" s="12" t="str">
        <f t="shared" si="159"/>
        <v>Mar 2017</v>
      </c>
      <c r="P1138" s="12">
        <f>VLOOKUP(D1138,accounts!A:G,4)</f>
        <v>1698.2</v>
      </c>
      <c r="Q1138" s="12">
        <f t="shared" si="160"/>
        <v>0</v>
      </c>
    </row>
    <row r="1139">
      <c r="A1139" s="14" t="s">
        <v>1318</v>
      </c>
      <c r="B1139" s="14" t="s">
        <v>51</v>
      </c>
      <c r="C1139" s="14" t="s">
        <v>22</v>
      </c>
      <c r="D1139" s="14" t="s">
        <v>72</v>
      </c>
      <c r="E1139" s="14" t="s">
        <v>26</v>
      </c>
      <c r="F1139" s="15">
        <v>42798.0</v>
      </c>
      <c r="G1139" s="15">
        <v>42875.0</v>
      </c>
      <c r="H1139" s="14">
        <v>0.0</v>
      </c>
      <c r="I1139" s="12">
        <f>VLOOKUP(C1139, products!$A$1:$C$8, 3, FALSE)</f>
        <v>550</v>
      </c>
      <c r="J1139" s="12" t="str">
        <f>VLOOKUP(B1139,sales_teams!A:C,3)</f>
        <v>West</v>
      </c>
      <c r="K1139" s="12" t="str">
        <f>VLOOKUP(B1139,sales_teams!A:C,2)</f>
        <v>Summer Sewald</v>
      </c>
      <c r="L1139" s="12" t="str">
        <f>VLOOKUP(D1139,accounts!A:G,6)</f>
        <v>United States</v>
      </c>
      <c r="M1139" s="12" t="str">
        <f>VLOOKUP(D1139,accounts!A:B,2)</f>
        <v>finance</v>
      </c>
      <c r="N1139" s="12" t="str">
        <f t="shared" si="26"/>
        <v>Mar 2017</v>
      </c>
      <c r="O1139" s="12" t="str">
        <f t="shared" si="159"/>
        <v>May 2017</v>
      </c>
      <c r="P1139" s="12">
        <f>VLOOKUP(D1139,accounts!A:G,4)</f>
        <v>7537.24</v>
      </c>
      <c r="Q1139" s="12">
        <f t="shared" si="160"/>
        <v>61</v>
      </c>
    </row>
    <row r="1140">
      <c r="A1140" s="14" t="s">
        <v>1319</v>
      </c>
      <c r="B1140" s="14" t="s">
        <v>53</v>
      </c>
      <c r="C1140" s="14" t="s">
        <v>17</v>
      </c>
      <c r="D1140" s="14" t="s">
        <v>119</v>
      </c>
      <c r="E1140" s="14" t="s">
        <v>26</v>
      </c>
      <c r="F1140" s="15">
        <v>42798.0</v>
      </c>
      <c r="G1140" s="15">
        <v>42857.0</v>
      </c>
      <c r="H1140" s="14">
        <v>0.0</v>
      </c>
      <c r="I1140" s="12">
        <f>VLOOKUP(C1140, products!$A$1:$C$8, 3, FALSE)</f>
        <v>4821</v>
      </c>
      <c r="J1140" s="12" t="str">
        <f>VLOOKUP(B1140,sales_teams!A:C,3)</f>
        <v>West</v>
      </c>
      <c r="K1140" s="12" t="str">
        <f>VLOOKUP(B1140,sales_teams!A:C,2)</f>
        <v>Summer Sewald</v>
      </c>
      <c r="L1140" s="12" t="str">
        <f>VLOOKUP(D1140,accounts!A:G,6)</f>
        <v>Philipines</v>
      </c>
      <c r="M1140" s="12" t="str">
        <f>VLOOKUP(D1140,accounts!A:B,2)</f>
        <v>medical</v>
      </c>
      <c r="N1140" s="12" t="str">
        <f t="shared" si="26"/>
        <v>Mar 2017</v>
      </c>
      <c r="O1140" s="12" t="str">
        <f t="shared" si="159"/>
        <v>May 2017</v>
      </c>
      <c r="P1140" s="12">
        <f>VLOOKUP(D1140,accounts!A:G,4)</f>
        <v>587.34</v>
      </c>
      <c r="Q1140" s="12">
        <f t="shared" si="160"/>
        <v>61</v>
      </c>
    </row>
    <row r="1141">
      <c r="A1141" s="14" t="s">
        <v>1320</v>
      </c>
      <c r="B1141" s="14" t="s">
        <v>53</v>
      </c>
      <c r="C1141" s="14" t="s">
        <v>17</v>
      </c>
      <c r="D1141" s="14" t="s">
        <v>70</v>
      </c>
      <c r="E1141" s="14" t="s">
        <v>26</v>
      </c>
      <c r="F1141" s="15">
        <v>42798.0</v>
      </c>
      <c r="G1141" s="15">
        <v>42882.0</v>
      </c>
      <c r="H1141" s="14">
        <v>0.0</v>
      </c>
      <c r="I1141" s="12">
        <f>VLOOKUP(C1141, products!$A$1:$C$8, 3, FALSE)</f>
        <v>4821</v>
      </c>
      <c r="J1141" s="12" t="str">
        <f>VLOOKUP(B1141,sales_teams!A:C,3)</f>
        <v>West</v>
      </c>
      <c r="K1141" s="12" t="str">
        <f>VLOOKUP(B1141,sales_teams!A:C,2)</f>
        <v>Summer Sewald</v>
      </c>
      <c r="L1141" s="12" t="str">
        <f>VLOOKUP(D1141,accounts!A:G,6)</f>
        <v>United States</v>
      </c>
      <c r="M1141" s="12" t="str">
        <f>VLOOKUP(D1141,accounts!A:B,2)</f>
        <v>telecommunications</v>
      </c>
      <c r="N1141" s="12" t="str">
        <f t="shared" si="26"/>
        <v>Mar 2017</v>
      </c>
      <c r="O1141" s="12" t="str">
        <f t="shared" si="159"/>
        <v>May 2017</v>
      </c>
      <c r="P1141" s="12">
        <f>VLOOKUP(D1141,accounts!A:G,4)</f>
        <v>5266.09</v>
      </c>
      <c r="Q1141" s="12">
        <f t="shared" si="160"/>
        <v>61</v>
      </c>
    </row>
    <row r="1142">
      <c r="A1142" s="14" t="s">
        <v>1321</v>
      </c>
      <c r="B1142" s="14" t="s">
        <v>54</v>
      </c>
      <c r="C1142" s="14" t="s">
        <v>22</v>
      </c>
      <c r="D1142" s="14" t="s">
        <v>64</v>
      </c>
      <c r="E1142" s="14" t="s">
        <v>5</v>
      </c>
      <c r="F1142" s="15">
        <v>42798.0</v>
      </c>
      <c r="G1142" s="15">
        <v>42913.0</v>
      </c>
      <c r="H1142" s="14">
        <v>521.0</v>
      </c>
      <c r="I1142" s="12">
        <f>VLOOKUP(C1142, products!$A$1:$C$8, 3, FALSE)</f>
        <v>550</v>
      </c>
      <c r="J1142" s="12" t="str">
        <f>VLOOKUP(B1142,sales_teams!A:C,3)</f>
        <v>West</v>
      </c>
      <c r="K1142" s="12" t="str">
        <f>VLOOKUP(B1142,sales_teams!A:C,2)</f>
        <v>Summer Sewald</v>
      </c>
      <c r="L1142" s="12" t="str">
        <f>VLOOKUP(D1142,accounts!A:G,6)</f>
        <v>United States</v>
      </c>
      <c r="M1142" s="12" t="str">
        <f>VLOOKUP(D1142,accounts!A:B,2)</f>
        <v>software</v>
      </c>
      <c r="N1142" s="12" t="str">
        <f t="shared" si="26"/>
        <v>Mar 2017</v>
      </c>
      <c r="O1142" s="12" t="str">
        <f t="shared" si="159"/>
        <v>Jun 2017</v>
      </c>
      <c r="P1142" s="12">
        <f>VLOOKUP(D1142,accounts!A:G,4)</f>
        <v>11698.03</v>
      </c>
      <c r="Q1142" s="12">
        <f t="shared" si="160"/>
        <v>92</v>
      </c>
    </row>
    <row r="1143">
      <c r="A1143" s="14" t="s">
        <v>1322</v>
      </c>
      <c r="B1143" s="14" t="s">
        <v>54</v>
      </c>
      <c r="C1143" s="14" t="s">
        <v>21</v>
      </c>
      <c r="D1143" s="14" t="s">
        <v>88</v>
      </c>
      <c r="E1143" s="14" t="s">
        <v>5</v>
      </c>
      <c r="F1143" s="15">
        <v>42798.0</v>
      </c>
      <c r="G1143" s="15">
        <v>42801.0</v>
      </c>
      <c r="H1143" s="14">
        <v>3889.0</v>
      </c>
      <c r="I1143" s="12">
        <f>VLOOKUP(C1143, products!$A$1:$C$8, 3, FALSE)</f>
        <v>3393</v>
      </c>
      <c r="J1143" s="12" t="str">
        <f>VLOOKUP(B1143,sales_teams!A:C,3)</f>
        <v>West</v>
      </c>
      <c r="K1143" s="12" t="str">
        <f>VLOOKUP(B1143,sales_teams!A:C,2)</f>
        <v>Summer Sewald</v>
      </c>
      <c r="L1143" s="12" t="str">
        <f>VLOOKUP(D1143,accounts!A:G,6)</f>
        <v>United States</v>
      </c>
      <c r="M1143" s="12" t="str">
        <f>VLOOKUP(D1143,accounts!A:B,2)</f>
        <v>retail</v>
      </c>
      <c r="N1143" s="12" t="str">
        <f t="shared" si="26"/>
        <v>Mar 2017</v>
      </c>
      <c r="O1143" s="12" t="str">
        <f t="shared" si="159"/>
        <v>Mar 2017</v>
      </c>
      <c r="P1143" s="12">
        <f>VLOOKUP(D1143,accounts!A:G,4)</f>
        <v>2520.83</v>
      </c>
      <c r="Q1143" s="12">
        <f t="shared" si="160"/>
        <v>0</v>
      </c>
    </row>
    <row r="1144">
      <c r="A1144" s="14" t="s">
        <v>1323</v>
      </c>
      <c r="B1144" s="14" t="s">
        <v>56</v>
      </c>
      <c r="C1144" s="14" t="s">
        <v>21</v>
      </c>
      <c r="D1144" s="14" t="s">
        <v>77</v>
      </c>
      <c r="E1144" s="14" t="s">
        <v>5</v>
      </c>
      <c r="F1144" s="15">
        <v>42798.0</v>
      </c>
      <c r="G1144" s="15">
        <v>42806.0</v>
      </c>
      <c r="H1144" s="14">
        <v>3340.0</v>
      </c>
      <c r="I1144" s="12">
        <f>VLOOKUP(C1144, products!$A$1:$C$8, 3, FALSE)</f>
        <v>3393</v>
      </c>
      <c r="J1144" s="12" t="str">
        <f>VLOOKUP(B1144,sales_teams!A:C,3)</f>
        <v>West</v>
      </c>
      <c r="K1144" s="12" t="str">
        <f>VLOOKUP(B1144,sales_teams!A:C,2)</f>
        <v>Summer Sewald</v>
      </c>
      <c r="L1144" s="12" t="str">
        <f>VLOOKUP(D1144,accounts!A:G,6)</f>
        <v>United States</v>
      </c>
      <c r="M1144" s="12" t="str">
        <f>VLOOKUP(D1144,accounts!A:B,2)</f>
        <v>retail</v>
      </c>
      <c r="N1144" s="12" t="str">
        <f t="shared" si="26"/>
        <v>Mar 2017</v>
      </c>
      <c r="O1144" s="12" t="str">
        <f t="shared" si="159"/>
        <v>Mar 2017</v>
      </c>
      <c r="P1144" s="12">
        <f>VLOOKUP(D1144,accounts!A:G,4)</f>
        <v>1419.98</v>
      </c>
      <c r="Q1144" s="12">
        <f t="shared" si="160"/>
        <v>0</v>
      </c>
    </row>
    <row r="1145">
      <c r="A1145" s="14" t="s">
        <v>1324</v>
      </c>
      <c r="B1145" s="14" t="s">
        <v>57</v>
      </c>
      <c r="C1145" s="14" t="s">
        <v>19</v>
      </c>
      <c r="D1145" s="14" t="s">
        <v>101</v>
      </c>
      <c r="E1145" s="14" t="s">
        <v>26</v>
      </c>
      <c r="F1145" s="15">
        <v>42798.0</v>
      </c>
      <c r="G1145" s="15">
        <v>42814.0</v>
      </c>
      <c r="H1145" s="14">
        <v>0.0</v>
      </c>
      <c r="I1145" s="12">
        <f>VLOOKUP(C1145, products!$A$1:$C$8, 3, FALSE)</f>
        <v>55</v>
      </c>
      <c r="J1145" s="12" t="str">
        <f>VLOOKUP(B1145,sales_teams!A:C,3)</f>
        <v>West</v>
      </c>
      <c r="K1145" s="12" t="str">
        <f>VLOOKUP(B1145,sales_teams!A:C,2)</f>
        <v>Summer Sewald</v>
      </c>
      <c r="L1145" s="12" t="str">
        <f>VLOOKUP(D1145,accounts!A:G,6)</f>
        <v>United States</v>
      </c>
      <c r="M1145" s="12" t="str">
        <f>VLOOKUP(D1145,accounts!A:B,2)</f>
        <v>finance</v>
      </c>
      <c r="N1145" s="12" t="str">
        <f t="shared" si="26"/>
        <v>Mar 2017</v>
      </c>
      <c r="O1145" s="12" t="str">
        <f t="shared" si="159"/>
        <v>Mar 2017</v>
      </c>
      <c r="P1145" s="12">
        <f>VLOOKUP(D1145,accounts!A:G,4)</f>
        <v>1102.43</v>
      </c>
      <c r="Q1145" s="12">
        <f t="shared" si="160"/>
        <v>0</v>
      </c>
    </row>
    <row r="1146">
      <c r="A1146" s="14" t="s">
        <v>1325</v>
      </c>
      <c r="B1146" s="14" t="s">
        <v>58</v>
      </c>
      <c r="C1146" s="14" t="s">
        <v>17</v>
      </c>
      <c r="D1146" s="14" t="s">
        <v>67</v>
      </c>
      <c r="E1146" s="14" t="s">
        <v>26</v>
      </c>
      <c r="F1146" s="15">
        <v>42798.0</v>
      </c>
      <c r="G1146" s="15">
        <v>42866.0</v>
      </c>
      <c r="H1146" s="14">
        <v>0.0</v>
      </c>
      <c r="I1146" s="12">
        <f>VLOOKUP(C1146, products!$A$1:$C$8, 3, FALSE)</f>
        <v>4821</v>
      </c>
      <c r="J1146" s="12" t="str">
        <f>VLOOKUP(B1146,sales_teams!A:C,3)</f>
        <v>West</v>
      </c>
      <c r="K1146" s="12" t="str">
        <f>VLOOKUP(B1146,sales_teams!A:C,2)</f>
        <v>Summer Sewald</v>
      </c>
      <c r="L1146" s="12" t="str">
        <f>VLOOKUP(D1146,accounts!A:G,6)</f>
        <v>United States</v>
      </c>
      <c r="M1146" s="12" t="str">
        <f>VLOOKUP(D1146,accounts!A:B,2)</f>
        <v>entertainment</v>
      </c>
      <c r="N1146" s="12" t="str">
        <f t="shared" si="26"/>
        <v>Mar 2017</v>
      </c>
      <c r="O1146" s="12" t="str">
        <f t="shared" si="159"/>
        <v>May 2017</v>
      </c>
      <c r="P1146" s="12">
        <f>VLOOKUP(D1146,accounts!A:G,4)</f>
        <v>4269.9</v>
      </c>
      <c r="Q1146" s="12">
        <f t="shared" si="160"/>
        <v>61</v>
      </c>
    </row>
    <row r="1147">
      <c r="A1147" s="14" t="s">
        <v>1326</v>
      </c>
      <c r="B1147" s="14" t="s">
        <v>61</v>
      </c>
      <c r="C1147" s="14" t="s">
        <v>17</v>
      </c>
      <c r="D1147" s="14" t="s">
        <v>114</v>
      </c>
      <c r="E1147" s="14" t="s">
        <v>25</v>
      </c>
      <c r="F1147" s="15">
        <v>42798.0</v>
      </c>
      <c r="G1147" s="17"/>
      <c r="I1147" s="12">
        <f>VLOOKUP(C1147, products!$A$1:$C$8, 3, FALSE)</f>
        <v>4821</v>
      </c>
      <c r="J1147" s="12" t="str">
        <f>VLOOKUP(B1147,sales_teams!A:C,3)</f>
        <v>West</v>
      </c>
      <c r="K1147" s="12" t="str">
        <f>VLOOKUP(B1147,sales_teams!A:C,2)</f>
        <v>Summer Sewald</v>
      </c>
      <c r="L1147" s="12" t="str">
        <f>VLOOKUP(D1147,accounts!A:G,6)</f>
        <v>United States</v>
      </c>
      <c r="M1147" s="12" t="str">
        <f>VLOOKUP(D1147,accounts!A:B,2)</f>
        <v>technolgy</v>
      </c>
      <c r="N1147" s="12" t="str">
        <f t="shared" si="26"/>
        <v>Mar 2017</v>
      </c>
      <c r="P1147" s="12">
        <f>VLOOKUP(D1147,accounts!A:G,4)</f>
        <v>1100.04</v>
      </c>
    </row>
    <row r="1148">
      <c r="A1148" s="14" t="s">
        <v>1327</v>
      </c>
      <c r="B1148" s="14" t="s">
        <v>61</v>
      </c>
      <c r="C1148" s="14" t="s">
        <v>17</v>
      </c>
      <c r="D1148" s="14" t="s">
        <v>124</v>
      </c>
      <c r="E1148" s="14" t="s">
        <v>5</v>
      </c>
      <c r="F1148" s="15">
        <v>42798.0</v>
      </c>
      <c r="G1148" s="15">
        <v>42897.0</v>
      </c>
      <c r="H1148" s="14">
        <v>5876.0</v>
      </c>
      <c r="I1148" s="12">
        <f>VLOOKUP(C1148, products!$A$1:$C$8, 3, FALSE)</f>
        <v>4821</v>
      </c>
      <c r="J1148" s="12" t="str">
        <f>VLOOKUP(B1148,sales_teams!A:C,3)</f>
        <v>West</v>
      </c>
      <c r="K1148" s="12" t="str">
        <f>VLOOKUP(B1148,sales_teams!A:C,2)</f>
        <v>Summer Sewald</v>
      </c>
      <c r="L1148" s="12" t="str">
        <f>VLOOKUP(D1148,accounts!A:G,6)</f>
        <v>United States</v>
      </c>
      <c r="M1148" s="12" t="str">
        <f>VLOOKUP(D1148,accounts!A:B,2)</f>
        <v>retail</v>
      </c>
      <c r="N1148" s="12" t="str">
        <f t="shared" si="26"/>
        <v>Mar 2017</v>
      </c>
      <c r="O1148" s="12" t="str">
        <f t="shared" ref="O1148:O1163" si="161">TEXT(G1148,"mmm yyy")</f>
        <v>Jun 2017</v>
      </c>
      <c r="P1148" s="12">
        <f>VLOOKUP(D1148,accounts!A:G,4)</f>
        <v>497.11</v>
      </c>
      <c r="Q1148" s="12">
        <f t="shared" ref="Q1148:Q1163" si="162">O1148-N1148</f>
        <v>92</v>
      </c>
    </row>
    <row r="1149">
      <c r="A1149" s="14" t="s">
        <v>1328</v>
      </c>
      <c r="B1149" s="14" t="s">
        <v>32</v>
      </c>
      <c r="C1149" s="14" t="s">
        <v>20</v>
      </c>
      <c r="D1149" s="14" t="s">
        <v>126</v>
      </c>
      <c r="E1149" s="14" t="s">
        <v>5</v>
      </c>
      <c r="F1149" s="15">
        <v>42799.0</v>
      </c>
      <c r="G1149" s="15">
        <v>42884.0</v>
      </c>
      <c r="H1149" s="14">
        <v>5092.0</v>
      </c>
      <c r="I1149" s="12">
        <f>VLOOKUP(C1149, products!$A$1:$C$8, 3, FALSE)</f>
        <v>5482</v>
      </c>
      <c r="J1149" s="12" t="str">
        <f>VLOOKUP(B1149,sales_teams!A:C,3)</f>
        <v>Central</v>
      </c>
      <c r="K1149" s="12" t="str">
        <f>VLOOKUP(B1149,sales_teams!A:C,2)</f>
        <v>Dustin Brinkmann</v>
      </c>
      <c r="L1149" s="12" t="str">
        <f>VLOOKUP(D1149,accounts!A:G,6)</f>
        <v>United States</v>
      </c>
      <c r="M1149" s="12" t="str">
        <f>VLOOKUP(D1149,accounts!A:B,2)</f>
        <v>retail</v>
      </c>
      <c r="N1149" s="12" t="str">
        <f t="shared" si="26"/>
        <v>Mar 2017</v>
      </c>
      <c r="O1149" s="12" t="str">
        <f t="shared" si="161"/>
        <v>May 2017</v>
      </c>
      <c r="P1149" s="12">
        <f>VLOOKUP(D1149,accounts!A:G,4)</f>
        <v>332.43</v>
      </c>
      <c r="Q1149" s="12">
        <f t="shared" si="162"/>
        <v>61</v>
      </c>
    </row>
    <row r="1150">
      <c r="A1150" s="14" t="s">
        <v>1329</v>
      </c>
      <c r="B1150" s="14" t="s">
        <v>33</v>
      </c>
      <c r="C1150" s="14" t="s">
        <v>18</v>
      </c>
      <c r="D1150" s="14" t="s">
        <v>120</v>
      </c>
      <c r="E1150" s="14" t="s">
        <v>26</v>
      </c>
      <c r="F1150" s="15">
        <v>42799.0</v>
      </c>
      <c r="G1150" s="15">
        <v>42864.0</v>
      </c>
      <c r="H1150" s="14">
        <v>0.0</v>
      </c>
      <c r="I1150" s="12">
        <f>VLOOKUP(C1150, products!$A$1:$C$8, 3, FALSE)</f>
        <v>1096</v>
      </c>
      <c r="J1150" s="12" t="str">
        <f>VLOOKUP(B1150,sales_teams!A:C,3)</f>
        <v>Central</v>
      </c>
      <c r="K1150" s="12" t="str">
        <f>VLOOKUP(B1150,sales_teams!A:C,2)</f>
        <v>Dustin Brinkmann</v>
      </c>
      <c r="L1150" s="12" t="str">
        <f>VLOOKUP(D1150,accounts!A:G,6)</f>
        <v>United States</v>
      </c>
      <c r="M1150" s="12" t="str">
        <f>VLOOKUP(D1150,accounts!A:B,2)</f>
        <v>entertainment</v>
      </c>
      <c r="N1150" s="12" t="str">
        <f t="shared" si="26"/>
        <v>Mar 2017</v>
      </c>
      <c r="O1150" s="12" t="str">
        <f t="shared" si="161"/>
        <v>May 2017</v>
      </c>
      <c r="P1150" s="12">
        <f>VLOOKUP(D1150,accounts!A:G,4)</f>
        <v>665.06</v>
      </c>
      <c r="Q1150" s="12">
        <f t="shared" si="162"/>
        <v>61</v>
      </c>
    </row>
    <row r="1151">
      <c r="A1151" s="14" t="s">
        <v>1330</v>
      </c>
      <c r="B1151" s="14" t="s">
        <v>37</v>
      </c>
      <c r="C1151" s="14" t="s">
        <v>18</v>
      </c>
      <c r="D1151" s="14" t="s">
        <v>114</v>
      </c>
      <c r="E1151" s="14" t="s">
        <v>5</v>
      </c>
      <c r="F1151" s="15">
        <v>42799.0</v>
      </c>
      <c r="G1151" s="15">
        <v>42894.0</v>
      </c>
      <c r="H1151" s="14">
        <v>966.0</v>
      </c>
      <c r="I1151" s="12">
        <f>VLOOKUP(C1151, products!$A$1:$C$8, 3, FALSE)</f>
        <v>1096</v>
      </c>
      <c r="J1151" s="12" t="str">
        <f>VLOOKUP(B1151,sales_teams!A:C,3)</f>
        <v>East</v>
      </c>
      <c r="K1151" s="12" t="str">
        <f>VLOOKUP(B1151,sales_teams!A:C,2)</f>
        <v>Rocco Neubert</v>
      </c>
      <c r="L1151" s="12" t="str">
        <f>VLOOKUP(D1151,accounts!A:G,6)</f>
        <v>United States</v>
      </c>
      <c r="M1151" s="12" t="str">
        <f>VLOOKUP(D1151,accounts!A:B,2)</f>
        <v>technolgy</v>
      </c>
      <c r="N1151" s="12" t="str">
        <f t="shared" si="26"/>
        <v>Mar 2017</v>
      </c>
      <c r="O1151" s="12" t="str">
        <f t="shared" si="161"/>
        <v>Jun 2017</v>
      </c>
      <c r="P1151" s="12">
        <f>VLOOKUP(D1151,accounts!A:G,4)</f>
        <v>1100.04</v>
      </c>
      <c r="Q1151" s="12">
        <f t="shared" si="162"/>
        <v>92</v>
      </c>
    </row>
    <row r="1152">
      <c r="A1152" s="14" t="s">
        <v>1331</v>
      </c>
      <c r="B1152" s="14" t="s">
        <v>37</v>
      </c>
      <c r="C1152" s="14" t="s">
        <v>20</v>
      </c>
      <c r="D1152" s="14" t="s">
        <v>133</v>
      </c>
      <c r="E1152" s="14" t="s">
        <v>5</v>
      </c>
      <c r="F1152" s="15">
        <v>42799.0</v>
      </c>
      <c r="G1152" s="15">
        <v>42815.0</v>
      </c>
      <c r="H1152" s="14">
        <v>6024.0</v>
      </c>
      <c r="I1152" s="12">
        <f>VLOOKUP(C1152, products!$A$1:$C$8, 3, FALSE)</f>
        <v>5482</v>
      </c>
      <c r="J1152" s="12" t="str">
        <f>VLOOKUP(B1152,sales_teams!A:C,3)</f>
        <v>East</v>
      </c>
      <c r="K1152" s="12" t="str">
        <f>VLOOKUP(B1152,sales_teams!A:C,2)</f>
        <v>Rocco Neubert</v>
      </c>
      <c r="L1152" s="12" t="str">
        <f>VLOOKUP(D1152,accounts!A:G,6)</f>
        <v>United States</v>
      </c>
      <c r="M1152" s="12" t="str">
        <f>VLOOKUP(D1152,accounts!A:B,2)</f>
        <v>finance</v>
      </c>
      <c r="N1152" s="12" t="str">
        <f t="shared" si="26"/>
        <v>Mar 2017</v>
      </c>
      <c r="O1152" s="12" t="str">
        <f t="shared" si="161"/>
        <v>Mar 2017</v>
      </c>
      <c r="P1152" s="12">
        <f>VLOOKUP(D1152,accounts!A:G,4)</f>
        <v>355.23</v>
      </c>
      <c r="Q1152" s="12">
        <f t="shared" si="162"/>
        <v>0</v>
      </c>
    </row>
    <row r="1153">
      <c r="A1153" s="14" t="s">
        <v>1332</v>
      </c>
      <c r="B1153" s="14" t="s">
        <v>37</v>
      </c>
      <c r="C1153" s="14" t="s">
        <v>21</v>
      </c>
      <c r="D1153" s="14" t="s">
        <v>66</v>
      </c>
      <c r="E1153" s="14" t="s">
        <v>5</v>
      </c>
      <c r="F1153" s="15">
        <v>42799.0</v>
      </c>
      <c r="G1153" s="15">
        <v>42808.0</v>
      </c>
      <c r="H1153" s="14">
        <v>3759.0</v>
      </c>
      <c r="I1153" s="12">
        <f>VLOOKUP(C1153, products!$A$1:$C$8, 3, FALSE)</f>
        <v>3393</v>
      </c>
      <c r="J1153" s="12" t="str">
        <f>VLOOKUP(B1153,sales_teams!A:C,3)</f>
        <v>East</v>
      </c>
      <c r="K1153" s="12" t="str">
        <f>VLOOKUP(B1153,sales_teams!A:C,2)</f>
        <v>Rocco Neubert</v>
      </c>
      <c r="L1153" s="12" t="str">
        <f>VLOOKUP(D1153,accounts!A:G,6)</f>
        <v>United States</v>
      </c>
      <c r="M1153" s="12" t="str">
        <f>VLOOKUP(D1153,accounts!A:B,2)</f>
        <v>medical</v>
      </c>
      <c r="N1153" s="12" t="str">
        <f t="shared" si="26"/>
        <v>Mar 2017</v>
      </c>
      <c r="O1153" s="12" t="str">
        <f t="shared" si="161"/>
        <v>Mar 2017</v>
      </c>
      <c r="P1153" s="12">
        <f>VLOOKUP(D1153,accounts!A:G,4)</f>
        <v>4.54</v>
      </c>
      <c r="Q1153" s="12">
        <f t="shared" si="162"/>
        <v>0</v>
      </c>
    </row>
    <row r="1154">
      <c r="A1154" s="14" t="s">
        <v>1333</v>
      </c>
      <c r="B1154" s="14" t="s">
        <v>38</v>
      </c>
      <c r="C1154" s="14" t="s">
        <v>17</v>
      </c>
      <c r="D1154" s="14" t="s">
        <v>100</v>
      </c>
      <c r="E1154" s="14" t="s">
        <v>26</v>
      </c>
      <c r="F1154" s="15">
        <v>42799.0</v>
      </c>
      <c r="G1154" s="15">
        <v>42879.0</v>
      </c>
      <c r="H1154" s="14">
        <v>0.0</v>
      </c>
      <c r="I1154" s="12">
        <f>VLOOKUP(C1154, products!$A$1:$C$8, 3, FALSE)</f>
        <v>4821</v>
      </c>
      <c r="J1154" s="12" t="str">
        <f>VLOOKUP(B1154,sales_teams!A:C,3)</f>
        <v>East</v>
      </c>
      <c r="K1154" s="12" t="str">
        <f>VLOOKUP(B1154,sales_teams!A:C,2)</f>
        <v>Rocco Neubert</v>
      </c>
      <c r="L1154" s="12" t="str">
        <f>VLOOKUP(D1154,accounts!A:G,6)</f>
        <v>Belgium</v>
      </c>
      <c r="M1154" s="12" t="str">
        <f>VLOOKUP(D1154,accounts!A:B,2)</f>
        <v>retail</v>
      </c>
      <c r="N1154" s="12" t="str">
        <f t="shared" si="26"/>
        <v>Mar 2017</v>
      </c>
      <c r="O1154" s="12" t="str">
        <f t="shared" si="161"/>
        <v>May 2017</v>
      </c>
      <c r="P1154" s="12">
        <f>VLOOKUP(D1154,accounts!A:G,4)</f>
        <v>1376.8</v>
      </c>
      <c r="Q1154" s="12">
        <f t="shared" si="162"/>
        <v>61</v>
      </c>
    </row>
    <row r="1155">
      <c r="A1155" s="14" t="s">
        <v>1334</v>
      </c>
      <c r="B1155" s="14" t="s">
        <v>39</v>
      </c>
      <c r="C1155" s="14" t="s">
        <v>17</v>
      </c>
      <c r="D1155" s="14" t="s">
        <v>80</v>
      </c>
      <c r="E1155" s="14" t="s">
        <v>5</v>
      </c>
      <c r="F1155" s="15">
        <v>42799.0</v>
      </c>
      <c r="G1155" s="15">
        <v>42817.0</v>
      </c>
      <c r="H1155" s="14">
        <v>4443.0</v>
      </c>
      <c r="I1155" s="12">
        <f>VLOOKUP(C1155, products!$A$1:$C$8, 3, FALSE)</f>
        <v>4821</v>
      </c>
      <c r="J1155" s="12" t="str">
        <f>VLOOKUP(B1155,sales_teams!A:C,3)</f>
        <v>East</v>
      </c>
      <c r="K1155" s="12" t="str">
        <f>VLOOKUP(B1155,sales_teams!A:C,2)</f>
        <v>Rocco Neubert</v>
      </c>
      <c r="L1155" s="12" t="str">
        <f>VLOOKUP(D1155,accounts!A:G,6)</f>
        <v>United States</v>
      </c>
      <c r="M1155" s="12" t="str">
        <f>VLOOKUP(D1155,accounts!A:B,2)</f>
        <v>technolgy</v>
      </c>
      <c r="N1155" s="12" t="str">
        <f t="shared" si="26"/>
        <v>Mar 2017</v>
      </c>
      <c r="O1155" s="12" t="str">
        <f t="shared" si="161"/>
        <v>Mar 2017</v>
      </c>
      <c r="P1155" s="12">
        <f>VLOOKUP(D1155,accounts!A:G,4)</f>
        <v>1712.68</v>
      </c>
      <c r="Q1155" s="12">
        <f t="shared" si="162"/>
        <v>0</v>
      </c>
    </row>
    <row r="1156">
      <c r="A1156" s="14" t="s">
        <v>1335</v>
      </c>
      <c r="B1156" s="14" t="s">
        <v>43</v>
      </c>
      <c r="C1156" s="14" t="s">
        <v>21</v>
      </c>
      <c r="D1156" s="14" t="s">
        <v>67</v>
      </c>
      <c r="E1156" s="14" t="s">
        <v>5</v>
      </c>
      <c r="F1156" s="15">
        <v>42799.0</v>
      </c>
      <c r="G1156" s="15">
        <v>42914.0</v>
      </c>
      <c r="H1156" s="14">
        <v>3397.0</v>
      </c>
      <c r="I1156" s="12">
        <f>VLOOKUP(C1156, products!$A$1:$C$8, 3, FALSE)</f>
        <v>3393</v>
      </c>
      <c r="J1156" s="12" t="str">
        <f>VLOOKUP(B1156,sales_teams!A:C,3)</f>
        <v>East</v>
      </c>
      <c r="K1156" s="12" t="str">
        <f>VLOOKUP(B1156,sales_teams!A:C,2)</f>
        <v>Rocco Neubert</v>
      </c>
      <c r="L1156" s="12" t="str">
        <f>VLOOKUP(D1156,accounts!A:G,6)</f>
        <v>United States</v>
      </c>
      <c r="M1156" s="12" t="str">
        <f>VLOOKUP(D1156,accounts!A:B,2)</f>
        <v>entertainment</v>
      </c>
      <c r="N1156" s="12" t="str">
        <f t="shared" si="26"/>
        <v>Mar 2017</v>
      </c>
      <c r="O1156" s="12" t="str">
        <f t="shared" si="161"/>
        <v>Jun 2017</v>
      </c>
      <c r="P1156" s="12">
        <f>VLOOKUP(D1156,accounts!A:G,4)</f>
        <v>4269.9</v>
      </c>
      <c r="Q1156" s="12">
        <f t="shared" si="162"/>
        <v>92</v>
      </c>
    </row>
    <row r="1157">
      <c r="A1157" s="14" t="s">
        <v>1336</v>
      </c>
      <c r="B1157" s="14" t="s">
        <v>44</v>
      </c>
      <c r="C1157" s="14" t="s">
        <v>20</v>
      </c>
      <c r="D1157" s="14" t="s">
        <v>74</v>
      </c>
      <c r="E1157" s="14" t="s">
        <v>26</v>
      </c>
      <c r="F1157" s="15">
        <v>42799.0</v>
      </c>
      <c r="G1157" s="15">
        <v>42809.0</v>
      </c>
      <c r="H1157" s="14">
        <v>0.0</v>
      </c>
      <c r="I1157" s="12">
        <f>VLOOKUP(C1157, products!$A$1:$C$8, 3, FALSE)</f>
        <v>5482</v>
      </c>
      <c r="J1157" s="12" t="str">
        <f>VLOOKUP(B1157,sales_teams!A:C,3)</f>
        <v>East</v>
      </c>
      <c r="K1157" s="12" t="str">
        <f>VLOOKUP(B1157,sales_teams!A:C,2)</f>
        <v>Rocco Neubert</v>
      </c>
      <c r="L1157" s="12" t="str">
        <f>VLOOKUP(D1157,accounts!A:G,6)</f>
        <v>United States</v>
      </c>
      <c r="M1157" s="12" t="str">
        <f>VLOOKUP(D1157,accounts!A:B,2)</f>
        <v>retail</v>
      </c>
      <c r="N1157" s="12" t="str">
        <f t="shared" si="26"/>
        <v>Mar 2017</v>
      </c>
      <c r="O1157" s="12" t="str">
        <f t="shared" si="161"/>
        <v>Mar 2017</v>
      </c>
      <c r="P1157" s="12">
        <f>VLOOKUP(D1157,accounts!A:G,4)</f>
        <v>2214.94</v>
      </c>
      <c r="Q1157" s="12">
        <f t="shared" si="162"/>
        <v>0</v>
      </c>
    </row>
    <row r="1158">
      <c r="A1158" s="14" t="s">
        <v>1337</v>
      </c>
      <c r="B1158" s="14" t="s">
        <v>44</v>
      </c>
      <c r="C1158" s="14" t="s">
        <v>19</v>
      </c>
      <c r="D1158" s="14" t="s">
        <v>110</v>
      </c>
      <c r="E1158" s="14" t="s">
        <v>26</v>
      </c>
      <c r="F1158" s="15">
        <v>42799.0</v>
      </c>
      <c r="G1158" s="15">
        <v>42869.0</v>
      </c>
      <c r="H1158" s="14">
        <v>0.0</v>
      </c>
      <c r="I1158" s="12">
        <f>VLOOKUP(C1158, products!$A$1:$C$8, 3, FALSE)</f>
        <v>55</v>
      </c>
      <c r="J1158" s="12" t="str">
        <f>VLOOKUP(B1158,sales_teams!A:C,3)</f>
        <v>East</v>
      </c>
      <c r="K1158" s="12" t="str">
        <f>VLOOKUP(B1158,sales_teams!A:C,2)</f>
        <v>Rocco Neubert</v>
      </c>
      <c r="L1158" s="12" t="str">
        <f>VLOOKUP(D1158,accounts!A:G,6)</f>
        <v>Poland</v>
      </c>
      <c r="M1158" s="12" t="str">
        <f>VLOOKUP(D1158,accounts!A:B,2)</f>
        <v>marketing</v>
      </c>
      <c r="N1158" s="12" t="str">
        <f t="shared" si="26"/>
        <v>Mar 2017</v>
      </c>
      <c r="O1158" s="12" t="str">
        <f t="shared" si="161"/>
        <v>May 2017</v>
      </c>
      <c r="P1158" s="12">
        <f>VLOOKUP(D1158,accounts!A:G,4)</f>
        <v>894.37</v>
      </c>
      <c r="Q1158" s="12">
        <f t="shared" si="162"/>
        <v>61</v>
      </c>
    </row>
    <row r="1159">
      <c r="A1159" s="14" t="s">
        <v>1338</v>
      </c>
      <c r="B1159" s="14" t="s">
        <v>45</v>
      </c>
      <c r="C1159" s="14" t="s">
        <v>19</v>
      </c>
      <c r="D1159" s="14" t="s">
        <v>115</v>
      </c>
      <c r="E1159" s="14" t="s">
        <v>5</v>
      </c>
      <c r="F1159" s="15">
        <v>42799.0</v>
      </c>
      <c r="G1159" s="15">
        <v>42860.0</v>
      </c>
      <c r="H1159" s="14">
        <v>59.0</v>
      </c>
      <c r="I1159" s="12">
        <f>VLOOKUP(C1159, products!$A$1:$C$8, 3, FALSE)</f>
        <v>55</v>
      </c>
      <c r="J1159" s="12" t="str">
        <f>VLOOKUP(B1159,sales_teams!A:C,3)</f>
        <v>East</v>
      </c>
      <c r="K1159" s="12" t="str">
        <f>VLOOKUP(B1159,sales_teams!A:C,2)</f>
        <v>Rocco Neubert</v>
      </c>
      <c r="L1159" s="12" t="str">
        <f>VLOOKUP(D1159,accounts!A:G,6)</f>
        <v>United States</v>
      </c>
      <c r="M1159" s="12" t="str">
        <f>VLOOKUP(D1159,accounts!A:B,2)</f>
        <v>entertainment</v>
      </c>
      <c r="N1159" s="12" t="str">
        <f t="shared" si="26"/>
        <v>Mar 2017</v>
      </c>
      <c r="O1159" s="12" t="str">
        <f t="shared" si="161"/>
        <v>May 2017</v>
      </c>
      <c r="P1159" s="12">
        <f>VLOOKUP(D1159,accounts!A:G,4)</f>
        <v>217.87</v>
      </c>
      <c r="Q1159" s="12">
        <f t="shared" si="162"/>
        <v>61</v>
      </c>
    </row>
    <row r="1160">
      <c r="A1160" s="14" t="s">
        <v>1339</v>
      </c>
      <c r="B1160" s="14" t="s">
        <v>48</v>
      </c>
      <c r="C1160" s="14" t="s">
        <v>22</v>
      </c>
      <c r="D1160" s="14" t="s">
        <v>98</v>
      </c>
      <c r="E1160" s="14" t="s">
        <v>26</v>
      </c>
      <c r="F1160" s="15">
        <v>42799.0</v>
      </c>
      <c r="G1160" s="15">
        <v>42867.0</v>
      </c>
      <c r="H1160" s="14">
        <v>0.0</v>
      </c>
      <c r="I1160" s="12">
        <f>VLOOKUP(C1160, products!$A$1:$C$8, 3, FALSE)</f>
        <v>550</v>
      </c>
      <c r="J1160" s="12" t="str">
        <f>VLOOKUP(B1160,sales_teams!A:C,3)</f>
        <v>East</v>
      </c>
      <c r="K1160" s="12" t="str">
        <f>VLOOKUP(B1160,sales_teams!A:C,2)</f>
        <v>Rocco Neubert</v>
      </c>
      <c r="L1160" s="12" t="str">
        <f>VLOOKUP(D1160,accounts!A:G,6)</f>
        <v>United States</v>
      </c>
      <c r="M1160" s="12" t="str">
        <f>VLOOKUP(D1160,accounts!A:B,2)</f>
        <v>retail</v>
      </c>
      <c r="N1160" s="12" t="str">
        <f t="shared" si="26"/>
        <v>Mar 2017</v>
      </c>
      <c r="O1160" s="12" t="str">
        <f t="shared" si="161"/>
        <v>May 2017</v>
      </c>
      <c r="P1160" s="12">
        <f>VLOOKUP(D1160,accounts!A:G,4)</f>
        <v>718.62</v>
      </c>
      <c r="Q1160" s="12">
        <f t="shared" si="162"/>
        <v>61</v>
      </c>
    </row>
    <row r="1161">
      <c r="A1161" s="14" t="s">
        <v>1340</v>
      </c>
      <c r="B1161" s="14" t="s">
        <v>48</v>
      </c>
      <c r="C1161" s="14" t="s">
        <v>22</v>
      </c>
      <c r="D1161" s="14" t="s">
        <v>102</v>
      </c>
      <c r="E1161" s="14" t="s">
        <v>26</v>
      </c>
      <c r="F1161" s="15">
        <v>42799.0</v>
      </c>
      <c r="G1161" s="15">
        <v>42876.0</v>
      </c>
      <c r="H1161" s="14">
        <v>0.0</v>
      </c>
      <c r="I1161" s="12">
        <f>VLOOKUP(C1161, products!$A$1:$C$8, 3, FALSE)</f>
        <v>550</v>
      </c>
      <c r="J1161" s="12" t="str">
        <f>VLOOKUP(B1161,sales_teams!A:C,3)</f>
        <v>East</v>
      </c>
      <c r="K1161" s="12" t="str">
        <f>VLOOKUP(B1161,sales_teams!A:C,2)</f>
        <v>Rocco Neubert</v>
      </c>
      <c r="L1161" s="12" t="str">
        <f>VLOOKUP(D1161,accounts!A:G,6)</f>
        <v>United States</v>
      </c>
      <c r="M1161" s="12" t="str">
        <f>VLOOKUP(D1161,accounts!A:B,2)</f>
        <v>marketing</v>
      </c>
      <c r="N1161" s="12" t="str">
        <f t="shared" si="26"/>
        <v>Mar 2017</v>
      </c>
      <c r="O1161" s="12" t="str">
        <f t="shared" si="161"/>
        <v>May 2017</v>
      </c>
      <c r="P1161" s="12">
        <f>VLOOKUP(D1161,accounts!A:G,4)</f>
        <v>2173.98</v>
      </c>
      <c r="Q1161" s="12">
        <f t="shared" si="162"/>
        <v>61</v>
      </c>
    </row>
    <row r="1162">
      <c r="A1162" s="14" t="s">
        <v>1341</v>
      </c>
      <c r="B1162" s="14" t="s">
        <v>48</v>
      </c>
      <c r="C1162" s="14" t="s">
        <v>22</v>
      </c>
      <c r="D1162" s="14" t="s">
        <v>79</v>
      </c>
      <c r="E1162" s="14" t="s">
        <v>5</v>
      </c>
      <c r="F1162" s="15">
        <v>42799.0</v>
      </c>
      <c r="G1162" s="15">
        <v>42892.0</v>
      </c>
      <c r="H1162" s="14">
        <v>494.0</v>
      </c>
      <c r="I1162" s="12">
        <f>VLOOKUP(C1162, products!$A$1:$C$8, 3, FALSE)</f>
        <v>550</v>
      </c>
      <c r="J1162" s="12" t="str">
        <f>VLOOKUP(B1162,sales_teams!A:C,3)</f>
        <v>East</v>
      </c>
      <c r="K1162" s="12" t="str">
        <f>VLOOKUP(B1162,sales_teams!A:C,2)</f>
        <v>Rocco Neubert</v>
      </c>
      <c r="L1162" s="12" t="str">
        <f>VLOOKUP(D1162,accounts!A:G,6)</f>
        <v>Panama</v>
      </c>
      <c r="M1162" s="12" t="str">
        <f>VLOOKUP(D1162,accounts!A:B,2)</f>
        <v>technolgy</v>
      </c>
      <c r="N1162" s="12" t="str">
        <f t="shared" si="26"/>
        <v>Mar 2017</v>
      </c>
      <c r="O1162" s="12" t="str">
        <f t="shared" si="161"/>
        <v>Jun 2017</v>
      </c>
      <c r="P1162" s="12">
        <f>VLOOKUP(D1162,accounts!A:G,4)</f>
        <v>2938.67</v>
      </c>
      <c r="Q1162" s="12">
        <f t="shared" si="162"/>
        <v>92</v>
      </c>
    </row>
    <row r="1163">
      <c r="A1163" s="14" t="s">
        <v>1342</v>
      </c>
      <c r="B1163" s="14" t="s">
        <v>48</v>
      </c>
      <c r="C1163" s="14" t="s">
        <v>18</v>
      </c>
      <c r="D1163" s="14" t="s">
        <v>84</v>
      </c>
      <c r="E1163" s="14" t="s">
        <v>5</v>
      </c>
      <c r="F1163" s="15">
        <v>42799.0</v>
      </c>
      <c r="G1163" s="15">
        <v>42871.0</v>
      </c>
      <c r="H1163" s="14">
        <v>1060.0</v>
      </c>
      <c r="I1163" s="12">
        <f>VLOOKUP(C1163, products!$A$1:$C$8, 3, FALSE)</f>
        <v>1096</v>
      </c>
      <c r="J1163" s="12" t="str">
        <f>VLOOKUP(B1163,sales_teams!A:C,3)</f>
        <v>East</v>
      </c>
      <c r="K1163" s="12" t="str">
        <f>VLOOKUP(B1163,sales_teams!A:C,2)</f>
        <v>Rocco Neubert</v>
      </c>
      <c r="L1163" s="12" t="str">
        <f>VLOOKUP(D1163,accounts!A:G,6)</f>
        <v>United States</v>
      </c>
      <c r="M1163" s="12" t="str">
        <f>VLOOKUP(D1163,accounts!A:B,2)</f>
        <v>software</v>
      </c>
      <c r="N1163" s="12" t="str">
        <f t="shared" si="26"/>
        <v>Mar 2017</v>
      </c>
      <c r="O1163" s="12" t="str">
        <f t="shared" si="161"/>
        <v>May 2017</v>
      </c>
      <c r="P1163" s="12">
        <f>VLOOKUP(D1163,accounts!A:G,4)</f>
        <v>2714.9</v>
      </c>
      <c r="Q1163" s="12">
        <f t="shared" si="162"/>
        <v>61</v>
      </c>
    </row>
    <row r="1164">
      <c r="A1164" s="14" t="s">
        <v>1343</v>
      </c>
      <c r="B1164" s="14" t="s">
        <v>49</v>
      </c>
      <c r="C1164" s="14" t="s">
        <v>19</v>
      </c>
      <c r="D1164" s="14" t="s">
        <v>124</v>
      </c>
      <c r="E1164" s="14" t="s">
        <v>25</v>
      </c>
      <c r="F1164" s="15">
        <v>42799.0</v>
      </c>
      <c r="G1164" s="17"/>
      <c r="I1164" s="12">
        <f>VLOOKUP(C1164, products!$A$1:$C$8, 3, FALSE)</f>
        <v>55</v>
      </c>
      <c r="J1164" s="12" t="str">
        <f>VLOOKUP(B1164,sales_teams!A:C,3)</f>
        <v>West</v>
      </c>
      <c r="K1164" s="12" t="str">
        <f>VLOOKUP(B1164,sales_teams!A:C,2)</f>
        <v>Summer Sewald</v>
      </c>
      <c r="L1164" s="12" t="str">
        <f>VLOOKUP(D1164,accounts!A:G,6)</f>
        <v>United States</v>
      </c>
      <c r="M1164" s="12" t="str">
        <f>VLOOKUP(D1164,accounts!A:B,2)</f>
        <v>retail</v>
      </c>
      <c r="N1164" s="12" t="str">
        <f t="shared" si="26"/>
        <v>Mar 2017</v>
      </c>
      <c r="P1164" s="12">
        <f>VLOOKUP(D1164,accounts!A:G,4)</f>
        <v>497.11</v>
      </c>
    </row>
    <row r="1165">
      <c r="A1165" s="14" t="s">
        <v>1344</v>
      </c>
      <c r="B1165" s="14" t="s">
        <v>50</v>
      </c>
      <c r="C1165" s="14" t="s">
        <v>19</v>
      </c>
      <c r="D1165" s="14" t="s">
        <v>131</v>
      </c>
      <c r="E1165" s="14" t="s">
        <v>26</v>
      </c>
      <c r="F1165" s="15">
        <v>42799.0</v>
      </c>
      <c r="G1165" s="15">
        <v>42881.0</v>
      </c>
      <c r="H1165" s="14">
        <v>0.0</v>
      </c>
      <c r="I1165" s="12">
        <f>VLOOKUP(C1165, products!$A$1:$C$8, 3, FALSE)</f>
        <v>55</v>
      </c>
      <c r="J1165" s="12" t="str">
        <f>VLOOKUP(B1165,sales_teams!A:C,3)</f>
        <v>West</v>
      </c>
      <c r="K1165" s="12" t="str">
        <f>VLOOKUP(B1165,sales_teams!A:C,2)</f>
        <v>Summer Sewald</v>
      </c>
      <c r="L1165" s="12" t="str">
        <f>VLOOKUP(D1165,accounts!A:G,6)</f>
        <v>United States</v>
      </c>
      <c r="M1165" s="12" t="str">
        <f>VLOOKUP(D1165,accounts!A:B,2)</f>
        <v>marketing</v>
      </c>
      <c r="N1165" s="12" t="str">
        <f t="shared" si="26"/>
        <v>Mar 2017</v>
      </c>
      <c r="O1165" s="12" t="str">
        <f>TEXT(G1165,"mmm yyy")</f>
        <v>May 2017</v>
      </c>
      <c r="P1165" s="12">
        <f>VLOOKUP(D1165,accounts!A:G,4)</f>
        <v>45.39</v>
      </c>
      <c r="Q1165" s="12">
        <f>O1165-N1165</f>
        <v>61</v>
      </c>
    </row>
    <row r="1166">
      <c r="A1166" s="14" t="s">
        <v>1345</v>
      </c>
      <c r="B1166" s="14" t="s">
        <v>56</v>
      </c>
      <c r="C1166" s="14" t="s">
        <v>19</v>
      </c>
      <c r="D1166" s="14" t="s">
        <v>141</v>
      </c>
      <c r="E1166" s="14" t="s">
        <v>25</v>
      </c>
      <c r="F1166" s="15">
        <v>42799.0</v>
      </c>
      <c r="G1166" s="17"/>
      <c r="I1166" s="12">
        <f>VLOOKUP(C1166, products!$A$1:$C$8, 3, FALSE)</f>
        <v>55</v>
      </c>
      <c r="J1166" s="12" t="str">
        <f>VLOOKUP(B1166,sales_teams!A:C,3)</f>
        <v>West</v>
      </c>
      <c r="K1166" s="12" t="str">
        <f>VLOOKUP(B1166,sales_teams!A:C,2)</f>
        <v>Summer Sewald</v>
      </c>
      <c r="L1166" s="12" t="str">
        <f>VLOOKUP(D1166,accounts!A:G,6)</f>
        <v>United States</v>
      </c>
      <c r="M1166" s="12" t="str">
        <f>VLOOKUP(D1166,accounts!A:B,2)</f>
        <v>medical</v>
      </c>
      <c r="N1166" s="12" t="str">
        <f t="shared" si="26"/>
        <v>Mar 2017</v>
      </c>
      <c r="P1166" s="12">
        <f>VLOOKUP(D1166,accounts!A:G,4)</f>
        <v>326.82</v>
      </c>
    </row>
    <row r="1167">
      <c r="A1167" s="14" t="s">
        <v>1346</v>
      </c>
      <c r="B1167" s="14" t="s">
        <v>56</v>
      </c>
      <c r="C1167" s="14" t="s">
        <v>19</v>
      </c>
      <c r="D1167" s="14" t="s">
        <v>106</v>
      </c>
      <c r="E1167" s="14" t="s">
        <v>26</v>
      </c>
      <c r="F1167" s="15">
        <v>42799.0</v>
      </c>
      <c r="G1167" s="15">
        <v>42874.0</v>
      </c>
      <c r="H1167" s="14">
        <v>0.0</v>
      </c>
      <c r="I1167" s="12">
        <f>VLOOKUP(C1167, products!$A$1:$C$8, 3, FALSE)</f>
        <v>55</v>
      </c>
      <c r="J1167" s="12" t="str">
        <f>VLOOKUP(B1167,sales_teams!A:C,3)</f>
        <v>West</v>
      </c>
      <c r="K1167" s="12" t="str">
        <f>VLOOKUP(B1167,sales_teams!A:C,2)</f>
        <v>Summer Sewald</v>
      </c>
      <c r="L1167" s="12" t="str">
        <f>VLOOKUP(D1167,accounts!A:G,6)</f>
        <v>United States</v>
      </c>
      <c r="M1167" s="12" t="str">
        <f>VLOOKUP(D1167,accounts!A:B,2)</f>
        <v>finance</v>
      </c>
      <c r="N1167" s="12" t="str">
        <f t="shared" si="26"/>
        <v>Mar 2017</v>
      </c>
      <c r="O1167" s="12" t="str">
        <f t="shared" ref="O1167:O1171" si="163">TEXT(G1167,"mmm yyy")</f>
        <v>May 2017</v>
      </c>
      <c r="P1167" s="12">
        <f>VLOOKUP(D1167,accounts!A:G,4)</f>
        <v>646.1</v>
      </c>
      <c r="Q1167" s="12">
        <f t="shared" ref="Q1167:Q1171" si="164">O1167-N1167</f>
        <v>61</v>
      </c>
    </row>
    <row r="1168">
      <c r="A1168" s="14" t="s">
        <v>1347</v>
      </c>
      <c r="B1168" s="14" t="s">
        <v>57</v>
      </c>
      <c r="C1168" s="14" t="s">
        <v>22</v>
      </c>
      <c r="D1168" s="14" t="s">
        <v>115</v>
      </c>
      <c r="E1168" s="14" t="s">
        <v>26</v>
      </c>
      <c r="F1168" s="15">
        <v>42799.0</v>
      </c>
      <c r="G1168" s="15">
        <v>42885.0</v>
      </c>
      <c r="H1168" s="14">
        <v>0.0</v>
      </c>
      <c r="I1168" s="12">
        <f>VLOOKUP(C1168, products!$A$1:$C$8, 3, FALSE)</f>
        <v>550</v>
      </c>
      <c r="J1168" s="12" t="str">
        <f>VLOOKUP(B1168,sales_teams!A:C,3)</f>
        <v>West</v>
      </c>
      <c r="K1168" s="12" t="str">
        <f>VLOOKUP(B1168,sales_teams!A:C,2)</f>
        <v>Summer Sewald</v>
      </c>
      <c r="L1168" s="12" t="str">
        <f>VLOOKUP(D1168,accounts!A:G,6)</f>
        <v>United States</v>
      </c>
      <c r="M1168" s="12" t="str">
        <f>VLOOKUP(D1168,accounts!A:B,2)</f>
        <v>entertainment</v>
      </c>
      <c r="N1168" s="12" t="str">
        <f t="shared" si="26"/>
        <v>Mar 2017</v>
      </c>
      <c r="O1168" s="12" t="str">
        <f t="shared" si="163"/>
        <v>May 2017</v>
      </c>
      <c r="P1168" s="12">
        <f>VLOOKUP(D1168,accounts!A:G,4)</f>
        <v>217.87</v>
      </c>
      <c r="Q1168" s="12">
        <f t="shared" si="164"/>
        <v>61</v>
      </c>
    </row>
    <row r="1169">
      <c r="A1169" s="14" t="s">
        <v>1348</v>
      </c>
      <c r="B1169" s="14" t="s">
        <v>58</v>
      </c>
      <c r="C1169" s="14" t="s">
        <v>22</v>
      </c>
      <c r="D1169" s="14" t="s">
        <v>105</v>
      </c>
      <c r="E1169" s="14" t="s">
        <v>5</v>
      </c>
      <c r="F1169" s="15">
        <v>42799.0</v>
      </c>
      <c r="G1169" s="15">
        <v>42866.0</v>
      </c>
      <c r="H1169" s="14">
        <v>624.0</v>
      </c>
      <c r="I1169" s="12">
        <f>VLOOKUP(C1169, products!$A$1:$C$8, 3, FALSE)</f>
        <v>550</v>
      </c>
      <c r="J1169" s="12" t="str">
        <f>VLOOKUP(B1169,sales_teams!A:C,3)</f>
        <v>West</v>
      </c>
      <c r="K1169" s="12" t="str">
        <f>VLOOKUP(B1169,sales_teams!A:C,2)</f>
        <v>Summer Sewald</v>
      </c>
      <c r="L1169" s="12" t="str">
        <f>VLOOKUP(D1169,accounts!A:G,6)</f>
        <v>United States</v>
      </c>
      <c r="M1169" s="12" t="str">
        <f>VLOOKUP(D1169,accounts!A:B,2)</f>
        <v>telecommunications</v>
      </c>
      <c r="N1169" s="12" t="str">
        <f t="shared" si="26"/>
        <v>Mar 2017</v>
      </c>
      <c r="O1169" s="12" t="str">
        <f t="shared" si="163"/>
        <v>May 2017</v>
      </c>
      <c r="P1169" s="12">
        <f>VLOOKUP(D1169,accounts!A:G,4)</f>
        <v>1825.82</v>
      </c>
      <c r="Q1169" s="12">
        <f t="shared" si="164"/>
        <v>61</v>
      </c>
    </row>
    <row r="1170">
      <c r="A1170" s="14" t="s">
        <v>1349</v>
      </c>
      <c r="B1170" s="14" t="s">
        <v>58</v>
      </c>
      <c r="C1170" s="14" t="s">
        <v>22</v>
      </c>
      <c r="D1170" s="14" t="s">
        <v>69</v>
      </c>
      <c r="E1170" s="14" t="s">
        <v>5</v>
      </c>
      <c r="F1170" s="15">
        <v>42799.0</v>
      </c>
      <c r="G1170" s="15">
        <v>42863.0</v>
      </c>
      <c r="H1170" s="14">
        <v>565.0</v>
      </c>
      <c r="I1170" s="12">
        <f>VLOOKUP(C1170, products!$A$1:$C$8, 3, FALSE)</f>
        <v>550</v>
      </c>
      <c r="J1170" s="12" t="str">
        <f>VLOOKUP(B1170,sales_teams!A:C,3)</f>
        <v>West</v>
      </c>
      <c r="K1170" s="12" t="str">
        <f>VLOOKUP(B1170,sales_teams!A:C,2)</f>
        <v>Summer Sewald</v>
      </c>
      <c r="L1170" s="12" t="str">
        <f>VLOOKUP(D1170,accounts!A:G,6)</f>
        <v>United States</v>
      </c>
      <c r="M1170" s="12" t="str">
        <f>VLOOKUP(D1170,accounts!A:B,2)</f>
        <v>marketing</v>
      </c>
      <c r="N1170" s="12" t="str">
        <f t="shared" si="26"/>
        <v>Mar 2017</v>
      </c>
      <c r="O1170" s="12" t="str">
        <f t="shared" si="163"/>
        <v>May 2017</v>
      </c>
      <c r="P1170" s="12">
        <f>VLOOKUP(D1170,accounts!A:G,4)</f>
        <v>2952.73</v>
      </c>
      <c r="Q1170" s="12">
        <f t="shared" si="164"/>
        <v>61</v>
      </c>
    </row>
    <row r="1171">
      <c r="A1171" s="14" t="s">
        <v>1350</v>
      </c>
      <c r="B1171" s="14" t="s">
        <v>58</v>
      </c>
      <c r="C1171" s="14" t="s">
        <v>22</v>
      </c>
      <c r="D1171" s="14" t="s">
        <v>65</v>
      </c>
      <c r="E1171" s="14" t="s">
        <v>5</v>
      </c>
      <c r="F1171" s="15">
        <v>42799.0</v>
      </c>
      <c r="G1171" s="15">
        <v>42900.0</v>
      </c>
      <c r="H1171" s="14">
        <v>642.0</v>
      </c>
      <c r="I1171" s="12">
        <f>VLOOKUP(C1171, products!$A$1:$C$8, 3, FALSE)</f>
        <v>550</v>
      </c>
      <c r="J1171" s="12" t="str">
        <f>VLOOKUP(B1171,sales_teams!A:C,3)</f>
        <v>West</v>
      </c>
      <c r="K1171" s="12" t="str">
        <f>VLOOKUP(B1171,sales_teams!A:C,2)</f>
        <v>Summer Sewald</v>
      </c>
      <c r="L1171" s="12" t="str">
        <f>VLOOKUP(D1171,accounts!A:G,6)</f>
        <v>United States</v>
      </c>
      <c r="M1171" s="12" t="str">
        <f>VLOOKUP(D1171,accounts!A:B,2)</f>
        <v>technolgy</v>
      </c>
      <c r="N1171" s="12" t="str">
        <f t="shared" si="26"/>
        <v>Mar 2017</v>
      </c>
      <c r="O1171" s="12" t="str">
        <f t="shared" si="163"/>
        <v>Jun 2017</v>
      </c>
      <c r="P1171" s="12">
        <f>VLOOKUP(D1171,accounts!A:G,4)</f>
        <v>7708.38</v>
      </c>
      <c r="Q1171" s="12">
        <f t="shared" si="164"/>
        <v>92</v>
      </c>
    </row>
    <row r="1172">
      <c r="A1172" s="14" t="s">
        <v>1351</v>
      </c>
      <c r="B1172" s="14" t="s">
        <v>59</v>
      </c>
      <c r="C1172" s="14" t="s">
        <v>21</v>
      </c>
      <c r="D1172" s="14" t="s">
        <v>130</v>
      </c>
      <c r="E1172" s="14" t="s">
        <v>25</v>
      </c>
      <c r="F1172" s="15">
        <v>42799.0</v>
      </c>
      <c r="G1172" s="17"/>
      <c r="I1172" s="12">
        <f>VLOOKUP(C1172, products!$A$1:$C$8, 3, FALSE)</f>
        <v>3393</v>
      </c>
      <c r="J1172" s="12" t="str">
        <f>VLOOKUP(B1172,sales_teams!A:C,3)</f>
        <v>West</v>
      </c>
      <c r="K1172" s="12" t="str">
        <f>VLOOKUP(B1172,sales_teams!A:C,2)</f>
        <v>Summer Sewald</v>
      </c>
      <c r="L1172" s="12" t="str">
        <f>VLOOKUP(D1172,accounts!A:G,6)</f>
        <v>Germany</v>
      </c>
      <c r="M1172" s="12" t="str">
        <f>VLOOKUP(D1172,accounts!A:B,2)</f>
        <v>services</v>
      </c>
      <c r="N1172" s="12" t="str">
        <f t="shared" si="26"/>
        <v>Mar 2017</v>
      </c>
      <c r="P1172" s="12">
        <f>VLOOKUP(D1172,accounts!A:G,4)</f>
        <v>1012.72</v>
      </c>
    </row>
    <row r="1173">
      <c r="A1173" s="14" t="s">
        <v>1352</v>
      </c>
      <c r="B1173" s="14" t="s">
        <v>59</v>
      </c>
      <c r="C1173" s="14" t="s">
        <v>19</v>
      </c>
      <c r="D1173" s="14" t="s">
        <v>117</v>
      </c>
      <c r="E1173" s="14" t="s">
        <v>5</v>
      </c>
      <c r="F1173" s="15">
        <v>42799.0</v>
      </c>
      <c r="G1173" s="15">
        <v>42808.0</v>
      </c>
      <c r="H1173" s="14">
        <v>48.0</v>
      </c>
      <c r="I1173" s="12">
        <f>VLOOKUP(C1173, products!$A$1:$C$8, 3, FALSE)</f>
        <v>55</v>
      </c>
      <c r="J1173" s="12" t="str">
        <f>VLOOKUP(B1173,sales_teams!A:C,3)</f>
        <v>West</v>
      </c>
      <c r="K1173" s="12" t="str">
        <f>VLOOKUP(B1173,sales_teams!A:C,2)</f>
        <v>Summer Sewald</v>
      </c>
      <c r="L1173" s="12" t="str">
        <f>VLOOKUP(D1173,accounts!A:G,6)</f>
        <v>United States</v>
      </c>
      <c r="M1173" s="12" t="str">
        <f>VLOOKUP(D1173,accounts!A:B,2)</f>
        <v>medical</v>
      </c>
      <c r="N1173" s="12" t="str">
        <f t="shared" si="26"/>
        <v>Mar 2017</v>
      </c>
      <c r="O1173" s="12" t="str">
        <f t="shared" ref="O1173:O1190" si="165">TEXT(G1173,"mmm yyy")</f>
        <v>Mar 2017</v>
      </c>
      <c r="P1173" s="12">
        <f>VLOOKUP(D1173,accounts!A:G,4)</f>
        <v>251.41</v>
      </c>
      <c r="Q1173" s="12">
        <f t="shared" ref="Q1173:Q1190" si="166">O1173-N1173</f>
        <v>0</v>
      </c>
    </row>
    <row r="1174">
      <c r="A1174" s="14" t="s">
        <v>1353</v>
      </c>
      <c r="B1174" s="14" t="s">
        <v>59</v>
      </c>
      <c r="C1174" s="14" t="s">
        <v>19</v>
      </c>
      <c r="D1174" s="14" t="s">
        <v>146</v>
      </c>
      <c r="E1174" s="14" t="s">
        <v>5</v>
      </c>
      <c r="F1174" s="15">
        <v>42799.0</v>
      </c>
      <c r="G1174" s="15">
        <v>42874.0</v>
      </c>
      <c r="H1174" s="14">
        <v>60.0</v>
      </c>
      <c r="I1174" s="12">
        <f>VLOOKUP(C1174, products!$A$1:$C$8, 3, FALSE)</f>
        <v>55</v>
      </c>
      <c r="J1174" s="12" t="str">
        <f>VLOOKUP(B1174,sales_teams!A:C,3)</f>
        <v>West</v>
      </c>
      <c r="K1174" s="12" t="str">
        <f>VLOOKUP(B1174,sales_teams!A:C,2)</f>
        <v>Summer Sewald</v>
      </c>
      <c r="L1174" s="12" t="str">
        <f>VLOOKUP(D1174,accounts!A:G,6)</f>
        <v>United States</v>
      </c>
      <c r="M1174" s="12" t="str">
        <f>VLOOKUP(D1174,accounts!A:B,2)</f>
        <v>marketing</v>
      </c>
      <c r="N1174" s="12" t="str">
        <f t="shared" si="26"/>
        <v>Mar 2017</v>
      </c>
      <c r="O1174" s="12" t="str">
        <f t="shared" si="165"/>
        <v>May 2017</v>
      </c>
      <c r="P1174" s="12">
        <f>VLOOKUP(D1174,accounts!A:G,4)</f>
        <v>1197.44</v>
      </c>
      <c r="Q1174" s="12">
        <f t="shared" si="166"/>
        <v>61</v>
      </c>
    </row>
    <row r="1175">
      <c r="A1175" s="14" t="s">
        <v>1354</v>
      </c>
      <c r="B1175" s="14" t="s">
        <v>33</v>
      </c>
      <c r="C1175" s="14" t="s">
        <v>22</v>
      </c>
      <c r="D1175" s="14" t="s">
        <v>64</v>
      </c>
      <c r="E1175" s="14" t="s">
        <v>5</v>
      </c>
      <c r="F1175" s="15">
        <v>42800.0</v>
      </c>
      <c r="G1175" s="15">
        <v>42873.0</v>
      </c>
      <c r="H1175" s="14">
        <v>522.0</v>
      </c>
      <c r="I1175" s="12">
        <f>VLOOKUP(C1175, products!$A$1:$C$8, 3, FALSE)</f>
        <v>550</v>
      </c>
      <c r="J1175" s="12" t="str">
        <f>VLOOKUP(B1175,sales_teams!A:C,3)</f>
        <v>Central</v>
      </c>
      <c r="K1175" s="12" t="str">
        <f>VLOOKUP(B1175,sales_teams!A:C,2)</f>
        <v>Dustin Brinkmann</v>
      </c>
      <c r="L1175" s="12" t="str">
        <f>VLOOKUP(D1175,accounts!A:G,6)</f>
        <v>United States</v>
      </c>
      <c r="M1175" s="12" t="str">
        <f>VLOOKUP(D1175,accounts!A:B,2)</f>
        <v>software</v>
      </c>
      <c r="N1175" s="12" t="str">
        <f t="shared" si="26"/>
        <v>Mar 2017</v>
      </c>
      <c r="O1175" s="12" t="str">
        <f t="shared" si="165"/>
        <v>May 2017</v>
      </c>
      <c r="P1175" s="12">
        <f>VLOOKUP(D1175,accounts!A:G,4)</f>
        <v>11698.03</v>
      </c>
      <c r="Q1175" s="12">
        <f t="shared" si="166"/>
        <v>61</v>
      </c>
    </row>
    <row r="1176">
      <c r="A1176" s="14" t="s">
        <v>1355</v>
      </c>
      <c r="B1176" s="14" t="s">
        <v>34</v>
      </c>
      <c r="C1176" s="14" t="s">
        <v>20</v>
      </c>
      <c r="D1176" s="14" t="s">
        <v>78</v>
      </c>
      <c r="E1176" s="14" t="s">
        <v>5</v>
      </c>
      <c r="F1176" s="15">
        <v>42800.0</v>
      </c>
      <c r="G1176" s="15">
        <v>42812.0</v>
      </c>
      <c r="H1176" s="14">
        <v>4701.0</v>
      </c>
      <c r="I1176" s="12">
        <f>VLOOKUP(C1176, products!$A$1:$C$8, 3, FALSE)</f>
        <v>5482</v>
      </c>
      <c r="J1176" s="12" t="str">
        <f>VLOOKUP(B1176,sales_teams!A:C,3)</f>
        <v>Central</v>
      </c>
      <c r="K1176" s="12" t="str">
        <f>VLOOKUP(B1176,sales_teams!A:C,2)</f>
        <v>Dustin Brinkmann</v>
      </c>
      <c r="L1176" s="12" t="str">
        <f>VLOOKUP(D1176,accounts!A:G,6)</f>
        <v>United States</v>
      </c>
      <c r="M1176" s="12" t="str">
        <f>VLOOKUP(D1176,accounts!A:B,2)</f>
        <v>finance</v>
      </c>
      <c r="N1176" s="12" t="str">
        <f t="shared" si="26"/>
        <v>Mar 2017</v>
      </c>
      <c r="O1176" s="12" t="str">
        <f t="shared" si="165"/>
        <v>Mar 2017</v>
      </c>
      <c r="P1176" s="12">
        <f>VLOOKUP(D1176,accounts!A:G,4)</f>
        <v>2022.14</v>
      </c>
      <c r="Q1176" s="12">
        <f t="shared" si="166"/>
        <v>0</v>
      </c>
    </row>
    <row r="1177">
      <c r="A1177" s="14" t="s">
        <v>1356</v>
      </c>
      <c r="B1177" s="14" t="s">
        <v>38</v>
      </c>
      <c r="C1177" s="14" t="s">
        <v>20</v>
      </c>
      <c r="D1177" s="14" t="s">
        <v>131</v>
      </c>
      <c r="E1177" s="14" t="s">
        <v>26</v>
      </c>
      <c r="F1177" s="15">
        <v>42800.0</v>
      </c>
      <c r="G1177" s="15">
        <v>42875.0</v>
      </c>
      <c r="H1177" s="14">
        <v>0.0</v>
      </c>
      <c r="I1177" s="12">
        <f>VLOOKUP(C1177, products!$A$1:$C$8, 3, FALSE)</f>
        <v>5482</v>
      </c>
      <c r="J1177" s="12" t="str">
        <f>VLOOKUP(B1177,sales_teams!A:C,3)</f>
        <v>East</v>
      </c>
      <c r="K1177" s="12" t="str">
        <f>VLOOKUP(B1177,sales_teams!A:C,2)</f>
        <v>Rocco Neubert</v>
      </c>
      <c r="L1177" s="12" t="str">
        <f>VLOOKUP(D1177,accounts!A:G,6)</f>
        <v>United States</v>
      </c>
      <c r="M1177" s="12" t="str">
        <f>VLOOKUP(D1177,accounts!A:B,2)</f>
        <v>marketing</v>
      </c>
      <c r="N1177" s="12" t="str">
        <f t="shared" si="26"/>
        <v>Mar 2017</v>
      </c>
      <c r="O1177" s="12" t="str">
        <f t="shared" si="165"/>
        <v>May 2017</v>
      </c>
      <c r="P1177" s="12">
        <f>VLOOKUP(D1177,accounts!A:G,4)</f>
        <v>45.39</v>
      </c>
      <c r="Q1177" s="12">
        <f t="shared" si="166"/>
        <v>61</v>
      </c>
    </row>
    <row r="1178">
      <c r="A1178" s="14" t="s">
        <v>1357</v>
      </c>
      <c r="B1178" s="14" t="s">
        <v>40</v>
      </c>
      <c r="C1178" s="14" t="s">
        <v>17</v>
      </c>
      <c r="D1178" s="14" t="s">
        <v>74</v>
      </c>
      <c r="E1178" s="14" t="s">
        <v>5</v>
      </c>
      <c r="F1178" s="15">
        <v>42800.0</v>
      </c>
      <c r="G1178" s="15">
        <v>42807.0</v>
      </c>
      <c r="H1178" s="14">
        <v>4987.0</v>
      </c>
      <c r="I1178" s="12">
        <f>VLOOKUP(C1178, products!$A$1:$C$8, 3, FALSE)</f>
        <v>4821</v>
      </c>
      <c r="J1178" s="12" t="str">
        <f>VLOOKUP(B1178,sales_teams!A:C,3)</f>
        <v>East</v>
      </c>
      <c r="K1178" s="12" t="str">
        <f>VLOOKUP(B1178,sales_teams!A:C,2)</f>
        <v>Rocco Neubert</v>
      </c>
      <c r="L1178" s="12" t="str">
        <f>VLOOKUP(D1178,accounts!A:G,6)</f>
        <v>United States</v>
      </c>
      <c r="M1178" s="12" t="str">
        <f>VLOOKUP(D1178,accounts!A:B,2)</f>
        <v>retail</v>
      </c>
      <c r="N1178" s="12" t="str">
        <f t="shared" si="26"/>
        <v>Mar 2017</v>
      </c>
      <c r="O1178" s="12" t="str">
        <f t="shared" si="165"/>
        <v>Mar 2017</v>
      </c>
      <c r="P1178" s="12">
        <f>VLOOKUP(D1178,accounts!A:G,4)</f>
        <v>2214.94</v>
      </c>
      <c r="Q1178" s="12">
        <f t="shared" si="166"/>
        <v>0</v>
      </c>
    </row>
    <row r="1179">
      <c r="A1179" s="14" t="s">
        <v>1358</v>
      </c>
      <c r="B1179" s="14" t="s">
        <v>45</v>
      </c>
      <c r="C1179" s="14" t="s">
        <v>22</v>
      </c>
      <c r="D1179" s="14" t="s">
        <v>83</v>
      </c>
      <c r="E1179" s="14" t="s">
        <v>5</v>
      </c>
      <c r="F1179" s="15">
        <v>42800.0</v>
      </c>
      <c r="G1179" s="15">
        <v>42886.0</v>
      </c>
      <c r="H1179" s="14">
        <v>579.0</v>
      </c>
      <c r="I1179" s="12">
        <f>VLOOKUP(C1179, products!$A$1:$C$8, 3, FALSE)</f>
        <v>550</v>
      </c>
      <c r="J1179" s="12" t="str">
        <f>VLOOKUP(B1179,sales_teams!A:C,3)</f>
        <v>East</v>
      </c>
      <c r="K1179" s="12" t="str">
        <f>VLOOKUP(B1179,sales_teams!A:C,2)</f>
        <v>Rocco Neubert</v>
      </c>
      <c r="L1179" s="12" t="str">
        <f>VLOOKUP(D1179,accounts!A:G,6)</f>
        <v>United States</v>
      </c>
      <c r="M1179" s="12" t="str">
        <f>VLOOKUP(D1179,accounts!A:B,2)</f>
        <v>marketing</v>
      </c>
      <c r="N1179" s="12" t="str">
        <f t="shared" si="26"/>
        <v>Mar 2017</v>
      </c>
      <c r="O1179" s="12" t="str">
        <f t="shared" si="165"/>
        <v>May 2017</v>
      </c>
      <c r="P1179" s="12">
        <f>VLOOKUP(D1179,accounts!A:G,4)</f>
        <v>2403.58</v>
      </c>
      <c r="Q1179" s="12">
        <f t="shared" si="166"/>
        <v>61</v>
      </c>
    </row>
    <row r="1180">
      <c r="A1180" s="14" t="s">
        <v>1359</v>
      </c>
      <c r="B1180" s="14" t="s">
        <v>47</v>
      </c>
      <c r="C1180" s="14" t="s">
        <v>22</v>
      </c>
      <c r="D1180" s="14" t="s">
        <v>64</v>
      </c>
      <c r="E1180" s="14" t="s">
        <v>5</v>
      </c>
      <c r="F1180" s="15">
        <v>42800.0</v>
      </c>
      <c r="G1180" s="15">
        <v>42915.0</v>
      </c>
      <c r="H1180" s="14">
        <v>494.0</v>
      </c>
      <c r="I1180" s="12">
        <f>VLOOKUP(C1180, products!$A$1:$C$8, 3, FALSE)</f>
        <v>550</v>
      </c>
      <c r="J1180" s="12" t="str">
        <f>VLOOKUP(B1180,sales_teams!A:C,3)</f>
        <v>East</v>
      </c>
      <c r="K1180" s="12" t="str">
        <f>VLOOKUP(B1180,sales_teams!A:C,2)</f>
        <v>Rocco Neubert</v>
      </c>
      <c r="L1180" s="12" t="str">
        <f>VLOOKUP(D1180,accounts!A:G,6)</f>
        <v>United States</v>
      </c>
      <c r="M1180" s="12" t="str">
        <f>VLOOKUP(D1180,accounts!A:B,2)</f>
        <v>software</v>
      </c>
      <c r="N1180" s="12" t="str">
        <f t="shared" si="26"/>
        <v>Mar 2017</v>
      </c>
      <c r="O1180" s="12" t="str">
        <f t="shared" si="165"/>
        <v>Jun 2017</v>
      </c>
      <c r="P1180" s="12">
        <f>VLOOKUP(D1180,accounts!A:G,4)</f>
        <v>11698.03</v>
      </c>
      <c r="Q1180" s="12">
        <f t="shared" si="166"/>
        <v>92</v>
      </c>
    </row>
    <row r="1181">
      <c r="A1181" s="14" t="s">
        <v>1360</v>
      </c>
      <c r="B1181" s="14" t="s">
        <v>50</v>
      </c>
      <c r="C1181" s="14" t="s">
        <v>22</v>
      </c>
      <c r="D1181" s="14" t="s">
        <v>73</v>
      </c>
      <c r="E1181" s="14" t="s">
        <v>5</v>
      </c>
      <c r="F1181" s="15">
        <v>42800.0</v>
      </c>
      <c r="G1181" s="15">
        <v>42897.0</v>
      </c>
      <c r="H1181" s="14">
        <v>545.0</v>
      </c>
      <c r="I1181" s="12">
        <f>VLOOKUP(C1181, products!$A$1:$C$8, 3, FALSE)</f>
        <v>550</v>
      </c>
      <c r="J1181" s="12" t="str">
        <f>VLOOKUP(B1181,sales_teams!A:C,3)</f>
        <v>West</v>
      </c>
      <c r="K1181" s="12" t="str">
        <f>VLOOKUP(B1181,sales_teams!A:C,2)</f>
        <v>Summer Sewald</v>
      </c>
      <c r="L1181" s="12" t="str">
        <f>VLOOKUP(D1181,accounts!A:G,6)</f>
        <v>United States</v>
      </c>
      <c r="M1181" s="12" t="str">
        <f>VLOOKUP(D1181,accounts!A:B,2)</f>
        <v>medical</v>
      </c>
      <c r="N1181" s="12" t="str">
        <f t="shared" si="26"/>
        <v>Mar 2017</v>
      </c>
      <c r="O1181" s="12" t="str">
        <f t="shared" si="165"/>
        <v>Jun 2017</v>
      </c>
      <c r="P1181" s="12">
        <f>VLOOKUP(D1181,accounts!A:G,4)</f>
        <v>3178.24</v>
      </c>
      <c r="Q1181" s="12">
        <f t="shared" si="166"/>
        <v>92</v>
      </c>
    </row>
    <row r="1182">
      <c r="A1182" s="14" t="s">
        <v>1361</v>
      </c>
      <c r="B1182" s="14" t="s">
        <v>51</v>
      </c>
      <c r="C1182" s="14" t="s">
        <v>22</v>
      </c>
      <c r="D1182" s="14" t="s">
        <v>89</v>
      </c>
      <c r="E1182" s="14" t="s">
        <v>5</v>
      </c>
      <c r="F1182" s="15">
        <v>42800.0</v>
      </c>
      <c r="G1182" s="15">
        <v>42887.0</v>
      </c>
      <c r="H1182" s="14">
        <v>584.0</v>
      </c>
      <c r="I1182" s="12">
        <f>VLOOKUP(C1182, products!$A$1:$C$8, 3, FALSE)</f>
        <v>550</v>
      </c>
      <c r="J1182" s="12" t="str">
        <f>VLOOKUP(B1182,sales_teams!A:C,3)</f>
        <v>West</v>
      </c>
      <c r="K1182" s="12" t="str">
        <f>VLOOKUP(B1182,sales_teams!A:C,2)</f>
        <v>Summer Sewald</v>
      </c>
      <c r="L1182" s="12" t="str">
        <f>VLOOKUP(D1182,accounts!A:G,6)</f>
        <v>United States</v>
      </c>
      <c r="M1182" s="12" t="str">
        <f>VLOOKUP(D1182,accounts!A:B,2)</f>
        <v>employment</v>
      </c>
      <c r="N1182" s="12" t="str">
        <f t="shared" si="26"/>
        <v>Mar 2017</v>
      </c>
      <c r="O1182" s="12" t="str">
        <f t="shared" si="165"/>
        <v>Jun 2017</v>
      </c>
      <c r="P1182" s="12">
        <f>VLOOKUP(D1182,accounts!A:G,4)</f>
        <v>2871.35</v>
      </c>
      <c r="Q1182" s="12">
        <f t="shared" si="166"/>
        <v>92</v>
      </c>
    </row>
    <row r="1183">
      <c r="A1183" s="14" t="s">
        <v>1362</v>
      </c>
      <c r="B1183" s="14" t="s">
        <v>52</v>
      </c>
      <c r="C1183" s="14" t="s">
        <v>21</v>
      </c>
      <c r="D1183" s="14" t="s">
        <v>102</v>
      </c>
      <c r="E1183" s="14" t="s">
        <v>5</v>
      </c>
      <c r="F1183" s="15">
        <v>42800.0</v>
      </c>
      <c r="G1183" s="15">
        <v>42895.0</v>
      </c>
      <c r="H1183" s="14">
        <v>3714.0</v>
      </c>
      <c r="I1183" s="12">
        <f>VLOOKUP(C1183, products!$A$1:$C$8, 3, FALSE)</f>
        <v>3393</v>
      </c>
      <c r="J1183" s="12" t="str">
        <f>VLOOKUP(B1183,sales_teams!A:C,3)</f>
        <v>West</v>
      </c>
      <c r="K1183" s="12" t="str">
        <f>VLOOKUP(B1183,sales_teams!A:C,2)</f>
        <v>Summer Sewald</v>
      </c>
      <c r="L1183" s="12" t="str">
        <f>VLOOKUP(D1183,accounts!A:G,6)</f>
        <v>United States</v>
      </c>
      <c r="M1183" s="12" t="str">
        <f>VLOOKUP(D1183,accounts!A:B,2)</f>
        <v>marketing</v>
      </c>
      <c r="N1183" s="12" t="str">
        <f t="shared" si="26"/>
        <v>Mar 2017</v>
      </c>
      <c r="O1183" s="12" t="str">
        <f t="shared" si="165"/>
        <v>Jun 2017</v>
      </c>
      <c r="P1183" s="12">
        <f>VLOOKUP(D1183,accounts!A:G,4)</f>
        <v>2173.98</v>
      </c>
      <c r="Q1183" s="12">
        <f t="shared" si="166"/>
        <v>92</v>
      </c>
    </row>
    <row r="1184">
      <c r="A1184" s="14" t="s">
        <v>1363</v>
      </c>
      <c r="B1184" s="14" t="s">
        <v>53</v>
      </c>
      <c r="C1184" s="14" t="s">
        <v>21</v>
      </c>
      <c r="D1184" s="14" t="s">
        <v>101</v>
      </c>
      <c r="E1184" s="14" t="s">
        <v>5</v>
      </c>
      <c r="F1184" s="15">
        <v>42800.0</v>
      </c>
      <c r="G1184" s="15">
        <v>42870.0</v>
      </c>
      <c r="H1184" s="14">
        <v>3423.0</v>
      </c>
      <c r="I1184" s="12">
        <f>VLOOKUP(C1184, products!$A$1:$C$8, 3, FALSE)</f>
        <v>3393</v>
      </c>
      <c r="J1184" s="12" t="str">
        <f>VLOOKUP(B1184,sales_teams!A:C,3)</f>
        <v>West</v>
      </c>
      <c r="K1184" s="12" t="str">
        <f>VLOOKUP(B1184,sales_teams!A:C,2)</f>
        <v>Summer Sewald</v>
      </c>
      <c r="L1184" s="12" t="str">
        <f>VLOOKUP(D1184,accounts!A:G,6)</f>
        <v>United States</v>
      </c>
      <c r="M1184" s="12" t="str">
        <f>VLOOKUP(D1184,accounts!A:B,2)</f>
        <v>finance</v>
      </c>
      <c r="N1184" s="12" t="str">
        <f t="shared" si="26"/>
        <v>Mar 2017</v>
      </c>
      <c r="O1184" s="12" t="str">
        <f t="shared" si="165"/>
        <v>May 2017</v>
      </c>
      <c r="P1184" s="12">
        <f>VLOOKUP(D1184,accounts!A:G,4)</f>
        <v>1102.43</v>
      </c>
      <c r="Q1184" s="12">
        <f t="shared" si="166"/>
        <v>61</v>
      </c>
    </row>
    <row r="1185">
      <c r="A1185" s="14" t="s">
        <v>1364</v>
      </c>
      <c r="B1185" s="14" t="s">
        <v>53</v>
      </c>
      <c r="C1185" s="14" t="s">
        <v>21</v>
      </c>
      <c r="D1185" s="14" t="s">
        <v>94</v>
      </c>
      <c r="E1185" s="14" t="s">
        <v>5</v>
      </c>
      <c r="F1185" s="15">
        <v>42800.0</v>
      </c>
      <c r="G1185" s="15">
        <v>42813.0</v>
      </c>
      <c r="H1185" s="14">
        <v>3167.0</v>
      </c>
      <c r="I1185" s="12">
        <f>VLOOKUP(C1185, products!$A$1:$C$8, 3, FALSE)</f>
        <v>3393</v>
      </c>
      <c r="J1185" s="12" t="str">
        <f>VLOOKUP(B1185,sales_teams!A:C,3)</f>
        <v>West</v>
      </c>
      <c r="K1185" s="12" t="str">
        <f>VLOOKUP(B1185,sales_teams!A:C,2)</f>
        <v>Summer Sewald</v>
      </c>
      <c r="L1185" s="12" t="str">
        <f>VLOOKUP(D1185,accounts!A:G,6)</f>
        <v>United States</v>
      </c>
      <c r="M1185" s="12" t="str">
        <f>VLOOKUP(D1185,accounts!A:B,2)</f>
        <v>medical</v>
      </c>
      <c r="N1185" s="12" t="str">
        <f t="shared" si="26"/>
        <v>Mar 2017</v>
      </c>
      <c r="O1185" s="12" t="str">
        <f t="shared" si="165"/>
        <v>Mar 2017</v>
      </c>
      <c r="P1185" s="12">
        <f>VLOOKUP(D1185,accounts!A:G,4)</f>
        <v>3922.42</v>
      </c>
      <c r="Q1185" s="12">
        <f t="shared" si="166"/>
        <v>0</v>
      </c>
    </row>
    <row r="1186">
      <c r="A1186" s="14" t="s">
        <v>1365</v>
      </c>
      <c r="B1186" s="14" t="s">
        <v>54</v>
      </c>
      <c r="C1186" s="14" t="s">
        <v>22</v>
      </c>
      <c r="D1186" s="14" t="s">
        <v>114</v>
      </c>
      <c r="E1186" s="14" t="s">
        <v>26</v>
      </c>
      <c r="F1186" s="15">
        <v>42800.0</v>
      </c>
      <c r="G1186" s="15">
        <v>42884.0</v>
      </c>
      <c r="H1186" s="14">
        <v>0.0</v>
      </c>
      <c r="I1186" s="12">
        <f>VLOOKUP(C1186, products!$A$1:$C$8, 3, FALSE)</f>
        <v>550</v>
      </c>
      <c r="J1186" s="12" t="str">
        <f>VLOOKUP(B1186,sales_teams!A:C,3)</f>
        <v>West</v>
      </c>
      <c r="K1186" s="12" t="str">
        <f>VLOOKUP(B1186,sales_teams!A:C,2)</f>
        <v>Summer Sewald</v>
      </c>
      <c r="L1186" s="12" t="str">
        <f>VLOOKUP(D1186,accounts!A:G,6)</f>
        <v>United States</v>
      </c>
      <c r="M1186" s="12" t="str">
        <f>VLOOKUP(D1186,accounts!A:B,2)</f>
        <v>technolgy</v>
      </c>
      <c r="N1186" s="12" t="str">
        <f t="shared" si="26"/>
        <v>Mar 2017</v>
      </c>
      <c r="O1186" s="12" t="str">
        <f t="shared" si="165"/>
        <v>May 2017</v>
      </c>
      <c r="P1186" s="12">
        <f>VLOOKUP(D1186,accounts!A:G,4)</f>
        <v>1100.04</v>
      </c>
      <c r="Q1186" s="12">
        <f t="shared" si="166"/>
        <v>61</v>
      </c>
    </row>
    <row r="1187">
      <c r="A1187" s="14" t="s">
        <v>1366</v>
      </c>
      <c r="B1187" s="14" t="s">
        <v>55</v>
      </c>
      <c r="C1187" s="14" t="s">
        <v>18</v>
      </c>
      <c r="D1187" s="14" t="s">
        <v>72</v>
      </c>
      <c r="E1187" s="14" t="s">
        <v>5</v>
      </c>
      <c r="F1187" s="15">
        <v>42800.0</v>
      </c>
      <c r="G1187" s="15">
        <v>42884.0</v>
      </c>
      <c r="H1187" s="14">
        <v>987.0</v>
      </c>
      <c r="I1187" s="12">
        <f>VLOOKUP(C1187, products!$A$1:$C$8, 3, FALSE)</f>
        <v>1096</v>
      </c>
      <c r="J1187" s="12" t="str">
        <f>VLOOKUP(B1187,sales_teams!A:C,3)</f>
        <v>West</v>
      </c>
      <c r="K1187" s="12" t="str">
        <f>VLOOKUP(B1187,sales_teams!A:C,2)</f>
        <v>Summer Sewald</v>
      </c>
      <c r="L1187" s="12" t="str">
        <f>VLOOKUP(D1187,accounts!A:G,6)</f>
        <v>United States</v>
      </c>
      <c r="M1187" s="12" t="str">
        <f>VLOOKUP(D1187,accounts!A:B,2)</f>
        <v>finance</v>
      </c>
      <c r="N1187" s="12" t="str">
        <f t="shared" si="26"/>
        <v>Mar 2017</v>
      </c>
      <c r="O1187" s="12" t="str">
        <f t="shared" si="165"/>
        <v>May 2017</v>
      </c>
      <c r="P1187" s="12">
        <f>VLOOKUP(D1187,accounts!A:G,4)</f>
        <v>7537.24</v>
      </c>
      <c r="Q1187" s="12">
        <f t="shared" si="166"/>
        <v>61</v>
      </c>
    </row>
    <row r="1188">
      <c r="A1188" s="14" t="s">
        <v>1367</v>
      </c>
      <c r="B1188" s="14" t="s">
        <v>56</v>
      </c>
      <c r="C1188" s="14" t="s">
        <v>21</v>
      </c>
      <c r="D1188" s="14" t="s">
        <v>65</v>
      </c>
      <c r="E1188" s="14" t="s">
        <v>26</v>
      </c>
      <c r="F1188" s="15">
        <v>42800.0</v>
      </c>
      <c r="G1188" s="15">
        <v>42892.0</v>
      </c>
      <c r="H1188" s="14">
        <v>0.0</v>
      </c>
      <c r="I1188" s="12">
        <f>VLOOKUP(C1188, products!$A$1:$C$8, 3, FALSE)</f>
        <v>3393</v>
      </c>
      <c r="J1188" s="12" t="str">
        <f>VLOOKUP(B1188,sales_teams!A:C,3)</f>
        <v>West</v>
      </c>
      <c r="K1188" s="12" t="str">
        <f>VLOOKUP(B1188,sales_teams!A:C,2)</f>
        <v>Summer Sewald</v>
      </c>
      <c r="L1188" s="12" t="str">
        <f>VLOOKUP(D1188,accounts!A:G,6)</f>
        <v>United States</v>
      </c>
      <c r="M1188" s="12" t="str">
        <f>VLOOKUP(D1188,accounts!A:B,2)</f>
        <v>technolgy</v>
      </c>
      <c r="N1188" s="12" t="str">
        <f t="shared" si="26"/>
        <v>Mar 2017</v>
      </c>
      <c r="O1188" s="12" t="str">
        <f t="shared" si="165"/>
        <v>Jun 2017</v>
      </c>
      <c r="P1188" s="12">
        <f>VLOOKUP(D1188,accounts!A:G,4)</f>
        <v>7708.38</v>
      </c>
      <c r="Q1188" s="12">
        <f t="shared" si="166"/>
        <v>92</v>
      </c>
    </row>
    <row r="1189">
      <c r="A1189" s="14" t="s">
        <v>1368</v>
      </c>
      <c r="B1189" s="14" t="s">
        <v>57</v>
      </c>
      <c r="C1189" s="14" t="s">
        <v>21</v>
      </c>
      <c r="D1189" s="14" t="s">
        <v>115</v>
      </c>
      <c r="E1189" s="14" t="s">
        <v>26</v>
      </c>
      <c r="F1189" s="15">
        <v>42800.0</v>
      </c>
      <c r="G1189" s="15">
        <v>42876.0</v>
      </c>
      <c r="H1189" s="14">
        <v>0.0</v>
      </c>
      <c r="I1189" s="12">
        <f>VLOOKUP(C1189, products!$A$1:$C$8, 3, FALSE)</f>
        <v>3393</v>
      </c>
      <c r="J1189" s="12" t="str">
        <f>VLOOKUP(B1189,sales_teams!A:C,3)</f>
        <v>West</v>
      </c>
      <c r="K1189" s="12" t="str">
        <f>VLOOKUP(B1189,sales_teams!A:C,2)</f>
        <v>Summer Sewald</v>
      </c>
      <c r="L1189" s="12" t="str">
        <f>VLOOKUP(D1189,accounts!A:G,6)</f>
        <v>United States</v>
      </c>
      <c r="M1189" s="12" t="str">
        <f>VLOOKUP(D1189,accounts!A:B,2)</f>
        <v>entertainment</v>
      </c>
      <c r="N1189" s="12" t="str">
        <f t="shared" si="26"/>
        <v>Mar 2017</v>
      </c>
      <c r="O1189" s="12" t="str">
        <f t="shared" si="165"/>
        <v>May 2017</v>
      </c>
      <c r="P1189" s="12">
        <f>VLOOKUP(D1189,accounts!A:G,4)</f>
        <v>217.87</v>
      </c>
      <c r="Q1189" s="12">
        <f t="shared" si="166"/>
        <v>61</v>
      </c>
    </row>
    <row r="1190">
      <c r="A1190" s="14" t="s">
        <v>1369</v>
      </c>
      <c r="B1190" s="14" t="s">
        <v>57</v>
      </c>
      <c r="C1190" s="14" t="s">
        <v>21</v>
      </c>
      <c r="D1190" s="14" t="s">
        <v>90</v>
      </c>
      <c r="E1190" s="14" t="s">
        <v>5</v>
      </c>
      <c r="F1190" s="15">
        <v>42800.0</v>
      </c>
      <c r="G1190" s="15">
        <v>42879.0</v>
      </c>
      <c r="H1190" s="14">
        <v>3428.0</v>
      </c>
      <c r="I1190" s="12">
        <f>VLOOKUP(C1190, products!$A$1:$C$8, 3, FALSE)</f>
        <v>3393</v>
      </c>
      <c r="J1190" s="12" t="str">
        <f>VLOOKUP(B1190,sales_teams!A:C,3)</f>
        <v>West</v>
      </c>
      <c r="K1190" s="12" t="str">
        <f>VLOOKUP(B1190,sales_teams!A:C,2)</f>
        <v>Summer Sewald</v>
      </c>
      <c r="L1190" s="12" t="str">
        <f>VLOOKUP(D1190,accounts!A:G,6)</f>
        <v>United States</v>
      </c>
      <c r="M1190" s="12" t="str">
        <f>VLOOKUP(D1190,accounts!A:B,2)</f>
        <v>software</v>
      </c>
      <c r="N1190" s="12" t="str">
        <f t="shared" si="26"/>
        <v>Mar 2017</v>
      </c>
      <c r="O1190" s="12" t="str">
        <f t="shared" si="165"/>
        <v>May 2017</v>
      </c>
      <c r="P1190" s="12">
        <f>VLOOKUP(D1190,accounts!A:G,4)</f>
        <v>4618</v>
      </c>
      <c r="Q1190" s="12">
        <f t="shared" si="166"/>
        <v>61</v>
      </c>
    </row>
    <row r="1191">
      <c r="A1191" s="14" t="s">
        <v>1370</v>
      </c>
      <c r="B1191" s="14" t="s">
        <v>59</v>
      </c>
      <c r="C1191" s="14" t="s">
        <v>19</v>
      </c>
      <c r="D1191" s="14" t="s">
        <v>71</v>
      </c>
      <c r="E1191" s="14" t="s">
        <v>25</v>
      </c>
      <c r="F1191" s="15">
        <v>42800.0</v>
      </c>
      <c r="G1191" s="17"/>
      <c r="I1191" s="12">
        <f>VLOOKUP(C1191, products!$A$1:$C$8, 3, FALSE)</f>
        <v>55</v>
      </c>
      <c r="J1191" s="12" t="str">
        <f>VLOOKUP(B1191,sales_teams!A:C,3)</f>
        <v>West</v>
      </c>
      <c r="K1191" s="12" t="str">
        <f>VLOOKUP(B1191,sales_teams!A:C,2)</f>
        <v>Summer Sewald</v>
      </c>
      <c r="L1191" s="12" t="str">
        <f>VLOOKUP(D1191,accounts!A:G,6)</f>
        <v>United States</v>
      </c>
      <c r="M1191" s="12" t="str">
        <f>VLOOKUP(D1191,accounts!A:B,2)</f>
        <v>services</v>
      </c>
      <c r="N1191" s="12" t="str">
        <f t="shared" si="26"/>
        <v>Mar 2017</v>
      </c>
      <c r="P1191" s="12">
        <f>VLOOKUP(D1191,accounts!A:G,4)</f>
        <v>2041.73</v>
      </c>
    </row>
    <row r="1192">
      <c r="A1192" s="14" t="s">
        <v>1371</v>
      </c>
      <c r="B1192" s="14" t="s">
        <v>59</v>
      </c>
      <c r="C1192" s="14" t="s">
        <v>19</v>
      </c>
      <c r="D1192" s="14" t="s">
        <v>88</v>
      </c>
      <c r="E1192" s="14" t="s">
        <v>26</v>
      </c>
      <c r="F1192" s="15">
        <v>42800.0</v>
      </c>
      <c r="G1192" s="15">
        <v>42877.0</v>
      </c>
      <c r="H1192" s="14">
        <v>0.0</v>
      </c>
      <c r="I1192" s="12">
        <f>VLOOKUP(C1192, products!$A$1:$C$8, 3, FALSE)</f>
        <v>55</v>
      </c>
      <c r="J1192" s="12" t="str">
        <f>VLOOKUP(B1192,sales_teams!A:C,3)</f>
        <v>West</v>
      </c>
      <c r="K1192" s="12" t="str">
        <f>VLOOKUP(B1192,sales_teams!A:C,2)</f>
        <v>Summer Sewald</v>
      </c>
      <c r="L1192" s="12" t="str">
        <f>VLOOKUP(D1192,accounts!A:G,6)</f>
        <v>United States</v>
      </c>
      <c r="M1192" s="12" t="str">
        <f>VLOOKUP(D1192,accounts!A:B,2)</f>
        <v>retail</v>
      </c>
      <c r="N1192" s="12" t="str">
        <f t="shared" si="26"/>
        <v>Mar 2017</v>
      </c>
      <c r="O1192" s="12" t="str">
        <f t="shared" ref="O1192:O1205" si="167">TEXT(G1192,"mmm yyy")</f>
        <v>May 2017</v>
      </c>
      <c r="P1192" s="12">
        <f>VLOOKUP(D1192,accounts!A:G,4)</f>
        <v>2520.83</v>
      </c>
      <c r="Q1192" s="12">
        <f t="shared" ref="Q1192:Q1205" si="168">O1192-N1192</f>
        <v>61</v>
      </c>
    </row>
    <row r="1193">
      <c r="A1193" s="14" t="s">
        <v>1372</v>
      </c>
      <c r="B1193" s="14" t="s">
        <v>61</v>
      </c>
      <c r="C1193" s="14" t="s">
        <v>18</v>
      </c>
      <c r="D1193" s="14" t="s">
        <v>68</v>
      </c>
      <c r="E1193" s="14" t="s">
        <v>5</v>
      </c>
      <c r="F1193" s="15">
        <v>42800.0</v>
      </c>
      <c r="G1193" s="15">
        <v>42886.0</v>
      </c>
      <c r="H1193" s="14">
        <v>1149.0</v>
      </c>
      <c r="I1193" s="12">
        <f>VLOOKUP(C1193, products!$A$1:$C$8, 3, FALSE)</f>
        <v>1096</v>
      </c>
      <c r="J1193" s="12" t="str">
        <f>VLOOKUP(B1193,sales_teams!A:C,3)</f>
        <v>West</v>
      </c>
      <c r="K1193" s="12" t="str">
        <f>VLOOKUP(B1193,sales_teams!A:C,2)</f>
        <v>Summer Sewald</v>
      </c>
      <c r="L1193" s="12" t="str">
        <f>VLOOKUP(D1193,accounts!A:G,6)</f>
        <v>Korea</v>
      </c>
      <c r="M1193" s="12" t="str">
        <f>VLOOKUP(D1193,accounts!A:B,2)</f>
        <v>technolgy</v>
      </c>
      <c r="N1193" s="12" t="str">
        <f t="shared" si="26"/>
        <v>Mar 2017</v>
      </c>
      <c r="O1193" s="12" t="str">
        <f t="shared" si="167"/>
        <v>May 2017</v>
      </c>
      <c r="P1193" s="12">
        <f>VLOOKUP(D1193,accounts!A:G,4)</f>
        <v>8170.38</v>
      </c>
      <c r="Q1193" s="12">
        <f t="shared" si="168"/>
        <v>61</v>
      </c>
    </row>
    <row r="1194">
      <c r="A1194" s="14" t="s">
        <v>1373</v>
      </c>
      <c r="B1194" s="14" t="s">
        <v>32</v>
      </c>
      <c r="C1194" s="14" t="s">
        <v>20</v>
      </c>
      <c r="D1194" s="14" t="s">
        <v>103</v>
      </c>
      <c r="E1194" s="14" t="s">
        <v>5</v>
      </c>
      <c r="F1194" s="15">
        <v>42801.0</v>
      </c>
      <c r="G1194" s="15">
        <v>42897.0</v>
      </c>
      <c r="H1194" s="14">
        <v>6023.0</v>
      </c>
      <c r="I1194" s="12">
        <f>VLOOKUP(C1194, products!$A$1:$C$8, 3, FALSE)</f>
        <v>5482</v>
      </c>
      <c r="J1194" s="12" t="str">
        <f>VLOOKUP(B1194,sales_teams!A:C,3)</f>
        <v>Central</v>
      </c>
      <c r="K1194" s="12" t="str">
        <f>VLOOKUP(B1194,sales_teams!A:C,2)</f>
        <v>Dustin Brinkmann</v>
      </c>
      <c r="L1194" s="12" t="str">
        <f>VLOOKUP(D1194,accounts!A:G,6)</f>
        <v>Norway</v>
      </c>
      <c r="M1194" s="12" t="str">
        <f>VLOOKUP(D1194,accounts!A:B,2)</f>
        <v>technolgy</v>
      </c>
      <c r="N1194" s="12" t="str">
        <f t="shared" si="26"/>
        <v>Mar 2017</v>
      </c>
      <c r="O1194" s="12" t="str">
        <f t="shared" si="167"/>
        <v>Jun 2017</v>
      </c>
      <c r="P1194" s="12">
        <f>VLOOKUP(D1194,accounts!A:G,4)</f>
        <v>1223.72</v>
      </c>
      <c r="Q1194" s="12">
        <f t="shared" si="168"/>
        <v>92</v>
      </c>
    </row>
    <row r="1195">
      <c r="A1195" s="14" t="s">
        <v>1374</v>
      </c>
      <c r="B1195" s="14" t="s">
        <v>34</v>
      </c>
      <c r="C1195" s="14" t="s">
        <v>22</v>
      </c>
      <c r="D1195" s="14" t="s">
        <v>145</v>
      </c>
      <c r="E1195" s="14" t="s">
        <v>26</v>
      </c>
      <c r="F1195" s="15">
        <v>42801.0</v>
      </c>
      <c r="G1195" s="15">
        <v>42890.0</v>
      </c>
      <c r="H1195" s="14">
        <v>0.0</v>
      </c>
      <c r="I1195" s="12">
        <f>VLOOKUP(C1195, products!$A$1:$C$8, 3, FALSE)</f>
        <v>550</v>
      </c>
      <c r="J1195" s="12" t="str">
        <f>VLOOKUP(B1195,sales_teams!A:C,3)</f>
        <v>Central</v>
      </c>
      <c r="K1195" s="12" t="str">
        <f>VLOOKUP(B1195,sales_teams!A:C,2)</f>
        <v>Dustin Brinkmann</v>
      </c>
      <c r="L1195" s="12" t="str">
        <f>VLOOKUP(D1195,accounts!A:G,6)</f>
        <v>United States</v>
      </c>
      <c r="M1195" s="12" t="str">
        <f>VLOOKUP(D1195,accounts!A:B,2)</f>
        <v>technolgy</v>
      </c>
      <c r="N1195" s="12" t="str">
        <f t="shared" si="26"/>
        <v>Mar 2017</v>
      </c>
      <c r="O1195" s="12" t="str">
        <f t="shared" si="167"/>
        <v>Jun 2017</v>
      </c>
      <c r="P1195" s="12">
        <f>VLOOKUP(D1195,accounts!A:G,4)</f>
        <v>1242.32</v>
      </c>
      <c r="Q1195" s="12">
        <f t="shared" si="168"/>
        <v>92</v>
      </c>
    </row>
    <row r="1196">
      <c r="A1196" s="14" t="s">
        <v>1375</v>
      </c>
      <c r="B1196" s="14" t="s">
        <v>35</v>
      </c>
      <c r="C1196" s="14" t="s">
        <v>19</v>
      </c>
      <c r="D1196" s="14" t="s">
        <v>131</v>
      </c>
      <c r="E1196" s="14" t="s">
        <v>5</v>
      </c>
      <c r="F1196" s="15">
        <v>42801.0</v>
      </c>
      <c r="G1196" s="15">
        <v>42811.0</v>
      </c>
      <c r="H1196" s="14">
        <v>47.0</v>
      </c>
      <c r="I1196" s="12">
        <f>VLOOKUP(C1196, products!$A$1:$C$8, 3, FALSE)</f>
        <v>55</v>
      </c>
      <c r="J1196" s="12" t="str">
        <f>VLOOKUP(B1196,sales_teams!A:C,3)</f>
        <v>Central</v>
      </c>
      <c r="K1196" s="12" t="str">
        <f>VLOOKUP(B1196,sales_teams!A:C,2)</f>
        <v>Dustin Brinkmann</v>
      </c>
      <c r="L1196" s="12" t="str">
        <f>VLOOKUP(D1196,accounts!A:G,6)</f>
        <v>United States</v>
      </c>
      <c r="M1196" s="12" t="str">
        <f>VLOOKUP(D1196,accounts!A:B,2)</f>
        <v>marketing</v>
      </c>
      <c r="N1196" s="12" t="str">
        <f t="shared" si="26"/>
        <v>Mar 2017</v>
      </c>
      <c r="O1196" s="12" t="str">
        <f t="shared" si="167"/>
        <v>Mar 2017</v>
      </c>
      <c r="P1196" s="12">
        <f>VLOOKUP(D1196,accounts!A:G,4)</f>
        <v>45.39</v>
      </c>
      <c r="Q1196" s="12">
        <f t="shared" si="168"/>
        <v>0</v>
      </c>
    </row>
    <row r="1197">
      <c r="A1197" s="14" t="s">
        <v>1376</v>
      </c>
      <c r="B1197" s="14" t="s">
        <v>36</v>
      </c>
      <c r="C1197" s="14" t="s">
        <v>22</v>
      </c>
      <c r="D1197" s="14" t="s">
        <v>80</v>
      </c>
      <c r="E1197" s="14" t="s">
        <v>5</v>
      </c>
      <c r="F1197" s="15">
        <v>42801.0</v>
      </c>
      <c r="G1197" s="15">
        <v>42804.0</v>
      </c>
      <c r="H1197" s="14">
        <v>542.0</v>
      </c>
      <c r="I1197" s="12">
        <f>VLOOKUP(C1197, products!$A$1:$C$8, 3, FALSE)</f>
        <v>550</v>
      </c>
      <c r="J1197" s="12" t="str">
        <f>VLOOKUP(B1197,sales_teams!A:C,3)</f>
        <v>Central</v>
      </c>
      <c r="K1197" s="12" t="str">
        <f>VLOOKUP(B1197,sales_teams!A:C,2)</f>
        <v>Dustin Brinkmann</v>
      </c>
      <c r="L1197" s="12" t="str">
        <f>VLOOKUP(D1197,accounts!A:G,6)</f>
        <v>United States</v>
      </c>
      <c r="M1197" s="12" t="str">
        <f>VLOOKUP(D1197,accounts!A:B,2)</f>
        <v>technolgy</v>
      </c>
      <c r="N1197" s="12" t="str">
        <f t="shared" si="26"/>
        <v>Mar 2017</v>
      </c>
      <c r="O1197" s="12" t="str">
        <f t="shared" si="167"/>
        <v>Mar 2017</v>
      </c>
      <c r="P1197" s="12">
        <f>VLOOKUP(D1197,accounts!A:G,4)</f>
        <v>1712.68</v>
      </c>
      <c r="Q1197" s="12">
        <f t="shared" si="168"/>
        <v>0</v>
      </c>
    </row>
    <row r="1198">
      <c r="A1198" s="14" t="s">
        <v>1377</v>
      </c>
      <c r="B1198" s="14" t="s">
        <v>36</v>
      </c>
      <c r="C1198" s="14" t="s">
        <v>17</v>
      </c>
      <c r="D1198" s="14" t="s">
        <v>87</v>
      </c>
      <c r="E1198" s="14" t="s">
        <v>5</v>
      </c>
      <c r="F1198" s="15">
        <v>42801.0</v>
      </c>
      <c r="G1198" s="15">
        <v>42810.0</v>
      </c>
      <c r="H1198" s="14">
        <v>4980.0</v>
      </c>
      <c r="I1198" s="12">
        <f>VLOOKUP(C1198, products!$A$1:$C$8, 3, FALSE)</f>
        <v>4821</v>
      </c>
      <c r="J1198" s="12" t="str">
        <f>VLOOKUP(B1198,sales_teams!A:C,3)</f>
        <v>Central</v>
      </c>
      <c r="K1198" s="12" t="str">
        <f>VLOOKUP(B1198,sales_teams!A:C,2)</f>
        <v>Dustin Brinkmann</v>
      </c>
      <c r="L1198" s="12" t="str">
        <f>VLOOKUP(D1198,accounts!A:G,6)</f>
        <v>United States</v>
      </c>
      <c r="M1198" s="12" t="str">
        <f>VLOOKUP(D1198,accounts!A:B,2)</f>
        <v>entertainment</v>
      </c>
      <c r="N1198" s="12" t="str">
        <f t="shared" si="26"/>
        <v>Mar 2017</v>
      </c>
      <c r="O1198" s="12" t="str">
        <f t="shared" si="167"/>
        <v>Mar 2017</v>
      </c>
      <c r="P1198" s="12">
        <f>VLOOKUP(D1198,accounts!A:G,4)</f>
        <v>3838.39</v>
      </c>
      <c r="Q1198" s="12">
        <f t="shared" si="168"/>
        <v>0</v>
      </c>
    </row>
    <row r="1199">
      <c r="A1199" s="14" t="s">
        <v>1378</v>
      </c>
      <c r="B1199" s="14" t="s">
        <v>38</v>
      </c>
      <c r="C1199" s="14" t="s">
        <v>17</v>
      </c>
      <c r="D1199" s="14" t="s">
        <v>92</v>
      </c>
      <c r="E1199" s="14" t="s">
        <v>5</v>
      </c>
      <c r="F1199" s="15">
        <v>42801.0</v>
      </c>
      <c r="G1199" s="15">
        <v>42883.0</v>
      </c>
      <c r="H1199" s="14">
        <v>4978.0</v>
      </c>
      <c r="I1199" s="12">
        <f>VLOOKUP(C1199, products!$A$1:$C$8, 3, FALSE)</f>
        <v>4821</v>
      </c>
      <c r="J1199" s="12" t="str">
        <f>VLOOKUP(B1199,sales_teams!A:C,3)</f>
        <v>East</v>
      </c>
      <c r="K1199" s="12" t="str">
        <f>VLOOKUP(B1199,sales_teams!A:C,2)</f>
        <v>Rocco Neubert</v>
      </c>
      <c r="L1199" s="12" t="str">
        <f>VLOOKUP(D1199,accounts!A:G,6)</f>
        <v>United States</v>
      </c>
      <c r="M1199" s="12" t="str">
        <f>VLOOKUP(D1199,accounts!A:B,2)</f>
        <v>finance</v>
      </c>
      <c r="N1199" s="12" t="str">
        <f t="shared" si="26"/>
        <v>Mar 2017</v>
      </c>
      <c r="O1199" s="12" t="str">
        <f t="shared" si="167"/>
        <v>May 2017</v>
      </c>
      <c r="P1199" s="12">
        <f>VLOOKUP(D1199,accounts!A:G,4)</f>
        <v>2819.5</v>
      </c>
      <c r="Q1199" s="12">
        <f t="shared" si="168"/>
        <v>61</v>
      </c>
    </row>
    <row r="1200">
      <c r="A1200" s="14" t="s">
        <v>1379</v>
      </c>
      <c r="B1200" s="14" t="s">
        <v>39</v>
      </c>
      <c r="C1200" s="14" t="s">
        <v>17</v>
      </c>
      <c r="D1200" s="14" t="s">
        <v>106</v>
      </c>
      <c r="E1200" s="14" t="s">
        <v>5</v>
      </c>
      <c r="F1200" s="15">
        <v>42801.0</v>
      </c>
      <c r="G1200" s="15">
        <v>42896.0</v>
      </c>
      <c r="H1200" s="14">
        <v>5256.0</v>
      </c>
      <c r="I1200" s="12">
        <f>VLOOKUP(C1200, products!$A$1:$C$8, 3, FALSE)</f>
        <v>4821</v>
      </c>
      <c r="J1200" s="12" t="str">
        <f>VLOOKUP(B1200,sales_teams!A:C,3)</f>
        <v>East</v>
      </c>
      <c r="K1200" s="12" t="str">
        <f>VLOOKUP(B1200,sales_teams!A:C,2)</f>
        <v>Rocco Neubert</v>
      </c>
      <c r="L1200" s="12" t="str">
        <f>VLOOKUP(D1200,accounts!A:G,6)</f>
        <v>United States</v>
      </c>
      <c r="M1200" s="12" t="str">
        <f>VLOOKUP(D1200,accounts!A:B,2)</f>
        <v>finance</v>
      </c>
      <c r="N1200" s="12" t="str">
        <f t="shared" si="26"/>
        <v>Mar 2017</v>
      </c>
      <c r="O1200" s="12" t="str">
        <f t="shared" si="167"/>
        <v>Jun 2017</v>
      </c>
      <c r="P1200" s="12">
        <f>VLOOKUP(D1200,accounts!A:G,4)</f>
        <v>646.1</v>
      </c>
      <c r="Q1200" s="12">
        <f t="shared" si="168"/>
        <v>92</v>
      </c>
    </row>
    <row r="1201">
      <c r="A1201" s="14" t="s">
        <v>1380</v>
      </c>
      <c r="B1201" s="14" t="s">
        <v>40</v>
      </c>
      <c r="C1201" s="14" t="s">
        <v>17</v>
      </c>
      <c r="D1201" s="14" t="s">
        <v>68</v>
      </c>
      <c r="E1201" s="14" t="s">
        <v>5</v>
      </c>
      <c r="F1201" s="15">
        <v>42801.0</v>
      </c>
      <c r="G1201" s="15">
        <v>42893.0</v>
      </c>
      <c r="H1201" s="14">
        <v>4327.0</v>
      </c>
      <c r="I1201" s="12">
        <f>VLOOKUP(C1201, products!$A$1:$C$8, 3, FALSE)</f>
        <v>4821</v>
      </c>
      <c r="J1201" s="12" t="str">
        <f>VLOOKUP(B1201,sales_teams!A:C,3)</f>
        <v>East</v>
      </c>
      <c r="K1201" s="12" t="str">
        <f>VLOOKUP(B1201,sales_teams!A:C,2)</f>
        <v>Rocco Neubert</v>
      </c>
      <c r="L1201" s="12" t="str">
        <f>VLOOKUP(D1201,accounts!A:G,6)</f>
        <v>Korea</v>
      </c>
      <c r="M1201" s="12" t="str">
        <f>VLOOKUP(D1201,accounts!A:B,2)</f>
        <v>technolgy</v>
      </c>
      <c r="N1201" s="12" t="str">
        <f t="shared" si="26"/>
        <v>Mar 2017</v>
      </c>
      <c r="O1201" s="12" t="str">
        <f t="shared" si="167"/>
        <v>Jun 2017</v>
      </c>
      <c r="P1201" s="12">
        <f>VLOOKUP(D1201,accounts!A:G,4)</f>
        <v>8170.38</v>
      </c>
      <c r="Q1201" s="12">
        <f t="shared" si="168"/>
        <v>92</v>
      </c>
    </row>
    <row r="1202">
      <c r="A1202" s="14" t="s">
        <v>1381</v>
      </c>
      <c r="B1202" s="14" t="s">
        <v>41</v>
      </c>
      <c r="C1202" s="14" t="s">
        <v>17</v>
      </c>
      <c r="D1202" s="14" t="s">
        <v>146</v>
      </c>
      <c r="E1202" s="14" t="s">
        <v>5</v>
      </c>
      <c r="F1202" s="15">
        <v>42801.0</v>
      </c>
      <c r="G1202" s="15">
        <v>42870.0</v>
      </c>
      <c r="H1202" s="14">
        <v>5022.0</v>
      </c>
      <c r="I1202" s="12">
        <f>VLOOKUP(C1202, products!$A$1:$C$8, 3, FALSE)</f>
        <v>4821</v>
      </c>
      <c r="J1202" s="12" t="str">
        <f>VLOOKUP(B1202,sales_teams!A:C,3)</f>
        <v>East</v>
      </c>
      <c r="K1202" s="12" t="str">
        <f>VLOOKUP(B1202,sales_teams!A:C,2)</f>
        <v>Rocco Neubert</v>
      </c>
      <c r="L1202" s="12" t="str">
        <f>VLOOKUP(D1202,accounts!A:G,6)</f>
        <v>United States</v>
      </c>
      <c r="M1202" s="12" t="str">
        <f>VLOOKUP(D1202,accounts!A:B,2)</f>
        <v>marketing</v>
      </c>
      <c r="N1202" s="12" t="str">
        <f t="shared" si="26"/>
        <v>Mar 2017</v>
      </c>
      <c r="O1202" s="12" t="str">
        <f t="shared" si="167"/>
        <v>May 2017</v>
      </c>
      <c r="P1202" s="12">
        <f>VLOOKUP(D1202,accounts!A:G,4)</f>
        <v>1197.44</v>
      </c>
      <c r="Q1202" s="12">
        <f t="shared" si="168"/>
        <v>61</v>
      </c>
    </row>
    <row r="1203">
      <c r="A1203" s="14" t="s">
        <v>1382</v>
      </c>
      <c r="B1203" s="14" t="s">
        <v>42</v>
      </c>
      <c r="C1203" s="14" t="s">
        <v>20</v>
      </c>
      <c r="D1203" s="14" t="s">
        <v>119</v>
      </c>
      <c r="E1203" s="14" t="s">
        <v>5</v>
      </c>
      <c r="F1203" s="15">
        <v>42801.0</v>
      </c>
      <c r="G1203" s="15">
        <v>42805.0</v>
      </c>
      <c r="H1203" s="14">
        <v>4887.0</v>
      </c>
      <c r="I1203" s="12">
        <f>VLOOKUP(C1203, products!$A$1:$C$8, 3, FALSE)</f>
        <v>5482</v>
      </c>
      <c r="J1203" s="12" t="str">
        <f>VLOOKUP(B1203,sales_teams!A:C,3)</f>
        <v>East</v>
      </c>
      <c r="K1203" s="12" t="str">
        <f>VLOOKUP(B1203,sales_teams!A:C,2)</f>
        <v>Rocco Neubert</v>
      </c>
      <c r="L1203" s="12" t="str">
        <f>VLOOKUP(D1203,accounts!A:G,6)</f>
        <v>Philipines</v>
      </c>
      <c r="M1203" s="12" t="str">
        <f>VLOOKUP(D1203,accounts!A:B,2)</f>
        <v>medical</v>
      </c>
      <c r="N1203" s="12" t="str">
        <f t="shared" si="26"/>
        <v>Mar 2017</v>
      </c>
      <c r="O1203" s="12" t="str">
        <f t="shared" si="167"/>
        <v>Mar 2017</v>
      </c>
      <c r="P1203" s="12">
        <f>VLOOKUP(D1203,accounts!A:G,4)</f>
        <v>587.34</v>
      </c>
      <c r="Q1203" s="12">
        <f t="shared" si="168"/>
        <v>0</v>
      </c>
    </row>
    <row r="1204">
      <c r="A1204" s="14" t="s">
        <v>1383</v>
      </c>
      <c r="B1204" s="14" t="s">
        <v>42</v>
      </c>
      <c r="C1204" s="14" t="s">
        <v>21</v>
      </c>
      <c r="D1204" s="14" t="s">
        <v>82</v>
      </c>
      <c r="E1204" s="14" t="s">
        <v>5</v>
      </c>
      <c r="F1204" s="15">
        <v>42801.0</v>
      </c>
      <c r="G1204" s="15">
        <v>42815.0</v>
      </c>
      <c r="H1204" s="14">
        <v>3724.0</v>
      </c>
      <c r="I1204" s="12">
        <f>VLOOKUP(C1204, products!$A$1:$C$8, 3, FALSE)</f>
        <v>3393</v>
      </c>
      <c r="J1204" s="12" t="str">
        <f>VLOOKUP(B1204,sales_teams!A:C,3)</f>
        <v>East</v>
      </c>
      <c r="K1204" s="12" t="str">
        <f>VLOOKUP(B1204,sales_teams!A:C,2)</f>
        <v>Rocco Neubert</v>
      </c>
      <c r="L1204" s="12" t="str">
        <f>VLOOKUP(D1204,accounts!A:G,6)</f>
        <v>United States</v>
      </c>
      <c r="M1204" s="12" t="str">
        <f>VLOOKUP(D1204,accounts!A:B,2)</f>
        <v>finance</v>
      </c>
      <c r="N1204" s="12" t="str">
        <f t="shared" si="26"/>
        <v>Mar 2017</v>
      </c>
      <c r="O1204" s="12" t="str">
        <f t="shared" si="167"/>
        <v>Mar 2017</v>
      </c>
      <c r="P1204" s="12">
        <f>VLOOKUP(D1204,accounts!A:G,4)</f>
        <v>1698.2</v>
      </c>
      <c r="Q1204" s="12">
        <f t="shared" si="168"/>
        <v>0</v>
      </c>
    </row>
    <row r="1205">
      <c r="A1205" s="14" t="s">
        <v>1384</v>
      </c>
      <c r="B1205" s="14" t="s">
        <v>44</v>
      </c>
      <c r="C1205" s="14" t="s">
        <v>22</v>
      </c>
      <c r="D1205" s="14" t="s">
        <v>89</v>
      </c>
      <c r="E1205" s="14" t="s">
        <v>5</v>
      </c>
      <c r="F1205" s="15">
        <v>42801.0</v>
      </c>
      <c r="G1205" s="15">
        <v>42805.0</v>
      </c>
      <c r="H1205" s="14">
        <v>535.0</v>
      </c>
      <c r="I1205" s="12">
        <f>VLOOKUP(C1205, products!$A$1:$C$8, 3, FALSE)</f>
        <v>550</v>
      </c>
      <c r="J1205" s="12" t="str">
        <f>VLOOKUP(B1205,sales_teams!A:C,3)</f>
        <v>East</v>
      </c>
      <c r="K1205" s="12" t="str">
        <f>VLOOKUP(B1205,sales_teams!A:C,2)</f>
        <v>Rocco Neubert</v>
      </c>
      <c r="L1205" s="12" t="str">
        <f>VLOOKUP(D1205,accounts!A:G,6)</f>
        <v>United States</v>
      </c>
      <c r="M1205" s="12" t="str">
        <f>VLOOKUP(D1205,accounts!A:B,2)</f>
        <v>employment</v>
      </c>
      <c r="N1205" s="12" t="str">
        <f t="shared" si="26"/>
        <v>Mar 2017</v>
      </c>
      <c r="O1205" s="12" t="str">
        <f t="shared" si="167"/>
        <v>Mar 2017</v>
      </c>
      <c r="P1205" s="12">
        <f>VLOOKUP(D1205,accounts!A:G,4)</f>
        <v>2871.35</v>
      </c>
      <c r="Q1205" s="12">
        <f t="shared" si="168"/>
        <v>0</v>
      </c>
    </row>
    <row r="1206">
      <c r="A1206" s="14" t="s">
        <v>1385</v>
      </c>
      <c r="B1206" s="14" t="s">
        <v>47</v>
      </c>
      <c r="C1206" s="14" t="s">
        <v>22</v>
      </c>
      <c r="D1206" s="14" t="s">
        <v>90</v>
      </c>
      <c r="E1206" s="14" t="s">
        <v>25</v>
      </c>
      <c r="F1206" s="15">
        <v>42801.0</v>
      </c>
      <c r="G1206" s="17"/>
      <c r="I1206" s="12">
        <f>VLOOKUP(C1206, products!$A$1:$C$8, 3, FALSE)</f>
        <v>550</v>
      </c>
      <c r="J1206" s="12" t="str">
        <f>VLOOKUP(B1206,sales_teams!A:C,3)</f>
        <v>East</v>
      </c>
      <c r="K1206" s="12" t="str">
        <f>VLOOKUP(B1206,sales_teams!A:C,2)</f>
        <v>Rocco Neubert</v>
      </c>
      <c r="L1206" s="12" t="str">
        <f>VLOOKUP(D1206,accounts!A:G,6)</f>
        <v>United States</v>
      </c>
      <c r="M1206" s="12" t="str">
        <f>VLOOKUP(D1206,accounts!A:B,2)</f>
        <v>software</v>
      </c>
      <c r="N1206" s="12" t="str">
        <f t="shared" si="26"/>
        <v>Mar 2017</v>
      </c>
      <c r="P1206" s="12">
        <f>VLOOKUP(D1206,accounts!A:G,4)</f>
        <v>4618</v>
      </c>
    </row>
    <row r="1207">
      <c r="A1207" s="14" t="s">
        <v>1386</v>
      </c>
      <c r="B1207" s="14" t="s">
        <v>47</v>
      </c>
      <c r="C1207" s="14" t="s">
        <v>20</v>
      </c>
      <c r="D1207" s="14" t="s">
        <v>124</v>
      </c>
      <c r="E1207" s="14" t="s">
        <v>26</v>
      </c>
      <c r="F1207" s="15">
        <v>42801.0</v>
      </c>
      <c r="G1207" s="15">
        <v>42879.0</v>
      </c>
      <c r="H1207" s="14">
        <v>0.0</v>
      </c>
      <c r="I1207" s="12">
        <f>VLOOKUP(C1207, products!$A$1:$C$8, 3, FALSE)</f>
        <v>5482</v>
      </c>
      <c r="J1207" s="12" t="str">
        <f>VLOOKUP(B1207,sales_teams!A:C,3)</f>
        <v>East</v>
      </c>
      <c r="K1207" s="12" t="str">
        <f>VLOOKUP(B1207,sales_teams!A:C,2)</f>
        <v>Rocco Neubert</v>
      </c>
      <c r="L1207" s="12" t="str">
        <f>VLOOKUP(D1207,accounts!A:G,6)</f>
        <v>United States</v>
      </c>
      <c r="M1207" s="12" t="str">
        <f>VLOOKUP(D1207,accounts!A:B,2)</f>
        <v>retail</v>
      </c>
      <c r="N1207" s="12" t="str">
        <f t="shared" si="26"/>
        <v>Mar 2017</v>
      </c>
      <c r="O1207" s="12" t="str">
        <f t="shared" ref="O1207:O1208" si="169">TEXT(G1207,"mmm yyy")</f>
        <v>May 2017</v>
      </c>
      <c r="P1207" s="12">
        <f>VLOOKUP(D1207,accounts!A:G,4)</f>
        <v>497.11</v>
      </c>
      <c r="Q1207" s="12">
        <f t="shared" ref="Q1207:Q1208" si="170">O1207-N1207</f>
        <v>61</v>
      </c>
    </row>
    <row r="1208">
      <c r="A1208" s="14" t="s">
        <v>1387</v>
      </c>
      <c r="B1208" s="14" t="s">
        <v>49</v>
      </c>
      <c r="C1208" s="14" t="s">
        <v>21</v>
      </c>
      <c r="D1208" s="14" t="s">
        <v>74</v>
      </c>
      <c r="E1208" s="14" t="s">
        <v>5</v>
      </c>
      <c r="F1208" s="15">
        <v>42801.0</v>
      </c>
      <c r="G1208" s="15">
        <v>42809.0</v>
      </c>
      <c r="H1208" s="14">
        <v>3969.0</v>
      </c>
      <c r="I1208" s="12">
        <f>VLOOKUP(C1208, products!$A$1:$C$8, 3, FALSE)</f>
        <v>3393</v>
      </c>
      <c r="J1208" s="12" t="str">
        <f>VLOOKUP(B1208,sales_teams!A:C,3)</f>
        <v>West</v>
      </c>
      <c r="K1208" s="12" t="str">
        <f>VLOOKUP(B1208,sales_teams!A:C,2)</f>
        <v>Summer Sewald</v>
      </c>
      <c r="L1208" s="12" t="str">
        <f>VLOOKUP(D1208,accounts!A:G,6)</f>
        <v>United States</v>
      </c>
      <c r="M1208" s="12" t="str">
        <f>VLOOKUP(D1208,accounts!A:B,2)</f>
        <v>retail</v>
      </c>
      <c r="N1208" s="12" t="str">
        <f t="shared" si="26"/>
        <v>Mar 2017</v>
      </c>
      <c r="O1208" s="12" t="str">
        <f t="shared" si="169"/>
        <v>Mar 2017</v>
      </c>
      <c r="P1208" s="12">
        <f>VLOOKUP(D1208,accounts!A:G,4)</f>
        <v>2214.94</v>
      </c>
      <c r="Q1208" s="12">
        <f t="shared" si="170"/>
        <v>0</v>
      </c>
    </row>
    <row r="1209">
      <c r="A1209" s="14" t="s">
        <v>1388</v>
      </c>
      <c r="B1209" s="14" t="s">
        <v>51</v>
      </c>
      <c r="C1209" s="14" t="s">
        <v>18</v>
      </c>
      <c r="D1209" s="14" t="s">
        <v>124</v>
      </c>
      <c r="E1209" s="14" t="s">
        <v>25</v>
      </c>
      <c r="F1209" s="15">
        <v>42801.0</v>
      </c>
      <c r="G1209" s="17"/>
      <c r="I1209" s="12">
        <f>VLOOKUP(C1209, products!$A$1:$C$8, 3, FALSE)</f>
        <v>1096</v>
      </c>
      <c r="J1209" s="12" t="str">
        <f>VLOOKUP(B1209,sales_teams!A:C,3)</f>
        <v>West</v>
      </c>
      <c r="K1209" s="12" t="str">
        <f>VLOOKUP(B1209,sales_teams!A:C,2)</f>
        <v>Summer Sewald</v>
      </c>
      <c r="L1209" s="12" t="str">
        <f>VLOOKUP(D1209,accounts!A:G,6)</f>
        <v>United States</v>
      </c>
      <c r="M1209" s="12" t="str">
        <f>VLOOKUP(D1209,accounts!A:B,2)</f>
        <v>retail</v>
      </c>
      <c r="N1209" s="12" t="str">
        <f t="shared" si="26"/>
        <v>Mar 2017</v>
      </c>
      <c r="P1209" s="12">
        <f>VLOOKUP(D1209,accounts!A:G,4)</f>
        <v>497.11</v>
      </c>
    </row>
    <row r="1210">
      <c r="A1210" s="14" t="s">
        <v>1389</v>
      </c>
      <c r="B1210" s="14" t="s">
        <v>52</v>
      </c>
      <c r="C1210" s="14" t="s">
        <v>20</v>
      </c>
      <c r="D1210" s="14" t="s">
        <v>126</v>
      </c>
      <c r="E1210" s="14" t="s">
        <v>5</v>
      </c>
      <c r="F1210" s="15">
        <v>42801.0</v>
      </c>
      <c r="G1210" s="15">
        <v>42807.0</v>
      </c>
      <c r="H1210" s="14">
        <v>6805.0</v>
      </c>
      <c r="I1210" s="12">
        <f>VLOOKUP(C1210, products!$A$1:$C$8, 3, FALSE)</f>
        <v>5482</v>
      </c>
      <c r="J1210" s="12" t="str">
        <f>VLOOKUP(B1210,sales_teams!A:C,3)</f>
        <v>West</v>
      </c>
      <c r="K1210" s="12" t="str">
        <f>VLOOKUP(B1210,sales_teams!A:C,2)</f>
        <v>Summer Sewald</v>
      </c>
      <c r="L1210" s="12" t="str">
        <f>VLOOKUP(D1210,accounts!A:G,6)</f>
        <v>United States</v>
      </c>
      <c r="M1210" s="12" t="str">
        <f>VLOOKUP(D1210,accounts!A:B,2)</f>
        <v>retail</v>
      </c>
      <c r="N1210" s="12" t="str">
        <f t="shared" si="26"/>
        <v>Mar 2017</v>
      </c>
      <c r="O1210" s="12" t="str">
        <f t="shared" ref="O1210:O1212" si="171">TEXT(G1210,"mmm yyy")</f>
        <v>Mar 2017</v>
      </c>
      <c r="P1210" s="12">
        <f>VLOOKUP(D1210,accounts!A:G,4)</f>
        <v>332.43</v>
      </c>
      <c r="Q1210" s="12">
        <f t="shared" ref="Q1210:Q1212" si="172">O1210-N1210</f>
        <v>0</v>
      </c>
    </row>
    <row r="1211">
      <c r="A1211" s="14" t="s">
        <v>1390</v>
      </c>
      <c r="B1211" s="14" t="s">
        <v>53</v>
      </c>
      <c r="C1211" s="14" t="s">
        <v>18</v>
      </c>
      <c r="D1211" s="14" t="s">
        <v>73</v>
      </c>
      <c r="E1211" s="14" t="s">
        <v>5</v>
      </c>
      <c r="F1211" s="15">
        <v>42801.0</v>
      </c>
      <c r="G1211" s="15">
        <v>42898.0</v>
      </c>
      <c r="H1211" s="14">
        <v>1190.0</v>
      </c>
      <c r="I1211" s="12">
        <f>VLOOKUP(C1211, products!$A$1:$C$8, 3, FALSE)</f>
        <v>1096</v>
      </c>
      <c r="J1211" s="12" t="str">
        <f>VLOOKUP(B1211,sales_teams!A:C,3)</f>
        <v>West</v>
      </c>
      <c r="K1211" s="12" t="str">
        <f>VLOOKUP(B1211,sales_teams!A:C,2)</f>
        <v>Summer Sewald</v>
      </c>
      <c r="L1211" s="12" t="str">
        <f>VLOOKUP(D1211,accounts!A:G,6)</f>
        <v>United States</v>
      </c>
      <c r="M1211" s="12" t="str">
        <f>VLOOKUP(D1211,accounts!A:B,2)</f>
        <v>medical</v>
      </c>
      <c r="N1211" s="12" t="str">
        <f t="shared" si="26"/>
        <v>Mar 2017</v>
      </c>
      <c r="O1211" s="12" t="str">
        <f t="shared" si="171"/>
        <v>Jun 2017</v>
      </c>
      <c r="P1211" s="12">
        <f>VLOOKUP(D1211,accounts!A:G,4)</f>
        <v>3178.24</v>
      </c>
      <c r="Q1211" s="12">
        <f t="shared" si="172"/>
        <v>92</v>
      </c>
    </row>
    <row r="1212">
      <c r="A1212" s="14" t="s">
        <v>1391</v>
      </c>
      <c r="B1212" s="14" t="s">
        <v>56</v>
      </c>
      <c r="C1212" s="14" t="s">
        <v>20</v>
      </c>
      <c r="D1212" s="14" t="s">
        <v>66</v>
      </c>
      <c r="E1212" s="14" t="s">
        <v>5</v>
      </c>
      <c r="F1212" s="15">
        <v>42801.0</v>
      </c>
      <c r="G1212" s="15">
        <v>42884.0</v>
      </c>
      <c r="H1212" s="14">
        <v>4821.0</v>
      </c>
      <c r="I1212" s="12">
        <f>VLOOKUP(C1212, products!$A$1:$C$8, 3, FALSE)</f>
        <v>5482</v>
      </c>
      <c r="J1212" s="12" t="str">
        <f>VLOOKUP(B1212,sales_teams!A:C,3)</f>
        <v>West</v>
      </c>
      <c r="K1212" s="12" t="str">
        <f>VLOOKUP(B1212,sales_teams!A:C,2)</f>
        <v>Summer Sewald</v>
      </c>
      <c r="L1212" s="12" t="str">
        <f>VLOOKUP(D1212,accounts!A:G,6)</f>
        <v>United States</v>
      </c>
      <c r="M1212" s="12" t="str">
        <f>VLOOKUP(D1212,accounts!A:B,2)</f>
        <v>medical</v>
      </c>
      <c r="N1212" s="12" t="str">
        <f t="shared" si="26"/>
        <v>Mar 2017</v>
      </c>
      <c r="O1212" s="12" t="str">
        <f t="shared" si="171"/>
        <v>May 2017</v>
      </c>
      <c r="P1212" s="12">
        <f>VLOOKUP(D1212,accounts!A:G,4)</f>
        <v>4.54</v>
      </c>
      <c r="Q1212" s="12">
        <f t="shared" si="172"/>
        <v>61</v>
      </c>
    </row>
    <row r="1213">
      <c r="A1213" s="14" t="s">
        <v>1392</v>
      </c>
      <c r="B1213" s="14" t="s">
        <v>58</v>
      </c>
      <c r="C1213" s="14" t="s">
        <v>22</v>
      </c>
      <c r="D1213" s="14" t="s">
        <v>135</v>
      </c>
      <c r="E1213" s="14" t="s">
        <v>25</v>
      </c>
      <c r="F1213" s="15">
        <v>42801.0</v>
      </c>
      <c r="G1213" s="17"/>
      <c r="I1213" s="12">
        <f>VLOOKUP(C1213, products!$A$1:$C$8, 3, FALSE)</f>
        <v>550</v>
      </c>
      <c r="J1213" s="12" t="str">
        <f>VLOOKUP(B1213,sales_teams!A:C,3)</f>
        <v>West</v>
      </c>
      <c r="K1213" s="12" t="str">
        <f>VLOOKUP(B1213,sales_teams!A:C,2)</f>
        <v>Summer Sewald</v>
      </c>
      <c r="L1213" s="12" t="str">
        <f>VLOOKUP(D1213,accounts!A:G,6)</f>
        <v>United States</v>
      </c>
      <c r="M1213" s="12" t="str">
        <f>VLOOKUP(D1213,accounts!A:B,2)</f>
        <v>software</v>
      </c>
      <c r="N1213" s="12" t="str">
        <f t="shared" si="26"/>
        <v>Mar 2017</v>
      </c>
      <c r="P1213" s="12">
        <f>VLOOKUP(D1213,accounts!A:G,4)</f>
        <v>98.79</v>
      </c>
    </row>
    <row r="1214">
      <c r="A1214" s="14" t="s">
        <v>1393</v>
      </c>
      <c r="B1214" s="14" t="s">
        <v>59</v>
      </c>
      <c r="C1214" s="14" t="s">
        <v>19</v>
      </c>
      <c r="D1214" s="14" t="s">
        <v>118</v>
      </c>
      <c r="E1214" s="14" t="s">
        <v>5</v>
      </c>
      <c r="F1214" s="15">
        <v>42801.0</v>
      </c>
      <c r="G1214" s="15">
        <v>42861.0</v>
      </c>
      <c r="H1214" s="14">
        <v>53.0</v>
      </c>
      <c r="I1214" s="12">
        <f>VLOOKUP(C1214, products!$A$1:$C$8, 3, FALSE)</f>
        <v>55</v>
      </c>
      <c r="J1214" s="12" t="str">
        <f>VLOOKUP(B1214,sales_teams!A:C,3)</f>
        <v>West</v>
      </c>
      <c r="K1214" s="12" t="str">
        <f>VLOOKUP(B1214,sales_teams!A:C,2)</f>
        <v>Summer Sewald</v>
      </c>
      <c r="L1214" s="12" t="str">
        <f>VLOOKUP(D1214,accounts!A:G,6)</f>
        <v>United States</v>
      </c>
      <c r="M1214" s="12" t="str">
        <f>VLOOKUP(D1214,accounts!A:B,2)</f>
        <v>retail</v>
      </c>
      <c r="N1214" s="12" t="str">
        <f t="shared" si="26"/>
        <v>Mar 2017</v>
      </c>
      <c r="O1214" s="12" t="str">
        <f t="shared" ref="O1214:O1228" si="173">TEXT(G1214,"mmm yyy")</f>
        <v>May 2017</v>
      </c>
      <c r="P1214" s="12">
        <f>VLOOKUP(D1214,accounts!A:G,4)</f>
        <v>702.72</v>
      </c>
      <c r="Q1214" s="12">
        <f t="shared" ref="Q1214:Q1228" si="174">O1214-N1214</f>
        <v>61</v>
      </c>
    </row>
    <row r="1215">
      <c r="A1215" s="14" t="s">
        <v>1394</v>
      </c>
      <c r="B1215" s="14" t="s">
        <v>34</v>
      </c>
      <c r="C1215" s="14" t="s">
        <v>21</v>
      </c>
      <c r="D1215" s="14" t="s">
        <v>106</v>
      </c>
      <c r="E1215" s="14" t="s">
        <v>5</v>
      </c>
      <c r="F1215" s="15">
        <v>42802.0</v>
      </c>
      <c r="G1215" s="15">
        <v>42877.0</v>
      </c>
      <c r="H1215" s="14">
        <v>3087.0</v>
      </c>
      <c r="I1215" s="12">
        <f>VLOOKUP(C1215, products!$A$1:$C$8, 3, FALSE)</f>
        <v>3393</v>
      </c>
      <c r="J1215" s="12" t="str">
        <f>VLOOKUP(B1215,sales_teams!A:C,3)</f>
        <v>Central</v>
      </c>
      <c r="K1215" s="12" t="str">
        <f>VLOOKUP(B1215,sales_teams!A:C,2)</f>
        <v>Dustin Brinkmann</v>
      </c>
      <c r="L1215" s="12" t="str">
        <f>VLOOKUP(D1215,accounts!A:G,6)</f>
        <v>United States</v>
      </c>
      <c r="M1215" s="12" t="str">
        <f>VLOOKUP(D1215,accounts!A:B,2)</f>
        <v>finance</v>
      </c>
      <c r="N1215" s="12" t="str">
        <f t="shared" si="26"/>
        <v>Mar 2017</v>
      </c>
      <c r="O1215" s="12" t="str">
        <f t="shared" si="173"/>
        <v>May 2017</v>
      </c>
      <c r="P1215" s="12">
        <f>VLOOKUP(D1215,accounts!A:G,4)</f>
        <v>646.1</v>
      </c>
      <c r="Q1215" s="12">
        <f t="shared" si="174"/>
        <v>61</v>
      </c>
    </row>
    <row r="1216">
      <c r="A1216" s="14" t="s">
        <v>1395</v>
      </c>
      <c r="B1216" s="14" t="s">
        <v>35</v>
      </c>
      <c r="C1216" s="14" t="s">
        <v>19</v>
      </c>
      <c r="D1216" s="14" t="s">
        <v>119</v>
      </c>
      <c r="E1216" s="14" t="s">
        <v>5</v>
      </c>
      <c r="F1216" s="15">
        <v>42802.0</v>
      </c>
      <c r="G1216" s="15">
        <v>42889.0</v>
      </c>
      <c r="H1216" s="14">
        <v>59.0</v>
      </c>
      <c r="I1216" s="12">
        <f>VLOOKUP(C1216, products!$A$1:$C$8, 3, FALSE)</f>
        <v>55</v>
      </c>
      <c r="J1216" s="12" t="str">
        <f>VLOOKUP(B1216,sales_teams!A:C,3)</f>
        <v>Central</v>
      </c>
      <c r="K1216" s="12" t="str">
        <f>VLOOKUP(B1216,sales_teams!A:C,2)</f>
        <v>Dustin Brinkmann</v>
      </c>
      <c r="L1216" s="12" t="str">
        <f>VLOOKUP(D1216,accounts!A:G,6)</f>
        <v>Philipines</v>
      </c>
      <c r="M1216" s="12" t="str">
        <f>VLOOKUP(D1216,accounts!A:B,2)</f>
        <v>medical</v>
      </c>
      <c r="N1216" s="12" t="str">
        <f t="shared" si="26"/>
        <v>Mar 2017</v>
      </c>
      <c r="O1216" s="12" t="str">
        <f t="shared" si="173"/>
        <v>Jun 2017</v>
      </c>
      <c r="P1216" s="12">
        <f>VLOOKUP(D1216,accounts!A:G,4)</f>
        <v>587.34</v>
      </c>
      <c r="Q1216" s="12">
        <f t="shared" si="174"/>
        <v>92</v>
      </c>
    </row>
    <row r="1217">
      <c r="A1217" s="14" t="s">
        <v>1396</v>
      </c>
      <c r="B1217" s="14" t="s">
        <v>36</v>
      </c>
      <c r="C1217" s="14" t="s">
        <v>18</v>
      </c>
      <c r="D1217" s="14" t="s">
        <v>122</v>
      </c>
      <c r="E1217" s="14" t="s">
        <v>5</v>
      </c>
      <c r="F1217" s="15">
        <v>42802.0</v>
      </c>
      <c r="G1217" s="15">
        <v>42888.0</v>
      </c>
      <c r="H1217" s="14">
        <v>857.0</v>
      </c>
      <c r="I1217" s="12">
        <f>VLOOKUP(C1217, products!$A$1:$C$8, 3, FALSE)</f>
        <v>1096</v>
      </c>
      <c r="J1217" s="12" t="str">
        <f>VLOOKUP(B1217,sales_teams!A:C,3)</f>
        <v>Central</v>
      </c>
      <c r="K1217" s="12" t="str">
        <f>VLOOKUP(B1217,sales_teams!A:C,2)</f>
        <v>Dustin Brinkmann</v>
      </c>
      <c r="L1217" s="12" t="str">
        <f>VLOOKUP(D1217,accounts!A:G,6)</f>
        <v>United States</v>
      </c>
      <c r="M1217" s="12" t="str">
        <f>VLOOKUP(D1217,accounts!A:B,2)</f>
        <v>software</v>
      </c>
      <c r="N1217" s="12" t="str">
        <f t="shared" si="26"/>
        <v>Mar 2017</v>
      </c>
      <c r="O1217" s="12" t="str">
        <f t="shared" si="173"/>
        <v>Jun 2017</v>
      </c>
      <c r="P1217" s="12">
        <f>VLOOKUP(D1217,accounts!A:G,4)</f>
        <v>987.39</v>
      </c>
      <c r="Q1217" s="12">
        <f t="shared" si="174"/>
        <v>92</v>
      </c>
    </row>
    <row r="1218">
      <c r="A1218" s="14" t="s">
        <v>1397</v>
      </c>
      <c r="B1218" s="14" t="s">
        <v>37</v>
      </c>
      <c r="C1218" s="14" t="s">
        <v>18</v>
      </c>
      <c r="D1218" s="14" t="s">
        <v>120</v>
      </c>
      <c r="E1218" s="14" t="s">
        <v>5</v>
      </c>
      <c r="F1218" s="15">
        <v>42802.0</v>
      </c>
      <c r="G1218" s="15">
        <v>42913.0</v>
      </c>
      <c r="H1218" s="14">
        <v>1142.0</v>
      </c>
      <c r="I1218" s="12">
        <f>VLOOKUP(C1218, products!$A$1:$C$8, 3, FALSE)</f>
        <v>1096</v>
      </c>
      <c r="J1218" s="12" t="str">
        <f>VLOOKUP(B1218,sales_teams!A:C,3)</f>
        <v>East</v>
      </c>
      <c r="K1218" s="12" t="str">
        <f>VLOOKUP(B1218,sales_teams!A:C,2)</f>
        <v>Rocco Neubert</v>
      </c>
      <c r="L1218" s="12" t="str">
        <f>VLOOKUP(D1218,accounts!A:G,6)</f>
        <v>United States</v>
      </c>
      <c r="M1218" s="12" t="str">
        <f>VLOOKUP(D1218,accounts!A:B,2)</f>
        <v>entertainment</v>
      </c>
      <c r="N1218" s="12" t="str">
        <f t="shared" si="26"/>
        <v>Mar 2017</v>
      </c>
      <c r="O1218" s="12" t="str">
        <f t="shared" si="173"/>
        <v>Jun 2017</v>
      </c>
      <c r="P1218" s="12">
        <f>VLOOKUP(D1218,accounts!A:G,4)</f>
        <v>665.06</v>
      </c>
      <c r="Q1218" s="12">
        <f t="shared" si="174"/>
        <v>92</v>
      </c>
    </row>
    <row r="1219">
      <c r="A1219" s="14" t="s">
        <v>1398</v>
      </c>
      <c r="B1219" s="14" t="s">
        <v>39</v>
      </c>
      <c r="C1219" s="14" t="s">
        <v>22</v>
      </c>
      <c r="D1219" s="14" t="s">
        <v>96</v>
      </c>
      <c r="E1219" s="14" t="s">
        <v>5</v>
      </c>
      <c r="F1219" s="15">
        <v>42802.0</v>
      </c>
      <c r="G1219" s="15">
        <v>42869.0</v>
      </c>
      <c r="H1219" s="14">
        <v>566.0</v>
      </c>
      <c r="I1219" s="12">
        <f>VLOOKUP(C1219, products!$A$1:$C$8, 3, FALSE)</f>
        <v>550</v>
      </c>
      <c r="J1219" s="12" t="str">
        <f>VLOOKUP(B1219,sales_teams!A:C,3)</f>
        <v>East</v>
      </c>
      <c r="K1219" s="12" t="str">
        <f>VLOOKUP(B1219,sales_teams!A:C,2)</f>
        <v>Rocco Neubert</v>
      </c>
      <c r="L1219" s="12" t="str">
        <f>VLOOKUP(D1219,accounts!A:G,6)</f>
        <v>Japan</v>
      </c>
      <c r="M1219" s="12" t="str">
        <f>VLOOKUP(D1219,accounts!A:B,2)</f>
        <v>retail</v>
      </c>
      <c r="N1219" s="12" t="str">
        <f t="shared" si="26"/>
        <v>Mar 2017</v>
      </c>
      <c r="O1219" s="12" t="str">
        <f t="shared" si="173"/>
        <v>May 2017</v>
      </c>
      <c r="P1219" s="12">
        <f>VLOOKUP(D1219,accounts!A:G,4)</f>
        <v>5158.71</v>
      </c>
      <c r="Q1219" s="12">
        <f t="shared" si="174"/>
        <v>61</v>
      </c>
    </row>
    <row r="1220">
      <c r="A1220" s="14" t="s">
        <v>1399</v>
      </c>
      <c r="B1220" s="14" t="s">
        <v>41</v>
      </c>
      <c r="C1220" s="14" t="s">
        <v>21</v>
      </c>
      <c r="D1220" s="14" t="s">
        <v>87</v>
      </c>
      <c r="E1220" s="14" t="s">
        <v>5</v>
      </c>
      <c r="F1220" s="15">
        <v>42802.0</v>
      </c>
      <c r="G1220" s="15">
        <v>42812.0</v>
      </c>
      <c r="H1220" s="14">
        <v>4291.0</v>
      </c>
      <c r="I1220" s="12">
        <f>VLOOKUP(C1220, products!$A$1:$C$8, 3, FALSE)</f>
        <v>3393</v>
      </c>
      <c r="J1220" s="12" t="str">
        <f>VLOOKUP(B1220,sales_teams!A:C,3)</f>
        <v>East</v>
      </c>
      <c r="K1220" s="12" t="str">
        <f>VLOOKUP(B1220,sales_teams!A:C,2)</f>
        <v>Rocco Neubert</v>
      </c>
      <c r="L1220" s="12" t="str">
        <f>VLOOKUP(D1220,accounts!A:G,6)</f>
        <v>United States</v>
      </c>
      <c r="M1220" s="12" t="str">
        <f>VLOOKUP(D1220,accounts!A:B,2)</f>
        <v>entertainment</v>
      </c>
      <c r="N1220" s="12" t="str">
        <f t="shared" si="26"/>
        <v>Mar 2017</v>
      </c>
      <c r="O1220" s="12" t="str">
        <f t="shared" si="173"/>
        <v>Mar 2017</v>
      </c>
      <c r="P1220" s="12">
        <f>VLOOKUP(D1220,accounts!A:G,4)</f>
        <v>3838.39</v>
      </c>
      <c r="Q1220" s="12">
        <f t="shared" si="174"/>
        <v>0</v>
      </c>
    </row>
    <row r="1221">
      <c r="A1221" s="14" t="s">
        <v>1400</v>
      </c>
      <c r="B1221" s="14" t="s">
        <v>43</v>
      </c>
      <c r="C1221" s="14" t="s">
        <v>18</v>
      </c>
      <c r="D1221" s="14" t="s">
        <v>128</v>
      </c>
      <c r="E1221" s="14" t="s">
        <v>5</v>
      </c>
      <c r="F1221" s="15">
        <v>42802.0</v>
      </c>
      <c r="G1221" s="15">
        <v>42902.0</v>
      </c>
      <c r="H1221" s="14">
        <v>1039.0</v>
      </c>
      <c r="I1221" s="12">
        <f>VLOOKUP(C1221, products!$A$1:$C$8, 3, FALSE)</f>
        <v>1096</v>
      </c>
      <c r="J1221" s="12" t="str">
        <f>VLOOKUP(B1221,sales_teams!A:C,3)</f>
        <v>East</v>
      </c>
      <c r="K1221" s="12" t="str">
        <f>VLOOKUP(B1221,sales_teams!A:C,2)</f>
        <v>Rocco Neubert</v>
      </c>
      <c r="L1221" s="12" t="str">
        <f>VLOOKUP(D1221,accounts!A:G,6)</f>
        <v>United States</v>
      </c>
      <c r="M1221" s="12" t="str">
        <f>VLOOKUP(D1221,accounts!A:B,2)</f>
        <v>telecommunications</v>
      </c>
      <c r="N1221" s="12" t="str">
        <f t="shared" si="26"/>
        <v>Mar 2017</v>
      </c>
      <c r="O1221" s="12" t="str">
        <f t="shared" si="173"/>
        <v>Jun 2017</v>
      </c>
      <c r="P1221" s="12">
        <f>VLOOKUP(D1221,accounts!A:G,4)</f>
        <v>1188.42</v>
      </c>
      <c r="Q1221" s="12">
        <f t="shared" si="174"/>
        <v>92</v>
      </c>
    </row>
    <row r="1222">
      <c r="A1222" s="14" t="s">
        <v>1401</v>
      </c>
      <c r="B1222" s="14" t="s">
        <v>43</v>
      </c>
      <c r="C1222" s="14" t="s">
        <v>21</v>
      </c>
      <c r="D1222" s="14" t="s">
        <v>72</v>
      </c>
      <c r="E1222" s="14" t="s">
        <v>5</v>
      </c>
      <c r="F1222" s="15">
        <v>42802.0</v>
      </c>
      <c r="G1222" s="15">
        <v>42874.0</v>
      </c>
      <c r="H1222" s="14">
        <v>3151.0</v>
      </c>
      <c r="I1222" s="12">
        <f>VLOOKUP(C1222, products!$A$1:$C$8, 3, FALSE)</f>
        <v>3393</v>
      </c>
      <c r="J1222" s="12" t="str">
        <f>VLOOKUP(B1222,sales_teams!A:C,3)</f>
        <v>East</v>
      </c>
      <c r="K1222" s="12" t="str">
        <f>VLOOKUP(B1222,sales_teams!A:C,2)</f>
        <v>Rocco Neubert</v>
      </c>
      <c r="L1222" s="12" t="str">
        <f>VLOOKUP(D1222,accounts!A:G,6)</f>
        <v>United States</v>
      </c>
      <c r="M1222" s="12" t="str">
        <f>VLOOKUP(D1222,accounts!A:B,2)</f>
        <v>finance</v>
      </c>
      <c r="N1222" s="12" t="str">
        <f t="shared" si="26"/>
        <v>Mar 2017</v>
      </c>
      <c r="O1222" s="12" t="str">
        <f t="shared" si="173"/>
        <v>May 2017</v>
      </c>
      <c r="P1222" s="12">
        <f>VLOOKUP(D1222,accounts!A:G,4)</f>
        <v>7537.24</v>
      </c>
      <c r="Q1222" s="12">
        <f t="shared" si="174"/>
        <v>61</v>
      </c>
    </row>
    <row r="1223">
      <c r="A1223" s="14" t="s">
        <v>1402</v>
      </c>
      <c r="B1223" s="14" t="s">
        <v>45</v>
      </c>
      <c r="C1223" s="14" t="s">
        <v>22</v>
      </c>
      <c r="D1223" s="14" t="s">
        <v>127</v>
      </c>
      <c r="E1223" s="14" t="s">
        <v>5</v>
      </c>
      <c r="F1223" s="15">
        <v>42802.0</v>
      </c>
      <c r="G1223" s="15">
        <v>42818.0</v>
      </c>
      <c r="H1223" s="14">
        <v>590.0</v>
      </c>
      <c r="I1223" s="12">
        <f>VLOOKUP(C1223, products!$A$1:$C$8, 3, FALSE)</f>
        <v>550</v>
      </c>
      <c r="J1223" s="12" t="str">
        <f>VLOOKUP(B1223,sales_teams!A:C,3)</f>
        <v>East</v>
      </c>
      <c r="K1223" s="12" t="str">
        <f>VLOOKUP(B1223,sales_teams!A:C,2)</f>
        <v>Rocco Neubert</v>
      </c>
      <c r="L1223" s="12" t="str">
        <f>VLOOKUP(D1223,accounts!A:G,6)</f>
        <v>United States</v>
      </c>
      <c r="M1223" s="12" t="str">
        <f>VLOOKUP(D1223,accounts!A:B,2)</f>
        <v>telecommunications</v>
      </c>
      <c r="N1223" s="12" t="str">
        <f t="shared" si="26"/>
        <v>Mar 2017</v>
      </c>
      <c r="O1223" s="12" t="str">
        <f t="shared" si="173"/>
        <v>Mar 2017</v>
      </c>
      <c r="P1223" s="12">
        <f>VLOOKUP(D1223,accounts!A:G,4)</f>
        <v>86.68</v>
      </c>
      <c r="Q1223" s="12">
        <f t="shared" si="174"/>
        <v>0</v>
      </c>
    </row>
    <row r="1224">
      <c r="A1224" s="14" t="s">
        <v>1403</v>
      </c>
      <c r="B1224" s="14" t="s">
        <v>45</v>
      </c>
      <c r="C1224" s="14" t="s">
        <v>21</v>
      </c>
      <c r="D1224" s="14" t="s">
        <v>94</v>
      </c>
      <c r="E1224" s="14" t="s">
        <v>5</v>
      </c>
      <c r="F1224" s="15">
        <v>42802.0</v>
      </c>
      <c r="G1224" s="15">
        <v>42812.0</v>
      </c>
      <c r="H1224" s="14">
        <v>3217.0</v>
      </c>
      <c r="I1224" s="12">
        <f>VLOOKUP(C1224, products!$A$1:$C$8, 3, FALSE)</f>
        <v>3393</v>
      </c>
      <c r="J1224" s="12" t="str">
        <f>VLOOKUP(B1224,sales_teams!A:C,3)</f>
        <v>East</v>
      </c>
      <c r="K1224" s="12" t="str">
        <f>VLOOKUP(B1224,sales_teams!A:C,2)</f>
        <v>Rocco Neubert</v>
      </c>
      <c r="L1224" s="12" t="str">
        <f>VLOOKUP(D1224,accounts!A:G,6)</f>
        <v>United States</v>
      </c>
      <c r="M1224" s="12" t="str">
        <f>VLOOKUP(D1224,accounts!A:B,2)</f>
        <v>medical</v>
      </c>
      <c r="N1224" s="12" t="str">
        <f t="shared" si="26"/>
        <v>Mar 2017</v>
      </c>
      <c r="O1224" s="12" t="str">
        <f t="shared" si="173"/>
        <v>Mar 2017</v>
      </c>
      <c r="P1224" s="12">
        <f>VLOOKUP(D1224,accounts!A:G,4)</f>
        <v>3922.42</v>
      </c>
      <c r="Q1224" s="12">
        <f t="shared" si="174"/>
        <v>0</v>
      </c>
    </row>
    <row r="1225">
      <c r="A1225" s="14" t="s">
        <v>1404</v>
      </c>
      <c r="B1225" s="14" t="s">
        <v>46</v>
      </c>
      <c r="C1225" s="14" t="s">
        <v>22</v>
      </c>
      <c r="D1225" s="14" t="s">
        <v>136</v>
      </c>
      <c r="E1225" s="14" t="s">
        <v>5</v>
      </c>
      <c r="F1225" s="15">
        <v>42802.0</v>
      </c>
      <c r="G1225" s="15">
        <v>42805.0</v>
      </c>
      <c r="H1225" s="14">
        <v>597.0</v>
      </c>
      <c r="I1225" s="12">
        <f>VLOOKUP(C1225, products!$A$1:$C$8, 3, FALSE)</f>
        <v>550</v>
      </c>
      <c r="J1225" s="12" t="str">
        <f>VLOOKUP(B1225,sales_teams!A:C,3)</f>
        <v>East</v>
      </c>
      <c r="K1225" s="12" t="str">
        <f>VLOOKUP(B1225,sales_teams!A:C,2)</f>
        <v>Rocco Neubert</v>
      </c>
      <c r="L1225" s="12" t="str">
        <f>VLOOKUP(D1225,accounts!A:G,6)</f>
        <v>United States</v>
      </c>
      <c r="M1225" s="12" t="str">
        <f>VLOOKUP(D1225,accounts!A:B,2)</f>
        <v>entertainment</v>
      </c>
      <c r="N1225" s="12" t="str">
        <f t="shared" si="26"/>
        <v>Mar 2017</v>
      </c>
      <c r="O1225" s="12" t="str">
        <f t="shared" si="173"/>
        <v>Mar 2017</v>
      </c>
      <c r="P1225" s="12">
        <f>VLOOKUP(D1225,accounts!A:G,4)</f>
        <v>324.19</v>
      </c>
      <c r="Q1225" s="12">
        <f t="shared" si="174"/>
        <v>0</v>
      </c>
    </row>
    <row r="1226">
      <c r="A1226" s="14" t="s">
        <v>1405</v>
      </c>
      <c r="B1226" s="14" t="s">
        <v>47</v>
      </c>
      <c r="C1226" s="14" t="s">
        <v>17</v>
      </c>
      <c r="D1226" s="14" t="s">
        <v>130</v>
      </c>
      <c r="E1226" s="14" t="s">
        <v>5</v>
      </c>
      <c r="F1226" s="15">
        <v>42802.0</v>
      </c>
      <c r="G1226" s="15">
        <v>42866.0</v>
      </c>
      <c r="H1226" s="14">
        <v>4918.0</v>
      </c>
      <c r="I1226" s="12">
        <f>VLOOKUP(C1226, products!$A$1:$C$8, 3, FALSE)</f>
        <v>4821</v>
      </c>
      <c r="J1226" s="12" t="str">
        <f>VLOOKUP(B1226,sales_teams!A:C,3)</f>
        <v>East</v>
      </c>
      <c r="K1226" s="12" t="str">
        <f>VLOOKUP(B1226,sales_teams!A:C,2)</f>
        <v>Rocco Neubert</v>
      </c>
      <c r="L1226" s="12" t="str">
        <f>VLOOKUP(D1226,accounts!A:G,6)</f>
        <v>Germany</v>
      </c>
      <c r="M1226" s="12" t="str">
        <f>VLOOKUP(D1226,accounts!A:B,2)</f>
        <v>services</v>
      </c>
      <c r="N1226" s="12" t="str">
        <f t="shared" si="26"/>
        <v>Mar 2017</v>
      </c>
      <c r="O1226" s="12" t="str">
        <f t="shared" si="173"/>
        <v>May 2017</v>
      </c>
      <c r="P1226" s="12">
        <f>VLOOKUP(D1226,accounts!A:G,4)</f>
        <v>1012.72</v>
      </c>
      <c r="Q1226" s="12">
        <f t="shared" si="174"/>
        <v>61</v>
      </c>
    </row>
    <row r="1227">
      <c r="A1227" s="14" t="s">
        <v>1406</v>
      </c>
      <c r="B1227" s="14" t="s">
        <v>47</v>
      </c>
      <c r="C1227" s="14" t="s">
        <v>17</v>
      </c>
      <c r="D1227" s="14" t="s">
        <v>76</v>
      </c>
      <c r="E1227" s="14" t="s">
        <v>5</v>
      </c>
      <c r="F1227" s="15">
        <v>42802.0</v>
      </c>
      <c r="G1227" s="15">
        <v>42813.0</v>
      </c>
      <c r="H1227" s="14">
        <v>5266.0</v>
      </c>
      <c r="I1227" s="12">
        <f>VLOOKUP(C1227, products!$A$1:$C$8, 3, FALSE)</f>
        <v>4821</v>
      </c>
      <c r="J1227" s="12" t="str">
        <f>VLOOKUP(B1227,sales_teams!A:C,3)</f>
        <v>East</v>
      </c>
      <c r="K1227" s="12" t="str">
        <f>VLOOKUP(B1227,sales_teams!A:C,2)</f>
        <v>Rocco Neubert</v>
      </c>
      <c r="L1227" s="12" t="str">
        <f>VLOOKUP(D1227,accounts!A:G,6)</f>
        <v>United States</v>
      </c>
      <c r="M1227" s="12" t="str">
        <f>VLOOKUP(D1227,accounts!A:B,2)</f>
        <v>software</v>
      </c>
      <c r="N1227" s="12" t="str">
        <f t="shared" si="26"/>
        <v>Mar 2017</v>
      </c>
      <c r="O1227" s="12" t="str">
        <f t="shared" si="173"/>
        <v>Mar 2017</v>
      </c>
      <c r="P1227" s="12">
        <f>VLOOKUP(D1227,accounts!A:G,4)</f>
        <v>6354.87</v>
      </c>
      <c r="Q1227" s="12">
        <f t="shared" si="174"/>
        <v>0</v>
      </c>
    </row>
    <row r="1228">
      <c r="A1228" s="14" t="s">
        <v>1407</v>
      </c>
      <c r="B1228" s="14" t="s">
        <v>48</v>
      </c>
      <c r="C1228" s="14" t="s">
        <v>21</v>
      </c>
      <c r="D1228" s="14" t="s">
        <v>101</v>
      </c>
      <c r="E1228" s="14" t="s">
        <v>26</v>
      </c>
      <c r="F1228" s="15">
        <v>42802.0</v>
      </c>
      <c r="G1228" s="15">
        <v>42869.0</v>
      </c>
      <c r="H1228" s="14">
        <v>0.0</v>
      </c>
      <c r="I1228" s="12">
        <f>VLOOKUP(C1228, products!$A$1:$C$8, 3, FALSE)</f>
        <v>3393</v>
      </c>
      <c r="J1228" s="12" t="str">
        <f>VLOOKUP(B1228,sales_teams!A:C,3)</f>
        <v>East</v>
      </c>
      <c r="K1228" s="12" t="str">
        <f>VLOOKUP(B1228,sales_teams!A:C,2)</f>
        <v>Rocco Neubert</v>
      </c>
      <c r="L1228" s="12" t="str">
        <f>VLOOKUP(D1228,accounts!A:G,6)</f>
        <v>United States</v>
      </c>
      <c r="M1228" s="12" t="str">
        <f>VLOOKUP(D1228,accounts!A:B,2)</f>
        <v>finance</v>
      </c>
      <c r="N1228" s="12" t="str">
        <f t="shared" si="26"/>
        <v>Mar 2017</v>
      </c>
      <c r="O1228" s="12" t="str">
        <f t="shared" si="173"/>
        <v>May 2017</v>
      </c>
      <c r="P1228" s="12">
        <f>VLOOKUP(D1228,accounts!A:G,4)</f>
        <v>1102.43</v>
      </c>
      <c r="Q1228" s="12">
        <f t="shared" si="174"/>
        <v>61</v>
      </c>
    </row>
    <row r="1229">
      <c r="A1229" s="14" t="s">
        <v>1408</v>
      </c>
      <c r="B1229" s="14" t="s">
        <v>49</v>
      </c>
      <c r="C1229" s="14" t="s">
        <v>22</v>
      </c>
      <c r="D1229" s="14" t="s">
        <v>129</v>
      </c>
      <c r="E1229" s="14" t="s">
        <v>25</v>
      </c>
      <c r="F1229" s="15">
        <v>42802.0</v>
      </c>
      <c r="G1229" s="17"/>
      <c r="I1229" s="12">
        <f>VLOOKUP(C1229, products!$A$1:$C$8, 3, FALSE)</f>
        <v>550</v>
      </c>
      <c r="J1229" s="12" t="str">
        <f>VLOOKUP(B1229,sales_teams!A:C,3)</f>
        <v>West</v>
      </c>
      <c r="K1229" s="12" t="str">
        <f>VLOOKUP(B1229,sales_teams!A:C,2)</f>
        <v>Summer Sewald</v>
      </c>
      <c r="L1229" s="12" t="str">
        <f>VLOOKUP(D1229,accounts!A:G,6)</f>
        <v>United States</v>
      </c>
      <c r="M1229" s="12" t="str">
        <f>VLOOKUP(D1229,accounts!A:B,2)</f>
        <v>medical</v>
      </c>
      <c r="N1229" s="12" t="str">
        <f t="shared" si="26"/>
        <v>Mar 2017</v>
      </c>
      <c r="P1229" s="12">
        <f>VLOOKUP(D1229,accounts!A:G,4)</f>
        <v>2818.38</v>
      </c>
    </row>
    <row r="1230">
      <c r="A1230" s="14" t="s">
        <v>1409</v>
      </c>
      <c r="B1230" s="14" t="s">
        <v>49</v>
      </c>
      <c r="C1230" s="14" t="s">
        <v>22</v>
      </c>
      <c r="D1230" s="14" t="s">
        <v>74</v>
      </c>
      <c r="E1230" s="14" t="s">
        <v>26</v>
      </c>
      <c r="F1230" s="15">
        <v>42802.0</v>
      </c>
      <c r="G1230" s="15">
        <v>42872.0</v>
      </c>
      <c r="H1230" s="14">
        <v>0.0</v>
      </c>
      <c r="I1230" s="12">
        <f>VLOOKUP(C1230, products!$A$1:$C$8, 3, FALSE)</f>
        <v>550</v>
      </c>
      <c r="J1230" s="12" t="str">
        <f>VLOOKUP(B1230,sales_teams!A:C,3)</f>
        <v>West</v>
      </c>
      <c r="K1230" s="12" t="str">
        <f>VLOOKUP(B1230,sales_teams!A:C,2)</f>
        <v>Summer Sewald</v>
      </c>
      <c r="L1230" s="12" t="str">
        <f>VLOOKUP(D1230,accounts!A:G,6)</f>
        <v>United States</v>
      </c>
      <c r="M1230" s="12" t="str">
        <f>VLOOKUP(D1230,accounts!A:B,2)</f>
        <v>retail</v>
      </c>
      <c r="N1230" s="12" t="str">
        <f t="shared" si="26"/>
        <v>Mar 2017</v>
      </c>
      <c r="O1230" s="12" t="str">
        <f t="shared" ref="O1230:O1245" si="175">TEXT(G1230,"mmm yyy")</f>
        <v>May 2017</v>
      </c>
      <c r="P1230" s="12">
        <f>VLOOKUP(D1230,accounts!A:G,4)</f>
        <v>2214.94</v>
      </c>
      <c r="Q1230" s="12">
        <f t="shared" ref="Q1230:Q1245" si="176">O1230-N1230</f>
        <v>61</v>
      </c>
    </row>
    <row r="1231">
      <c r="A1231" s="14" t="s">
        <v>1410</v>
      </c>
      <c r="B1231" s="14" t="s">
        <v>49</v>
      </c>
      <c r="C1231" s="14" t="s">
        <v>19</v>
      </c>
      <c r="D1231" s="14" t="s">
        <v>124</v>
      </c>
      <c r="E1231" s="14" t="s">
        <v>5</v>
      </c>
      <c r="F1231" s="15">
        <v>42802.0</v>
      </c>
      <c r="G1231" s="15">
        <v>42862.0</v>
      </c>
      <c r="H1231" s="14">
        <v>61.0</v>
      </c>
      <c r="I1231" s="12">
        <f>VLOOKUP(C1231, products!$A$1:$C$8, 3, FALSE)</f>
        <v>55</v>
      </c>
      <c r="J1231" s="12" t="str">
        <f>VLOOKUP(B1231,sales_teams!A:C,3)</f>
        <v>West</v>
      </c>
      <c r="K1231" s="12" t="str">
        <f>VLOOKUP(B1231,sales_teams!A:C,2)</f>
        <v>Summer Sewald</v>
      </c>
      <c r="L1231" s="12" t="str">
        <f>VLOOKUP(D1231,accounts!A:G,6)</f>
        <v>United States</v>
      </c>
      <c r="M1231" s="12" t="str">
        <f>VLOOKUP(D1231,accounts!A:B,2)</f>
        <v>retail</v>
      </c>
      <c r="N1231" s="12" t="str">
        <f t="shared" si="26"/>
        <v>Mar 2017</v>
      </c>
      <c r="O1231" s="12" t="str">
        <f t="shared" si="175"/>
        <v>May 2017</v>
      </c>
      <c r="P1231" s="12">
        <f>VLOOKUP(D1231,accounts!A:G,4)</f>
        <v>497.11</v>
      </c>
      <c r="Q1231" s="12">
        <f t="shared" si="176"/>
        <v>61</v>
      </c>
    </row>
    <row r="1232">
      <c r="A1232" s="14" t="s">
        <v>1411</v>
      </c>
      <c r="B1232" s="14" t="s">
        <v>49</v>
      </c>
      <c r="C1232" s="14" t="s">
        <v>21</v>
      </c>
      <c r="D1232" s="14" t="s">
        <v>105</v>
      </c>
      <c r="E1232" s="14" t="s">
        <v>5</v>
      </c>
      <c r="F1232" s="15">
        <v>42802.0</v>
      </c>
      <c r="G1232" s="15">
        <v>42886.0</v>
      </c>
      <c r="H1232" s="14">
        <v>3470.0</v>
      </c>
      <c r="I1232" s="12">
        <f>VLOOKUP(C1232, products!$A$1:$C$8, 3, FALSE)</f>
        <v>3393</v>
      </c>
      <c r="J1232" s="12" t="str">
        <f>VLOOKUP(B1232,sales_teams!A:C,3)</f>
        <v>West</v>
      </c>
      <c r="K1232" s="12" t="str">
        <f>VLOOKUP(B1232,sales_teams!A:C,2)</f>
        <v>Summer Sewald</v>
      </c>
      <c r="L1232" s="12" t="str">
        <f>VLOOKUP(D1232,accounts!A:G,6)</f>
        <v>United States</v>
      </c>
      <c r="M1232" s="12" t="str">
        <f>VLOOKUP(D1232,accounts!A:B,2)</f>
        <v>telecommunications</v>
      </c>
      <c r="N1232" s="12" t="str">
        <f t="shared" si="26"/>
        <v>Mar 2017</v>
      </c>
      <c r="O1232" s="12" t="str">
        <f t="shared" si="175"/>
        <v>May 2017</v>
      </c>
      <c r="P1232" s="12">
        <f>VLOOKUP(D1232,accounts!A:G,4)</f>
        <v>1825.82</v>
      </c>
      <c r="Q1232" s="12">
        <f t="shared" si="176"/>
        <v>61</v>
      </c>
    </row>
    <row r="1233">
      <c r="A1233" s="14" t="s">
        <v>1412</v>
      </c>
      <c r="B1233" s="14" t="s">
        <v>52</v>
      </c>
      <c r="C1233" s="14" t="s">
        <v>22</v>
      </c>
      <c r="D1233" s="14" t="s">
        <v>109</v>
      </c>
      <c r="E1233" s="14" t="s">
        <v>26</v>
      </c>
      <c r="F1233" s="15">
        <v>42802.0</v>
      </c>
      <c r="G1233" s="15">
        <v>42912.0</v>
      </c>
      <c r="H1233" s="14">
        <v>0.0</v>
      </c>
      <c r="I1233" s="12">
        <f>VLOOKUP(C1233, products!$A$1:$C$8, 3, FALSE)</f>
        <v>550</v>
      </c>
      <c r="J1233" s="12" t="str">
        <f>VLOOKUP(B1233,sales_teams!A:C,3)</f>
        <v>West</v>
      </c>
      <c r="K1233" s="12" t="str">
        <f>VLOOKUP(B1233,sales_teams!A:C,2)</f>
        <v>Summer Sewald</v>
      </c>
      <c r="L1233" s="12" t="str">
        <f>VLOOKUP(D1233,accounts!A:G,6)</f>
        <v>Kenya</v>
      </c>
      <c r="M1233" s="12" t="str">
        <f>VLOOKUP(D1233,accounts!A:B,2)</f>
        <v>medical</v>
      </c>
      <c r="N1233" s="12" t="str">
        <f t="shared" si="26"/>
        <v>Mar 2017</v>
      </c>
      <c r="O1233" s="12" t="str">
        <f t="shared" si="175"/>
        <v>Jun 2017</v>
      </c>
      <c r="P1233" s="12">
        <f>VLOOKUP(D1233,accounts!A:G,4)</f>
        <v>647.18</v>
      </c>
      <c r="Q1233" s="12">
        <f t="shared" si="176"/>
        <v>92</v>
      </c>
    </row>
    <row r="1234">
      <c r="A1234" s="14" t="s">
        <v>1413</v>
      </c>
      <c r="B1234" s="14" t="s">
        <v>55</v>
      </c>
      <c r="C1234" s="14" t="s">
        <v>19</v>
      </c>
      <c r="D1234" s="14" t="s">
        <v>130</v>
      </c>
      <c r="E1234" s="14" t="s">
        <v>5</v>
      </c>
      <c r="F1234" s="15">
        <v>42802.0</v>
      </c>
      <c r="G1234" s="15">
        <v>42883.0</v>
      </c>
      <c r="H1234" s="14">
        <v>48.0</v>
      </c>
      <c r="I1234" s="12">
        <f>VLOOKUP(C1234, products!$A$1:$C$8, 3, FALSE)</f>
        <v>55</v>
      </c>
      <c r="J1234" s="12" t="str">
        <f>VLOOKUP(B1234,sales_teams!A:C,3)</f>
        <v>West</v>
      </c>
      <c r="K1234" s="12" t="str">
        <f>VLOOKUP(B1234,sales_teams!A:C,2)</f>
        <v>Summer Sewald</v>
      </c>
      <c r="L1234" s="12" t="str">
        <f>VLOOKUP(D1234,accounts!A:G,6)</f>
        <v>Germany</v>
      </c>
      <c r="M1234" s="12" t="str">
        <f>VLOOKUP(D1234,accounts!A:B,2)</f>
        <v>services</v>
      </c>
      <c r="N1234" s="12" t="str">
        <f t="shared" si="26"/>
        <v>Mar 2017</v>
      </c>
      <c r="O1234" s="12" t="str">
        <f t="shared" si="175"/>
        <v>May 2017</v>
      </c>
      <c r="P1234" s="12">
        <f>VLOOKUP(D1234,accounts!A:G,4)</f>
        <v>1012.72</v>
      </c>
      <c r="Q1234" s="12">
        <f t="shared" si="176"/>
        <v>61</v>
      </c>
    </row>
    <row r="1235">
      <c r="A1235" s="14" t="s">
        <v>1414</v>
      </c>
      <c r="B1235" s="14" t="s">
        <v>56</v>
      </c>
      <c r="C1235" s="14" t="s">
        <v>19</v>
      </c>
      <c r="D1235" s="14" t="s">
        <v>114</v>
      </c>
      <c r="E1235" s="14" t="s">
        <v>5</v>
      </c>
      <c r="F1235" s="15">
        <v>42802.0</v>
      </c>
      <c r="G1235" s="15">
        <v>42908.0</v>
      </c>
      <c r="H1235" s="14">
        <v>61.0</v>
      </c>
      <c r="I1235" s="12">
        <f>VLOOKUP(C1235, products!$A$1:$C$8, 3, FALSE)</f>
        <v>55</v>
      </c>
      <c r="J1235" s="12" t="str">
        <f>VLOOKUP(B1235,sales_teams!A:C,3)</f>
        <v>West</v>
      </c>
      <c r="K1235" s="12" t="str">
        <f>VLOOKUP(B1235,sales_teams!A:C,2)</f>
        <v>Summer Sewald</v>
      </c>
      <c r="L1235" s="12" t="str">
        <f>VLOOKUP(D1235,accounts!A:G,6)</f>
        <v>United States</v>
      </c>
      <c r="M1235" s="12" t="str">
        <f>VLOOKUP(D1235,accounts!A:B,2)</f>
        <v>technolgy</v>
      </c>
      <c r="N1235" s="12" t="str">
        <f t="shared" si="26"/>
        <v>Mar 2017</v>
      </c>
      <c r="O1235" s="12" t="str">
        <f t="shared" si="175"/>
        <v>Jun 2017</v>
      </c>
      <c r="P1235" s="12">
        <f>VLOOKUP(D1235,accounts!A:G,4)</f>
        <v>1100.04</v>
      </c>
      <c r="Q1235" s="12">
        <f t="shared" si="176"/>
        <v>92</v>
      </c>
    </row>
    <row r="1236">
      <c r="A1236" s="14" t="s">
        <v>1415</v>
      </c>
      <c r="B1236" s="14" t="s">
        <v>58</v>
      </c>
      <c r="C1236" s="14" t="s">
        <v>19</v>
      </c>
      <c r="D1236" s="14" t="s">
        <v>124</v>
      </c>
      <c r="E1236" s="14" t="s">
        <v>26</v>
      </c>
      <c r="F1236" s="15">
        <v>42802.0</v>
      </c>
      <c r="G1236" s="15">
        <v>42881.0</v>
      </c>
      <c r="H1236" s="14">
        <v>0.0</v>
      </c>
      <c r="I1236" s="12">
        <f>VLOOKUP(C1236, products!$A$1:$C$8, 3, FALSE)</f>
        <v>55</v>
      </c>
      <c r="J1236" s="12" t="str">
        <f>VLOOKUP(B1236,sales_teams!A:C,3)</f>
        <v>West</v>
      </c>
      <c r="K1236" s="12" t="str">
        <f>VLOOKUP(B1236,sales_teams!A:C,2)</f>
        <v>Summer Sewald</v>
      </c>
      <c r="L1236" s="12" t="str">
        <f>VLOOKUP(D1236,accounts!A:G,6)</f>
        <v>United States</v>
      </c>
      <c r="M1236" s="12" t="str">
        <f>VLOOKUP(D1236,accounts!A:B,2)</f>
        <v>retail</v>
      </c>
      <c r="N1236" s="12" t="str">
        <f t="shared" si="26"/>
        <v>Mar 2017</v>
      </c>
      <c r="O1236" s="12" t="str">
        <f t="shared" si="175"/>
        <v>May 2017</v>
      </c>
      <c r="P1236" s="12">
        <f>VLOOKUP(D1236,accounts!A:G,4)</f>
        <v>497.11</v>
      </c>
      <c r="Q1236" s="12">
        <f t="shared" si="176"/>
        <v>61</v>
      </c>
    </row>
    <row r="1237">
      <c r="A1237" s="14" t="s">
        <v>1416</v>
      </c>
      <c r="B1237" s="14" t="s">
        <v>59</v>
      </c>
      <c r="C1237" s="14" t="s">
        <v>22</v>
      </c>
      <c r="D1237" s="14" t="s">
        <v>129</v>
      </c>
      <c r="E1237" s="14" t="s">
        <v>26</v>
      </c>
      <c r="F1237" s="15">
        <v>42802.0</v>
      </c>
      <c r="G1237" s="15">
        <v>42884.0</v>
      </c>
      <c r="H1237" s="14">
        <v>0.0</v>
      </c>
      <c r="I1237" s="12">
        <f>VLOOKUP(C1237, products!$A$1:$C$8, 3, FALSE)</f>
        <v>550</v>
      </c>
      <c r="J1237" s="12" t="str">
        <f>VLOOKUP(B1237,sales_teams!A:C,3)</f>
        <v>West</v>
      </c>
      <c r="K1237" s="12" t="str">
        <f>VLOOKUP(B1237,sales_teams!A:C,2)</f>
        <v>Summer Sewald</v>
      </c>
      <c r="L1237" s="12" t="str">
        <f>VLOOKUP(D1237,accounts!A:G,6)</f>
        <v>United States</v>
      </c>
      <c r="M1237" s="12" t="str">
        <f>VLOOKUP(D1237,accounts!A:B,2)</f>
        <v>medical</v>
      </c>
      <c r="N1237" s="12" t="str">
        <f t="shared" si="26"/>
        <v>Mar 2017</v>
      </c>
      <c r="O1237" s="12" t="str">
        <f t="shared" si="175"/>
        <v>May 2017</v>
      </c>
      <c r="P1237" s="12">
        <f>VLOOKUP(D1237,accounts!A:G,4)</f>
        <v>2818.38</v>
      </c>
      <c r="Q1237" s="12">
        <f t="shared" si="176"/>
        <v>61</v>
      </c>
    </row>
    <row r="1238">
      <c r="A1238" s="14" t="s">
        <v>1417</v>
      </c>
      <c r="B1238" s="14" t="s">
        <v>61</v>
      </c>
      <c r="C1238" s="14" t="s">
        <v>22</v>
      </c>
      <c r="D1238" s="14" t="s">
        <v>89</v>
      </c>
      <c r="E1238" s="14" t="s">
        <v>26</v>
      </c>
      <c r="F1238" s="15">
        <v>42802.0</v>
      </c>
      <c r="G1238" s="15">
        <v>42891.0</v>
      </c>
      <c r="H1238" s="14">
        <v>0.0</v>
      </c>
      <c r="I1238" s="12">
        <f>VLOOKUP(C1238, products!$A$1:$C$8, 3, FALSE)</f>
        <v>550</v>
      </c>
      <c r="J1238" s="12" t="str">
        <f>VLOOKUP(B1238,sales_teams!A:C,3)</f>
        <v>West</v>
      </c>
      <c r="K1238" s="12" t="str">
        <f>VLOOKUP(B1238,sales_teams!A:C,2)</f>
        <v>Summer Sewald</v>
      </c>
      <c r="L1238" s="12" t="str">
        <f>VLOOKUP(D1238,accounts!A:G,6)</f>
        <v>United States</v>
      </c>
      <c r="M1238" s="12" t="str">
        <f>VLOOKUP(D1238,accounts!A:B,2)</f>
        <v>employment</v>
      </c>
      <c r="N1238" s="12" t="str">
        <f t="shared" si="26"/>
        <v>Mar 2017</v>
      </c>
      <c r="O1238" s="12" t="str">
        <f t="shared" si="175"/>
        <v>Jun 2017</v>
      </c>
      <c r="P1238" s="12">
        <f>VLOOKUP(D1238,accounts!A:G,4)</f>
        <v>2871.35</v>
      </c>
      <c r="Q1238" s="12">
        <f t="shared" si="176"/>
        <v>92</v>
      </c>
    </row>
    <row r="1239">
      <c r="A1239" s="14" t="s">
        <v>1418</v>
      </c>
      <c r="B1239" s="14" t="s">
        <v>61</v>
      </c>
      <c r="C1239" s="14" t="s">
        <v>18</v>
      </c>
      <c r="D1239" s="14" t="s">
        <v>123</v>
      </c>
      <c r="E1239" s="14" t="s">
        <v>26</v>
      </c>
      <c r="F1239" s="15">
        <v>42802.0</v>
      </c>
      <c r="G1239" s="15">
        <v>42882.0</v>
      </c>
      <c r="H1239" s="14">
        <v>0.0</v>
      </c>
      <c r="I1239" s="12">
        <f>VLOOKUP(C1239, products!$A$1:$C$8, 3, FALSE)</f>
        <v>1096</v>
      </c>
      <c r="J1239" s="12" t="str">
        <f>VLOOKUP(B1239,sales_teams!A:C,3)</f>
        <v>West</v>
      </c>
      <c r="K1239" s="12" t="str">
        <f>VLOOKUP(B1239,sales_teams!A:C,2)</f>
        <v>Summer Sewald</v>
      </c>
      <c r="L1239" s="12" t="str">
        <f>VLOOKUP(D1239,accounts!A:G,6)</f>
        <v>United States</v>
      </c>
      <c r="M1239" s="12" t="str">
        <f>VLOOKUP(D1239,accounts!A:B,2)</f>
        <v>entertainment</v>
      </c>
      <c r="N1239" s="12" t="str">
        <f t="shared" si="26"/>
        <v>Mar 2017</v>
      </c>
      <c r="O1239" s="12" t="str">
        <f t="shared" si="175"/>
        <v>May 2017</v>
      </c>
      <c r="P1239" s="12">
        <f>VLOOKUP(D1239,accounts!A:G,4)</f>
        <v>349.81</v>
      </c>
      <c r="Q1239" s="12">
        <f t="shared" si="176"/>
        <v>61</v>
      </c>
    </row>
    <row r="1240">
      <c r="A1240" s="14" t="s">
        <v>1419</v>
      </c>
      <c r="B1240" s="14" t="s">
        <v>32</v>
      </c>
      <c r="C1240" s="14" t="s">
        <v>22</v>
      </c>
      <c r="D1240" s="14" t="s">
        <v>83</v>
      </c>
      <c r="E1240" s="14" t="s">
        <v>26</v>
      </c>
      <c r="F1240" s="15">
        <v>42803.0</v>
      </c>
      <c r="G1240" s="15">
        <v>42877.0</v>
      </c>
      <c r="H1240" s="14">
        <v>0.0</v>
      </c>
      <c r="I1240" s="12">
        <f>VLOOKUP(C1240, products!$A$1:$C$8, 3, FALSE)</f>
        <v>550</v>
      </c>
      <c r="J1240" s="12" t="str">
        <f>VLOOKUP(B1240,sales_teams!A:C,3)</f>
        <v>Central</v>
      </c>
      <c r="K1240" s="12" t="str">
        <f>VLOOKUP(B1240,sales_teams!A:C,2)</f>
        <v>Dustin Brinkmann</v>
      </c>
      <c r="L1240" s="12" t="str">
        <f>VLOOKUP(D1240,accounts!A:G,6)</f>
        <v>United States</v>
      </c>
      <c r="M1240" s="12" t="str">
        <f>VLOOKUP(D1240,accounts!A:B,2)</f>
        <v>marketing</v>
      </c>
      <c r="N1240" s="12" t="str">
        <f t="shared" si="26"/>
        <v>Mar 2017</v>
      </c>
      <c r="O1240" s="12" t="str">
        <f t="shared" si="175"/>
        <v>May 2017</v>
      </c>
      <c r="P1240" s="12">
        <f>VLOOKUP(D1240,accounts!A:G,4)</f>
        <v>2403.58</v>
      </c>
      <c r="Q1240" s="12">
        <f t="shared" si="176"/>
        <v>61</v>
      </c>
    </row>
    <row r="1241">
      <c r="A1241" s="14" t="s">
        <v>1420</v>
      </c>
      <c r="B1241" s="14" t="s">
        <v>32</v>
      </c>
      <c r="C1241" s="14" t="s">
        <v>20</v>
      </c>
      <c r="D1241" s="14" t="s">
        <v>68</v>
      </c>
      <c r="E1241" s="14" t="s">
        <v>26</v>
      </c>
      <c r="F1241" s="15">
        <v>42803.0</v>
      </c>
      <c r="G1241" s="15">
        <v>42866.0</v>
      </c>
      <c r="H1241" s="14">
        <v>0.0</v>
      </c>
      <c r="I1241" s="12">
        <f>VLOOKUP(C1241, products!$A$1:$C$8, 3, FALSE)</f>
        <v>5482</v>
      </c>
      <c r="J1241" s="12" t="str">
        <f>VLOOKUP(B1241,sales_teams!A:C,3)</f>
        <v>Central</v>
      </c>
      <c r="K1241" s="12" t="str">
        <f>VLOOKUP(B1241,sales_teams!A:C,2)</f>
        <v>Dustin Brinkmann</v>
      </c>
      <c r="L1241" s="12" t="str">
        <f>VLOOKUP(D1241,accounts!A:G,6)</f>
        <v>Korea</v>
      </c>
      <c r="M1241" s="12" t="str">
        <f>VLOOKUP(D1241,accounts!A:B,2)</f>
        <v>technolgy</v>
      </c>
      <c r="N1241" s="12" t="str">
        <f t="shared" si="26"/>
        <v>Mar 2017</v>
      </c>
      <c r="O1241" s="12" t="str">
        <f t="shared" si="175"/>
        <v>May 2017</v>
      </c>
      <c r="P1241" s="12">
        <f>VLOOKUP(D1241,accounts!A:G,4)</f>
        <v>8170.38</v>
      </c>
      <c r="Q1241" s="12">
        <f t="shared" si="176"/>
        <v>61</v>
      </c>
    </row>
    <row r="1242">
      <c r="A1242" s="14" t="s">
        <v>1421</v>
      </c>
      <c r="B1242" s="14" t="s">
        <v>32</v>
      </c>
      <c r="C1242" s="14" t="s">
        <v>22</v>
      </c>
      <c r="D1242" s="14" t="s">
        <v>100</v>
      </c>
      <c r="E1242" s="14" t="s">
        <v>5</v>
      </c>
      <c r="F1242" s="15">
        <v>42803.0</v>
      </c>
      <c r="G1242" s="15">
        <v>42897.0</v>
      </c>
      <c r="H1242" s="14">
        <v>595.0</v>
      </c>
      <c r="I1242" s="12">
        <f>VLOOKUP(C1242, products!$A$1:$C$8, 3, FALSE)</f>
        <v>550</v>
      </c>
      <c r="J1242" s="12" t="str">
        <f>VLOOKUP(B1242,sales_teams!A:C,3)</f>
        <v>Central</v>
      </c>
      <c r="K1242" s="12" t="str">
        <f>VLOOKUP(B1242,sales_teams!A:C,2)</f>
        <v>Dustin Brinkmann</v>
      </c>
      <c r="L1242" s="12" t="str">
        <f>VLOOKUP(D1242,accounts!A:G,6)</f>
        <v>Belgium</v>
      </c>
      <c r="M1242" s="12" t="str">
        <f>VLOOKUP(D1242,accounts!A:B,2)</f>
        <v>retail</v>
      </c>
      <c r="N1242" s="12" t="str">
        <f t="shared" si="26"/>
        <v>Mar 2017</v>
      </c>
      <c r="O1242" s="12" t="str">
        <f t="shared" si="175"/>
        <v>Jun 2017</v>
      </c>
      <c r="P1242" s="12">
        <f>VLOOKUP(D1242,accounts!A:G,4)</f>
        <v>1376.8</v>
      </c>
      <c r="Q1242" s="12">
        <f t="shared" si="176"/>
        <v>92</v>
      </c>
    </row>
    <row r="1243">
      <c r="A1243" s="14" t="s">
        <v>1422</v>
      </c>
      <c r="B1243" s="14" t="s">
        <v>32</v>
      </c>
      <c r="C1243" s="14" t="s">
        <v>19</v>
      </c>
      <c r="D1243" s="14" t="s">
        <v>134</v>
      </c>
      <c r="E1243" s="14" t="s">
        <v>5</v>
      </c>
      <c r="F1243" s="15">
        <v>42803.0</v>
      </c>
      <c r="G1243" s="15">
        <v>42887.0</v>
      </c>
      <c r="H1243" s="14">
        <v>51.0</v>
      </c>
      <c r="I1243" s="12">
        <f>VLOOKUP(C1243, products!$A$1:$C$8, 3, FALSE)</f>
        <v>55</v>
      </c>
      <c r="J1243" s="12" t="str">
        <f>VLOOKUP(B1243,sales_teams!A:C,3)</f>
        <v>Central</v>
      </c>
      <c r="K1243" s="12" t="str">
        <f>VLOOKUP(B1243,sales_teams!A:C,2)</f>
        <v>Dustin Brinkmann</v>
      </c>
      <c r="L1243" s="12" t="str">
        <f>VLOOKUP(D1243,accounts!A:G,6)</f>
        <v>United States</v>
      </c>
      <c r="M1243" s="12" t="str">
        <f>VLOOKUP(D1243,accounts!A:B,2)</f>
        <v>medical</v>
      </c>
      <c r="N1243" s="12" t="str">
        <f t="shared" si="26"/>
        <v>Mar 2017</v>
      </c>
      <c r="O1243" s="12" t="str">
        <f t="shared" si="175"/>
        <v>Jun 2017</v>
      </c>
      <c r="P1243" s="12">
        <f>VLOOKUP(D1243,accounts!A:G,4)</f>
        <v>441.08</v>
      </c>
      <c r="Q1243" s="12">
        <f t="shared" si="176"/>
        <v>92</v>
      </c>
    </row>
    <row r="1244">
      <c r="A1244" s="14" t="s">
        <v>1423</v>
      </c>
      <c r="B1244" s="14" t="s">
        <v>33</v>
      </c>
      <c r="C1244" s="14" t="s">
        <v>19</v>
      </c>
      <c r="D1244" s="14" t="s">
        <v>133</v>
      </c>
      <c r="E1244" s="14" t="s">
        <v>26</v>
      </c>
      <c r="F1244" s="15">
        <v>42803.0</v>
      </c>
      <c r="G1244" s="15">
        <v>42894.0</v>
      </c>
      <c r="H1244" s="14">
        <v>0.0</v>
      </c>
      <c r="I1244" s="12">
        <f>VLOOKUP(C1244, products!$A$1:$C$8, 3, FALSE)</f>
        <v>55</v>
      </c>
      <c r="J1244" s="12" t="str">
        <f>VLOOKUP(B1244,sales_teams!A:C,3)</f>
        <v>Central</v>
      </c>
      <c r="K1244" s="12" t="str">
        <f>VLOOKUP(B1244,sales_teams!A:C,2)</f>
        <v>Dustin Brinkmann</v>
      </c>
      <c r="L1244" s="12" t="str">
        <f>VLOOKUP(D1244,accounts!A:G,6)</f>
        <v>United States</v>
      </c>
      <c r="M1244" s="12" t="str">
        <f>VLOOKUP(D1244,accounts!A:B,2)</f>
        <v>finance</v>
      </c>
      <c r="N1244" s="12" t="str">
        <f t="shared" si="26"/>
        <v>Mar 2017</v>
      </c>
      <c r="O1244" s="12" t="str">
        <f t="shared" si="175"/>
        <v>Jun 2017</v>
      </c>
      <c r="P1244" s="12">
        <f>VLOOKUP(D1244,accounts!A:G,4)</f>
        <v>355.23</v>
      </c>
      <c r="Q1244" s="12">
        <f t="shared" si="176"/>
        <v>92</v>
      </c>
    </row>
    <row r="1245">
      <c r="A1245" s="14" t="s">
        <v>1424</v>
      </c>
      <c r="B1245" s="14" t="s">
        <v>34</v>
      </c>
      <c r="C1245" s="14" t="s">
        <v>17</v>
      </c>
      <c r="D1245" s="14" t="s">
        <v>64</v>
      </c>
      <c r="E1245" s="14" t="s">
        <v>5</v>
      </c>
      <c r="F1245" s="15">
        <v>42803.0</v>
      </c>
      <c r="G1245" s="15">
        <v>42880.0</v>
      </c>
      <c r="H1245" s="14">
        <v>4624.0</v>
      </c>
      <c r="I1245" s="12">
        <f>VLOOKUP(C1245, products!$A$1:$C$8, 3, FALSE)</f>
        <v>4821</v>
      </c>
      <c r="J1245" s="12" t="str">
        <f>VLOOKUP(B1245,sales_teams!A:C,3)</f>
        <v>Central</v>
      </c>
      <c r="K1245" s="12" t="str">
        <f>VLOOKUP(B1245,sales_teams!A:C,2)</f>
        <v>Dustin Brinkmann</v>
      </c>
      <c r="L1245" s="12" t="str">
        <f>VLOOKUP(D1245,accounts!A:G,6)</f>
        <v>United States</v>
      </c>
      <c r="M1245" s="12" t="str">
        <f>VLOOKUP(D1245,accounts!A:B,2)</f>
        <v>software</v>
      </c>
      <c r="N1245" s="12" t="str">
        <f t="shared" si="26"/>
        <v>Mar 2017</v>
      </c>
      <c r="O1245" s="12" t="str">
        <f t="shared" si="175"/>
        <v>May 2017</v>
      </c>
      <c r="P1245" s="12">
        <f>VLOOKUP(D1245,accounts!A:G,4)</f>
        <v>11698.03</v>
      </c>
      <c r="Q1245" s="12">
        <f t="shared" si="176"/>
        <v>61</v>
      </c>
    </row>
    <row r="1246">
      <c r="A1246" s="14" t="s">
        <v>1425</v>
      </c>
      <c r="B1246" s="14" t="s">
        <v>37</v>
      </c>
      <c r="C1246" s="14" t="s">
        <v>22</v>
      </c>
      <c r="D1246" s="14" t="s">
        <v>75</v>
      </c>
      <c r="E1246" s="14" t="s">
        <v>25</v>
      </c>
      <c r="F1246" s="15">
        <v>42803.0</v>
      </c>
      <c r="G1246" s="17"/>
      <c r="I1246" s="12">
        <f>VLOOKUP(C1246, products!$A$1:$C$8, 3, FALSE)</f>
        <v>550</v>
      </c>
      <c r="J1246" s="12" t="str">
        <f>VLOOKUP(B1246,sales_teams!A:C,3)</f>
        <v>East</v>
      </c>
      <c r="K1246" s="12" t="str">
        <f>VLOOKUP(B1246,sales_teams!A:C,2)</f>
        <v>Rocco Neubert</v>
      </c>
      <c r="L1246" s="12" t="str">
        <f>VLOOKUP(D1246,accounts!A:G,6)</f>
        <v>Jordan</v>
      </c>
      <c r="M1246" s="12" t="str">
        <f>VLOOKUP(D1246,accounts!A:B,2)</f>
        <v>marketing</v>
      </c>
      <c r="N1246" s="12" t="str">
        <f t="shared" si="26"/>
        <v>Mar 2017</v>
      </c>
      <c r="P1246" s="12">
        <f>VLOOKUP(D1246,accounts!A:G,4)</f>
        <v>3027.46</v>
      </c>
    </row>
    <row r="1247">
      <c r="A1247" s="14" t="s">
        <v>1426</v>
      </c>
      <c r="B1247" s="14" t="s">
        <v>38</v>
      </c>
      <c r="C1247" s="14" t="s">
        <v>18</v>
      </c>
      <c r="D1247" s="14" t="s">
        <v>101</v>
      </c>
      <c r="E1247" s="14" t="s">
        <v>26</v>
      </c>
      <c r="F1247" s="15">
        <v>42803.0</v>
      </c>
      <c r="G1247" s="15">
        <v>42870.0</v>
      </c>
      <c r="H1247" s="14">
        <v>0.0</v>
      </c>
      <c r="I1247" s="12">
        <f>VLOOKUP(C1247, products!$A$1:$C$8, 3, FALSE)</f>
        <v>1096</v>
      </c>
      <c r="J1247" s="12" t="str">
        <f>VLOOKUP(B1247,sales_teams!A:C,3)</f>
        <v>East</v>
      </c>
      <c r="K1247" s="12" t="str">
        <f>VLOOKUP(B1247,sales_teams!A:C,2)</f>
        <v>Rocco Neubert</v>
      </c>
      <c r="L1247" s="12" t="str">
        <f>VLOOKUP(D1247,accounts!A:G,6)</f>
        <v>United States</v>
      </c>
      <c r="M1247" s="12" t="str">
        <f>VLOOKUP(D1247,accounts!A:B,2)</f>
        <v>finance</v>
      </c>
      <c r="N1247" s="12" t="str">
        <f t="shared" si="26"/>
        <v>Mar 2017</v>
      </c>
      <c r="O1247" s="12" t="str">
        <f t="shared" ref="O1247:O1252" si="177">TEXT(G1247,"mmm yyy")</f>
        <v>May 2017</v>
      </c>
      <c r="P1247" s="12">
        <f>VLOOKUP(D1247,accounts!A:G,4)</f>
        <v>1102.43</v>
      </c>
      <c r="Q1247" s="12">
        <f t="shared" ref="Q1247:Q1252" si="178">O1247-N1247</f>
        <v>61</v>
      </c>
    </row>
    <row r="1248">
      <c r="A1248" s="14" t="s">
        <v>1427</v>
      </c>
      <c r="B1248" s="14" t="s">
        <v>38</v>
      </c>
      <c r="C1248" s="14" t="s">
        <v>19</v>
      </c>
      <c r="D1248" s="14" t="s">
        <v>119</v>
      </c>
      <c r="E1248" s="14" t="s">
        <v>26</v>
      </c>
      <c r="F1248" s="15">
        <v>42803.0</v>
      </c>
      <c r="G1248" s="15">
        <v>42883.0</v>
      </c>
      <c r="H1248" s="14">
        <v>0.0</v>
      </c>
      <c r="I1248" s="12">
        <f>VLOOKUP(C1248, products!$A$1:$C$8, 3, FALSE)</f>
        <v>55</v>
      </c>
      <c r="J1248" s="12" t="str">
        <f>VLOOKUP(B1248,sales_teams!A:C,3)</f>
        <v>East</v>
      </c>
      <c r="K1248" s="12" t="str">
        <f>VLOOKUP(B1248,sales_teams!A:C,2)</f>
        <v>Rocco Neubert</v>
      </c>
      <c r="L1248" s="12" t="str">
        <f>VLOOKUP(D1248,accounts!A:G,6)</f>
        <v>Philipines</v>
      </c>
      <c r="M1248" s="12" t="str">
        <f>VLOOKUP(D1248,accounts!A:B,2)</f>
        <v>medical</v>
      </c>
      <c r="N1248" s="12" t="str">
        <f t="shared" si="26"/>
        <v>Mar 2017</v>
      </c>
      <c r="O1248" s="12" t="str">
        <f t="shared" si="177"/>
        <v>May 2017</v>
      </c>
      <c r="P1248" s="12">
        <f>VLOOKUP(D1248,accounts!A:G,4)</f>
        <v>587.34</v>
      </c>
      <c r="Q1248" s="12">
        <f t="shared" si="178"/>
        <v>61</v>
      </c>
    </row>
    <row r="1249">
      <c r="A1249" s="14" t="s">
        <v>1428</v>
      </c>
      <c r="B1249" s="14" t="s">
        <v>38</v>
      </c>
      <c r="C1249" s="14" t="s">
        <v>22</v>
      </c>
      <c r="D1249" s="14" t="s">
        <v>92</v>
      </c>
      <c r="E1249" s="14" t="s">
        <v>5</v>
      </c>
      <c r="F1249" s="15">
        <v>42803.0</v>
      </c>
      <c r="G1249" s="15">
        <v>42903.0</v>
      </c>
      <c r="H1249" s="14">
        <v>571.0</v>
      </c>
      <c r="I1249" s="12">
        <f>VLOOKUP(C1249, products!$A$1:$C$8, 3, FALSE)</f>
        <v>550</v>
      </c>
      <c r="J1249" s="12" t="str">
        <f>VLOOKUP(B1249,sales_teams!A:C,3)</f>
        <v>East</v>
      </c>
      <c r="K1249" s="12" t="str">
        <f>VLOOKUP(B1249,sales_teams!A:C,2)</f>
        <v>Rocco Neubert</v>
      </c>
      <c r="L1249" s="12" t="str">
        <f>VLOOKUP(D1249,accounts!A:G,6)</f>
        <v>United States</v>
      </c>
      <c r="M1249" s="12" t="str">
        <f>VLOOKUP(D1249,accounts!A:B,2)</f>
        <v>finance</v>
      </c>
      <c r="N1249" s="12" t="str">
        <f t="shared" si="26"/>
        <v>Mar 2017</v>
      </c>
      <c r="O1249" s="12" t="str">
        <f t="shared" si="177"/>
        <v>Jun 2017</v>
      </c>
      <c r="P1249" s="12">
        <f>VLOOKUP(D1249,accounts!A:G,4)</f>
        <v>2819.5</v>
      </c>
      <c r="Q1249" s="12">
        <f t="shared" si="178"/>
        <v>92</v>
      </c>
    </row>
    <row r="1250">
      <c r="A1250" s="14" t="s">
        <v>1429</v>
      </c>
      <c r="B1250" s="14" t="s">
        <v>40</v>
      </c>
      <c r="C1250" s="14" t="s">
        <v>21</v>
      </c>
      <c r="D1250" s="14" t="s">
        <v>97</v>
      </c>
      <c r="E1250" s="14" t="s">
        <v>5</v>
      </c>
      <c r="F1250" s="15">
        <v>42803.0</v>
      </c>
      <c r="G1250" s="15">
        <v>42819.0</v>
      </c>
      <c r="H1250" s="14">
        <v>3333.0</v>
      </c>
      <c r="I1250" s="12">
        <f>VLOOKUP(C1250, products!$A$1:$C$8, 3, FALSE)</f>
        <v>3393</v>
      </c>
      <c r="J1250" s="12" t="str">
        <f>VLOOKUP(B1250,sales_teams!A:C,3)</f>
        <v>East</v>
      </c>
      <c r="K1250" s="12" t="str">
        <f>VLOOKUP(B1250,sales_teams!A:C,2)</f>
        <v>Rocco Neubert</v>
      </c>
      <c r="L1250" s="12" t="str">
        <f>VLOOKUP(D1250,accounts!A:G,6)</f>
        <v>United States</v>
      </c>
      <c r="M1250" s="12" t="str">
        <f>VLOOKUP(D1250,accounts!A:B,2)</f>
        <v>medical</v>
      </c>
      <c r="N1250" s="12" t="str">
        <f t="shared" si="26"/>
        <v>Mar 2017</v>
      </c>
      <c r="O1250" s="12" t="str">
        <f t="shared" si="177"/>
        <v>Mar 2017</v>
      </c>
      <c r="P1250" s="12">
        <f>VLOOKUP(D1250,accounts!A:G,4)</f>
        <v>1618.89</v>
      </c>
      <c r="Q1250" s="12">
        <f t="shared" si="178"/>
        <v>0</v>
      </c>
    </row>
    <row r="1251">
      <c r="A1251" s="14" t="s">
        <v>1430</v>
      </c>
      <c r="B1251" s="14" t="s">
        <v>42</v>
      </c>
      <c r="C1251" s="14" t="s">
        <v>20</v>
      </c>
      <c r="D1251" s="14" t="s">
        <v>73</v>
      </c>
      <c r="E1251" s="14" t="s">
        <v>5</v>
      </c>
      <c r="F1251" s="15">
        <v>42803.0</v>
      </c>
      <c r="G1251" s="15">
        <v>42871.0</v>
      </c>
      <c r="H1251" s="14">
        <v>4853.0</v>
      </c>
      <c r="I1251" s="12">
        <f>VLOOKUP(C1251, products!$A$1:$C$8, 3, FALSE)</f>
        <v>5482</v>
      </c>
      <c r="J1251" s="12" t="str">
        <f>VLOOKUP(B1251,sales_teams!A:C,3)</f>
        <v>East</v>
      </c>
      <c r="K1251" s="12" t="str">
        <f>VLOOKUP(B1251,sales_teams!A:C,2)</f>
        <v>Rocco Neubert</v>
      </c>
      <c r="L1251" s="12" t="str">
        <f>VLOOKUP(D1251,accounts!A:G,6)</f>
        <v>United States</v>
      </c>
      <c r="M1251" s="12" t="str">
        <f>VLOOKUP(D1251,accounts!A:B,2)</f>
        <v>medical</v>
      </c>
      <c r="N1251" s="12" t="str">
        <f t="shared" si="26"/>
        <v>Mar 2017</v>
      </c>
      <c r="O1251" s="12" t="str">
        <f t="shared" si="177"/>
        <v>May 2017</v>
      </c>
      <c r="P1251" s="12">
        <f>VLOOKUP(D1251,accounts!A:G,4)</f>
        <v>3178.24</v>
      </c>
      <c r="Q1251" s="12">
        <f t="shared" si="178"/>
        <v>61</v>
      </c>
    </row>
    <row r="1252">
      <c r="A1252" s="14" t="s">
        <v>1431</v>
      </c>
      <c r="B1252" s="14" t="s">
        <v>42</v>
      </c>
      <c r="C1252" s="14" t="s">
        <v>19</v>
      </c>
      <c r="D1252" s="14" t="s">
        <v>126</v>
      </c>
      <c r="E1252" s="14" t="s">
        <v>5</v>
      </c>
      <c r="F1252" s="15">
        <v>42803.0</v>
      </c>
      <c r="G1252" s="15">
        <v>42894.0</v>
      </c>
      <c r="H1252" s="14">
        <v>51.0</v>
      </c>
      <c r="I1252" s="12">
        <f>VLOOKUP(C1252, products!$A$1:$C$8, 3, FALSE)</f>
        <v>55</v>
      </c>
      <c r="J1252" s="12" t="str">
        <f>VLOOKUP(B1252,sales_teams!A:C,3)</f>
        <v>East</v>
      </c>
      <c r="K1252" s="12" t="str">
        <f>VLOOKUP(B1252,sales_teams!A:C,2)</f>
        <v>Rocco Neubert</v>
      </c>
      <c r="L1252" s="12" t="str">
        <f>VLOOKUP(D1252,accounts!A:G,6)</f>
        <v>United States</v>
      </c>
      <c r="M1252" s="12" t="str">
        <f>VLOOKUP(D1252,accounts!A:B,2)</f>
        <v>retail</v>
      </c>
      <c r="N1252" s="12" t="str">
        <f t="shared" si="26"/>
        <v>Mar 2017</v>
      </c>
      <c r="O1252" s="12" t="str">
        <f t="shared" si="177"/>
        <v>Jun 2017</v>
      </c>
      <c r="P1252" s="12">
        <f>VLOOKUP(D1252,accounts!A:G,4)</f>
        <v>332.43</v>
      </c>
      <c r="Q1252" s="12">
        <f t="shared" si="178"/>
        <v>92</v>
      </c>
    </row>
    <row r="1253">
      <c r="A1253" s="14" t="s">
        <v>1432</v>
      </c>
      <c r="B1253" s="14" t="s">
        <v>44</v>
      </c>
      <c r="C1253" s="14" t="s">
        <v>19</v>
      </c>
      <c r="D1253" s="14" t="s">
        <v>86</v>
      </c>
      <c r="E1253" s="14" t="s">
        <v>25</v>
      </c>
      <c r="F1253" s="15">
        <v>42803.0</v>
      </c>
      <c r="G1253" s="17"/>
      <c r="I1253" s="12">
        <f>VLOOKUP(C1253, products!$A$1:$C$8, 3, FALSE)</f>
        <v>55</v>
      </c>
      <c r="J1253" s="12" t="str">
        <f>VLOOKUP(B1253,sales_teams!A:C,3)</f>
        <v>East</v>
      </c>
      <c r="K1253" s="12" t="str">
        <f>VLOOKUP(B1253,sales_teams!A:C,2)</f>
        <v>Rocco Neubert</v>
      </c>
      <c r="L1253" s="12" t="str">
        <f>VLOOKUP(D1253,accounts!A:G,6)</f>
        <v>United States</v>
      </c>
      <c r="M1253" s="12" t="str">
        <f>VLOOKUP(D1253,accounts!A:B,2)</f>
        <v>software</v>
      </c>
      <c r="N1253" s="12" t="str">
        <f t="shared" si="26"/>
        <v>Mar 2017</v>
      </c>
      <c r="P1253" s="12">
        <f>VLOOKUP(D1253,accounts!A:G,4)</f>
        <v>4478.47</v>
      </c>
    </row>
    <row r="1254">
      <c r="A1254" s="14" t="s">
        <v>1433</v>
      </c>
      <c r="B1254" s="14" t="s">
        <v>44</v>
      </c>
      <c r="C1254" s="14" t="s">
        <v>22</v>
      </c>
      <c r="D1254" s="14" t="s">
        <v>67</v>
      </c>
      <c r="E1254" s="14" t="s">
        <v>26</v>
      </c>
      <c r="F1254" s="15">
        <v>42803.0</v>
      </c>
      <c r="G1254" s="15">
        <v>42878.0</v>
      </c>
      <c r="H1254" s="14">
        <v>0.0</v>
      </c>
      <c r="I1254" s="12">
        <f>VLOOKUP(C1254, products!$A$1:$C$8, 3, FALSE)</f>
        <v>550</v>
      </c>
      <c r="J1254" s="12" t="str">
        <f>VLOOKUP(B1254,sales_teams!A:C,3)</f>
        <v>East</v>
      </c>
      <c r="K1254" s="12" t="str">
        <f>VLOOKUP(B1254,sales_teams!A:C,2)</f>
        <v>Rocco Neubert</v>
      </c>
      <c r="L1254" s="12" t="str">
        <f>VLOOKUP(D1254,accounts!A:G,6)</f>
        <v>United States</v>
      </c>
      <c r="M1254" s="12" t="str">
        <f>VLOOKUP(D1254,accounts!A:B,2)</f>
        <v>entertainment</v>
      </c>
      <c r="N1254" s="12" t="str">
        <f t="shared" si="26"/>
        <v>Mar 2017</v>
      </c>
      <c r="O1254" s="12" t="str">
        <f t="shared" ref="O1254:O1269" si="179">TEXT(G1254,"mmm yyy")</f>
        <v>May 2017</v>
      </c>
      <c r="P1254" s="12">
        <f>VLOOKUP(D1254,accounts!A:G,4)</f>
        <v>4269.9</v>
      </c>
      <c r="Q1254" s="12">
        <f t="shared" ref="Q1254:Q1269" si="180">O1254-N1254</f>
        <v>61</v>
      </c>
    </row>
    <row r="1255">
      <c r="A1255" s="14" t="s">
        <v>1434</v>
      </c>
      <c r="B1255" s="14" t="s">
        <v>46</v>
      </c>
      <c r="C1255" s="14" t="s">
        <v>17</v>
      </c>
      <c r="D1255" s="14" t="s">
        <v>67</v>
      </c>
      <c r="E1255" s="14" t="s">
        <v>5</v>
      </c>
      <c r="F1255" s="15">
        <v>42803.0</v>
      </c>
      <c r="G1255" s="15">
        <v>42903.0</v>
      </c>
      <c r="H1255" s="14">
        <v>5035.0</v>
      </c>
      <c r="I1255" s="12">
        <f>VLOOKUP(C1255, products!$A$1:$C$8, 3, FALSE)</f>
        <v>4821</v>
      </c>
      <c r="J1255" s="12" t="str">
        <f>VLOOKUP(B1255,sales_teams!A:C,3)</f>
        <v>East</v>
      </c>
      <c r="K1255" s="12" t="str">
        <f>VLOOKUP(B1255,sales_teams!A:C,2)</f>
        <v>Rocco Neubert</v>
      </c>
      <c r="L1255" s="12" t="str">
        <f>VLOOKUP(D1255,accounts!A:G,6)</f>
        <v>United States</v>
      </c>
      <c r="M1255" s="12" t="str">
        <f>VLOOKUP(D1255,accounts!A:B,2)</f>
        <v>entertainment</v>
      </c>
      <c r="N1255" s="12" t="str">
        <f t="shared" si="26"/>
        <v>Mar 2017</v>
      </c>
      <c r="O1255" s="12" t="str">
        <f t="shared" si="179"/>
        <v>Jun 2017</v>
      </c>
      <c r="P1255" s="12">
        <f>VLOOKUP(D1255,accounts!A:G,4)</f>
        <v>4269.9</v>
      </c>
      <c r="Q1255" s="12">
        <f t="shared" si="180"/>
        <v>92</v>
      </c>
    </row>
    <row r="1256">
      <c r="A1256" s="14" t="s">
        <v>1435</v>
      </c>
      <c r="B1256" s="14" t="s">
        <v>50</v>
      </c>
      <c r="C1256" s="14" t="s">
        <v>19</v>
      </c>
      <c r="D1256" s="14" t="s">
        <v>84</v>
      </c>
      <c r="E1256" s="14" t="s">
        <v>5</v>
      </c>
      <c r="F1256" s="15">
        <v>42803.0</v>
      </c>
      <c r="G1256" s="15">
        <v>42887.0</v>
      </c>
      <c r="H1256" s="14">
        <v>51.0</v>
      </c>
      <c r="I1256" s="12">
        <f>VLOOKUP(C1256, products!$A$1:$C$8, 3, FALSE)</f>
        <v>55</v>
      </c>
      <c r="J1256" s="12" t="str">
        <f>VLOOKUP(B1256,sales_teams!A:C,3)</f>
        <v>West</v>
      </c>
      <c r="K1256" s="12" t="str">
        <f>VLOOKUP(B1256,sales_teams!A:C,2)</f>
        <v>Summer Sewald</v>
      </c>
      <c r="L1256" s="12" t="str">
        <f>VLOOKUP(D1256,accounts!A:G,6)</f>
        <v>United States</v>
      </c>
      <c r="M1256" s="12" t="str">
        <f>VLOOKUP(D1256,accounts!A:B,2)</f>
        <v>software</v>
      </c>
      <c r="N1256" s="12" t="str">
        <f t="shared" si="26"/>
        <v>Mar 2017</v>
      </c>
      <c r="O1256" s="12" t="str">
        <f t="shared" si="179"/>
        <v>Jun 2017</v>
      </c>
      <c r="P1256" s="12">
        <f>VLOOKUP(D1256,accounts!A:G,4)</f>
        <v>2714.9</v>
      </c>
      <c r="Q1256" s="12">
        <f t="shared" si="180"/>
        <v>92</v>
      </c>
    </row>
    <row r="1257">
      <c r="A1257" s="14" t="s">
        <v>1436</v>
      </c>
      <c r="B1257" s="14" t="s">
        <v>51</v>
      </c>
      <c r="C1257" s="14" t="s">
        <v>17</v>
      </c>
      <c r="D1257" s="14" t="s">
        <v>135</v>
      </c>
      <c r="E1257" s="14" t="s">
        <v>5</v>
      </c>
      <c r="F1257" s="15">
        <v>42803.0</v>
      </c>
      <c r="G1257" s="15">
        <v>42895.0</v>
      </c>
      <c r="H1257" s="14">
        <v>4342.0</v>
      </c>
      <c r="I1257" s="12">
        <f>VLOOKUP(C1257, products!$A$1:$C$8, 3, FALSE)</f>
        <v>4821</v>
      </c>
      <c r="J1257" s="12" t="str">
        <f>VLOOKUP(B1257,sales_teams!A:C,3)</f>
        <v>West</v>
      </c>
      <c r="K1257" s="12" t="str">
        <f>VLOOKUP(B1257,sales_teams!A:C,2)</f>
        <v>Summer Sewald</v>
      </c>
      <c r="L1257" s="12" t="str">
        <f>VLOOKUP(D1257,accounts!A:G,6)</f>
        <v>United States</v>
      </c>
      <c r="M1257" s="12" t="str">
        <f>VLOOKUP(D1257,accounts!A:B,2)</f>
        <v>software</v>
      </c>
      <c r="N1257" s="12" t="str">
        <f t="shared" si="26"/>
        <v>Mar 2017</v>
      </c>
      <c r="O1257" s="12" t="str">
        <f t="shared" si="179"/>
        <v>Jun 2017</v>
      </c>
      <c r="P1257" s="12">
        <f>VLOOKUP(D1257,accounts!A:G,4)</f>
        <v>98.79</v>
      </c>
      <c r="Q1257" s="12">
        <f t="shared" si="180"/>
        <v>92</v>
      </c>
    </row>
    <row r="1258">
      <c r="A1258" s="14" t="s">
        <v>1437</v>
      </c>
      <c r="B1258" s="14" t="s">
        <v>57</v>
      </c>
      <c r="C1258" s="14" t="s">
        <v>21</v>
      </c>
      <c r="D1258" s="14" t="s">
        <v>84</v>
      </c>
      <c r="E1258" s="14" t="s">
        <v>26</v>
      </c>
      <c r="F1258" s="15">
        <v>42803.0</v>
      </c>
      <c r="G1258" s="15">
        <v>42807.0</v>
      </c>
      <c r="H1258" s="14">
        <v>0.0</v>
      </c>
      <c r="I1258" s="12">
        <f>VLOOKUP(C1258, products!$A$1:$C$8, 3, FALSE)</f>
        <v>3393</v>
      </c>
      <c r="J1258" s="12" t="str">
        <f>VLOOKUP(B1258,sales_teams!A:C,3)</f>
        <v>West</v>
      </c>
      <c r="K1258" s="12" t="str">
        <f>VLOOKUP(B1258,sales_teams!A:C,2)</f>
        <v>Summer Sewald</v>
      </c>
      <c r="L1258" s="12" t="str">
        <f>VLOOKUP(D1258,accounts!A:G,6)</f>
        <v>United States</v>
      </c>
      <c r="M1258" s="12" t="str">
        <f>VLOOKUP(D1258,accounts!A:B,2)</f>
        <v>software</v>
      </c>
      <c r="N1258" s="12" t="str">
        <f t="shared" si="26"/>
        <v>Mar 2017</v>
      </c>
      <c r="O1258" s="12" t="str">
        <f t="shared" si="179"/>
        <v>Mar 2017</v>
      </c>
      <c r="P1258" s="12">
        <f>VLOOKUP(D1258,accounts!A:G,4)</f>
        <v>2714.9</v>
      </c>
      <c r="Q1258" s="12">
        <f t="shared" si="180"/>
        <v>0</v>
      </c>
    </row>
    <row r="1259">
      <c r="A1259" s="14" t="s">
        <v>1438</v>
      </c>
      <c r="B1259" s="14" t="s">
        <v>59</v>
      </c>
      <c r="C1259" s="14" t="s">
        <v>19</v>
      </c>
      <c r="D1259" s="14" t="s">
        <v>106</v>
      </c>
      <c r="E1259" s="14" t="s">
        <v>5</v>
      </c>
      <c r="F1259" s="15">
        <v>42803.0</v>
      </c>
      <c r="G1259" s="15">
        <v>42908.0</v>
      </c>
      <c r="H1259" s="14">
        <v>48.0</v>
      </c>
      <c r="I1259" s="12">
        <f>VLOOKUP(C1259, products!$A$1:$C$8, 3, FALSE)</f>
        <v>55</v>
      </c>
      <c r="J1259" s="12" t="str">
        <f>VLOOKUP(B1259,sales_teams!A:C,3)</f>
        <v>West</v>
      </c>
      <c r="K1259" s="12" t="str">
        <f>VLOOKUP(B1259,sales_teams!A:C,2)</f>
        <v>Summer Sewald</v>
      </c>
      <c r="L1259" s="12" t="str">
        <f>VLOOKUP(D1259,accounts!A:G,6)</f>
        <v>United States</v>
      </c>
      <c r="M1259" s="12" t="str">
        <f>VLOOKUP(D1259,accounts!A:B,2)</f>
        <v>finance</v>
      </c>
      <c r="N1259" s="12" t="str">
        <f t="shared" si="26"/>
        <v>Mar 2017</v>
      </c>
      <c r="O1259" s="12" t="str">
        <f t="shared" si="179"/>
        <v>Jun 2017</v>
      </c>
      <c r="P1259" s="12">
        <f>VLOOKUP(D1259,accounts!A:G,4)</f>
        <v>646.1</v>
      </c>
      <c r="Q1259" s="12">
        <f t="shared" si="180"/>
        <v>92</v>
      </c>
    </row>
    <row r="1260">
      <c r="A1260" s="14" t="s">
        <v>1439</v>
      </c>
      <c r="B1260" s="14" t="s">
        <v>61</v>
      </c>
      <c r="C1260" s="14" t="s">
        <v>20</v>
      </c>
      <c r="D1260" s="14" t="s">
        <v>64</v>
      </c>
      <c r="E1260" s="14" t="s">
        <v>5</v>
      </c>
      <c r="F1260" s="15">
        <v>42803.0</v>
      </c>
      <c r="G1260" s="15">
        <v>42873.0</v>
      </c>
      <c r="H1260" s="14">
        <v>5215.0</v>
      </c>
      <c r="I1260" s="12">
        <f>VLOOKUP(C1260, products!$A$1:$C$8, 3, FALSE)</f>
        <v>5482</v>
      </c>
      <c r="J1260" s="12" t="str">
        <f>VLOOKUP(B1260,sales_teams!A:C,3)</f>
        <v>West</v>
      </c>
      <c r="K1260" s="12" t="str">
        <f>VLOOKUP(B1260,sales_teams!A:C,2)</f>
        <v>Summer Sewald</v>
      </c>
      <c r="L1260" s="12" t="str">
        <f>VLOOKUP(D1260,accounts!A:G,6)</f>
        <v>United States</v>
      </c>
      <c r="M1260" s="12" t="str">
        <f>VLOOKUP(D1260,accounts!A:B,2)</f>
        <v>software</v>
      </c>
      <c r="N1260" s="12" t="str">
        <f t="shared" si="26"/>
        <v>Mar 2017</v>
      </c>
      <c r="O1260" s="12" t="str">
        <f t="shared" si="179"/>
        <v>May 2017</v>
      </c>
      <c r="P1260" s="12">
        <f>VLOOKUP(D1260,accounts!A:G,4)</f>
        <v>11698.03</v>
      </c>
      <c r="Q1260" s="12">
        <f t="shared" si="180"/>
        <v>61</v>
      </c>
    </row>
    <row r="1261">
      <c r="A1261" s="14" t="s">
        <v>1440</v>
      </c>
      <c r="B1261" s="14" t="s">
        <v>32</v>
      </c>
      <c r="C1261" s="14" t="s">
        <v>18</v>
      </c>
      <c r="D1261" s="14" t="s">
        <v>100</v>
      </c>
      <c r="E1261" s="14" t="s">
        <v>26</v>
      </c>
      <c r="F1261" s="15">
        <v>42804.0</v>
      </c>
      <c r="G1261" s="15">
        <v>42867.0</v>
      </c>
      <c r="H1261" s="14">
        <v>0.0</v>
      </c>
      <c r="I1261" s="12">
        <f>VLOOKUP(C1261, products!$A$1:$C$8, 3, FALSE)</f>
        <v>1096</v>
      </c>
      <c r="J1261" s="12" t="str">
        <f>VLOOKUP(B1261,sales_teams!A:C,3)</f>
        <v>Central</v>
      </c>
      <c r="K1261" s="12" t="str">
        <f>VLOOKUP(B1261,sales_teams!A:C,2)</f>
        <v>Dustin Brinkmann</v>
      </c>
      <c r="L1261" s="12" t="str">
        <f>VLOOKUP(D1261,accounts!A:G,6)</f>
        <v>Belgium</v>
      </c>
      <c r="M1261" s="12" t="str">
        <f>VLOOKUP(D1261,accounts!A:B,2)</f>
        <v>retail</v>
      </c>
      <c r="N1261" s="12" t="str">
        <f t="shared" si="26"/>
        <v>Mar 2017</v>
      </c>
      <c r="O1261" s="12" t="str">
        <f t="shared" si="179"/>
        <v>May 2017</v>
      </c>
      <c r="P1261" s="12">
        <f>VLOOKUP(D1261,accounts!A:G,4)</f>
        <v>1376.8</v>
      </c>
      <c r="Q1261" s="12">
        <f t="shared" si="180"/>
        <v>61</v>
      </c>
    </row>
    <row r="1262">
      <c r="A1262" s="14" t="s">
        <v>1441</v>
      </c>
      <c r="B1262" s="14" t="s">
        <v>32</v>
      </c>
      <c r="C1262" s="14" t="s">
        <v>19</v>
      </c>
      <c r="D1262" s="14" t="s">
        <v>127</v>
      </c>
      <c r="E1262" s="14" t="s">
        <v>5</v>
      </c>
      <c r="F1262" s="15">
        <v>42804.0</v>
      </c>
      <c r="G1262" s="15">
        <v>42813.0</v>
      </c>
      <c r="H1262" s="14">
        <v>58.0</v>
      </c>
      <c r="I1262" s="12">
        <f>VLOOKUP(C1262, products!$A$1:$C$8, 3, FALSE)</f>
        <v>55</v>
      </c>
      <c r="J1262" s="12" t="str">
        <f>VLOOKUP(B1262,sales_teams!A:C,3)</f>
        <v>Central</v>
      </c>
      <c r="K1262" s="12" t="str">
        <f>VLOOKUP(B1262,sales_teams!A:C,2)</f>
        <v>Dustin Brinkmann</v>
      </c>
      <c r="L1262" s="12" t="str">
        <f>VLOOKUP(D1262,accounts!A:G,6)</f>
        <v>United States</v>
      </c>
      <c r="M1262" s="12" t="str">
        <f>VLOOKUP(D1262,accounts!A:B,2)</f>
        <v>telecommunications</v>
      </c>
      <c r="N1262" s="12" t="str">
        <f t="shared" si="26"/>
        <v>Mar 2017</v>
      </c>
      <c r="O1262" s="12" t="str">
        <f t="shared" si="179"/>
        <v>Mar 2017</v>
      </c>
      <c r="P1262" s="12">
        <f>VLOOKUP(D1262,accounts!A:G,4)</f>
        <v>86.68</v>
      </c>
      <c r="Q1262" s="12">
        <f t="shared" si="180"/>
        <v>0</v>
      </c>
    </row>
    <row r="1263">
      <c r="A1263" s="14" t="s">
        <v>1442</v>
      </c>
      <c r="B1263" s="14" t="s">
        <v>35</v>
      </c>
      <c r="C1263" s="14" t="s">
        <v>21</v>
      </c>
      <c r="D1263" s="14" t="s">
        <v>101</v>
      </c>
      <c r="E1263" s="14" t="s">
        <v>5</v>
      </c>
      <c r="F1263" s="15">
        <v>42804.0</v>
      </c>
      <c r="G1263" s="15">
        <v>42814.0</v>
      </c>
      <c r="H1263" s="14">
        <v>3587.0</v>
      </c>
      <c r="I1263" s="12">
        <f>VLOOKUP(C1263, products!$A$1:$C$8, 3, FALSE)</f>
        <v>3393</v>
      </c>
      <c r="J1263" s="12" t="str">
        <f>VLOOKUP(B1263,sales_teams!A:C,3)</f>
        <v>Central</v>
      </c>
      <c r="K1263" s="12" t="str">
        <f>VLOOKUP(B1263,sales_teams!A:C,2)</f>
        <v>Dustin Brinkmann</v>
      </c>
      <c r="L1263" s="12" t="str">
        <f>VLOOKUP(D1263,accounts!A:G,6)</f>
        <v>United States</v>
      </c>
      <c r="M1263" s="12" t="str">
        <f>VLOOKUP(D1263,accounts!A:B,2)</f>
        <v>finance</v>
      </c>
      <c r="N1263" s="12" t="str">
        <f t="shared" si="26"/>
        <v>Mar 2017</v>
      </c>
      <c r="O1263" s="12" t="str">
        <f t="shared" si="179"/>
        <v>Mar 2017</v>
      </c>
      <c r="P1263" s="12">
        <f>VLOOKUP(D1263,accounts!A:G,4)</f>
        <v>1102.43</v>
      </c>
      <c r="Q1263" s="12">
        <f t="shared" si="180"/>
        <v>0</v>
      </c>
    </row>
    <row r="1264">
      <c r="A1264" s="14" t="s">
        <v>1443</v>
      </c>
      <c r="B1264" s="14" t="s">
        <v>35</v>
      </c>
      <c r="C1264" s="14" t="s">
        <v>21</v>
      </c>
      <c r="D1264" s="14" t="s">
        <v>71</v>
      </c>
      <c r="E1264" s="14" t="s">
        <v>5</v>
      </c>
      <c r="F1264" s="15">
        <v>42804.0</v>
      </c>
      <c r="G1264" s="15">
        <v>42884.0</v>
      </c>
      <c r="H1264" s="14">
        <v>2915.0</v>
      </c>
      <c r="I1264" s="12">
        <f>VLOOKUP(C1264, products!$A$1:$C$8, 3, FALSE)</f>
        <v>3393</v>
      </c>
      <c r="J1264" s="12" t="str">
        <f>VLOOKUP(B1264,sales_teams!A:C,3)</f>
        <v>Central</v>
      </c>
      <c r="K1264" s="12" t="str">
        <f>VLOOKUP(B1264,sales_teams!A:C,2)</f>
        <v>Dustin Brinkmann</v>
      </c>
      <c r="L1264" s="12" t="str">
        <f>VLOOKUP(D1264,accounts!A:G,6)</f>
        <v>United States</v>
      </c>
      <c r="M1264" s="12" t="str">
        <f>VLOOKUP(D1264,accounts!A:B,2)</f>
        <v>services</v>
      </c>
      <c r="N1264" s="12" t="str">
        <f t="shared" si="26"/>
        <v>Mar 2017</v>
      </c>
      <c r="O1264" s="12" t="str">
        <f t="shared" si="179"/>
        <v>May 2017</v>
      </c>
      <c r="P1264" s="12">
        <f>VLOOKUP(D1264,accounts!A:G,4)</f>
        <v>2041.73</v>
      </c>
      <c r="Q1264" s="12">
        <f t="shared" si="180"/>
        <v>61</v>
      </c>
    </row>
    <row r="1265">
      <c r="A1265" s="14" t="s">
        <v>1444</v>
      </c>
      <c r="B1265" s="14" t="s">
        <v>37</v>
      </c>
      <c r="C1265" s="14" t="s">
        <v>17</v>
      </c>
      <c r="D1265" s="14" t="s">
        <v>65</v>
      </c>
      <c r="E1265" s="14" t="s">
        <v>5</v>
      </c>
      <c r="F1265" s="15">
        <v>42804.0</v>
      </c>
      <c r="G1265" s="15">
        <v>42914.0</v>
      </c>
      <c r="H1265" s="14">
        <v>4762.0</v>
      </c>
      <c r="I1265" s="12">
        <f>VLOOKUP(C1265, products!$A$1:$C$8, 3, FALSE)</f>
        <v>4821</v>
      </c>
      <c r="J1265" s="12" t="str">
        <f>VLOOKUP(B1265,sales_teams!A:C,3)</f>
        <v>East</v>
      </c>
      <c r="K1265" s="12" t="str">
        <f>VLOOKUP(B1265,sales_teams!A:C,2)</f>
        <v>Rocco Neubert</v>
      </c>
      <c r="L1265" s="12" t="str">
        <f>VLOOKUP(D1265,accounts!A:G,6)</f>
        <v>United States</v>
      </c>
      <c r="M1265" s="12" t="str">
        <f>VLOOKUP(D1265,accounts!A:B,2)</f>
        <v>technolgy</v>
      </c>
      <c r="N1265" s="12" t="str">
        <f t="shared" si="26"/>
        <v>Mar 2017</v>
      </c>
      <c r="O1265" s="12" t="str">
        <f t="shared" si="179"/>
        <v>Jun 2017</v>
      </c>
      <c r="P1265" s="12">
        <f>VLOOKUP(D1265,accounts!A:G,4)</f>
        <v>7708.38</v>
      </c>
      <c r="Q1265" s="12">
        <f t="shared" si="180"/>
        <v>92</v>
      </c>
    </row>
    <row r="1266">
      <c r="A1266" s="14" t="s">
        <v>1445</v>
      </c>
      <c r="B1266" s="14" t="s">
        <v>41</v>
      </c>
      <c r="C1266" s="14" t="s">
        <v>18</v>
      </c>
      <c r="D1266" s="14" t="s">
        <v>88</v>
      </c>
      <c r="E1266" s="14" t="s">
        <v>5</v>
      </c>
      <c r="F1266" s="15">
        <v>42804.0</v>
      </c>
      <c r="G1266" s="15">
        <v>42898.0</v>
      </c>
      <c r="H1266" s="14">
        <v>1062.0</v>
      </c>
      <c r="I1266" s="12">
        <f>VLOOKUP(C1266, products!$A$1:$C$8, 3, FALSE)</f>
        <v>1096</v>
      </c>
      <c r="J1266" s="12" t="str">
        <f>VLOOKUP(B1266,sales_teams!A:C,3)</f>
        <v>East</v>
      </c>
      <c r="K1266" s="12" t="str">
        <f>VLOOKUP(B1266,sales_teams!A:C,2)</f>
        <v>Rocco Neubert</v>
      </c>
      <c r="L1266" s="12" t="str">
        <f>VLOOKUP(D1266,accounts!A:G,6)</f>
        <v>United States</v>
      </c>
      <c r="M1266" s="12" t="str">
        <f>VLOOKUP(D1266,accounts!A:B,2)</f>
        <v>retail</v>
      </c>
      <c r="N1266" s="12" t="str">
        <f t="shared" si="26"/>
        <v>Mar 2017</v>
      </c>
      <c r="O1266" s="12" t="str">
        <f t="shared" si="179"/>
        <v>Jun 2017</v>
      </c>
      <c r="P1266" s="12">
        <f>VLOOKUP(D1266,accounts!A:G,4)</f>
        <v>2520.83</v>
      </c>
      <c r="Q1266" s="12">
        <f t="shared" si="180"/>
        <v>92</v>
      </c>
    </row>
    <row r="1267">
      <c r="A1267" s="14" t="s">
        <v>1446</v>
      </c>
      <c r="B1267" s="14" t="s">
        <v>42</v>
      </c>
      <c r="C1267" s="14" t="s">
        <v>20</v>
      </c>
      <c r="D1267" s="14" t="s">
        <v>101</v>
      </c>
      <c r="E1267" s="14" t="s">
        <v>26</v>
      </c>
      <c r="F1267" s="15">
        <v>42804.0</v>
      </c>
      <c r="G1267" s="15">
        <v>42865.0</v>
      </c>
      <c r="H1267" s="14">
        <v>0.0</v>
      </c>
      <c r="I1267" s="12">
        <f>VLOOKUP(C1267, products!$A$1:$C$8, 3, FALSE)</f>
        <v>5482</v>
      </c>
      <c r="J1267" s="12" t="str">
        <f>VLOOKUP(B1267,sales_teams!A:C,3)</f>
        <v>East</v>
      </c>
      <c r="K1267" s="12" t="str">
        <f>VLOOKUP(B1267,sales_teams!A:C,2)</f>
        <v>Rocco Neubert</v>
      </c>
      <c r="L1267" s="12" t="str">
        <f>VLOOKUP(D1267,accounts!A:G,6)</f>
        <v>United States</v>
      </c>
      <c r="M1267" s="12" t="str">
        <f>VLOOKUP(D1267,accounts!A:B,2)</f>
        <v>finance</v>
      </c>
      <c r="N1267" s="12" t="str">
        <f t="shared" si="26"/>
        <v>Mar 2017</v>
      </c>
      <c r="O1267" s="12" t="str">
        <f t="shared" si="179"/>
        <v>May 2017</v>
      </c>
      <c r="P1267" s="12">
        <f>VLOOKUP(D1267,accounts!A:G,4)</f>
        <v>1102.43</v>
      </c>
      <c r="Q1267" s="12">
        <f t="shared" si="180"/>
        <v>61</v>
      </c>
    </row>
    <row r="1268">
      <c r="A1268" s="14" t="s">
        <v>1447</v>
      </c>
      <c r="B1268" s="14" t="s">
        <v>47</v>
      </c>
      <c r="C1268" s="14" t="s">
        <v>22</v>
      </c>
      <c r="D1268" s="14" t="s">
        <v>64</v>
      </c>
      <c r="E1268" s="14" t="s">
        <v>26</v>
      </c>
      <c r="F1268" s="15">
        <v>42804.0</v>
      </c>
      <c r="G1268" s="15">
        <v>42885.0</v>
      </c>
      <c r="H1268" s="14">
        <v>0.0</v>
      </c>
      <c r="I1268" s="12">
        <f>VLOOKUP(C1268, products!$A$1:$C$8, 3, FALSE)</f>
        <v>550</v>
      </c>
      <c r="J1268" s="12" t="str">
        <f>VLOOKUP(B1268,sales_teams!A:C,3)</f>
        <v>East</v>
      </c>
      <c r="K1268" s="12" t="str">
        <f>VLOOKUP(B1268,sales_teams!A:C,2)</f>
        <v>Rocco Neubert</v>
      </c>
      <c r="L1268" s="12" t="str">
        <f>VLOOKUP(D1268,accounts!A:G,6)</f>
        <v>United States</v>
      </c>
      <c r="M1268" s="12" t="str">
        <f>VLOOKUP(D1268,accounts!A:B,2)</f>
        <v>software</v>
      </c>
      <c r="N1268" s="12" t="str">
        <f t="shared" si="26"/>
        <v>Mar 2017</v>
      </c>
      <c r="O1268" s="12" t="str">
        <f t="shared" si="179"/>
        <v>May 2017</v>
      </c>
      <c r="P1268" s="12">
        <f>VLOOKUP(D1268,accounts!A:G,4)</f>
        <v>11698.03</v>
      </c>
      <c r="Q1268" s="12">
        <f t="shared" si="180"/>
        <v>61</v>
      </c>
    </row>
    <row r="1269">
      <c r="A1269" s="14" t="s">
        <v>1448</v>
      </c>
      <c r="B1269" s="14" t="s">
        <v>51</v>
      </c>
      <c r="C1269" s="14" t="s">
        <v>20</v>
      </c>
      <c r="D1269" s="14" t="s">
        <v>64</v>
      </c>
      <c r="E1269" s="14" t="s">
        <v>26</v>
      </c>
      <c r="F1269" s="15">
        <v>42804.0</v>
      </c>
      <c r="G1269" s="15">
        <v>42814.0</v>
      </c>
      <c r="H1269" s="14">
        <v>0.0</v>
      </c>
      <c r="I1269" s="12">
        <f>VLOOKUP(C1269, products!$A$1:$C$8, 3, FALSE)</f>
        <v>5482</v>
      </c>
      <c r="J1269" s="12" t="str">
        <f>VLOOKUP(B1269,sales_teams!A:C,3)</f>
        <v>West</v>
      </c>
      <c r="K1269" s="12" t="str">
        <f>VLOOKUP(B1269,sales_teams!A:C,2)</f>
        <v>Summer Sewald</v>
      </c>
      <c r="L1269" s="12" t="str">
        <f>VLOOKUP(D1269,accounts!A:G,6)</f>
        <v>United States</v>
      </c>
      <c r="M1269" s="12" t="str">
        <f>VLOOKUP(D1269,accounts!A:B,2)</f>
        <v>software</v>
      </c>
      <c r="N1269" s="12" t="str">
        <f t="shared" si="26"/>
        <v>Mar 2017</v>
      </c>
      <c r="O1269" s="12" t="str">
        <f t="shared" si="179"/>
        <v>Mar 2017</v>
      </c>
      <c r="P1269" s="12">
        <f>VLOOKUP(D1269,accounts!A:G,4)</f>
        <v>11698.03</v>
      </c>
      <c r="Q1269" s="12">
        <f t="shared" si="180"/>
        <v>0</v>
      </c>
    </row>
    <row r="1270">
      <c r="A1270" s="14" t="s">
        <v>1449</v>
      </c>
      <c r="B1270" s="14" t="s">
        <v>56</v>
      </c>
      <c r="C1270" s="14" t="s">
        <v>19</v>
      </c>
      <c r="D1270" s="14" t="s">
        <v>83</v>
      </c>
      <c r="E1270" s="14" t="s">
        <v>25</v>
      </c>
      <c r="F1270" s="15">
        <v>42804.0</v>
      </c>
      <c r="G1270" s="17"/>
      <c r="I1270" s="12">
        <f>VLOOKUP(C1270, products!$A$1:$C$8, 3, FALSE)</f>
        <v>55</v>
      </c>
      <c r="J1270" s="12" t="str">
        <f>VLOOKUP(B1270,sales_teams!A:C,3)</f>
        <v>West</v>
      </c>
      <c r="K1270" s="12" t="str">
        <f>VLOOKUP(B1270,sales_teams!A:C,2)</f>
        <v>Summer Sewald</v>
      </c>
      <c r="L1270" s="12" t="str">
        <f>VLOOKUP(D1270,accounts!A:G,6)</f>
        <v>United States</v>
      </c>
      <c r="M1270" s="12" t="str">
        <f>VLOOKUP(D1270,accounts!A:B,2)</f>
        <v>marketing</v>
      </c>
      <c r="N1270" s="12" t="str">
        <f t="shared" si="26"/>
        <v>Mar 2017</v>
      </c>
      <c r="P1270" s="12">
        <f>VLOOKUP(D1270,accounts!A:G,4)</f>
        <v>2403.58</v>
      </c>
    </row>
    <row r="1271">
      <c r="A1271" s="14" t="s">
        <v>1450</v>
      </c>
      <c r="B1271" s="14" t="s">
        <v>59</v>
      </c>
      <c r="C1271" s="14" t="s">
        <v>19</v>
      </c>
      <c r="D1271" s="14" t="s">
        <v>120</v>
      </c>
      <c r="E1271" s="14" t="s">
        <v>26</v>
      </c>
      <c r="F1271" s="15">
        <v>42804.0</v>
      </c>
      <c r="G1271" s="15">
        <v>42884.0</v>
      </c>
      <c r="H1271" s="14">
        <v>0.0</v>
      </c>
      <c r="I1271" s="12">
        <f>VLOOKUP(C1271, products!$A$1:$C$8, 3, FALSE)</f>
        <v>55</v>
      </c>
      <c r="J1271" s="12" t="str">
        <f>VLOOKUP(B1271,sales_teams!A:C,3)</f>
        <v>West</v>
      </c>
      <c r="K1271" s="12" t="str">
        <f>VLOOKUP(B1271,sales_teams!A:C,2)</f>
        <v>Summer Sewald</v>
      </c>
      <c r="L1271" s="12" t="str">
        <f>VLOOKUP(D1271,accounts!A:G,6)</f>
        <v>United States</v>
      </c>
      <c r="M1271" s="12" t="str">
        <f>VLOOKUP(D1271,accounts!A:B,2)</f>
        <v>entertainment</v>
      </c>
      <c r="N1271" s="12" t="str">
        <f t="shared" si="26"/>
        <v>Mar 2017</v>
      </c>
      <c r="O1271" s="12" t="str">
        <f t="shared" ref="O1271:O1294" si="181">TEXT(G1271,"mmm yyy")</f>
        <v>May 2017</v>
      </c>
      <c r="P1271" s="12">
        <f>VLOOKUP(D1271,accounts!A:G,4)</f>
        <v>665.06</v>
      </c>
      <c r="Q1271" s="12">
        <f t="shared" ref="Q1271:Q1294" si="182">O1271-N1271</f>
        <v>61</v>
      </c>
    </row>
    <row r="1272">
      <c r="A1272" s="14" t="s">
        <v>1451</v>
      </c>
      <c r="B1272" s="14" t="s">
        <v>59</v>
      </c>
      <c r="C1272" s="14" t="s">
        <v>18</v>
      </c>
      <c r="D1272" s="14" t="s">
        <v>125</v>
      </c>
      <c r="E1272" s="14" t="s">
        <v>5</v>
      </c>
      <c r="F1272" s="15">
        <v>42804.0</v>
      </c>
      <c r="G1272" s="15">
        <v>42914.0</v>
      </c>
      <c r="H1272" s="14">
        <v>1074.0</v>
      </c>
      <c r="I1272" s="12">
        <f>VLOOKUP(C1272, products!$A$1:$C$8, 3, FALSE)</f>
        <v>1096</v>
      </c>
      <c r="J1272" s="12" t="str">
        <f>VLOOKUP(B1272,sales_teams!A:C,3)</f>
        <v>West</v>
      </c>
      <c r="K1272" s="12" t="str">
        <f>VLOOKUP(B1272,sales_teams!A:C,2)</f>
        <v>Summer Sewald</v>
      </c>
      <c r="L1272" s="12" t="str">
        <f>VLOOKUP(D1272,accounts!A:G,6)</f>
        <v>China</v>
      </c>
      <c r="M1272" s="12" t="str">
        <f>VLOOKUP(D1272,accounts!A:B,2)</f>
        <v>technolgy</v>
      </c>
      <c r="N1272" s="12" t="str">
        <f t="shared" si="26"/>
        <v>Mar 2017</v>
      </c>
      <c r="O1272" s="12" t="str">
        <f t="shared" si="181"/>
        <v>Jun 2017</v>
      </c>
      <c r="P1272" s="12">
        <f>VLOOKUP(D1272,accounts!A:G,4)</f>
        <v>40.79</v>
      </c>
      <c r="Q1272" s="12">
        <f t="shared" si="182"/>
        <v>92</v>
      </c>
    </row>
    <row r="1273">
      <c r="A1273" s="14" t="s">
        <v>1452</v>
      </c>
      <c r="B1273" s="14" t="s">
        <v>61</v>
      </c>
      <c r="C1273" s="14" t="s">
        <v>19</v>
      </c>
      <c r="D1273" s="14" t="s">
        <v>130</v>
      </c>
      <c r="E1273" s="14" t="s">
        <v>26</v>
      </c>
      <c r="F1273" s="15">
        <v>42804.0</v>
      </c>
      <c r="G1273" s="15">
        <v>42860.0</v>
      </c>
      <c r="H1273" s="14">
        <v>0.0</v>
      </c>
      <c r="I1273" s="12">
        <f>VLOOKUP(C1273, products!$A$1:$C$8, 3, FALSE)</f>
        <v>55</v>
      </c>
      <c r="J1273" s="12" t="str">
        <f>VLOOKUP(B1273,sales_teams!A:C,3)</f>
        <v>West</v>
      </c>
      <c r="K1273" s="12" t="str">
        <f>VLOOKUP(B1273,sales_teams!A:C,2)</f>
        <v>Summer Sewald</v>
      </c>
      <c r="L1273" s="12" t="str">
        <f>VLOOKUP(D1273,accounts!A:G,6)</f>
        <v>Germany</v>
      </c>
      <c r="M1273" s="12" t="str">
        <f>VLOOKUP(D1273,accounts!A:B,2)</f>
        <v>services</v>
      </c>
      <c r="N1273" s="12" t="str">
        <f t="shared" si="26"/>
        <v>Mar 2017</v>
      </c>
      <c r="O1273" s="12" t="str">
        <f t="shared" si="181"/>
        <v>May 2017</v>
      </c>
      <c r="P1273" s="12">
        <f>VLOOKUP(D1273,accounts!A:G,4)</f>
        <v>1012.72</v>
      </c>
      <c r="Q1273" s="12">
        <f t="shared" si="182"/>
        <v>61</v>
      </c>
    </row>
    <row r="1274">
      <c r="A1274" s="14" t="s">
        <v>1453</v>
      </c>
      <c r="B1274" s="14" t="s">
        <v>32</v>
      </c>
      <c r="C1274" s="14" t="s">
        <v>19</v>
      </c>
      <c r="D1274" s="14" t="s">
        <v>83</v>
      </c>
      <c r="E1274" s="14" t="s">
        <v>26</v>
      </c>
      <c r="F1274" s="15">
        <v>42805.0</v>
      </c>
      <c r="G1274" s="15">
        <v>42885.0</v>
      </c>
      <c r="H1274" s="14">
        <v>0.0</v>
      </c>
      <c r="I1274" s="12">
        <f>VLOOKUP(C1274, products!$A$1:$C$8, 3, FALSE)</f>
        <v>55</v>
      </c>
      <c r="J1274" s="12" t="str">
        <f>VLOOKUP(B1274,sales_teams!A:C,3)</f>
        <v>Central</v>
      </c>
      <c r="K1274" s="12" t="str">
        <f>VLOOKUP(B1274,sales_teams!A:C,2)</f>
        <v>Dustin Brinkmann</v>
      </c>
      <c r="L1274" s="12" t="str">
        <f>VLOOKUP(D1274,accounts!A:G,6)</f>
        <v>United States</v>
      </c>
      <c r="M1274" s="12" t="str">
        <f>VLOOKUP(D1274,accounts!A:B,2)</f>
        <v>marketing</v>
      </c>
      <c r="N1274" s="12" t="str">
        <f t="shared" si="26"/>
        <v>Mar 2017</v>
      </c>
      <c r="O1274" s="12" t="str">
        <f t="shared" si="181"/>
        <v>May 2017</v>
      </c>
      <c r="P1274" s="12">
        <f>VLOOKUP(D1274,accounts!A:G,4)</f>
        <v>2403.58</v>
      </c>
      <c r="Q1274" s="12">
        <f t="shared" si="182"/>
        <v>61</v>
      </c>
    </row>
    <row r="1275">
      <c r="A1275" s="14" t="s">
        <v>1454</v>
      </c>
      <c r="B1275" s="14" t="s">
        <v>32</v>
      </c>
      <c r="C1275" s="14" t="s">
        <v>19</v>
      </c>
      <c r="D1275" s="14" t="s">
        <v>131</v>
      </c>
      <c r="E1275" s="14" t="s">
        <v>5</v>
      </c>
      <c r="F1275" s="15">
        <v>42805.0</v>
      </c>
      <c r="G1275" s="15">
        <v>42811.0</v>
      </c>
      <c r="H1275" s="14">
        <v>57.0</v>
      </c>
      <c r="I1275" s="12">
        <f>VLOOKUP(C1275, products!$A$1:$C$8, 3, FALSE)</f>
        <v>55</v>
      </c>
      <c r="J1275" s="12" t="str">
        <f>VLOOKUP(B1275,sales_teams!A:C,3)</f>
        <v>Central</v>
      </c>
      <c r="K1275" s="12" t="str">
        <f>VLOOKUP(B1275,sales_teams!A:C,2)</f>
        <v>Dustin Brinkmann</v>
      </c>
      <c r="L1275" s="12" t="str">
        <f>VLOOKUP(D1275,accounts!A:G,6)</f>
        <v>United States</v>
      </c>
      <c r="M1275" s="12" t="str">
        <f>VLOOKUP(D1275,accounts!A:B,2)</f>
        <v>marketing</v>
      </c>
      <c r="N1275" s="12" t="str">
        <f t="shared" si="26"/>
        <v>Mar 2017</v>
      </c>
      <c r="O1275" s="12" t="str">
        <f t="shared" si="181"/>
        <v>Mar 2017</v>
      </c>
      <c r="P1275" s="12">
        <f>VLOOKUP(D1275,accounts!A:G,4)</f>
        <v>45.39</v>
      </c>
      <c r="Q1275" s="12">
        <f t="shared" si="182"/>
        <v>0</v>
      </c>
    </row>
    <row r="1276">
      <c r="A1276" s="14" t="s">
        <v>1455</v>
      </c>
      <c r="B1276" s="14" t="s">
        <v>34</v>
      </c>
      <c r="C1276" s="14" t="s">
        <v>22</v>
      </c>
      <c r="D1276" s="14" t="s">
        <v>86</v>
      </c>
      <c r="E1276" s="14" t="s">
        <v>5</v>
      </c>
      <c r="F1276" s="15">
        <v>42805.0</v>
      </c>
      <c r="G1276" s="15">
        <v>42877.0</v>
      </c>
      <c r="H1276" s="14">
        <v>586.0</v>
      </c>
      <c r="I1276" s="12">
        <f>VLOOKUP(C1276, products!$A$1:$C$8, 3, FALSE)</f>
        <v>550</v>
      </c>
      <c r="J1276" s="12" t="str">
        <f>VLOOKUP(B1276,sales_teams!A:C,3)</f>
        <v>Central</v>
      </c>
      <c r="K1276" s="12" t="str">
        <f>VLOOKUP(B1276,sales_teams!A:C,2)</f>
        <v>Dustin Brinkmann</v>
      </c>
      <c r="L1276" s="12" t="str">
        <f>VLOOKUP(D1276,accounts!A:G,6)</f>
        <v>United States</v>
      </c>
      <c r="M1276" s="12" t="str">
        <f>VLOOKUP(D1276,accounts!A:B,2)</f>
        <v>software</v>
      </c>
      <c r="N1276" s="12" t="str">
        <f t="shared" si="26"/>
        <v>Mar 2017</v>
      </c>
      <c r="O1276" s="12" t="str">
        <f t="shared" si="181"/>
        <v>May 2017</v>
      </c>
      <c r="P1276" s="12">
        <f>VLOOKUP(D1276,accounts!A:G,4)</f>
        <v>4478.47</v>
      </c>
      <c r="Q1276" s="12">
        <f t="shared" si="182"/>
        <v>61</v>
      </c>
    </row>
    <row r="1277">
      <c r="A1277" s="14" t="s">
        <v>1456</v>
      </c>
      <c r="B1277" s="14" t="s">
        <v>35</v>
      </c>
      <c r="C1277" s="14" t="s">
        <v>18</v>
      </c>
      <c r="D1277" s="14" t="s">
        <v>107</v>
      </c>
      <c r="E1277" s="14" t="s">
        <v>5</v>
      </c>
      <c r="F1277" s="15">
        <v>42805.0</v>
      </c>
      <c r="G1277" s="15">
        <v>42899.0</v>
      </c>
      <c r="H1277" s="14">
        <v>1184.0</v>
      </c>
      <c r="I1277" s="12">
        <f>VLOOKUP(C1277, products!$A$1:$C$8, 3, FALSE)</f>
        <v>1096</v>
      </c>
      <c r="J1277" s="12" t="str">
        <f>VLOOKUP(B1277,sales_teams!A:C,3)</f>
        <v>Central</v>
      </c>
      <c r="K1277" s="12" t="str">
        <f>VLOOKUP(B1277,sales_teams!A:C,2)</f>
        <v>Dustin Brinkmann</v>
      </c>
      <c r="L1277" s="12" t="str">
        <f>VLOOKUP(D1277,accounts!A:G,6)</f>
        <v>United States</v>
      </c>
      <c r="M1277" s="12" t="str">
        <f>VLOOKUP(D1277,accounts!A:B,2)</f>
        <v>technolgy</v>
      </c>
      <c r="N1277" s="12" t="str">
        <f t="shared" si="26"/>
        <v>Mar 2017</v>
      </c>
      <c r="O1277" s="12" t="str">
        <f t="shared" si="181"/>
        <v>Jun 2017</v>
      </c>
      <c r="P1277" s="12">
        <f>VLOOKUP(D1277,accounts!A:G,4)</f>
        <v>1008.06</v>
      </c>
      <c r="Q1277" s="12">
        <f t="shared" si="182"/>
        <v>92</v>
      </c>
    </row>
    <row r="1278">
      <c r="A1278" s="14" t="s">
        <v>1457</v>
      </c>
      <c r="B1278" s="14" t="s">
        <v>39</v>
      </c>
      <c r="C1278" s="14" t="s">
        <v>22</v>
      </c>
      <c r="D1278" s="14" t="s">
        <v>129</v>
      </c>
      <c r="E1278" s="14" t="s">
        <v>26</v>
      </c>
      <c r="F1278" s="15">
        <v>42805.0</v>
      </c>
      <c r="G1278" s="15">
        <v>42874.0</v>
      </c>
      <c r="H1278" s="14">
        <v>0.0</v>
      </c>
      <c r="I1278" s="12">
        <f>VLOOKUP(C1278, products!$A$1:$C$8, 3, FALSE)</f>
        <v>550</v>
      </c>
      <c r="J1278" s="12" t="str">
        <f>VLOOKUP(B1278,sales_teams!A:C,3)</f>
        <v>East</v>
      </c>
      <c r="K1278" s="12" t="str">
        <f>VLOOKUP(B1278,sales_teams!A:C,2)</f>
        <v>Rocco Neubert</v>
      </c>
      <c r="L1278" s="12" t="str">
        <f>VLOOKUP(D1278,accounts!A:G,6)</f>
        <v>United States</v>
      </c>
      <c r="M1278" s="12" t="str">
        <f>VLOOKUP(D1278,accounts!A:B,2)</f>
        <v>medical</v>
      </c>
      <c r="N1278" s="12" t="str">
        <f t="shared" si="26"/>
        <v>Mar 2017</v>
      </c>
      <c r="O1278" s="12" t="str">
        <f t="shared" si="181"/>
        <v>May 2017</v>
      </c>
      <c r="P1278" s="12">
        <f>VLOOKUP(D1278,accounts!A:G,4)</f>
        <v>2818.38</v>
      </c>
      <c r="Q1278" s="12">
        <f t="shared" si="182"/>
        <v>61</v>
      </c>
    </row>
    <row r="1279">
      <c r="A1279" s="14" t="s">
        <v>1458</v>
      </c>
      <c r="B1279" s="14" t="s">
        <v>44</v>
      </c>
      <c r="C1279" s="14" t="s">
        <v>18</v>
      </c>
      <c r="D1279" s="14" t="s">
        <v>97</v>
      </c>
      <c r="E1279" s="14" t="s">
        <v>26</v>
      </c>
      <c r="F1279" s="15">
        <v>42805.0</v>
      </c>
      <c r="G1279" s="15">
        <v>42894.0</v>
      </c>
      <c r="H1279" s="14">
        <v>0.0</v>
      </c>
      <c r="I1279" s="12">
        <f>VLOOKUP(C1279, products!$A$1:$C$8, 3, FALSE)</f>
        <v>1096</v>
      </c>
      <c r="J1279" s="12" t="str">
        <f>VLOOKUP(B1279,sales_teams!A:C,3)</f>
        <v>East</v>
      </c>
      <c r="K1279" s="12" t="str">
        <f>VLOOKUP(B1279,sales_teams!A:C,2)</f>
        <v>Rocco Neubert</v>
      </c>
      <c r="L1279" s="12" t="str">
        <f>VLOOKUP(D1279,accounts!A:G,6)</f>
        <v>United States</v>
      </c>
      <c r="M1279" s="12" t="str">
        <f>VLOOKUP(D1279,accounts!A:B,2)</f>
        <v>medical</v>
      </c>
      <c r="N1279" s="12" t="str">
        <f t="shared" si="26"/>
        <v>Mar 2017</v>
      </c>
      <c r="O1279" s="12" t="str">
        <f t="shared" si="181"/>
        <v>Jun 2017</v>
      </c>
      <c r="P1279" s="12">
        <f>VLOOKUP(D1279,accounts!A:G,4)</f>
        <v>1618.89</v>
      </c>
      <c r="Q1279" s="12">
        <f t="shared" si="182"/>
        <v>92</v>
      </c>
    </row>
    <row r="1280">
      <c r="A1280" s="14" t="s">
        <v>1459</v>
      </c>
      <c r="B1280" s="14" t="s">
        <v>44</v>
      </c>
      <c r="C1280" s="14" t="s">
        <v>22</v>
      </c>
      <c r="D1280" s="14" t="s">
        <v>113</v>
      </c>
      <c r="E1280" s="14" t="s">
        <v>5</v>
      </c>
      <c r="F1280" s="15">
        <v>42805.0</v>
      </c>
      <c r="G1280" s="15">
        <v>42896.0</v>
      </c>
      <c r="H1280" s="14">
        <v>526.0</v>
      </c>
      <c r="I1280" s="12">
        <f>VLOOKUP(C1280, products!$A$1:$C$8, 3, FALSE)</f>
        <v>550</v>
      </c>
      <c r="J1280" s="12" t="str">
        <f>VLOOKUP(B1280,sales_teams!A:C,3)</f>
        <v>East</v>
      </c>
      <c r="K1280" s="12" t="str">
        <f>VLOOKUP(B1280,sales_teams!A:C,2)</f>
        <v>Rocco Neubert</v>
      </c>
      <c r="L1280" s="12" t="str">
        <f>VLOOKUP(D1280,accounts!A:G,6)</f>
        <v>United States</v>
      </c>
      <c r="M1280" s="12" t="str">
        <f>VLOOKUP(D1280,accounts!A:B,2)</f>
        <v>retail</v>
      </c>
      <c r="N1280" s="12" t="str">
        <f t="shared" si="26"/>
        <v>Mar 2017</v>
      </c>
      <c r="O1280" s="12" t="str">
        <f t="shared" si="181"/>
        <v>Jun 2017</v>
      </c>
      <c r="P1280" s="12">
        <f>VLOOKUP(D1280,accounts!A:G,4)</f>
        <v>1388.67</v>
      </c>
      <c r="Q1280" s="12">
        <f t="shared" si="182"/>
        <v>92</v>
      </c>
    </row>
    <row r="1281">
      <c r="A1281" s="14" t="s">
        <v>1460</v>
      </c>
      <c r="B1281" s="14" t="s">
        <v>44</v>
      </c>
      <c r="C1281" s="14" t="s">
        <v>20</v>
      </c>
      <c r="D1281" s="14" t="s">
        <v>66</v>
      </c>
      <c r="E1281" s="14" t="s">
        <v>5</v>
      </c>
      <c r="F1281" s="15">
        <v>42805.0</v>
      </c>
      <c r="G1281" s="15">
        <v>42898.0</v>
      </c>
      <c r="H1281" s="14">
        <v>5344.0</v>
      </c>
      <c r="I1281" s="12">
        <f>VLOOKUP(C1281, products!$A$1:$C$8, 3, FALSE)</f>
        <v>5482</v>
      </c>
      <c r="J1281" s="12" t="str">
        <f>VLOOKUP(B1281,sales_teams!A:C,3)</f>
        <v>East</v>
      </c>
      <c r="K1281" s="12" t="str">
        <f>VLOOKUP(B1281,sales_teams!A:C,2)</f>
        <v>Rocco Neubert</v>
      </c>
      <c r="L1281" s="12" t="str">
        <f>VLOOKUP(D1281,accounts!A:G,6)</f>
        <v>United States</v>
      </c>
      <c r="M1281" s="12" t="str">
        <f>VLOOKUP(D1281,accounts!A:B,2)</f>
        <v>medical</v>
      </c>
      <c r="N1281" s="12" t="str">
        <f t="shared" si="26"/>
        <v>Mar 2017</v>
      </c>
      <c r="O1281" s="12" t="str">
        <f t="shared" si="181"/>
        <v>Jun 2017</v>
      </c>
      <c r="P1281" s="12">
        <f>VLOOKUP(D1281,accounts!A:G,4)</f>
        <v>4.54</v>
      </c>
      <c r="Q1281" s="12">
        <f t="shared" si="182"/>
        <v>92</v>
      </c>
    </row>
    <row r="1282">
      <c r="A1282" s="14" t="s">
        <v>1461</v>
      </c>
      <c r="B1282" s="14" t="s">
        <v>44</v>
      </c>
      <c r="C1282" s="14" t="s">
        <v>17</v>
      </c>
      <c r="D1282" s="14" t="s">
        <v>65</v>
      </c>
      <c r="E1282" s="14" t="s">
        <v>5</v>
      </c>
      <c r="F1282" s="15">
        <v>42805.0</v>
      </c>
      <c r="G1282" s="15">
        <v>42877.0</v>
      </c>
      <c r="H1282" s="14">
        <v>4125.0</v>
      </c>
      <c r="I1282" s="12">
        <f>VLOOKUP(C1282, products!$A$1:$C$8, 3, FALSE)</f>
        <v>4821</v>
      </c>
      <c r="J1282" s="12" t="str">
        <f>VLOOKUP(B1282,sales_teams!A:C,3)</f>
        <v>East</v>
      </c>
      <c r="K1282" s="12" t="str">
        <f>VLOOKUP(B1282,sales_teams!A:C,2)</f>
        <v>Rocco Neubert</v>
      </c>
      <c r="L1282" s="12" t="str">
        <f>VLOOKUP(D1282,accounts!A:G,6)</f>
        <v>United States</v>
      </c>
      <c r="M1282" s="12" t="str">
        <f>VLOOKUP(D1282,accounts!A:B,2)</f>
        <v>technolgy</v>
      </c>
      <c r="N1282" s="12" t="str">
        <f t="shared" si="26"/>
        <v>Mar 2017</v>
      </c>
      <c r="O1282" s="12" t="str">
        <f t="shared" si="181"/>
        <v>May 2017</v>
      </c>
      <c r="P1282" s="12">
        <f>VLOOKUP(D1282,accounts!A:G,4)</f>
        <v>7708.38</v>
      </c>
      <c r="Q1282" s="12">
        <f t="shared" si="182"/>
        <v>61</v>
      </c>
    </row>
    <row r="1283">
      <c r="A1283" s="14" t="s">
        <v>1462</v>
      </c>
      <c r="B1283" s="14" t="s">
        <v>46</v>
      </c>
      <c r="C1283" s="14" t="s">
        <v>22</v>
      </c>
      <c r="D1283" s="14" t="s">
        <v>135</v>
      </c>
      <c r="E1283" s="14" t="s">
        <v>5</v>
      </c>
      <c r="F1283" s="15">
        <v>42805.0</v>
      </c>
      <c r="G1283" s="15">
        <v>42892.0</v>
      </c>
      <c r="H1283" s="14">
        <v>528.0</v>
      </c>
      <c r="I1283" s="12">
        <f>VLOOKUP(C1283, products!$A$1:$C$8, 3, FALSE)</f>
        <v>550</v>
      </c>
      <c r="J1283" s="12" t="str">
        <f>VLOOKUP(B1283,sales_teams!A:C,3)</f>
        <v>East</v>
      </c>
      <c r="K1283" s="12" t="str">
        <f>VLOOKUP(B1283,sales_teams!A:C,2)</f>
        <v>Rocco Neubert</v>
      </c>
      <c r="L1283" s="12" t="str">
        <f>VLOOKUP(D1283,accounts!A:G,6)</f>
        <v>United States</v>
      </c>
      <c r="M1283" s="12" t="str">
        <f>VLOOKUP(D1283,accounts!A:B,2)</f>
        <v>software</v>
      </c>
      <c r="N1283" s="12" t="str">
        <f t="shared" si="26"/>
        <v>Mar 2017</v>
      </c>
      <c r="O1283" s="12" t="str">
        <f t="shared" si="181"/>
        <v>Jun 2017</v>
      </c>
      <c r="P1283" s="12">
        <f>VLOOKUP(D1283,accounts!A:G,4)</f>
        <v>98.79</v>
      </c>
      <c r="Q1283" s="12">
        <f t="shared" si="182"/>
        <v>92</v>
      </c>
    </row>
    <row r="1284">
      <c r="A1284" s="14" t="s">
        <v>1463</v>
      </c>
      <c r="B1284" s="14" t="s">
        <v>46</v>
      </c>
      <c r="C1284" s="14" t="s">
        <v>21</v>
      </c>
      <c r="D1284" s="14" t="s">
        <v>74</v>
      </c>
      <c r="E1284" s="14" t="s">
        <v>5</v>
      </c>
      <c r="F1284" s="15">
        <v>42805.0</v>
      </c>
      <c r="G1284" s="15">
        <v>42820.0</v>
      </c>
      <c r="H1284" s="14">
        <v>3254.0</v>
      </c>
      <c r="I1284" s="12">
        <f>VLOOKUP(C1284, products!$A$1:$C$8, 3, FALSE)</f>
        <v>3393</v>
      </c>
      <c r="J1284" s="12" t="str">
        <f>VLOOKUP(B1284,sales_teams!A:C,3)</f>
        <v>East</v>
      </c>
      <c r="K1284" s="12" t="str">
        <f>VLOOKUP(B1284,sales_teams!A:C,2)</f>
        <v>Rocco Neubert</v>
      </c>
      <c r="L1284" s="12" t="str">
        <f>VLOOKUP(D1284,accounts!A:G,6)</f>
        <v>United States</v>
      </c>
      <c r="M1284" s="12" t="str">
        <f>VLOOKUP(D1284,accounts!A:B,2)</f>
        <v>retail</v>
      </c>
      <c r="N1284" s="12" t="str">
        <f t="shared" si="26"/>
        <v>Mar 2017</v>
      </c>
      <c r="O1284" s="12" t="str">
        <f t="shared" si="181"/>
        <v>Mar 2017</v>
      </c>
      <c r="P1284" s="12">
        <f>VLOOKUP(D1284,accounts!A:G,4)</f>
        <v>2214.94</v>
      </c>
      <c r="Q1284" s="12">
        <f t="shared" si="182"/>
        <v>0</v>
      </c>
    </row>
    <row r="1285">
      <c r="A1285" s="14" t="s">
        <v>1464</v>
      </c>
      <c r="B1285" s="14" t="s">
        <v>47</v>
      </c>
      <c r="C1285" s="14" t="s">
        <v>17</v>
      </c>
      <c r="D1285" s="14" t="s">
        <v>116</v>
      </c>
      <c r="E1285" s="14" t="s">
        <v>26</v>
      </c>
      <c r="F1285" s="15">
        <v>42805.0</v>
      </c>
      <c r="G1285" s="15">
        <v>42862.0</v>
      </c>
      <c r="H1285" s="14">
        <v>0.0</v>
      </c>
      <c r="I1285" s="12">
        <f>VLOOKUP(C1285, products!$A$1:$C$8, 3, FALSE)</f>
        <v>4821</v>
      </c>
      <c r="J1285" s="12" t="str">
        <f>VLOOKUP(B1285,sales_teams!A:C,3)</f>
        <v>East</v>
      </c>
      <c r="K1285" s="12" t="str">
        <f>VLOOKUP(B1285,sales_teams!A:C,2)</f>
        <v>Rocco Neubert</v>
      </c>
      <c r="L1285" s="12" t="str">
        <f>VLOOKUP(D1285,accounts!A:G,6)</f>
        <v>United States</v>
      </c>
      <c r="M1285" s="12" t="str">
        <f>VLOOKUP(D1285,accounts!A:B,2)</f>
        <v>services</v>
      </c>
      <c r="N1285" s="12" t="str">
        <f t="shared" si="26"/>
        <v>Mar 2017</v>
      </c>
      <c r="O1285" s="12" t="str">
        <f t="shared" si="181"/>
        <v>May 2017</v>
      </c>
      <c r="P1285" s="12">
        <f>VLOOKUP(D1285,accounts!A:G,4)</f>
        <v>692.19</v>
      </c>
      <c r="Q1285" s="12">
        <f t="shared" si="182"/>
        <v>61</v>
      </c>
    </row>
    <row r="1286">
      <c r="A1286" s="14" t="s">
        <v>1465</v>
      </c>
      <c r="B1286" s="14" t="s">
        <v>47</v>
      </c>
      <c r="C1286" s="14" t="s">
        <v>22</v>
      </c>
      <c r="D1286" s="14" t="s">
        <v>113</v>
      </c>
      <c r="E1286" s="14" t="s">
        <v>5</v>
      </c>
      <c r="F1286" s="15">
        <v>42805.0</v>
      </c>
      <c r="G1286" s="15">
        <v>42879.0</v>
      </c>
      <c r="H1286" s="14">
        <v>516.0</v>
      </c>
      <c r="I1286" s="12">
        <f>VLOOKUP(C1286, products!$A$1:$C$8, 3, FALSE)</f>
        <v>550</v>
      </c>
      <c r="J1286" s="12" t="str">
        <f>VLOOKUP(B1286,sales_teams!A:C,3)</f>
        <v>East</v>
      </c>
      <c r="K1286" s="12" t="str">
        <f>VLOOKUP(B1286,sales_teams!A:C,2)</f>
        <v>Rocco Neubert</v>
      </c>
      <c r="L1286" s="12" t="str">
        <f>VLOOKUP(D1286,accounts!A:G,6)</f>
        <v>United States</v>
      </c>
      <c r="M1286" s="12" t="str">
        <f>VLOOKUP(D1286,accounts!A:B,2)</f>
        <v>retail</v>
      </c>
      <c r="N1286" s="12" t="str">
        <f t="shared" si="26"/>
        <v>Mar 2017</v>
      </c>
      <c r="O1286" s="12" t="str">
        <f t="shared" si="181"/>
        <v>May 2017</v>
      </c>
      <c r="P1286" s="12">
        <f>VLOOKUP(D1286,accounts!A:G,4)</f>
        <v>1388.67</v>
      </c>
      <c r="Q1286" s="12">
        <f t="shared" si="182"/>
        <v>61</v>
      </c>
    </row>
    <row r="1287">
      <c r="A1287" s="14" t="s">
        <v>1466</v>
      </c>
      <c r="B1287" s="14" t="s">
        <v>47</v>
      </c>
      <c r="C1287" s="14" t="s">
        <v>22</v>
      </c>
      <c r="D1287" s="14" t="s">
        <v>89</v>
      </c>
      <c r="E1287" s="14" t="s">
        <v>5</v>
      </c>
      <c r="F1287" s="15">
        <v>42805.0</v>
      </c>
      <c r="G1287" s="15">
        <v>42821.0</v>
      </c>
      <c r="H1287" s="14">
        <v>538.0</v>
      </c>
      <c r="I1287" s="12">
        <f>VLOOKUP(C1287, products!$A$1:$C$8, 3, FALSE)</f>
        <v>550</v>
      </c>
      <c r="J1287" s="12" t="str">
        <f>VLOOKUP(B1287,sales_teams!A:C,3)</f>
        <v>East</v>
      </c>
      <c r="K1287" s="12" t="str">
        <f>VLOOKUP(B1287,sales_teams!A:C,2)</f>
        <v>Rocco Neubert</v>
      </c>
      <c r="L1287" s="12" t="str">
        <f>VLOOKUP(D1287,accounts!A:G,6)</f>
        <v>United States</v>
      </c>
      <c r="M1287" s="12" t="str">
        <f>VLOOKUP(D1287,accounts!A:B,2)</f>
        <v>employment</v>
      </c>
      <c r="N1287" s="12" t="str">
        <f t="shared" si="26"/>
        <v>Mar 2017</v>
      </c>
      <c r="O1287" s="12" t="str">
        <f t="shared" si="181"/>
        <v>Mar 2017</v>
      </c>
      <c r="P1287" s="12">
        <f>VLOOKUP(D1287,accounts!A:G,4)</f>
        <v>2871.35</v>
      </c>
      <c r="Q1287" s="12">
        <f t="shared" si="182"/>
        <v>0</v>
      </c>
    </row>
    <row r="1288">
      <c r="A1288" s="14" t="s">
        <v>1467</v>
      </c>
      <c r="B1288" s="14" t="s">
        <v>48</v>
      </c>
      <c r="C1288" s="14" t="s">
        <v>22</v>
      </c>
      <c r="D1288" s="14" t="s">
        <v>84</v>
      </c>
      <c r="E1288" s="14" t="s">
        <v>5</v>
      </c>
      <c r="F1288" s="15">
        <v>42805.0</v>
      </c>
      <c r="G1288" s="15">
        <v>42903.0</v>
      </c>
      <c r="H1288" s="14">
        <v>459.0</v>
      </c>
      <c r="I1288" s="12">
        <f>VLOOKUP(C1288, products!$A$1:$C$8, 3, FALSE)</f>
        <v>550</v>
      </c>
      <c r="J1288" s="12" t="str">
        <f>VLOOKUP(B1288,sales_teams!A:C,3)</f>
        <v>East</v>
      </c>
      <c r="K1288" s="12" t="str">
        <f>VLOOKUP(B1288,sales_teams!A:C,2)</f>
        <v>Rocco Neubert</v>
      </c>
      <c r="L1288" s="12" t="str">
        <f>VLOOKUP(D1288,accounts!A:G,6)</f>
        <v>United States</v>
      </c>
      <c r="M1288" s="12" t="str">
        <f>VLOOKUP(D1288,accounts!A:B,2)</f>
        <v>software</v>
      </c>
      <c r="N1288" s="12" t="str">
        <f t="shared" si="26"/>
        <v>Mar 2017</v>
      </c>
      <c r="O1288" s="12" t="str">
        <f t="shared" si="181"/>
        <v>Jun 2017</v>
      </c>
      <c r="P1288" s="12">
        <f>VLOOKUP(D1288,accounts!A:G,4)</f>
        <v>2714.9</v>
      </c>
      <c r="Q1288" s="12">
        <f t="shared" si="182"/>
        <v>92</v>
      </c>
    </row>
    <row r="1289">
      <c r="A1289" s="14" t="s">
        <v>1468</v>
      </c>
      <c r="B1289" s="14" t="s">
        <v>51</v>
      </c>
      <c r="C1289" s="14" t="s">
        <v>22</v>
      </c>
      <c r="D1289" s="14" t="s">
        <v>67</v>
      </c>
      <c r="E1289" s="14" t="s">
        <v>26</v>
      </c>
      <c r="F1289" s="15">
        <v>42805.0</v>
      </c>
      <c r="G1289" s="15">
        <v>42912.0</v>
      </c>
      <c r="H1289" s="14">
        <v>0.0</v>
      </c>
      <c r="I1289" s="12">
        <f>VLOOKUP(C1289, products!$A$1:$C$8, 3, FALSE)</f>
        <v>550</v>
      </c>
      <c r="J1289" s="12" t="str">
        <f>VLOOKUP(B1289,sales_teams!A:C,3)</f>
        <v>West</v>
      </c>
      <c r="K1289" s="12" t="str">
        <f>VLOOKUP(B1289,sales_teams!A:C,2)</f>
        <v>Summer Sewald</v>
      </c>
      <c r="L1289" s="12" t="str">
        <f>VLOOKUP(D1289,accounts!A:G,6)</f>
        <v>United States</v>
      </c>
      <c r="M1289" s="12" t="str">
        <f>VLOOKUP(D1289,accounts!A:B,2)</f>
        <v>entertainment</v>
      </c>
      <c r="N1289" s="12" t="str">
        <f t="shared" si="26"/>
        <v>Mar 2017</v>
      </c>
      <c r="O1289" s="12" t="str">
        <f t="shared" si="181"/>
        <v>Jun 2017</v>
      </c>
      <c r="P1289" s="12">
        <f>VLOOKUP(D1289,accounts!A:G,4)</f>
        <v>4269.9</v>
      </c>
      <c r="Q1289" s="12">
        <f t="shared" si="182"/>
        <v>92</v>
      </c>
    </row>
    <row r="1290">
      <c r="A1290" s="14" t="s">
        <v>1469</v>
      </c>
      <c r="B1290" s="14" t="s">
        <v>51</v>
      </c>
      <c r="C1290" s="14" t="s">
        <v>17</v>
      </c>
      <c r="D1290" s="14" t="s">
        <v>110</v>
      </c>
      <c r="E1290" s="14" t="s">
        <v>5</v>
      </c>
      <c r="F1290" s="15">
        <v>42805.0</v>
      </c>
      <c r="G1290" s="15">
        <v>42877.0</v>
      </c>
      <c r="H1290" s="14">
        <v>5137.0</v>
      </c>
      <c r="I1290" s="12">
        <f>VLOOKUP(C1290, products!$A$1:$C$8, 3, FALSE)</f>
        <v>4821</v>
      </c>
      <c r="J1290" s="12" t="str">
        <f>VLOOKUP(B1290,sales_teams!A:C,3)</f>
        <v>West</v>
      </c>
      <c r="K1290" s="12" t="str">
        <f>VLOOKUP(B1290,sales_teams!A:C,2)</f>
        <v>Summer Sewald</v>
      </c>
      <c r="L1290" s="12" t="str">
        <f>VLOOKUP(D1290,accounts!A:G,6)</f>
        <v>Poland</v>
      </c>
      <c r="M1290" s="12" t="str">
        <f>VLOOKUP(D1290,accounts!A:B,2)</f>
        <v>marketing</v>
      </c>
      <c r="N1290" s="12" t="str">
        <f t="shared" si="26"/>
        <v>Mar 2017</v>
      </c>
      <c r="O1290" s="12" t="str">
        <f t="shared" si="181"/>
        <v>May 2017</v>
      </c>
      <c r="P1290" s="12">
        <f>VLOOKUP(D1290,accounts!A:G,4)</f>
        <v>894.37</v>
      </c>
      <c r="Q1290" s="12">
        <f t="shared" si="182"/>
        <v>61</v>
      </c>
    </row>
    <row r="1291">
      <c r="A1291" s="14" t="s">
        <v>1470</v>
      </c>
      <c r="B1291" s="14" t="s">
        <v>52</v>
      </c>
      <c r="C1291" s="14" t="s">
        <v>21</v>
      </c>
      <c r="D1291" s="14" t="s">
        <v>140</v>
      </c>
      <c r="E1291" s="14" t="s">
        <v>5</v>
      </c>
      <c r="F1291" s="15">
        <v>42805.0</v>
      </c>
      <c r="G1291" s="15">
        <v>42890.0</v>
      </c>
      <c r="H1291" s="14">
        <v>3330.0</v>
      </c>
      <c r="I1291" s="12">
        <f>VLOOKUP(C1291, products!$A$1:$C$8, 3, FALSE)</f>
        <v>3393</v>
      </c>
      <c r="J1291" s="12" t="str">
        <f>VLOOKUP(B1291,sales_teams!A:C,3)</f>
        <v>West</v>
      </c>
      <c r="K1291" s="12" t="str">
        <f>VLOOKUP(B1291,sales_teams!A:C,2)</f>
        <v>Summer Sewald</v>
      </c>
      <c r="L1291" s="12" t="str">
        <f>VLOOKUP(D1291,accounts!A:G,6)</f>
        <v>United States</v>
      </c>
      <c r="M1291" s="12" t="str">
        <f>VLOOKUP(D1291,accounts!A:B,2)</f>
        <v>marketing</v>
      </c>
      <c r="N1291" s="12" t="str">
        <f t="shared" si="26"/>
        <v>Mar 2017</v>
      </c>
      <c r="O1291" s="12" t="str">
        <f t="shared" si="181"/>
        <v>Jun 2017</v>
      </c>
      <c r="P1291" s="12">
        <f>VLOOKUP(D1291,accounts!A:G,4)</f>
        <v>375.43</v>
      </c>
      <c r="Q1291" s="12">
        <f t="shared" si="182"/>
        <v>92</v>
      </c>
    </row>
    <row r="1292">
      <c r="A1292" s="14" t="s">
        <v>1471</v>
      </c>
      <c r="B1292" s="14" t="s">
        <v>57</v>
      </c>
      <c r="C1292" s="14" t="s">
        <v>22</v>
      </c>
      <c r="D1292" s="14" t="s">
        <v>95</v>
      </c>
      <c r="E1292" s="14" t="s">
        <v>5</v>
      </c>
      <c r="F1292" s="15">
        <v>42805.0</v>
      </c>
      <c r="G1292" s="15">
        <v>42865.0</v>
      </c>
      <c r="H1292" s="14">
        <v>589.0</v>
      </c>
      <c r="I1292" s="12">
        <f>VLOOKUP(C1292, products!$A$1:$C$8, 3, FALSE)</f>
        <v>550</v>
      </c>
      <c r="J1292" s="12" t="str">
        <f>VLOOKUP(B1292,sales_teams!A:C,3)</f>
        <v>West</v>
      </c>
      <c r="K1292" s="12" t="str">
        <f>VLOOKUP(B1292,sales_teams!A:C,2)</f>
        <v>Summer Sewald</v>
      </c>
      <c r="L1292" s="12" t="str">
        <f>VLOOKUP(D1292,accounts!A:G,6)</f>
        <v>United States</v>
      </c>
      <c r="M1292" s="12" t="str">
        <f>VLOOKUP(D1292,accounts!A:B,2)</f>
        <v>technolgy</v>
      </c>
      <c r="N1292" s="12" t="str">
        <f t="shared" si="26"/>
        <v>Mar 2017</v>
      </c>
      <c r="O1292" s="12" t="str">
        <f t="shared" si="181"/>
        <v>May 2017</v>
      </c>
      <c r="P1292" s="12">
        <f>VLOOKUP(D1292,accounts!A:G,4)</f>
        <v>1520.66</v>
      </c>
      <c r="Q1292" s="12">
        <f t="shared" si="182"/>
        <v>61</v>
      </c>
    </row>
    <row r="1293">
      <c r="A1293" s="14" t="s">
        <v>1472</v>
      </c>
      <c r="B1293" s="14" t="s">
        <v>58</v>
      </c>
      <c r="C1293" s="14" t="s">
        <v>19</v>
      </c>
      <c r="D1293" s="14" t="s">
        <v>69</v>
      </c>
      <c r="E1293" s="14" t="s">
        <v>5</v>
      </c>
      <c r="F1293" s="15">
        <v>42805.0</v>
      </c>
      <c r="G1293" s="15">
        <v>42824.0</v>
      </c>
      <c r="H1293" s="14">
        <v>45.0</v>
      </c>
      <c r="I1293" s="12">
        <f>VLOOKUP(C1293, products!$A$1:$C$8, 3, FALSE)</f>
        <v>55</v>
      </c>
      <c r="J1293" s="12" t="str">
        <f>VLOOKUP(B1293,sales_teams!A:C,3)</f>
        <v>West</v>
      </c>
      <c r="K1293" s="12" t="str">
        <f>VLOOKUP(B1293,sales_teams!A:C,2)</f>
        <v>Summer Sewald</v>
      </c>
      <c r="L1293" s="12" t="str">
        <f>VLOOKUP(D1293,accounts!A:G,6)</f>
        <v>United States</v>
      </c>
      <c r="M1293" s="12" t="str">
        <f>VLOOKUP(D1293,accounts!A:B,2)</f>
        <v>marketing</v>
      </c>
      <c r="N1293" s="12" t="str">
        <f t="shared" si="26"/>
        <v>Mar 2017</v>
      </c>
      <c r="O1293" s="12" t="str">
        <f t="shared" si="181"/>
        <v>Mar 2017</v>
      </c>
      <c r="P1293" s="12">
        <f>VLOOKUP(D1293,accounts!A:G,4)</f>
        <v>2952.73</v>
      </c>
      <c r="Q1293" s="12">
        <f t="shared" si="182"/>
        <v>0</v>
      </c>
    </row>
    <row r="1294">
      <c r="A1294" s="14" t="s">
        <v>1473</v>
      </c>
      <c r="B1294" s="14" t="s">
        <v>32</v>
      </c>
      <c r="C1294" s="14" t="s">
        <v>19</v>
      </c>
      <c r="D1294" s="14" t="s">
        <v>92</v>
      </c>
      <c r="E1294" s="14" t="s">
        <v>26</v>
      </c>
      <c r="F1294" s="15">
        <v>42806.0</v>
      </c>
      <c r="G1294" s="15">
        <v>42880.0</v>
      </c>
      <c r="H1294" s="14">
        <v>0.0</v>
      </c>
      <c r="I1294" s="12">
        <f>VLOOKUP(C1294, products!$A$1:$C$8, 3, FALSE)</f>
        <v>55</v>
      </c>
      <c r="J1294" s="12" t="str">
        <f>VLOOKUP(B1294,sales_teams!A:C,3)</f>
        <v>Central</v>
      </c>
      <c r="K1294" s="12" t="str">
        <f>VLOOKUP(B1294,sales_teams!A:C,2)</f>
        <v>Dustin Brinkmann</v>
      </c>
      <c r="L1294" s="12" t="str">
        <f>VLOOKUP(D1294,accounts!A:G,6)</f>
        <v>United States</v>
      </c>
      <c r="M1294" s="12" t="str">
        <f>VLOOKUP(D1294,accounts!A:B,2)</f>
        <v>finance</v>
      </c>
      <c r="N1294" s="12" t="str">
        <f t="shared" si="26"/>
        <v>Mar 2017</v>
      </c>
      <c r="O1294" s="12" t="str">
        <f t="shared" si="181"/>
        <v>May 2017</v>
      </c>
      <c r="P1294" s="12">
        <f>VLOOKUP(D1294,accounts!A:G,4)</f>
        <v>2819.5</v>
      </c>
      <c r="Q1294" s="12">
        <f t="shared" si="182"/>
        <v>61</v>
      </c>
    </row>
    <row r="1295">
      <c r="A1295" s="14" t="s">
        <v>1474</v>
      </c>
      <c r="B1295" s="14" t="s">
        <v>34</v>
      </c>
      <c r="C1295" s="14" t="s">
        <v>22</v>
      </c>
      <c r="D1295" s="14" t="s">
        <v>91</v>
      </c>
      <c r="E1295" s="14" t="s">
        <v>25</v>
      </c>
      <c r="F1295" s="15">
        <v>42806.0</v>
      </c>
      <c r="G1295" s="17"/>
      <c r="I1295" s="12">
        <f>VLOOKUP(C1295, products!$A$1:$C$8, 3, FALSE)</f>
        <v>550</v>
      </c>
      <c r="J1295" s="12" t="str">
        <f>VLOOKUP(B1295,sales_teams!A:C,3)</f>
        <v>Central</v>
      </c>
      <c r="K1295" s="12" t="str">
        <f>VLOOKUP(B1295,sales_teams!A:C,2)</f>
        <v>Dustin Brinkmann</v>
      </c>
      <c r="L1295" s="12" t="str">
        <f>VLOOKUP(D1295,accounts!A:G,6)</f>
        <v>United States</v>
      </c>
      <c r="M1295" s="12" t="str">
        <f>VLOOKUP(D1295,accounts!A:B,2)</f>
        <v>employment</v>
      </c>
      <c r="N1295" s="12" t="str">
        <f t="shared" si="26"/>
        <v>Mar 2017</v>
      </c>
      <c r="P1295" s="12">
        <f>VLOOKUP(D1295,accounts!A:G,4)</f>
        <v>2059.9</v>
      </c>
    </row>
    <row r="1296">
      <c r="A1296" s="14" t="s">
        <v>1475</v>
      </c>
      <c r="B1296" s="14" t="s">
        <v>34</v>
      </c>
      <c r="C1296" s="14" t="s">
        <v>20</v>
      </c>
      <c r="D1296" s="14" t="s">
        <v>133</v>
      </c>
      <c r="E1296" s="14" t="s">
        <v>5</v>
      </c>
      <c r="F1296" s="15">
        <v>42806.0</v>
      </c>
      <c r="G1296" s="15">
        <v>42897.0</v>
      </c>
      <c r="H1296" s="14">
        <v>5664.0</v>
      </c>
      <c r="I1296" s="12">
        <f>VLOOKUP(C1296, products!$A$1:$C$8, 3, FALSE)</f>
        <v>5482</v>
      </c>
      <c r="J1296" s="12" t="str">
        <f>VLOOKUP(B1296,sales_teams!A:C,3)</f>
        <v>Central</v>
      </c>
      <c r="K1296" s="12" t="str">
        <f>VLOOKUP(B1296,sales_teams!A:C,2)</f>
        <v>Dustin Brinkmann</v>
      </c>
      <c r="L1296" s="12" t="str">
        <f>VLOOKUP(D1296,accounts!A:G,6)</f>
        <v>United States</v>
      </c>
      <c r="M1296" s="12" t="str">
        <f>VLOOKUP(D1296,accounts!A:B,2)</f>
        <v>finance</v>
      </c>
      <c r="N1296" s="12" t="str">
        <f t="shared" si="26"/>
        <v>Mar 2017</v>
      </c>
      <c r="O1296" s="12" t="str">
        <f t="shared" ref="O1296:O1303" si="183">TEXT(G1296,"mmm yyy")</f>
        <v>Jun 2017</v>
      </c>
      <c r="P1296" s="12">
        <f>VLOOKUP(D1296,accounts!A:G,4)</f>
        <v>355.23</v>
      </c>
      <c r="Q1296" s="12">
        <f t="shared" ref="Q1296:Q1303" si="184">O1296-N1296</f>
        <v>92</v>
      </c>
    </row>
    <row r="1297">
      <c r="A1297" s="14" t="s">
        <v>1476</v>
      </c>
      <c r="B1297" s="14" t="s">
        <v>35</v>
      </c>
      <c r="C1297" s="14" t="s">
        <v>21</v>
      </c>
      <c r="D1297" s="14" t="s">
        <v>100</v>
      </c>
      <c r="E1297" s="14" t="s">
        <v>26</v>
      </c>
      <c r="F1297" s="15">
        <v>42806.0</v>
      </c>
      <c r="G1297" s="15">
        <v>42857.0</v>
      </c>
      <c r="H1297" s="14">
        <v>0.0</v>
      </c>
      <c r="I1297" s="12">
        <f>VLOOKUP(C1297, products!$A$1:$C$8, 3, FALSE)</f>
        <v>3393</v>
      </c>
      <c r="J1297" s="12" t="str">
        <f>VLOOKUP(B1297,sales_teams!A:C,3)</f>
        <v>Central</v>
      </c>
      <c r="K1297" s="12" t="str">
        <f>VLOOKUP(B1297,sales_teams!A:C,2)</f>
        <v>Dustin Brinkmann</v>
      </c>
      <c r="L1297" s="12" t="str">
        <f>VLOOKUP(D1297,accounts!A:G,6)</f>
        <v>Belgium</v>
      </c>
      <c r="M1297" s="12" t="str">
        <f>VLOOKUP(D1297,accounts!A:B,2)</f>
        <v>retail</v>
      </c>
      <c r="N1297" s="12" t="str">
        <f t="shared" si="26"/>
        <v>Mar 2017</v>
      </c>
      <c r="O1297" s="12" t="str">
        <f t="shared" si="183"/>
        <v>May 2017</v>
      </c>
      <c r="P1297" s="12">
        <f>VLOOKUP(D1297,accounts!A:G,4)</f>
        <v>1376.8</v>
      </c>
      <c r="Q1297" s="12">
        <f t="shared" si="184"/>
        <v>61</v>
      </c>
    </row>
    <row r="1298">
      <c r="A1298" s="14" t="s">
        <v>1477</v>
      </c>
      <c r="B1298" s="14" t="s">
        <v>36</v>
      </c>
      <c r="C1298" s="14" t="s">
        <v>18</v>
      </c>
      <c r="D1298" s="14" t="s">
        <v>121</v>
      </c>
      <c r="E1298" s="14" t="s">
        <v>5</v>
      </c>
      <c r="F1298" s="15">
        <v>42806.0</v>
      </c>
      <c r="G1298" s="15">
        <v>42897.0</v>
      </c>
      <c r="H1298" s="14">
        <v>1074.0</v>
      </c>
      <c r="I1298" s="12">
        <f>VLOOKUP(C1298, products!$A$1:$C$8, 3, FALSE)</f>
        <v>1096</v>
      </c>
      <c r="J1298" s="12" t="str">
        <f>VLOOKUP(B1298,sales_teams!A:C,3)</f>
        <v>Central</v>
      </c>
      <c r="K1298" s="12" t="str">
        <f>VLOOKUP(B1298,sales_teams!A:C,2)</f>
        <v>Dustin Brinkmann</v>
      </c>
      <c r="L1298" s="12" t="str">
        <f>VLOOKUP(D1298,accounts!A:G,6)</f>
        <v>United States</v>
      </c>
      <c r="M1298" s="12" t="str">
        <f>VLOOKUP(D1298,accounts!A:B,2)</f>
        <v>telecommunications</v>
      </c>
      <c r="N1298" s="12" t="str">
        <f t="shared" si="26"/>
        <v>Mar 2017</v>
      </c>
      <c r="O1298" s="12" t="str">
        <f t="shared" si="183"/>
        <v>Jun 2017</v>
      </c>
      <c r="P1298" s="12">
        <f>VLOOKUP(D1298,accounts!A:G,4)</f>
        <v>6395.05</v>
      </c>
      <c r="Q1298" s="12">
        <f t="shared" si="184"/>
        <v>92</v>
      </c>
    </row>
    <row r="1299">
      <c r="A1299" s="14" t="s">
        <v>1478</v>
      </c>
      <c r="B1299" s="14" t="s">
        <v>38</v>
      </c>
      <c r="C1299" s="14" t="s">
        <v>18</v>
      </c>
      <c r="D1299" s="14" t="s">
        <v>103</v>
      </c>
      <c r="E1299" s="14" t="s">
        <v>26</v>
      </c>
      <c r="F1299" s="15">
        <v>42806.0</v>
      </c>
      <c r="G1299" s="15">
        <v>42857.0</v>
      </c>
      <c r="H1299" s="14">
        <v>0.0</v>
      </c>
      <c r="I1299" s="12">
        <f>VLOOKUP(C1299, products!$A$1:$C$8, 3, FALSE)</f>
        <v>1096</v>
      </c>
      <c r="J1299" s="12" t="str">
        <f>VLOOKUP(B1299,sales_teams!A:C,3)</f>
        <v>East</v>
      </c>
      <c r="K1299" s="12" t="str">
        <f>VLOOKUP(B1299,sales_teams!A:C,2)</f>
        <v>Rocco Neubert</v>
      </c>
      <c r="L1299" s="12" t="str">
        <f>VLOOKUP(D1299,accounts!A:G,6)</f>
        <v>Norway</v>
      </c>
      <c r="M1299" s="12" t="str">
        <f>VLOOKUP(D1299,accounts!A:B,2)</f>
        <v>technolgy</v>
      </c>
      <c r="N1299" s="12" t="str">
        <f t="shared" si="26"/>
        <v>Mar 2017</v>
      </c>
      <c r="O1299" s="12" t="str">
        <f t="shared" si="183"/>
        <v>May 2017</v>
      </c>
      <c r="P1299" s="12">
        <f>VLOOKUP(D1299,accounts!A:G,4)</f>
        <v>1223.72</v>
      </c>
      <c r="Q1299" s="12">
        <f t="shared" si="184"/>
        <v>61</v>
      </c>
    </row>
    <row r="1300">
      <c r="A1300" s="14" t="s">
        <v>1479</v>
      </c>
      <c r="B1300" s="14" t="s">
        <v>38</v>
      </c>
      <c r="C1300" s="14" t="s">
        <v>17</v>
      </c>
      <c r="D1300" s="14" t="s">
        <v>70</v>
      </c>
      <c r="E1300" s="14" t="s">
        <v>26</v>
      </c>
      <c r="F1300" s="15">
        <v>42806.0</v>
      </c>
      <c r="G1300" s="15">
        <v>42881.0</v>
      </c>
      <c r="H1300" s="14">
        <v>0.0</v>
      </c>
      <c r="I1300" s="12">
        <f>VLOOKUP(C1300, products!$A$1:$C$8, 3, FALSE)</f>
        <v>4821</v>
      </c>
      <c r="J1300" s="12" t="str">
        <f>VLOOKUP(B1300,sales_teams!A:C,3)</f>
        <v>East</v>
      </c>
      <c r="K1300" s="12" t="str">
        <f>VLOOKUP(B1300,sales_teams!A:C,2)</f>
        <v>Rocco Neubert</v>
      </c>
      <c r="L1300" s="12" t="str">
        <f>VLOOKUP(D1300,accounts!A:G,6)</f>
        <v>United States</v>
      </c>
      <c r="M1300" s="12" t="str">
        <f>VLOOKUP(D1300,accounts!A:B,2)</f>
        <v>telecommunications</v>
      </c>
      <c r="N1300" s="12" t="str">
        <f t="shared" si="26"/>
        <v>Mar 2017</v>
      </c>
      <c r="O1300" s="12" t="str">
        <f t="shared" si="183"/>
        <v>May 2017</v>
      </c>
      <c r="P1300" s="12">
        <f>VLOOKUP(D1300,accounts!A:G,4)</f>
        <v>5266.09</v>
      </c>
      <c r="Q1300" s="12">
        <f t="shared" si="184"/>
        <v>61</v>
      </c>
    </row>
    <row r="1301">
      <c r="A1301" s="14" t="s">
        <v>1480</v>
      </c>
      <c r="B1301" s="14" t="s">
        <v>40</v>
      </c>
      <c r="C1301" s="14" t="s">
        <v>22</v>
      </c>
      <c r="D1301" s="14" t="s">
        <v>91</v>
      </c>
      <c r="E1301" s="14" t="s">
        <v>5</v>
      </c>
      <c r="F1301" s="15">
        <v>42806.0</v>
      </c>
      <c r="G1301" s="15">
        <v>42825.0</v>
      </c>
      <c r="H1301" s="14">
        <v>481.0</v>
      </c>
      <c r="I1301" s="12">
        <f>VLOOKUP(C1301, products!$A$1:$C$8, 3, FALSE)</f>
        <v>550</v>
      </c>
      <c r="J1301" s="12" t="str">
        <f>VLOOKUP(B1301,sales_teams!A:C,3)</f>
        <v>East</v>
      </c>
      <c r="K1301" s="12" t="str">
        <f>VLOOKUP(B1301,sales_teams!A:C,2)</f>
        <v>Rocco Neubert</v>
      </c>
      <c r="L1301" s="12" t="str">
        <f>VLOOKUP(D1301,accounts!A:G,6)</f>
        <v>United States</v>
      </c>
      <c r="M1301" s="12" t="str">
        <f>VLOOKUP(D1301,accounts!A:B,2)</f>
        <v>employment</v>
      </c>
      <c r="N1301" s="12" t="str">
        <f t="shared" si="26"/>
        <v>Mar 2017</v>
      </c>
      <c r="O1301" s="12" t="str">
        <f t="shared" si="183"/>
        <v>Mar 2017</v>
      </c>
      <c r="P1301" s="12">
        <f>VLOOKUP(D1301,accounts!A:G,4)</f>
        <v>2059.9</v>
      </c>
      <c r="Q1301" s="12">
        <f t="shared" si="184"/>
        <v>0</v>
      </c>
    </row>
    <row r="1302">
      <c r="A1302" s="14" t="s">
        <v>1481</v>
      </c>
      <c r="B1302" s="14" t="s">
        <v>40</v>
      </c>
      <c r="C1302" s="14" t="s">
        <v>18</v>
      </c>
      <c r="D1302" s="14" t="s">
        <v>85</v>
      </c>
      <c r="E1302" s="14" t="s">
        <v>5</v>
      </c>
      <c r="F1302" s="15">
        <v>42806.0</v>
      </c>
      <c r="G1302" s="15">
        <v>42888.0</v>
      </c>
      <c r="H1302" s="14">
        <v>1101.0</v>
      </c>
      <c r="I1302" s="12">
        <f>VLOOKUP(C1302, products!$A$1:$C$8, 3, FALSE)</f>
        <v>1096</v>
      </c>
      <c r="J1302" s="12" t="str">
        <f>VLOOKUP(B1302,sales_teams!A:C,3)</f>
        <v>East</v>
      </c>
      <c r="K1302" s="12" t="str">
        <f>VLOOKUP(B1302,sales_teams!A:C,2)</f>
        <v>Rocco Neubert</v>
      </c>
      <c r="L1302" s="12" t="str">
        <f>VLOOKUP(D1302,accounts!A:G,6)</f>
        <v>United States</v>
      </c>
      <c r="M1302" s="12" t="str">
        <f>VLOOKUP(D1302,accounts!A:B,2)</f>
        <v>medical</v>
      </c>
      <c r="N1302" s="12" t="str">
        <f t="shared" si="26"/>
        <v>Mar 2017</v>
      </c>
      <c r="O1302" s="12" t="str">
        <f t="shared" si="183"/>
        <v>Jun 2017</v>
      </c>
      <c r="P1302" s="12">
        <f>VLOOKUP(D1302,accounts!A:G,4)</f>
        <v>2741.37</v>
      </c>
      <c r="Q1302" s="12">
        <f t="shared" si="184"/>
        <v>92</v>
      </c>
    </row>
    <row r="1303">
      <c r="A1303" s="14" t="s">
        <v>1482</v>
      </c>
      <c r="B1303" s="14" t="s">
        <v>42</v>
      </c>
      <c r="C1303" s="14" t="s">
        <v>22</v>
      </c>
      <c r="D1303" s="14" t="s">
        <v>71</v>
      </c>
      <c r="E1303" s="14" t="s">
        <v>5</v>
      </c>
      <c r="F1303" s="15">
        <v>42806.0</v>
      </c>
      <c r="G1303" s="15">
        <v>42909.0</v>
      </c>
      <c r="H1303" s="14">
        <v>522.0</v>
      </c>
      <c r="I1303" s="12">
        <f>VLOOKUP(C1303, products!$A$1:$C$8, 3, FALSE)</f>
        <v>550</v>
      </c>
      <c r="J1303" s="12" t="str">
        <f>VLOOKUP(B1303,sales_teams!A:C,3)</f>
        <v>East</v>
      </c>
      <c r="K1303" s="12" t="str">
        <f>VLOOKUP(B1303,sales_teams!A:C,2)</f>
        <v>Rocco Neubert</v>
      </c>
      <c r="L1303" s="12" t="str">
        <f>VLOOKUP(D1303,accounts!A:G,6)</f>
        <v>United States</v>
      </c>
      <c r="M1303" s="12" t="str">
        <f>VLOOKUP(D1303,accounts!A:B,2)</f>
        <v>services</v>
      </c>
      <c r="N1303" s="12" t="str">
        <f t="shared" si="26"/>
        <v>Mar 2017</v>
      </c>
      <c r="O1303" s="12" t="str">
        <f t="shared" si="183"/>
        <v>Jun 2017</v>
      </c>
      <c r="P1303" s="12">
        <f>VLOOKUP(D1303,accounts!A:G,4)</f>
        <v>2041.73</v>
      </c>
      <c r="Q1303" s="12">
        <f t="shared" si="184"/>
        <v>92</v>
      </c>
    </row>
    <row r="1304">
      <c r="A1304" s="14" t="s">
        <v>1483</v>
      </c>
      <c r="B1304" s="14" t="s">
        <v>43</v>
      </c>
      <c r="C1304" s="14" t="s">
        <v>19</v>
      </c>
      <c r="D1304" s="14" t="s">
        <v>99</v>
      </c>
      <c r="E1304" s="14" t="s">
        <v>25</v>
      </c>
      <c r="F1304" s="15">
        <v>42806.0</v>
      </c>
      <c r="G1304" s="17"/>
      <c r="I1304" s="12">
        <f>VLOOKUP(C1304, products!$A$1:$C$8, 3, FALSE)</f>
        <v>55</v>
      </c>
      <c r="J1304" s="12" t="str">
        <f>VLOOKUP(B1304,sales_teams!A:C,3)</f>
        <v>East</v>
      </c>
      <c r="K1304" s="12" t="str">
        <f>VLOOKUP(B1304,sales_teams!A:C,2)</f>
        <v>Rocco Neubert</v>
      </c>
      <c r="L1304" s="12" t="str">
        <f>VLOOKUP(D1304,accounts!A:G,6)</f>
        <v>United States</v>
      </c>
      <c r="M1304" s="12" t="str">
        <f>VLOOKUP(D1304,accounts!A:B,2)</f>
        <v>services</v>
      </c>
      <c r="N1304" s="12" t="str">
        <f t="shared" si="26"/>
        <v>Mar 2017</v>
      </c>
      <c r="P1304" s="12">
        <f>VLOOKUP(D1304,accounts!A:G,4)</f>
        <v>792.46</v>
      </c>
    </row>
    <row r="1305">
      <c r="A1305" s="14" t="s">
        <v>1484</v>
      </c>
      <c r="B1305" s="14" t="s">
        <v>43</v>
      </c>
      <c r="C1305" s="14" t="s">
        <v>19</v>
      </c>
      <c r="D1305" s="14" t="s">
        <v>89</v>
      </c>
      <c r="E1305" s="14" t="s">
        <v>5</v>
      </c>
      <c r="F1305" s="15">
        <v>42806.0</v>
      </c>
      <c r="G1305" s="15">
        <v>42899.0</v>
      </c>
      <c r="H1305" s="14">
        <v>49.0</v>
      </c>
      <c r="I1305" s="12">
        <f>VLOOKUP(C1305, products!$A$1:$C$8, 3, FALSE)</f>
        <v>55</v>
      </c>
      <c r="J1305" s="12" t="str">
        <f>VLOOKUP(B1305,sales_teams!A:C,3)</f>
        <v>East</v>
      </c>
      <c r="K1305" s="12" t="str">
        <f>VLOOKUP(B1305,sales_teams!A:C,2)</f>
        <v>Rocco Neubert</v>
      </c>
      <c r="L1305" s="12" t="str">
        <f>VLOOKUP(D1305,accounts!A:G,6)</f>
        <v>United States</v>
      </c>
      <c r="M1305" s="12" t="str">
        <f>VLOOKUP(D1305,accounts!A:B,2)</f>
        <v>employment</v>
      </c>
      <c r="N1305" s="12" t="str">
        <f t="shared" si="26"/>
        <v>Mar 2017</v>
      </c>
      <c r="O1305" s="12" t="str">
        <f t="shared" ref="O1305:O1327" si="185">TEXT(G1305,"mmm yyy")</f>
        <v>Jun 2017</v>
      </c>
      <c r="P1305" s="12">
        <f>VLOOKUP(D1305,accounts!A:G,4)</f>
        <v>2871.35</v>
      </c>
      <c r="Q1305" s="12">
        <f t="shared" ref="Q1305:Q1327" si="186">O1305-N1305</f>
        <v>92</v>
      </c>
    </row>
    <row r="1306">
      <c r="A1306" s="14" t="s">
        <v>1485</v>
      </c>
      <c r="B1306" s="14" t="s">
        <v>46</v>
      </c>
      <c r="C1306" s="14" t="s">
        <v>17</v>
      </c>
      <c r="D1306" s="14" t="s">
        <v>130</v>
      </c>
      <c r="E1306" s="14" t="s">
        <v>5</v>
      </c>
      <c r="F1306" s="15">
        <v>42806.0</v>
      </c>
      <c r="G1306" s="15">
        <v>42888.0</v>
      </c>
      <c r="H1306" s="14">
        <v>4865.0</v>
      </c>
      <c r="I1306" s="12">
        <f>VLOOKUP(C1306, products!$A$1:$C$8, 3, FALSE)</f>
        <v>4821</v>
      </c>
      <c r="J1306" s="12" t="str">
        <f>VLOOKUP(B1306,sales_teams!A:C,3)</f>
        <v>East</v>
      </c>
      <c r="K1306" s="12" t="str">
        <f>VLOOKUP(B1306,sales_teams!A:C,2)</f>
        <v>Rocco Neubert</v>
      </c>
      <c r="L1306" s="12" t="str">
        <f>VLOOKUP(D1306,accounts!A:G,6)</f>
        <v>Germany</v>
      </c>
      <c r="M1306" s="12" t="str">
        <f>VLOOKUP(D1306,accounts!A:B,2)</f>
        <v>services</v>
      </c>
      <c r="N1306" s="12" t="str">
        <f t="shared" si="26"/>
        <v>Mar 2017</v>
      </c>
      <c r="O1306" s="12" t="str">
        <f t="shared" si="185"/>
        <v>Jun 2017</v>
      </c>
      <c r="P1306" s="12">
        <f>VLOOKUP(D1306,accounts!A:G,4)</f>
        <v>1012.72</v>
      </c>
      <c r="Q1306" s="12">
        <f t="shared" si="186"/>
        <v>92</v>
      </c>
    </row>
    <row r="1307">
      <c r="A1307" s="14" t="s">
        <v>1486</v>
      </c>
      <c r="B1307" s="14" t="s">
        <v>48</v>
      </c>
      <c r="C1307" s="14" t="s">
        <v>18</v>
      </c>
      <c r="D1307" s="14" t="s">
        <v>73</v>
      </c>
      <c r="E1307" s="14" t="s">
        <v>5</v>
      </c>
      <c r="F1307" s="15">
        <v>42806.0</v>
      </c>
      <c r="G1307" s="15">
        <v>42877.0</v>
      </c>
      <c r="H1307" s="14">
        <v>991.0</v>
      </c>
      <c r="I1307" s="12">
        <f>VLOOKUP(C1307, products!$A$1:$C$8, 3, FALSE)</f>
        <v>1096</v>
      </c>
      <c r="J1307" s="12" t="str">
        <f>VLOOKUP(B1307,sales_teams!A:C,3)</f>
        <v>East</v>
      </c>
      <c r="K1307" s="12" t="str">
        <f>VLOOKUP(B1307,sales_teams!A:C,2)</f>
        <v>Rocco Neubert</v>
      </c>
      <c r="L1307" s="12" t="str">
        <f>VLOOKUP(D1307,accounts!A:G,6)</f>
        <v>United States</v>
      </c>
      <c r="M1307" s="12" t="str">
        <f>VLOOKUP(D1307,accounts!A:B,2)</f>
        <v>medical</v>
      </c>
      <c r="N1307" s="12" t="str">
        <f t="shared" si="26"/>
        <v>Mar 2017</v>
      </c>
      <c r="O1307" s="12" t="str">
        <f t="shared" si="185"/>
        <v>May 2017</v>
      </c>
      <c r="P1307" s="12">
        <f>VLOOKUP(D1307,accounts!A:G,4)</f>
        <v>3178.24</v>
      </c>
      <c r="Q1307" s="12">
        <f t="shared" si="186"/>
        <v>61</v>
      </c>
    </row>
    <row r="1308">
      <c r="A1308" s="14" t="s">
        <v>1487</v>
      </c>
      <c r="B1308" s="14" t="s">
        <v>48</v>
      </c>
      <c r="C1308" s="14" t="s">
        <v>20</v>
      </c>
      <c r="D1308" s="14" t="s">
        <v>90</v>
      </c>
      <c r="E1308" s="14" t="s">
        <v>5</v>
      </c>
      <c r="F1308" s="15">
        <v>42806.0</v>
      </c>
      <c r="G1308" s="15">
        <v>42882.0</v>
      </c>
      <c r="H1308" s="14">
        <v>4509.0</v>
      </c>
      <c r="I1308" s="12">
        <f>VLOOKUP(C1308, products!$A$1:$C$8, 3, FALSE)</f>
        <v>5482</v>
      </c>
      <c r="J1308" s="12" t="str">
        <f>VLOOKUP(B1308,sales_teams!A:C,3)</f>
        <v>East</v>
      </c>
      <c r="K1308" s="12" t="str">
        <f>VLOOKUP(B1308,sales_teams!A:C,2)</f>
        <v>Rocco Neubert</v>
      </c>
      <c r="L1308" s="12" t="str">
        <f>VLOOKUP(D1308,accounts!A:G,6)</f>
        <v>United States</v>
      </c>
      <c r="M1308" s="12" t="str">
        <f>VLOOKUP(D1308,accounts!A:B,2)</f>
        <v>software</v>
      </c>
      <c r="N1308" s="12" t="str">
        <f t="shared" si="26"/>
        <v>Mar 2017</v>
      </c>
      <c r="O1308" s="12" t="str">
        <f t="shared" si="185"/>
        <v>May 2017</v>
      </c>
      <c r="P1308" s="12">
        <f>VLOOKUP(D1308,accounts!A:G,4)</f>
        <v>4618</v>
      </c>
      <c r="Q1308" s="12">
        <f t="shared" si="186"/>
        <v>61</v>
      </c>
    </row>
    <row r="1309">
      <c r="A1309" s="14" t="s">
        <v>1488</v>
      </c>
      <c r="B1309" s="14" t="s">
        <v>49</v>
      </c>
      <c r="C1309" s="14" t="s">
        <v>17</v>
      </c>
      <c r="D1309" s="14" t="s">
        <v>143</v>
      </c>
      <c r="E1309" s="14" t="s">
        <v>5</v>
      </c>
      <c r="F1309" s="15">
        <v>42806.0</v>
      </c>
      <c r="G1309" s="15">
        <v>42858.0</v>
      </c>
      <c r="H1309" s="14">
        <v>5169.0</v>
      </c>
      <c r="I1309" s="12">
        <f>VLOOKUP(C1309, products!$A$1:$C$8, 3, FALSE)</f>
        <v>4821</v>
      </c>
      <c r="J1309" s="12" t="str">
        <f>VLOOKUP(B1309,sales_teams!A:C,3)</f>
        <v>West</v>
      </c>
      <c r="K1309" s="12" t="str">
        <f>VLOOKUP(B1309,sales_teams!A:C,2)</f>
        <v>Summer Sewald</v>
      </c>
      <c r="L1309" s="12" t="str">
        <f>VLOOKUP(D1309,accounts!A:G,6)</f>
        <v>Brazil</v>
      </c>
      <c r="M1309" s="12" t="str">
        <f>VLOOKUP(D1309,accounts!A:B,2)</f>
        <v>services</v>
      </c>
      <c r="N1309" s="12" t="str">
        <f t="shared" si="26"/>
        <v>Mar 2017</v>
      </c>
      <c r="O1309" s="12" t="str">
        <f t="shared" si="185"/>
        <v>May 2017</v>
      </c>
      <c r="P1309" s="12">
        <f>VLOOKUP(D1309,accounts!A:G,4)</f>
        <v>405.59</v>
      </c>
      <c r="Q1309" s="12">
        <f t="shared" si="186"/>
        <v>61</v>
      </c>
    </row>
    <row r="1310">
      <c r="A1310" s="14" t="s">
        <v>1489</v>
      </c>
      <c r="B1310" s="14" t="s">
        <v>51</v>
      </c>
      <c r="C1310" s="14" t="s">
        <v>22</v>
      </c>
      <c r="D1310" s="14" t="s">
        <v>112</v>
      </c>
      <c r="E1310" s="14" t="s">
        <v>5</v>
      </c>
      <c r="F1310" s="15">
        <v>42806.0</v>
      </c>
      <c r="G1310" s="15">
        <v>42821.0</v>
      </c>
      <c r="H1310" s="14">
        <v>491.0</v>
      </c>
      <c r="I1310" s="12">
        <f>VLOOKUP(C1310, products!$A$1:$C$8, 3, FALSE)</f>
        <v>550</v>
      </c>
      <c r="J1310" s="12" t="str">
        <f>VLOOKUP(B1310,sales_teams!A:C,3)</f>
        <v>West</v>
      </c>
      <c r="K1310" s="12" t="str">
        <f>VLOOKUP(B1310,sales_teams!A:C,2)</f>
        <v>Summer Sewald</v>
      </c>
      <c r="L1310" s="12" t="str">
        <f>VLOOKUP(D1310,accounts!A:G,6)</f>
        <v>United States</v>
      </c>
      <c r="M1310" s="12" t="str">
        <f>VLOOKUP(D1310,accounts!A:B,2)</f>
        <v>telecommunications</v>
      </c>
      <c r="N1310" s="12" t="str">
        <f t="shared" si="26"/>
        <v>Mar 2017</v>
      </c>
      <c r="O1310" s="12" t="str">
        <f t="shared" si="185"/>
        <v>Mar 2017</v>
      </c>
      <c r="P1310" s="12">
        <f>VLOOKUP(D1310,accounts!A:G,4)</f>
        <v>1699.85</v>
      </c>
      <c r="Q1310" s="12">
        <f t="shared" si="186"/>
        <v>0</v>
      </c>
    </row>
    <row r="1311">
      <c r="A1311" s="14" t="s">
        <v>1490</v>
      </c>
      <c r="B1311" s="14" t="s">
        <v>51</v>
      </c>
      <c r="C1311" s="14" t="s">
        <v>17</v>
      </c>
      <c r="D1311" s="14" t="s">
        <v>85</v>
      </c>
      <c r="E1311" s="14" t="s">
        <v>5</v>
      </c>
      <c r="F1311" s="15">
        <v>42806.0</v>
      </c>
      <c r="G1311" s="15">
        <v>42901.0</v>
      </c>
      <c r="H1311" s="14">
        <v>4281.0</v>
      </c>
      <c r="I1311" s="12">
        <f>VLOOKUP(C1311, products!$A$1:$C$8, 3, FALSE)</f>
        <v>4821</v>
      </c>
      <c r="J1311" s="12" t="str">
        <f>VLOOKUP(B1311,sales_teams!A:C,3)</f>
        <v>West</v>
      </c>
      <c r="K1311" s="12" t="str">
        <f>VLOOKUP(B1311,sales_teams!A:C,2)</f>
        <v>Summer Sewald</v>
      </c>
      <c r="L1311" s="12" t="str">
        <f>VLOOKUP(D1311,accounts!A:G,6)</f>
        <v>United States</v>
      </c>
      <c r="M1311" s="12" t="str">
        <f>VLOOKUP(D1311,accounts!A:B,2)</f>
        <v>medical</v>
      </c>
      <c r="N1311" s="12" t="str">
        <f t="shared" si="26"/>
        <v>Mar 2017</v>
      </c>
      <c r="O1311" s="12" t="str">
        <f t="shared" si="185"/>
        <v>Jun 2017</v>
      </c>
      <c r="P1311" s="12">
        <f>VLOOKUP(D1311,accounts!A:G,4)</f>
        <v>2741.37</v>
      </c>
      <c r="Q1311" s="12">
        <f t="shared" si="186"/>
        <v>92</v>
      </c>
    </row>
    <row r="1312">
      <c r="A1312" s="14" t="s">
        <v>1491</v>
      </c>
      <c r="B1312" s="14" t="s">
        <v>53</v>
      </c>
      <c r="C1312" s="14" t="s">
        <v>18</v>
      </c>
      <c r="D1312" s="14" t="s">
        <v>101</v>
      </c>
      <c r="E1312" s="14" t="s">
        <v>26</v>
      </c>
      <c r="F1312" s="15">
        <v>42806.0</v>
      </c>
      <c r="G1312" s="15">
        <v>42863.0</v>
      </c>
      <c r="H1312" s="14">
        <v>0.0</v>
      </c>
      <c r="I1312" s="12">
        <f>VLOOKUP(C1312, products!$A$1:$C$8, 3, FALSE)</f>
        <v>1096</v>
      </c>
      <c r="J1312" s="12" t="str">
        <f>VLOOKUP(B1312,sales_teams!A:C,3)</f>
        <v>West</v>
      </c>
      <c r="K1312" s="12" t="str">
        <f>VLOOKUP(B1312,sales_teams!A:C,2)</f>
        <v>Summer Sewald</v>
      </c>
      <c r="L1312" s="12" t="str">
        <f>VLOOKUP(D1312,accounts!A:G,6)</f>
        <v>United States</v>
      </c>
      <c r="M1312" s="12" t="str">
        <f>VLOOKUP(D1312,accounts!A:B,2)</f>
        <v>finance</v>
      </c>
      <c r="N1312" s="12" t="str">
        <f t="shared" si="26"/>
        <v>Mar 2017</v>
      </c>
      <c r="O1312" s="12" t="str">
        <f t="shared" si="185"/>
        <v>May 2017</v>
      </c>
      <c r="P1312" s="12">
        <f>VLOOKUP(D1312,accounts!A:G,4)</f>
        <v>1102.43</v>
      </c>
      <c r="Q1312" s="12">
        <f t="shared" si="186"/>
        <v>61</v>
      </c>
    </row>
    <row r="1313">
      <c r="A1313" s="14" t="s">
        <v>1492</v>
      </c>
      <c r="B1313" s="14" t="s">
        <v>56</v>
      </c>
      <c r="C1313" s="14" t="s">
        <v>19</v>
      </c>
      <c r="D1313" s="14" t="s">
        <v>78</v>
      </c>
      <c r="E1313" s="14" t="s">
        <v>26</v>
      </c>
      <c r="F1313" s="15">
        <v>42806.0</v>
      </c>
      <c r="G1313" s="15">
        <v>42873.0</v>
      </c>
      <c r="H1313" s="14">
        <v>0.0</v>
      </c>
      <c r="I1313" s="12">
        <f>VLOOKUP(C1313, products!$A$1:$C$8, 3, FALSE)</f>
        <v>55</v>
      </c>
      <c r="J1313" s="12" t="str">
        <f>VLOOKUP(B1313,sales_teams!A:C,3)</f>
        <v>West</v>
      </c>
      <c r="K1313" s="12" t="str">
        <f>VLOOKUP(B1313,sales_teams!A:C,2)</f>
        <v>Summer Sewald</v>
      </c>
      <c r="L1313" s="12" t="str">
        <f>VLOOKUP(D1313,accounts!A:G,6)</f>
        <v>United States</v>
      </c>
      <c r="M1313" s="12" t="str">
        <f>VLOOKUP(D1313,accounts!A:B,2)</f>
        <v>finance</v>
      </c>
      <c r="N1313" s="12" t="str">
        <f t="shared" si="26"/>
        <v>Mar 2017</v>
      </c>
      <c r="O1313" s="12" t="str">
        <f t="shared" si="185"/>
        <v>May 2017</v>
      </c>
      <c r="P1313" s="12">
        <f>VLOOKUP(D1313,accounts!A:G,4)</f>
        <v>2022.14</v>
      </c>
      <c r="Q1313" s="12">
        <f t="shared" si="186"/>
        <v>61</v>
      </c>
    </row>
    <row r="1314">
      <c r="A1314" s="14" t="s">
        <v>1493</v>
      </c>
      <c r="B1314" s="14" t="s">
        <v>56</v>
      </c>
      <c r="C1314" s="14" t="s">
        <v>21</v>
      </c>
      <c r="D1314" s="14" t="s">
        <v>118</v>
      </c>
      <c r="E1314" s="14" t="s">
        <v>5</v>
      </c>
      <c r="F1314" s="15">
        <v>42806.0</v>
      </c>
      <c r="G1314" s="15">
        <v>42913.0</v>
      </c>
      <c r="H1314" s="14">
        <v>3443.0</v>
      </c>
      <c r="I1314" s="12">
        <f>VLOOKUP(C1314, products!$A$1:$C$8, 3, FALSE)</f>
        <v>3393</v>
      </c>
      <c r="J1314" s="12" t="str">
        <f>VLOOKUP(B1314,sales_teams!A:C,3)</f>
        <v>West</v>
      </c>
      <c r="K1314" s="12" t="str">
        <f>VLOOKUP(B1314,sales_teams!A:C,2)</f>
        <v>Summer Sewald</v>
      </c>
      <c r="L1314" s="12" t="str">
        <f>VLOOKUP(D1314,accounts!A:G,6)</f>
        <v>United States</v>
      </c>
      <c r="M1314" s="12" t="str">
        <f>VLOOKUP(D1314,accounts!A:B,2)</f>
        <v>retail</v>
      </c>
      <c r="N1314" s="12" t="str">
        <f t="shared" si="26"/>
        <v>Mar 2017</v>
      </c>
      <c r="O1314" s="12" t="str">
        <f t="shared" si="185"/>
        <v>Jun 2017</v>
      </c>
      <c r="P1314" s="12">
        <f>VLOOKUP(D1314,accounts!A:G,4)</f>
        <v>702.72</v>
      </c>
      <c r="Q1314" s="12">
        <f t="shared" si="186"/>
        <v>92</v>
      </c>
    </row>
    <row r="1315">
      <c r="A1315" s="14" t="s">
        <v>1494</v>
      </c>
      <c r="B1315" s="14" t="s">
        <v>57</v>
      </c>
      <c r="C1315" s="14" t="s">
        <v>19</v>
      </c>
      <c r="D1315" s="14" t="s">
        <v>127</v>
      </c>
      <c r="E1315" s="14" t="s">
        <v>5</v>
      </c>
      <c r="F1315" s="15">
        <v>42806.0</v>
      </c>
      <c r="G1315" s="15">
        <v>42884.0</v>
      </c>
      <c r="H1315" s="14">
        <v>60.0</v>
      </c>
      <c r="I1315" s="12">
        <f>VLOOKUP(C1315, products!$A$1:$C$8, 3, FALSE)</f>
        <v>55</v>
      </c>
      <c r="J1315" s="12" t="str">
        <f>VLOOKUP(B1315,sales_teams!A:C,3)</f>
        <v>West</v>
      </c>
      <c r="K1315" s="12" t="str">
        <f>VLOOKUP(B1315,sales_teams!A:C,2)</f>
        <v>Summer Sewald</v>
      </c>
      <c r="L1315" s="12" t="str">
        <f>VLOOKUP(D1315,accounts!A:G,6)</f>
        <v>United States</v>
      </c>
      <c r="M1315" s="12" t="str">
        <f>VLOOKUP(D1315,accounts!A:B,2)</f>
        <v>telecommunications</v>
      </c>
      <c r="N1315" s="12" t="str">
        <f t="shared" si="26"/>
        <v>Mar 2017</v>
      </c>
      <c r="O1315" s="12" t="str">
        <f t="shared" si="185"/>
        <v>May 2017</v>
      </c>
      <c r="P1315" s="12">
        <f>VLOOKUP(D1315,accounts!A:G,4)</f>
        <v>86.68</v>
      </c>
      <c r="Q1315" s="12">
        <f t="shared" si="186"/>
        <v>61</v>
      </c>
    </row>
    <row r="1316">
      <c r="A1316" s="14" t="s">
        <v>1495</v>
      </c>
      <c r="B1316" s="14" t="s">
        <v>57</v>
      </c>
      <c r="C1316" s="14" t="s">
        <v>19</v>
      </c>
      <c r="D1316" s="14" t="s">
        <v>68</v>
      </c>
      <c r="E1316" s="14" t="s">
        <v>5</v>
      </c>
      <c r="F1316" s="15">
        <v>42806.0</v>
      </c>
      <c r="G1316" s="15">
        <v>42906.0</v>
      </c>
      <c r="H1316" s="14">
        <v>53.0</v>
      </c>
      <c r="I1316" s="12">
        <f>VLOOKUP(C1316, products!$A$1:$C$8, 3, FALSE)</f>
        <v>55</v>
      </c>
      <c r="J1316" s="12" t="str">
        <f>VLOOKUP(B1316,sales_teams!A:C,3)</f>
        <v>West</v>
      </c>
      <c r="K1316" s="12" t="str">
        <f>VLOOKUP(B1316,sales_teams!A:C,2)</f>
        <v>Summer Sewald</v>
      </c>
      <c r="L1316" s="12" t="str">
        <f>VLOOKUP(D1316,accounts!A:G,6)</f>
        <v>Korea</v>
      </c>
      <c r="M1316" s="12" t="str">
        <f>VLOOKUP(D1316,accounts!A:B,2)</f>
        <v>technolgy</v>
      </c>
      <c r="N1316" s="12" t="str">
        <f t="shared" si="26"/>
        <v>Mar 2017</v>
      </c>
      <c r="O1316" s="12" t="str">
        <f t="shared" si="185"/>
        <v>Jun 2017</v>
      </c>
      <c r="P1316" s="12">
        <f>VLOOKUP(D1316,accounts!A:G,4)</f>
        <v>8170.38</v>
      </c>
      <c r="Q1316" s="12">
        <f t="shared" si="186"/>
        <v>92</v>
      </c>
    </row>
    <row r="1317">
      <c r="A1317" s="14" t="s">
        <v>1496</v>
      </c>
      <c r="B1317" s="14" t="s">
        <v>58</v>
      </c>
      <c r="C1317" s="14" t="s">
        <v>19</v>
      </c>
      <c r="D1317" s="14" t="s">
        <v>91</v>
      </c>
      <c r="E1317" s="14" t="s">
        <v>5</v>
      </c>
      <c r="F1317" s="15">
        <v>42806.0</v>
      </c>
      <c r="G1317" s="15">
        <v>42881.0</v>
      </c>
      <c r="H1317" s="14">
        <v>56.0</v>
      </c>
      <c r="I1317" s="12">
        <f>VLOOKUP(C1317, products!$A$1:$C$8, 3, FALSE)</f>
        <v>55</v>
      </c>
      <c r="J1317" s="12" t="str">
        <f>VLOOKUP(B1317,sales_teams!A:C,3)</f>
        <v>West</v>
      </c>
      <c r="K1317" s="12" t="str">
        <f>VLOOKUP(B1317,sales_teams!A:C,2)</f>
        <v>Summer Sewald</v>
      </c>
      <c r="L1317" s="12" t="str">
        <f>VLOOKUP(D1317,accounts!A:G,6)</f>
        <v>United States</v>
      </c>
      <c r="M1317" s="12" t="str">
        <f>VLOOKUP(D1317,accounts!A:B,2)</f>
        <v>employment</v>
      </c>
      <c r="N1317" s="12" t="str">
        <f t="shared" si="26"/>
        <v>Mar 2017</v>
      </c>
      <c r="O1317" s="12" t="str">
        <f t="shared" si="185"/>
        <v>May 2017</v>
      </c>
      <c r="P1317" s="12">
        <f>VLOOKUP(D1317,accounts!A:G,4)</f>
        <v>2059.9</v>
      </c>
      <c r="Q1317" s="12">
        <f t="shared" si="186"/>
        <v>61</v>
      </c>
    </row>
    <row r="1318">
      <c r="A1318" s="14" t="s">
        <v>1497</v>
      </c>
      <c r="B1318" s="14" t="s">
        <v>61</v>
      </c>
      <c r="C1318" s="14" t="s">
        <v>22</v>
      </c>
      <c r="D1318" s="14" t="s">
        <v>76</v>
      </c>
      <c r="E1318" s="14" t="s">
        <v>5</v>
      </c>
      <c r="F1318" s="15">
        <v>42806.0</v>
      </c>
      <c r="G1318" s="15">
        <v>42811.0</v>
      </c>
      <c r="H1318" s="14">
        <v>665.0</v>
      </c>
      <c r="I1318" s="12">
        <f>VLOOKUP(C1318, products!$A$1:$C$8, 3, FALSE)</f>
        <v>550</v>
      </c>
      <c r="J1318" s="12" t="str">
        <f>VLOOKUP(B1318,sales_teams!A:C,3)</f>
        <v>West</v>
      </c>
      <c r="K1318" s="12" t="str">
        <f>VLOOKUP(B1318,sales_teams!A:C,2)</f>
        <v>Summer Sewald</v>
      </c>
      <c r="L1318" s="12" t="str">
        <f>VLOOKUP(D1318,accounts!A:G,6)</f>
        <v>United States</v>
      </c>
      <c r="M1318" s="12" t="str">
        <f>VLOOKUP(D1318,accounts!A:B,2)</f>
        <v>software</v>
      </c>
      <c r="N1318" s="12" t="str">
        <f t="shared" si="26"/>
        <v>Mar 2017</v>
      </c>
      <c r="O1318" s="12" t="str">
        <f t="shared" si="185"/>
        <v>Mar 2017</v>
      </c>
      <c r="P1318" s="12">
        <f>VLOOKUP(D1318,accounts!A:G,4)</f>
        <v>6354.87</v>
      </c>
      <c r="Q1318" s="12">
        <f t="shared" si="186"/>
        <v>0</v>
      </c>
    </row>
    <row r="1319">
      <c r="A1319" s="14" t="s">
        <v>1498</v>
      </c>
      <c r="B1319" s="14" t="s">
        <v>32</v>
      </c>
      <c r="C1319" s="14" t="s">
        <v>18</v>
      </c>
      <c r="D1319" s="14" t="s">
        <v>83</v>
      </c>
      <c r="E1319" s="14" t="s">
        <v>5</v>
      </c>
      <c r="F1319" s="15">
        <v>42807.0</v>
      </c>
      <c r="G1319" s="15">
        <v>42864.0</v>
      </c>
      <c r="H1319" s="14">
        <v>1140.0</v>
      </c>
      <c r="I1319" s="12">
        <f>VLOOKUP(C1319, products!$A$1:$C$8, 3, FALSE)</f>
        <v>1096</v>
      </c>
      <c r="J1319" s="12" t="str">
        <f>VLOOKUP(B1319,sales_teams!A:C,3)</f>
        <v>Central</v>
      </c>
      <c r="K1319" s="12" t="str">
        <f>VLOOKUP(B1319,sales_teams!A:C,2)</f>
        <v>Dustin Brinkmann</v>
      </c>
      <c r="L1319" s="12" t="str">
        <f>VLOOKUP(D1319,accounts!A:G,6)</f>
        <v>United States</v>
      </c>
      <c r="M1319" s="12" t="str">
        <f>VLOOKUP(D1319,accounts!A:B,2)</f>
        <v>marketing</v>
      </c>
      <c r="N1319" s="12" t="str">
        <f t="shared" si="26"/>
        <v>Mar 2017</v>
      </c>
      <c r="O1319" s="12" t="str">
        <f t="shared" si="185"/>
        <v>May 2017</v>
      </c>
      <c r="P1319" s="12">
        <f>VLOOKUP(D1319,accounts!A:G,4)</f>
        <v>2403.58</v>
      </c>
      <c r="Q1319" s="12">
        <f t="shared" si="186"/>
        <v>61</v>
      </c>
    </row>
    <row r="1320">
      <c r="A1320" s="14" t="s">
        <v>1499</v>
      </c>
      <c r="B1320" s="14" t="s">
        <v>32</v>
      </c>
      <c r="C1320" s="14" t="s">
        <v>19</v>
      </c>
      <c r="D1320" s="14" t="s">
        <v>100</v>
      </c>
      <c r="E1320" s="14" t="s">
        <v>5</v>
      </c>
      <c r="F1320" s="15">
        <v>42807.0</v>
      </c>
      <c r="G1320" s="15">
        <v>42880.0</v>
      </c>
      <c r="H1320" s="14">
        <v>52.0</v>
      </c>
      <c r="I1320" s="12">
        <f>VLOOKUP(C1320, products!$A$1:$C$8, 3, FALSE)</f>
        <v>55</v>
      </c>
      <c r="J1320" s="12" t="str">
        <f>VLOOKUP(B1320,sales_teams!A:C,3)</f>
        <v>Central</v>
      </c>
      <c r="K1320" s="12" t="str">
        <f>VLOOKUP(B1320,sales_teams!A:C,2)</f>
        <v>Dustin Brinkmann</v>
      </c>
      <c r="L1320" s="12" t="str">
        <f>VLOOKUP(D1320,accounts!A:G,6)</f>
        <v>Belgium</v>
      </c>
      <c r="M1320" s="12" t="str">
        <f>VLOOKUP(D1320,accounts!A:B,2)</f>
        <v>retail</v>
      </c>
      <c r="N1320" s="12" t="str">
        <f t="shared" si="26"/>
        <v>Mar 2017</v>
      </c>
      <c r="O1320" s="12" t="str">
        <f t="shared" si="185"/>
        <v>May 2017</v>
      </c>
      <c r="P1320" s="12">
        <f>VLOOKUP(D1320,accounts!A:G,4)</f>
        <v>1376.8</v>
      </c>
      <c r="Q1320" s="12">
        <f t="shared" si="186"/>
        <v>61</v>
      </c>
    </row>
    <row r="1321">
      <c r="A1321" s="14" t="s">
        <v>1500</v>
      </c>
      <c r="B1321" s="14" t="s">
        <v>32</v>
      </c>
      <c r="C1321" s="14" t="s">
        <v>19</v>
      </c>
      <c r="D1321" s="14" t="s">
        <v>71</v>
      </c>
      <c r="E1321" s="14" t="s">
        <v>5</v>
      </c>
      <c r="F1321" s="15">
        <v>42807.0</v>
      </c>
      <c r="G1321" s="15">
        <v>42894.0</v>
      </c>
      <c r="H1321" s="14">
        <v>52.0</v>
      </c>
      <c r="I1321" s="12">
        <f>VLOOKUP(C1321, products!$A$1:$C$8, 3, FALSE)</f>
        <v>55</v>
      </c>
      <c r="J1321" s="12" t="str">
        <f>VLOOKUP(B1321,sales_teams!A:C,3)</f>
        <v>Central</v>
      </c>
      <c r="K1321" s="12" t="str">
        <f>VLOOKUP(B1321,sales_teams!A:C,2)</f>
        <v>Dustin Brinkmann</v>
      </c>
      <c r="L1321" s="12" t="str">
        <f>VLOOKUP(D1321,accounts!A:G,6)</f>
        <v>United States</v>
      </c>
      <c r="M1321" s="12" t="str">
        <f>VLOOKUP(D1321,accounts!A:B,2)</f>
        <v>services</v>
      </c>
      <c r="N1321" s="12" t="str">
        <f t="shared" si="26"/>
        <v>Mar 2017</v>
      </c>
      <c r="O1321" s="12" t="str">
        <f t="shared" si="185"/>
        <v>Jun 2017</v>
      </c>
      <c r="P1321" s="12">
        <f>VLOOKUP(D1321,accounts!A:G,4)</f>
        <v>2041.73</v>
      </c>
      <c r="Q1321" s="12">
        <f t="shared" si="186"/>
        <v>92</v>
      </c>
    </row>
    <row r="1322">
      <c r="A1322" s="14" t="s">
        <v>1501</v>
      </c>
      <c r="B1322" s="14" t="s">
        <v>33</v>
      </c>
      <c r="C1322" s="14" t="s">
        <v>20</v>
      </c>
      <c r="D1322" s="14" t="s">
        <v>80</v>
      </c>
      <c r="E1322" s="14" t="s">
        <v>26</v>
      </c>
      <c r="F1322" s="15">
        <v>42807.0</v>
      </c>
      <c r="G1322" s="15">
        <v>42818.0</v>
      </c>
      <c r="H1322" s="14">
        <v>0.0</v>
      </c>
      <c r="I1322" s="12">
        <f>VLOOKUP(C1322, products!$A$1:$C$8, 3, FALSE)</f>
        <v>5482</v>
      </c>
      <c r="J1322" s="12" t="str">
        <f>VLOOKUP(B1322,sales_teams!A:C,3)</f>
        <v>Central</v>
      </c>
      <c r="K1322" s="12" t="str">
        <f>VLOOKUP(B1322,sales_teams!A:C,2)</f>
        <v>Dustin Brinkmann</v>
      </c>
      <c r="L1322" s="12" t="str">
        <f>VLOOKUP(D1322,accounts!A:G,6)</f>
        <v>United States</v>
      </c>
      <c r="M1322" s="12" t="str">
        <f>VLOOKUP(D1322,accounts!A:B,2)</f>
        <v>technolgy</v>
      </c>
      <c r="N1322" s="12" t="str">
        <f t="shared" si="26"/>
        <v>Mar 2017</v>
      </c>
      <c r="O1322" s="12" t="str">
        <f t="shared" si="185"/>
        <v>Mar 2017</v>
      </c>
      <c r="P1322" s="12">
        <f>VLOOKUP(D1322,accounts!A:G,4)</f>
        <v>1712.68</v>
      </c>
      <c r="Q1322" s="12">
        <f t="shared" si="186"/>
        <v>0</v>
      </c>
    </row>
    <row r="1323">
      <c r="A1323" s="14" t="s">
        <v>1502</v>
      </c>
      <c r="B1323" s="14" t="s">
        <v>35</v>
      </c>
      <c r="C1323" s="14" t="s">
        <v>20</v>
      </c>
      <c r="D1323" s="14" t="s">
        <v>140</v>
      </c>
      <c r="E1323" s="14" t="s">
        <v>5</v>
      </c>
      <c r="F1323" s="15">
        <v>42807.0</v>
      </c>
      <c r="G1323" s="15">
        <v>42868.0</v>
      </c>
      <c r="H1323" s="14">
        <v>5121.0</v>
      </c>
      <c r="I1323" s="12">
        <f>VLOOKUP(C1323, products!$A$1:$C$8, 3, FALSE)</f>
        <v>5482</v>
      </c>
      <c r="J1323" s="12" t="str">
        <f>VLOOKUP(B1323,sales_teams!A:C,3)</f>
        <v>Central</v>
      </c>
      <c r="K1323" s="12" t="str">
        <f>VLOOKUP(B1323,sales_teams!A:C,2)</f>
        <v>Dustin Brinkmann</v>
      </c>
      <c r="L1323" s="12" t="str">
        <f>VLOOKUP(D1323,accounts!A:G,6)</f>
        <v>United States</v>
      </c>
      <c r="M1323" s="12" t="str">
        <f>VLOOKUP(D1323,accounts!A:B,2)</f>
        <v>marketing</v>
      </c>
      <c r="N1323" s="12" t="str">
        <f t="shared" si="26"/>
        <v>Mar 2017</v>
      </c>
      <c r="O1323" s="12" t="str">
        <f t="shared" si="185"/>
        <v>May 2017</v>
      </c>
      <c r="P1323" s="12">
        <f>VLOOKUP(D1323,accounts!A:G,4)</f>
        <v>375.43</v>
      </c>
      <c r="Q1323" s="12">
        <f t="shared" si="186"/>
        <v>61</v>
      </c>
    </row>
    <row r="1324">
      <c r="A1324" s="14" t="s">
        <v>1503</v>
      </c>
      <c r="B1324" s="14" t="s">
        <v>35</v>
      </c>
      <c r="C1324" s="14" t="s">
        <v>21</v>
      </c>
      <c r="D1324" s="14" t="s">
        <v>107</v>
      </c>
      <c r="E1324" s="14" t="s">
        <v>5</v>
      </c>
      <c r="F1324" s="15">
        <v>42807.0</v>
      </c>
      <c r="G1324" s="15">
        <v>42825.0</v>
      </c>
      <c r="H1324" s="14">
        <v>3611.0</v>
      </c>
      <c r="I1324" s="12">
        <f>VLOOKUP(C1324, products!$A$1:$C$8, 3, FALSE)</f>
        <v>3393</v>
      </c>
      <c r="J1324" s="12" t="str">
        <f>VLOOKUP(B1324,sales_teams!A:C,3)</f>
        <v>Central</v>
      </c>
      <c r="K1324" s="12" t="str">
        <f>VLOOKUP(B1324,sales_teams!A:C,2)</f>
        <v>Dustin Brinkmann</v>
      </c>
      <c r="L1324" s="12" t="str">
        <f>VLOOKUP(D1324,accounts!A:G,6)</f>
        <v>United States</v>
      </c>
      <c r="M1324" s="12" t="str">
        <f>VLOOKUP(D1324,accounts!A:B,2)</f>
        <v>technolgy</v>
      </c>
      <c r="N1324" s="12" t="str">
        <f t="shared" si="26"/>
        <v>Mar 2017</v>
      </c>
      <c r="O1324" s="12" t="str">
        <f t="shared" si="185"/>
        <v>Mar 2017</v>
      </c>
      <c r="P1324" s="12">
        <f>VLOOKUP(D1324,accounts!A:G,4)</f>
        <v>1008.06</v>
      </c>
      <c r="Q1324" s="12">
        <f t="shared" si="186"/>
        <v>0</v>
      </c>
    </row>
    <row r="1325">
      <c r="A1325" s="14" t="s">
        <v>1504</v>
      </c>
      <c r="B1325" s="14" t="s">
        <v>36</v>
      </c>
      <c r="C1325" s="14" t="s">
        <v>19</v>
      </c>
      <c r="D1325" s="14" t="s">
        <v>120</v>
      </c>
      <c r="E1325" s="14" t="s">
        <v>5</v>
      </c>
      <c r="F1325" s="15">
        <v>42807.0</v>
      </c>
      <c r="G1325" s="15">
        <v>42818.0</v>
      </c>
      <c r="H1325" s="14">
        <v>50.0</v>
      </c>
      <c r="I1325" s="12">
        <f>VLOOKUP(C1325, products!$A$1:$C$8, 3, FALSE)</f>
        <v>55</v>
      </c>
      <c r="J1325" s="12" t="str">
        <f>VLOOKUP(B1325,sales_teams!A:C,3)</f>
        <v>Central</v>
      </c>
      <c r="K1325" s="12" t="str">
        <f>VLOOKUP(B1325,sales_teams!A:C,2)</f>
        <v>Dustin Brinkmann</v>
      </c>
      <c r="L1325" s="12" t="str">
        <f>VLOOKUP(D1325,accounts!A:G,6)</f>
        <v>United States</v>
      </c>
      <c r="M1325" s="12" t="str">
        <f>VLOOKUP(D1325,accounts!A:B,2)</f>
        <v>entertainment</v>
      </c>
      <c r="N1325" s="12" t="str">
        <f t="shared" si="26"/>
        <v>Mar 2017</v>
      </c>
      <c r="O1325" s="12" t="str">
        <f t="shared" si="185"/>
        <v>Mar 2017</v>
      </c>
      <c r="P1325" s="12">
        <f>VLOOKUP(D1325,accounts!A:G,4)</f>
        <v>665.06</v>
      </c>
      <c r="Q1325" s="12">
        <f t="shared" si="186"/>
        <v>0</v>
      </c>
    </row>
    <row r="1326">
      <c r="A1326" s="14" t="s">
        <v>1505</v>
      </c>
      <c r="B1326" s="14" t="s">
        <v>38</v>
      </c>
      <c r="C1326" s="14" t="s">
        <v>22</v>
      </c>
      <c r="D1326" s="14" t="s">
        <v>107</v>
      </c>
      <c r="E1326" s="14" t="s">
        <v>5</v>
      </c>
      <c r="F1326" s="15">
        <v>42807.0</v>
      </c>
      <c r="G1326" s="15">
        <v>42870.0</v>
      </c>
      <c r="H1326" s="14">
        <v>618.0</v>
      </c>
      <c r="I1326" s="12">
        <f>VLOOKUP(C1326, products!$A$1:$C$8, 3, FALSE)</f>
        <v>550</v>
      </c>
      <c r="J1326" s="12" t="str">
        <f>VLOOKUP(B1326,sales_teams!A:C,3)</f>
        <v>East</v>
      </c>
      <c r="K1326" s="12" t="str">
        <f>VLOOKUP(B1326,sales_teams!A:C,2)</f>
        <v>Rocco Neubert</v>
      </c>
      <c r="L1326" s="12" t="str">
        <f>VLOOKUP(D1326,accounts!A:G,6)</f>
        <v>United States</v>
      </c>
      <c r="M1326" s="12" t="str">
        <f>VLOOKUP(D1326,accounts!A:B,2)</f>
        <v>technolgy</v>
      </c>
      <c r="N1326" s="12" t="str">
        <f t="shared" si="26"/>
        <v>Mar 2017</v>
      </c>
      <c r="O1326" s="12" t="str">
        <f t="shared" si="185"/>
        <v>May 2017</v>
      </c>
      <c r="P1326" s="12">
        <f>VLOOKUP(D1326,accounts!A:G,4)</f>
        <v>1008.06</v>
      </c>
      <c r="Q1326" s="12">
        <f t="shared" si="186"/>
        <v>61</v>
      </c>
    </row>
    <row r="1327">
      <c r="A1327" s="14" t="s">
        <v>1506</v>
      </c>
      <c r="B1327" s="14" t="s">
        <v>38</v>
      </c>
      <c r="C1327" s="14" t="s">
        <v>18</v>
      </c>
      <c r="D1327" s="14" t="s">
        <v>103</v>
      </c>
      <c r="E1327" s="14" t="s">
        <v>5</v>
      </c>
      <c r="F1327" s="15">
        <v>42807.0</v>
      </c>
      <c r="G1327" s="15">
        <v>42811.0</v>
      </c>
      <c r="H1327" s="14">
        <v>1247.0</v>
      </c>
      <c r="I1327" s="12">
        <f>VLOOKUP(C1327, products!$A$1:$C$8, 3, FALSE)</f>
        <v>1096</v>
      </c>
      <c r="J1327" s="12" t="str">
        <f>VLOOKUP(B1327,sales_teams!A:C,3)</f>
        <v>East</v>
      </c>
      <c r="K1327" s="12" t="str">
        <f>VLOOKUP(B1327,sales_teams!A:C,2)</f>
        <v>Rocco Neubert</v>
      </c>
      <c r="L1327" s="12" t="str">
        <f>VLOOKUP(D1327,accounts!A:G,6)</f>
        <v>Norway</v>
      </c>
      <c r="M1327" s="12" t="str">
        <f>VLOOKUP(D1327,accounts!A:B,2)</f>
        <v>technolgy</v>
      </c>
      <c r="N1327" s="12" t="str">
        <f t="shared" si="26"/>
        <v>Mar 2017</v>
      </c>
      <c r="O1327" s="12" t="str">
        <f t="shared" si="185"/>
        <v>Mar 2017</v>
      </c>
      <c r="P1327" s="12">
        <f>VLOOKUP(D1327,accounts!A:G,4)</f>
        <v>1223.72</v>
      </c>
      <c r="Q1327" s="12">
        <f t="shared" si="186"/>
        <v>0</v>
      </c>
    </row>
    <row r="1328">
      <c r="A1328" s="14" t="s">
        <v>1507</v>
      </c>
      <c r="B1328" s="14" t="s">
        <v>40</v>
      </c>
      <c r="C1328" s="14" t="s">
        <v>19</v>
      </c>
      <c r="D1328" s="14" t="s">
        <v>144</v>
      </c>
      <c r="E1328" s="14" t="s">
        <v>25</v>
      </c>
      <c r="F1328" s="15">
        <v>42807.0</v>
      </c>
      <c r="G1328" s="17"/>
      <c r="I1328" s="12">
        <f>VLOOKUP(C1328, products!$A$1:$C$8, 3, FALSE)</f>
        <v>55</v>
      </c>
      <c r="J1328" s="12" t="str">
        <f>VLOOKUP(B1328,sales_teams!A:C,3)</f>
        <v>East</v>
      </c>
      <c r="K1328" s="12" t="str">
        <f>VLOOKUP(B1328,sales_teams!A:C,2)</f>
        <v>Rocco Neubert</v>
      </c>
      <c r="L1328" s="12" t="str">
        <f>VLOOKUP(D1328,accounts!A:G,6)</f>
        <v>Romania</v>
      </c>
      <c r="M1328" s="12" t="str">
        <f>VLOOKUP(D1328,accounts!A:B,2)</f>
        <v>retail</v>
      </c>
      <c r="N1328" s="12" t="str">
        <f t="shared" si="26"/>
        <v>Mar 2017</v>
      </c>
      <c r="P1328" s="12">
        <f>VLOOKUP(D1328,accounts!A:G,4)</f>
        <v>167.89</v>
      </c>
    </row>
    <row r="1329">
      <c r="A1329" s="14" t="s">
        <v>1508</v>
      </c>
      <c r="B1329" s="14" t="s">
        <v>41</v>
      </c>
      <c r="C1329" s="14" t="s">
        <v>19</v>
      </c>
      <c r="D1329" s="14" t="s">
        <v>146</v>
      </c>
      <c r="E1329" s="14" t="s">
        <v>5</v>
      </c>
      <c r="F1329" s="15">
        <v>42807.0</v>
      </c>
      <c r="G1329" s="15">
        <v>42858.0</v>
      </c>
      <c r="H1329" s="14">
        <v>55.0</v>
      </c>
      <c r="I1329" s="12">
        <f>VLOOKUP(C1329, products!$A$1:$C$8, 3, FALSE)</f>
        <v>55</v>
      </c>
      <c r="J1329" s="12" t="str">
        <f>VLOOKUP(B1329,sales_teams!A:C,3)</f>
        <v>East</v>
      </c>
      <c r="K1329" s="12" t="str">
        <f>VLOOKUP(B1329,sales_teams!A:C,2)</f>
        <v>Rocco Neubert</v>
      </c>
      <c r="L1329" s="12" t="str">
        <f>VLOOKUP(D1329,accounts!A:G,6)</f>
        <v>United States</v>
      </c>
      <c r="M1329" s="12" t="str">
        <f>VLOOKUP(D1329,accounts!A:B,2)</f>
        <v>marketing</v>
      </c>
      <c r="N1329" s="12" t="str">
        <f t="shared" si="26"/>
        <v>Mar 2017</v>
      </c>
      <c r="O1329" s="12" t="str">
        <f t="shared" ref="O1329:O1348" si="187">TEXT(G1329,"mmm yyy")</f>
        <v>May 2017</v>
      </c>
      <c r="P1329" s="12">
        <f>VLOOKUP(D1329,accounts!A:G,4)</f>
        <v>1197.44</v>
      </c>
      <c r="Q1329" s="12">
        <f t="shared" ref="Q1329:Q1348" si="188">O1329-N1329</f>
        <v>61</v>
      </c>
    </row>
    <row r="1330">
      <c r="A1330" s="14" t="s">
        <v>1509</v>
      </c>
      <c r="B1330" s="14" t="s">
        <v>43</v>
      </c>
      <c r="C1330" s="14" t="s">
        <v>18</v>
      </c>
      <c r="D1330" s="14" t="s">
        <v>74</v>
      </c>
      <c r="E1330" s="14" t="s">
        <v>5</v>
      </c>
      <c r="F1330" s="15">
        <v>42807.0</v>
      </c>
      <c r="G1330" s="15">
        <v>42903.0</v>
      </c>
      <c r="H1330" s="14">
        <v>1157.0</v>
      </c>
      <c r="I1330" s="12">
        <f>VLOOKUP(C1330, products!$A$1:$C$8, 3, FALSE)</f>
        <v>1096</v>
      </c>
      <c r="J1330" s="12" t="str">
        <f>VLOOKUP(B1330,sales_teams!A:C,3)</f>
        <v>East</v>
      </c>
      <c r="K1330" s="12" t="str">
        <f>VLOOKUP(B1330,sales_teams!A:C,2)</f>
        <v>Rocco Neubert</v>
      </c>
      <c r="L1330" s="12" t="str">
        <f>VLOOKUP(D1330,accounts!A:G,6)</f>
        <v>United States</v>
      </c>
      <c r="M1330" s="12" t="str">
        <f>VLOOKUP(D1330,accounts!A:B,2)</f>
        <v>retail</v>
      </c>
      <c r="N1330" s="12" t="str">
        <f t="shared" si="26"/>
        <v>Mar 2017</v>
      </c>
      <c r="O1330" s="12" t="str">
        <f t="shared" si="187"/>
        <v>Jun 2017</v>
      </c>
      <c r="P1330" s="12">
        <f>VLOOKUP(D1330,accounts!A:G,4)</f>
        <v>2214.94</v>
      </c>
      <c r="Q1330" s="12">
        <f t="shared" si="188"/>
        <v>92</v>
      </c>
    </row>
    <row r="1331">
      <c r="A1331" s="14" t="s">
        <v>1510</v>
      </c>
      <c r="B1331" s="14" t="s">
        <v>47</v>
      </c>
      <c r="C1331" s="14" t="s">
        <v>22</v>
      </c>
      <c r="D1331" s="14" t="s">
        <v>68</v>
      </c>
      <c r="E1331" s="14" t="s">
        <v>5</v>
      </c>
      <c r="F1331" s="15">
        <v>42807.0</v>
      </c>
      <c r="G1331" s="15">
        <v>42877.0</v>
      </c>
      <c r="H1331" s="14">
        <v>537.0</v>
      </c>
      <c r="I1331" s="12">
        <f>VLOOKUP(C1331, products!$A$1:$C$8, 3, FALSE)</f>
        <v>550</v>
      </c>
      <c r="J1331" s="12" t="str">
        <f>VLOOKUP(B1331,sales_teams!A:C,3)</f>
        <v>East</v>
      </c>
      <c r="K1331" s="12" t="str">
        <f>VLOOKUP(B1331,sales_teams!A:C,2)</f>
        <v>Rocco Neubert</v>
      </c>
      <c r="L1331" s="12" t="str">
        <f>VLOOKUP(D1331,accounts!A:G,6)</f>
        <v>Korea</v>
      </c>
      <c r="M1331" s="12" t="str">
        <f>VLOOKUP(D1331,accounts!A:B,2)</f>
        <v>technolgy</v>
      </c>
      <c r="N1331" s="12" t="str">
        <f t="shared" si="26"/>
        <v>Mar 2017</v>
      </c>
      <c r="O1331" s="12" t="str">
        <f t="shared" si="187"/>
        <v>May 2017</v>
      </c>
      <c r="P1331" s="12">
        <f>VLOOKUP(D1331,accounts!A:G,4)</f>
        <v>8170.38</v>
      </c>
      <c r="Q1331" s="12">
        <f t="shared" si="188"/>
        <v>61</v>
      </c>
    </row>
    <row r="1332">
      <c r="A1332" s="14" t="s">
        <v>1511</v>
      </c>
      <c r="B1332" s="14" t="s">
        <v>47</v>
      </c>
      <c r="C1332" s="14" t="s">
        <v>17</v>
      </c>
      <c r="D1332" s="14" t="s">
        <v>135</v>
      </c>
      <c r="E1332" s="14" t="s">
        <v>5</v>
      </c>
      <c r="F1332" s="15">
        <v>42807.0</v>
      </c>
      <c r="G1332" s="15">
        <v>42824.0</v>
      </c>
      <c r="H1332" s="14">
        <v>4955.0</v>
      </c>
      <c r="I1332" s="12">
        <f>VLOOKUP(C1332, products!$A$1:$C$8, 3, FALSE)</f>
        <v>4821</v>
      </c>
      <c r="J1332" s="12" t="str">
        <f>VLOOKUP(B1332,sales_teams!A:C,3)</f>
        <v>East</v>
      </c>
      <c r="K1332" s="12" t="str">
        <f>VLOOKUP(B1332,sales_teams!A:C,2)</f>
        <v>Rocco Neubert</v>
      </c>
      <c r="L1332" s="12" t="str">
        <f>VLOOKUP(D1332,accounts!A:G,6)</f>
        <v>United States</v>
      </c>
      <c r="M1332" s="12" t="str">
        <f>VLOOKUP(D1332,accounts!A:B,2)</f>
        <v>software</v>
      </c>
      <c r="N1332" s="12" t="str">
        <f t="shared" si="26"/>
        <v>Mar 2017</v>
      </c>
      <c r="O1332" s="12" t="str">
        <f t="shared" si="187"/>
        <v>Mar 2017</v>
      </c>
      <c r="P1332" s="12">
        <f>VLOOKUP(D1332,accounts!A:G,4)</f>
        <v>98.79</v>
      </c>
      <c r="Q1332" s="12">
        <f t="shared" si="188"/>
        <v>0</v>
      </c>
    </row>
    <row r="1333">
      <c r="A1333" s="14" t="s">
        <v>1512</v>
      </c>
      <c r="B1333" s="14" t="s">
        <v>47</v>
      </c>
      <c r="C1333" s="14" t="s">
        <v>17</v>
      </c>
      <c r="D1333" s="14" t="s">
        <v>74</v>
      </c>
      <c r="E1333" s="14" t="s">
        <v>5</v>
      </c>
      <c r="F1333" s="15">
        <v>42807.0</v>
      </c>
      <c r="G1333" s="15">
        <v>42888.0</v>
      </c>
      <c r="H1333" s="14">
        <v>5606.0</v>
      </c>
      <c r="I1333" s="12">
        <f>VLOOKUP(C1333, products!$A$1:$C$8, 3, FALSE)</f>
        <v>4821</v>
      </c>
      <c r="J1333" s="12" t="str">
        <f>VLOOKUP(B1333,sales_teams!A:C,3)</f>
        <v>East</v>
      </c>
      <c r="K1333" s="12" t="str">
        <f>VLOOKUP(B1333,sales_teams!A:C,2)</f>
        <v>Rocco Neubert</v>
      </c>
      <c r="L1333" s="12" t="str">
        <f>VLOOKUP(D1333,accounts!A:G,6)</f>
        <v>United States</v>
      </c>
      <c r="M1333" s="12" t="str">
        <f>VLOOKUP(D1333,accounts!A:B,2)</f>
        <v>retail</v>
      </c>
      <c r="N1333" s="12" t="str">
        <f t="shared" si="26"/>
        <v>Mar 2017</v>
      </c>
      <c r="O1333" s="12" t="str">
        <f t="shared" si="187"/>
        <v>Jun 2017</v>
      </c>
      <c r="P1333" s="12">
        <f>VLOOKUP(D1333,accounts!A:G,4)</f>
        <v>2214.94</v>
      </c>
      <c r="Q1333" s="12">
        <f t="shared" si="188"/>
        <v>92</v>
      </c>
    </row>
    <row r="1334">
      <c r="A1334" s="14" t="s">
        <v>1513</v>
      </c>
      <c r="B1334" s="14" t="s">
        <v>52</v>
      </c>
      <c r="C1334" s="14" t="s">
        <v>19</v>
      </c>
      <c r="D1334" s="14" t="s">
        <v>73</v>
      </c>
      <c r="E1334" s="14" t="s">
        <v>5</v>
      </c>
      <c r="F1334" s="15">
        <v>42807.0</v>
      </c>
      <c r="G1334" s="15">
        <v>42866.0</v>
      </c>
      <c r="H1334" s="14">
        <v>57.0</v>
      </c>
      <c r="I1334" s="12">
        <f>VLOOKUP(C1334, products!$A$1:$C$8, 3, FALSE)</f>
        <v>55</v>
      </c>
      <c r="J1334" s="12" t="str">
        <f>VLOOKUP(B1334,sales_teams!A:C,3)</f>
        <v>West</v>
      </c>
      <c r="K1334" s="12" t="str">
        <f>VLOOKUP(B1334,sales_teams!A:C,2)</f>
        <v>Summer Sewald</v>
      </c>
      <c r="L1334" s="12" t="str">
        <f>VLOOKUP(D1334,accounts!A:G,6)</f>
        <v>United States</v>
      </c>
      <c r="M1334" s="12" t="str">
        <f>VLOOKUP(D1334,accounts!A:B,2)</f>
        <v>medical</v>
      </c>
      <c r="N1334" s="12" t="str">
        <f t="shared" si="26"/>
        <v>Mar 2017</v>
      </c>
      <c r="O1334" s="12" t="str">
        <f t="shared" si="187"/>
        <v>May 2017</v>
      </c>
      <c r="P1334" s="12">
        <f>VLOOKUP(D1334,accounts!A:G,4)</f>
        <v>3178.24</v>
      </c>
      <c r="Q1334" s="12">
        <f t="shared" si="188"/>
        <v>61</v>
      </c>
    </row>
    <row r="1335">
      <c r="A1335" s="14" t="s">
        <v>1514</v>
      </c>
      <c r="B1335" s="14" t="s">
        <v>55</v>
      </c>
      <c r="C1335" s="14" t="s">
        <v>19</v>
      </c>
      <c r="D1335" s="14" t="s">
        <v>110</v>
      </c>
      <c r="E1335" s="14" t="s">
        <v>5</v>
      </c>
      <c r="F1335" s="15">
        <v>42807.0</v>
      </c>
      <c r="G1335" s="15">
        <v>42875.0</v>
      </c>
      <c r="H1335" s="14">
        <v>66.0</v>
      </c>
      <c r="I1335" s="12">
        <f>VLOOKUP(C1335, products!$A$1:$C$8, 3, FALSE)</f>
        <v>55</v>
      </c>
      <c r="J1335" s="12" t="str">
        <f>VLOOKUP(B1335,sales_teams!A:C,3)</f>
        <v>West</v>
      </c>
      <c r="K1335" s="12" t="str">
        <f>VLOOKUP(B1335,sales_teams!A:C,2)</f>
        <v>Summer Sewald</v>
      </c>
      <c r="L1335" s="12" t="str">
        <f>VLOOKUP(D1335,accounts!A:G,6)</f>
        <v>Poland</v>
      </c>
      <c r="M1335" s="12" t="str">
        <f>VLOOKUP(D1335,accounts!A:B,2)</f>
        <v>marketing</v>
      </c>
      <c r="N1335" s="12" t="str">
        <f t="shared" si="26"/>
        <v>Mar 2017</v>
      </c>
      <c r="O1335" s="12" t="str">
        <f t="shared" si="187"/>
        <v>May 2017</v>
      </c>
      <c r="P1335" s="12">
        <f>VLOOKUP(D1335,accounts!A:G,4)</f>
        <v>894.37</v>
      </c>
      <c r="Q1335" s="12">
        <f t="shared" si="188"/>
        <v>61</v>
      </c>
    </row>
    <row r="1336">
      <c r="A1336" s="14" t="s">
        <v>1515</v>
      </c>
      <c r="B1336" s="14" t="s">
        <v>61</v>
      </c>
      <c r="C1336" s="14" t="s">
        <v>17</v>
      </c>
      <c r="D1336" s="14" t="s">
        <v>135</v>
      </c>
      <c r="E1336" s="14" t="s">
        <v>5</v>
      </c>
      <c r="F1336" s="15">
        <v>42807.0</v>
      </c>
      <c r="G1336" s="15">
        <v>42913.0</v>
      </c>
      <c r="H1336" s="14">
        <v>5113.0</v>
      </c>
      <c r="I1336" s="12">
        <f>VLOOKUP(C1336, products!$A$1:$C$8, 3, FALSE)</f>
        <v>4821</v>
      </c>
      <c r="J1336" s="12" t="str">
        <f>VLOOKUP(B1336,sales_teams!A:C,3)</f>
        <v>West</v>
      </c>
      <c r="K1336" s="12" t="str">
        <f>VLOOKUP(B1336,sales_teams!A:C,2)</f>
        <v>Summer Sewald</v>
      </c>
      <c r="L1336" s="12" t="str">
        <f>VLOOKUP(D1336,accounts!A:G,6)</f>
        <v>United States</v>
      </c>
      <c r="M1336" s="12" t="str">
        <f>VLOOKUP(D1336,accounts!A:B,2)</f>
        <v>software</v>
      </c>
      <c r="N1336" s="12" t="str">
        <f t="shared" si="26"/>
        <v>Mar 2017</v>
      </c>
      <c r="O1336" s="12" t="str">
        <f t="shared" si="187"/>
        <v>Jun 2017</v>
      </c>
      <c r="P1336" s="12">
        <f>VLOOKUP(D1336,accounts!A:G,4)</f>
        <v>98.79</v>
      </c>
      <c r="Q1336" s="12">
        <f t="shared" si="188"/>
        <v>92</v>
      </c>
    </row>
    <row r="1337">
      <c r="A1337" s="14" t="s">
        <v>1516</v>
      </c>
      <c r="B1337" s="14" t="s">
        <v>61</v>
      </c>
      <c r="C1337" s="14" t="s">
        <v>17</v>
      </c>
      <c r="D1337" s="14" t="s">
        <v>110</v>
      </c>
      <c r="E1337" s="14" t="s">
        <v>5</v>
      </c>
      <c r="F1337" s="15">
        <v>42807.0</v>
      </c>
      <c r="G1337" s="15">
        <v>42877.0</v>
      </c>
      <c r="H1337" s="14">
        <v>4595.0</v>
      </c>
      <c r="I1337" s="12">
        <f>VLOOKUP(C1337, products!$A$1:$C$8, 3, FALSE)</f>
        <v>4821</v>
      </c>
      <c r="J1337" s="12" t="str">
        <f>VLOOKUP(B1337,sales_teams!A:C,3)</f>
        <v>West</v>
      </c>
      <c r="K1337" s="12" t="str">
        <f>VLOOKUP(B1337,sales_teams!A:C,2)</f>
        <v>Summer Sewald</v>
      </c>
      <c r="L1337" s="12" t="str">
        <f>VLOOKUP(D1337,accounts!A:G,6)</f>
        <v>Poland</v>
      </c>
      <c r="M1337" s="12" t="str">
        <f>VLOOKUP(D1337,accounts!A:B,2)</f>
        <v>marketing</v>
      </c>
      <c r="N1337" s="12" t="str">
        <f t="shared" si="26"/>
        <v>Mar 2017</v>
      </c>
      <c r="O1337" s="12" t="str">
        <f t="shared" si="187"/>
        <v>May 2017</v>
      </c>
      <c r="P1337" s="12">
        <f>VLOOKUP(D1337,accounts!A:G,4)</f>
        <v>894.37</v>
      </c>
      <c r="Q1337" s="12">
        <f t="shared" si="188"/>
        <v>61</v>
      </c>
    </row>
    <row r="1338">
      <c r="A1338" s="14" t="s">
        <v>1517</v>
      </c>
      <c r="B1338" s="14" t="s">
        <v>34</v>
      </c>
      <c r="C1338" s="14" t="s">
        <v>21</v>
      </c>
      <c r="D1338" s="14" t="s">
        <v>88</v>
      </c>
      <c r="E1338" s="14" t="s">
        <v>5</v>
      </c>
      <c r="F1338" s="15">
        <v>42808.0</v>
      </c>
      <c r="G1338" s="15">
        <v>42815.0</v>
      </c>
      <c r="H1338" s="14">
        <v>3503.0</v>
      </c>
      <c r="I1338" s="12">
        <f>VLOOKUP(C1338, products!$A$1:$C$8, 3, FALSE)</f>
        <v>3393</v>
      </c>
      <c r="J1338" s="12" t="str">
        <f>VLOOKUP(B1338,sales_teams!A:C,3)</f>
        <v>Central</v>
      </c>
      <c r="K1338" s="12" t="str">
        <f>VLOOKUP(B1338,sales_teams!A:C,2)</f>
        <v>Dustin Brinkmann</v>
      </c>
      <c r="L1338" s="12" t="str">
        <f>VLOOKUP(D1338,accounts!A:G,6)</f>
        <v>United States</v>
      </c>
      <c r="M1338" s="12" t="str">
        <f>VLOOKUP(D1338,accounts!A:B,2)</f>
        <v>retail</v>
      </c>
      <c r="N1338" s="12" t="str">
        <f t="shared" si="26"/>
        <v>Mar 2017</v>
      </c>
      <c r="O1338" s="12" t="str">
        <f t="shared" si="187"/>
        <v>Mar 2017</v>
      </c>
      <c r="P1338" s="12">
        <f>VLOOKUP(D1338,accounts!A:G,4)</f>
        <v>2520.83</v>
      </c>
      <c r="Q1338" s="12">
        <f t="shared" si="188"/>
        <v>0</v>
      </c>
    </row>
    <row r="1339">
      <c r="A1339" s="14" t="s">
        <v>1518</v>
      </c>
      <c r="B1339" s="14" t="s">
        <v>34</v>
      </c>
      <c r="C1339" s="14" t="s">
        <v>21</v>
      </c>
      <c r="D1339" s="14" t="s">
        <v>75</v>
      </c>
      <c r="E1339" s="14" t="s">
        <v>5</v>
      </c>
      <c r="F1339" s="15">
        <v>42808.0</v>
      </c>
      <c r="G1339" s="15">
        <v>42899.0</v>
      </c>
      <c r="H1339" s="14">
        <v>3600.0</v>
      </c>
      <c r="I1339" s="12">
        <f>VLOOKUP(C1339, products!$A$1:$C$8, 3, FALSE)</f>
        <v>3393</v>
      </c>
      <c r="J1339" s="12" t="str">
        <f>VLOOKUP(B1339,sales_teams!A:C,3)</f>
        <v>Central</v>
      </c>
      <c r="K1339" s="12" t="str">
        <f>VLOOKUP(B1339,sales_teams!A:C,2)</f>
        <v>Dustin Brinkmann</v>
      </c>
      <c r="L1339" s="12" t="str">
        <f>VLOOKUP(D1339,accounts!A:G,6)</f>
        <v>Jordan</v>
      </c>
      <c r="M1339" s="12" t="str">
        <f>VLOOKUP(D1339,accounts!A:B,2)</f>
        <v>marketing</v>
      </c>
      <c r="N1339" s="12" t="str">
        <f t="shared" si="26"/>
        <v>Mar 2017</v>
      </c>
      <c r="O1339" s="12" t="str">
        <f t="shared" si="187"/>
        <v>Jun 2017</v>
      </c>
      <c r="P1339" s="12">
        <f>VLOOKUP(D1339,accounts!A:G,4)</f>
        <v>3027.46</v>
      </c>
      <c r="Q1339" s="12">
        <f t="shared" si="188"/>
        <v>92</v>
      </c>
    </row>
    <row r="1340">
      <c r="A1340" s="14" t="s">
        <v>1519</v>
      </c>
      <c r="B1340" s="14" t="s">
        <v>37</v>
      </c>
      <c r="C1340" s="14" t="s">
        <v>22</v>
      </c>
      <c r="D1340" s="14" t="s">
        <v>120</v>
      </c>
      <c r="E1340" s="14" t="s">
        <v>5</v>
      </c>
      <c r="F1340" s="15">
        <v>42808.0</v>
      </c>
      <c r="G1340" s="15">
        <v>42813.0</v>
      </c>
      <c r="H1340" s="14">
        <v>425.0</v>
      </c>
      <c r="I1340" s="12">
        <f>VLOOKUP(C1340, products!$A$1:$C$8, 3, FALSE)</f>
        <v>550</v>
      </c>
      <c r="J1340" s="12" t="str">
        <f>VLOOKUP(B1340,sales_teams!A:C,3)</f>
        <v>East</v>
      </c>
      <c r="K1340" s="12" t="str">
        <f>VLOOKUP(B1340,sales_teams!A:C,2)</f>
        <v>Rocco Neubert</v>
      </c>
      <c r="L1340" s="12" t="str">
        <f>VLOOKUP(D1340,accounts!A:G,6)</f>
        <v>United States</v>
      </c>
      <c r="M1340" s="12" t="str">
        <f>VLOOKUP(D1340,accounts!A:B,2)</f>
        <v>entertainment</v>
      </c>
      <c r="N1340" s="12" t="str">
        <f t="shared" si="26"/>
        <v>Mar 2017</v>
      </c>
      <c r="O1340" s="12" t="str">
        <f t="shared" si="187"/>
        <v>Mar 2017</v>
      </c>
      <c r="P1340" s="12">
        <f>VLOOKUP(D1340,accounts!A:G,4)</f>
        <v>665.06</v>
      </c>
      <c r="Q1340" s="12">
        <f t="shared" si="188"/>
        <v>0</v>
      </c>
    </row>
    <row r="1341">
      <c r="A1341" s="14" t="s">
        <v>1520</v>
      </c>
      <c r="B1341" s="14" t="s">
        <v>38</v>
      </c>
      <c r="C1341" s="14" t="s">
        <v>17</v>
      </c>
      <c r="D1341" s="14" t="s">
        <v>90</v>
      </c>
      <c r="E1341" s="14" t="s">
        <v>5</v>
      </c>
      <c r="F1341" s="15">
        <v>42808.0</v>
      </c>
      <c r="G1341" s="15">
        <v>42906.0</v>
      </c>
      <c r="H1341" s="14">
        <v>4565.0</v>
      </c>
      <c r="I1341" s="12">
        <f>VLOOKUP(C1341, products!$A$1:$C$8, 3, FALSE)</f>
        <v>4821</v>
      </c>
      <c r="J1341" s="12" t="str">
        <f>VLOOKUP(B1341,sales_teams!A:C,3)</f>
        <v>East</v>
      </c>
      <c r="K1341" s="12" t="str">
        <f>VLOOKUP(B1341,sales_teams!A:C,2)</f>
        <v>Rocco Neubert</v>
      </c>
      <c r="L1341" s="12" t="str">
        <f>VLOOKUP(D1341,accounts!A:G,6)</f>
        <v>United States</v>
      </c>
      <c r="M1341" s="12" t="str">
        <f>VLOOKUP(D1341,accounts!A:B,2)</f>
        <v>software</v>
      </c>
      <c r="N1341" s="12" t="str">
        <f t="shared" si="26"/>
        <v>Mar 2017</v>
      </c>
      <c r="O1341" s="12" t="str">
        <f t="shared" si="187"/>
        <v>Jun 2017</v>
      </c>
      <c r="P1341" s="12">
        <f>VLOOKUP(D1341,accounts!A:G,4)</f>
        <v>4618</v>
      </c>
      <c r="Q1341" s="12">
        <f t="shared" si="188"/>
        <v>92</v>
      </c>
    </row>
    <row r="1342">
      <c r="A1342" s="14" t="s">
        <v>1521</v>
      </c>
      <c r="B1342" s="14" t="s">
        <v>38</v>
      </c>
      <c r="C1342" s="14" t="s">
        <v>17</v>
      </c>
      <c r="D1342" s="14" t="s">
        <v>94</v>
      </c>
      <c r="E1342" s="14" t="s">
        <v>5</v>
      </c>
      <c r="F1342" s="15">
        <v>42808.0</v>
      </c>
      <c r="G1342" s="15">
        <v>42877.0</v>
      </c>
      <c r="H1342" s="14">
        <v>4754.0</v>
      </c>
      <c r="I1342" s="12">
        <f>VLOOKUP(C1342, products!$A$1:$C$8, 3, FALSE)</f>
        <v>4821</v>
      </c>
      <c r="J1342" s="12" t="str">
        <f>VLOOKUP(B1342,sales_teams!A:C,3)</f>
        <v>East</v>
      </c>
      <c r="K1342" s="12" t="str">
        <f>VLOOKUP(B1342,sales_teams!A:C,2)</f>
        <v>Rocco Neubert</v>
      </c>
      <c r="L1342" s="12" t="str">
        <f>VLOOKUP(D1342,accounts!A:G,6)</f>
        <v>United States</v>
      </c>
      <c r="M1342" s="12" t="str">
        <f>VLOOKUP(D1342,accounts!A:B,2)</f>
        <v>medical</v>
      </c>
      <c r="N1342" s="12" t="str">
        <f t="shared" si="26"/>
        <v>Mar 2017</v>
      </c>
      <c r="O1342" s="12" t="str">
        <f t="shared" si="187"/>
        <v>May 2017</v>
      </c>
      <c r="P1342" s="12">
        <f>VLOOKUP(D1342,accounts!A:G,4)</f>
        <v>3922.42</v>
      </c>
      <c r="Q1342" s="12">
        <f t="shared" si="188"/>
        <v>61</v>
      </c>
    </row>
    <row r="1343">
      <c r="A1343" s="14" t="s">
        <v>1522</v>
      </c>
      <c r="B1343" s="14" t="s">
        <v>38</v>
      </c>
      <c r="C1343" s="14" t="s">
        <v>19</v>
      </c>
      <c r="D1343" s="14" t="s">
        <v>102</v>
      </c>
      <c r="E1343" s="14" t="s">
        <v>5</v>
      </c>
      <c r="F1343" s="15">
        <v>42808.0</v>
      </c>
      <c r="G1343" s="15">
        <v>42861.0</v>
      </c>
      <c r="H1343" s="14">
        <v>62.0</v>
      </c>
      <c r="I1343" s="12">
        <f>VLOOKUP(C1343, products!$A$1:$C$8, 3, FALSE)</f>
        <v>55</v>
      </c>
      <c r="J1343" s="12" t="str">
        <f>VLOOKUP(B1343,sales_teams!A:C,3)</f>
        <v>East</v>
      </c>
      <c r="K1343" s="12" t="str">
        <f>VLOOKUP(B1343,sales_teams!A:C,2)</f>
        <v>Rocco Neubert</v>
      </c>
      <c r="L1343" s="12" t="str">
        <f>VLOOKUP(D1343,accounts!A:G,6)</f>
        <v>United States</v>
      </c>
      <c r="M1343" s="12" t="str">
        <f>VLOOKUP(D1343,accounts!A:B,2)</f>
        <v>marketing</v>
      </c>
      <c r="N1343" s="12" t="str">
        <f t="shared" si="26"/>
        <v>Mar 2017</v>
      </c>
      <c r="O1343" s="12" t="str">
        <f t="shared" si="187"/>
        <v>May 2017</v>
      </c>
      <c r="P1343" s="12">
        <f>VLOOKUP(D1343,accounts!A:G,4)</f>
        <v>2173.98</v>
      </c>
      <c r="Q1343" s="12">
        <f t="shared" si="188"/>
        <v>61</v>
      </c>
    </row>
    <row r="1344">
      <c r="A1344" s="14" t="s">
        <v>1523</v>
      </c>
      <c r="B1344" s="14" t="s">
        <v>39</v>
      </c>
      <c r="C1344" s="14" t="s">
        <v>17</v>
      </c>
      <c r="D1344" s="14" t="s">
        <v>117</v>
      </c>
      <c r="E1344" s="14" t="s">
        <v>5</v>
      </c>
      <c r="F1344" s="15">
        <v>42808.0</v>
      </c>
      <c r="G1344" s="15">
        <v>42885.0</v>
      </c>
      <c r="H1344" s="14">
        <v>4688.0</v>
      </c>
      <c r="I1344" s="12">
        <f>VLOOKUP(C1344, products!$A$1:$C$8, 3, FALSE)</f>
        <v>4821</v>
      </c>
      <c r="J1344" s="12" t="str">
        <f>VLOOKUP(B1344,sales_teams!A:C,3)</f>
        <v>East</v>
      </c>
      <c r="K1344" s="12" t="str">
        <f>VLOOKUP(B1344,sales_teams!A:C,2)</f>
        <v>Rocco Neubert</v>
      </c>
      <c r="L1344" s="12" t="str">
        <f>VLOOKUP(D1344,accounts!A:G,6)</f>
        <v>United States</v>
      </c>
      <c r="M1344" s="12" t="str">
        <f>VLOOKUP(D1344,accounts!A:B,2)</f>
        <v>medical</v>
      </c>
      <c r="N1344" s="12" t="str">
        <f t="shared" si="26"/>
        <v>Mar 2017</v>
      </c>
      <c r="O1344" s="12" t="str">
        <f t="shared" si="187"/>
        <v>May 2017</v>
      </c>
      <c r="P1344" s="12">
        <f>VLOOKUP(D1344,accounts!A:G,4)</f>
        <v>251.41</v>
      </c>
      <c r="Q1344" s="12">
        <f t="shared" si="188"/>
        <v>61</v>
      </c>
    </row>
    <row r="1345">
      <c r="A1345" s="14" t="s">
        <v>1524</v>
      </c>
      <c r="B1345" s="14" t="s">
        <v>40</v>
      </c>
      <c r="C1345" s="14" t="s">
        <v>21</v>
      </c>
      <c r="D1345" s="14" t="s">
        <v>148</v>
      </c>
      <c r="E1345" s="14" t="s">
        <v>5</v>
      </c>
      <c r="F1345" s="15">
        <v>42808.0</v>
      </c>
      <c r="G1345" s="15">
        <v>42814.0</v>
      </c>
      <c r="H1345" s="14">
        <v>3386.0</v>
      </c>
      <c r="I1345" s="12">
        <f>VLOOKUP(C1345, products!$A$1:$C$8, 3, FALSE)</f>
        <v>3393</v>
      </c>
      <c r="J1345" s="12" t="str">
        <f>VLOOKUP(B1345,sales_teams!A:C,3)</f>
        <v>East</v>
      </c>
      <c r="K1345" s="12" t="str">
        <f>VLOOKUP(B1345,sales_teams!A:C,2)</f>
        <v>Rocco Neubert</v>
      </c>
      <c r="L1345" s="12" t="str">
        <f>VLOOKUP(D1345,accounts!A:G,6)</f>
        <v>United States</v>
      </c>
      <c r="M1345" s="12" t="str">
        <f>VLOOKUP(D1345,accounts!A:B,2)</f>
        <v>finance</v>
      </c>
      <c r="N1345" s="12" t="str">
        <f t="shared" si="26"/>
        <v>Mar 2017</v>
      </c>
      <c r="O1345" s="12" t="str">
        <f t="shared" si="187"/>
        <v>Mar 2017</v>
      </c>
      <c r="P1345" s="12">
        <f>VLOOKUP(D1345,accounts!A:G,4)</f>
        <v>52.5</v>
      </c>
      <c r="Q1345" s="12">
        <f t="shared" si="188"/>
        <v>0</v>
      </c>
    </row>
    <row r="1346">
      <c r="A1346" s="14" t="s">
        <v>1525</v>
      </c>
      <c r="B1346" s="14" t="s">
        <v>41</v>
      </c>
      <c r="C1346" s="14" t="s">
        <v>17</v>
      </c>
      <c r="D1346" s="14" t="s">
        <v>87</v>
      </c>
      <c r="E1346" s="14" t="s">
        <v>5</v>
      </c>
      <c r="F1346" s="15">
        <v>42808.0</v>
      </c>
      <c r="G1346" s="15">
        <v>42892.0</v>
      </c>
      <c r="H1346" s="14">
        <v>3869.0</v>
      </c>
      <c r="I1346" s="12">
        <f>VLOOKUP(C1346, products!$A$1:$C$8, 3, FALSE)</f>
        <v>4821</v>
      </c>
      <c r="J1346" s="12" t="str">
        <f>VLOOKUP(B1346,sales_teams!A:C,3)</f>
        <v>East</v>
      </c>
      <c r="K1346" s="12" t="str">
        <f>VLOOKUP(B1346,sales_teams!A:C,2)</f>
        <v>Rocco Neubert</v>
      </c>
      <c r="L1346" s="12" t="str">
        <f>VLOOKUP(D1346,accounts!A:G,6)</f>
        <v>United States</v>
      </c>
      <c r="M1346" s="12" t="str">
        <f>VLOOKUP(D1346,accounts!A:B,2)</f>
        <v>entertainment</v>
      </c>
      <c r="N1346" s="12" t="str">
        <f t="shared" si="26"/>
        <v>Mar 2017</v>
      </c>
      <c r="O1346" s="12" t="str">
        <f t="shared" si="187"/>
        <v>Jun 2017</v>
      </c>
      <c r="P1346" s="12">
        <f>VLOOKUP(D1346,accounts!A:G,4)</f>
        <v>3838.39</v>
      </c>
      <c r="Q1346" s="12">
        <f t="shared" si="188"/>
        <v>92</v>
      </c>
    </row>
    <row r="1347">
      <c r="A1347" s="14" t="s">
        <v>1526</v>
      </c>
      <c r="B1347" s="14" t="s">
        <v>42</v>
      </c>
      <c r="C1347" s="14" t="s">
        <v>22</v>
      </c>
      <c r="D1347" s="14" t="s">
        <v>100</v>
      </c>
      <c r="E1347" s="14" t="s">
        <v>5</v>
      </c>
      <c r="F1347" s="15">
        <v>42808.0</v>
      </c>
      <c r="G1347" s="15">
        <v>42818.0</v>
      </c>
      <c r="H1347" s="14">
        <v>615.0</v>
      </c>
      <c r="I1347" s="12">
        <f>VLOOKUP(C1347, products!$A$1:$C$8, 3, FALSE)</f>
        <v>550</v>
      </c>
      <c r="J1347" s="12" t="str">
        <f>VLOOKUP(B1347,sales_teams!A:C,3)</f>
        <v>East</v>
      </c>
      <c r="K1347" s="12" t="str">
        <f>VLOOKUP(B1347,sales_teams!A:C,2)</f>
        <v>Rocco Neubert</v>
      </c>
      <c r="L1347" s="12" t="str">
        <f>VLOOKUP(D1347,accounts!A:G,6)</f>
        <v>Belgium</v>
      </c>
      <c r="M1347" s="12" t="str">
        <f>VLOOKUP(D1347,accounts!A:B,2)</f>
        <v>retail</v>
      </c>
      <c r="N1347" s="12" t="str">
        <f t="shared" si="26"/>
        <v>Mar 2017</v>
      </c>
      <c r="O1347" s="12" t="str">
        <f t="shared" si="187"/>
        <v>Mar 2017</v>
      </c>
      <c r="P1347" s="12">
        <f>VLOOKUP(D1347,accounts!A:G,4)</f>
        <v>1376.8</v>
      </c>
      <c r="Q1347" s="12">
        <f t="shared" si="188"/>
        <v>0</v>
      </c>
    </row>
    <row r="1348">
      <c r="A1348" s="14" t="s">
        <v>1527</v>
      </c>
      <c r="B1348" s="14" t="s">
        <v>42</v>
      </c>
      <c r="C1348" s="14" t="s">
        <v>19</v>
      </c>
      <c r="D1348" s="14" t="s">
        <v>101</v>
      </c>
      <c r="E1348" s="14" t="s">
        <v>5</v>
      </c>
      <c r="F1348" s="15">
        <v>42808.0</v>
      </c>
      <c r="G1348" s="15">
        <v>42873.0</v>
      </c>
      <c r="H1348" s="14">
        <v>55.0</v>
      </c>
      <c r="I1348" s="12">
        <f>VLOOKUP(C1348, products!$A$1:$C$8, 3, FALSE)</f>
        <v>55</v>
      </c>
      <c r="J1348" s="12" t="str">
        <f>VLOOKUP(B1348,sales_teams!A:C,3)</f>
        <v>East</v>
      </c>
      <c r="K1348" s="12" t="str">
        <f>VLOOKUP(B1348,sales_teams!A:C,2)</f>
        <v>Rocco Neubert</v>
      </c>
      <c r="L1348" s="12" t="str">
        <f>VLOOKUP(D1348,accounts!A:G,6)</f>
        <v>United States</v>
      </c>
      <c r="M1348" s="12" t="str">
        <f>VLOOKUP(D1348,accounts!A:B,2)</f>
        <v>finance</v>
      </c>
      <c r="N1348" s="12" t="str">
        <f t="shared" si="26"/>
        <v>Mar 2017</v>
      </c>
      <c r="O1348" s="12" t="str">
        <f t="shared" si="187"/>
        <v>May 2017</v>
      </c>
      <c r="P1348" s="12">
        <f>VLOOKUP(D1348,accounts!A:G,4)</f>
        <v>1102.43</v>
      </c>
      <c r="Q1348" s="12">
        <f t="shared" si="188"/>
        <v>61</v>
      </c>
    </row>
    <row r="1349">
      <c r="A1349" s="14" t="s">
        <v>1528</v>
      </c>
      <c r="B1349" s="14" t="s">
        <v>49</v>
      </c>
      <c r="C1349" s="14" t="s">
        <v>22</v>
      </c>
      <c r="D1349" s="14" t="s">
        <v>137</v>
      </c>
      <c r="E1349" s="14" t="s">
        <v>25</v>
      </c>
      <c r="F1349" s="15">
        <v>42808.0</v>
      </c>
      <c r="G1349" s="17"/>
      <c r="I1349" s="12">
        <f>VLOOKUP(C1349, products!$A$1:$C$8, 3, FALSE)</f>
        <v>550</v>
      </c>
      <c r="J1349" s="12" t="str">
        <f>VLOOKUP(B1349,sales_teams!A:C,3)</f>
        <v>West</v>
      </c>
      <c r="K1349" s="12" t="str">
        <f>VLOOKUP(B1349,sales_teams!A:C,2)</f>
        <v>Summer Sewald</v>
      </c>
      <c r="L1349" s="12" t="str">
        <f>VLOOKUP(D1349,accounts!A:G,6)</f>
        <v>United States</v>
      </c>
      <c r="M1349" s="12" t="str">
        <f>VLOOKUP(D1349,accounts!A:B,2)</f>
        <v>medical</v>
      </c>
      <c r="N1349" s="12" t="str">
        <f t="shared" si="26"/>
        <v>Mar 2017</v>
      </c>
      <c r="P1349" s="12">
        <f>VLOOKUP(D1349,accounts!A:G,4)</f>
        <v>439.21</v>
      </c>
    </row>
    <row r="1350">
      <c r="A1350" s="14" t="s">
        <v>1529</v>
      </c>
      <c r="B1350" s="14" t="s">
        <v>50</v>
      </c>
      <c r="C1350" s="14" t="s">
        <v>22</v>
      </c>
      <c r="D1350" s="14" t="s">
        <v>73</v>
      </c>
      <c r="E1350" s="14" t="s">
        <v>26</v>
      </c>
      <c r="F1350" s="15">
        <v>42808.0</v>
      </c>
      <c r="G1350" s="15">
        <v>42872.0</v>
      </c>
      <c r="H1350" s="14">
        <v>0.0</v>
      </c>
      <c r="I1350" s="12">
        <f>VLOOKUP(C1350, products!$A$1:$C$8, 3, FALSE)</f>
        <v>550</v>
      </c>
      <c r="J1350" s="12" t="str">
        <f>VLOOKUP(B1350,sales_teams!A:C,3)</f>
        <v>West</v>
      </c>
      <c r="K1350" s="12" t="str">
        <f>VLOOKUP(B1350,sales_teams!A:C,2)</f>
        <v>Summer Sewald</v>
      </c>
      <c r="L1350" s="12" t="str">
        <f>VLOOKUP(D1350,accounts!A:G,6)</f>
        <v>United States</v>
      </c>
      <c r="M1350" s="12" t="str">
        <f>VLOOKUP(D1350,accounts!A:B,2)</f>
        <v>medical</v>
      </c>
      <c r="N1350" s="12" t="str">
        <f t="shared" si="26"/>
        <v>Mar 2017</v>
      </c>
      <c r="O1350" s="12" t="str">
        <f t="shared" ref="O1350:O1367" si="189">TEXT(G1350,"mmm yyy")</f>
        <v>May 2017</v>
      </c>
      <c r="P1350" s="12">
        <f>VLOOKUP(D1350,accounts!A:G,4)</f>
        <v>3178.24</v>
      </c>
      <c r="Q1350" s="12">
        <f t="shared" ref="Q1350:Q1367" si="190">O1350-N1350</f>
        <v>61</v>
      </c>
    </row>
    <row r="1351">
      <c r="A1351" s="14" t="s">
        <v>1530</v>
      </c>
      <c r="B1351" s="14" t="s">
        <v>51</v>
      </c>
      <c r="C1351" s="14" t="s">
        <v>18</v>
      </c>
      <c r="D1351" s="14" t="s">
        <v>99</v>
      </c>
      <c r="E1351" s="14" t="s">
        <v>5</v>
      </c>
      <c r="F1351" s="15">
        <v>42808.0</v>
      </c>
      <c r="G1351" s="15">
        <v>42819.0</v>
      </c>
      <c r="H1351" s="14">
        <v>1019.0</v>
      </c>
      <c r="I1351" s="12">
        <f>VLOOKUP(C1351, products!$A$1:$C$8, 3, FALSE)</f>
        <v>1096</v>
      </c>
      <c r="J1351" s="12" t="str">
        <f>VLOOKUP(B1351,sales_teams!A:C,3)</f>
        <v>West</v>
      </c>
      <c r="K1351" s="12" t="str">
        <f>VLOOKUP(B1351,sales_teams!A:C,2)</f>
        <v>Summer Sewald</v>
      </c>
      <c r="L1351" s="12" t="str">
        <f>VLOOKUP(D1351,accounts!A:G,6)</f>
        <v>United States</v>
      </c>
      <c r="M1351" s="12" t="str">
        <f>VLOOKUP(D1351,accounts!A:B,2)</f>
        <v>services</v>
      </c>
      <c r="N1351" s="12" t="str">
        <f t="shared" si="26"/>
        <v>Mar 2017</v>
      </c>
      <c r="O1351" s="12" t="str">
        <f t="shared" si="189"/>
        <v>Mar 2017</v>
      </c>
      <c r="P1351" s="12">
        <f>VLOOKUP(D1351,accounts!A:G,4)</f>
        <v>792.46</v>
      </c>
      <c r="Q1351" s="12">
        <f t="shared" si="190"/>
        <v>0</v>
      </c>
    </row>
    <row r="1352">
      <c r="A1352" s="14" t="s">
        <v>1531</v>
      </c>
      <c r="B1352" s="14" t="s">
        <v>51</v>
      </c>
      <c r="C1352" s="14" t="s">
        <v>21</v>
      </c>
      <c r="D1352" s="14" t="s">
        <v>124</v>
      </c>
      <c r="E1352" s="14" t="s">
        <v>5</v>
      </c>
      <c r="F1352" s="15">
        <v>42808.0</v>
      </c>
      <c r="G1352" s="15">
        <v>42867.0</v>
      </c>
      <c r="H1352" s="14">
        <v>2798.0</v>
      </c>
      <c r="I1352" s="12">
        <f>VLOOKUP(C1352, products!$A$1:$C$8, 3, FALSE)</f>
        <v>3393</v>
      </c>
      <c r="J1352" s="12" t="str">
        <f>VLOOKUP(B1352,sales_teams!A:C,3)</f>
        <v>West</v>
      </c>
      <c r="K1352" s="12" t="str">
        <f>VLOOKUP(B1352,sales_teams!A:C,2)</f>
        <v>Summer Sewald</v>
      </c>
      <c r="L1352" s="12" t="str">
        <f>VLOOKUP(D1352,accounts!A:G,6)</f>
        <v>United States</v>
      </c>
      <c r="M1352" s="12" t="str">
        <f>VLOOKUP(D1352,accounts!A:B,2)</f>
        <v>retail</v>
      </c>
      <c r="N1352" s="12" t="str">
        <f t="shared" si="26"/>
        <v>Mar 2017</v>
      </c>
      <c r="O1352" s="12" t="str">
        <f t="shared" si="189"/>
        <v>May 2017</v>
      </c>
      <c r="P1352" s="12">
        <f>VLOOKUP(D1352,accounts!A:G,4)</f>
        <v>497.11</v>
      </c>
      <c r="Q1352" s="12">
        <f t="shared" si="190"/>
        <v>61</v>
      </c>
    </row>
    <row r="1353">
      <c r="A1353" s="14" t="s">
        <v>1532</v>
      </c>
      <c r="B1353" s="14" t="s">
        <v>52</v>
      </c>
      <c r="C1353" s="14" t="s">
        <v>22</v>
      </c>
      <c r="D1353" s="14" t="s">
        <v>100</v>
      </c>
      <c r="E1353" s="14" t="s">
        <v>5</v>
      </c>
      <c r="F1353" s="15">
        <v>42808.0</v>
      </c>
      <c r="G1353" s="15">
        <v>42889.0</v>
      </c>
      <c r="H1353" s="14">
        <v>502.0</v>
      </c>
      <c r="I1353" s="12">
        <f>VLOOKUP(C1353, products!$A$1:$C$8, 3, FALSE)</f>
        <v>550</v>
      </c>
      <c r="J1353" s="12" t="str">
        <f>VLOOKUP(B1353,sales_teams!A:C,3)</f>
        <v>West</v>
      </c>
      <c r="K1353" s="12" t="str">
        <f>VLOOKUP(B1353,sales_teams!A:C,2)</f>
        <v>Summer Sewald</v>
      </c>
      <c r="L1353" s="12" t="str">
        <f>VLOOKUP(D1353,accounts!A:G,6)</f>
        <v>Belgium</v>
      </c>
      <c r="M1353" s="12" t="str">
        <f>VLOOKUP(D1353,accounts!A:B,2)</f>
        <v>retail</v>
      </c>
      <c r="N1353" s="12" t="str">
        <f t="shared" si="26"/>
        <v>Mar 2017</v>
      </c>
      <c r="O1353" s="12" t="str">
        <f t="shared" si="189"/>
        <v>Jun 2017</v>
      </c>
      <c r="P1353" s="12">
        <f>VLOOKUP(D1353,accounts!A:G,4)</f>
        <v>1376.8</v>
      </c>
      <c r="Q1353" s="12">
        <f t="shared" si="190"/>
        <v>92</v>
      </c>
    </row>
    <row r="1354">
      <c r="A1354" s="14" t="s">
        <v>1533</v>
      </c>
      <c r="B1354" s="14" t="s">
        <v>52</v>
      </c>
      <c r="C1354" s="14" t="s">
        <v>21</v>
      </c>
      <c r="D1354" s="14" t="s">
        <v>73</v>
      </c>
      <c r="E1354" s="14" t="s">
        <v>5</v>
      </c>
      <c r="F1354" s="15">
        <v>42808.0</v>
      </c>
      <c r="G1354" s="15">
        <v>42810.0</v>
      </c>
      <c r="H1354" s="14">
        <v>3323.0</v>
      </c>
      <c r="I1354" s="12">
        <f>VLOOKUP(C1354, products!$A$1:$C$8, 3, FALSE)</f>
        <v>3393</v>
      </c>
      <c r="J1354" s="12" t="str">
        <f>VLOOKUP(B1354,sales_teams!A:C,3)</f>
        <v>West</v>
      </c>
      <c r="K1354" s="12" t="str">
        <f>VLOOKUP(B1354,sales_teams!A:C,2)</f>
        <v>Summer Sewald</v>
      </c>
      <c r="L1354" s="12" t="str">
        <f>VLOOKUP(D1354,accounts!A:G,6)</f>
        <v>United States</v>
      </c>
      <c r="M1354" s="12" t="str">
        <f>VLOOKUP(D1354,accounts!A:B,2)</f>
        <v>medical</v>
      </c>
      <c r="N1354" s="12" t="str">
        <f t="shared" si="26"/>
        <v>Mar 2017</v>
      </c>
      <c r="O1354" s="12" t="str">
        <f t="shared" si="189"/>
        <v>Mar 2017</v>
      </c>
      <c r="P1354" s="12">
        <f>VLOOKUP(D1354,accounts!A:G,4)</f>
        <v>3178.24</v>
      </c>
      <c r="Q1354" s="12">
        <f t="shared" si="190"/>
        <v>0</v>
      </c>
    </row>
    <row r="1355">
      <c r="A1355" s="14" t="s">
        <v>1534</v>
      </c>
      <c r="B1355" s="14" t="s">
        <v>54</v>
      </c>
      <c r="C1355" s="14" t="s">
        <v>18</v>
      </c>
      <c r="D1355" s="14" t="s">
        <v>66</v>
      </c>
      <c r="E1355" s="14" t="s">
        <v>26</v>
      </c>
      <c r="F1355" s="15">
        <v>42808.0</v>
      </c>
      <c r="G1355" s="15">
        <v>42897.0</v>
      </c>
      <c r="H1355" s="14">
        <v>0.0</v>
      </c>
      <c r="I1355" s="12">
        <f>VLOOKUP(C1355, products!$A$1:$C$8, 3, FALSE)</f>
        <v>1096</v>
      </c>
      <c r="J1355" s="12" t="str">
        <f>VLOOKUP(B1355,sales_teams!A:C,3)</f>
        <v>West</v>
      </c>
      <c r="K1355" s="12" t="str">
        <f>VLOOKUP(B1355,sales_teams!A:C,2)</f>
        <v>Summer Sewald</v>
      </c>
      <c r="L1355" s="12" t="str">
        <f>VLOOKUP(D1355,accounts!A:G,6)</f>
        <v>United States</v>
      </c>
      <c r="M1355" s="12" t="str">
        <f>VLOOKUP(D1355,accounts!A:B,2)</f>
        <v>medical</v>
      </c>
      <c r="N1355" s="12" t="str">
        <f t="shared" si="26"/>
        <v>Mar 2017</v>
      </c>
      <c r="O1355" s="12" t="str">
        <f t="shared" si="189"/>
        <v>Jun 2017</v>
      </c>
      <c r="P1355" s="12">
        <f>VLOOKUP(D1355,accounts!A:G,4)</f>
        <v>4.54</v>
      </c>
      <c r="Q1355" s="12">
        <f t="shared" si="190"/>
        <v>92</v>
      </c>
    </row>
    <row r="1356">
      <c r="A1356" s="14" t="s">
        <v>1535</v>
      </c>
      <c r="B1356" s="14" t="s">
        <v>55</v>
      </c>
      <c r="C1356" s="14" t="s">
        <v>19</v>
      </c>
      <c r="D1356" s="14" t="s">
        <v>143</v>
      </c>
      <c r="E1356" s="14" t="s">
        <v>26</v>
      </c>
      <c r="F1356" s="15">
        <v>42808.0</v>
      </c>
      <c r="G1356" s="15">
        <v>42824.0</v>
      </c>
      <c r="H1356" s="14">
        <v>0.0</v>
      </c>
      <c r="I1356" s="12">
        <f>VLOOKUP(C1356, products!$A$1:$C$8, 3, FALSE)</f>
        <v>55</v>
      </c>
      <c r="J1356" s="12" t="str">
        <f>VLOOKUP(B1356,sales_teams!A:C,3)</f>
        <v>West</v>
      </c>
      <c r="K1356" s="12" t="str">
        <f>VLOOKUP(B1356,sales_teams!A:C,2)</f>
        <v>Summer Sewald</v>
      </c>
      <c r="L1356" s="12" t="str">
        <f>VLOOKUP(D1356,accounts!A:G,6)</f>
        <v>Brazil</v>
      </c>
      <c r="M1356" s="12" t="str">
        <f>VLOOKUP(D1356,accounts!A:B,2)</f>
        <v>services</v>
      </c>
      <c r="N1356" s="12" t="str">
        <f t="shared" si="26"/>
        <v>Mar 2017</v>
      </c>
      <c r="O1356" s="12" t="str">
        <f t="shared" si="189"/>
        <v>Mar 2017</v>
      </c>
      <c r="P1356" s="12">
        <f>VLOOKUP(D1356,accounts!A:G,4)</f>
        <v>405.59</v>
      </c>
      <c r="Q1356" s="12">
        <f t="shared" si="190"/>
        <v>0</v>
      </c>
    </row>
    <row r="1357">
      <c r="A1357" s="14" t="s">
        <v>1536</v>
      </c>
      <c r="B1357" s="14" t="s">
        <v>58</v>
      </c>
      <c r="C1357" s="14" t="s">
        <v>20</v>
      </c>
      <c r="D1357" s="14" t="s">
        <v>143</v>
      </c>
      <c r="E1357" s="14" t="s">
        <v>26</v>
      </c>
      <c r="F1357" s="15">
        <v>42808.0</v>
      </c>
      <c r="G1357" s="15">
        <v>42882.0</v>
      </c>
      <c r="H1357" s="14">
        <v>0.0</v>
      </c>
      <c r="I1357" s="12">
        <f>VLOOKUP(C1357, products!$A$1:$C$8, 3, FALSE)</f>
        <v>5482</v>
      </c>
      <c r="J1357" s="12" t="str">
        <f>VLOOKUP(B1357,sales_teams!A:C,3)</f>
        <v>West</v>
      </c>
      <c r="K1357" s="12" t="str">
        <f>VLOOKUP(B1357,sales_teams!A:C,2)</f>
        <v>Summer Sewald</v>
      </c>
      <c r="L1357" s="12" t="str">
        <f>VLOOKUP(D1357,accounts!A:G,6)</f>
        <v>Brazil</v>
      </c>
      <c r="M1357" s="12" t="str">
        <f>VLOOKUP(D1357,accounts!A:B,2)</f>
        <v>services</v>
      </c>
      <c r="N1357" s="12" t="str">
        <f t="shared" si="26"/>
        <v>Mar 2017</v>
      </c>
      <c r="O1357" s="12" t="str">
        <f t="shared" si="189"/>
        <v>May 2017</v>
      </c>
      <c r="P1357" s="12">
        <f>VLOOKUP(D1357,accounts!A:G,4)</f>
        <v>405.59</v>
      </c>
      <c r="Q1357" s="12">
        <f t="shared" si="190"/>
        <v>61</v>
      </c>
    </row>
    <row r="1358">
      <c r="A1358" s="14" t="s">
        <v>1537</v>
      </c>
      <c r="B1358" s="14" t="s">
        <v>58</v>
      </c>
      <c r="C1358" s="14" t="s">
        <v>21</v>
      </c>
      <c r="D1358" s="14" t="s">
        <v>91</v>
      </c>
      <c r="E1358" s="14" t="s">
        <v>26</v>
      </c>
      <c r="F1358" s="15">
        <v>42808.0</v>
      </c>
      <c r="G1358" s="15">
        <v>42907.0</v>
      </c>
      <c r="H1358" s="14">
        <v>0.0</v>
      </c>
      <c r="I1358" s="12">
        <f>VLOOKUP(C1358, products!$A$1:$C$8, 3, FALSE)</f>
        <v>3393</v>
      </c>
      <c r="J1358" s="12" t="str">
        <f>VLOOKUP(B1358,sales_teams!A:C,3)</f>
        <v>West</v>
      </c>
      <c r="K1358" s="12" t="str">
        <f>VLOOKUP(B1358,sales_teams!A:C,2)</f>
        <v>Summer Sewald</v>
      </c>
      <c r="L1358" s="12" t="str">
        <f>VLOOKUP(D1358,accounts!A:G,6)</f>
        <v>United States</v>
      </c>
      <c r="M1358" s="12" t="str">
        <f>VLOOKUP(D1358,accounts!A:B,2)</f>
        <v>employment</v>
      </c>
      <c r="N1358" s="12" t="str">
        <f t="shared" si="26"/>
        <v>Mar 2017</v>
      </c>
      <c r="O1358" s="12" t="str">
        <f t="shared" si="189"/>
        <v>Jun 2017</v>
      </c>
      <c r="P1358" s="12">
        <f>VLOOKUP(D1358,accounts!A:G,4)</f>
        <v>2059.9</v>
      </c>
      <c r="Q1358" s="12">
        <f t="shared" si="190"/>
        <v>92</v>
      </c>
    </row>
    <row r="1359">
      <c r="A1359" s="14" t="s">
        <v>1538</v>
      </c>
      <c r="B1359" s="14" t="s">
        <v>58</v>
      </c>
      <c r="C1359" s="14" t="s">
        <v>22</v>
      </c>
      <c r="D1359" s="14" t="s">
        <v>76</v>
      </c>
      <c r="E1359" s="14" t="s">
        <v>5</v>
      </c>
      <c r="F1359" s="15">
        <v>42808.0</v>
      </c>
      <c r="G1359" s="15">
        <v>42811.0</v>
      </c>
      <c r="H1359" s="14">
        <v>542.0</v>
      </c>
      <c r="I1359" s="12">
        <f>VLOOKUP(C1359, products!$A$1:$C$8, 3, FALSE)</f>
        <v>550</v>
      </c>
      <c r="J1359" s="12" t="str">
        <f>VLOOKUP(B1359,sales_teams!A:C,3)</f>
        <v>West</v>
      </c>
      <c r="K1359" s="12" t="str">
        <f>VLOOKUP(B1359,sales_teams!A:C,2)</f>
        <v>Summer Sewald</v>
      </c>
      <c r="L1359" s="12" t="str">
        <f>VLOOKUP(D1359,accounts!A:G,6)</f>
        <v>United States</v>
      </c>
      <c r="M1359" s="12" t="str">
        <f>VLOOKUP(D1359,accounts!A:B,2)</f>
        <v>software</v>
      </c>
      <c r="N1359" s="12" t="str">
        <f t="shared" si="26"/>
        <v>Mar 2017</v>
      </c>
      <c r="O1359" s="12" t="str">
        <f t="shared" si="189"/>
        <v>Mar 2017</v>
      </c>
      <c r="P1359" s="12">
        <f>VLOOKUP(D1359,accounts!A:G,4)</f>
        <v>6354.87</v>
      </c>
      <c r="Q1359" s="12">
        <f t="shared" si="190"/>
        <v>0</v>
      </c>
    </row>
    <row r="1360">
      <c r="A1360" s="14" t="s">
        <v>1539</v>
      </c>
      <c r="B1360" s="14" t="s">
        <v>61</v>
      </c>
      <c r="C1360" s="14" t="s">
        <v>17</v>
      </c>
      <c r="D1360" s="14" t="s">
        <v>105</v>
      </c>
      <c r="E1360" s="14" t="s">
        <v>5</v>
      </c>
      <c r="F1360" s="15">
        <v>42808.0</v>
      </c>
      <c r="G1360" s="15">
        <v>42877.0</v>
      </c>
      <c r="H1360" s="14">
        <v>5172.0</v>
      </c>
      <c r="I1360" s="12">
        <f>VLOOKUP(C1360, products!$A$1:$C$8, 3, FALSE)</f>
        <v>4821</v>
      </c>
      <c r="J1360" s="12" t="str">
        <f>VLOOKUP(B1360,sales_teams!A:C,3)</f>
        <v>West</v>
      </c>
      <c r="K1360" s="12" t="str">
        <f>VLOOKUP(B1360,sales_teams!A:C,2)</f>
        <v>Summer Sewald</v>
      </c>
      <c r="L1360" s="12" t="str">
        <f>VLOOKUP(D1360,accounts!A:G,6)</f>
        <v>United States</v>
      </c>
      <c r="M1360" s="12" t="str">
        <f>VLOOKUP(D1360,accounts!A:B,2)</f>
        <v>telecommunications</v>
      </c>
      <c r="N1360" s="12" t="str">
        <f t="shared" si="26"/>
        <v>Mar 2017</v>
      </c>
      <c r="O1360" s="12" t="str">
        <f t="shared" si="189"/>
        <v>May 2017</v>
      </c>
      <c r="P1360" s="12">
        <f>VLOOKUP(D1360,accounts!A:G,4)</f>
        <v>1825.82</v>
      </c>
      <c r="Q1360" s="12">
        <f t="shared" si="190"/>
        <v>61</v>
      </c>
    </row>
    <row r="1361">
      <c r="A1361" s="14" t="s">
        <v>1540</v>
      </c>
      <c r="B1361" s="14" t="s">
        <v>34</v>
      </c>
      <c r="C1361" s="14" t="s">
        <v>21</v>
      </c>
      <c r="D1361" s="14" t="s">
        <v>120</v>
      </c>
      <c r="E1361" s="14" t="s">
        <v>26</v>
      </c>
      <c r="F1361" s="15">
        <v>42809.0</v>
      </c>
      <c r="G1361" s="15">
        <v>42910.0</v>
      </c>
      <c r="H1361" s="14">
        <v>0.0</v>
      </c>
      <c r="I1361" s="12">
        <f>VLOOKUP(C1361, products!$A$1:$C$8, 3, FALSE)</f>
        <v>3393</v>
      </c>
      <c r="J1361" s="12" t="str">
        <f>VLOOKUP(B1361,sales_teams!A:C,3)</f>
        <v>Central</v>
      </c>
      <c r="K1361" s="12" t="str">
        <f>VLOOKUP(B1361,sales_teams!A:C,2)</f>
        <v>Dustin Brinkmann</v>
      </c>
      <c r="L1361" s="12" t="str">
        <f>VLOOKUP(D1361,accounts!A:G,6)</f>
        <v>United States</v>
      </c>
      <c r="M1361" s="12" t="str">
        <f>VLOOKUP(D1361,accounts!A:B,2)</f>
        <v>entertainment</v>
      </c>
      <c r="N1361" s="12" t="str">
        <f t="shared" si="26"/>
        <v>Mar 2017</v>
      </c>
      <c r="O1361" s="12" t="str">
        <f t="shared" si="189"/>
        <v>Jun 2017</v>
      </c>
      <c r="P1361" s="12">
        <f>VLOOKUP(D1361,accounts!A:G,4)</f>
        <v>665.06</v>
      </c>
      <c r="Q1361" s="12">
        <f t="shared" si="190"/>
        <v>92</v>
      </c>
    </row>
    <row r="1362">
      <c r="A1362" s="14" t="s">
        <v>1541</v>
      </c>
      <c r="B1362" s="14" t="s">
        <v>34</v>
      </c>
      <c r="C1362" s="14" t="s">
        <v>22</v>
      </c>
      <c r="D1362" s="14" t="s">
        <v>78</v>
      </c>
      <c r="E1362" s="14" t="s">
        <v>5</v>
      </c>
      <c r="F1362" s="15">
        <v>42809.0</v>
      </c>
      <c r="G1362" s="15">
        <v>42825.0</v>
      </c>
      <c r="H1362" s="14">
        <v>538.0</v>
      </c>
      <c r="I1362" s="12">
        <f>VLOOKUP(C1362, products!$A$1:$C$8, 3, FALSE)</f>
        <v>550</v>
      </c>
      <c r="J1362" s="12" t="str">
        <f>VLOOKUP(B1362,sales_teams!A:C,3)</f>
        <v>Central</v>
      </c>
      <c r="K1362" s="12" t="str">
        <f>VLOOKUP(B1362,sales_teams!A:C,2)</f>
        <v>Dustin Brinkmann</v>
      </c>
      <c r="L1362" s="12" t="str">
        <f>VLOOKUP(D1362,accounts!A:G,6)</f>
        <v>United States</v>
      </c>
      <c r="M1362" s="12" t="str">
        <f>VLOOKUP(D1362,accounts!A:B,2)</f>
        <v>finance</v>
      </c>
      <c r="N1362" s="12" t="str">
        <f t="shared" si="26"/>
        <v>Mar 2017</v>
      </c>
      <c r="O1362" s="12" t="str">
        <f t="shared" si="189"/>
        <v>Mar 2017</v>
      </c>
      <c r="P1362" s="12">
        <f>VLOOKUP(D1362,accounts!A:G,4)</f>
        <v>2022.14</v>
      </c>
      <c r="Q1362" s="12">
        <f t="shared" si="190"/>
        <v>0</v>
      </c>
    </row>
    <row r="1363">
      <c r="A1363" s="14" t="s">
        <v>1542</v>
      </c>
      <c r="B1363" s="14" t="s">
        <v>34</v>
      </c>
      <c r="C1363" s="14" t="s">
        <v>17</v>
      </c>
      <c r="D1363" s="14" t="s">
        <v>117</v>
      </c>
      <c r="E1363" s="14" t="s">
        <v>5</v>
      </c>
      <c r="F1363" s="15">
        <v>42809.0</v>
      </c>
      <c r="G1363" s="15">
        <v>42873.0</v>
      </c>
      <c r="H1363" s="14">
        <v>4497.0</v>
      </c>
      <c r="I1363" s="12">
        <f>VLOOKUP(C1363, products!$A$1:$C$8, 3, FALSE)</f>
        <v>4821</v>
      </c>
      <c r="J1363" s="12" t="str">
        <f>VLOOKUP(B1363,sales_teams!A:C,3)</f>
        <v>Central</v>
      </c>
      <c r="K1363" s="12" t="str">
        <f>VLOOKUP(B1363,sales_teams!A:C,2)</f>
        <v>Dustin Brinkmann</v>
      </c>
      <c r="L1363" s="12" t="str">
        <f>VLOOKUP(D1363,accounts!A:G,6)</f>
        <v>United States</v>
      </c>
      <c r="M1363" s="12" t="str">
        <f>VLOOKUP(D1363,accounts!A:B,2)</f>
        <v>medical</v>
      </c>
      <c r="N1363" s="12" t="str">
        <f t="shared" si="26"/>
        <v>Mar 2017</v>
      </c>
      <c r="O1363" s="12" t="str">
        <f t="shared" si="189"/>
        <v>May 2017</v>
      </c>
      <c r="P1363" s="12">
        <f>VLOOKUP(D1363,accounts!A:G,4)</f>
        <v>251.41</v>
      </c>
      <c r="Q1363" s="12">
        <f t="shared" si="190"/>
        <v>61</v>
      </c>
    </row>
    <row r="1364">
      <c r="A1364" s="14" t="s">
        <v>1543</v>
      </c>
      <c r="B1364" s="14" t="s">
        <v>38</v>
      </c>
      <c r="C1364" s="14" t="s">
        <v>18</v>
      </c>
      <c r="D1364" s="14" t="s">
        <v>84</v>
      </c>
      <c r="E1364" s="14" t="s">
        <v>5</v>
      </c>
      <c r="F1364" s="15">
        <v>42809.0</v>
      </c>
      <c r="G1364" s="15">
        <v>42864.0</v>
      </c>
      <c r="H1364" s="14">
        <v>1178.0</v>
      </c>
      <c r="I1364" s="12">
        <f>VLOOKUP(C1364, products!$A$1:$C$8, 3, FALSE)</f>
        <v>1096</v>
      </c>
      <c r="J1364" s="12" t="str">
        <f>VLOOKUP(B1364,sales_teams!A:C,3)</f>
        <v>East</v>
      </c>
      <c r="K1364" s="12" t="str">
        <f>VLOOKUP(B1364,sales_teams!A:C,2)</f>
        <v>Rocco Neubert</v>
      </c>
      <c r="L1364" s="12" t="str">
        <f>VLOOKUP(D1364,accounts!A:G,6)</f>
        <v>United States</v>
      </c>
      <c r="M1364" s="12" t="str">
        <f>VLOOKUP(D1364,accounts!A:B,2)</f>
        <v>software</v>
      </c>
      <c r="N1364" s="12" t="str">
        <f t="shared" si="26"/>
        <v>Mar 2017</v>
      </c>
      <c r="O1364" s="12" t="str">
        <f t="shared" si="189"/>
        <v>May 2017</v>
      </c>
      <c r="P1364" s="12">
        <f>VLOOKUP(D1364,accounts!A:G,4)</f>
        <v>2714.9</v>
      </c>
      <c r="Q1364" s="12">
        <f t="shared" si="190"/>
        <v>61</v>
      </c>
    </row>
    <row r="1365">
      <c r="A1365" s="14" t="s">
        <v>1544</v>
      </c>
      <c r="B1365" s="14" t="s">
        <v>38</v>
      </c>
      <c r="C1365" s="14" t="s">
        <v>17</v>
      </c>
      <c r="D1365" s="14" t="s">
        <v>70</v>
      </c>
      <c r="E1365" s="14" t="s">
        <v>5</v>
      </c>
      <c r="F1365" s="15">
        <v>42809.0</v>
      </c>
      <c r="G1365" s="15">
        <v>42907.0</v>
      </c>
      <c r="H1365" s="14">
        <v>4969.0</v>
      </c>
      <c r="I1365" s="12">
        <f>VLOOKUP(C1365, products!$A$1:$C$8, 3, FALSE)</f>
        <v>4821</v>
      </c>
      <c r="J1365" s="12" t="str">
        <f>VLOOKUP(B1365,sales_teams!A:C,3)</f>
        <v>East</v>
      </c>
      <c r="K1365" s="12" t="str">
        <f>VLOOKUP(B1365,sales_teams!A:C,2)</f>
        <v>Rocco Neubert</v>
      </c>
      <c r="L1365" s="12" t="str">
        <f>VLOOKUP(D1365,accounts!A:G,6)</f>
        <v>United States</v>
      </c>
      <c r="M1365" s="12" t="str">
        <f>VLOOKUP(D1365,accounts!A:B,2)</f>
        <v>telecommunications</v>
      </c>
      <c r="N1365" s="12" t="str">
        <f t="shared" si="26"/>
        <v>Mar 2017</v>
      </c>
      <c r="O1365" s="12" t="str">
        <f t="shared" si="189"/>
        <v>Jun 2017</v>
      </c>
      <c r="P1365" s="12">
        <f>VLOOKUP(D1365,accounts!A:G,4)</f>
        <v>5266.09</v>
      </c>
      <c r="Q1365" s="12">
        <f t="shared" si="190"/>
        <v>92</v>
      </c>
    </row>
    <row r="1366">
      <c r="A1366" s="14" t="s">
        <v>1545</v>
      </c>
      <c r="B1366" s="14" t="s">
        <v>38</v>
      </c>
      <c r="C1366" s="14" t="s">
        <v>19</v>
      </c>
      <c r="D1366" s="14" t="s">
        <v>79</v>
      </c>
      <c r="E1366" s="14" t="s">
        <v>5</v>
      </c>
      <c r="F1366" s="15">
        <v>42809.0</v>
      </c>
      <c r="G1366" s="15">
        <v>42814.0</v>
      </c>
      <c r="H1366" s="14">
        <v>60.0</v>
      </c>
      <c r="I1366" s="12">
        <f>VLOOKUP(C1366, products!$A$1:$C$8, 3, FALSE)</f>
        <v>55</v>
      </c>
      <c r="J1366" s="12" t="str">
        <f>VLOOKUP(B1366,sales_teams!A:C,3)</f>
        <v>East</v>
      </c>
      <c r="K1366" s="12" t="str">
        <f>VLOOKUP(B1366,sales_teams!A:C,2)</f>
        <v>Rocco Neubert</v>
      </c>
      <c r="L1366" s="12" t="str">
        <f>VLOOKUP(D1366,accounts!A:G,6)</f>
        <v>Panama</v>
      </c>
      <c r="M1366" s="12" t="str">
        <f>VLOOKUP(D1366,accounts!A:B,2)</f>
        <v>technolgy</v>
      </c>
      <c r="N1366" s="12" t="str">
        <f t="shared" si="26"/>
        <v>Mar 2017</v>
      </c>
      <c r="O1366" s="12" t="str">
        <f t="shared" si="189"/>
        <v>Mar 2017</v>
      </c>
      <c r="P1366" s="12">
        <f>VLOOKUP(D1366,accounts!A:G,4)</f>
        <v>2938.67</v>
      </c>
      <c r="Q1366" s="12">
        <f t="shared" si="190"/>
        <v>0</v>
      </c>
    </row>
    <row r="1367">
      <c r="A1367" s="14" t="s">
        <v>1546</v>
      </c>
      <c r="B1367" s="14" t="s">
        <v>38</v>
      </c>
      <c r="C1367" s="14" t="s">
        <v>21</v>
      </c>
      <c r="D1367" s="14" t="s">
        <v>90</v>
      </c>
      <c r="E1367" s="14" t="s">
        <v>5</v>
      </c>
      <c r="F1367" s="15">
        <v>42809.0</v>
      </c>
      <c r="G1367" s="15">
        <v>42891.0</v>
      </c>
      <c r="H1367" s="14">
        <v>2875.0</v>
      </c>
      <c r="I1367" s="12">
        <f>VLOOKUP(C1367, products!$A$1:$C$8, 3, FALSE)</f>
        <v>3393</v>
      </c>
      <c r="J1367" s="12" t="str">
        <f>VLOOKUP(B1367,sales_teams!A:C,3)</f>
        <v>East</v>
      </c>
      <c r="K1367" s="12" t="str">
        <f>VLOOKUP(B1367,sales_teams!A:C,2)</f>
        <v>Rocco Neubert</v>
      </c>
      <c r="L1367" s="12" t="str">
        <f>VLOOKUP(D1367,accounts!A:G,6)</f>
        <v>United States</v>
      </c>
      <c r="M1367" s="12" t="str">
        <f>VLOOKUP(D1367,accounts!A:B,2)</f>
        <v>software</v>
      </c>
      <c r="N1367" s="12" t="str">
        <f t="shared" si="26"/>
        <v>Mar 2017</v>
      </c>
      <c r="O1367" s="12" t="str">
        <f t="shared" si="189"/>
        <v>Jun 2017</v>
      </c>
      <c r="P1367" s="12">
        <f>VLOOKUP(D1367,accounts!A:G,4)</f>
        <v>4618</v>
      </c>
      <c r="Q1367" s="12">
        <f t="shared" si="190"/>
        <v>92</v>
      </c>
    </row>
    <row r="1368">
      <c r="A1368" s="14" t="s">
        <v>1547</v>
      </c>
      <c r="B1368" s="14" t="s">
        <v>40</v>
      </c>
      <c r="C1368" s="14" t="s">
        <v>22</v>
      </c>
      <c r="D1368" s="14" t="s">
        <v>124</v>
      </c>
      <c r="E1368" s="14" t="s">
        <v>25</v>
      </c>
      <c r="F1368" s="15">
        <v>42809.0</v>
      </c>
      <c r="G1368" s="17"/>
      <c r="I1368" s="12">
        <f>VLOOKUP(C1368, products!$A$1:$C$8, 3, FALSE)</f>
        <v>550</v>
      </c>
      <c r="J1368" s="12" t="str">
        <f>VLOOKUP(B1368,sales_teams!A:C,3)</f>
        <v>East</v>
      </c>
      <c r="K1368" s="12" t="str">
        <f>VLOOKUP(B1368,sales_teams!A:C,2)</f>
        <v>Rocco Neubert</v>
      </c>
      <c r="L1368" s="12" t="str">
        <f>VLOOKUP(D1368,accounts!A:G,6)</f>
        <v>United States</v>
      </c>
      <c r="M1368" s="12" t="str">
        <f>VLOOKUP(D1368,accounts!A:B,2)</f>
        <v>retail</v>
      </c>
      <c r="N1368" s="12" t="str">
        <f t="shared" si="26"/>
        <v>Mar 2017</v>
      </c>
      <c r="P1368" s="12">
        <f>VLOOKUP(D1368,accounts!A:G,4)</f>
        <v>497.11</v>
      </c>
    </row>
    <row r="1369">
      <c r="A1369" s="14" t="s">
        <v>1548</v>
      </c>
      <c r="B1369" s="14" t="s">
        <v>40</v>
      </c>
      <c r="C1369" s="14" t="s">
        <v>23</v>
      </c>
      <c r="D1369" s="14" t="s">
        <v>67</v>
      </c>
      <c r="E1369" s="14" t="s">
        <v>26</v>
      </c>
      <c r="F1369" s="15">
        <v>42809.0</v>
      </c>
      <c r="G1369" s="15">
        <v>42874.0</v>
      </c>
      <c r="H1369" s="14">
        <v>0.0</v>
      </c>
      <c r="I1369" s="12">
        <f>VLOOKUP(C1369, products!$A$1:$C$8, 3, FALSE)</f>
        <v>26768</v>
      </c>
      <c r="J1369" s="12" t="str">
        <f>VLOOKUP(B1369,sales_teams!A:C,3)</f>
        <v>East</v>
      </c>
      <c r="K1369" s="12" t="str">
        <f>VLOOKUP(B1369,sales_teams!A:C,2)</f>
        <v>Rocco Neubert</v>
      </c>
      <c r="L1369" s="12" t="str">
        <f>VLOOKUP(D1369,accounts!A:G,6)</f>
        <v>United States</v>
      </c>
      <c r="M1369" s="12" t="str">
        <f>VLOOKUP(D1369,accounts!A:B,2)</f>
        <v>entertainment</v>
      </c>
      <c r="N1369" s="12" t="str">
        <f t="shared" si="26"/>
        <v>Mar 2017</v>
      </c>
      <c r="O1369" s="12" t="str">
        <f t="shared" ref="O1369:O1390" si="191">TEXT(G1369,"mmm yyy")</f>
        <v>May 2017</v>
      </c>
      <c r="P1369" s="12">
        <f>VLOOKUP(D1369,accounts!A:G,4)</f>
        <v>4269.9</v>
      </c>
      <c r="Q1369" s="12">
        <f t="shared" ref="Q1369:Q1390" si="192">O1369-N1369</f>
        <v>61</v>
      </c>
    </row>
    <row r="1370">
      <c r="A1370" s="14" t="s">
        <v>1549</v>
      </c>
      <c r="B1370" s="14" t="s">
        <v>41</v>
      </c>
      <c r="C1370" s="14" t="s">
        <v>20</v>
      </c>
      <c r="D1370" s="14" t="s">
        <v>146</v>
      </c>
      <c r="E1370" s="14" t="s">
        <v>5</v>
      </c>
      <c r="F1370" s="15">
        <v>42809.0</v>
      </c>
      <c r="G1370" s="15">
        <v>42875.0</v>
      </c>
      <c r="H1370" s="14">
        <v>6177.0</v>
      </c>
      <c r="I1370" s="12">
        <f>VLOOKUP(C1370, products!$A$1:$C$8, 3, FALSE)</f>
        <v>5482</v>
      </c>
      <c r="J1370" s="12" t="str">
        <f>VLOOKUP(B1370,sales_teams!A:C,3)</f>
        <v>East</v>
      </c>
      <c r="K1370" s="12" t="str">
        <f>VLOOKUP(B1370,sales_teams!A:C,2)</f>
        <v>Rocco Neubert</v>
      </c>
      <c r="L1370" s="12" t="str">
        <f>VLOOKUP(D1370,accounts!A:G,6)</f>
        <v>United States</v>
      </c>
      <c r="M1370" s="12" t="str">
        <f>VLOOKUP(D1370,accounts!A:B,2)</f>
        <v>marketing</v>
      </c>
      <c r="N1370" s="12" t="str">
        <f t="shared" si="26"/>
        <v>Mar 2017</v>
      </c>
      <c r="O1370" s="12" t="str">
        <f t="shared" si="191"/>
        <v>May 2017</v>
      </c>
      <c r="P1370" s="12">
        <f>VLOOKUP(D1370,accounts!A:G,4)</f>
        <v>1197.44</v>
      </c>
      <c r="Q1370" s="12">
        <f t="shared" si="192"/>
        <v>61</v>
      </c>
    </row>
    <row r="1371">
      <c r="A1371" s="14" t="s">
        <v>1550</v>
      </c>
      <c r="B1371" s="14" t="s">
        <v>42</v>
      </c>
      <c r="C1371" s="14" t="s">
        <v>21</v>
      </c>
      <c r="D1371" s="14" t="s">
        <v>107</v>
      </c>
      <c r="E1371" s="14" t="s">
        <v>26</v>
      </c>
      <c r="F1371" s="15">
        <v>42809.0</v>
      </c>
      <c r="G1371" s="15">
        <v>42914.0</v>
      </c>
      <c r="H1371" s="14">
        <v>0.0</v>
      </c>
      <c r="I1371" s="12">
        <f>VLOOKUP(C1371, products!$A$1:$C$8, 3, FALSE)</f>
        <v>3393</v>
      </c>
      <c r="J1371" s="12" t="str">
        <f>VLOOKUP(B1371,sales_teams!A:C,3)</f>
        <v>East</v>
      </c>
      <c r="K1371" s="12" t="str">
        <f>VLOOKUP(B1371,sales_teams!A:C,2)</f>
        <v>Rocco Neubert</v>
      </c>
      <c r="L1371" s="12" t="str">
        <f>VLOOKUP(D1371,accounts!A:G,6)</f>
        <v>United States</v>
      </c>
      <c r="M1371" s="12" t="str">
        <f>VLOOKUP(D1371,accounts!A:B,2)</f>
        <v>technolgy</v>
      </c>
      <c r="N1371" s="12" t="str">
        <f t="shared" si="26"/>
        <v>Mar 2017</v>
      </c>
      <c r="O1371" s="12" t="str">
        <f t="shared" si="191"/>
        <v>Jun 2017</v>
      </c>
      <c r="P1371" s="12">
        <f>VLOOKUP(D1371,accounts!A:G,4)</f>
        <v>1008.06</v>
      </c>
      <c r="Q1371" s="12">
        <f t="shared" si="192"/>
        <v>92</v>
      </c>
    </row>
    <row r="1372">
      <c r="A1372" s="14" t="s">
        <v>1551</v>
      </c>
      <c r="B1372" s="14" t="s">
        <v>47</v>
      </c>
      <c r="C1372" s="14" t="s">
        <v>17</v>
      </c>
      <c r="D1372" s="14" t="s">
        <v>91</v>
      </c>
      <c r="E1372" s="14" t="s">
        <v>26</v>
      </c>
      <c r="F1372" s="15">
        <v>42809.0</v>
      </c>
      <c r="G1372" s="15">
        <v>42861.0</v>
      </c>
      <c r="H1372" s="14">
        <v>0.0</v>
      </c>
      <c r="I1372" s="12">
        <f>VLOOKUP(C1372, products!$A$1:$C$8, 3, FALSE)</f>
        <v>4821</v>
      </c>
      <c r="J1372" s="12" t="str">
        <f>VLOOKUP(B1372,sales_teams!A:C,3)</f>
        <v>East</v>
      </c>
      <c r="K1372" s="12" t="str">
        <f>VLOOKUP(B1372,sales_teams!A:C,2)</f>
        <v>Rocco Neubert</v>
      </c>
      <c r="L1372" s="12" t="str">
        <f>VLOOKUP(D1372,accounts!A:G,6)</f>
        <v>United States</v>
      </c>
      <c r="M1372" s="12" t="str">
        <f>VLOOKUP(D1372,accounts!A:B,2)</f>
        <v>employment</v>
      </c>
      <c r="N1372" s="12" t="str">
        <f t="shared" si="26"/>
        <v>Mar 2017</v>
      </c>
      <c r="O1372" s="12" t="str">
        <f t="shared" si="191"/>
        <v>May 2017</v>
      </c>
      <c r="P1372" s="12">
        <f>VLOOKUP(D1372,accounts!A:G,4)</f>
        <v>2059.9</v>
      </c>
      <c r="Q1372" s="12">
        <f t="shared" si="192"/>
        <v>61</v>
      </c>
    </row>
    <row r="1373">
      <c r="A1373" s="14" t="s">
        <v>1552</v>
      </c>
      <c r="B1373" s="14" t="s">
        <v>47</v>
      </c>
      <c r="C1373" s="14" t="s">
        <v>17</v>
      </c>
      <c r="D1373" s="14" t="s">
        <v>64</v>
      </c>
      <c r="E1373" s="14" t="s">
        <v>5</v>
      </c>
      <c r="F1373" s="15">
        <v>42809.0</v>
      </c>
      <c r="G1373" s="15">
        <v>42900.0</v>
      </c>
      <c r="H1373" s="14">
        <v>4369.0</v>
      </c>
      <c r="I1373" s="12">
        <f>VLOOKUP(C1373, products!$A$1:$C$8, 3, FALSE)</f>
        <v>4821</v>
      </c>
      <c r="J1373" s="12" t="str">
        <f>VLOOKUP(B1373,sales_teams!A:C,3)</f>
        <v>East</v>
      </c>
      <c r="K1373" s="12" t="str">
        <f>VLOOKUP(B1373,sales_teams!A:C,2)</f>
        <v>Rocco Neubert</v>
      </c>
      <c r="L1373" s="12" t="str">
        <f>VLOOKUP(D1373,accounts!A:G,6)</f>
        <v>United States</v>
      </c>
      <c r="M1373" s="12" t="str">
        <f>VLOOKUP(D1373,accounts!A:B,2)</f>
        <v>software</v>
      </c>
      <c r="N1373" s="12" t="str">
        <f t="shared" si="26"/>
        <v>Mar 2017</v>
      </c>
      <c r="O1373" s="12" t="str">
        <f t="shared" si="191"/>
        <v>Jun 2017</v>
      </c>
      <c r="P1373" s="12">
        <f>VLOOKUP(D1373,accounts!A:G,4)</f>
        <v>11698.03</v>
      </c>
      <c r="Q1373" s="12">
        <f t="shared" si="192"/>
        <v>92</v>
      </c>
    </row>
    <row r="1374">
      <c r="A1374" s="14" t="s">
        <v>1553</v>
      </c>
      <c r="B1374" s="14" t="s">
        <v>47</v>
      </c>
      <c r="C1374" s="14" t="s">
        <v>17</v>
      </c>
      <c r="D1374" s="14" t="s">
        <v>89</v>
      </c>
      <c r="E1374" s="14" t="s">
        <v>5</v>
      </c>
      <c r="F1374" s="15">
        <v>42809.0</v>
      </c>
      <c r="G1374" s="15">
        <v>42876.0</v>
      </c>
      <c r="H1374" s="14">
        <v>4878.0</v>
      </c>
      <c r="I1374" s="12">
        <f>VLOOKUP(C1374, products!$A$1:$C$8, 3, FALSE)</f>
        <v>4821</v>
      </c>
      <c r="J1374" s="12" t="str">
        <f>VLOOKUP(B1374,sales_teams!A:C,3)</f>
        <v>East</v>
      </c>
      <c r="K1374" s="12" t="str">
        <f>VLOOKUP(B1374,sales_teams!A:C,2)</f>
        <v>Rocco Neubert</v>
      </c>
      <c r="L1374" s="12" t="str">
        <f>VLOOKUP(D1374,accounts!A:G,6)</f>
        <v>United States</v>
      </c>
      <c r="M1374" s="12" t="str">
        <f>VLOOKUP(D1374,accounts!A:B,2)</f>
        <v>employment</v>
      </c>
      <c r="N1374" s="12" t="str">
        <f t="shared" si="26"/>
        <v>Mar 2017</v>
      </c>
      <c r="O1374" s="12" t="str">
        <f t="shared" si="191"/>
        <v>May 2017</v>
      </c>
      <c r="P1374" s="12">
        <f>VLOOKUP(D1374,accounts!A:G,4)</f>
        <v>2871.35</v>
      </c>
      <c r="Q1374" s="12">
        <f t="shared" si="192"/>
        <v>61</v>
      </c>
    </row>
    <row r="1375">
      <c r="A1375" s="14" t="s">
        <v>1554</v>
      </c>
      <c r="B1375" s="14" t="s">
        <v>48</v>
      </c>
      <c r="C1375" s="14" t="s">
        <v>20</v>
      </c>
      <c r="D1375" s="14" t="s">
        <v>104</v>
      </c>
      <c r="E1375" s="14" t="s">
        <v>5</v>
      </c>
      <c r="F1375" s="15">
        <v>42809.0</v>
      </c>
      <c r="G1375" s="15">
        <v>42907.0</v>
      </c>
      <c r="H1375" s="14">
        <v>4527.0</v>
      </c>
      <c r="I1375" s="12">
        <f>VLOOKUP(C1375, products!$A$1:$C$8, 3, FALSE)</f>
        <v>5482</v>
      </c>
      <c r="J1375" s="12" t="str">
        <f>VLOOKUP(B1375,sales_teams!A:C,3)</f>
        <v>East</v>
      </c>
      <c r="K1375" s="12" t="str">
        <f>VLOOKUP(B1375,sales_teams!A:C,2)</f>
        <v>Rocco Neubert</v>
      </c>
      <c r="L1375" s="12" t="str">
        <f>VLOOKUP(D1375,accounts!A:G,6)</f>
        <v>Italy</v>
      </c>
      <c r="M1375" s="12" t="str">
        <f>VLOOKUP(D1375,accounts!A:B,2)</f>
        <v>retail</v>
      </c>
      <c r="N1375" s="12" t="str">
        <f t="shared" si="26"/>
        <v>Mar 2017</v>
      </c>
      <c r="O1375" s="12" t="str">
        <f t="shared" si="191"/>
        <v>Jun 2017</v>
      </c>
      <c r="P1375" s="12">
        <f>VLOOKUP(D1375,accounts!A:G,4)</f>
        <v>894.33</v>
      </c>
      <c r="Q1375" s="12">
        <f t="shared" si="192"/>
        <v>92</v>
      </c>
    </row>
    <row r="1376">
      <c r="A1376" s="14" t="s">
        <v>1555</v>
      </c>
      <c r="B1376" s="14" t="s">
        <v>51</v>
      </c>
      <c r="C1376" s="14" t="s">
        <v>18</v>
      </c>
      <c r="D1376" s="14" t="s">
        <v>72</v>
      </c>
      <c r="E1376" s="14" t="s">
        <v>26</v>
      </c>
      <c r="F1376" s="15">
        <v>42809.0</v>
      </c>
      <c r="G1376" s="15">
        <v>42885.0</v>
      </c>
      <c r="H1376" s="14">
        <v>0.0</v>
      </c>
      <c r="I1376" s="12">
        <f>VLOOKUP(C1376, products!$A$1:$C$8, 3, FALSE)</f>
        <v>1096</v>
      </c>
      <c r="J1376" s="12" t="str">
        <f>VLOOKUP(B1376,sales_teams!A:C,3)</f>
        <v>West</v>
      </c>
      <c r="K1376" s="12" t="str">
        <f>VLOOKUP(B1376,sales_teams!A:C,2)</f>
        <v>Summer Sewald</v>
      </c>
      <c r="L1376" s="12" t="str">
        <f>VLOOKUP(D1376,accounts!A:G,6)</f>
        <v>United States</v>
      </c>
      <c r="M1376" s="12" t="str">
        <f>VLOOKUP(D1376,accounts!A:B,2)</f>
        <v>finance</v>
      </c>
      <c r="N1376" s="12" t="str">
        <f t="shared" si="26"/>
        <v>Mar 2017</v>
      </c>
      <c r="O1376" s="12" t="str">
        <f t="shared" si="191"/>
        <v>May 2017</v>
      </c>
      <c r="P1376" s="12">
        <f>VLOOKUP(D1376,accounts!A:G,4)</f>
        <v>7537.24</v>
      </c>
      <c r="Q1376" s="12">
        <f t="shared" si="192"/>
        <v>61</v>
      </c>
    </row>
    <row r="1377">
      <c r="A1377" s="14" t="s">
        <v>1556</v>
      </c>
      <c r="B1377" s="14" t="s">
        <v>52</v>
      </c>
      <c r="C1377" s="14" t="s">
        <v>20</v>
      </c>
      <c r="D1377" s="14" t="s">
        <v>98</v>
      </c>
      <c r="E1377" s="14" t="s">
        <v>5</v>
      </c>
      <c r="F1377" s="15">
        <v>42809.0</v>
      </c>
      <c r="G1377" s="15">
        <v>42889.0</v>
      </c>
      <c r="H1377" s="14">
        <v>6102.0</v>
      </c>
      <c r="I1377" s="12">
        <f>VLOOKUP(C1377, products!$A$1:$C$8, 3, FALSE)</f>
        <v>5482</v>
      </c>
      <c r="J1377" s="12" t="str">
        <f>VLOOKUP(B1377,sales_teams!A:C,3)</f>
        <v>West</v>
      </c>
      <c r="K1377" s="12" t="str">
        <f>VLOOKUP(B1377,sales_teams!A:C,2)</f>
        <v>Summer Sewald</v>
      </c>
      <c r="L1377" s="12" t="str">
        <f>VLOOKUP(D1377,accounts!A:G,6)</f>
        <v>United States</v>
      </c>
      <c r="M1377" s="12" t="str">
        <f>VLOOKUP(D1377,accounts!A:B,2)</f>
        <v>retail</v>
      </c>
      <c r="N1377" s="12" t="str">
        <f t="shared" si="26"/>
        <v>Mar 2017</v>
      </c>
      <c r="O1377" s="12" t="str">
        <f t="shared" si="191"/>
        <v>Jun 2017</v>
      </c>
      <c r="P1377" s="12">
        <f>VLOOKUP(D1377,accounts!A:G,4)</f>
        <v>718.62</v>
      </c>
      <c r="Q1377" s="12">
        <f t="shared" si="192"/>
        <v>92</v>
      </c>
    </row>
    <row r="1378">
      <c r="A1378" s="14" t="s">
        <v>1557</v>
      </c>
      <c r="B1378" s="14" t="s">
        <v>56</v>
      </c>
      <c r="C1378" s="14" t="s">
        <v>20</v>
      </c>
      <c r="D1378" s="14" t="s">
        <v>122</v>
      </c>
      <c r="E1378" s="14" t="s">
        <v>5</v>
      </c>
      <c r="F1378" s="15">
        <v>42809.0</v>
      </c>
      <c r="G1378" s="15">
        <v>42865.0</v>
      </c>
      <c r="H1378" s="14">
        <v>4983.0</v>
      </c>
      <c r="I1378" s="12">
        <f>VLOOKUP(C1378, products!$A$1:$C$8, 3, FALSE)</f>
        <v>5482</v>
      </c>
      <c r="J1378" s="12" t="str">
        <f>VLOOKUP(B1378,sales_teams!A:C,3)</f>
        <v>West</v>
      </c>
      <c r="K1378" s="12" t="str">
        <f>VLOOKUP(B1378,sales_teams!A:C,2)</f>
        <v>Summer Sewald</v>
      </c>
      <c r="L1378" s="12" t="str">
        <f>VLOOKUP(D1378,accounts!A:G,6)</f>
        <v>United States</v>
      </c>
      <c r="M1378" s="12" t="str">
        <f>VLOOKUP(D1378,accounts!A:B,2)</f>
        <v>software</v>
      </c>
      <c r="N1378" s="12" t="str">
        <f t="shared" si="26"/>
        <v>Mar 2017</v>
      </c>
      <c r="O1378" s="12" t="str">
        <f t="shared" si="191"/>
        <v>May 2017</v>
      </c>
      <c r="P1378" s="12">
        <f>VLOOKUP(D1378,accounts!A:G,4)</f>
        <v>987.39</v>
      </c>
      <c r="Q1378" s="12">
        <f t="shared" si="192"/>
        <v>61</v>
      </c>
    </row>
    <row r="1379">
      <c r="A1379" s="14" t="s">
        <v>1558</v>
      </c>
      <c r="B1379" s="14" t="s">
        <v>57</v>
      </c>
      <c r="C1379" s="14" t="s">
        <v>19</v>
      </c>
      <c r="D1379" s="14" t="s">
        <v>73</v>
      </c>
      <c r="E1379" s="14" t="s">
        <v>5</v>
      </c>
      <c r="F1379" s="15">
        <v>42809.0</v>
      </c>
      <c r="G1379" s="15">
        <v>42819.0</v>
      </c>
      <c r="H1379" s="14">
        <v>47.0</v>
      </c>
      <c r="I1379" s="12">
        <f>VLOOKUP(C1379, products!$A$1:$C$8, 3, FALSE)</f>
        <v>55</v>
      </c>
      <c r="J1379" s="12" t="str">
        <f>VLOOKUP(B1379,sales_teams!A:C,3)</f>
        <v>West</v>
      </c>
      <c r="K1379" s="12" t="str">
        <f>VLOOKUP(B1379,sales_teams!A:C,2)</f>
        <v>Summer Sewald</v>
      </c>
      <c r="L1379" s="12" t="str">
        <f>VLOOKUP(D1379,accounts!A:G,6)</f>
        <v>United States</v>
      </c>
      <c r="M1379" s="12" t="str">
        <f>VLOOKUP(D1379,accounts!A:B,2)</f>
        <v>medical</v>
      </c>
      <c r="N1379" s="12" t="str">
        <f t="shared" si="26"/>
        <v>Mar 2017</v>
      </c>
      <c r="O1379" s="12" t="str">
        <f t="shared" si="191"/>
        <v>Mar 2017</v>
      </c>
      <c r="P1379" s="12">
        <f>VLOOKUP(D1379,accounts!A:G,4)</f>
        <v>3178.24</v>
      </c>
      <c r="Q1379" s="12">
        <f t="shared" si="192"/>
        <v>0</v>
      </c>
    </row>
    <row r="1380">
      <c r="A1380" s="14" t="s">
        <v>1559</v>
      </c>
      <c r="B1380" s="14" t="s">
        <v>58</v>
      </c>
      <c r="C1380" s="14" t="s">
        <v>19</v>
      </c>
      <c r="D1380" s="14" t="s">
        <v>136</v>
      </c>
      <c r="E1380" s="14" t="s">
        <v>5</v>
      </c>
      <c r="F1380" s="15">
        <v>42809.0</v>
      </c>
      <c r="G1380" s="15">
        <v>42897.0</v>
      </c>
      <c r="H1380" s="14">
        <v>52.0</v>
      </c>
      <c r="I1380" s="12">
        <f>VLOOKUP(C1380, products!$A$1:$C$8, 3, FALSE)</f>
        <v>55</v>
      </c>
      <c r="J1380" s="12" t="str">
        <f>VLOOKUP(B1380,sales_teams!A:C,3)</f>
        <v>West</v>
      </c>
      <c r="K1380" s="12" t="str">
        <f>VLOOKUP(B1380,sales_teams!A:C,2)</f>
        <v>Summer Sewald</v>
      </c>
      <c r="L1380" s="12" t="str">
        <f>VLOOKUP(D1380,accounts!A:G,6)</f>
        <v>United States</v>
      </c>
      <c r="M1380" s="12" t="str">
        <f>VLOOKUP(D1380,accounts!A:B,2)</f>
        <v>entertainment</v>
      </c>
      <c r="N1380" s="12" t="str">
        <f t="shared" si="26"/>
        <v>Mar 2017</v>
      </c>
      <c r="O1380" s="12" t="str">
        <f t="shared" si="191"/>
        <v>Jun 2017</v>
      </c>
      <c r="P1380" s="12">
        <f>VLOOKUP(D1380,accounts!A:G,4)</f>
        <v>324.19</v>
      </c>
      <c r="Q1380" s="12">
        <f t="shared" si="192"/>
        <v>92</v>
      </c>
    </row>
    <row r="1381">
      <c r="A1381" s="14" t="s">
        <v>1560</v>
      </c>
      <c r="B1381" s="14" t="s">
        <v>59</v>
      </c>
      <c r="C1381" s="14" t="s">
        <v>17</v>
      </c>
      <c r="D1381" s="14" t="s">
        <v>88</v>
      </c>
      <c r="E1381" s="14" t="s">
        <v>5</v>
      </c>
      <c r="F1381" s="15">
        <v>42809.0</v>
      </c>
      <c r="G1381" s="15">
        <v>42911.0</v>
      </c>
      <c r="H1381" s="14">
        <v>5031.0</v>
      </c>
      <c r="I1381" s="12">
        <f>VLOOKUP(C1381, products!$A$1:$C$8, 3, FALSE)</f>
        <v>4821</v>
      </c>
      <c r="J1381" s="12" t="str">
        <f>VLOOKUP(B1381,sales_teams!A:C,3)</f>
        <v>West</v>
      </c>
      <c r="K1381" s="12" t="str">
        <f>VLOOKUP(B1381,sales_teams!A:C,2)</f>
        <v>Summer Sewald</v>
      </c>
      <c r="L1381" s="12" t="str">
        <f>VLOOKUP(D1381,accounts!A:G,6)</f>
        <v>United States</v>
      </c>
      <c r="M1381" s="12" t="str">
        <f>VLOOKUP(D1381,accounts!A:B,2)</f>
        <v>retail</v>
      </c>
      <c r="N1381" s="12" t="str">
        <f t="shared" si="26"/>
        <v>Mar 2017</v>
      </c>
      <c r="O1381" s="12" t="str">
        <f t="shared" si="191"/>
        <v>Jun 2017</v>
      </c>
      <c r="P1381" s="12">
        <f>VLOOKUP(D1381,accounts!A:G,4)</f>
        <v>2520.83</v>
      </c>
      <c r="Q1381" s="12">
        <f t="shared" si="192"/>
        <v>92</v>
      </c>
    </row>
    <row r="1382">
      <c r="A1382" s="14" t="s">
        <v>1561</v>
      </c>
      <c r="B1382" s="14" t="s">
        <v>59</v>
      </c>
      <c r="C1382" s="14" t="s">
        <v>19</v>
      </c>
      <c r="D1382" s="14" t="s">
        <v>141</v>
      </c>
      <c r="E1382" s="14" t="s">
        <v>5</v>
      </c>
      <c r="F1382" s="15">
        <v>42809.0</v>
      </c>
      <c r="G1382" s="15">
        <v>42892.0</v>
      </c>
      <c r="H1382" s="14">
        <v>53.0</v>
      </c>
      <c r="I1382" s="12">
        <f>VLOOKUP(C1382, products!$A$1:$C$8, 3, FALSE)</f>
        <v>55</v>
      </c>
      <c r="J1382" s="12" t="str">
        <f>VLOOKUP(B1382,sales_teams!A:C,3)</f>
        <v>West</v>
      </c>
      <c r="K1382" s="12" t="str">
        <f>VLOOKUP(B1382,sales_teams!A:C,2)</f>
        <v>Summer Sewald</v>
      </c>
      <c r="L1382" s="12" t="str">
        <f>VLOOKUP(D1382,accounts!A:G,6)</f>
        <v>United States</v>
      </c>
      <c r="M1382" s="12" t="str">
        <f>VLOOKUP(D1382,accounts!A:B,2)</f>
        <v>medical</v>
      </c>
      <c r="N1382" s="12" t="str">
        <f t="shared" si="26"/>
        <v>Mar 2017</v>
      </c>
      <c r="O1382" s="12" t="str">
        <f t="shared" si="191"/>
        <v>Jun 2017</v>
      </c>
      <c r="P1382" s="12">
        <f>VLOOKUP(D1382,accounts!A:G,4)</f>
        <v>326.82</v>
      </c>
      <c r="Q1382" s="12">
        <f t="shared" si="192"/>
        <v>92</v>
      </c>
    </row>
    <row r="1383">
      <c r="A1383" s="14" t="s">
        <v>1562</v>
      </c>
      <c r="B1383" s="14" t="s">
        <v>32</v>
      </c>
      <c r="C1383" s="14" t="s">
        <v>22</v>
      </c>
      <c r="D1383" s="14" t="s">
        <v>83</v>
      </c>
      <c r="E1383" s="14" t="s">
        <v>5</v>
      </c>
      <c r="F1383" s="15">
        <v>42810.0</v>
      </c>
      <c r="G1383" s="15">
        <v>42857.0</v>
      </c>
      <c r="H1383" s="14">
        <v>550.0</v>
      </c>
      <c r="I1383" s="12">
        <f>VLOOKUP(C1383, products!$A$1:$C$8, 3, FALSE)</f>
        <v>550</v>
      </c>
      <c r="J1383" s="12" t="str">
        <f>VLOOKUP(B1383,sales_teams!A:C,3)</f>
        <v>Central</v>
      </c>
      <c r="K1383" s="12" t="str">
        <f>VLOOKUP(B1383,sales_teams!A:C,2)</f>
        <v>Dustin Brinkmann</v>
      </c>
      <c r="L1383" s="12" t="str">
        <f>VLOOKUP(D1383,accounts!A:G,6)</f>
        <v>United States</v>
      </c>
      <c r="M1383" s="12" t="str">
        <f>VLOOKUP(D1383,accounts!A:B,2)</f>
        <v>marketing</v>
      </c>
      <c r="N1383" s="12" t="str">
        <f t="shared" si="26"/>
        <v>Mar 2017</v>
      </c>
      <c r="O1383" s="12" t="str">
        <f t="shared" si="191"/>
        <v>May 2017</v>
      </c>
      <c r="P1383" s="12">
        <f>VLOOKUP(D1383,accounts!A:G,4)</f>
        <v>2403.58</v>
      </c>
      <c r="Q1383" s="12">
        <f t="shared" si="192"/>
        <v>61</v>
      </c>
    </row>
    <row r="1384">
      <c r="A1384" s="14" t="s">
        <v>1563</v>
      </c>
      <c r="B1384" s="14" t="s">
        <v>33</v>
      </c>
      <c r="C1384" s="14" t="s">
        <v>17</v>
      </c>
      <c r="D1384" s="14" t="s">
        <v>80</v>
      </c>
      <c r="E1384" s="14" t="s">
        <v>5</v>
      </c>
      <c r="F1384" s="15">
        <v>42810.0</v>
      </c>
      <c r="G1384" s="15">
        <v>42892.0</v>
      </c>
      <c r="H1384" s="14">
        <v>5223.0</v>
      </c>
      <c r="I1384" s="12">
        <f>VLOOKUP(C1384, products!$A$1:$C$8, 3, FALSE)</f>
        <v>4821</v>
      </c>
      <c r="J1384" s="12" t="str">
        <f>VLOOKUP(B1384,sales_teams!A:C,3)</f>
        <v>Central</v>
      </c>
      <c r="K1384" s="12" t="str">
        <f>VLOOKUP(B1384,sales_teams!A:C,2)</f>
        <v>Dustin Brinkmann</v>
      </c>
      <c r="L1384" s="12" t="str">
        <f>VLOOKUP(D1384,accounts!A:G,6)</f>
        <v>United States</v>
      </c>
      <c r="M1384" s="12" t="str">
        <f>VLOOKUP(D1384,accounts!A:B,2)</f>
        <v>technolgy</v>
      </c>
      <c r="N1384" s="12" t="str">
        <f t="shared" si="26"/>
        <v>Mar 2017</v>
      </c>
      <c r="O1384" s="12" t="str">
        <f t="shared" si="191"/>
        <v>Jun 2017</v>
      </c>
      <c r="P1384" s="12">
        <f>VLOOKUP(D1384,accounts!A:G,4)</f>
        <v>1712.68</v>
      </c>
      <c r="Q1384" s="12">
        <f t="shared" si="192"/>
        <v>92</v>
      </c>
    </row>
    <row r="1385">
      <c r="A1385" s="14" t="s">
        <v>1564</v>
      </c>
      <c r="B1385" s="14" t="s">
        <v>33</v>
      </c>
      <c r="C1385" s="14" t="s">
        <v>19</v>
      </c>
      <c r="D1385" s="14" t="s">
        <v>117</v>
      </c>
      <c r="E1385" s="14" t="s">
        <v>5</v>
      </c>
      <c r="F1385" s="15">
        <v>42810.0</v>
      </c>
      <c r="G1385" s="15">
        <v>42867.0</v>
      </c>
      <c r="H1385" s="14">
        <v>53.0</v>
      </c>
      <c r="I1385" s="12">
        <f>VLOOKUP(C1385, products!$A$1:$C$8, 3, FALSE)</f>
        <v>55</v>
      </c>
      <c r="J1385" s="12" t="str">
        <f>VLOOKUP(B1385,sales_teams!A:C,3)</f>
        <v>Central</v>
      </c>
      <c r="K1385" s="12" t="str">
        <f>VLOOKUP(B1385,sales_teams!A:C,2)</f>
        <v>Dustin Brinkmann</v>
      </c>
      <c r="L1385" s="12" t="str">
        <f>VLOOKUP(D1385,accounts!A:G,6)</f>
        <v>United States</v>
      </c>
      <c r="M1385" s="12" t="str">
        <f>VLOOKUP(D1385,accounts!A:B,2)</f>
        <v>medical</v>
      </c>
      <c r="N1385" s="12" t="str">
        <f t="shared" si="26"/>
        <v>Mar 2017</v>
      </c>
      <c r="O1385" s="12" t="str">
        <f t="shared" si="191"/>
        <v>May 2017</v>
      </c>
      <c r="P1385" s="12">
        <f>VLOOKUP(D1385,accounts!A:G,4)</f>
        <v>251.41</v>
      </c>
      <c r="Q1385" s="12">
        <f t="shared" si="192"/>
        <v>61</v>
      </c>
    </row>
    <row r="1386">
      <c r="A1386" s="14" t="s">
        <v>1565</v>
      </c>
      <c r="B1386" s="14" t="s">
        <v>34</v>
      </c>
      <c r="C1386" s="14" t="s">
        <v>17</v>
      </c>
      <c r="D1386" s="14" t="s">
        <v>145</v>
      </c>
      <c r="E1386" s="14" t="s">
        <v>5</v>
      </c>
      <c r="F1386" s="15">
        <v>42810.0</v>
      </c>
      <c r="G1386" s="15">
        <v>42872.0</v>
      </c>
      <c r="H1386" s="14">
        <v>4519.0</v>
      </c>
      <c r="I1386" s="12">
        <f>VLOOKUP(C1386, products!$A$1:$C$8, 3, FALSE)</f>
        <v>4821</v>
      </c>
      <c r="J1386" s="12" t="str">
        <f>VLOOKUP(B1386,sales_teams!A:C,3)</f>
        <v>Central</v>
      </c>
      <c r="K1386" s="12" t="str">
        <f>VLOOKUP(B1386,sales_teams!A:C,2)</f>
        <v>Dustin Brinkmann</v>
      </c>
      <c r="L1386" s="12" t="str">
        <f>VLOOKUP(D1386,accounts!A:G,6)</f>
        <v>United States</v>
      </c>
      <c r="M1386" s="12" t="str">
        <f>VLOOKUP(D1386,accounts!A:B,2)</f>
        <v>technolgy</v>
      </c>
      <c r="N1386" s="12" t="str">
        <f t="shared" si="26"/>
        <v>Mar 2017</v>
      </c>
      <c r="O1386" s="12" t="str">
        <f t="shared" si="191"/>
        <v>May 2017</v>
      </c>
      <c r="P1386" s="12">
        <f>VLOOKUP(D1386,accounts!A:G,4)</f>
        <v>1242.32</v>
      </c>
      <c r="Q1386" s="12">
        <f t="shared" si="192"/>
        <v>61</v>
      </c>
    </row>
    <row r="1387">
      <c r="A1387" s="14" t="s">
        <v>1566</v>
      </c>
      <c r="B1387" s="14" t="s">
        <v>36</v>
      </c>
      <c r="C1387" s="14" t="s">
        <v>17</v>
      </c>
      <c r="D1387" s="14" t="s">
        <v>106</v>
      </c>
      <c r="E1387" s="14" t="s">
        <v>5</v>
      </c>
      <c r="F1387" s="15">
        <v>42810.0</v>
      </c>
      <c r="G1387" s="15">
        <v>42887.0</v>
      </c>
      <c r="H1387" s="14">
        <v>4833.0</v>
      </c>
      <c r="I1387" s="12">
        <f>VLOOKUP(C1387, products!$A$1:$C$8, 3, FALSE)</f>
        <v>4821</v>
      </c>
      <c r="J1387" s="12" t="str">
        <f>VLOOKUP(B1387,sales_teams!A:C,3)</f>
        <v>Central</v>
      </c>
      <c r="K1387" s="12" t="str">
        <f>VLOOKUP(B1387,sales_teams!A:C,2)</f>
        <v>Dustin Brinkmann</v>
      </c>
      <c r="L1387" s="12" t="str">
        <f>VLOOKUP(D1387,accounts!A:G,6)</f>
        <v>United States</v>
      </c>
      <c r="M1387" s="12" t="str">
        <f>VLOOKUP(D1387,accounts!A:B,2)</f>
        <v>finance</v>
      </c>
      <c r="N1387" s="12" t="str">
        <f t="shared" si="26"/>
        <v>Mar 2017</v>
      </c>
      <c r="O1387" s="12" t="str">
        <f t="shared" si="191"/>
        <v>Jun 2017</v>
      </c>
      <c r="P1387" s="12">
        <f>VLOOKUP(D1387,accounts!A:G,4)</f>
        <v>646.1</v>
      </c>
      <c r="Q1387" s="12">
        <f t="shared" si="192"/>
        <v>92</v>
      </c>
    </row>
    <row r="1388">
      <c r="A1388" s="14" t="s">
        <v>1567</v>
      </c>
      <c r="B1388" s="14" t="s">
        <v>37</v>
      </c>
      <c r="C1388" s="14" t="s">
        <v>20</v>
      </c>
      <c r="D1388" s="14" t="s">
        <v>125</v>
      </c>
      <c r="E1388" s="14" t="s">
        <v>5</v>
      </c>
      <c r="F1388" s="15">
        <v>42810.0</v>
      </c>
      <c r="G1388" s="15">
        <v>42915.0</v>
      </c>
      <c r="H1388" s="14">
        <v>5407.0</v>
      </c>
      <c r="I1388" s="12">
        <f>VLOOKUP(C1388, products!$A$1:$C$8, 3, FALSE)</f>
        <v>5482</v>
      </c>
      <c r="J1388" s="12" t="str">
        <f>VLOOKUP(B1388,sales_teams!A:C,3)</f>
        <v>East</v>
      </c>
      <c r="K1388" s="12" t="str">
        <f>VLOOKUP(B1388,sales_teams!A:C,2)</f>
        <v>Rocco Neubert</v>
      </c>
      <c r="L1388" s="12" t="str">
        <f>VLOOKUP(D1388,accounts!A:G,6)</f>
        <v>China</v>
      </c>
      <c r="M1388" s="12" t="str">
        <f>VLOOKUP(D1388,accounts!A:B,2)</f>
        <v>technolgy</v>
      </c>
      <c r="N1388" s="12" t="str">
        <f t="shared" si="26"/>
        <v>Mar 2017</v>
      </c>
      <c r="O1388" s="12" t="str">
        <f t="shared" si="191"/>
        <v>Jun 2017</v>
      </c>
      <c r="P1388" s="12">
        <f>VLOOKUP(D1388,accounts!A:G,4)</f>
        <v>40.79</v>
      </c>
      <c r="Q1388" s="12">
        <f t="shared" si="192"/>
        <v>92</v>
      </c>
    </row>
    <row r="1389">
      <c r="A1389" s="14" t="s">
        <v>1568</v>
      </c>
      <c r="B1389" s="14" t="s">
        <v>38</v>
      </c>
      <c r="C1389" s="14" t="s">
        <v>22</v>
      </c>
      <c r="D1389" s="14" t="s">
        <v>107</v>
      </c>
      <c r="E1389" s="14" t="s">
        <v>26</v>
      </c>
      <c r="F1389" s="15">
        <v>42810.0</v>
      </c>
      <c r="G1389" s="15">
        <v>42857.0</v>
      </c>
      <c r="H1389" s="14">
        <v>0.0</v>
      </c>
      <c r="I1389" s="12">
        <f>VLOOKUP(C1389, products!$A$1:$C$8, 3, FALSE)</f>
        <v>550</v>
      </c>
      <c r="J1389" s="12" t="str">
        <f>VLOOKUP(B1389,sales_teams!A:C,3)</f>
        <v>East</v>
      </c>
      <c r="K1389" s="12" t="str">
        <f>VLOOKUP(B1389,sales_teams!A:C,2)</f>
        <v>Rocco Neubert</v>
      </c>
      <c r="L1389" s="12" t="str">
        <f>VLOOKUP(D1389,accounts!A:G,6)</f>
        <v>United States</v>
      </c>
      <c r="M1389" s="12" t="str">
        <f>VLOOKUP(D1389,accounts!A:B,2)</f>
        <v>technolgy</v>
      </c>
      <c r="N1389" s="12" t="str">
        <f t="shared" si="26"/>
        <v>Mar 2017</v>
      </c>
      <c r="O1389" s="12" t="str">
        <f t="shared" si="191"/>
        <v>May 2017</v>
      </c>
      <c r="P1389" s="12">
        <f>VLOOKUP(D1389,accounts!A:G,4)</f>
        <v>1008.06</v>
      </c>
      <c r="Q1389" s="12">
        <f t="shared" si="192"/>
        <v>61</v>
      </c>
    </row>
    <row r="1390">
      <c r="A1390" s="14" t="s">
        <v>1569</v>
      </c>
      <c r="B1390" s="14" t="s">
        <v>43</v>
      </c>
      <c r="C1390" s="14" t="s">
        <v>19</v>
      </c>
      <c r="D1390" s="14" t="s">
        <v>91</v>
      </c>
      <c r="E1390" s="14" t="s">
        <v>5</v>
      </c>
      <c r="F1390" s="15">
        <v>42810.0</v>
      </c>
      <c r="G1390" s="15">
        <v>42863.0</v>
      </c>
      <c r="H1390" s="14">
        <v>56.0</v>
      </c>
      <c r="I1390" s="12">
        <f>VLOOKUP(C1390, products!$A$1:$C$8, 3, FALSE)</f>
        <v>55</v>
      </c>
      <c r="J1390" s="12" t="str">
        <f>VLOOKUP(B1390,sales_teams!A:C,3)</f>
        <v>East</v>
      </c>
      <c r="K1390" s="12" t="str">
        <f>VLOOKUP(B1390,sales_teams!A:C,2)</f>
        <v>Rocco Neubert</v>
      </c>
      <c r="L1390" s="12" t="str">
        <f>VLOOKUP(D1390,accounts!A:G,6)</f>
        <v>United States</v>
      </c>
      <c r="M1390" s="12" t="str">
        <f>VLOOKUP(D1390,accounts!A:B,2)</f>
        <v>employment</v>
      </c>
      <c r="N1390" s="12" t="str">
        <f t="shared" si="26"/>
        <v>Mar 2017</v>
      </c>
      <c r="O1390" s="12" t="str">
        <f t="shared" si="191"/>
        <v>May 2017</v>
      </c>
      <c r="P1390" s="12">
        <f>VLOOKUP(D1390,accounts!A:G,4)</f>
        <v>2059.9</v>
      </c>
      <c r="Q1390" s="12">
        <f t="shared" si="192"/>
        <v>61</v>
      </c>
    </row>
    <row r="1391">
      <c r="A1391" s="14" t="s">
        <v>1570</v>
      </c>
      <c r="B1391" s="14" t="s">
        <v>46</v>
      </c>
      <c r="C1391" s="14" t="s">
        <v>22</v>
      </c>
      <c r="D1391" s="14" t="s">
        <v>139</v>
      </c>
      <c r="E1391" s="14" t="s">
        <v>25</v>
      </c>
      <c r="F1391" s="15">
        <v>42810.0</v>
      </c>
      <c r="G1391" s="17"/>
      <c r="I1391" s="12">
        <f>VLOOKUP(C1391, products!$A$1:$C$8, 3, FALSE)</f>
        <v>550</v>
      </c>
      <c r="J1391" s="12" t="str">
        <f>VLOOKUP(B1391,sales_teams!A:C,3)</f>
        <v>East</v>
      </c>
      <c r="K1391" s="12" t="str">
        <f>VLOOKUP(B1391,sales_teams!A:C,2)</f>
        <v>Rocco Neubert</v>
      </c>
      <c r="L1391" s="12" t="str">
        <f>VLOOKUP(D1391,accounts!A:G,6)</f>
        <v>United States</v>
      </c>
      <c r="M1391" s="12" t="str">
        <f>VLOOKUP(D1391,accounts!A:B,2)</f>
        <v>technolgy</v>
      </c>
      <c r="N1391" s="12" t="str">
        <f t="shared" si="26"/>
        <v>Mar 2017</v>
      </c>
      <c r="P1391" s="12">
        <f>VLOOKUP(D1391,accounts!A:G,4)</f>
        <v>527.11</v>
      </c>
    </row>
    <row r="1392">
      <c r="A1392" s="14" t="s">
        <v>1571</v>
      </c>
      <c r="B1392" s="14" t="s">
        <v>46</v>
      </c>
      <c r="C1392" s="14" t="s">
        <v>18</v>
      </c>
      <c r="D1392" s="14" t="s">
        <v>65</v>
      </c>
      <c r="E1392" s="14" t="s">
        <v>25</v>
      </c>
      <c r="F1392" s="15">
        <v>42810.0</v>
      </c>
      <c r="G1392" s="17"/>
      <c r="I1392" s="12">
        <f>VLOOKUP(C1392, products!$A$1:$C$8, 3, FALSE)</f>
        <v>1096</v>
      </c>
      <c r="J1392" s="12" t="str">
        <f>VLOOKUP(B1392,sales_teams!A:C,3)</f>
        <v>East</v>
      </c>
      <c r="K1392" s="12" t="str">
        <f>VLOOKUP(B1392,sales_teams!A:C,2)</f>
        <v>Rocco Neubert</v>
      </c>
      <c r="L1392" s="12" t="str">
        <f>VLOOKUP(D1392,accounts!A:G,6)</f>
        <v>United States</v>
      </c>
      <c r="M1392" s="12" t="str">
        <f>VLOOKUP(D1392,accounts!A:B,2)</f>
        <v>technolgy</v>
      </c>
      <c r="N1392" s="12" t="str">
        <f t="shared" si="26"/>
        <v>Mar 2017</v>
      </c>
      <c r="P1392" s="12">
        <f>VLOOKUP(D1392,accounts!A:G,4)</f>
        <v>7708.38</v>
      </c>
    </row>
    <row r="1393">
      <c r="A1393" s="14" t="s">
        <v>1572</v>
      </c>
      <c r="B1393" s="14" t="s">
        <v>47</v>
      </c>
      <c r="C1393" s="14" t="s">
        <v>22</v>
      </c>
      <c r="D1393" s="14" t="s">
        <v>91</v>
      </c>
      <c r="E1393" s="14" t="s">
        <v>5</v>
      </c>
      <c r="F1393" s="15">
        <v>42810.0</v>
      </c>
      <c r="G1393" s="15">
        <v>42878.0</v>
      </c>
      <c r="H1393" s="14">
        <v>468.0</v>
      </c>
      <c r="I1393" s="12">
        <f>VLOOKUP(C1393, products!$A$1:$C$8, 3, FALSE)</f>
        <v>550</v>
      </c>
      <c r="J1393" s="12" t="str">
        <f>VLOOKUP(B1393,sales_teams!A:C,3)</f>
        <v>East</v>
      </c>
      <c r="K1393" s="12" t="str">
        <f>VLOOKUP(B1393,sales_teams!A:C,2)</f>
        <v>Rocco Neubert</v>
      </c>
      <c r="L1393" s="12" t="str">
        <f>VLOOKUP(D1393,accounts!A:G,6)</f>
        <v>United States</v>
      </c>
      <c r="M1393" s="12" t="str">
        <f>VLOOKUP(D1393,accounts!A:B,2)</f>
        <v>employment</v>
      </c>
      <c r="N1393" s="12" t="str">
        <f t="shared" si="26"/>
        <v>Mar 2017</v>
      </c>
      <c r="O1393" s="12" t="str">
        <f t="shared" ref="O1393:O1407" si="193">TEXT(G1393,"mmm yyy")</f>
        <v>May 2017</v>
      </c>
      <c r="P1393" s="12">
        <f>VLOOKUP(D1393,accounts!A:G,4)</f>
        <v>2059.9</v>
      </c>
      <c r="Q1393" s="12">
        <f t="shared" ref="Q1393:Q1407" si="194">O1393-N1393</f>
        <v>61</v>
      </c>
    </row>
    <row r="1394">
      <c r="A1394" s="14" t="s">
        <v>1573</v>
      </c>
      <c r="B1394" s="14" t="s">
        <v>47</v>
      </c>
      <c r="C1394" s="14" t="s">
        <v>22</v>
      </c>
      <c r="D1394" s="14" t="s">
        <v>64</v>
      </c>
      <c r="E1394" s="14" t="s">
        <v>5</v>
      </c>
      <c r="F1394" s="15">
        <v>42810.0</v>
      </c>
      <c r="G1394" s="15">
        <v>42857.0</v>
      </c>
      <c r="H1394" s="14">
        <v>579.0</v>
      </c>
      <c r="I1394" s="12">
        <f>VLOOKUP(C1394, products!$A$1:$C$8, 3, FALSE)</f>
        <v>550</v>
      </c>
      <c r="J1394" s="12" t="str">
        <f>VLOOKUP(B1394,sales_teams!A:C,3)</f>
        <v>East</v>
      </c>
      <c r="K1394" s="12" t="str">
        <f>VLOOKUP(B1394,sales_teams!A:C,2)</f>
        <v>Rocco Neubert</v>
      </c>
      <c r="L1394" s="12" t="str">
        <f>VLOOKUP(D1394,accounts!A:G,6)</f>
        <v>United States</v>
      </c>
      <c r="M1394" s="12" t="str">
        <f>VLOOKUP(D1394,accounts!A:B,2)</f>
        <v>software</v>
      </c>
      <c r="N1394" s="12" t="str">
        <f t="shared" si="26"/>
        <v>Mar 2017</v>
      </c>
      <c r="O1394" s="12" t="str">
        <f t="shared" si="193"/>
        <v>May 2017</v>
      </c>
      <c r="P1394" s="12">
        <f>VLOOKUP(D1394,accounts!A:G,4)</f>
        <v>11698.03</v>
      </c>
      <c r="Q1394" s="12">
        <f t="shared" si="194"/>
        <v>61</v>
      </c>
    </row>
    <row r="1395">
      <c r="A1395" s="14" t="s">
        <v>1574</v>
      </c>
      <c r="B1395" s="14" t="s">
        <v>48</v>
      </c>
      <c r="C1395" s="14" t="s">
        <v>21</v>
      </c>
      <c r="D1395" s="14" t="s">
        <v>70</v>
      </c>
      <c r="E1395" s="14" t="s">
        <v>5</v>
      </c>
      <c r="F1395" s="15">
        <v>42810.0</v>
      </c>
      <c r="G1395" s="15">
        <v>42897.0</v>
      </c>
      <c r="H1395" s="14">
        <v>3185.0</v>
      </c>
      <c r="I1395" s="12">
        <f>VLOOKUP(C1395, products!$A$1:$C$8, 3, FALSE)</f>
        <v>3393</v>
      </c>
      <c r="J1395" s="12" t="str">
        <f>VLOOKUP(B1395,sales_teams!A:C,3)</f>
        <v>East</v>
      </c>
      <c r="K1395" s="12" t="str">
        <f>VLOOKUP(B1395,sales_teams!A:C,2)</f>
        <v>Rocco Neubert</v>
      </c>
      <c r="L1395" s="12" t="str">
        <f>VLOOKUP(D1395,accounts!A:G,6)</f>
        <v>United States</v>
      </c>
      <c r="M1395" s="12" t="str">
        <f>VLOOKUP(D1395,accounts!A:B,2)</f>
        <v>telecommunications</v>
      </c>
      <c r="N1395" s="12" t="str">
        <f t="shared" si="26"/>
        <v>Mar 2017</v>
      </c>
      <c r="O1395" s="12" t="str">
        <f t="shared" si="193"/>
        <v>Jun 2017</v>
      </c>
      <c r="P1395" s="12">
        <f>VLOOKUP(D1395,accounts!A:G,4)</f>
        <v>5266.09</v>
      </c>
      <c r="Q1395" s="12">
        <f t="shared" si="194"/>
        <v>92</v>
      </c>
    </row>
    <row r="1396">
      <c r="A1396" s="14" t="s">
        <v>1575</v>
      </c>
      <c r="B1396" s="14" t="s">
        <v>49</v>
      </c>
      <c r="C1396" s="14" t="s">
        <v>19</v>
      </c>
      <c r="D1396" s="14" t="s">
        <v>67</v>
      </c>
      <c r="E1396" s="14" t="s">
        <v>5</v>
      </c>
      <c r="F1396" s="15">
        <v>42810.0</v>
      </c>
      <c r="G1396" s="15">
        <v>42889.0</v>
      </c>
      <c r="H1396" s="14">
        <v>54.0</v>
      </c>
      <c r="I1396" s="12">
        <f>VLOOKUP(C1396, products!$A$1:$C$8, 3, FALSE)</f>
        <v>55</v>
      </c>
      <c r="J1396" s="12" t="str">
        <f>VLOOKUP(B1396,sales_teams!A:C,3)</f>
        <v>West</v>
      </c>
      <c r="K1396" s="12" t="str">
        <f>VLOOKUP(B1396,sales_teams!A:C,2)</f>
        <v>Summer Sewald</v>
      </c>
      <c r="L1396" s="12" t="str">
        <f>VLOOKUP(D1396,accounts!A:G,6)</f>
        <v>United States</v>
      </c>
      <c r="M1396" s="12" t="str">
        <f>VLOOKUP(D1396,accounts!A:B,2)</f>
        <v>entertainment</v>
      </c>
      <c r="N1396" s="12" t="str">
        <f t="shared" si="26"/>
        <v>Mar 2017</v>
      </c>
      <c r="O1396" s="12" t="str">
        <f t="shared" si="193"/>
        <v>Jun 2017</v>
      </c>
      <c r="P1396" s="12">
        <f>VLOOKUP(D1396,accounts!A:G,4)</f>
        <v>4269.9</v>
      </c>
      <c r="Q1396" s="12">
        <f t="shared" si="194"/>
        <v>92</v>
      </c>
    </row>
    <row r="1397">
      <c r="A1397" s="14" t="s">
        <v>1576</v>
      </c>
      <c r="B1397" s="14" t="s">
        <v>51</v>
      </c>
      <c r="C1397" s="14" t="s">
        <v>19</v>
      </c>
      <c r="D1397" s="14" t="s">
        <v>130</v>
      </c>
      <c r="E1397" s="14" t="s">
        <v>5</v>
      </c>
      <c r="F1397" s="15">
        <v>42810.0</v>
      </c>
      <c r="G1397" s="15">
        <v>42912.0</v>
      </c>
      <c r="H1397" s="14">
        <v>62.0</v>
      </c>
      <c r="I1397" s="12">
        <f>VLOOKUP(C1397, products!$A$1:$C$8, 3, FALSE)</f>
        <v>55</v>
      </c>
      <c r="J1397" s="12" t="str">
        <f>VLOOKUP(B1397,sales_teams!A:C,3)</f>
        <v>West</v>
      </c>
      <c r="K1397" s="12" t="str">
        <f>VLOOKUP(B1397,sales_teams!A:C,2)</f>
        <v>Summer Sewald</v>
      </c>
      <c r="L1397" s="12" t="str">
        <f>VLOOKUP(D1397,accounts!A:G,6)</f>
        <v>Germany</v>
      </c>
      <c r="M1397" s="12" t="str">
        <f>VLOOKUP(D1397,accounts!A:B,2)</f>
        <v>services</v>
      </c>
      <c r="N1397" s="12" t="str">
        <f t="shared" si="26"/>
        <v>Mar 2017</v>
      </c>
      <c r="O1397" s="12" t="str">
        <f t="shared" si="193"/>
        <v>Jun 2017</v>
      </c>
      <c r="P1397" s="12">
        <f>VLOOKUP(D1397,accounts!A:G,4)</f>
        <v>1012.72</v>
      </c>
      <c r="Q1397" s="12">
        <f t="shared" si="194"/>
        <v>92</v>
      </c>
    </row>
    <row r="1398">
      <c r="A1398" s="14" t="s">
        <v>1577</v>
      </c>
      <c r="B1398" s="14" t="s">
        <v>52</v>
      </c>
      <c r="C1398" s="14" t="s">
        <v>22</v>
      </c>
      <c r="D1398" s="14" t="s">
        <v>102</v>
      </c>
      <c r="E1398" s="14" t="s">
        <v>26</v>
      </c>
      <c r="F1398" s="15">
        <v>42810.0</v>
      </c>
      <c r="G1398" s="15">
        <v>42878.0</v>
      </c>
      <c r="H1398" s="14">
        <v>0.0</v>
      </c>
      <c r="I1398" s="12">
        <f>VLOOKUP(C1398, products!$A$1:$C$8, 3, FALSE)</f>
        <v>550</v>
      </c>
      <c r="J1398" s="12" t="str">
        <f>VLOOKUP(B1398,sales_teams!A:C,3)</f>
        <v>West</v>
      </c>
      <c r="K1398" s="12" t="str">
        <f>VLOOKUP(B1398,sales_teams!A:C,2)</f>
        <v>Summer Sewald</v>
      </c>
      <c r="L1398" s="12" t="str">
        <f>VLOOKUP(D1398,accounts!A:G,6)</f>
        <v>United States</v>
      </c>
      <c r="M1398" s="12" t="str">
        <f>VLOOKUP(D1398,accounts!A:B,2)</f>
        <v>marketing</v>
      </c>
      <c r="N1398" s="12" t="str">
        <f t="shared" si="26"/>
        <v>Mar 2017</v>
      </c>
      <c r="O1398" s="12" t="str">
        <f t="shared" si="193"/>
        <v>May 2017</v>
      </c>
      <c r="P1398" s="12">
        <f>VLOOKUP(D1398,accounts!A:G,4)</f>
        <v>2173.98</v>
      </c>
      <c r="Q1398" s="12">
        <f t="shared" si="194"/>
        <v>61</v>
      </c>
    </row>
    <row r="1399">
      <c r="A1399" s="14" t="s">
        <v>1578</v>
      </c>
      <c r="B1399" s="14" t="s">
        <v>52</v>
      </c>
      <c r="C1399" s="14" t="s">
        <v>22</v>
      </c>
      <c r="D1399" s="14" t="s">
        <v>109</v>
      </c>
      <c r="E1399" s="14" t="s">
        <v>5</v>
      </c>
      <c r="F1399" s="15">
        <v>42810.0</v>
      </c>
      <c r="G1399" s="15">
        <v>42911.0</v>
      </c>
      <c r="H1399" s="14">
        <v>619.0</v>
      </c>
      <c r="I1399" s="12">
        <f>VLOOKUP(C1399, products!$A$1:$C$8, 3, FALSE)</f>
        <v>550</v>
      </c>
      <c r="J1399" s="12" t="str">
        <f>VLOOKUP(B1399,sales_teams!A:C,3)</f>
        <v>West</v>
      </c>
      <c r="K1399" s="12" t="str">
        <f>VLOOKUP(B1399,sales_teams!A:C,2)</f>
        <v>Summer Sewald</v>
      </c>
      <c r="L1399" s="12" t="str">
        <f>VLOOKUP(D1399,accounts!A:G,6)</f>
        <v>Kenya</v>
      </c>
      <c r="M1399" s="12" t="str">
        <f>VLOOKUP(D1399,accounts!A:B,2)</f>
        <v>medical</v>
      </c>
      <c r="N1399" s="12" t="str">
        <f t="shared" si="26"/>
        <v>Mar 2017</v>
      </c>
      <c r="O1399" s="12" t="str">
        <f t="shared" si="193"/>
        <v>Jun 2017</v>
      </c>
      <c r="P1399" s="12">
        <f>VLOOKUP(D1399,accounts!A:G,4)</f>
        <v>647.18</v>
      </c>
      <c r="Q1399" s="12">
        <f t="shared" si="194"/>
        <v>92</v>
      </c>
    </row>
    <row r="1400">
      <c r="A1400" s="14" t="s">
        <v>1579</v>
      </c>
      <c r="B1400" s="14" t="s">
        <v>55</v>
      </c>
      <c r="C1400" s="14" t="s">
        <v>19</v>
      </c>
      <c r="D1400" s="14" t="s">
        <v>148</v>
      </c>
      <c r="E1400" s="14" t="s">
        <v>26</v>
      </c>
      <c r="F1400" s="15">
        <v>42810.0</v>
      </c>
      <c r="G1400" s="15">
        <v>42875.0</v>
      </c>
      <c r="H1400" s="14">
        <v>0.0</v>
      </c>
      <c r="I1400" s="12">
        <f>VLOOKUP(C1400, products!$A$1:$C$8, 3, FALSE)</f>
        <v>55</v>
      </c>
      <c r="J1400" s="12" t="str">
        <f>VLOOKUP(B1400,sales_teams!A:C,3)</f>
        <v>West</v>
      </c>
      <c r="K1400" s="12" t="str">
        <f>VLOOKUP(B1400,sales_teams!A:C,2)</f>
        <v>Summer Sewald</v>
      </c>
      <c r="L1400" s="12" t="str">
        <f>VLOOKUP(D1400,accounts!A:G,6)</f>
        <v>United States</v>
      </c>
      <c r="M1400" s="12" t="str">
        <f>VLOOKUP(D1400,accounts!A:B,2)</f>
        <v>finance</v>
      </c>
      <c r="N1400" s="12" t="str">
        <f t="shared" si="26"/>
        <v>Mar 2017</v>
      </c>
      <c r="O1400" s="12" t="str">
        <f t="shared" si="193"/>
        <v>May 2017</v>
      </c>
      <c r="P1400" s="12">
        <f>VLOOKUP(D1400,accounts!A:G,4)</f>
        <v>52.5</v>
      </c>
      <c r="Q1400" s="12">
        <f t="shared" si="194"/>
        <v>61</v>
      </c>
    </row>
    <row r="1401">
      <c r="A1401" s="14" t="s">
        <v>1580</v>
      </c>
      <c r="B1401" s="14" t="s">
        <v>55</v>
      </c>
      <c r="C1401" s="14" t="s">
        <v>19</v>
      </c>
      <c r="D1401" s="14" t="s">
        <v>99</v>
      </c>
      <c r="E1401" s="14" t="s">
        <v>26</v>
      </c>
      <c r="F1401" s="15">
        <v>42810.0</v>
      </c>
      <c r="G1401" s="15">
        <v>42872.0</v>
      </c>
      <c r="H1401" s="14">
        <v>0.0</v>
      </c>
      <c r="I1401" s="12">
        <f>VLOOKUP(C1401, products!$A$1:$C$8, 3, FALSE)</f>
        <v>55</v>
      </c>
      <c r="J1401" s="12" t="str">
        <f>VLOOKUP(B1401,sales_teams!A:C,3)</f>
        <v>West</v>
      </c>
      <c r="K1401" s="12" t="str">
        <f>VLOOKUP(B1401,sales_teams!A:C,2)</f>
        <v>Summer Sewald</v>
      </c>
      <c r="L1401" s="12" t="str">
        <f>VLOOKUP(D1401,accounts!A:G,6)</f>
        <v>United States</v>
      </c>
      <c r="M1401" s="12" t="str">
        <f>VLOOKUP(D1401,accounts!A:B,2)</f>
        <v>services</v>
      </c>
      <c r="N1401" s="12" t="str">
        <f t="shared" si="26"/>
        <v>Mar 2017</v>
      </c>
      <c r="O1401" s="12" t="str">
        <f t="shared" si="193"/>
        <v>May 2017</v>
      </c>
      <c r="P1401" s="12">
        <f>VLOOKUP(D1401,accounts!A:G,4)</f>
        <v>792.46</v>
      </c>
      <c r="Q1401" s="12">
        <f t="shared" si="194"/>
        <v>61</v>
      </c>
    </row>
    <row r="1402">
      <c r="A1402" s="14" t="s">
        <v>1581</v>
      </c>
      <c r="B1402" s="14" t="s">
        <v>55</v>
      </c>
      <c r="C1402" s="14" t="s">
        <v>21</v>
      </c>
      <c r="D1402" s="14" t="s">
        <v>72</v>
      </c>
      <c r="E1402" s="14" t="s">
        <v>26</v>
      </c>
      <c r="F1402" s="15">
        <v>42810.0</v>
      </c>
      <c r="G1402" s="15">
        <v>42891.0</v>
      </c>
      <c r="H1402" s="14">
        <v>0.0</v>
      </c>
      <c r="I1402" s="12">
        <f>VLOOKUP(C1402, products!$A$1:$C$8, 3, FALSE)</f>
        <v>3393</v>
      </c>
      <c r="J1402" s="12" t="str">
        <f>VLOOKUP(B1402,sales_teams!A:C,3)</f>
        <v>West</v>
      </c>
      <c r="K1402" s="12" t="str">
        <f>VLOOKUP(B1402,sales_teams!A:C,2)</f>
        <v>Summer Sewald</v>
      </c>
      <c r="L1402" s="12" t="str">
        <f>VLOOKUP(D1402,accounts!A:G,6)</f>
        <v>United States</v>
      </c>
      <c r="M1402" s="12" t="str">
        <f>VLOOKUP(D1402,accounts!A:B,2)</f>
        <v>finance</v>
      </c>
      <c r="N1402" s="12" t="str">
        <f t="shared" si="26"/>
        <v>Mar 2017</v>
      </c>
      <c r="O1402" s="12" t="str">
        <f t="shared" si="193"/>
        <v>Jun 2017</v>
      </c>
      <c r="P1402" s="12">
        <f>VLOOKUP(D1402,accounts!A:G,4)</f>
        <v>7537.24</v>
      </c>
      <c r="Q1402" s="12">
        <f t="shared" si="194"/>
        <v>92</v>
      </c>
    </row>
    <row r="1403">
      <c r="A1403" s="14" t="s">
        <v>1582</v>
      </c>
      <c r="B1403" s="14" t="s">
        <v>58</v>
      </c>
      <c r="C1403" s="14" t="s">
        <v>17</v>
      </c>
      <c r="D1403" s="14" t="s">
        <v>72</v>
      </c>
      <c r="E1403" s="14" t="s">
        <v>5</v>
      </c>
      <c r="F1403" s="15">
        <v>42810.0</v>
      </c>
      <c r="G1403" s="15">
        <v>42823.0</v>
      </c>
      <c r="H1403" s="14">
        <v>4408.0</v>
      </c>
      <c r="I1403" s="12">
        <f>VLOOKUP(C1403, products!$A$1:$C$8, 3, FALSE)</f>
        <v>4821</v>
      </c>
      <c r="J1403" s="12" t="str">
        <f>VLOOKUP(B1403,sales_teams!A:C,3)</f>
        <v>West</v>
      </c>
      <c r="K1403" s="12" t="str">
        <f>VLOOKUP(B1403,sales_teams!A:C,2)</f>
        <v>Summer Sewald</v>
      </c>
      <c r="L1403" s="12" t="str">
        <f>VLOOKUP(D1403,accounts!A:G,6)</f>
        <v>United States</v>
      </c>
      <c r="M1403" s="12" t="str">
        <f>VLOOKUP(D1403,accounts!A:B,2)</f>
        <v>finance</v>
      </c>
      <c r="N1403" s="12" t="str">
        <f t="shared" si="26"/>
        <v>Mar 2017</v>
      </c>
      <c r="O1403" s="12" t="str">
        <f t="shared" si="193"/>
        <v>Mar 2017</v>
      </c>
      <c r="P1403" s="12">
        <f>VLOOKUP(D1403,accounts!A:G,4)</f>
        <v>7537.24</v>
      </c>
      <c r="Q1403" s="12">
        <f t="shared" si="194"/>
        <v>0</v>
      </c>
    </row>
    <row r="1404">
      <c r="A1404" s="14" t="s">
        <v>1583</v>
      </c>
      <c r="B1404" s="14" t="s">
        <v>61</v>
      </c>
      <c r="C1404" s="14" t="s">
        <v>22</v>
      </c>
      <c r="D1404" s="14" t="s">
        <v>67</v>
      </c>
      <c r="E1404" s="14" t="s">
        <v>5</v>
      </c>
      <c r="F1404" s="15">
        <v>42810.0</v>
      </c>
      <c r="G1404" s="15">
        <v>42893.0</v>
      </c>
      <c r="H1404" s="14">
        <v>605.0</v>
      </c>
      <c r="I1404" s="12">
        <f>VLOOKUP(C1404, products!$A$1:$C$8, 3, FALSE)</f>
        <v>550</v>
      </c>
      <c r="J1404" s="12" t="str">
        <f>VLOOKUP(B1404,sales_teams!A:C,3)</f>
        <v>West</v>
      </c>
      <c r="K1404" s="12" t="str">
        <f>VLOOKUP(B1404,sales_teams!A:C,2)</f>
        <v>Summer Sewald</v>
      </c>
      <c r="L1404" s="12" t="str">
        <f>VLOOKUP(D1404,accounts!A:G,6)</f>
        <v>United States</v>
      </c>
      <c r="M1404" s="12" t="str">
        <f>VLOOKUP(D1404,accounts!A:B,2)</f>
        <v>entertainment</v>
      </c>
      <c r="N1404" s="12" t="str">
        <f t="shared" si="26"/>
        <v>Mar 2017</v>
      </c>
      <c r="O1404" s="12" t="str">
        <f t="shared" si="193"/>
        <v>Jun 2017</v>
      </c>
      <c r="P1404" s="12">
        <f>VLOOKUP(D1404,accounts!A:G,4)</f>
        <v>4269.9</v>
      </c>
      <c r="Q1404" s="12">
        <f t="shared" si="194"/>
        <v>92</v>
      </c>
    </row>
    <row r="1405">
      <c r="A1405" s="14" t="s">
        <v>1584</v>
      </c>
      <c r="B1405" s="14" t="s">
        <v>32</v>
      </c>
      <c r="C1405" s="14" t="s">
        <v>20</v>
      </c>
      <c r="D1405" s="14" t="s">
        <v>104</v>
      </c>
      <c r="E1405" s="14" t="s">
        <v>5</v>
      </c>
      <c r="F1405" s="15">
        <v>42811.0</v>
      </c>
      <c r="G1405" s="15">
        <v>42820.0</v>
      </c>
      <c r="H1405" s="14">
        <v>6064.0</v>
      </c>
      <c r="I1405" s="12">
        <f>VLOOKUP(C1405, products!$A$1:$C$8, 3, FALSE)</f>
        <v>5482</v>
      </c>
      <c r="J1405" s="12" t="str">
        <f>VLOOKUP(B1405,sales_teams!A:C,3)</f>
        <v>Central</v>
      </c>
      <c r="K1405" s="12" t="str">
        <f>VLOOKUP(B1405,sales_teams!A:C,2)</f>
        <v>Dustin Brinkmann</v>
      </c>
      <c r="L1405" s="12" t="str">
        <f>VLOOKUP(D1405,accounts!A:G,6)</f>
        <v>Italy</v>
      </c>
      <c r="M1405" s="12" t="str">
        <f>VLOOKUP(D1405,accounts!A:B,2)</f>
        <v>retail</v>
      </c>
      <c r="N1405" s="12" t="str">
        <f t="shared" si="26"/>
        <v>Mar 2017</v>
      </c>
      <c r="O1405" s="12" t="str">
        <f t="shared" si="193"/>
        <v>Mar 2017</v>
      </c>
      <c r="P1405" s="12">
        <f>VLOOKUP(D1405,accounts!A:G,4)</f>
        <v>894.33</v>
      </c>
      <c r="Q1405" s="12">
        <f t="shared" si="194"/>
        <v>0</v>
      </c>
    </row>
    <row r="1406">
      <c r="A1406" s="14" t="s">
        <v>1585</v>
      </c>
      <c r="B1406" s="14" t="s">
        <v>34</v>
      </c>
      <c r="C1406" s="14" t="s">
        <v>22</v>
      </c>
      <c r="D1406" s="14" t="s">
        <v>77</v>
      </c>
      <c r="E1406" s="14" t="s">
        <v>5</v>
      </c>
      <c r="F1406" s="15">
        <v>42811.0</v>
      </c>
      <c r="G1406" s="15">
        <v>42903.0</v>
      </c>
      <c r="H1406" s="14">
        <v>641.0</v>
      </c>
      <c r="I1406" s="12">
        <f>VLOOKUP(C1406, products!$A$1:$C$8, 3, FALSE)</f>
        <v>550</v>
      </c>
      <c r="J1406" s="12" t="str">
        <f>VLOOKUP(B1406,sales_teams!A:C,3)</f>
        <v>Central</v>
      </c>
      <c r="K1406" s="12" t="str">
        <f>VLOOKUP(B1406,sales_teams!A:C,2)</f>
        <v>Dustin Brinkmann</v>
      </c>
      <c r="L1406" s="12" t="str">
        <f>VLOOKUP(D1406,accounts!A:G,6)</f>
        <v>United States</v>
      </c>
      <c r="M1406" s="12" t="str">
        <f>VLOOKUP(D1406,accounts!A:B,2)</f>
        <v>retail</v>
      </c>
      <c r="N1406" s="12" t="str">
        <f t="shared" si="26"/>
        <v>Mar 2017</v>
      </c>
      <c r="O1406" s="12" t="str">
        <f t="shared" si="193"/>
        <v>Jun 2017</v>
      </c>
      <c r="P1406" s="12">
        <f>VLOOKUP(D1406,accounts!A:G,4)</f>
        <v>1419.98</v>
      </c>
      <c r="Q1406" s="12">
        <f t="shared" si="194"/>
        <v>92</v>
      </c>
    </row>
    <row r="1407">
      <c r="A1407" s="14" t="s">
        <v>1586</v>
      </c>
      <c r="B1407" s="14" t="s">
        <v>34</v>
      </c>
      <c r="C1407" s="14" t="s">
        <v>22</v>
      </c>
      <c r="D1407" s="14" t="s">
        <v>106</v>
      </c>
      <c r="E1407" s="14" t="s">
        <v>5</v>
      </c>
      <c r="F1407" s="15">
        <v>42811.0</v>
      </c>
      <c r="G1407" s="15">
        <v>42872.0</v>
      </c>
      <c r="H1407" s="14">
        <v>491.0</v>
      </c>
      <c r="I1407" s="12">
        <f>VLOOKUP(C1407, products!$A$1:$C$8, 3, FALSE)</f>
        <v>550</v>
      </c>
      <c r="J1407" s="12" t="str">
        <f>VLOOKUP(B1407,sales_teams!A:C,3)</f>
        <v>Central</v>
      </c>
      <c r="K1407" s="12" t="str">
        <f>VLOOKUP(B1407,sales_teams!A:C,2)</f>
        <v>Dustin Brinkmann</v>
      </c>
      <c r="L1407" s="12" t="str">
        <f>VLOOKUP(D1407,accounts!A:G,6)</f>
        <v>United States</v>
      </c>
      <c r="M1407" s="12" t="str">
        <f>VLOOKUP(D1407,accounts!A:B,2)</f>
        <v>finance</v>
      </c>
      <c r="N1407" s="12" t="str">
        <f t="shared" si="26"/>
        <v>Mar 2017</v>
      </c>
      <c r="O1407" s="12" t="str">
        <f t="shared" si="193"/>
        <v>May 2017</v>
      </c>
      <c r="P1407" s="12">
        <f>VLOOKUP(D1407,accounts!A:G,4)</f>
        <v>646.1</v>
      </c>
      <c r="Q1407" s="12">
        <f t="shared" si="194"/>
        <v>61</v>
      </c>
    </row>
    <row r="1408">
      <c r="A1408" s="14" t="s">
        <v>1587</v>
      </c>
      <c r="B1408" s="14" t="s">
        <v>36</v>
      </c>
      <c r="C1408" s="14" t="s">
        <v>18</v>
      </c>
      <c r="D1408" s="14" t="s">
        <v>140</v>
      </c>
      <c r="E1408" s="14" t="s">
        <v>25</v>
      </c>
      <c r="F1408" s="15">
        <v>42811.0</v>
      </c>
      <c r="G1408" s="17"/>
      <c r="I1408" s="12">
        <f>VLOOKUP(C1408, products!$A$1:$C$8, 3, FALSE)</f>
        <v>1096</v>
      </c>
      <c r="J1408" s="12" t="str">
        <f>VLOOKUP(B1408,sales_teams!A:C,3)</f>
        <v>Central</v>
      </c>
      <c r="K1408" s="12" t="str">
        <f>VLOOKUP(B1408,sales_teams!A:C,2)</f>
        <v>Dustin Brinkmann</v>
      </c>
      <c r="L1408" s="12" t="str">
        <f>VLOOKUP(D1408,accounts!A:G,6)</f>
        <v>United States</v>
      </c>
      <c r="M1408" s="12" t="str">
        <f>VLOOKUP(D1408,accounts!A:B,2)</f>
        <v>marketing</v>
      </c>
      <c r="N1408" s="12" t="str">
        <f t="shared" si="26"/>
        <v>Mar 2017</v>
      </c>
      <c r="P1408" s="12">
        <f>VLOOKUP(D1408,accounts!A:G,4)</f>
        <v>375.43</v>
      </c>
    </row>
    <row r="1409">
      <c r="A1409" s="14" t="s">
        <v>1588</v>
      </c>
      <c r="B1409" s="14" t="s">
        <v>36</v>
      </c>
      <c r="C1409" s="14" t="s">
        <v>17</v>
      </c>
      <c r="D1409" s="14" t="s">
        <v>77</v>
      </c>
      <c r="E1409" s="14" t="s">
        <v>26</v>
      </c>
      <c r="F1409" s="15">
        <v>42811.0</v>
      </c>
      <c r="G1409" s="15">
        <v>42858.0</v>
      </c>
      <c r="H1409" s="14">
        <v>0.0</v>
      </c>
      <c r="I1409" s="12">
        <f>VLOOKUP(C1409, products!$A$1:$C$8, 3, FALSE)</f>
        <v>4821</v>
      </c>
      <c r="J1409" s="12" t="str">
        <f>VLOOKUP(B1409,sales_teams!A:C,3)</f>
        <v>Central</v>
      </c>
      <c r="K1409" s="12" t="str">
        <f>VLOOKUP(B1409,sales_teams!A:C,2)</f>
        <v>Dustin Brinkmann</v>
      </c>
      <c r="L1409" s="12" t="str">
        <f>VLOOKUP(D1409,accounts!A:G,6)</f>
        <v>United States</v>
      </c>
      <c r="M1409" s="12" t="str">
        <f>VLOOKUP(D1409,accounts!A:B,2)</f>
        <v>retail</v>
      </c>
      <c r="N1409" s="12" t="str">
        <f t="shared" si="26"/>
        <v>Mar 2017</v>
      </c>
      <c r="O1409" s="12" t="str">
        <f t="shared" ref="O1409:O1418" si="195">TEXT(G1409,"mmm yyy")</f>
        <v>May 2017</v>
      </c>
      <c r="P1409" s="12">
        <f>VLOOKUP(D1409,accounts!A:G,4)</f>
        <v>1419.98</v>
      </c>
      <c r="Q1409" s="12">
        <f t="shared" ref="Q1409:Q1418" si="196">O1409-N1409</f>
        <v>61</v>
      </c>
    </row>
    <row r="1410">
      <c r="A1410" s="14" t="s">
        <v>1589</v>
      </c>
      <c r="B1410" s="14" t="s">
        <v>38</v>
      </c>
      <c r="C1410" s="14" t="s">
        <v>19</v>
      </c>
      <c r="D1410" s="14" t="s">
        <v>84</v>
      </c>
      <c r="E1410" s="14" t="s">
        <v>5</v>
      </c>
      <c r="F1410" s="15">
        <v>42811.0</v>
      </c>
      <c r="G1410" s="15">
        <v>42882.0</v>
      </c>
      <c r="H1410" s="14">
        <v>47.0</v>
      </c>
      <c r="I1410" s="12">
        <f>VLOOKUP(C1410, products!$A$1:$C$8, 3, FALSE)</f>
        <v>55</v>
      </c>
      <c r="J1410" s="12" t="str">
        <f>VLOOKUP(B1410,sales_teams!A:C,3)</f>
        <v>East</v>
      </c>
      <c r="K1410" s="12" t="str">
        <f>VLOOKUP(B1410,sales_teams!A:C,2)</f>
        <v>Rocco Neubert</v>
      </c>
      <c r="L1410" s="12" t="str">
        <f>VLOOKUP(D1410,accounts!A:G,6)</f>
        <v>United States</v>
      </c>
      <c r="M1410" s="12" t="str">
        <f>VLOOKUP(D1410,accounts!A:B,2)</f>
        <v>software</v>
      </c>
      <c r="N1410" s="12" t="str">
        <f t="shared" si="26"/>
        <v>Mar 2017</v>
      </c>
      <c r="O1410" s="12" t="str">
        <f t="shared" si="195"/>
        <v>May 2017</v>
      </c>
      <c r="P1410" s="12">
        <f>VLOOKUP(D1410,accounts!A:G,4)</f>
        <v>2714.9</v>
      </c>
      <c r="Q1410" s="12">
        <f t="shared" si="196"/>
        <v>61</v>
      </c>
    </row>
    <row r="1411">
      <c r="A1411" s="14" t="s">
        <v>1590</v>
      </c>
      <c r="B1411" s="14" t="s">
        <v>40</v>
      </c>
      <c r="C1411" s="14" t="s">
        <v>19</v>
      </c>
      <c r="D1411" s="14" t="s">
        <v>105</v>
      </c>
      <c r="E1411" s="14" t="s">
        <v>5</v>
      </c>
      <c r="F1411" s="15">
        <v>42811.0</v>
      </c>
      <c r="G1411" s="15">
        <v>42911.0</v>
      </c>
      <c r="H1411" s="14">
        <v>63.0</v>
      </c>
      <c r="I1411" s="12">
        <f>VLOOKUP(C1411, products!$A$1:$C$8, 3, FALSE)</f>
        <v>55</v>
      </c>
      <c r="J1411" s="12" t="str">
        <f>VLOOKUP(B1411,sales_teams!A:C,3)</f>
        <v>East</v>
      </c>
      <c r="K1411" s="12" t="str">
        <f>VLOOKUP(B1411,sales_teams!A:C,2)</f>
        <v>Rocco Neubert</v>
      </c>
      <c r="L1411" s="12" t="str">
        <f>VLOOKUP(D1411,accounts!A:G,6)</f>
        <v>United States</v>
      </c>
      <c r="M1411" s="12" t="str">
        <f>VLOOKUP(D1411,accounts!A:B,2)</f>
        <v>telecommunications</v>
      </c>
      <c r="N1411" s="12" t="str">
        <f t="shared" si="26"/>
        <v>Mar 2017</v>
      </c>
      <c r="O1411" s="12" t="str">
        <f t="shared" si="195"/>
        <v>Jun 2017</v>
      </c>
      <c r="P1411" s="12">
        <f>VLOOKUP(D1411,accounts!A:G,4)</f>
        <v>1825.82</v>
      </c>
      <c r="Q1411" s="12">
        <f t="shared" si="196"/>
        <v>92</v>
      </c>
    </row>
    <row r="1412">
      <c r="A1412" s="14" t="s">
        <v>1591</v>
      </c>
      <c r="B1412" s="14" t="s">
        <v>41</v>
      </c>
      <c r="C1412" s="14" t="s">
        <v>21</v>
      </c>
      <c r="D1412" s="14" t="s">
        <v>144</v>
      </c>
      <c r="E1412" s="14" t="s">
        <v>5</v>
      </c>
      <c r="F1412" s="15">
        <v>42811.0</v>
      </c>
      <c r="G1412" s="15">
        <v>42873.0</v>
      </c>
      <c r="H1412" s="14">
        <v>3291.0</v>
      </c>
      <c r="I1412" s="12">
        <f>VLOOKUP(C1412, products!$A$1:$C$8, 3, FALSE)</f>
        <v>3393</v>
      </c>
      <c r="J1412" s="12" t="str">
        <f>VLOOKUP(B1412,sales_teams!A:C,3)</f>
        <v>East</v>
      </c>
      <c r="K1412" s="12" t="str">
        <f>VLOOKUP(B1412,sales_teams!A:C,2)</f>
        <v>Rocco Neubert</v>
      </c>
      <c r="L1412" s="12" t="str">
        <f>VLOOKUP(D1412,accounts!A:G,6)</f>
        <v>Romania</v>
      </c>
      <c r="M1412" s="12" t="str">
        <f>VLOOKUP(D1412,accounts!A:B,2)</f>
        <v>retail</v>
      </c>
      <c r="N1412" s="12" t="str">
        <f t="shared" si="26"/>
        <v>Mar 2017</v>
      </c>
      <c r="O1412" s="12" t="str">
        <f t="shared" si="195"/>
        <v>May 2017</v>
      </c>
      <c r="P1412" s="12">
        <f>VLOOKUP(D1412,accounts!A:G,4)</f>
        <v>167.89</v>
      </c>
      <c r="Q1412" s="12">
        <f t="shared" si="196"/>
        <v>61</v>
      </c>
    </row>
    <row r="1413">
      <c r="A1413" s="14" t="s">
        <v>1592</v>
      </c>
      <c r="B1413" s="14" t="s">
        <v>43</v>
      </c>
      <c r="C1413" s="14" t="s">
        <v>18</v>
      </c>
      <c r="D1413" s="14" t="s">
        <v>74</v>
      </c>
      <c r="E1413" s="14" t="s">
        <v>5</v>
      </c>
      <c r="F1413" s="15">
        <v>42811.0</v>
      </c>
      <c r="G1413" s="15">
        <v>42896.0</v>
      </c>
      <c r="H1413" s="14">
        <v>1188.0</v>
      </c>
      <c r="I1413" s="12">
        <f>VLOOKUP(C1413, products!$A$1:$C$8, 3, FALSE)</f>
        <v>1096</v>
      </c>
      <c r="J1413" s="12" t="str">
        <f>VLOOKUP(B1413,sales_teams!A:C,3)</f>
        <v>East</v>
      </c>
      <c r="K1413" s="12" t="str">
        <f>VLOOKUP(B1413,sales_teams!A:C,2)</f>
        <v>Rocco Neubert</v>
      </c>
      <c r="L1413" s="12" t="str">
        <f>VLOOKUP(D1413,accounts!A:G,6)</f>
        <v>United States</v>
      </c>
      <c r="M1413" s="12" t="str">
        <f>VLOOKUP(D1413,accounts!A:B,2)</f>
        <v>retail</v>
      </c>
      <c r="N1413" s="12" t="str">
        <f t="shared" si="26"/>
        <v>Mar 2017</v>
      </c>
      <c r="O1413" s="12" t="str">
        <f t="shared" si="195"/>
        <v>Jun 2017</v>
      </c>
      <c r="P1413" s="12">
        <f>VLOOKUP(D1413,accounts!A:G,4)</f>
        <v>2214.94</v>
      </c>
      <c r="Q1413" s="12">
        <f t="shared" si="196"/>
        <v>92</v>
      </c>
    </row>
    <row r="1414">
      <c r="A1414" s="14" t="s">
        <v>1593</v>
      </c>
      <c r="B1414" s="14" t="s">
        <v>47</v>
      </c>
      <c r="C1414" s="14" t="s">
        <v>22</v>
      </c>
      <c r="D1414" s="14" t="s">
        <v>67</v>
      </c>
      <c r="E1414" s="14" t="s">
        <v>26</v>
      </c>
      <c r="F1414" s="15">
        <v>42811.0</v>
      </c>
      <c r="G1414" s="15">
        <v>42863.0</v>
      </c>
      <c r="H1414" s="14">
        <v>0.0</v>
      </c>
      <c r="I1414" s="12">
        <f>VLOOKUP(C1414, products!$A$1:$C$8, 3, FALSE)</f>
        <v>550</v>
      </c>
      <c r="J1414" s="12" t="str">
        <f>VLOOKUP(B1414,sales_teams!A:C,3)</f>
        <v>East</v>
      </c>
      <c r="K1414" s="12" t="str">
        <f>VLOOKUP(B1414,sales_teams!A:C,2)</f>
        <v>Rocco Neubert</v>
      </c>
      <c r="L1414" s="12" t="str">
        <f>VLOOKUP(D1414,accounts!A:G,6)</f>
        <v>United States</v>
      </c>
      <c r="M1414" s="12" t="str">
        <f>VLOOKUP(D1414,accounts!A:B,2)</f>
        <v>entertainment</v>
      </c>
      <c r="N1414" s="12" t="str">
        <f t="shared" si="26"/>
        <v>Mar 2017</v>
      </c>
      <c r="O1414" s="12" t="str">
        <f t="shared" si="195"/>
        <v>May 2017</v>
      </c>
      <c r="P1414" s="12">
        <f>VLOOKUP(D1414,accounts!A:G,4)</f>
        <v>4269.9</v>
      </c>
      <c r="Q1414" s="12">
        <f t="shared" si="196"/>
        <v>61</v>
      </c>
    </row>
    <row r="1415">
      <c r="A1415" s="14" t="s">
        <v>1594</v>
      </c>
      <c r="B1415" s="14" t="s">
        <v>47</v>
      </c>
      <c r="C1415" s="14" t="s">
        <v>22</v>
      </c>
      <c r="D1415" s="14" t="s">
        <v>76</v>
      </c>
      <c r="E1415" s="14" t="s">
        <v>5</v>
      </c>
      <c r="F1415" s="15">
        <v>42811.0</v>
      </c>
      <c r="G1415" s="15">
        <v>42897.0</v>
      </c>
      <c r="H1415" s="14">
        <v>478.0</v>
      </c>
      <c r="I1415" s="12">
        <f>VLOOKUP(C1415, products!$A$1:$C$8, 3, FALSE)</f>
        <v>550</v>
      </c>
      <c r="J1415" s="12" t="str">
        <f>VLOOKUP(B1415,sales_teams!A:C,3)</f>
        <v>East</v>
      </c>
      <c r="K1415" s="12" t="str">
        <f>VLOOKUP(B1415,sales_teams!A:C,2)</f>
        <v>Rocco Neubert</v>
      </c>
      <c r="L1415" s="12" t="str">
        <f>VLOOKUP(D1415,accounts!A:G,6)</f>
        <v>United States</v>
      </c>
      <c r="M1415" s="12" t="str">
        <f>VLOOKUP(D1415,accounts!A:B,2)</f>
        <v>software</v>
      </c>
      <c r="N1415" s="12" t="str">
        <f t="shared" si="26"/>
        <v>Mar 2017</v>
      </c>
      <c r="O1415" s="12" t="str">
        <f t="shared" si="195"/>
        <v>Jun 2017</v>
      </c>
      <c r="P1415" s="12">
        <f>VLOOKUP(D1415,accounts!A:G,4)</f>
        <v>6354.87</v>
      </c>
      <c r="Q1415" s="12">
        <f t="shared" si="196"/>
        <v>92</v>
      </c>
    </row>
    <row r="1416">
      <c r="A1416" s="14" t="s">
        <v>1595</v>
      </c>
      <c r="B1416" s="14" t="s">
        <v>47</v>
      </c>
      <c r="C1416" s="14" t="s">
        <v>19</v>
      </c>
      <c r="D1416" s="14" t="s">
        <v>116</v>
      </c>
      <c r="E1416" s="14" t="s">
        <v>5</v>
      </c>
      <c r="F1416" s="15">
        <v>42811.0</v>
      </c>
      <c r="G1416" s="15">
        <v>42879.0</v>
      </c>
      <c r="H1416" s="14">
        <v>60.0</v>
      </c>
      <c r="I1416" s="12">
        <f>VLOOKUP(C1416, products!$A$1:$C$8, 3, FALSE)</f>
        <v>55</v>
      </c>
      <c r="J1416" s="12" t="str">
        <f>VLOOKUP(B1416,sales_teams!A:C,3)</f>
        <v>East</v>
      </c>
      <c r="K1416" s="12" t="str">
        <f>VLOOKUP(B1416,sales_teams!A:C,2)</f>
        <v>Rocco Neubert</v>
      </c>
      <c r="L1416" s="12" t="str">
        <f>VLOOKUP(D1416,accounts!A:G,6)</f>
        <v>United States</v>
      </c>
      <c r="M1416" s="12" t="str">
        <f>VLOOKUP(D1416,accounts!A:B,2)</f>
        <v>services</v>
      </c>
      <c r="N1416" s="12" t="str">
        <f t="shared" si="26"/>
        <v>Mar 2017</v>
      </c>
      <c r="O1416" s="12" t="str">
        <f t="shared" si="195"/>
        <v>May 2017</v>
      </c>
      <c r="P1416" s="12">
        <f>VLOOKUP(D1416,accounts!A:G,4)</f>
        <v>692.19</v>
      </c>
      <c r="Q1416" s="12">
        <f t="shared" si="196"/>
        <v>61</v>
      </c>
    </row>
    <row r="1417">
      <c r="A1417" s="14" t="s">
        <v>1596</v>
      </c>
      <c r="B1417" s="14" t="s">
        <v>54</v>
      </c>
      <c r="C1417" s="14" t="s">
        <v>17</v>
      </c>
      <c r="D1417" s="14" t="s">
        <v>129</v>
      </c>
      <c r="E1417" s="14" t="s">
        <v>5</v>
      </c>
      <c r="F1417" s="15">
        <v>42811.0</v>
      </c>
      <c r="G1417" s="15">
        <v>42821.0</v>
      </c>
      <c r="H1417" s="14">
        <v>4064.0</v>
      </c>
      <c r="I1417" s="12">
        <f>VLOOKUP(C1417, products!$A$1:$C$8, 3, FALSE)</f>
        <v>4821</v>
      </c>
      <c r="J1417" s="12" t="str">
        <f>VLOOKUP(B1417,sales_teams!A:C,3)</f>
        <v>West</v>
      </c>
      <c r="K1417" s="12" t="str">
        <f>VLOOKUP(B1417,sales_teams!A:C,2)</f>
        <v>Summer Sewald</v>
      </c>
      <c r="L1417" s="12" t="str">
        <f>VLOOKUP(D1417,accounts!A:G,6)</f>
        <v>United States</v>
      </c>
      <c r="M1417" s="12" t="str">
        <f>VLOOKUP(D1417,accounts!A:B,2)</f>
        <v>medical</v>
      </c>
      <c r="N1417" s="12" t="str">
        <f t="shared" si="26"/>
        <v>Mar 2017</v>
      </c>
      <c r="O1417" s="12" t="str">
        <f t="shared" si="195"/>
        <v>Mar 2017</v>
      </c>
      <c r="P1417" s="12">
        <f>VLOOKUP(D1417,accounts!A:G,4)</f>
        <v>2818.38</v>
      </c>
      <c r="Q1417" s="12">
        <f t="shared" si="196"/>
        <v>0</v>
      </c>
    </row>
    <row r="1418">
      <c r="A1418" s="14" t="s">
        <v>1597</v>
      </c>
      <c r="B1418" s="14" t="s">
        <v>54</v>
      </c>
      <c r="C1418" s="14" t="s">
        <v>21</v>
      </c>
      <c r="D1418" s="14" t="s">
        <v>108</v>
      </c>
      <c r="E1418" s="14" t="s">
        <v>5</v>
      </c>
      <c r="F1418" s="15">
        <v>42811.0</v>
      </c>
      <c r="G1418" s="15">
        <v>42825.0</v>
      </c>
      <c r="H1418" s="14">
        <v>2550.0</v>
      </c>
      <c r="I1418" s="12">
        <f>VLOOKUP(C1418, products!$A$1:$C$8, 3, FALSE)</f>
        <v>3393</v>
      </c>
      <c r="J1418" s="12" t="str">
        <f>VLOOKUP(B1418,sales_teams!A:C,3)</f>
        <v>West</v>
      </c>
      <c r="K1418" s="12" t="str">
        <f>VLOOKUP(B1418,sales_teams!A:C,2)</f>
        <v>Summer Sewald</v>
      </c>
      <c r="L1418" s="12" t="str">
        <f>VLOOKUP(D1418,accounts!A:G,6)</f>
        <v>United States</v>
      </c>
      <c r="M1418" s="12" t="str">
        <f>VLOOKUP(D1418,accounts!A:B,2)</f>
        <v>employment</v>
      </c>
      <c r="N1418" s="12" t="str">
        <f t="shared" si="26"/>
        <v>Mar 2017</v>
      </c>
      <c r="O1418" s="12" t="str">
        <f t="shared" si="195"/>
        <v>Mar 2017</v>
      </c>
      <c r="P1418" s="12">
        <f>VLOOKUP(D1418,accounts!A:G,4)</f>
        <v>882.12</v>
      </c>
      <c r="Q1418" s="12">
        <f t="shared" si="196"/>
        <v>0</v>
      </c>
    </row>
    <row r="1419">
      <c r="A1419" s="14" t="s">
        <v>1598</v>
      </c>
      <c r="B1419" s="14" t="s">
        <v>55</v>
      </c>
      <c r="C1419" s="14" t="s">
        <v>20</v>
      </c>
      <c r="D1419" s="14" t="s">
        <v>101</v>
      </c>
      <c r="E1419" s="14" t="s">
        <v>25</v>
      </c>
      <c r="F1419" s="15">
        <v>42811.0</v>
      </c>
      <c r="G1419" s="17"/>
      <c r="I1419" s="12">
        <f>VLOOKUP(C1419, products!$A$1:$C$8, 3, FALSE)</f>
        <v>5482</v>
      </c>
      <c r="J1419" s="12" t="str">
        <f>VLOOKUP(B1419,sales_teams!A:C,3)</f>
        <v>West</v>
      </c>
      <c r="K1419" s="12" t="str">
        <f>VLOOKUP(B1419,sales_teams!A:C,2)</f>
        <v>Summer Sewald</v>
      </c>
      <c r="L1419" s="12" t="str">
        <f>VLOOKUP(D1419,accounts!A:G,6)</f>
        <v>United States</v>
      </c>
      <c r="M1419" s="12" t="str">
        <f>VLOOKUP(D1419,accounts!A:B,2)</f>
        <v>finance</v>
      </c>
      <c r="N1419" s="12" t="str">
        <f t="shared" si="26"/>
        <v>Mar 2017</v>
      </c>
      <c r="P1419" s="12">
        <f>VLOOKUP(D1419,accounts!A:G,4)</f>
        <v>1102.43</v>
      </c>
    </row>
    <row r="1420">
      <c r="A1420" s="14" t="s">
        <v>1599</v>
      </c>
      <c r="B1420" s="14" t="s">
        <v>56</v>
      </c>
      <c r="C1420" s="14" t="s">
        <v>19</v>
      </c>
      <c r="D1420" s="14" t="s">
        <v>141</v>
      </c>
      <c r="E1420" s="14" t="s">
        <v>26</v>
      </c>
      <c r="F1420" s="15">
        <v>42811.0</v>
      </c>
      <c r="G1420" s="15">
        <v>42863.0</v>
      </c>
      <c r="H1420" s="14">
        <v>0.0</v>
      </c>
      <c r="I1420" s="12">
        <f>VLOOKUP(C1420, products!$A$1:$C$8, 3, FALSE)</f>
        <v>55</v>
      </c>
      <c r="J1420" s="12" t="str">
        <f>VLOOKUP(B1420,sales_teams!A:C,3)</f>
        <v>West</v>
      </c>
      <c r="K1420" s="12" t="str">
        <f>VLOOKUP(B1420,sales_teams!A:C,2)</f>
        <v>Summer Sewald</v>
      </c>
      <c r="L1420" s="12" t="str">
        <f>VLOOKUP(D1420,accounts!A:G,6)</f>
        <v>United States</v>
      </c>
      <c r="M1420" s="12" t="str">
        <f>VLOOKUP(D1420,accounts!A:B,2)</f>
        <v>medical</v>
      </c>
      <c r="N1420" s="12" t="str">
        <f t="shared" si="26"/>
        <v>Mar 2017</v>
      </c>
      <c r="O1420" s="12" t="str">
        <f t="shared" ref="O1420:O1446" si="197">TEXT(G1420,"mmm yyy")</f>
        <v>May 2017</v>
      </c>
      <c r="P1420" s="12">
        <f>VLOOKUP(D1420,accounts!A:G,4)</f>
        <v>326.82</v>
      </c>
      <c r="Q1420" s="12">
        <f t="shared" ref="Q1420:Q1446" si="198">O1420-N1420</f>
        <v>61</v>
      </c>
    </row>
    <row r="1421">
      <c r="A1421" s="14" t="s">
        <v>1600</v>
      </c>
      <c r="B1421" s="14" t="s">
        <v>57</v>
      </c>
      <c r="C1421" s="14" t="s">
        <v>20</v>
      </c>
      <c r="D1421" s="14" t="s">
        <v>90</v>
      </c>
      <c r="E1421" s="14" t="s">
        <v>26</v>
      </c>
      <c r="F1421" s="15">
        <v>42811.0</v>
      </c>
      <c r="G1421" s="15">
        <v>42865.0</v>
      </c>
      <c r="H1421" s="14">
        <v>0.0</v>
      </c>
      <c r="I1421" s="12">
        <f>VLOOKUP(C1421, products!$A$1:$C$8, 3, FALSE)</f>
        <v>5482</v>
      </c>
      <c r="J1421" s="12" t="str">
        <f>VLOOKUP(B1421,sales_teams!A:C,3)</f>
        <v>West</v>
      </c>
      <c r="K1421" s="12" t="str">
        <f>VLOOKUP(B1421,sales_teams!A:C,2)</f>
        <v>Summer Sewald</v>
      </c>
      <c r="L1421" s="12" t="str">
        <f>VLOOKUP(D1421,accounts!A:G,6)</f>
        <v>United States</v>
      </c>
      <c r="M1421" s="12" t="str">
        <f>VLOOKUP(D1421,accounts!A:B,2)</f>
        <v>software</v>
      </c>
      <c r="N1421" s="12" t="str">
        <f t="shared" si="26"/>
        <v>Mar 2017</v>
      </c>
      <c r="O1421" s="12" t="str">
        <f t="shared" si="197"/>
        <v>May 2017</v>
      </c>
      <c r="P1421" s="12">
        <f>VLOOKUP(D1421,accounts!A:G,4)</f>
        <v>4618</v>
      </c>
      <c r="Q1421" s="12">
        <f t="shared" si="198"/>
        <v>61</v>
      </c>
    </row>
    <row r="1422">
      <c r="A1422" s="14" t="s">
        <v>1601</v>
      </c>
      <c r="B1422" s="14" t="s">
        <v>57</v>
      </c>
      <c r="C1422" s="14" t="s">
        <v>19</v>
      </c>
      <c r="D1422" s="14" t="s">
        <v>104</v>
      </c>
      <c r="E1422" s="14" t="s">
        <v>26</v>
      </c>
      <c r="F1422" s="15">
        <v>42811.0</v>
      </c>
      <c r="G1422" s="15">
        <v>42871.0</v>
      </c>
      <c r="H1422" s="14">
        <v>0.0</v>
      </c>
      <c r="I1422" s="12">
        <f>VLOOKUP(C1422, products!$A$1:$C$8, 3, FALSE)</f>
        <v>55</v>
      </c>
      <c r="J1422" s="12" t="str">
        <f>VLOOKUP(B1422,sales_teams!A:C,3)</f>
        <v>West</v>
      </c>
      <c r="K1422" s="12" t="str">
        <f>VLOOKUP(B1422,sales_teams!A:C,2)</f>
        <v>Summer Sewald</v>
      </c>
      <c r="L1422" s="12" t="str">
        <f>VLOOKUP(D1422,accounts!A:G,6)</f>
        <v>Italy</v>
      </c>
      <c r="M1422" s="12" t="str">
        <f>VLOOKUP(D1422,accounts!A:B,2)</f>
        <v>retail</v>
      </c>
      <c r="N1422" s="12" t="str">
        <f t="shared" si="26"/>
        <v>Mar 2017</v>
      </c>
      <c r="O1422" s="12" t="str">
        <f t="shared" si="197"/>
        <v>May 2017</v>
      </c>
      <c r="P1422" s="12">
        <f>VLOOKUP(D1422,accounts!A:G,4)</f>
        <v>894.33</v>
      </c>
      <c r="Q1422" s="12">
        <f t="shared" si="198"/>
        <v>61</v>
      </c>
    </row>
    <row r="1423">
      <c r="A1423" s="14" t="s">
        <v>1602</v>
      </c>
      <c r="B1423" s="14" t="s">
        <v>57</v>
      </c>
      <c r="C1423" s="14" t="s">
        <v>21</v>
      </c>
      <c r="D1423" s="14" t="s">
        <v>142</v>
      </c>
      <c r="E1423" s="14" t="s">
        <v>5</v>
      </c>
      <c r="F1423" s="15">
        <v>42811.0</v>
      </c>
      <c r="G1423" s="15">
        <v>42907.0</v>
      </c>
      <c r="H1423" s="14">
        <v>3378.0</v>
      </c>
      <c r="I1423" s="12">
        <f>VLOOKUP(C1423, products!$A$1:$C$8, 3, FALSE)</f>
        <v>3393</v>
      </c>
      <c r="J1423" s="12" t="str">
        <f>VLOOKUP(B1423,sales_teams!A:C,3)</f>
        <v>West</v>
      </c>
      <c r="K1423" s="12" t="str">
        <f>VLOOKUP(B1423,sales_teams!A:C,2)</f>
        <v>Summer Sewald</v>
      </c>
      <c r="L1423" s="12" t="str">
        <f>VLOOKUP(D1423,accounts!A:G,6)</f>
        <v>United States</v>
      </c>
      <c r="M1423" s="12" t="str">
        <f>VLOOKUP(D1423,accounts!A:B,2)</f>
        <v>employment</v>
      </c>
      <c r="N1423" s="12" t="str">
        <f t="shared" si="26"/>
        <v>Mar 2017</v>
      </c>
      <c r="O1423" s="12" t="str">
        <f t="shared" si="197"/>
        <v>Jun 2017</v>
      </c>
      <c r="P1423" s="12">
        <f>VLOOKUP(D1423,accounts!A:G,4)</f>
        <v>291.27</v>
      </c>
      <c r="Q1423" s="12">
        <f t="shared" si="198"/>
        <v>92</v>
      </c>
    </row>
    <row r="1424">
      <c r="A1424" s="14" t="s">
        <v>1603</v>
      </c>
      <c r="B1424" s="14" t="s">
        <v>60</v>
      </c>
      <c r="C1424" s="14" t="s">
        <v>17</v>
      </c>
      <c r="D1424" s="14" t="s">
        <v>88</v>
      </c>
      <c r="E1424" s="14" t="s">
        <v>5</v>
      </c>
      <c r="F1424" s="15">
        <v>42811.0</v>
      </c>
      <c r="G1424" s="15">
        <v>42885.0</v>
      </c>
      <c r="H1424" s="14">
        <v>6135.0</v>
      </c>
      <c r="I1424" s="12">
        <f>VLOOKUP(C1424, products!$A$1:$C$8, 3, FALSE)</f>
        <v>4821</v>
      </c>
      <c r="J1424" s="12" t="str">
        <f>VLOOKUP(B1424,sales_teams!A:C,3)</f>
        <v>West</v>
      </c>
      <c r="K1424" s="12" t="str">
        <f>VLOOKUP(B1424,sales_teams!A:C,2)</f>
        <v>Summer Sewald</v>
      </c>
      <c r="L1424" s="12" t="str">
        <f>VLOOKUP(D1424,accounts!A:G,6)</f>
        <v>United States</v>
      </c>
      <c r="M1424" s="12" t="str">
        <f>VLOOKUP(D1424,accounts!A:B,2)</f>
        <v>retail</v>
      </c>
      <c r="N1424" s="12" t="str">
        <f t="shared" si="26"/>
        <v>Mar 2017</v>
      </c>
      <c r="O1424" s="12" t="str">
        <f t="shared" si="197"/>
        <v>May 2017</v>
      </c>
      <c r="P1424" s="12">
        <f>VLOOKUP(D1424,accounts!A:G,4)</f>
        <v>2520.83</v>
      </c>
      <c r="Q1424" s="12">
        <f t="shared" si="198"/>
        <v>61</v>
      </c>
    </row>
    <row r="1425">
      <c r="A1425" s="14" t="s">
        <v>1604</v>
      </c>
      <c r="B1425" s="14" t="s">
        <v>61</v>
      </c>
      <c r="C1425" s="14" t="s">
        <v>18</v>
      </c>
      <c r="D1425" s="14" t="s">
        <v>130</v>
      </c>
      <c r="E1425" s="14" t="s">
        <v>5</v>
      </c>
      <c r="F1425" s="15">
        <v>42811.0</v>
      </c>
      <c r="G1425" s="15">
        <v>42888.0</v>
      </c>
      <c r="H1425" s="14">
        <v>999.0</v>
      </c>
      <c r="I1425" s="12">
        <f>VLOOKUP(C1425, products!$A$1:$C$8, 3, FALSE)</f>
        <v>1096</v>
      </c>
      <c r="J1425" s="12" t="str">
        <f>VLOOKUP(B1425,sales_teams!A:C,3)</f>
        <v>West</v>
      </c>
      <c r="K1425" s="12" t="str">
        <f>VLOOKUP(B1425,sales_teams!A:C,2)</f>
        <v>Summer Sewald</v>
      </c>
      <c r="L1425" s="12" t="str">
        <f>VLOOKUP(D1425,accounts!A:G,6)</f>
        <v>Germany</v>
      </c>
      <c r="M1425" s="12" t="str">
        <f>VLOOKUP(D1425,accounts!A:B,2)</f>
        <v>services</v>
      </c>
      <c r="N1425" s="12" t="str">
        <f t="shared" si="26"/>
        <v>Mar 2017</v>
      </c>
      <c r="O1425" s="12" t="str">
        <f t="shared" si="197"/>
        <v>Jun 2017</v>
      </c>
      <c r="P1425" s="12">
        <f>VLOOKUP(D1425,accounts!A:G,4)</f>
        <v>1012.72</v>
      </c>
      <c r="Q1425" s="12">
        <f t="shared" si="198"/>
        <v>92</v>
      </c>
    </row>
    <row r="1426">
      <c r="A1426" s="14" t="s">
        <v>1605</v>
      </c>
      <c r="B1426" s="14" t="s">
        <v>61</v>
      </c>
      <c r="C1426" s="14" t="s">
        <v>19</v>
      </c>
      <c r="D1426" s="14" t="s">
        <v>74</v>
      </c>
      <c r="E1426" s="14" t="s">
        <v>5</v>
      </c>
      <c r="F1426" s="15">
        <v>42811.0</v>
      </c>
      <c r="G1426" s="15">
        <v>42891.0</v>
      </c>
      <c r="H1426" s="14">
        <v>52.0</v>
      </c>
      <c r="I1426" s="12">
        <f>VLOOKUP(C1426, products!$A$1:$C$8, 3, FALSE)</f>
        <v>55</v>
      </c>
      <c r="J1426" s="12" t="str">
        <f>VLOOKUP(B1426,sales_teams!A:C,3)</f>
        <v>West</v>
      </c>
      <c r="K1426" s="12" t="str">
        <f>VLOOKUP(B1426,sales_teams!A:C,2)</f>
        <v>Summer Sewald</v>
      </c>
      <c r="L1426" s="12" t="str">
        <f>VLOOKUP(D1426,accounts!A:G,6)</f>
        <v>United States</v>
      </c>
      <c r="M1426" s="12" t="str">
        <f>VLOOKUP(D1426,accounts!A:B,2)</f>
        <v>retail</v>
      </c>
      <c r="N1426" s="12" t="str">
        <f t="shared" si="26"/>
        <v>Mar 2017</v>
      </c>
      <c r="O1426" s="12" t="str">
        <f t="shared" si="197"/>
        <v>Jun 2017</v>
      </c>
      <c r="P1426" s="12">
        <f>VLOOKUP(D1426,accounts!A:G,4)</f>
        <v>2214.94</v>
      </c>
      <c r="Q1426" s="12">
        <f t="shared" si="198"/>
        <v>92</v>
      </c>
    </row>
    <row r="1427">
      <c r="A1427" s="14" t="s">
        <v>1606</v>
      </c>
      <c r="B1427" s="14" t="s">
        <v>32</v>
      </c>
      <c r="C1427" s="14" t="s">
        <v>18</v>
      </c>
      <c r="D1427" s="14" t="s">
        <v>71</v>
      </c>
      <c r="E1427" s="14" t="s">
        <v>26</v>
      </c>
      <c r="F1427" s="15">
        <v>42812.0</v>
      </c>
      <c r="G1427" s="15">
        <v>42880.0</v>
      </c>
      <c r="H1427" s="14">
        <v>0.0</v>
      </c>
      <c r="I1427" s="12">
        <f>VLOOKUP(C1427, products!$A$1:$C$8, 3, FALSE)</f>
        <v>1096</v>
      </c>
      <c r="J1427" s="12" t="str">
        <f>VLOOKUP(B1427,sales_teams!A:C,3)</f>
        <v>Central</v>
      </c>
      <c r="K1427" s="12" t="str">
        <f>VLOOKUP(B1427,sales_teams!A:C,2)</f>
        <v>Dustin Brinkmann</v>
      </c>
      <c r="L1427" s="12" t="str">
        <f>VLOOKUP(D1427,accounts!A:G,6)</f>
        <v>United States</v>
      </c>
      <c r="M1427" s="12" t="str">
        <f>VLOOKUP(D1427,accounts!A:B,2)</f>
        <v>services</v>
      </c>
      <c r="N1427" s="12" t="str">
        <f t="shared" si="26"/>
        <v>Mar 2017</v>
      </c>
      <c r="O1427" s="12" t="str">
        <f t="shared" si="197"/>
        <v>May 2017</v>
      </c>
      <c r="P1427" s="12">
        <f>VLOOKUP(D1427,accounts!A:G,4)</f>
        <v>2041.73</v>
      </c>
      <c r="Q1427" s="12">
        <f t="shared" si="198"/>
        <v>61</v>
      </c>
    </row>
    <row r="1428">
      <c r="A1428" s="14" t="s">
        <v>1607</v>
      </c>
      <c r="B1428" s="14" t="s">
        <v>34</v>
      </c>
      <c r="C1428" s="14" t="s">
        <v>20</v>
      </c>
      <c r="D1428" s="14" t="s">
        <v>146</v>
      </c>
      <c r="E1428" s="14" t="s">
        <v>26</v>
      </c>
      <c r="F1428" s="15">
        <v>42812.0</v>
      </c>
      <c r="G1428" s="15">
        <v>42879.0</v>
      </c>
      <c r="H1428" s="14">
        <v>0.0</v>
      </c>
      <c r="I1428" s="12">
        <f>VLOOKUP(C1428, products!$A$1:$C$8, 3, FALSE)</f>
        <v>5482</v>
      </c>
      <c r="J1428" s="12" t="str">
        <f>VLOOKUP(B1428,sales_teams!A:C,3)</f>
        <v>Central</v>
      </c>
      <c r="K1428" s="12" t="str">
        <f>VLOOKUP(B1428,sales_teams!A:C,2)</f>
        <v>Dustin Brinkmann</v>
      </c>
      <c r="L1428" s="12" t="str">
        <f>VLOOKUP(D1428,accounts!A:G,6)</f>
        <v>United States</v>
      </c>
      <c r="M1428" s="12" t="str">
        <f>VLOOKUP(D1428,accounts!A:B,2)</f>
        <v>marketing</v>
      </c>
      <c r="N1428" s="12" t="str">
        <f t="shared" si="26"/>
        <v>Mar 2017</v>
      </c>
      <c r="O1428" s="12" t="str">
        <f t="shared" si="197"/>
        <v>May 2017</v>
      </c>
      <c r="P1428" s="12">
        <f>VLOOKUP(D1428,accounts!A:G,4)</f>
        <v>1197.44</v>
      </c>
      <c r="Q1428" s="12">
        <f t="shared" si="198"/>
        <v>61</v>
      </c>
    </row>
    <row r="1429">
      <c r="A1429" s="14" t="s">
        <v>1608</v>
      </c>
      <c r="B1429" s="14" t="s">
        <v>34</v>
      </c>
      <c r="C1429" s="14" t="s">
        <v>22</v>
      </c>
      <c r="D1429" s="14" t="s">
        <v>77</v>
      </c>
      <c r="E1429" s="14" t="s">
        <v>5</v>
      </c>
      <c r="F1429" s="15">
        <v>42812.0</v>
      </c>
      <c r="G1429" s="15">
        <v>42904.0</v>
      </c>
      <c r="H1429" s="14">
        <v>530.0</v>
      </c>
      <c r="I1429" s="12">
        <f>VLOOKUP(C1429, products!$A$1:$C$8, 3, FALSE)</f>
        <v>550</v>
      </c>
      <c r="J1429" s="12" t="str">
        <f>VLOOKUP(B1429,sales_teams!A:C,3)</f>
        <v>Central</v>
      </c>
      <c r="K1429" s="12" t="str">
        <f>VLOOKUP(B1429,sales_teams!A:C,2)</f>
        <v>Dustin Brinkmann</v>
      </c>
      <c r="L1429" s="12" t="str">
        <f>VLOOKUP(D1429,accounts!A:G,6)</f>
        <v>United States</v>
      </c>
      <c r="M1429" s="12" t="str">
        <f>VLOOKUP(D1429,accounts!A:B,2)</f>
        <v>retail</v>
      </c>
      <c r="N1429" s="12" t="str">
        <f t="shared" si="26"/>
        <v>Mar 2017</v>
      </c>
      <c r="O1429" s="12" t="str">
        <f t="shared" si="197"/>
        <v>Jun 2017</v>
      </c>
      <c r="P1429" s="12">
        <f>VLOOKUP(D1429,accounts!A:G,4)</f>
        <v>1419.98</v>
      </c>
      <c r="Q1429" s="12">
        <f t="shared" si="198"/>
        <v>92</v>
      </c>
    </row>
    <row r="1430">
      <c r="A1430" s="14" t="s">
        <v>1609</v>
      </c>
      <c r="B1430" s="14" t="s">
        <v>35</v>
      </c>
      <c r="C1430" s="14" t="s">
        <v>22</v>
      </c>
      <c r="D1430" s="14" t="s">
        <v>140</v>
      </c>
      <c r="E1430" s="14" t="s">
        <v>5</v>
      </c>
      <c r="F1430" s="15">
        <v>42812.0</v>
      </c>
      <c r="G1430" s="15">
        <v>42864.0</v>
      </c>
      <c r="H1430" s="14">
        <v>538.0</v>
      </c>
      <c r="I1430" s="12">
        <f>VLOOKUP(C1430, products!$A$1:$C$8, 3, FALSE)</f>
        <v>550</v>
      </c>
      <c r="J1430" s="12" t="str">
        <f>VLOOKUP(B1430,sales_teams!A:C,3)</f>
        <v>Central</v>
      </c>
      <c r="K1430" s="12" t="str">
        <f>VLOOKUP(B1430,sales_teams!A:C,2)</f>
        <v>Dustin Brinkmann</v>
      </c>
      <c r="L1430" s="12" t="str">
        <f>VLOOKUP(D1430,accounts!A:G,6)</f>
        <v>United States</v>
      </c>
      <c r="M1430" s="12" t="str">
        <f>VLOOKUP(D1430,accounts!A:B,2)</f>
        <v>marketing</v>
      </c>
      <c r="N1430" s="12" t="str">
        <f t="shared" si="26"/>
        <v>Mar 2017</v>
      </c>
      <c r="O1430" s="12" t="str">
        <f t="shared" si="197"/>
        <v>May 2017</v>
      </c>
      <c r="P1430" s="12">
        <f>VLOOKUP(D1430,accounts!A:G,4)</f>
        <v>375.43</v>
      </c>
      <c r="Q1430" s="12">
        <f t="shared" si="198"/>
        <v>61</v>
      </c>
    </row>
    <row r="1431">
      <c r="A1431" s="14" t="s">
        <v>1610</v>
      </c>
      <c r="B1431" s="14" t="s">
        <v>35</v>
      </c>
      <c r="C1431" s="14" t="s">
        <v>19</v>
      </c>
      <c r="D1431" s="14" t="s">
        <v>107</v>
      </c>
      <c r="E1431" s="14" t="s">
        <v>5</v>
      </c>
      <c r="F1431" s="15">
        <v>42812.0</v>
      </c>
      <c r="G1431" s="15">
        <v>42821.0</v>
      </c>
      <c r="H1431" s="14">
        <v>53.0</v>
      </c>
      <c r="I1431" s="12">
        <f>VLOOKUP(C1431, products!$A$1:$C$8, 3, FALSE)</f>
        <v>55</v>
      </c>
      <c r="J1431" s="12" t="str">
        <f>VLOOKUP(B1431,sales_teams!A:C,3)</f>
        <v>Central</v>
      </c>
      <c r="K1431" s="12" t="str">
        <f>VLOOKUP(B1431,sales_teams!A:C,2)</f>
        <v>Dustin Brinkmann</v>
      </c>
      <c r="L1431" s="12" t="str">
        <f>VLOOKUP(D1431,accounts!A:G,6)</f>
        <v>United States</v>
      </c>
      <c r="M1431" s="12" t="str">
        <f>VLOOKUP(D1431,accounts!A:B,2)</f>
        <v>technolgy</v>
      </c>
      <c r="N1431" s="12" t="str">
        <f t="shared" si="26"/>
        <v>Mar 2017</v>
      </c>
      <c r="O1431" s="12" t="str">
        <f t="shared" si="197"/>
        <v>Mar 2017</v>
      </c>
      <c r="P1431" s="12">
        <f>VLOOKUP(D1431,accounts!A:G,4)</f>
        <v>1008.06</v>
      </c>
      <c r="Q1431" s="12">
        <f t="shared" si="198"/>
        <v>0</v>
      </c>
    </row>
    <row r="1432">
      <c r="A1432" s="14" t="s">
        <v>1611</v>
      </c>
      <c r="B1432" s="14" t="s">
        <v>38</v>
      </c>
      <c r="C1432" s="14" t="s">
        <v>17</v>
      </c>
      <c r="D1432" s="14" t="s">
        <v>131</v>
      </c>
      <c r="E1432" s="14" t="s">
        <v>5</v>
      </c>
      <c r="F1432" s="15">
        <v>42812.0</v>
      </c>
      <c r="G1432" s="15">
        <v>42898.0</v>
      </c>
      <c r="H1432" s="14">
        <v>5416.0</v>
      </c>
      <c r="I1432" s="12">
        <f>VLOOKUP(C1432, products!$A$1:$C$8, 3, FALSE)</f>
        <v>4821</v>
      </c>
      <c r="J1432" s="12" t="str">
        <f>VLOOKUP(B1432,sales_teams!A:C,3)</f>
        <v>East</v>
      </c>
      <c r="K1432" s="12" t="str">
        <f>VLOOKUP(B1432,sales_teams!A:C,2)</f>
        <v>Rocco Neubert</v>
      </c>
      <c r="L1432" s="12" t="str">
        <f>VLOOKUP(D1432,accounts!A:G,6)</f>
        <v>United States</v>
      </c>
      <c r="M1432" s="12" t="str">
        <f>VLOOKUP(D1432,accounts!A:B,2)</f>
        <v>marketing</v>
      </c>
      <c r="N1432" s="12" t="str">
        <f t="shared" si="26"/>
        <v>Mar 2017</v>
      </c>
      <c r="O1432" s="12" t="str">
        <f t="shared" si="197"/>
        <v>Jun 2017</v>
      </c>
      <c r="P1432" s="12">
        <f>VLOOKUP(D1432,accounts!A:G,4)</f>
        <v>45.39</v>
      </c>
      <c r="Q1432" s="12">
        <f t="shared" si="198"/>
        <v>92</v>
      </c>
    </row>
    <row r="1433">
      <c r="A1433" s="14" t="s">
        <v>1612</v>
      </c>
      <c r="B1433" s="14" t="s">
        <v>40</v>
      </c>
      <c r="C1433" s="14" t="s">
        <v>19</v>
      </c>
      <c r="D1433" s="14" t="s">
        <v>76</v>
      </c>
      <c r="E1433" s="14" t="s">
        <v>26</v>
      </c>
      <c r="F1433" s="15">
        <v>42812.0</v>
      </c>
      <c r="G1433" s="15">
        <v>42882.0</v>
      </c>
      <c r="H1433" s="14">
        <v>0.0</v>
      </c>
      <c r="I1433" s="12">
        <f>VLOOKUP(C1433, products!$A$1:$C$8, 3, FALSE)</f>
        <v>55</v>
      </c>
      <c r="J1433" s="12" t="str">
        <f>VLOOKUP(B1433,sales_teams!A:C,3)</f>
        <v>East</v>
      </c>
      <c r="K1433" s="12" t="str">
        <f>VLOOKUP(B1433,sales_teams!A:C,2)</f>
        <v>Rocco Neubert</v>
      </c>
      <c r="L1433" s="12" t="str">
        <f>VLOOKUP(D1433,accounts!A:G,6)</f>
        <v>United States</v>
      </c>
      <c r="M1433" s="12" t="str">
        <f>VLOOKUP(D1433,accounts!A:B,2)</f>
        <v>software</v>
      </c>
      <c r="N1433" s="12" t="str">
        <f t="shared" si="26"/>
        <v>Mar 2017</v>
      </c>
      <c r="O1433" s="12" t="str">
        <f t="shared" si="197"/>
        <v>May 2017</v>
      </c>
      <c r="P1433" s="12">
        <f>VLOOKUP(D1433,accounts!A:G,4)</f>
        <v>6354.87</v>
      </c>
      <c r="Q1433" s="12">
        <f t="shared" si="198"/>
        <v>61</v>
      </c>
    </row>
    <row r="1434">
      <c r="A1434" s="14" t="s">
        <v>1613</v>
      </c>
      <c r="B1434" s="14" t="s">
        <v>41</v>
      </c>
      <c r="C1434" s="14" t="s">
        <v>20</v>
      </c>
      <c r="D1434" s="14" t="s">
        <v>75</v>
      </c>
      <c r="E1434" s="14" t="s">
        <v>5</v>
      </c>
      <c r="F1434" s="15">
        <v>42812.0</v>
      </c>
      <c r="G1434" s="15">
        <v>42866.0</v>
      </c>
      <c r="H1434" s="14">
        <v>4995.0</v>
      </c>
      <c r="I1434" s="12">
        <f>VLOOKUP(C1434, products!$A$1:$C$8, 3, FALSE)</f>
        <v>5482</v>
      </c>
      <c r="J1434" s="12" t="str">
        <f>VLOOKUP(B1434,sales_teams!A:C,3)</f>
        <v>East</v>
      </c>
      <c r="K1434" s="12" t="str">
        <f>VLOOKUP(B1434,sales_teams!A:C,2)</f>
        <v>Rocco Neubert</v>
      </c>
      <c r="L1434" s="12" t="str">
        <f>VLOOKUP(D1434,accounts!A:G,6)</f>
        <v>Jordan</v>
      </c>
      <c r="M1434" s="12" t="str">
        <f>VLOOKUP(D1434,accounts!A:B,2)</f>
        <v>marketing</v>
      </c>
      <c r="N1434" s="12" t="str">
        <f t="shared" si="26"/>
        <v>Mar 2017</v>
      </c>
      <c r="O1434" s="12" t="str">
        <f t="shared" si="197"/>
        <v>May 2017</v>
      </c>
      <c r="P1434" s="12">
        <f>VLOOKUP(D1434,accounts!A:G,4)</f>
        <v>3027.46</v>
      </c>
      <c r="Q1434" s="12">
        <f t="shared" si="198"/>
        <v>61</v>
      </c>
    </row>
    <row r="1435">
      <c r="A1435" s="14" t="s">
        <v>1614</v>
      </c>
      <c r="B1435" s="14" t="s">
        <v>44</v>
      </c>
      <c r="C1435" s="14" t="s">
        <v>22</v>
      </c>
      <c r="D1435" s="14" t="s">
        <v>112</v>
      </c>
      <c r="E1435" s="14" t="s">
        <v>26</v>
      </c>
      <c r="F1435" s="15">
        <v>42812.0</v>
      </c>
      <c r="G1435" s="15">
        <v>42908.0</v>
      </c>
      <c r="H1435" s="14">
        <v>0.0</v>
      </c>
      <c r="I1435" s="12">
        <f>VLOOKUP(C1435, products!$A$1:$C$8, 3, FALSE)</f>
        <v>550</v>
      </c>
      <c r="J1435" s="12" t="str">
        <f>VLOOKUP(B1435,sales_teams!A:C,3)</f>
        <v>East</v>
      </c>
      <c r="K1435" s="12" t="str">
        <f>VLOOKUP(B1435,sales_teams!A:C,2)</f>
        <v>Rocco Neubert</v>
      </c>
      <c r="L1435" s="12" t="str">
        <f>VLOOKUP(D1435,accounts!A:G,6)</f>
        <v>United States</v>
      </c>
      <c r="M1435" s="12" t="str">
        <f>VLOOKUP(D1435,accounts!A:B,2)</f>
        <v>telecommunications</v>
      </c>
      <c r="N1435" s="12" t="str">
        <f t="shared" si="26"/>
        <v>Mar 2017</v>
      </c>
      <c r="O1435" s="12" t="str">
        <f t="shared" si="197"/>
        <v>Jun 2017</v>
      </c>
      <c r="P1435" s="12">
        <f>VLOOKUP(D1435,accounts!A:G,4)</f>
        <v>1699.85</v>
      </c>
      <c r="Q1435" s="12">
        <f t="shared" si="198"/>
        <v>92</v>
      </c>
    </row>
    <row r="1436">
      <c r="A1436" s="14" t="s">
        <v>1615</v>
      </c>
      <c r="B1436" s="14" t="s">
        <v>45</v>
      </c>
      <c r="C1436" s="14" t="s">
        <v>18</v>
      </c>
      <c r="D1436" s="14" t="s">
        <v>119</v>
      </c>
      <c r="E1436" s="14" t="s">
        <v>5</v>
      </c>
      <c r="F1436" s="15">
        <v>42812.0</v>
      </c>
      <c r="G1436" s="15">
        <v>42881.0</v>
      </c>
      <c r="H1436" s="14">
        <v>1137.0</v>
      </c>
      <c r="I1436" s="12">
        <f>VLOOKUP(C1436, products!$A$1:$C$8, 3, FALSE)</f>
        <v>1096</v>
      </c>
      <c r="J1436" s="12" t="str">
        <f>VLOOKUP(B1436,sales_teams!A:C,3)</f>
        <v>East</v>
      </c>
      <c r="K1436" s="12" t="str">
        <f>VLOOKUP(B1436,sales_teams!A:C,2)</f>
        <v>Rocco Neubert</v>
      </c>
      <c r="L1436" s="12" t="str">
        <f>VLOOKUP(D1436,accounts!A:G,6)</f>
        <v>Philipines</v>
      </c>
      <c r="M1436" s="12" t="str">
        <f>VLOOKUP(D1436,accounts!A:B,2)</f>
        <v>medical</v>
      </c>
      <c r="N1436" s="12" t="str">
        <f t="shared" si="26"/>
        <v>Mar 2017</v>
      </c>
      <c r="O1436" s="12" t="str">
        <f t="shared" si="197"/>
        <v>May 2017</v>
      </c>
      <c r="P1436" s="12">
        <f>VLOOKUP(D1436,accounts!A:G,4)</f>
        <v>587.34</v>
      </c>
      <c r="Q1436" s="12">
        <f t="shared" si="198"/>
        <v>61</v>
      </c>
    </row>
    <row r="1437">
      <c r="A1437" s="14" t="s">
        <v>1616</v>
      </c>
      <c r="B1437" s="14" t="s">
        <v>46</v>
      </c>
      <c r="C1437" s="14" t="s">
        <v>22</v>
      </c>
      <c r="D1437" s="14" t="s">
        <v>112</v>
      </c>
      <c r="E1437" s="14" t="s">
        <v>5</v>
      </c>
      <c r="F1437" s="15">
        <v>42812.0</v>
      </c>
      <c r="G1437" s="15">
        <v>42822.0</v>
      </c>
      <c r="H1437" s="14">
        <v>453.0</v>
      </c>
      <c r="I1437" s="12">
        <f>VLOOKUP(C1437, products!$A$1:$C$8, 3, FALSE)</f>
        <v>550</v>
      </c>
      <c r="J1437" s="12" t="str">
        <f>VLOOKUP(B1437,sales_teams!A:C,3)</f>
        <v>East</v>
      </c>
      <c r="K1437" s="12" t="str">
        <f>VLOOKUP(B1437,sales_teams!A:C,2)</f>
        <v>Rocco Neubert</v>
      </c>
      <c r="L1437" s="12" t="str">
        <f>VLOOKUP(D1437,accounts!A:G,6)</f>
        <v>United States</v>
      </c>
      <c r="M1437" s="12" t="str">
        <f>VLOOKUP(D1437,accounts!A:B,2)</f>
        <v>telecommunications</v>
      </c>
      <c r="N1437" s="12" t="str">
        <f t="shared" si="26"/>
        <v>Mar 2017</v>
      </c>
      <c r="O1437" s="12" t="str">
        <f t="shared" si="197"/>
        <v>Mar 2017</v>
      </c>
      <c r="P1437" s="12">
        <f>VLOOKUP(D1437,accounts!A:G,4)</f>
        <v>1699.85</v>
      </c>
      <c r="Q1437" s="12">
        <f t="shared" si="198"/>
        <v>0</v>
      </c>
    </row>
    <row r="1438">
      <c r="A1438" s="14" t="s">
        <v>1617</v>
      </c>
      <c r="B1438" s="14" t="s">
        <v>46</v>
      </c>
      <c r="C1438" s="14" t="s">
        <v>18</v>
      </c>
      <c r="D1438" s="14" t="s">
        <v>68</v>
      </c>
      <c r="E1438" s="14" t="s">
        <v>5</v>
      </c>
      <c r="F1438" s="15">
        <v>42812.0</v>
      </c>
      <c r="G1438" s="15">
        <v>42882.0</v>
      </c>
      <c r="H1438" s="14">
        <v>1065.0</v>
      </c>
      <c r="I1438" s="12">
        <f>VLOOKUP(C1438, products!$A$1:$C$8, 3, FALSE)</f>
        <v>1096</v>
      </c>
      <c r="J1438" s="12" t="str">
        <f>VLOOKUP(B1438,sales_teams!A:C,3)</f>
        <v>East</v>
      </c>
      <c r="K1438" s="12" t="str">
        <f>VLOOKUP(B1438,sales_teams!A:C,2)</f>
        <v>Rocco Neubert</v>
      </c>
      <c r="L1438" s="12" t="str">
        <f>VLOOKUP(D1438,accounts!A:G,6)</f>
        <v>Korea</v>
      </c>
      <c r="M1438" s="12" t="str">
        <f>VLOOKUP(D1438,accounts!A:B,2)</f>
        <v>technolgy</v>
      </c>
      <c r="N1438" s="12" t="str">
        <f t="shared" si="26"/>
        <v>Mar 2017</v>
      </c>
      <c r="O1438" s="12" t="str">
        <f t="shared" si="197"/>
        <v>May 2017</v>
      </c>
      <c r="P1438" s="12">
        <f>VLOOKUP(D1438,accounts!A:G,4)</f>
        <v>8170.38</v>
      </c>
      <c r="Q1438" s="12">
        <f t="shared" si="198"/>
        <v>61</v>
      </c>
    </row>
    <row r="1439">
      <c r="A1439" s="14" t="s">
        <v>1618</v>
      </c>
      <c r="B1439" s="14" t="s">
        <v>46</v>
      </c>
      <c r="C1439" s="14" t="s">
        <v>17</v>
      </c>
      <c r="D1439" s="14" t="s">
        <v>74</v>
      </c>
      <c r="E1439" s="14" t="s">
        <v>5</v>
      </c>
      <c r="F1439" s="15">
        <v>42812.0</v>
      </c>
      <c r="G1439" s="15">
        <v>42859.0</v>
      </c>
      <c r="H1439" s="14">
        <v>4373.0</v>
      </c>
      <c r="I1439" s="12">
        <f>VLOOKUP(C1439, products!$A$1:$C$8, 3, FALSE)</f>
        <v>4821</v>
      </c>
      <c r="J1439" s="12" t="str">
        <f>VLOOKUP(B1439,sales_teams!A:C,3)</f>
        <v>East</v>
      </c>
      <c r="K1439" s="12" t="str">
        <f>VLOOKUP(B1439,sales_teams!A:C,2)</f>
        <v>Rocco Neubert</v>
      </c>
      <c r="L1439" s="12" t="str">
        <f>VLOOKUP(D1439,accounts!A:G,6)</f>
        <v>United States</v>
      </c>
      <c r="M1439" s="12" t="str">
        <f>VLOOKUP(D1439,accounts!A:B,2)</f>
        <v>retail</v>
      </c>
      <c r="N1439" s="12" t="str">
        <f t="shared" si="26"/>
        <v>Mar 2017</v>
      </c>
      <c r="O1439" s="12" t="str">
        <f t="shared" si="197"/>
        <v>May 2017</v>
      </c>
      <c r="P1439" s="12">
        <f>VLOOKUP(D1439,accounts!A:G,4)</f>
        <v>2214.94</v>
      </c>
      <c r="Q1439" s="12">
        <f t="shared" si="198"/>
        <v>61</v>
      </c>
    </row>
    <row r="1440">
      <c r="A1440" s="14" t="s">
        <v>1619</v>
      </c>
      <c r="B1440" s="14" t="s">
        <v>46</v>
      </c>
      <c r="C1440" s="14" t="s">
        <v>21</v>
      </c>
      <c r="D1440" s="14" t="s">
        <v>85</v>
      </c>
      <c r="E1440" s="14" t="s">
        <v>5</v>
      </c>
      <c r="F1440" s="15">
        <v>42812.0</v>
      </c>
      <c r="G1440" s="15">
        <v>42905.0</v>
      </c>
      <c r="H1440" s="14">
        <v>2560.0</v>
      </c>
      <c r="I1440" s="12">
        <f>VLOOKUP(C1440, products!$A$1:$C$8, 3, FALSE)</f>
        <v>3393</v>
      </c>
      <c r="J1440" s="12" t="str">
        <f>VLOOKUP(B1440,sales_teams!A:C,3)</f>
        <v>East</v>
      </c>
      <c r="K1440" s="12" t="str">
        <f>VLOOKUP(B1440,sales_teams!A:C,2)</f>
        <v>Rocco Neubert</v>
      </c>
      <c r="L1440" s="12" t="str">
        <f>VLOOKUP(D1440,accounts!A:G,6)</f>
        <v>United States</v>
      </c>
      <c r="M1440" s="12" t="str">
        <f>VLOOKUP(D1440,accounts!A:B,2)</f>
        <v>medical</v>
      </c>
      <c r="N1440" s="12" t="str">
        <f t="shared" si="26"/>
        <v>Mar 2017</v>
      </c>
      <c r="O1440" s="12" t="str">
        <f t="shared" si="197"/>
        <v>Jun 2017</v>
      </c>
      <c r="P1440" s="12">
        <f>VLOOKUP(D1440,accounts!A:G,4)</f>
        <v>2741.37</v>
      </c>
      <c r="Q1440" s="12">
        <f t="shared" si="198"/>
        <v>92</v>
      </c>
    </row>
    <row r="1441">
      <c r="A1441" s="14" t="s">
        <v>1620</v>
      </c>
      <c r="B1441" s="14" t="s">
        <v>47</v>
      </c>
      <c r="C1441" s="14" t="s">
        <v>17</v>
      </c>
      <c r="D1441" s="14" t="s">
        <v>74</v>
      </c>
      <c r="E1441" s="14" t="s">
        <v>26</v>
      </c>
      <c r="F1441" s="15">
        <v>42812.0</v>
      </c>
      <c r="G1441" s="15">
        <v>42890.0</v>
      </c>
      <c r="H1441" s="14">
        <v>0.0</v>
      </c>
      <c r="I1441" s="12">
        <f>VLOOKUP(C1441, products!$A$1:$C$8, 3, FALSE)</f>
        <v>4821</v>
      </c>
      <c r="J1441" s="12" t="str">
        <f>VLOOKUP(B1441,sales_teams!A:C,3)</f>
        <v>East</v>
      </c>
      <c r="K1441" s="12" t="str">
        <f>VLOOKUP(B1441,sales_teams!A:C,2)</f>
        <v>Rocco Neubert</v>
      </c>
      <c r="L1441" s="12" t="str">
        <f>VLOOKUP(D1441,accounts!A:G,6)</f>
        <v>United States</v>
      </c>
      <c r="M1441" s="12" t="str">
        <f>VLOOKUP(D1441,accounts!A:B,2)</f>
        <v>retail</v>
      </c>
      <c r="N1441" s="12" t="str">
        <f t="shared" si="26"/>
        <v>Mar 2017</v>
      </c>
      <c r="O1441" s="12" t="str">
        <f t="shared" si="197"/>
        <v>Jun 2017</v>
      </c>
      <c r="P1441" s="12">
        <f>VLOOKUP(D1441,accounts!A:G,4)</f>
        <v>2214.94</v>
      </c>
      <c r="Q1441" s="12">
        <f t="shared" si="198"/>
        <v>92</v>
      </c>
    </row>
    <row r="1442">
      <c r="A1442" s="14" t="s">
        <v>1621</v>
      </c>
      <c r="B1442" s="14" t="s">
        <v>49</v>
      </c>
      <c r="C1442" s="14" t="s">
        <v>18</v>
      </c>
      <c r="D1442" s="14" t="s">
        <v>111</v>
      </c>
      <c r="E1442" s="14" t="s">
        <v>5</v>
      </c>
      <c r="F1442" s="15">
        <v>42812.0</v>
      </c>
      <c r="G1442" s="15">
        <v>42825.0</v>
      </c>
      <c r="H1442" s="14">
        <v>1171.0</v>
      </c>
      <c r="I1442" s="12">
        <f>VLOOKUP(C1442, products!$A$1:$C$8, 3, FALSE)</f>
        <v>1096</v>
      </c>
      <c r="J1442" s="12" t="str">
        <f>VLOOKUP(B1442,sales_teams!A:C,3)</f>
        <v>West</v>
      </c>
      <c r="K1442" s="12" t="str">
        <f>VLOOKUP(B1442,sales_teams!A:C,2)</f>
        <v>Summer Sewald</v>
      </c>
      <c r="L1442" s="12" t="str">
        <f>VLOOKUP(D1442,accounts!A:G,6)</f>
        <v>United States</v>
      </c>
      <c r="M1442" s="12" t="str">
        <f>VLOOKUP(D1442,accounts!A:B,2)</f>
        <v>retail</v>
      </c>
      <c r="N1442" s="12" t="str">
        <f t="shared" si="26"/>
        <v>Mar 2017</v>
      </c>
      <c r="O1442" s="12" t="str">
        <f t="shared" si="197"/>
        <v>Mar 2017</v>
      </c>
      <c r="P1442" s="12">
        <f>VLOOKUP(D1442,accounts!A:G,4)</f>
        <v>223.8</v>
      </c>
      <c r="Q1442" s="12">
        <f t="shared" si="198"/>
        <v>0</v>
      </c>
    </row>
    <row r="1443">
      <c r="A1443" s="14" t="s">
        <v>1622</v>
      </c>
      <c r="B1443" s="14" t="s">
        <v>49</v>
      </c>
      <c r="C1443" s="14" t="s">
        <v>19</v>
      </c>
      <c r="D1443" s="14" t="s">
        <v>65</v>
      </c>
      <c r="E1443" s="14" t="s">
        <v>5</v>
      </c>
      <c r="F1443" s="15">
        <v>42812.0</v>
      </c>
      <c r="G1443" s="15">
        <v>42908.0</v>
      </c>
      <c r="H1443" s="14">
        <v>53.0</v>
      </c>
      <c r="I1443" s="12">
        <f>VLOOKUP(C1443, products!$A$1:$C$8, 3, FALSE)</f>
        <v>55</v>
      </c>
      <c r="J1443" s="12" t="str">
        <f>VLOOKUP(B1443,sales_teams!A:C,3)</f>
        <v>West</v>
      </c>
      <c r="K1443" s="12" t="str">
        <f>VLOOKUP(B1443,sales_teams!A:C,2)</f>
        <v>Summer Sewald</v>
      </c>
      <c r="L1443" s="12" t="str">
        <f>VLOOKUP(D1443,accounts!A:G,6)</f>
        <v>United States</v>
      </c>
      <c r="M1443" s="12" t="str">
        <f>VLOOKUP(D1443,accounts!A:B,2)</f>
        <v>technolgy</v>
      </c>
      <c r="N1443" s="12" t="str">
        <f t="shared" si="26"/>
        <v>Mar 2017</v>
      </c>
      <c r="O1443" s="12" t="str">
        <f t="shared" si="197"/>
        <v>Jun 2017</v>
      </c>
      <c r="P1443" s="12">
        <f>VLOOKUP(D1443,accounts!A:G,4)</f>
        <v>7708.38</v>
      </c>
      <c r="Q1443" s="12">
        <f t="shared" si="198"/>
        <v>92</v>
      </c>
    </row>
    <row r="1444">
      <c r="A1444" s="14" t="s">
        <v>1623</v>
      </c>
      <c r="B1444" s="14" t="s">
        <v>50</v>
      </c>
      <c r="C1444" s="14" t="s">
        <v>20</v>
      </c>
      <c r="D1444" s="14" t="s">
        <v>70</v>
      </c>
      <c r="E1444" s="14" t="s">
        <v>5</v>
      </c>
      <c r="F1444" s="15">
        <v>42812.0</v>
      </c>
      <c r="G1444" s="15">
        <v>42888.0</v>
      </c>
      <c r="H1444" s="14">
        <v>6553.0</v>
      </c>
      <c r="I1444" s="12">
        <f>VLOOKUP(C1444, products!$A$1:$C$8, 3, FALSE)</f>
        <v>5482</v>
      </c>
      <c r="J1444" s="12" t="str">
        <f>VLOOKUP(B1444,sales_teams!A:C,3)</f>
        <v>West</v>
      </c>
      <c r="K1444" s="12" t="str">
        <f>VLOOKUP(B1444,sales_teams!A:C,2)</f>
        <v>Summer Sewald</v>
      </c>
      <c r="L1444" s="12" t="str">
        <f>VLOOKUP(D1444,accounts!A:G,6)</f>
        <v>United States</v>
      </c>
      <c r="M1444" s="12" t="str">
        <f>VLOOKUP(D1444,accounts!A:B,2)</f>
        <v>telecommunications</v>
      </c>
      <c r="N1444" s="12" t="str">
        <f t="shared" si="26"/>
        <v>Mar 2017</v>
      </c>
      <c r="O1444" s="12" t="str">
        <f t="shared" si="197"/>
        <v>Jun 2017</v>
      </c>
      <c r="P1444" s="12">
        <f>VLOOKUP(D1444,accounts!A:G,4)</f>
        <v>5266.09</v>
      </c>
      <c r="Q1444" s="12">
        <f t="shared" si="198"/>
        <v>92</v>
      </c>
    </row>
    <row r="1445">
      <c r="A1445" s="14" t="s">
        <v>1624</v>
      </c>
      <c r="B1445" s="14" t="s">
        <v>50</v>
      </c>
      <c r="C1445" s="14" t="s">
        <v>21</v>
      </c>
      <c r="D1445" s="14" t="s">
        <v>109</v>
      </c>
      <c r="E1445" s="14" t="s">
        <v>5</v>
      </c>
      <c r="F1445" s="15">
        <v>42812.0</v>
      </c>
      <c r="G1445" s="15">
        <v>42862.0</v>
      </c>
      <c r="H1445" s="14">
        <v>3542.0</v>
      </c>
      <c r="I1445" s="12">
        <f>VLOOKUP(C1445, products!$A$1:$C$8, 3, FALSE)</f>
        <v>3393</v>
      </c>
      <c r="J1445" s="12" t="str">
        <f>VLOOKUP(B1445,sales_teams!A:C,3)</f>
        <v>West</v>
      </c>
      <c r="K1445" s="12" t="str">
        <f>VLOOKUP(B1445,sales_teams!A:C,2)</f>
        <v>Summer Sewald</v>
      </c>
      <c r="L1445" s="12" t="str">
        <f>VLOOKUP(D1445,accounts!A:G,6)</f>
        <v>Kenya</v>
      </c>
      <c r="M1445" s="12" t="str">
        <f>VLOOKUP(D1445,accounts!A:B,2)</f>
        <v>medical</v>
      </c>
      <c r="N1445" s="12" t="str">
        <f t="shared" si="26"/>
        <v>Mar 2017</v>
      </c>
      <c r="O1445" s="12" t="str">
        <f t="shared" si="197"/>
        <v>May 2017</v>
      </c>
      <c r="P1445" s="12">
        <f>VLOOKUP(D1445,accounts!A:G,4)</f>
        <v>647.18</v>
      </c>
      <c r="Q1445" s="12">
        <f t="shared" si="198"/>
        <v>61</v>
      </c>
    </row>
    <row r="1446">
      <c r="A1446" s="14" t="s">
        <v>1625</v>
      </c>
      <c r="B1446" s="14" t="s">
        <v>52</v>
      </c>
      <c r="C1446" s="14" t="s">
        <v>21</v>
      </c>
      <c r="D1446" s="14" t="s">
        <v>101</v>
      </c>
      <c r="E1446" s="14" t="s">
        <v>5</v>
      </c>
      <c r="F1446" s="15">
        <v>42812.0</v>
      </c>
      <c r="G1446" s="15">
        <v>42897.0</v>
      </c>
      <c r="H1446" s="14">
        <v>3619.0</v>
      </c>
      <c r="I1446" s="12">
        <f>VLOOKUP(C1446, products!$A$1:$C$8, 3, FALSE)</f>
        <v>3393</v>
      </c>
      <c r="J1446" s="12" t="str">
        <f>VLOOKUP(B1446,sales_teams!A:C,3)</f>
        <v>West</v>
      </c>
      <c r="K1446" s="12" t="str">
        <f>VLOOKUP(B1446,sales_teams!A:C,2)</f>
        <v>Summer Sewald</v>
      </c>
      <c r="L1446" s="12" t="str">
        <f>VLOOKUP(D1446,accounts!A:G,6)</f>
        <v>United States</v>
      </c>
      <c r="M1446" s="12" t="str">
        <f>VLOOKUP(D1446,accounts!A:B,2)</f>
        <v>finance</v>
      </c>
      <c r="N1446" s="12" t="str">
        <f t="shared" si="26"/>
        <v>Mar 2017</v>
      </c>
      <c r="O1446" s="12" t="str">
        <f t="shared" si="197"/>
        <v>Jun 2017</v>
      </c>
      <c r="P1446" s="12">
        <f>VLOOKUP(D1446,accounts!A:G,4)</f>
        <v>1102.43</v>
      </c>
      <c r="Q1446" s="12">
        <f t="shared" si="198"/>
        <v>92</v>
      </c>
    </row>
    <row r="1447">
      <c r="A1447" s="14" t="s">
        <v>1626</v>
      </c>
      <c r="B1447" s="14" t="s">
        <v>56</v>
      </c>
      <c r="C1447" s="14" t="s">
        <v>21</v>
      </c>
      <c r="D1447" s="14" t="s">
        <v>79</v>
      </c>
      <c r="E1447" s="14" t="s">
        <v>25</v>
      </c>
      <c r="F1447" s="15">
        <v>42812.0</v>
      </c>
      <c r="G1447" s="17"/>
      <c r="I1447" s="12">
        <f>VLOOKUP(C1447, products!$A$1:$C$8, 3, FALSE)</f>
        <v>3393</v>
      </c>
      <c r="J1447" s="12" t="str">
        <f>VLOOKUP(B1447,sales_teams!A:C,3)</f>
        <v>West</v>
      </c>
      <c r="K1447" s="12" t="str">
        <f>VLOOKUP(B1447,sales_teams!A:C,2)</f>
        <v>Summer Sewald</v>
      </c>
      <c r="L1447" s="12" t="str">
        <f>VLOOKUP(D1447,accounts!A:G,6)</f>
        <v>Panama</v>
      </c>
      <c r="M1447" s="12" t="str">
        <f>VLOOKUP(D1447,accounts!A:B,2)</f>
        <v>technolgy</v>
      </c>
      <c r="N1447" s="12" t="str">
        <f t="shared" si="26"/>
        <v>Mar 2017</v>
      </c>
      <c r="P1447" s="12">
        <f>VLOOKUP(D1447,accounts!A:G,4)</f>
        <v>2938.67</v>
      </c>
    </row>
    <row r="1448">
      <c r="A1448" s="14" t="s">
        <v>1627</v>
      </c>
      <c r="B1448" s="14" t="s">
        <v>60</v>
      </c>
      <c r="C1448" s="14" t="s">
        <v>21</v>
      </c>
      <c r="D1448" s="14" t="s">
        <v>145</v>
      </c>
      <c r="E1448" s="14" t="s">
        <v>5</v>
      </c>
      <c r="F1448" s="15">
        <v>42812.0</v>
      </c>
      <c r="G1448" s="15">
        <v>42873.0</v>
      </c>
      <c r="H1448" s="14">
        <v>3589.0</v>
      </c>
      <c r="I1448" s="12">
        <f>VLOOKUP(C1448, products!$A$1:$C$8, 3, FALSE)</f>
        <v>3393</v>
      </c>
      <c r="J1448" s="12" t="str">
        <f>VLOOKUP(B1448,sales_teams!A:C,3)</f>
        <v>West</v>
      </c>
      <c r="K1448" s="12" t="str">
        <f>VLOOKUP(B1448,sales_teams!A:C,2)</f>
        <v>Summer Sewald</v>
      </c>
      <c r="L1448" s="12" t="str">
        <f>VLOOKUP(D1448,accounts!A:G,6)</f>
        <v>United States</v>
      </c>
      <c r="M1448" s="12" t="str">
        <f>VLOOKUP(D1448,accounts!A:B,2)</f>
        <v>technolgy</v>
      </c>
      <c r="N1448" s="12" t="str">
        <f t="shared" si="26"/>
        <v>Mar 2017</v>
      </c>
      <c r="O1448" s="12" t="str">
        <f t="shared" ref="O1448:O1449" si="199">TEXT(G1448,"mmm yyy")</f>
        <v>May 2017</v>
      </c>
      <c r="P1448" s="12">
        <f>VLOOKUP(D1448,accounts!A:G,4)</f>
        <v>1242.32</v>
      </c>
      <c r="Q1448" s="12">
        <f t="shared" ref="Q1448:Q1449" si="200">O1448-N1448</f>
        <v>61</v>
      </c>
    </row>
    <row r="1449">
      <c r="A1449" s="14" t="s">
        <v>1628</v>
      </c>
      <c r="B1449" s="14" t="s">
        <v>61</v>
      </c>
      <c r="C1449" s="14" t="s">
        <v>20</v>
      </c>
      <c r="D1449" s="14" t="s">
        <v>81</v>
      </c>
      <c r="E1449" s="14" t="s">
        <v>5</v>
      </c>
      <c r="F1449" s="15">
        <v>42812.0</v>
      </c>
      <c r="G1449" s="15">
        <v>42868.0</v>
      </c>
      <c r="H1449" s="14">
        <v>6262.0</v>
      </c>
      <c r="I1449" s="12">
        <f>VLOOKUP(C1449, products!$A$1:$C$8, 3, FALSE)</f>
        <v>5482</v>
      </c>
      <c r="J1449" s="12" t="str">
        <f>VLOOKUP(B1449,sales_teams!A:C,3)</f>
        <v>West</v>
      </c>
      <c r="K1449" s="12" t="str">
        <f>VLOOKUP(B1449,sales_teams!A:C,2)</f>
        <v>Summer Sewald</v>
      </c>
      <c r="L1449" s="12" t="str">
        <f>VLOOKUP(D1449,accounts!A:G,6)</f>
        <v>United States</v>
      </c>
      <c r="M1449" s="12" t="str">
        <f>VLOOKUP(D1449,accounts!A:B,2)</f>
        <v>retail</v>
      </c>
      <c r="N1449" s="12" t="str">
        <f t="shared" si="26"/>
        <v>Mar 2017</v>
      </c>
      <c r="O1449" s="12" t="str">
        <f t="shared" si="199"/>
        <v>May 2017</v>
      </c>
      <c r="P1449" s="12">
        <f>VLOOKUP(D1449,accounts!A:G,4)</f>
        <v>2437.85</v>
      </c>
      <c r="Q1449" s="12">
        <f t="shared" si="200"/>
        <v>61</v>
      </c>
    </row>
    <row r="1450">
      <c r="A1450" s="14" t="s">
        <v>1629</v>
      </c>
      <c r="B1450" s="14" t="s">
        <v>34</v>
      </c>
      <c r="C1450" s="14" t="s">
        <v>18</v>
      </c>
      <c r="D1450" s="14" t="s">
        <v>143</v>
      </c>
      <c r="E1450" s="14" t="s">
        <v>25</v>
      </c>
      <c r="F1450" s="15">
        <v>42813.0</v>
      </c>
      <c r="G1450" s="17"/>
      <c r="I1450" s="12">
        <f>VLOOKUP(C1450, products!$A$1:$C$8, 3, FALSE)</f>
        <v>1096</v>
      </c>
      <c r="J1450" s="12" t="str">
        <f>VLOOKUP(B1450,sales_teams!A:C,3)</f>
        <v>Central</v>
      </c>
      <c r="K1450" s="12" t="str">
        <f>VLOOKUP(B1450,sales_teams!A:C,2)</f>
        <v>Dustin Brinkmann</v>
      </c>
      <c r="L1450" s="12" t="str">
        <f>VLOOKUP(D1450,accounts!A:G,6)</f>
        <v>Brazil</v>
      </c>
      <c r="M1450" s="12" t="str">
        <f>VLOOKUP(D1450,accounts!A:B,2)</f>
        <v>services</v>
      </c>
      <c r="N1450" s="12" t="str">
        <f t="shared" si="26"/>
        <v>Mar 2017</v>
      </c>
      <c r="P1450" s="12">
        <f>VLOOKUP(D1450,accounts!A:G,4)</f>
        <v>405.59</v>
      </c>
    </row>
    <row r="1451">
      <c r="A1451" s="14" t="s">
        <v>1630</v>
      </c>
      <c r="B1451" s="14" t="s">
        <v>34</v>
      </c>
      <c r="C1451" s="14" t="s">
        <v>18</v>
      </c>
      <c r="D1451" s="14" t="s">
        <v>114</v>
      </c>
      <c r="E1451" s="14" t="s">
        <v>5</v>
      </c>
      <c r="F1451" s="15">
        <v>42813.0</v>
      </c>
      <c r="G1451" s="15">
        <v>42818.0</v>
      </c>
      <c r="H1451" s="14">
        <v>1161.0</v>
      </c>
      <c r="I1451" s="12">
        <f>VLOOKUP(C1451, products!$A$1:$C$8, 3, FALSE)</f>
        <v>1096</v>
      </c>
      <c r="J1451" s="12" t="str">
        <f>VLOOKUP(B1451,sales_teams!A:C,3)</f>
        <v>Central</v>
      </c>
      <c r="K1451" s="12" t="str">
        <f>VLOOKUP(B1451,sales_teams!A:C,2)</f>
        <v>Dustin Brinkmann</v>
      </c>
      <c r="L1451" s="12" t="str">
        <f>VLOOKUP(D1451,accounts!A:G,6)</f>
        <v>United States</v>
      </c>
      <c r="M1451" s="12" t="str">
        <f>VLOOKUP(D1451,accounts!A:B,2)</f>
        <v>technolgy</v>
      </c>
      <c r="N1451" s="12" t="str">
        <f t="shared" si="26"/>
        <v>Mar 2017</v>
      </c>
      <c r="O1451" s="12" t="str">
        <f t="shared" ref="O1451:O1473" si="201">TEXT(G1451,"mmm yyy")</f>
        <v>Mar 2017</v>
      </c>
      <c r="P1451" s="12">
        <f>VLOOKUP(D1451,accounts!A:G,4)</f>
        <v>1100.04</v>
      </c>
      <c r="Q1451" s="12">
        <f t="shared" ref="Q1451:Q1473" si="202">O1451-N1451</f>
        <v>0</v>
      </c>
    </row>
    <row r="1452">
      <c r="A1452" s="14" t="s">
        <v>1631</v>
      </c>
      <c r="B1452" s="14" t="s">
        <v>34</v>
      </c>
      <c r="C1452" s="14" t="s">
        <v>17</v>
      </c>
      <c r="D1452" s="14" t="s">
        <v>78</v>
      </c>
      <c r="E1452" s="14" t="s">
        <v>5</v>
      </c>
      <c r="F1452" s="15">
        <v>42813.0</v>
      </c>
      <c r="G1452" s="15">
        <v>42822.0</v>
      </c>
      <c r="H1452" s="14">
        <v>4975.0</v>
      </c>
      <c r="I1452" s="12">
        <f>VLOOKUP(C1452, products!$A$1:$C$8, 3, FALSE)</f>
        <v>4821</v>
      </c>
      <c r="J1452" s="12" t="str">
        <f>VLOOKUP(B1452,sales_teams!A:C,3)</f>
        <v>Central</v>
      </c>
      <c r="K1452" s="12" t="str">
        <f>VLOOKUP(B1452,sales_teams!A:C,2)</f>
        <v>Dustin Brinkmann</v>
      </c>
      <c r="L1452" s="12" t="str">
        <f>VLOOKUP(D1452,accounts!A:G,6)</f>
        <v>United States</v>
      </c>
      <c r="M1452" s="12" t="str">
        <f>VLOOKUP(D1452,accounts!A:B,2)</f>
        <v>finance</v>
      </c>
      <c r="N1452" s="12" t="str">
        <f t="shared" si="26"/>
        <v>Mar 2017</v>
      </c>
      <c r="O1452" s="12" t="str">
        <f t="shared" si="201"/>
        <v>Mar 2017</v>
      </c>
      <c r="P1452" s="12">
        <f>VLOOKUP(D1452,accounts!A:G,4)</f>
        <v>2022.14</v>
      </c>
      <c r="Q1452" s="12">
        <f t="shared" si="202"/>
        <v>0</v>
      </c>
    </row>
    <row r="1453">
      <c r="A1453" s="14" t="s">
        <v>1632</v>
      </c>
      <c r="B1453" s="14" t="s">
        <v>36</v>
      </c>
      <c r="C1453" s="14" t="s">
        <v>22</v>
      </c>
      <c r="D1453" s="14" t="s">
        <v>86</v>
      </c>
      <c r="E1453" s="14" t="s">
        <v>5</v>
      </c>
      <c r="F1453" s="15">
        <v>42813.0</v>
      </c>
      <c r="G1453" s="15">
        <v>42816.0</v>
      </c>
      <c r="H1453" s="14">
        <v>586.0</v>
      </c>
      <c r="I1453" s="12">
        <f>VLOOKUP(C1453, products!$A$1:$C$8, 3, FALSE)</f>
        <v>550</v>
      </c>
      <c r="J1453" s="12" t="str">
        <f>VLOOKUP(B1453,sales_teams!A:C,3)</f>
        <v>Central</v>
      </c>
      <c r="K1453" s="12" t="str">
        <f>VLOOKUP(B1453,sales_teams!A:C,2)</f>
        <v>Dustin Brinkmann</v>
      </c>
      <c r="L1453" s="12" t="str">
        <f>VLOOKUP(D1453,accounts!A:G,6)</f>
        <v>United States</v>
      </c>
      <c r="M1453" s="12" t="str">
        <f>VLOOKUP(D1453,accounts!A:B,2)</f>
        <v>software</v>
      </c>
      <c r="N1453" s="12" t="str">
        <f t="shared" si="26"/>
        <v>Mar 2017</v>
      </c>
      <c r="O1453" s="12" t="str">
        <f t="shared" si="201"/>
        <v>Mar 2017</v>
      </c>
      <c r="P1453" s="12">
        <f>VLOOKUP(D1453,accounts!A:G,4)</f>
        <v>4478.47</v>
      </c>
      <c r="Q1453" s="12">
        <f t="shared" si="202"/>
        <v>0</v>
      </c>
    </row>
    <row r="1454">
      <c r="A1454" s="14" t="s">
        <v>1633</v>
      </c>
      <c r="B1454" s="14" t="s">
        <v>36</v>
      </c>
      <c r="C1454" s="14" t="s">
        <v>19</v>
      </c>
      <c r="D1454" s="14" t="s">
        <v>137</v>
      </c>
      <c r="E1454" s="14" t="s">
        <v>5</v>
      </c>
      <c r="F1454" s="15">
        <v>42813.0</v>
      </c>
      <c r="G1454" s="15">
        <v>42819.0</v>
      </c>
      <c r="H1454" s="14">
        <v>41.0</v>
      </c>
      <c r="I1454" s="12">
        <f>VLOOKUP(C1454, products!$A$1:$C$8, 3, FALSE)</f>
        <v>55</v>
      </c>
      <c r="J1454" s="12" t="str">
        <f>VLOOKUP(B1454,sales_teams!A:C,3)</f>
        <v>Central</v>
      </c>
      <c r="K1454" s="12" t="str">
        <f>VLOOKUP(B1454,sales_teams!A:C,2)</f>
        <v>Dustin Brinkmann</v>
      </c>
      <c r="L1454" s="12" t="str">
        <f>VLOOKUP(D1454,accounts!A:G,6)</f>
        <v>United States</v>
      </c>
      <c r="M1454" s="12" t="str">
        <f>VLOOKUP(D1454,accounts!A:B,2)</f>
        <v>medical</v>
      </c>
      <c r="N1454" s="12" t="str">
        <f t="shared" si="26"/>
        <v>Mar 2017</v>
      </c>
      <c r="O1454" s="12" t="str">
        <f t="shared" si="201"/>
        <v>Mar 2017</v>
      </c>
      <c r="P1454" s="12">
        <f>VLOOKUP(D1454,accounts!A:G,4)</f>
        <v>439.21</v>
      </c>
      <c r="Q1454" s="12">
        <f t="shared" si="202"/>
        <v>0</v>
      </c>
    </row>
    <row r="1455">
      <c r="A1455" s="14" t="s">
        <v>1634</v>
      </c>
      <c r="B1455" s="14" t="s">
        <v>38</v>
      </c>
      <c r="C1455" s="14" t="s">
        <v>18</v>
      </c>
      <c r="D1455" s="14" t="s">
        <v>94</v>
      </c>
      <c r="E1455" s="14" t="s">
        <v>5</v>
      </c>
      <c r="F1455" s="15">
        <v>42813.0</v>
      </c>
      <c r="G1455" s="15">
        <v>42815.0</v>
      </c>
      <c r="H1455" s="14">
        <v>929.0</v>
      </c>
      <c r="I1455" s="12">
        <f>VLOOKUP(C1455, products!$A$1:$C$8, 3, FALSE)</f>
        <v>1096</v>
      </c>
      <c r="J1455" s="12" t="str">
        <f>VLOOKUP(B1455,sales_teams!A:C,3)</f>
        <v>East</v>
      </c>
      <c r="K1455" s="12" t="str">
        <f>VLOOKUP(B1455,sales_teams!A:C,2)</f>
        <v>Rocco Neubert</v>
      </c>
      <c r="L1455" s="12" t="str">
        <f>VLOOKUP(D1455,accounts!A:G,6)</f>
        <v>United States</v>
      </c>
      <c r="M1455" s="12" t="str">
        <f>VLOOKUP(D1455,accounts!A:B,2)</f>
        <v>medical</v>
      </c>
      <c r="N1455" s="12" t="str">
        <f t="shared" si="26"/>
        <v>Mar 2017</v>
      </c>
      <c r="O1455" s="12" t="str">
        <f t="shared" si="201"/>
        <v>Mar 2017</v>
      </c>
      <c r="P1455" s="12">
        <f>VLOOKUP(D1455,accounts!A:G,4)</f>
        <v>3922.42</v>
      </c>
      <c r="Q1455" s="12">
        <f t="shared" si="202"/>
        <v>0</v>
      </c>
    </row>
    <row r="1456">
      <c r="A1456" s="14" t="s">
        <v>1635</v>
      </c>
      <c r="B1456" s="14" t="s">
        <v>38</v>
      </c>
      <c r="C1456" s="14" t="s">
        <v>19</v>
      </c>
      <c r="D1456" s="14" t="s">
        <v>100</v>
      </c>
      <c r="E1456" s="14" t="s">
        <v>5</v>
      </c>
      <c r="F1456" s="15">
        <v>42813.0</v>
      </c>
      <c r="G1456" s="15">
        <v>42890.0</v>
      </c>
      <c r="H1456" s="14">
        <v>65.0</v>
      </c>
      <c r="I1456" s="12">
        <f>VLOOKUP(C1456, products!$A$1:$C$8, 3, FALSE)</f>
        <v>55</v>
      </c>
      <c r="J1456" s="12" t="str">
        <f>VLOOKUP(B1456,sales_teams!A:C,3)</f>
        <v>East</v>
      </c>
      <c r="K1456" s="12" t="str">
        <f>VLOOKUP(B1456,sales_teams!A:C,2)</f>
        <v>Rocco Neubert</v>
      </c>
      <c r="L1456" s="12" t="str">
        <f>VLOOKUP(D1456,accounts!A:G,6)</f>
        <v>Belgium</v>
      </c>
      <c r="M1456" s="12" t="str">
        <f>VLOOKUP(D1456,accounts!A:B,2)</f>
        <v>retail</v>
      </c>
      <c r="N1456" s="12" t="str">
        <f t="shared" si="26"/>
        <v>Mar 2017</v>
      </c>
      <c r="O1456" s="12" t="str">
        <f t="shared" si="201"/>
        <v>Jun 2017</v>
      </c>
      <c r="P1456" s="12">
        <f>VLOOKUP(D1456,accounts!A:G,4)</f>
        <v>1376.8</v>
      </c>
      <c r="Q1456" s="12">
        <f t="shared" si="202"/>
        <v>92</v>
      </c>
    </row>
    <row r="1457">
      <c r="A1457" s="14" t="s">
        <v>1636</v>
      </c>
      <c r="B1457" s="14" t="s">
        <v>39</v>
      </c>
      <c r="C1457" s="14" t="s">
        <v>22</v>
      </c>
      <c r="D1457" s="14" t="s">
        <v>125</v>
      </c>
      <c r="E1457" s="14" t="s">
        <v>5</v>
      </c>
      <c r="F1457" s="15">
        <v>42813.0</v>
      </c>
      <c r="G1457" s="15">
        <v>42824.0</v>
      </c>
      <c r="H1457" s="14">
        <v>574.0</v>
      </c>
      <c r="I1457" s="12">
        <f>VLOOKUP(C1457, products!$A$1:$C$8, 3, FALSE)</f>
        <v>550</v>
      </c>
      <c r="J1457" s="12" t="str">
        <f>VLOOKUP(B1457,sales_teams!A:C,3)</f>
        <v>East</v>
      </c>
      <c r="K1457" s="12" t="str">
        <f>VLOOKUP(B1457,sales_teams!A:C,2)</f>
        <v>Rocco Neubert</v>
      </c>
      <c r="L1457" s="12" t="str">
        <f>VLOOKUP(D1457,accounts!A:G,6)</f>
        <v>China</v>
      </c>
      <c r="M1457" s="12" t="str">
        <f>VLOOKUP(D1457,accounts!A:B,2)</f>
        <v>technolgy</v>
      </c>
      <c r="N1457" s="12" t="str">
        <f t="shared" si="26"/>
        <v>Mar 2017</v>
      </c>
      <c r="O1457" s="12" t="str">
        <f t="shared" si="201"/>
        <v>Mar 2017</v>
      </c>
      <c r="P1457" s="12">
        <f>VLOOKUP(D1457,accounts!A:G,4)</f>
        <v>40.79</v>
      </c>
      <c r="Q1457" s="12">
        <f t="shared" si="202"/>
        <v>0</v>
      </c>
    </row>
    <row r="1458">
      <c r="A1458" s="14" t="s">
        <v>1637</v>
      </c>
      <c r="B1458" s="14" t="s">
        <v>42</v>
      </c>
      <c r="C1458" s="14" t="s">
        <v>17</v>
      </c>
      <c r="D1458" s="14" t="s">
        <v>66</v>
      </c>
      <c r="E1458" s="14" t="s">
        <v>26</v>
      </c>
      <c r="F1458" s="15">
        <v>42813.0</v>
      </c>
      <c r="G1458" s="15">
        <v>42912.0</v>
      </c>
      <c r="H1458" s="14">
        <v>0.0</v>
      </c>
      <c r="I1458" s="12">
        <f>VLOOKUP(C1458, products!$A$1:$C$8, 3, FALSE)</f>
        <v>4821</v>
      </c>
      <c r="J1458" s="12" t="str">
        <f>VLOOKUP(B1458,sales_teams!A:C,3)</f>
        <v>East</v>
      </c>
      <c r="K1458" s="12" t="str">
        <f>VLOOKUP(B1458,sales_teams!A:C,2)</f>
        <v>Rocco Neubert</v>
      </c>
      <c r="L1458" s="12" t="str">
        <f>VLOOKUP(D1458,accounts!A:G,6)</f>
        <v>United States</v>
      </c>
      <c r="M1458" s="12" t="str">
        <f>VLOOKUP(D1458,accounts!A:B,2)</f>
        <v>medical</v>
      </c>
      <c r="N1458" s="12" t="str">
        <f t="shared" si="26"/>
        <v>Mar 2017</v>
      </c>
      <c r="O1458" s="12" t="str">
        <f t="shared" si="201"/>
        <v>Jun 2017</v>
      </c>
      <c r="P1458" s="12">
        <f>VLOOKUP(D1458,accounts!A:G,4)</f>
        <v>4.54</v>
      </c>
      <c r="Q1458" s="12">
        <f t="shared" si="202"/>
        <v>92</v>
      </c>
    </row>
    <row r="1459">
      <c r="A1459" s="14" t="s">
        <v>1638</v>
      </c>
      <c r="B1459" s="14" t="s">
        <v>42</v>
      </c>
      <c r="C1459" s="14" t="s">
        <v>17</v>
      </c>
      <c r="D1459" s="14" t="s">
        <v>100</v>
      </c>
      <c r="E1459" s="14" t="s">
        <v>26</v>
      </c>
      <c r="F1459" s="15">
        <v>42813.0</v>
      </c>
      <c r="G1459" s="15">
        <v>42864.0</v>
      </c>
      <c r="H1459" s="14">
        <v>0.0</v>
      </c>
      <c r="I1459" s="12">
        <f>VLOOKUP(C1459, products!$A$1:$C$8, 3, FALSE)</f>
        <v>4821</v>
      </c>
      <c r="J1459" s="12" t="str">
        <f>VLOOKUP(B1459,sales_teams!A:C,3)</f>
        <v>East</v>
      </c>
      <c r="K1459" s="12" t="str">
        <f>VLOOKUP(B1459,sales_teams!A:C,2)</f>
        <v>Rocco Neubert</v>
      </c>
      <c r="L1459" s="12" t="str">
        <f>VLOOKUP(D1459,accounts!A:G,6)</f>
        <v>Belgium</v>
      </c>
      <c r="M1459" s="12" t="str">
        <f>VLOOKUP(D1459,accounts!A:B,2)</f>
        <v>retail</v>
      </c>
      <c r="N1459" s="12" t="str">
        <f t="shared" si="26"/>
        <v>Mar 2017</v>
      </c>
      <c r="O1459" s="12" t="str">
        <f t="shared" si="201"/>
        <v>May 2017</v>
      </c>
      <c r="P1459" s="12">
        <f>VLOOKUP(D1459,accounts!A:G,4)</f>
        <v>1376.8</v>
      </c>
      <c r="Q1459" s="12">
        <f t="shared" si="202"/>
        <v>61</v>
      </c>
    </row>
    <row r="1460">
      <c r="A1460" s="14" t="s">
        <v>1639</v>
      </c>
      <c r="B1460" s="14" t="s">
        <v>43</v>
      </c>
      <c r="C1460" s="14" t="s">
        <v>21</v>
      </c>
      <c r="D1460" s="14" t="s">
        <v>85</v>
      </c>
      <c r="E1460" s="14" t="s">
        <v>5</v>
      </c>
      <c r="F1460" s="15">
        <v>42813.0</v>
      </c>
      <c r="G1460" s="15">
        <v>42902.0</v>
      </c>
      <c r="H1460" s="14">
        <v>3028.0</v>
      </c>
      <c r="I1460" s="12">
        <f>VLOOKUP(C1460, products!$A$1:$C$8, 3, FALSE)</f>
        <v>3393</v>
      </c>
      <c r="J1460" s="12" t="str">
        <f>VLOOKUP(B1460,sales_teams!A:C,3)</f>
        <v>East</v>
      </c>
      <c r="K1460" s="12" t="str">
        <f>VLOOKUP(B1460,sales_teams!A:C,2)</f>
        <v>Rocco Neubert</v>
      </c>
      <c r="L1460" s="12" t="str">
        <f>VLOOKUP(D1460,accounts!A:G,6)</f>
        <v>United States</v>
      </c>
      <c r="M1460" s="12" t="str">
        <f>VLOOKUP(D1460,accounts!A:B,2)</f>
        <v>medical</v>
      </c>
      <c r="N1460" s="12" t="str">
        <f t="shared" si="26"/>
        <v>Mar 2017</v>
      </c>
      <c r="O1460" s="12" t="str">
        <f t="shared" si="201"/>
        <v>Jun 2017</v>
      </c>
      <c r="P1460" s="12">
        <f>VLOOKUP(D1460,accounts!A:G,4)</f>
        <v>2741.37</v>
      </c>
      <c r="Q1460" s="12">
        <f t="shared" si="202"/>
        <v>92</v>
      </c>
    </row>
    <row r="1461">
      <c r="A1461" s="14" t="s">
        <v>1640</v>
      </c>
      <c r="B1461" s="14" t="s">
        <v>44</v>
      </c>
      <c r="C1461" s="14" t="s">
        <v>22</v>
      </c>
      <c r="D1461" s="14" t="s">
        <v>74</v>
      </c>
      <c r="E1461" s="14" t="s">
        <v>5</v>
      </c>
      <c r="F1461" s="15">
        <v>42813.0</v>
      </c>
      <c r="G1461" s="15">
        <v>42820.0</v>
      </c>
      <c r="H1461" s="14">
        <v>403.0</v>
      </c>
      <c r="I1461" s="12">
        <f>VLOOKUP(C1461, products!$A$1:$C$8, 3, FALSE)</f>
        <v>550</v>
      </c>
      <c r="J1461" s="12" t="str">
        <f>VLOOKUP(B1461,sales_teams!A:C,3)</f>
        <v>East</v>
      </c>
      <c r="K1461" s="12" t="str">
        <f>VLOOKUP(B1461,sales_teams!A:C,2)</f>
        <v>Rocco Neubert</v>
      </c>
      <c r="L1461" s="12" t="str">
        <f>VLOOKUP(D1461,accounts!A:G,6)</f>
        <v>United States</v>
      </c>
      <c r="M1461" s="12" t="str">
        <f>VLOOKUP(D1461,accounts!A:B,2)</f>
        <v>retail</v>
      </c>
      <c r="N1461" s="12" t="str">
        <f t="shared" si="26"/>
        <v>Mar 2017</v>
      </c>
      <c r="O1461" s="12" t="str">
        <f t="shared" si="201"/>
        <v>Mar 2017</v>
      </c>
      <c r="P1461" s="12">
        <f>VLOOKUP(D1461,accounts!A:G,4)</f>
        <v>2214.94</v>
      </c>
      <c r="Q1461" s="12">
        <f t="shared" si="202"/>
        <v>0</v>
      </c>
    </row>
    <row r="1462">
      <c r="A1462" s="14" t="s">
        <v>1641</v>
      </c>
      <c r="B1462" s="14" t="s">
        <v>46</v>
      </c>
      <c r="C1462" s="14" t="s">
        <v>22</v>
      </c>
      <c r="D1462" s="14" t="s">
        <v>112</v>
      </c>
      <c r="E1462" s="14" t="s">
        <v>26</v>
      </c>
      <c r="F1462" s="15">
        <v>42813.0</v>
      </c>
      <c r="G1462" s="15">
        <v>42871.0</v>
      </c>
      <c r="H1462" s="14">
        <v>0.0</v>
      </c>
      <c r="I1462" s="12">
        <f>VLOOKUP(C1462, products!$A$1:$C$8, 3, FALSE)</f>
        <v>550</v>
      </c>
      <c r="J1462" s="12" t="str">
        <f>VLOOKUP(B1462,sales_teams!A:C,3)</f>
        <v>East</v>
      </c>
      <c r="K1462" s="12" t="str">
        <f>VLOOKUP(B1462,sales_teams!A:C,2)</f>
        <v>Rocco Neubert</v>
      </c>
      <c r="L1462" s="12" t="str">
        <f>VLOOKUP(D1462,accounts!A:G,6)</f>
        <v>United States</v>
      </c>
      <c r="M1462" s="12" t="str">
        <f>VLOOKUP(D1462,accounts!A:B,2)</f>
        <v>telecommunications</v>
      </c>
      <c r="N1462" s="12" t="str">
        <f t="shared" si="26"/>
        <v>Mar 2017</v>
      </c>
      <c r="O1462" s="12" t="str">
        <f t="shared" si="201"/>
        <v>May 2017</v>
      </c>
      <c r="P1462" s="12">
        <f>VLOOKUP(D1462,accounts!A:G,4)</f>
        <v>1699.85</v>
      </c>
      <c r="Q1462" s="12">
        <f t="shared" si="202"/>
        <v>61</v>
      </c>
    </row>
    <row r="1463">
      <c r="A1463" s="14" t="s">
        <v>1642</v>
      </c>
      <c r="B1463" s="14" t="s">
        <v>46</v>
      </c>
      <c r="C1463" s="14" t="s">
        <v>21</v>
      </c>
      <c r="D1463" s="14" t="s">
        <v>64</v>
      </c>
      <c r="E1463" s="14" t="s">
        <v>5</v>
      </c>
      <c r="F1463" s="15">
        <v>42813.0</v>
      </c>
      <c r="G1463" s="15">
        <v>42893.0</v>
      </c>
      <c r="H1463" s="14">
        <v>3290.0</v>
      </c>
      <c r="I1463" s="12">
        <f>VLOOKUP(C1463, products!$A$1:$C$8, 3, FALSE)</f>
        <v>3393</v>
      </c>
      <c r="J1463" s="12" t="str">
        <f>VLOOKUP(B1463,sales_teams!A:C,3)</f>
        <v>East</v>
      </c>
      <c r="K1463" s="12" t="str">
        <f>VLOOKUP(B1463,sales_teams!A:C,2)</f>
        <v>Rocco Neubert</v>
      </c>
      <c r="L1463" s="12" t="str">
        <f>VLOOKUP(D1463,accounts!A:G,6)</f>
        <v>United States</v>
      </c>
      <c r="M1463" s="12" t="str">
        <f>VLOOKUP(D1463,accounts!A:B,2)</f>
        <v>software</v>
      </c>
      <c r="N1463" s="12" t="str">
        <f t="shared" si="26"/>
        <v>Mar 2017</v>
      </c>
      <c r="O1463" s="12" t="str">
        <f t="shared" si="201"/>
        <v>Jun 2017</v>
      </c>
      <c r="P1463" s="12">
        <f>VLOOKUP(D1463,accounts!A:G,4)</f>
        <v>11698.03</v>
      </c>
      <c r="Q1463" s="12">
        <f t="shared" si="202"/>
        <v>92</v>
      </c>
    </row>
    <row r="1464">
      <c r="A1464" s="14" t="s">
        <v>1643</v>
      </c>
      <c r="B1464" s="14" t="s">
        <v>47</v>
      </c>
      <c r="C1464" s="14" t="s">
        <v>21</v>
      </c>
      <c r="D1464" s="14" t="s">
        <v>112</v>
      </c>
      <c r="E1464" s="14" t="s">
        <v>26</v>
      </c>
      <c r="F1464" s="15">
        <v>42813.0</v>
      </c>
      <c r="G1464" s="15">
        <v>42909.0</v>
      </c>
      <c r="H1464" s="14">
        <v>0.0</v>
      </c>
      <c r="I1464" s="12">
        <f>VLOOKUP(C1464, products!$A$1:$C$8, 3, FALSE)</f>
        <v>3393</v>
      </c>
      <c r="J1464" s="12" t="str">
        <f>VLOOKUP(B1464,sales_teams!A:C,3)</f>
        <v>East</v>
      </c>
      <c r="K1464" s="12" t="str">
        <f>VLOOKUP(B1464,sales_teams!A:C,2)</f>
        <v>Rocco Neubert</v>
      </c>
      <c r="L1464" s="12" t="str">
        <f>VLOOKUP(D1464,accounts!A:G,6)</f>
        <v>United States</v>
      </c>
      <c r="M1464" s="12" t="str">
        <f>VLOOKUP(D1464,accounts!A:B,2)</f>
        <v>telecommunications</v>
      </c>
      <c r="N1464" s="12" t="str">
        <f t="shared" si="26"/>
        <v>Mar 2017</v>
      </c>
      <c r="O1464" s="12" t="str">
        <f t="shared" si="201"/>
        <v>Jun 2017</v>
      </c>
      <c r="P1464" s="12">
        <f>VLOOKUP(D1464,accounts!A:G,4)</f>
        <v>1699.85</v>
      </c>
      <c r="Q1464" s="12">
        <f t="shared" si="202"/>
        <v>92</v>
      </c>
    </row>
    <row r="1465">
      <c r="A1465" s="14" t="s">
        <v>1644</v>
      </c>
      <c r="B1465" s="14" t="s">
        <v>47</v>
      </c>
      <c r="C1465" s="14" t="s">
        <v>21</v>
      </c>
      <c r="D1465" s="14" t="s">
        <v>148</v>
      </c>
      <c r="E1465" s="14" t="s">
        <v>5</v>
      </c>
      <c r="F1465" s="15">
        <v>42813.0</v>
      </c>
      <c r="G1465" s="15">
        <v>42823.0</v>
      </c>
      <c r="H1465" s="14">
        <v>3550.0</v>
      </c>
      <c r="I1465" s="12">
        <f>VLOOKUP(C1465, products!$A$1:$C$8, 3, FALSE)</f>
        <v>3393</v>
      </c>
      <c r="J1465" s="12" t="str">
        <f>VLOOKUP(B1465,sales_teams!A:C,3)</f>
        <v>East</v>
      </c>
      <c r="K1465" s="12" t="str">
        <f>VLOOKUP(B1465,sales_teams!A:C,2)</f>
        <v>Rocco Neubert</v>
      </c>
      <c r="L1465" s="12" t="str">
        <f>VLOOKUP(D1465,accounts!A:G,6)</f>
        <v>United States</v>
      </c>
      <c r="M1465" s="12" t="str">
        <f>VLOOKUP(D1465,accounts!A:B,2)</f>
        <v>finance</v>
      </c>
      <c r="N1465" s="12" t="str">
        <f t="shared" si="26"/>
        <v>Mar 2017</v>
      </c>
      <c r="O1465" s="12" t="str">
        <f t="shared" si="201"/>
        <v>Mar 2017</v>
      </c>
      <c r="P1465" s="12">
        <f>VLOOKUP(D1465,accounts!A:G,4)</f>
        <v>52.5</v>
      </c>
      <c r="Q1465" s="12">
        <f t="shared" si="202"/>
        <v>0</v>
      </c>
    </row>
    <row r="1466">
      <c r="A1466" s="14" t="s">
        <v>1645</v>
      </c>
      <c r="B1466" s="14" t="s">
        <v>52</v>
      </c>
      <c r="C1466" s="14" t="s">
        <v>21</v>
      </c>
      <c r="D1466" s="14" t="s">
        <v>79</v>
      </c>
      <c r="E1466" s="14" t="s">
        <v>5</v>
      </c>
      <c r="F1466" s="15">
        <v>42813.0</v>
      </c>
      <c r="G1466" s="15">
        <v>42909.0</v>
      </c>
      <c r="H1466" s="14">
        <v>3657.0</v>
      </c>
      <c r="I1466" s="12">
        <f>VLOOKUP(C1466, products!$A$1:$C$8, 3, FALSE)</f>
        <v>3393</v>
      </c>
      <c r="J1466" s="12" t="str">
        <f>VLOOKUP(B1466,sales_teams!A:C,3)</f>
        <v>West</v>
      </c>
      <c r="K1466" s="12" t="str">
        <f>VLOOKUP(B1466,sales_teams!A:C,2)</f>
        <v>Summer Sewald</v>
      </c>
      <c r="L1466" s="12" t="str">
        <f>VLOOKUP(D1466,accounts!A:G,6)</f>
        <v>Panama</v>
      </c>
      <c r="M1466" s="12" t="str">
        <f>VLOOKUP(D1466,accounts!A:B,2)</f>
        <v>technolgy</v>
      </c>
      <c r="N1466" s="12" t="str">
        <f t="shared" si="26"/>
        <v>Mar 2017</v>
      </c>
      <c r="O1466" s="12" t="str">
        <f t="shared" si="201"/>
        <v>Jun 2017</v>
      </c>
      <c r="P1466" s="12">
        <f>VLOOKUP(D1466,accounts!A:G,4)</f>
        <v>2938.67</v>
      </c>
      <c r="Q1466" s="12">
        <f t="shared" si="202"/>
        <v>92</v>
      </c>
    </row>
    <row r="1467">
      <c r="A1467" s="14" t="s">
        <v>1646</v>
      </c>
      <c r="B1467" s="14" t="s">
        <v>54</v>
      </c>
      <c r="C1467" s="14" t="s">
        <v>18</v>
      </c>
      <c r="D1467" s="14" t="s">
        <v>86</v>
      </c>
      <c r="E1467" s="14" t="s">
        <v>5</v>
      </c>
      <c r="F1467" s="15">
        <v>42813.0</v>
      </c>
      <c r="G1467" s="15">
        <v>42910.0</v>
      </c>
      <c r="H1467" s="14">
        <v>1046.0</v>
      </c>
      <c r="I1467" s="12">
        <f>VLOOKUP(C1467, products!$A$1:$C$8, 3, FALSE)</f>
        <v>1096</v>
      </c>
      <c r="J1467" s="12" t="str">
        <f>VLOOKUP(B1467,sales_teams!A:C,3)</f>
        <v>West</v>
      </c>
      <c r="K1467" s="12" t="str">
        <f>VLOOKUP(B1467,sales_teams!A:C,2)</f>
        <v>Summer Sewald</v>
      </c>
      <c r="L1467" s="12" t="str">
        <f>VLOOKUP(D1467,accounts!A:G,6)</f>
        <v>United States</v>
      </c>
      <c r="M1467" s="12" t="str">
        <f>VLOOKUP(D1467,accounts!A:B,2)</f>
        <v>software</v>
      </c>
      <c r="N1467" s="12" t="str">
        <f t="shared" si="26"/>
        <v>Mar 2017</v>
      </c>
      <c r="O1467" s="12" t="str">
        <f t="shared" si="201"/>
        <v>Jun 2017</v>
      </c>
      <c r="P1467" s="12">
        <f>VLOOKUP(D1467,accounts!A:G,4)</f>
        <v>4478.47</v>
      </c>
      <c r="Q1467" s="12">
        <f t="shared" si="202"/>
        <v>92</v>
      </c>
    </row>
    <row r="1468">
      <c r="A1468" s="14" t="s">
        <v>1647</v>
      </c>
      <c r="B1468" s="14" t="s">
        <v>57</v>
      </c>
      <c r="C1468" s="14" t="s">
        <v>19</v>
      </c>
      <c r="D1468" s="14" t="s">
        <v>71</v>
      </c>
      <c r="E1468" s="14" t="s">
        <v>5</v>
      </c>
      <c r="F1468" s="15">
        <v>42813.0</v>
      </c>
      <c r="G1468" s="15">
        <v>42882.0</v>
      </c>
      <c r="H1468" s="14">
        <v>50.0</v>
      </c>
      <c r="I1468" s="12">
        <f>VLOOKUP(C1468, products!$A$1:$C$8, 3, FALSE)</f>
        <v>55</v>
      </c>
      <c r="J1468" s="12" t="str">
        <f>VLOOKUP(B1468,sales_teams!A:C,3)</f>
        <v>West</v>
      </c>
      <c r="K1468" s="12" t="str">
        <f>VLOOKUP(B1468,sales_teams!A:C,2)</f>
        <v>Summer Sewald</v>
      </c>
      <c r="L1468" s="12" t="str">
        <f>VLOOKUP(D1468,accounts!A:G,6)</f>
        <v>United States</v>
      </c>
      <c r="M1468" s="12" t="str">
        <f>VLOOKUP(D1468,accounts!A:B,2)</f>
        <v>services</v>
      </c>
      <c r="N1468" s="12" t="str">
        <f t="shared" si="26"/>
        <v>Mar 2017</v>
      </c>
      <c r="O1468" s="12" t="str">
        <f t="shared" si="201"/>
        <v>May 2017</v>
      </c>
      <c r="P1468" s="12">
        <f>VLOOKUP(D1468,accounts!A:G,4)</f>
        <v>2041.73</v>
      </c>
      <c r="Q1468" s="12">
        <f t="shared" si="202"/>
        <v>61</v>
      </c>
    </row>
    <row r="1469">
      <c r="A1469" s="14" t="s">
        <v>1648</v>
      </c>
      <c r="B1469" s="14" t="s">
        <v>57</v>
      </c>
      <c r="C1469" s="14" t="s">
        <v>21</v>
      </c>
      <c r="D1469" s="14" t="s">
        <v>92</v>
      </c>
      <c r="E1469" s="14" t="s">
        <v>5</v>
      </c>
      <c r="F1469" s="15">
        <v>42813.0</v>
      </c>
      <c r="G1469" s="15">
        <v>42821.0</v>
      </c>
      <c r="H1469" s="14">
        <v>2871.0</v>
      </c>
      <c r="I1469" s="12">
        <f>VLOOKUP(C1469, products!$A$1:$C$8, 3, FALSE)</f>
        <v>3393</v>
      </c>
      <c r="J1469" s="12" t="str">
        <f>VLOOKUP(B1469,sales_teams!A:C,3)</f>
        <v>West</v>
      </c>
      <c r="K1469" s="12" t="str">
        <f>VLOOKUP(B1469,sales_teams!A:C,2)</f>
        <v>Summer Sewald</v>
      </c>
      <c r="L1469" s="12" t="str">
        <f>VLOOKUP(D1469,accounts!A:G,6)</f>
        <v>United States</v>
      </c>
      <c r="M1469" s="12" t="str">
        <f>VLOOKUP(D1469,accounts!A:B,2)</f>
        <v>finance</v>
      </c>
      <c r="N1469" s="12" t="str">
        <f t="shared" si="26"/>
        <v>Mar 2017</v>
      </c>
      <c r="O1469" s="12" t="str">
        <f t="shared" si="201"/>
        <v>Mar 2017</v>
      </c>
      <c r="P1469" s="12">
        <f>VLOOKUP(D1469,accounts!A:G,4)</f>
        <v>2819.5</v>
      </c>
      <c r="Q1469" s="12">
        <f t="shared" si="202"/>
        <v>0</v>
      </c>
    </row>
    <row r="1470">
      <c r="A1470" s="14" t="s">
        <v>1649</v>
      </c>
      <c r="B1470" s="14" t="s">
        <v>59</v>
      </c>
      <c r="C1470" s="14" t="s">
        <v>19</v>
      </c>
      <c r="D1470" s="14" t="s">
        <v>141</v>
      </c>
      <c r="E1470" s="14" t="s">
        <v>5</v>
      </c>
      <c r="F1470" s="15">
        <v>42813.0</v>
      </c>
      <c r="G1470" s="15">
        <v>42890.0</v>
      </c>
      <c r="H1470" s="14">
        <v>52.0</v>
      </c>
      <c r="I1470" s="12">
        <f>VLOOKUP(C1470, products!$A$1:$C$8, 3, FALSE)</f>
        <v>55</v>
      </c>
      <c r="J1470" s="12" t="str">
        <f>VLOOKUP(B1470,sales_teams!A:C,3)</f>
        <v>West</v>
      </c>
      <c r="K1470" s="12" t="str">
        <f>VLOOKUP(B1470,sales_teams!A:C,2)</f>
        <v>Summer Sewald</v>
      </c>
      <c r="L1470" s="12" t="str">
        <f>VLOOKUP(D1470,accounts!A:G,6)</f>
        <v>United States</v>
      </c>
      <c r="M1470" s="12" t="str">
        <f>VLOOKUP(D1470,accounts!A:B,2)</f>
        <v>medical</v>
      </c>
      <c r="N1470" s="12" t="str">
        <f t="shared" si="26"/>
        <v>Mar 2017</v>
      </c>
      <c r="O1470" s="12" t="str">
        <f t="shared" si="201"/>
        <v>Jun 2017</v>
      </c>
      <c r="P1470" s="12">
        <f>VLOOKUP(D1470,accounts!A:G,4)</f>
        <v>326.82</v>
      </c>
      <c r="Q1470" s="12">
        <f t="shared" si="202"/>
        <v>92</v>
      </c>
    </row>
    <row r="1471">
      <c r="A1471" s="14" t="s">
        <v>1650</v>
      </c>
      <c r="B1471" s="14" t="s">
        <v>32</v>
      </c>
      <c r="C1471" s="14" t="s">
        <v>19</v>
      </c>
      <c r="D1471" s="14" t="s">
        <v>92</v>
      </c>
      <c r="E1471" s="14" t="s">
        <v>26</v>
      </c>
      <c r="F1471" s="15">
        <v>42814.0</v>
      </c>
      <c r="G1471" s="15">
        <v>42874.0</v>
      </c>
      <c r="H1471" s="14">
        <v>0.0</v>
      </c>
      <c r="I1471" s="12">
        <f>VLOOKUP(C1471, products!$A$1:$C$8, 3, FALSE)</f>
        <v>55</v>
      </c>
      <c r="J1471" s="12" t="str">
        <f>VLOOKUP(B1471,sales_teams!A:C,3)</f>
        <v>Central</v>
      </c>
      <c r="K1471" s="12" t="str">
        <f>VLOOKUP(B1471,sales_teams!A:C,2)</f>
        <v>Dustin Brinkmann</v>
      </c>
      <c r="L1471" s="12" t="str">
        <f>VLOOKUP(D1471,accounts!A:G,6)</f>
        <v>United States</v>
      </c>
      <c r="M1471" s="12" t="str">
        <f>VLOOKUP(D1471,accounts!A:B,2)</f>
        <v>finance</v>
      </c>
      <c r="N1471" s="12" t="str">
        <f t="shared" si="26"/>
        <v>Mar 2017</v>
      </c>
      <c r="O1471" s="12" t="str">
        <f t="shared" si="201"/>
        <v>May 2017</v>
      </c>
      <c r="P1471" s="12">
        <f>VLOOKUP(D1471,accounts!A:G,4)</f>
        <v>2819.5</v>
      </c>
      <c r="Q1471" s="12">
        <f t="shared" si="202"/>
        <v>61</v>
      </c>
    </row>
    <row r="1472">
      <c r="A1472" s="14" t="s">
        <v>1651</v>
      </c>
      <c r="B1472" s="14" t="s">
        <v>33</v>
      </c>
      <c r="C1472" s="14" t="s">
        <v>22</v>
      </c>
      <c r="D1472" s="14" t="s">
        <v>64</v>
      </c>
      <c r="E1472" s="14" t="s">
        <v>5</v>
      </c>
      <c r="F1472" s="15">
        <v>42814.0</v>
      </c>
      <c r="G1472" s="15">
        <v>42898.0</v>
      </c>
      <c r="H1472" s="14">
        <v>564.0</v>
      </c>
      <c r="I1472" s="12">
        <f>VLOOKUP(C1472, products!$A$1:$C$8, 3, FALSE)</f>
        <v>550</v>
      </c>
      <c r="J1472" s="12" t="str">
        <f>VLOOKUP(B1472,sales_teams!A:C,3)</f>
        <v>Central</v>
      </c>
      <c r="K1472" s="12" t="str">
        <f>VLOOKUP(B1472,sales_teams!A:C,2)</f>
        <v>Dustin Brinkmann</v>
      </c>
      <c r="L1472" s="12" t="str">
        <f>VLOOKUP(D1472,accounts!A:G,6)</f>
        <v>United States</v>
      </c>
      <c r="M1472" s="12" t="str">
        <f>VLOOKUP(D1472,accounts!A:B,2)</f>
        <v>software</v>
      </c>
      <c r="N1472" s="12" t="str">
        <f t="shared" si="26"/>
        <v>Mar 2017</v>
      </c>
      <c r="O1472" s="12" t="str">
        <f t="shared" si="201"/>
        <v>Jun 2017</v>
      </c>
      <c r="P1472" s="12">
        <f>VLOOKUP(D1472,accounts!A:G,4)</f>
        <v>11698.03</v>
      </c>
      <c r="Q1472" s="12">
        <f t="shared" si="202"/>
        <v>92</v>
      </c>
    </row>
    <row r="1473">
      <c r="A1473" s="14" t="s">
        <v>1652</v>
      </c>
      <c r="B1473" s="14" t="s">
        <v>34</v>
      </c>
      <c r="C1473" s="14" t="s">
        <v>20</v>
      </c>
      <c r="D1473" s="14" t="s">
        <v>146</v>
      </c>
      <c r="E1473" s="14" t="s">
        <v>26</v>
      </c>
      <c r="F1473" s="15">
        <v>42814.0</v>
      </c>
      <c r="G1473" s="15">
        <v>42878.0</v>
      </c>
      <c r="H1473" s="14">
        <v>0.0</v>
      </c>
      <c r="I1473" s="12">
        <f>VLOOKUP(C1473, products!$A$1:$C$8, 3, FALSE)</f>
        <v>5482</v>
      </c>
      <c r="J1473" s="12" t="str">
        <f>VLOOKUP(B1473,sales_teams!A:C,3)</f>
        <v>Central</v>
      </c>
      <c r="K1473" s="12" t="str">
        <f>VLOOKUP(B1473,sales_teams!A:C,2)</f>
        <v>Dustin Brinkmann</v>
      </c>
      <c r="L1473" s="12" t="str">
        <f>VLOOKUP(D1473,accounts!A:G,6)</f>
        <v>United States</v>
      </c>
      <c r="M1473" s="12" t="str">
        <f>VLOOKUP(D1473,accounts!A:B,2)</f>
        <v>marketing</v>
      </c>
      <c r="N1473" s="12" t="str">
        <f t="shared" si="26"/>
        <v>Mar 2017</v>
      </c>
      <c r="O1473" s="12" t="str">
        <f t="shared" si="201"/>
        <v>May 2017</v>
      </c>
      <c r="P1473" s="12">
        <f>VLOOKUP(D1473,accounts!A:G,4)</f>
        <v>1197.44</v>
      </c>
      <c r="Q1473" s="12">
        <f t="shared" si="202"/>
        <v>61</v>
      </c>
    </row>
    <row r="1474">
      <c r="A1474" s="14" t="s">
        <v>1653</v>
      </c>
      <c r="B1474" s="14" t="s">
        <v>36</v>
      </c>
      <c r="C1474" s="14" t="s">
        <v>22</v>
      </c>
      <c r="D1474" s="14" t="s">
        <v>81</v>
      </c>
      <c r="E1474" s="14" t="s">
        <v>25</v>
      </c>
      <c r="F1474" s="15">
        <v>42814.0</v>
      </c>
      <c r="G1474" s="17"/>
      <c r="I1474" s="12">
        <f>VLOOKUP(C1474, products!$A$1:$C$8, 3, FALSE)</f>
        <v>550</v>
      </c>
      <c r="J1474" s="12" t="str">
        <f>VLOOKUP(B1474,sales_teams!A:C,3)</f>
        <v>Central</v>
      </c>
      <c r="K1474" s="12" t="str">
        <f>VLOOKUP(B1474,sales_teams!A:C,2)</f>
        <v>Dustin Brinkmann</v>
      </c>
      <c r="L1474" s="12" t="str">
        <f>VLOOKUP(D1474,accounts!A:G,6)</f>
        <v>United States</v>
      </c>
      <c r="M1474" s="12" t="str">
        <f>VLOOKUP(D1474,accounts!A:B,2)</f>
        <v>retail</v>
      </c>
      <c r="N1474" s="12" t="str">
        <f t="shared" si="26"/>
        <v>Mar 2017</v>
      </c>
      <c r="P1474" s="12">
        <f>VLOOKUP(D1474,accounts!A:G,4)</f>
        <v>2437.85</v>
      </c>
    </row>
    <row r="1475">
      <c r="A1475" s="14" t="s">
        <v>1654</v>
      </c>
      <c r="B1475" s="14" t="s">
        <v>37</v>
      </c>
      <c r="C1475" s="14" t="s">
        <v>21</v>
      </c>
      <c r="D1475" s="14" t="s">
        <v>96</v>
      </c>
      <c r="E1475" s="14" t="s">
        <v>5</v>
      </c>
      <c r="F1475" s="15">
        <v>42814.0</v>
      </c>
      <c r="G1475" s="15">
        <v>42888.0</v>
      </c>
      <c r="H1475" s="14">
        <v>3780.0</v>
      </c>
      <c r="I1475" s="12">
        <f>VLOOKUP(C1475, products!$A$1:$C$8, 3, FALSE)</f>
        <v>3393</v>
      </c>
      <c r="J1475" s="12" t="str">
        <f>VLOOKUP(B1475,sales_teams!A:C,3)</f>
        <v>East</v>
      </c>
      <c r="K1475" s="12" t="str">
        <f>VLOOKUP(B1475,sales_teams!A:C,2)</f>
        <v>Rocco Neubert</v>
      </c>
      <c r="L1475" s="12" t="str">
        <f>VLOOKUP(D1475,accounts!A:G,6)</f>
        <v>Japan</v>
      </c>
      <c r="M1475" s="12" t="str">
        <f>VLOOKUP(D1475,accounts!A:B,2)</f>
        <v>retail</v>
      </c>
      <c r="N1475" s="12" t="str">
        <f t="shared" si="26"/>
        <v>Mar 2017</v>
      </c>
      <c r="O1475" s="12" t="str">
        <f t="shared" ref="O1475:O1491" si="203">TEXT(G1475,"mmm yyy")</f>
        <v>Jun 2017</v>
      </c>
      <c r="P1475" s="12">
        <f>VLOOKUP(D1475,accounts!A:G,4)</f>
        <v>5158.71</v>
      </c>
      <c r="Q1475" s="12">
        <f t="shared" ref="Q1475:Q1491" si="204">O1475-N1475</f>
        <v>92</v>
      </c>
    </row>
    <row r="1476">
      <c r="A1476" s="14" t="s">
        <v>1655</v>
      </c>
      <c r="B1476" s="14" t="s">
        <v>38</v>
      </c>
      <c r="C1476" s="14" t="s">
        <v>22</v>
      </c>
      <c r="D1476" s="14" t="s">
        <v>102</v>
      </c>
      <c r="E1476" s="14" t="s">
        <v>5</v>
      </c>
      <c r="F1476" s="15">
        <v>42814.0</v>
      </c>
      <c r="G1476" s="15">
        <v>42910.0</v>
      </c>
      <c r="H1476" s="14">
        <v>491.0</v>
      </c>
      <c r="I1476" s="12">
        <f>VLOOKUP(C1476, products!$A$1:$C$8, 3, FALSE)</f>
        <v>550</v>
      </c>
      <c r="J1476" s="12" t="str">
        <f>VLOOKUP(B1476,sales_teams!A:C,3)</f>
        <v>East</v>
      </c>
      <c r="K1476" s="12" t="str">
        <f>VLOOKUP(B1476,sales_teams!A:C,2)</f>
        <v>Rocco Neubert</v>
      </c>
      <c r="L1476" s="12" t="str">
        <f>VLOOKUP(D1476,accounts!A:G,6)</f>
        <v>United States</v>
      </c>
      <c r="M1476" s="12" t="str">
        <f>VLOOKUP(D1476,accounts!A:B,2)</f>
        <v>marketing</v>
      </c>
      <c r="N1476" s="12" t="str">
        <f t="shared" si="26"/>
        <v>Mar 2017</v>
      </c>
      <c r="O1476" s="12" t="str">
        <f t="shared" si="203"/>
        <v>Jun 2017</v>
      </c>
      <c r="P1476" s="12">
        <f>VLOOKUP(D1476,accounts!A:G,4)</f>
        <v>2173.98</v>
      </c>
      <c r="Q1476" s="12">
        <f t="shared" si="204"/>
        <v>92</v>
      </c>
    </row>
    <row r="1477">
      <c r="A1477" s="14" t="s">
        <v>1656</v>
      </c>
      <c r="B1477" s="14" t="s">
        <v>38</v>
      </c>
      <c r="C1477" s="14" t="s">
        <v>22</v>
      </c>
      <c r="D1477" s="14" t="s">
        <v>90</v>
      </c>
      <c r="E1477" s="14" t="s">
        <v>5</v>
      </c>
      <c r="F1477" s="15">
        <v>42814.0</v>
      </c>
      <c r="G1477" s="15">
        <v>42824.0</v>
      </c>
      <c r="H1477" s="14">
        <v>604.0</v>
      </c>
      <c r="I1477" s="12">
        <f>VLOOKUP(C1477, products!$A$1:$C$8, 3, FALSE)</f>
        <v>550</v>
      </c>
      <c r="J1477" s="12" t="str">
        <f>VLOOKUP(B1477,sales_teams!A:C,3)</f>
        <v>East</v>
      </c>
      <c r="K1477" s="12" t="str">
        <f>VLOOKUP(B1477,sales_teams!A:C,2)</f>
        <v>Rocco Neubert</v>
      </c>
      <c r="L1477" s="12" t="str">
        <f>VLOOKUP(D1477,accounts!A:G,6)</f>
        <v>United States</v>
      </c>
      <c r="M1477" s="12" t="str">
        <f>VLOOKUP(D1477,accounts!A:B,2)</f>
        <v>software</v>
      </c>
      <c r="N1477" s="12" t="str">
        <f t="shared" si="26"/>
        <v>Mar 2017</v>
      </c>
      <c r="O1477" s="12" t="str">
        <f t="shared" si="203"/>
        <v>Mar 2017</v>
      </c>
      <c r="P1477" s="12">
        <f>VLOOKUP(D1477,accounts!A:G,4)</f>
        <v>4618</v>
      </c>
      <c r="Q1477" s="12">
        <f t="shared" si="204"/>
        <v>0</v>
      </c>
    </row>
    <row r="1478">
      <c r="A1478" s="14" t="s">
        <v>1657</v>
      </c>
      <c r="B1478" s="14" t="s">
        <v>40</v>
      </c>
      <c r="C1478" s="14" t="s">
        <v>23</v>
      </c>
      <c r="D1478" s="14" t="s">
        <v>74</v>
      </c>
      <c r="E1478" s="14" t="s">
        <v>26</v>
      </c>
      <c r="F1478" s="15">
        <v>42814.0</v>
      </c>
      <c r="G1478" s="15">
        <v>42882.0</v>
      </c>
      <c r="H1478" s="14">
        <v>0.0</v>
      </c>
      <c r="I1478" s="12">
        <f>VLOOKUP(C1478, products!$A$1:$C$8, 3, FALSE)</f>
        <v>26768</v>
      </c>
      <c r="J1478" s="12" t="str">
        <f>VLOOKUP(B1478,sales_teams!A:C,3)</f>
        <v>East</v>
      </c>
      <c r="K1478" s="12" t="str">
        <f>VLOOKUP(B1478,sales_teams!A:C,2)</f>
        <v>Rocco Neubert</v>
      </c>
      <c r="L1478" s="12" t="str">
        <f>VLOOKUP(D1478,accounts!A:G,6)</f>
        <v>United States</v>
      </c>
      <c r="M1478" s="12" t="str">
        <f>VLOOKUP(D1478,accounts!A:B,2)</f>
        <v>retail</v>
      </c>
      <c r="N1478" s="12" t="str">
        <f t="shared" si="26"/>
        <v>Mar 2017</v>
      </c>
      <c r="O1478" s="12" t="str">
        <f t="shared" si="203"/>
        <v>May 2017</v>
      </c>
      <c r="P1478" s="12">
        <f>VLOOKUP(D1478,accounts!A:G,4)</f>
        <v>2214.94</v>
      </c>
      <c r="Q1478" s="12">
        <f t="shared" si="204"/>
        <v>61</v>
      </c>
    </row>
    <row r="1479">
      <c r="A1479" s="14" t="s">
        <v>1658</v>
      </c>
      <c r="B1479" s="14" t="s">
        <v>46</v>
      </c>
      <c r="C1479" s="14" t="s">
        <v>22</v>
      </c>
      <c r="D1479" s="14" t="s">
        <v>112</v>
      </c>
      <c r="E1479" s="14" t="s">
        <v>26</v>
      </c>
      <c r="F1479" s="15">
        <v>42814.0</v>
      </c>
      <c r="G1479" s="15">
        <v>42817.0</v>
      </c>
      <c r="H1479" s="14">
        <v>0.0</v>
      </c>
      <c r="I1479" s="12">
        <f>VLOOKUP(C1479, products!$A$1:$C$8, 3, FALSE)</f>
        <v>550</v>
      </c>
      <c r="J1479" s="12" t="str">
        <f>VLOOKUP(B1479,sales_teams!A:C,3)</f>
        <v>East</v>
      </c>
      <c r="K1479" s="12" t="str">
        <f>VLOOKUP(B1479,sales_teams!A:C,2)</f>
        <v>Rocco Neubert</v>
      </c>
      <c r="L1479" s="12" t="str">
        <f>VLOOKUP(D1479,accounts!A:G,6)</f>
        <v>United States</v>
      </c>
      <c r="M1479" s="12" t="str">
        <f>VLOOKUP(D1479,accounts!A:B,2)</f>
        <v>telecommunications</v>
      </c>
      <c r="N1479" s="12" t="str">
        <f t="shared" si="26"/>
        <v>Mar 2017</v>
      </c>
      <c r="O1479" s="12" t="str">
        <f t="shared" si="203"/>
        <v>Mar 2017</v>
      </c>
      <c r="P1479" s="12">
        <f>VLOOKUP(D1479,accounts!A:G,4)</f>
        <v>1699.85</v>
      </c>
      <c r="Q1479" s="12">
        <f t="shared" si="204"/>
        <v>0</v>
      </c>
    </row>
    <row r="1480">
      <c r="A1480" s="14" t="s">
        <v>1659</v>
      </c>
      <c r="B1480" s="14" t="s">
        <v>46</v>
      </c>
      <c r="C1480" s="14" t="s">
        <v>22</v>
      </c>
      <c r="D1480" s="14" t="s">
        <v>67</v>
      </c>
      <c r="E1480" s="14" t="s">
        <v>5</v>
      </c>
      <c r="F1480" s="15">
        <v>42814.0</v>
      </c>
      <c r="G1480" s="15">
        <v>42909.0</v>
      </c>
      <c r="H1480" s="14">
        <v>568.0</v>
      </c>
      <c r="I1480" s="12">
        <f>VLOOKUP(C1480, products!$A$1:$C$8, 3, FALSE)</f>
        <v>550</v>
      </c>
      <c r="J1480" s="12" t="str">
        <f>VLOOKUP(B1480,sales_teams!A:C,3)</f>
        <v>East</v>
      </c>
      <c r="K1480" s="12" t="str">
        <f>VLOOKUP(B1480,sales_teams!A:C,2)</f>
        <v>Rocco Neubert</v>
      </c>
      <c r="L1480" s="12" t="str">
        <f>VLOOKUP(D1480,accounts!A:G,6)</f>
        <v>United States</v>
      </c>
      <c r="M1480" s="12" t="str">
        <f>VLOOKUP(D1480,accounts!A:B,2)</f>
        <v>entertainment</v>
      </c>
      <c r="N1480" s="12" t="str">
        <f t="shared" si="26"/>
        <v>Mar 2017</v>
      </c>
      <c r="O1480" s="12" t="str">
        <f t="shared" si="203"/>
        <v>Jun 2017</v>
      </c>
      <c r="P1480" s="12">
        <f>VLOOKUP(D1480,accounts!A:G,4)</f>
        <v>4269.9</v>
      </c>
      <c r="Q1480" s="12">
        <f t="shared" si="204"/>
        <v>92</v>
      </c>
    </row>
    <row r="1481">
      <c r="A1481" s="14" t="s">
        <v>1660</v>
      </c>
      <c r="B1481" s="14" t="s">
        <v>47</v>
      </c>
      <c r="C1481" s="14" t="s">
        <v>22</v>
      </c>
      <c r="D1481" s="14" t="s">
        <v>74</v>
      </c>
      <c r="E1481" s="14" t="s">
        <v>5</v>
      </c>
      <c r="F1481" s="15">
        <v>42814.0</v>
      </c>
      <c r="G1481" s="15">
        <v>42910.0</v>
      </c>
      <c r="H1481" s="14">
        <v>601.0</v>
      </c>
      <c r="I1481" s="12">
        <f>VLOOKUP(C1481, products!$A$1:$C$8, 3, FALSE)</f>
        <v>550</v>
      </c>
      <c r="J1481" s="12" t="str">
        <f>VLOOKUP(B1481,sales_teams!A:C,3)</f>
        <v>East</v>
      </c>
      <c r="K1481" s="12" t="str">
        <f>VLOOKUP(B1481,sales_teams!A:C,2)</f>
        <v>Rocco Neubert</v>
      </c>
      <c r="L1481" s="12" t="str">
        <f>VLOOKUP(D1481,accounts!A:G,6)</f>
        <v>United States</v>
      </c>
      <c r="M1481" s="12" t="str">
        <f>VLOOKUP(D1481,accounts!A:B,2)</f>
        <v>retail</v>
      </c>
      <c r="N1481" s="12" t="str">
        <f t="shared" si="26"/>
        <v>Mar 2017</v>
      </c>
      <c r="O1481" s="12" t="str">
        <f t="shared" si="203"/>
        <v>Jun 2017</v>
      </c>
      <c r="P1481" s="12">
        <f>VLOOKUP(D1481,accounts!A:G,4)</f>
        <v>2214.94</v>
      </c>
      <c r="Q1481" s="12">
        <f t="shared" si="204"/>
        <v>92</v>
      </c>
    </row>
    <row r="1482">
      <c r="A1482" s="14" t="s">
        <v>1661</v>
      </c>
      <c r="B1482" s="14" t="s">
        <v>51</v>
      </c>
      <c r="C1482" s="14" t="s">
        <v>21</v>
      </c>
      <c r="D1482" s="14" t="s">
        <v>124</v>
      </c>
      <c r="E1482" s="14" t="s">
        <v>26</v>
      </c>
      <c r="F1482" s="15">
        <v>42814.0</v>
      </c>
      <c r="G1482" s="15">
        <v>42888.0</v>
      </c>
      <c r="H1482" s="14">
        <v>0.0</v>
      </c>
      <c r="I1482" s="12">
        <f>VLOOKUP(C1482, products!$A$1:$C$8, 3, FALSE)</f>
        <v>3393</v>
      </c>
      <c r="J1482" s="12" t="str">
        <f>VLOOKUP(B1482,sales_teams!A:C,3)</f>
        <v>West</v>
      </c>
      <c r="K1482" s="12" t="str">
        <f>VLOOKUP(B1482,sales_teams!A:C,2)</f>
        <v>Summer Sewald</v>
      </c>
      <c r="L1482" s="12" t="str">
        <f>VLOOKUP(D1482,accounts!A:G,6)</f>
        <v>United States</v>
      </c>
      <c r="M1482" s="12" t="str">
        <f>VLOOKUP(D1482,accounts!A:B,2)</f>
        <v>retail</v>
      </c>
      <c r="N1482" s="12" t="str">
        <f t="shared" si="26"/>
        <v>Mar 2017</v>
      </c>
      <c r="O1482" s="12" t="str">
        <f t="shared" si="203"/>
        <v>Jun 2017</v>
      </c>
      <c r="P1482" s="12">
        <f>VLOOKUP(D1482,accounts!A:G,4)</f>
        <v>497.11</v>
      </c>
      <c r="Q1482" s="12">
        <f t="shared" si="204"/>
        <v>92</v>
      </c>
    </row>
    <row r="1483">
      <c r="A1483" s="14" t="s">
        <v>1662</v>
      </c>
      <c r="B1483" s="14" t="s">
        <v>53</v>
      </c>
      <c r="C1483" s="14" t="s">
        <v>20</v>
      </c>
      <c r="D1483" s="14" t="s">
        <v>104</v>
      </c>
      <c r="E1483" s="14" t="s">
        <v>5</v>
      </c>
      <c r="F1483" s="15">
        <v>42814.0</v>
      </c>
      <c r="G1483" s="15">
        <v>42861.0</v>
      </c>
      <c r="H1483" s="14">
        <v>5616.0</v>
      </c>
      <c r="I1483" s="12">
        <f>VLOOKUP(C1483, products!$A$1:$C$8, 3, FALSE)</f>
        <v>5482</v>
      </c>
      <c r="J1483" s="12" t="str">
        <f>VLOOKUP(B1483,sales_teams!A:C,3)</f>
        <v>West</v>
      </c>
      <c r="K1483" s="12" t="str">
        <f>VLOOKUP(B1483,sales_teams!A:C,2)</f>
        <v>Summer Sewald</v>
      </c>
      <c r="L1483" s="12" t="str">
        <f>VLOOKUP(D1483,accounts!A:G,6)</f>
        <v>Italy</v>
      </c>
      <c r="M1483" s="12" t="str">
        <f>VLOOKUP(D1483,accounts!A:B,2)</f>
        <v>retail</v>
      </c>
      <c r="N1483" s="12" t="str">
        <f t="shared" si="26"/>
        <v>Mar 2017</v>
      </c>
      <c r="O1483" s="12" t="str">
        <f t="shared" si="203"/>
        <v>May 2017</v>
      </c>
      <c r="P1483" s="12">
        <f>VLOOKUP(D1483,accounts!A:G,4)</f>
        <v>894.33</v>
      </c>
      <c r="Q1483" s="12">
        <f t="shared" si="204"/>
        <v>61</v>
      </c>
    </row>
    <row r="1484">
      <c r="A1484" s="14" t="s">
        <v>1663</v>
      </c>
      <c r="B1484" s="14" t="s">
        <v>54</v>
      </c>
      <c r="C1484" s="14" t="s">
        <v>17</v>
      </c>
      <c r="D1484" s="14" t="s">
        <v>86</v>
      </c>
      <c r="E1484" s="14" t="s">
        <v>26</v>
      </c>
      <c r="F1484" s="15">
        <v>42814.0</v>
      </c>
      <c r="G1484" s="15">
        <v>42914.0</v>
      </c>
      <c r="H1484" s="14">
        <v>0.0</v>
      </c>
      <c r="I1484" s="12">
        <f>VLOOKUP(C1484, products!$A$1:$C$8, 3, FALSE)</f>
        <v>4821</v>
      </c>
      <c r="J1484" s="12" t="str">
        <f>VLOOKUP(B1484,sales_teams!A:C,3)</f>
        <v>West</v>
      </c>
      <c r="K1484" s="12" t="str">
        <f>VLOOKUP(B1484,sales_teams!A:C,2)</f>
        <v>Summer Sewald</v>
      </c>
      <c r="L1484" s="12" t="str">
        <f>VLOOKUP(D1484,accounts!A:G,6)</f>
        <v>United States</v>
      </c>
      <c r="M1484" s="12" t="str">
        <f>VLOOKUP(D1484,accounts!A:B,2)</f>
        <v>software</v>
      </c>
      <c r="N1484" s="12" t="str">
        <f t="shared" si="26"/>
        <v>Mar 2017</v>
      </c>
      <c r="O1484" s="12" t="str">
        <f t="shared" si="203"/>
        <v>Jun 2017</v>
      </c>
      <c r="P1484" s="12">
        <f>VLOOKUP(D1484,accounts!A:G,4)</f>
        <v>4478.47</v>
      </c>
      <c r="Q1484" s="12">
        <f t="shared" si="204"/>
        <v>92</v>
      </c>
    </row>
    <row r="1485">
      <c r="A1485" s="14" t="s">
        <v>1664</v>
      </c>
      <c r="B1485" s="14" t="s">
        <v>55</v>
      </c>
      <c r="C1485" s="14" t="s">
        <v>17</v>
      </c>
      <c r="D1485" s="14" t="s">
        <v>105</v>
      </c>
      <c r="E1485" s="14" t="s">
        <v>26</v>
      </c>
      <c r="F1485" s="15">
        <v>42814.0</v>
      </c>
      <c r="G1485" s="15">
        <v>42873.0</v>
      </c>
      <c r="H1485" s="14">
        <v>0.0</v>
      </c>
      <c r="I1485" s="12">
        <f>VLOOKUP(C1485, products!$A$1:$C$8, 3, FALSE)</f>
        <v>4821</v>
      </c>
      <c r="J1485" s="12" t="str">
        <f>VLOOKUP(B1485,sales_teams!A:C,3)</f>
        <v>West</v>
      </c>
      <c r="K1485" s="12" t="str">
        <f>VLOOKUP(B1485,sales_teams!A:C,2)</f>
        <v>Summer Sewald</v>
      </c>
      <c r="L1485" s="12" t="str">
        <f>VLOOKUP(D1485,accounts!A:G,6)</f>
        <v>United States</v>
      </c>
      <c r="M1485" s="12" t="str">
        <f>VLOOKUP(D1485,accounts!A:B,2)</f>
        <v>telecommunications</v>
      </c>
      <c r="N1485" s="12" t="str">
        <f t="shared" si="26"/>
        <v>Mar 2017</v>
      </c>
      <c r="O1485" s="12" t="str">
        <f t="shared" si="203"/>
        <v>May 2017</v>
      </c>
      <c r="P1485" s="12">
        <f>VLOOKUP(D1485,accounts!A:G,4)</f>
        <v>1825.82</v>
      </c>
      <c r="Q1485" s="12">
        <f t="shared" si="204"/>
        <v>61</v>
      </c>
    </row>
    <row r="1486">
      <c r="A1486" s="14" t="s">
        <v>1665</v>
      </c>
      <c r="B1486" s="14" t="s">
        <v>57</v>
      </c>
      <c r="C1486" s="14" t="s">
        <v>19</v>
      </c>
      <c r="D1486" s="14" t="s">
        <v>102</v>
      </c>
      <c r="E1486" s="14" t="s">
        <v>26</v>
      </c>
      <c r="F1486" s="15">
        <v>42814.0</v>
      </c>
      <c r="G1486" s="15">
        <v>42907.0</v>
      </c>
      <c r="H1486" s="14">
        <v>0.0</v>
      </c>
      <c r="I1486" s="12">
        <f>VLOOKUP(C1486, products!$A$1:$C$8, 3, FALSE)</f>
        <v>55</v>
      </c>
      <c r="J1486" s="12" t="str">
        <f>VLOOKUP(B1486,sales_teams!A:C,3)</f>
        <v>West</v>
      </c>
      <c r="K1486" s="12" t="str">
        <f>VLOOKUP(B1486,sales_teams!A:C,2)</f>
        <v>Summer Sewald</v>
      </c>
      <c r="L1486" s="12" t="str">
        <f>VLOOKUP(D1486,accounts!A:G,6)</f>
        <v>United States</v>
      </c>
      <c r="M1486" s="12" t="str">
        <f>VLOOKUP(D1486,accounts!A:B,2)</f>
        <v>marketing</v>
      </c>
      <c r="N1486" s="12" t="str">
        <f t="shared" si="26"/>
        <v>Mar 2017</v>
      </c>
      <c r="O1486" s="12" t="str">
        <f t="shared" si="203"/>
        <v>Jun 2017</v>
      </c>
      <c r="P1486" s="12">
        <f>VLOOKUP(D1486,accounts!A:G,4)</f>
        <v>2173.98</v>
      </c>
      <c r="Q1486" s="12">
        <f t="shared" si="204"/>
        <v>92</v>
      </c>
    </row>
    <row r="1487">
      <c r="A1487" s="14" t="s">
        <v>1666</v>
      </c>
      <c r="B1487" s="14" t="s">
        <v>58</v>
      </c>
      <c r="C1487" s="14" t="s">
        <v>21</v>
      </c>
      <c r="D1487" s="14" t="s">
        <v>76</v>
      </c>
      <c r="E1487" s="14" t="s">
        <v>26</v>
      </c>
      <c r="F1487" s="15">
        <v>42814.0</v>
      </c>
      <c r="G1487" s="15">
        <v>42898.0</v>
      </c>
      <c r="H1487" s="14">
        <v>0.0</v>
      </c>
      <c r="I1487" s="12">
        <f>VLOOKUP(C1487, products!$A$1:$C$8, 3, FALSE)</f>
        <v>3393</v>
      </c>
      <c r="J1487" s="12" t="str">
        <f>VLOOKUP(B1487,sales_teams!A:C,3)</f>
        <v>West</v>
      </c>
      <c r="K1487" s="12" t="str">
        <f>VLOOKUP(B1487,sales_teams!A:C,2)</f>
        <v>Summer Sewald</v>
      </c>
      <c r="L1487" s="12" t="str">
        <f>VLOOKUP(D1487,accounts!A:G,6)</f>
        <v>United States</v>
      </c>
      <c r="M1487" s="12" t="str">
        <f>VLOOKUP(D1487,accounts!A:B,2)</f>
        <v>software</v>
      </c>
      <c r="N1487" s="12" t="str">
        <f t="shared" si="26"/>
        <v>Mar 2017</v>
      </c>
      <c r="O1487" s="12" t="str">
        <f t="shared" si="203"/>
        <v>Jun 2017</v>
      </c>
      <c r="P1487" s="12">
        <f>VLOOKUP(D1487,accounts!A:G,4)</f>
        <v>6354.87</v>
      </c>
      <c r="Q1487" s="12">
        <f t="shared" si="204"/>
        <v>92</v>
      </c>
    </row>
    <row r="1488">
      <c r="A1488" s="14" t="s">
        <v>1667</v>
      </c>
      <c r="B1488" s="14" t="s">
        <v>59</v>
      </c>
      <c r="C1488" s="14" t="s">
        <v>22</v>
      </c>
      <c r="D1488" s="14" t="s">
        <v>133</v>
      </c>
      <c r="E1488" s="14" t="s">
        <v>5</v>
      </c>
      <c r="F1488" s="15">
        <v>42814.0</v>
      </c>
      <c r="G1488" s="15">
        <v>42915.0</v>
      </c>
      <c r="H1488" s="14">
        <v>542.0</v>
      </c>
      <c r="I1488" s="12">
        <f>VLOOKUP(C1488, products!$A$1:$C$8, 3, FALSE)</f>
        <v>550</v>
      </c>
      <c r="J1488" s="12" t="str">
        <f>VLOOKUP(B1488,sales_teams!A:C,3)</f>
        <v>West</v>
      </c>
      <c r="K1488" s="12" t="str">
        <f>VLOOKUP(B1488,sales_teams!A:C,2)</f>
        <v>Summer Sewald</v>
      </c>
      <c r="L1488" s="12" t="str">
        <f>VLOOKUP(D1488,accounts!A:G,6)</f>
        <v>United States</v>
      </c>
      <c r="M1488" s="12" t="str">
        <f>VLOOKUP(D1488,accounts!A:B,2)</f>
        <v>finance</v>
      </c>
      <c r="N1488" s="12" t="str">
        <f t="shared" si="26"/>
        <v>Mar 2017</v>
      </c>
      <c r="O1488" s="12" t="str">
        <f t="shared" si="203"/>
        <v>Jun 2017</v>
      </c>
      <c r="P1488" s="12">
        <f>VLOOKUP(D1488,accounts!A:G,4)</f>
        <v>355.23</v>
      </c>
      <c r="Q1488" s="12">
        <f t="shared" si="204"/>
        <v>92</v>
      </c>
    </row>
    <row r="1489">
      <c r="A1489" s="14" t="s">
        <v>1668</v>
      </c>
      <c r="B1489" s="14" t="s">
        <v>60</v>
      </c>
      <c r="C1489" s="14" t="s">
        <v>22</v>
      </c>
      <c r="D1489" s="14" t="s">
        <v>88</v>
      </c>
      <c r="E1489" s="14" t="s">
        <v>5</v>
      </c>
      <c r="F1489" s="15">
        <v>42814.0</v>
      </c>
      <c r="G1489" s="15">
        <v>42900.0</v>
      </c>
      <c r="H1489" s="14">
        <v>497.0</v>
      </c>
      <c r="I1489" s="12">
        <f>VLOOKUP(C1489, products!$A$1:$C$8, 3, FALSE)</f>
        <v>550</v>
      </c>
      <c r="J1489" s="12" t="str">
        <f>VLOOKUP(B1489,sales_teams!A:C,3)</f>
        <v>West</v>
      </c>
      <c r="K1489" s="12" t="str">
        <f>VLOOKUP(B1489,sales_teams!A:C,2)</f>
        <v>Summer Sewald</v>
      </c>
      <c r="L1489" s="12" t="str">
        <f>VLOOKUP(D1489,accounts!A:G,6)</f>
        <v>United States</v>
      </c>
      <c r="M1489" s="12" t="str">
        <f>VLOOKUP(D1489,accounts!A:B,2)</f>
        <v>retail</v>
      </c>
      <c r="N1489" s="12" t="str">
        <f t="shared" si="26"/>
        <v>Mar 2017</v>
      </c>
      <c r="O1489" s="12" t="str">
        <f t="shared" si="203"/>
        <v>Jun 2017</v>
      </c>
      <c r="P1489" s="12">
        <f>VLOOKUP(D1489,accounts!A:G,4)</f>
        <v>2520.83</v>
      </c>
      <c r="Q1489" s="12">
        <f t="shared" si="204"/>
        <v>92</v>
      </c>
    </row>
    <row r="1490">
      <c r="A1490" s="14" t="s">
        <v>1669</v>
      </c>
      <c r="B1490" s="14" t="s">
        <v>61</v>
      </c>
      <c r="C1490" s="14" t="s">
        <v>17</v>
      </c>
      <c r="D1490" s="14" t="s">
        <v>113</v>
      </c>
      <c r="E1490" s="14" t="s">
        <v>5</v>
      </c>
      <c r="F1490" s="15">
        <v>42814.0</v>
      </c>
      <c r="G1490" s="15">
        <v>42877.0</v>
      </c>
      <c r="H1490" s="14">
        <v>5443.0</v>
      </c>
      <c r="I1490" s="12">
        <f>VLOOKUP(C1490, products!$A$1:$C$8, 3, FALSE)</f>
        <v>4821</v>
      </c>
      <c r="J1490" s="12" t="str">
        <f>VLOOKUP(B1490,sales_teams!A:C,3)</f>
        <v>West</v>
      </c>
      <c r="K1490" s="12" t="str">
        <f>VLOOKUP(B1490,sales_teams!A:C,2)</f>
        <v>Summer Sewald</v>
      </c>
      <c r="L1490" s="12" t="str">
        <f>VLOOKUP(D1490,accounts!A:G,6)</f>
        <v>United States</v>
      </c>
      <c r="M1490" s="12" t="str">
        <f>VLOOKUP(D1490,accounts!A:B,2)</f>
        <v>retail</v>
      </c>
      <c r="N1490" s="12" t="str">
        <f t="shared" si="26"/>
        <v>Mar 2017</v>
      </c>
      <c r="O1490" s="12" t="str">
        <f t="shared" si="203"/>
        <v>May 2017</v>
      </c>
      <c r="P1490" s="12">
        <f>VLOOKUP(D1490,accounts!A:G,4)</f>
        <v>1388.67</v>
      </c>
      <c r="Q1490" s="12">
        <f t="shared" si="204"/>
        <v>61</v>
      </c>
    </row>
    <row r="1491">
      <c r="A1491" s="14" t="s">
        <v>1670</v>
      </c>
      <c r="B1491" s="14" t="s">
        <v>32</v>
      </c>
      <c r="C1491" s="14" t="s">
        <v>18</v>
      </c>
      <c r="D1491" s="14" t="s">
        <v>79</v>
      </c>
      <c r="E1491" s="14" t="s">
        <v>5</v>
      </c>
      <c r="F1491" s="15">
        <v>42815.0</v>
      </c>
      <c r="G1491" s="15">
        <v>42902.0</v>
      </c>
      <c r="H1491" s="14">
        <v>1037.0</v>
      </c>
      <c r="I1491" s="12">
        <f>VLOOKUP(C1491, products!$A$1:$C$8, 3, FALSE)</f>
        <v>1096</v>
      </c>
      <c r="J1491" s="12" t="str">
        <f>VLOOKUP(B1491,sales_teams!A:C,3)</f>
        <v>Central</v>
      </c>
      <c r="K1491" s="12" t="str">
        <f>VLOOKUP(B1491,sales_teams!A:C,2)</f>
        <v>Dustin Brinkmann</v>
      </c>
      <c r="L1491" s="12" t="str">
        <f>VLOOKUP(D1491,accounts!A:G,6)</f>
        <v>Panama</v>
      </c>
      <c r="M1491" s="12" t="str">
        <f>VLOOKUP(D1491,accounts!A:B,2)</f>
        <v>technolgy</v>
      </c>
      <c r="N1491" s="12" t="str">
        <f t="shared" si="26"/>
        <v>Mar 2017</v>
      </c>
      <c r="O1491" s="12" t="str">
        <f t="shared" si="203"/>
        <v>Jun 2017</v>
      </c>
      <c r="P1491" s="12">
        <f>VLOOKUP(D1491,accounts!A:G,4)</f>
        <v>2938.67</v>
      </c>
      <c r="Q1491" s="12">
        <f t="shared" si="204"/>
        <v>92</v>
      </c>
    </row>
    <row r="1492">
      <c r="A1492" s="14" t="s">
        <v>1671</v>
      </c>
      <c r="B1492" s="14" t="s">
        <v>33</v>
      </c>
      <c r="C1492" s="14" t="s">
        <v>18</v>
      </c>
      <c r="D1492" s="14" t="s">
        <v>79</v>
      </c>
      <c r="E1492" s="14" t="s">
        <v>25</v>
      </c>
      <c r="F1492" s="15">
        <v>42815.0</v>
      </c>
      <c r="G1492" s="17"/>
      <c r="I1492" s="12">
        <f>VLOOKUP(C1492, products!$A$1:$C$8, 3, FALSE)</f>
        <v>1096</v>
      </c>
      <c r="J1492" s="12" t="str">
        <f>VLOOKUP(B1492,sales_teams!A:C,3)</f>
        <v>Central</v>
      </c>
      <c r="K1492" s="12" t="str">
        <f>VLOOKUP(B1492,sales_teams!A:C,2)</f>
        <v>Dustin Brinkmann</v>
      </c>
      <c r="L1492" s="12" t="str">
        <f>VLOOKUP(D1492,accounts!A:G,6)</f>
        <v>Panama</v>
      </c>
      <c r="M1492" s="12" t="str">
        <f>VLOOKUP(D1492,accounts!A:B,2)</f>
        <v>technolgy</v>
      </c>
      <c r="N1492" s="12" t="str">
        <f t="shared" si="26"/>
        <v>Mar 2017</v>
      </c>
      <c r="P1492" s="12">
        <f>VLOOKUP(D1492,accounts!A:G,4)</f>
        <v>2938.67</v>
      </c>
    </row>
    <row r="1493">
      <c r="A1493" s="14" t="s">
        <v>1672</v>
      </c>
      <c r="B1493" s="14" t="s">
        <v>33</v>
      </c>
      <c r="C1493" s="14" t="s">
        <v>18</v>
      </c>
      <c r="D1493" s="14" t="s">
        <v>117</v>
      </c>
      <c r="E1493" s="14" t="s">
        <v>5</v>
      </c>
      <c r="F1493" s="15">
        <v>42815.0</v>
      </c>
      <c r="G1493" s="15">
        <v>42828.0</v>
      </c>
      <c r="H1493" s="14">
        <v>992.0</v>
      </c>
      <c r="I1493" s="12">
        <f>VLOOKUP(C1493, products!$A$1:$C$8, 3, FALSE)</f>
        <v>1096</v>
      </c>
      <c r="J1493" s="12" t="str">
        <f>VLOOKUP(B1493,sales_teams!A:C,3)</f>
        <v>Central</v>
      </c>
      <c r="K1493" s="12" t="str">
        <f>VLOOKUP(B1493,sales_teams!A:C,2)</f>
        <v>Dustin Brinkmann</v>
      </c>
      <c r="L1493" s="12" t="str">
        <f>VLOOKUP(D1493,accounts!A:G,6)</f>
        <v>United States</v>
      </c>
      <c r="M1493" s="12" t="str">
        <f>VLOOKUP(D1493,accounts!A:B,2)</f>
        <v>medical</v>
      </c>
      <c r="N1493" s="12" t="str">
        <f t="shared" si="26"/>
        <v>Mar 2017</v>
      </c>
      <c r="O1493" s="12" t="str">
        <f t="shared" ref="O1493:O1504" si="205">TEXT(G1493,"mmm yyy")</f>
        <v>Apr 2017</v>
      </c>
      <c r="P1493" s="12">
        <f>VLOOKUP(D1493,accounts!A:G,4)</f>
        <v>251.41</v>
      </c>
      <c r="Q1493" s="12">
        <f t="shared" ref="Q1493:Q1504" si="206">O1493-N1493</f>
        <v>31</v>
      </c>
    </row>
    <row r="1494">
      <c r="A1494" s="14" t="s">
        <v>1673</v>
      </c>
      <c r="B1494" s="14" t="s">
        <v>35</v>
      </c>
      <c r="C1494" s="14" t="s">
        <v>18</v>
      </c>
      <c r="D1494" s="14" t="s">
        <v>82</v>
      </c>
      <c r="E1494" s="14" t="s">
        <v>5</v>
      </c>
      <c r="F1494" s="15">
        <v>42815.0</v>
      </c>
      <c r="G1494" s="15">
        <v>42824.0</v>
      </c>
      <c r="H1494" s="14">
        <v>966.0</v>
      </c>
      <c r="I1494" s="12">
        <f>VLOOKUP(C1494, products!$A$1:$C$8, 3, FALSE)</f>
        <v>1096</v>
      </c>
      <c r="J1494" s="12" t="str">
        <f>VLOOKUP(B1494,sales_teams!A:C,3)</f>
        <v>Central</v>
      </c>
      <c r="K1494" s="12" t="str">
        <f>VLOOKUP(B1494,sales_teams!A:C,2)</f>
        <v>Dustin Brinkmann</v>
      </c>
      <c r="L1494" s="12" t="str">
        <f>VLOOKUP(D1494,accounts!A:G,6)</f>
        <v>United States</v>
      </c>
      <c r="M1494" s="12" t="str">
        <f>VLOOKUP(D1494,accounts!A:B,2)</f>
        <v>finance</v>
      </c>
      <c r="N1494" s="12" t="str">
        <f t="shared" si="26"/>
        <v>Mar 2017</v>
      </c>
      <c r="O1494" s="12" t="str">
        <f t="shared" si="205"/>
        <v>Mar 2017</v>
      </c>
      <c r="P1494" s="12">
        <f>VLOOKUP(D1494,accounts!A:G,4)</f>
        <v>1698.2</v>
      </c>
      <c r="Q1494" s="12">
        <f t="shared" si="206"/>
        <v>0</v>
      </c>
    </row>
    <row r="1495">
      <c r="A1495" s="14" t="s">
        <v>1674</v>
      </c>
      <c r="B1495" s="14" t="s">
        <v>37</v>
      </c>
      <c r="C1495" s="14" t="s">
        <v>21</v>
      </c>
      <c r="D1495" s="14" t="s">
        <v>86</v>
      </c>
      <c r="E1495" s="14" t="s">
        <v>26</v>
      </c>
      <c r="F1495" s="15">
        <v>42815.0</v>
      </c>
      <c r="G1495" s="15">
        <v>42912.0</v>
      </c>
      <c r="H1495" s="14">
        <v>0.0</v>
      </c>
      <c r="I1495" s="12">
        <f>VLOOKUP(C1495, products!$A$1:$C$8, 3, FALSE)</f>
        <v>3393</v>
      </c>
      <c r="J1495" s="12" t="str">
        <f>VLOOKUP(B1495,sales_teams!A:C,3)</f>
        <v>East</v>
      </c>
      <c r="K1495" s="12" t="str">
        <f>VLOOKUP(B1495,sales_teams!A:C,2)</f>
        <v>Rocco Neubert</v>
      </c>
      <c r="L1495" s="12" t="str">
        <f>VLOOKUP(D1495,accounts!A:G,6)</f>
        <v>United States</v>
      </c>
      <c r="M1495" s="12" t="str">
        <f>VLOOKUP(D1495,accounts!A:B,2)</f>
        <v>software</v>
      </c>
      <c r="N1495" s="12" t="str">
        <f t="shared" si="26"/>
        <v>Mar 2017</v>
      </c>
      <c r="O1495" s="12" t="str">
        <f t="shared" si="205"/>
        <v>Jun 2017</v>
      </c>
      <c r="P1495" s="12">
        <f>VLOOKUP(D1495,accounts!A:G,4)</f>
        <v>4478.47</v>
      </c>
      <c r="Q1495" s="12">
        <f t="shared" si="206"/>
        <v>92</v>
      </c>
    </row>
    <row r="1496">
      <c r="A1496" s="14" t="s">
        <v>1675</v>
      </c>
      <c r="B1496" s="14" t="s">
        <v>41</v>
      </c>
      <c r="C1496" s="14" t="s">
        <v>20</v>
      </c>
      <c r="D1496" s="14" t="s">
        <v>106</v>
      </c>
      <c r="E1496" s="14" t="s">
        <v>26</v>
      </c>
      <c r="F1496" s="15">
        <v>42815.0</v>
      </c>
      <c r="G1496" s="15">
        <v>42826.0</v>
      </c>
      <c r="H1496" s="14">
        <v>0.0</v>
      </c>
      <c r="I1496" s="12">
        <f>VLOOKUP(C1496, products!$A$1:$C$8, 3, FALSE)</f>
        <v>5482</v>
      </c>
      <c r="J1496" s="12" t="str">
        <f>VLOOKUP(B1496,sales_teams!A:C,3)</f>
        <v>East</v>
      </c>
      <c r="K1496" s="12" t="str">
        <f>VLOOKUP(B1496,sales_teams!A:C,2)</f>
        <v>Rocco Neubert</v>
      </c>
      <c r="L1496" s="12" t="str">
        <f>VLOOKUP(D1496,accounts!A:G,6)</f>
        <v>United States</v>
      </c>
      <c r="M1496" s="12" t="str">
        <f>VLOOKUP(D1496,accounts!A:B,2)</f>
        <v>finance</v>
      </c>
      <c r="N1496" s="12" t="str">
        <f t="shared" si="26"/>
        <v>Mar 2017</v>
      </c>
      <c r="O1496" s="12" t="str">
        <f t="shared" si="205"/>
        <v>Apr 2017</v>
      </c>
      <c r="P1496" s="12">
        <f>VLOOKUP(D1496,accounts!A:G,4)</f>
        <v>646.1</v>
      </c>
      <c r="Q1496" s="12">
        <f t="shared" si="206"/>
        <v>31</v>
      </c>
    </row>
    <row r="1497">
      <c r="A1497" s="14" t="s">
        <v>1676</v>
      </c>
      <c r="B1497" s="14" t="s">
        <v>45</v>
      </c>
      <c r="C1497" s="14" t="s">
        <v>22</v>
      </c>
      <c r="D1497" s="14" t="s">
        <v>71</v>
      </c>
      <c r="E1497" s="14" t="s">
        <v>26</v>
      </c>
      <c r="F1497" s="15">
        <v>42815.0</v>
      </c>
      <c r="G1497" s="15">
        <v>42826.0</v>
      </c>
      <c r="H1497" s="14">
        <v>0.0</v>
      </c>
      <c r="I1497" s="12">
        <f>VLOOKUP(C1497, products!$A$1:$C$8, 3, FALSE)</f>
        <v>550</v>
      </c>
      <c r="J1497" s="12" t="str">
        <f>VLOOKUP(B1497,sales_teams!A:C,3)</f>
        <v>East</v>
      </c>
      <c r="K1497" s="12" t="str">
        <f>VLOOKUP(B1497,sales_teams!A:C,2)</f>
        <v>Rocco Neubert</v>
      </c>
      <c r="L1497" s="12" t="str">
        <f>VLOOKUP(D1497,accounts!A:G,6)</f>
        <v>United States</v>
      </c>
      <c r="M1497" s="12" t="str">
        <f>VLOOKUP(D1497,accounts!A:B,2)</f>
        <v>services</v>
      </c>
      <c r="N1497" s="12" t="str">
        <f t="shared" si="26"/>
        <v>Mar 2017</v>
      </c>
      <c r="O1497" s="12" t="str">
        <f t="shared" si="205"/>
        <v>Apr 2017</v>
      </c>
      <c r="P1497" s="12">
        <f>VLOOKUP(D1497,accounts!A:G,4)</f>
        <v>2041.73</v>
      </c>
      <c r="Q1497" s="12">
        <f t="shared" si="206"/>
        <v>31</v>
      </c>
    </row>
    <row r="1498">
      <c r="A1498" s="14" t="s">
        <v>1677</v>
      </c>
      <c r="B1498" s="14" t="s">
        <v>45</v>
      </c>
      <c r="C1498" s="14" t="s">
        <v>21</v>
      </c>
      <c r="D1498" s="14" t="s">
        <v>94</v>
      </c>
      <c r="E1498" s="14" t="s">
        <v>5</v>
      </c>
      <c r="F1498" s="15">
        <v>42815.0</v>
      </c>
      <c r="G1498" s="15">
        <v>42866.0</v>
      </c>
      <c r="H1498" s="14">
        <v>3232.0</v>
      </c>
      <c r="I1498" s="12">
        <f>VLOOKUP(C1498, products!$A$1:$C$8, 3, FALSE)</f>
        <v>3393</v>
      </c>
      <c r="J1498" s="12" t="str">
        <f>VLOOKUP(B1498,sales_teams!A:C,3)</f>
        <v>East</v>
      </c>
      <c r="K1498" s="12" t="str">
        <f>VLOOKUP(B1498,sales_teams!A:C,2)</f>
        <v>Rocco Neubert</v>
      </c>
      <c r="L1498" s="12" t="str">
        <f>VLOOKUP(D1498,accounts!A:G,6)</f>
        <v>United States</v>
      </c>
      <c r="M1498" s="12" t="str">
        <f>VLOOKUP(D1498,accounts!A:B,2)</f>
        <v>medical</v>
      </c>
      <c r="N1498" s="12" t="str">
        <f t="shared" si="26"/>
        <v>Mar 2017</v>
      </c>
      <c r="O1498" s="12" t="str">
        <f t="shared" si="205"/>
        <v>May 2017</v>
      </c>
      <c r="P1498" s="12">
        <f>VLOOKUP(D1498,accounts!A:G,4)</f>
        <v>3922.42</v>
      </c>
      <c r="Q1498" s="12">
        <f t="shared" si="206"/>
        <v>61</v>
      </c>
    </row>
    <row r="1499">
      <c r="A1499" s="14" t="s">
        <v>1678</v>
      </c>
      <c r="B1499" s="14" t="s">
        <v>54</v>
      </c>
      <c r="C1499" s="14" t="s">
        <v>22</v>
      </c>
      <c r="D1499" s="14" t="s">
        <v>96</v>
      </c>
      <c r="E1499" s="14" t="s">
        <v>5</v>
      </c>
      <c r="F1499" s="15">
        <v>42815.0</v>
      </c>
      <c r="G1499" s="15">
        <v>42884.0</v>
      </c>
      <c r="H1499" s="14">
        <v>548.0</v>
      </c>
      <c r="I1499" s="12">
        <f>VLOOKUP(C1499, products!$A$1:$C$8, 3, FALSE)</f>
        <v>550</v>
      </c>
      <c r="J1499" s="12" t="str">
        <f>VLOOKUP(B1499,sales_teams!A:C,3)</f>
        <v>West</v>
      </c>
      <c r="K1499" s="12" t="str">
        <f>VLOOKUP(B1499,sales_teams!A:C,2)</f>
        <v>Summer Sewald</v>
      </c>
      <c r="L1499" s="12" t="str">
        <f>VLOOKUP(D1499,accounts!A:G,6)</f>
        <v>Japan</v>
      </c>
      <c r="M1499" s="12" t="str">
        <f>VLOOKUP(D1499,accounts!A:B,2)</f>
        <v>retail</v>
      </c>
      <c r="N1499" s="12" t="str">
        <f t="shared" si="26"/>
        <v>Mar 2017</v>
      </c>
      <c r="O1499" s="12" t="str">
        <f t="shared" si="205"/>
        <v>May 2017</v>
      </c>
      <c r="P1499" s="12">
        <f>VLOOKUP(D1499,accounts!A:G,4)</f>
        <v>5158.71</v>
      </c>
      <c r="Q1499" s="12">
        <f t="shared" si="206"/>
        <v>61</v>
      </c>
    </row>
    <row r="1500">
      <c r="A1500" s="14" t="s">
        <v>1679</v>
      </c>
      <c r="B1500" s="14" t="s">
        <v>60</v>
      </c>
      <c r="C1500" s="14" t="s">
        <v>21</v>
      </c>
      <c r="D1500" s="14" t="s">
        <v>77</v>
      </c>
      <c r="E1500" s="14" t="s">
        <v>26</v>
      </c>
      <c r="F1500" s="15">
        <v>42815.0</v>
      </c>
      <c r="G1500" s="15">
        <v>42820.0</v>
      </c>
      <c r="H1500" s="14">
        <v>0.0</v>
      </c>
      <c r="I1500" s="12">
        <f>VLOOKUP(C1500, products!$A$1:$C$8, 3, FALSE)</f>
        <v>3393</v>
      </c>
      <c r="J1500" s="12" t="str">
        <f>VLOOKUP(B1500,sales_teams!A:C,3)</f>
        <v>West</v>
      </c>
      <c r="K1500" s="12" t="str">
        <f>VLOOKUP(B1500,sales_teams!A:C,2)</f>
        <v>Summer Sewald</v>
      </c>
      <c r="L1500" s="12" t="str">
        <f>VLOOKUP(D1500,accounts!A:G,6)</f>
        <v>United States</v>
      </c>
      <c r="M1500" s="12" t="str">
        <f>VLOOKUP(D1500,accounts!A:B,2)</f>
        <v>retail</v>
      </c>
      <c r="N1500" s="12" t="str">
        <f t="shared" si="26"/>
        <v>Mar 2017</v>
      </c>
      <c r="O1500" s="12" t="str">
        <f t="shared" si="205"/>
        <v>Mar 2017</v>
      </c>
      <c r="P1500" s="12">
        <f>VLOOKUP(D1500,accounts!A:G,4)</f>
        <v>1419.98</v>
      </c>
      <c r="Q1500" s="12">
        <f t="shared" si="206"/>
        <v>0</v>
      </c>
    </row>
    <row r="1501">
      <c r="A1501" s="14" t="s">
        <v>1680</v>
      </c>
      <c r="B1501" s="14" t="s">
        <v>32</v>
      </c>
      <c r="C1501" s="14" t="s">
        <v>19</v>
      </c>
      <c r="D1501" s="14" t="s">
        <v>94</v>
      </c>
      <c r="E1501" s="14" t="s">
        <v>5</v>
      </c>
      <c r="F1501" s="15">
        <v>42816.0</v>
      </c>
      <c r="G1501" s="15">
        <v>42885.0</v>
      </c>
      <c r="H1501" s="14">
        <v>52.0</v>
      </c>
      <c r="I1501" s="12">
        <f>VLOOKUP(C1501, products!$A$1:$C$8, 3, FALSE)</f>
        <v>55</v>
      </c>
      <c r="J1501" s="12" t="str">
        <f>VLOOKUP(B1501,sales_teams!A:C,3)</f>
        <v>Central</v>
      </c>
      <c r="K1501" s="12" t="str">
        <f>VLOOKUP(B1501,sales_teams!A:C,2)</f>
        <v>Dustin Brinkmann</v>
      </c>
      <c r="L1501" s="12" t="str">
        <f>VLOOKUP(D1501,accounts!A:G,6)</f>
        <v>United States</v>
      </c>
      <c r="M1501" s="12" t="str">
        <f>VLOOKUP(D1501,accounts!A:B,2)</f>
        <v>medical</v>
      </c>
      <c r="N1501" s="12" t="str">
        <f t="shared" si="26"/>
        <v>Mar 2017</v>
      </c>
      <c r="O1501" s="12" t="str">
        <f t="shared" si="205"/>
        <v>May 2017</v>
      </c>
      <c r="P1501" s="12">
        <f>VLOOKUP(D1501,accounts!A:G,4)</f>
        <v>3922.42</v>
      </c>
      <c r="Q1501" s="12">
        <f t="shared" si="206"/>
        <v>61</v>
      </c>
    </row>
    <row r="1502">
      <c r="A1502" s="14" t="s">
        <v>1681</v>
      </c>
      <c r="B1502" s="14" t="s">
        <v>38</v>
      </c>
      <c r="C1502" s="14" t="s">
        <v>17</v>
      </c>
      <c r="D1502" s="14" t="s">
        <v>104</v>
      </c>
      <c r="E1502" s="14" t="s">
        <v>26</v>
      </c>
      <c r="F1502" s="15">
        <v>42816.0</v>
      </c>
      <c r="G1502" s="15">
        <v>42883.0</v>
      </c>
      <c r="H1502" s="14">
        <v>0.0</v>
      </c>
      <c r="I1502" s="12">
        <f>VLOOKUP(C1502, products!$A$1:$C$8, 3, FALSE)</f>
        <v>4821</v>
      </c>
      <c r="J1502" s="12" t="str">
        <f>VLOOKUP(B1502,sales_teams!A:C,3)</f>
        <v>East</v>
      </c>
      <c r="K1502" s="12" t="str">
        <f>VLOOKUP(B1502,sales_teams!A:C,2)</f>
        <v>Rocco Neubert</v>
      </c>
      <c r="L1502" s="12" t="str">
        <f>VLOOKUP(D1502,accounts!A:G,6)</f>
        <v>Italy</v>
      </c>
      <c r="M1502" s="12" t="str">
        <f>VLOOKUP(D1502,accounts!A:B,2)</f>
        <v>retail</v>
      </c>
      <c r="N1502" s="12" t="str">
        <f t="shared" si="26"/>
        <v>Mar 2017</v>
      </c>
      <c r="O1502" s="12" t="str">
        <f t="shared" si="205"/>
        <v>May 2017</v>
      </c>
      <c r="P1502" s="12">
        <f>VLOOKUP(D1502,accounts!A:G,4)</f>
        <v>894.33</v>
      </c>
      <c r="Q1502" s="12">
        <f t="shared" si="206"/>
        <v>61</v>
      </c>
    </row>
    <row r="1503">
      <c r="A1503" s="14" t="s">
        <v>1682</v>
      </c>
      <c r="B1503" s="14" t="s">
        <v>38</v>
      </c>
      <c r="C1503" s="14" t="s">
        <v>17</v>
      </c>
      <c r="D1503" s="14" t="s">
        <v>103</v>
      </c>
      <c r="E1503" s="14" t="s">
        <v>26</v>
      </c>
      <c r="F1503" s="15">
        <v>42816.0</v>
      </c>
      <c r="G1503" s="15">
        <v>42878.0</v>
      </c>
      <c r="H1503" s="14">
        <v>0.0</v>
      </c>
      <c r="I1503" s="12">
        <f>VLOOKUP(C1503, products!$A$1:$C$8, 3, FALSE)</f>
        <v>4821</v>
      </c>
      <c r="J1503" s="12" t="str">
        <f>VLOOKUP(B1503,sales_teams!A:C,3)</f>
        <v>East</v>
      </c>
      <c r="K1503" s="12" t="str">
        <f>VLOOKUP(B1503,sales_teams!A:C,2)</f>
        <v>Rocco Neubert</v>
      </c>
      <c r="L1503" s="12" t="str">
        <f>VLOOKUP(D1503,accounts!A:G,6)</f>
        <v>Norway</v>
      </c>
      <c r="M1503" s="12" t="str">
        <f>VLOOKUP(D1503,accounts!A:B,2)</f>
        <v>technolgy</v>
      </c>
      <c r="N1503" s="12" t="str">
        <f t="shared" si="26"/>
        <v>Mar 2017</v>
      </c>
      <c r="O1503" s="12" t="str">
        <f t="shared" si="205"/>
        <v>May 2017</v>
      </c>
      <c r="P1503" s="12">
        <f>VLOOKUP(D1503,accounts!A:G,4)</f>
        <v>1223.72</v>
      </c>
      <c r="Q1503" s="12">
        <f t="shared" si="206"/>
        <v>61</v>
      </c>
    </row>
    <row r="1504">
      <c r="A1504" s="14" t="s">
        <v>1683</v>
      </c>
      <c r="B1504" s="14" t="s">
        <v>38</v>
      </c>
      <c r="C1504" s="14" t="s">
        <v>17</v>
      </c>
      <c r="D1504" s="14" t="s">
        <v>73</v>
      </c>
      <c r="E1504" s="14" t="s">
        <v>5</v>
      </c>
      <c r="F1504" s="15">
        <v>42816.0</v>
      </c>
      <c r="G1504" s="15">
        <v>42824.0</v>
      </c>
      <c r="H1504" s="14">
        <v>5109.0</v>
      </c>
      <c r="I1504" s="12">
        <f>VLOOKUP(C1504, products!$A$1:$C$8, 3, FALSE)</f>
        <v>4821</v>
      </c>
      <c r="J1504" s="12" t="str">
        <f>VLOOKUP(B1504,sales_teams!A:C,3)</f>
        <v>East</v>
      </c>
      <c r="K1504" s="12" t="str">
        <f>VLOOKUP(B1504,sales_teams!A:C,2)</f>
        <v>Rocco Neubert</v>
      </c>
      <c r="L1504" s="12" t="str">
        <f>VLOOKUP(D1504,accounts!A:G,6)</f>
        <v>United States</v>
      </c>
      <c r="M1504" s="12" t="str">
        <f>VLOOKUP(D1504,accounts!A:B,2)</f>
        <v>medical</v>
      </c>
      <c r="N1504" s="12" t="str">
        <f t="shared" si="26"/>
        <v>Mar 2017</v>
      </c>
      <c r="O1504" s="12" t="str">
        <f t="shared" si="205"/>
        <v>Mar 2017</v>
      </c>
      <c r="P1504" s="12">
        <f>VLOOKUP(D1504,accounts!A:G,4)</f>
        <v>3178.24</v>
      </c>
      <c r="Q1504" s="12">
        <f t="shared" si="206"/>
        <v>0</v>
      </c>
    </row>
    <row r="1505">
      <c r="A1505" s="14" t="s">
        <v>1684</v>
      </c>
      <c r="B1505" s="14" t="s">
        <v>40</v>
      </c>
      <c r="C1505" s="14" t="s">
        <v>19</v>
      </c>
      <c r="D1505" s="14" t="s">
        <v>142</v>
      </c>
      <c r="E1505" s="14" t="s">
        <v>25</v>
      </c>
      <c r="F1505" s="15">
        <v>42816.0</v>
      </c>
      <c r="G1505" s="17"/>
      <c r="I1505" s="12">
        <f>VLOOKUP(C1505, products!$A$1:$C$8, 3, FALSE)</f>
        <v>55</v>
      </c>
      <c r="J1505" s="12" t="str">
        <f>VLOOKUP(B1505,sales_teams!A:C,3)</f>
        <v>East</v>
      </c>
      <c r="K1505" s="12" t="str">
        <f>VLOOKUP(B1505,sales_teams!A:C,2)</f>
        <v>Rocco Neubert</v>
      </c>
      <c r="L1505" s="12" t="str">
        <f>VLOOKUP(D1505,accounts!A:G,6)</f>
        <v>United States</v>
      </c>
      <c r="M1505" s="12" t="str">
        <f>VLOOKUP(D1505,accounts!A:B,2)</f>
        <v>employment</v>
      </c>
      <c r="N1505" s="12" t="str">
        <f t="shared" si="26"/>
        <v>Mar 2017</v>
      </c>
      <c r="P1505" s="12">
        <f>VLOOKUP(D1505,accounts!A:G,4)</f>
        <v>291.27</v>
      </c>
    </row>
    <row r="1506">
      <c r="A1506" s="14" t="s">
        <v>1685</v>
      </c>
      <c r="B1506" s="14" t="s">
        <v>42</v>
      </c>
      <c r="C1506" s="14" t="s">
        <v>19</v>
      </c>
      <c r="D1506" s="14" t="s">
        <v>84</v>
      </c>
      <c r="E1506" s="14" t="s">
        <v>5</v>
      </c>
      <c r="F1506" s="15">
        <v>42816.0</v>
      </c>
      <c r="G1506" s="15">
        <v>42907.0</v>
      </c>
      <c r="H1506" s="14">
        <v>49.0</v>
      </c>
      <c r="I1506" s="12">
        <f>VLOOKUP(C1506, products!$A$1:$C$8, 3, FALSE)</f>
        <v>55</v>
      </c>
      <c r="J1506" s="12" t="str">
        <f>VLOOKUP(B1506,sales_teams!A:C,3)</f>
        <v>East</v>
      </c>
      <c r="K1506" s="12" t="str">
        <f>VLOOKUP(B1506,sales_teams!A:C,2)</f>
        <v>Rocco Neubert</v>
      </c>
      <c r="L1506" s="12" t="str">
        <f>VLOOKUP(D1506,accounts!A:G,6)</f>
        <v>United States</v>
      </c>
      <c r="M1506" s="12" t="str">
        <f>VLOOKUP(D1506,accounts!A:B,2)</f>
        <v>software</v>
      </c>
      <c r="N1506" s="12" t="str">
        <f t="shared" si="26"/>
        <v>Mar 2017</v>
      </c>
      <c r="O1506" s="12" t="str">
        <f t="shared" ref="O1506:O1517" si="207">TEXT(G1506,"mmm yyy")</f>
        <v>Jun 2017</v>
      </c>
      <c r="P1506" s="12">
        <f>VLOOKUP(D1506,accounts!A:G,4)</f>
        <v>2714.9</v>
      </c>
      <c r="Q1506" s="12">
        <f t="shared" ref="Q1506:Q1517" si="208">O1506-N1506</f>
        <v>92</v>
      </c>
    </row>
    <row r="1507">
      <c r="A1507" s="14" t="s">
        <v>1686</v>
      </c>
      <c r="B1507" s="14" t="s">
        <v>45</v>
      </c>
      <c r="C1507" s="14" t="s">
        <v>18</v>
      </c>
      <c r="D1507" s="14" t="s">
        <v>140</v>
      </c>
      <c r="E1507" s="14" t="s">
        <v>26</v>
      </c>
      <c r="F1507" s="15">
        <v>42816.0</v>
      </c>
      <c r="G1507" s="15">
        <v>42858.0</v>
      </c>
      <c r="H1507" s="14">
        <v>0.0</v>
      </c>
      <c r="I1507" s="12">
        <f>VLOOKUP(C1507, products!$A$1:$C$8, 3, FALSE)</f>
        <v>1096</v>
      </c>
      <c r="J1507" s="12" t="str">
        <f>VLOOKUP(B1507,sales_teams!A:C,3)</f>
        <v>East</v>
      </c>
      <c r="K1507" s="12" t="str">
        <f>VLOOKUP(B1507,sales_teams!A:C,2)</f>
        <v>Rocco Neubert</v>
      </c>
      <c r="L1507" s="12" t="str">
        <f>VLOOKUP(D1507,accounts!A:G,6)</f>
        <v>United States</v>
      </c>
      <c r="M1507" s="12" t="str">
        <f>VLOOKUP(D1507,accounts!A:B,2)</f>
        <v>marketing</v>
      </c>
      <c r="N1507" s="12" t="str">
        <f t="shared" si="26"/>
        <v>Mar 2017</v>
      </c>
      <c r="O1507" s="12" t="str">
        <f t="shared" si="207"/>
        <v>May 2017</v>
      </c>
      <c r="P1507" s="12">
        <f>VLOOKUP(D1507,accounts!A:G,4)</f>
        <v>375.43</v>
      </c>
      <c r="Q1507" s="12">
        <f t="shared" si="208"/>
        <v>61</v>
      </c>
    </row>
    <row r="1508">
      <c r="A1508" s="14" t="s">
        <v>1687</v>
      </c>
      <c r="B1508" s="14" t="s">
        <v>46</v>
      </c>
      <c r="C1508" s="14" t="s">
        <v>22</v>
      </c>
      <c r="D1508" s="14" t="s">
        <v>64</v>
      </c>
      <c r="E1508" s="14" t="s">
        <v>5</v>
      </c>
      <c r="F1508" s="15">
        <v>42816.0</v>
      </c>
      <c r="G1508" s="15">
        <v>42911.0</v>
      </c>
      <c r="H1508" s="14">
        <v>447.0</v>
      </c>
      <c r="I1508" s="12">
        <f>VLOOKUP(C1508, products!$A$1:$C$8, 3, FALSE)</f>
        <v>550</v>
      </c>
      <c r="J1508" s="12" t="str">
        <f>VLOOKUP(B1508,sales_teams!A:C,3)</f>
        <v>East</v>
      </c>
      <c r="K1508" s="12" t="str">
        <f>VLOOKUP(B1508,sales_teams!A:C,2)</f>
        <v>Rocco Neubert</v>
      </c>
      <c r="L1508" s="12" t="str">
        <f>VLOOKUP(D1508,accounts!A:G,6)</f>
        <v>United States</v>
      </c>
      <c r="M1508" s="12" t="str">
        <f>VLOOKUP(D1508,accounts!A:B,2)</f>
        <v>software</v>
      </c>
      <c r="N1508" s="12" t="str">
        <f t="shared" si="26"/>
        <v>Mar 2017</v>
      </c>
      <c r="O1508" s="12" t="str">
        <f t="shared" si="207"/>
        <v>Jun 2017</v>
      </c>
      <c r="P1508" s="12">
        <f>VLOOKUP(D1508,accounts!A:G,4)</f>
        <v>11698.03</v>
      </c>
      <c r="Q1508" s="12">
        <f t="shared" si="208"/>
        <v>92</v>
      </c>
    </row>
    <row r="1509">
      <c r="A1509" s="14" t="s">
        <v>1688</v>
      </c>
      <c r="B1509" s="14" t="s">
        <v>48</v>
      </c>
      <c r="C1509" s="14" t="s">
        <v>21</v>
      </c>
      <c r="D1509" s="14" t="s">
        <v>73</v>
      </c>
      <c r="E1509" s="14" t="s">
        <v>5</v>
      </c>
      <c r="F1509" s="15">
        <v>42816.0</v>
      </c>
      <c r="G1509" s="15">
        <v>42900.0</v>
      </c>
      <c r="H1509" s="14">
        <v>3430.0</v>
      </c>
      <c r="I1509" s="12">
        <f>VLOOKUP(C1509, products!$A$1:$C$8, 3, FALSE)</f>
        <v>3393</v>
      </c>
      <c r="J1509" s="12" t="str">
        <f>VLOOKUP(B1509,sales_teams!A:C,3)</f>
        <v>East</v>
      </c>
      <c r="K1509" s="12" t="str">
        <f>VLOOKUP(B1509,sales_teams!A:C,2)</f>
        <v>Rocco Neubert</v>
      </c>
      <c r="L1509" s="12" t="str">
        <f>VLOOKUP(D1509,accounts!A:G,6)</f>
        <v>United States</v>
      </c>
      <c r="M1509" s="12" t="str">
        <f>VLOOKUP(D1509,accounts!A:B,2)</f>
        <v>medical</v>
      </c>
      <c r="N1509" s="12" t="str">
        <f t="shared" si="26"/>
        <v>Mar 2017</v>
      </c>
      <c r="O1509" s="12" t="str">
        <f t="shared" si="207"/>
        <v>Jun 2017</v>
      </c>
      <c r="P1509" s="12">
        <f>VLOOKUP(D1509,accounts!A:G,4)</f>
        <v>3178.24</v>
      </c>
      <c r="Q1509" s="12">
        <f t="shared" si="208"/>
        <v>92</v>
      </c>
    </row>
    <row r="1510">
      <c r="A1510" s="14" t="s">
        <v>1689</v>
      </c>
      <c r="B1510" s="14" t="s">
        <v>53</v>
      </c>
      <c r="C1510" s="14" t="s">
        <v>22</v>
      </c>
      <c r="D1510" s="14" t="s">
        <v>66</v>
      </c>
      <c r="E1510" s="14" t="s">
        <v>26</v>
      </c>
      <c r="F1510" s="15">
        <v>42816.0</v>
      </c>
      <c r="G1510" s="15">
        <v>42904.0</v>
      </c>
      <c r="H1510" s="14">
        <v>0.0</v>
      </c>
      <c r="I1510" s="12">
        <f>VLOOKUP(C1510, products!$A$1:$C$8, 3, FALSE)</f>
        <v>550</v>
      </c>
      <c r="J1510" s="12" t="str">
        <f>VLOOKUP(B1510,sales_teams!A:C,3)</f>
        <v>West</v>
      </c>
      <c r="K1510" s="12" t="str">
        <f>VLOOKUP(B1510,sales_teams!A:C,2)</f>
        <v>Summer Sewald</v>
      </c>
      <c r="L1510" s="12" t="str">
        <f>VLOOKUP(D1510,accounts!A:G,6)</f>
        <v>United States</v>
      </c>
      <c r="M1510" s="12" t="str">
        <f>VLOOKUP(D1510,accounts!A:B,2)</f>
        <v>medical</v>
      </c>
      <c r="N1510" s="12" t="str">
        <f t="shared" si="26"/>
        <v>Mar 2017</v>
      </c>
      <c r="O1510" s="12" t="str">
        <f t="shared" si="207"/>
        <v>Jun 2017</v>
      </c>
      <c r="P1510" s="12">
        <f>VLOOKUP(D1510,accounts!A:G,4)</f>
        <v>4.54</v>
      </c>
      <c r="Q1510" s="12">
        <f t="shared" si="208"/>
        <v>92</v>
      </c>
    </row>
    <row r="1511">
      <c r="A1511" s="14" t="s">
        <v>1690</v>
      </c>
      <c r="B1511" s="14" t="s">
        <v>54</v>
      </c>
      <c r="C1511" s="14" t="s">
        <v>21</v>
      </c>
      <c r="D1511" s="14" t="s">
        <v>80</v>
      </c>
      <c r="E1511" s="14" t="s">
        <v>5</v>
      </c>
      <c r="F1511" s="15">
        <v>42816.0</v>
      </c>
      <c r="G1511" s="15">
        <v>42896.0</v>
      </c>
      <c r="H1511" s="14">
        <v>3245.0</v>
      </c>
      <c r="I1511" s="12">
        <f>VLOOKUP(C1511, products!$A$1:$C$8, 3, FALSE)</f>
        <v>3393</v>
      </c>
      <c r="J1511" s="12" t="str">
        <f>VLOOKUP(B1511,sales_teams!A:C,3)</f>
        <v>West</v>
      </c>
      <c r="K1511" s="12" t="str">
        <f>VLOOKUP(B1511,sales_teams!A:C,2)</f>
        <v>Summer Sewald</v>
      </c>
      <c r="L1511" s="12" t="str">
        <f>VLOOKUP(D1511,accounts!A:G,6)</f>
        <v>United States</v>
      </c>
      <c r="M1511" s="12" t="str">
        <f>VLOOKUP(D1511,accounts!A:B,2)</f>
        <v>technolgy</v>
      </c>
      <c r="N1511" s="12" t="str">
        <f t="shared" si="26"/>
        <v>Mar 2017</v>
      </c>
      <c r="O1511" s="12" t="str">
        <f t="shared" si="207"/>
        <v>Jun 2017</v>
      </c>
      <c r="P1511" s="12">
        <f>VLOOKUP(D1511,accounts!A:G,4)</f>
        <v>1712.68</v>
      </c>
      <c r="Q1511" s="12">
        <f t="shared" si="208"/>
        <v>92</v>
      </c>
    </row>
    <row r="1512">
      <c r="A1512" s="14" t="s">
        <v>1691</v>
      </c>
      <c r="B1512" s="14" t="s">
        <v>57</v>
      </c>
      <c r="C1512" s="14" t="s">
        <v>22</v>
      </c>
      <c r="D1512" s="14" t="s">
        <v>119</v>
      </c>
      <c r="E1512" s="14" t="s">
        <v>26</v>
      </c>
      <c r="F1512" s="15">
        <v>42816.0</v>
      </c>
      <c r="G1512" s="15">
        <v>42821.0</v>
      </c>
      <c r="H1512" s="14">
        <v>0.0</v>
      </c>
      <c r="I1512" s="12">
        <f>VLOOKUP(C1512, products!$A$1:$C$8, 3, FALSE)</f>
        <v>550</v>
      </c>
      <c r="J1512" s="12" t="str">
        <f>VLOOKUP(B1512,sales_teams!A:C,3)</f>
        <v>West</v>
      </c>
      <c r="K1512" s="12" t="str">
        <f>VLOOKUP(B1512,sales_teams!A:C,2)</f>
        <v>Summer Sewald</v>
      </c>
      <c r="L1512" s="12" t="str">
        <f>VLOOKUP(D1512,accounts!A:G,6)</f>
        <v>Philipines</v>
      </c>
      <c r="M1512" s="12" t="str">
        <f>VLOOKUP(D1512,accounts!A:B,2)</f>
        <v>medical</v>
      </c>
      <c r="N1512" s="12" t="str">
        <f t="shared" si="26"/>
        <v>Mar 2017</v>
      </c>
      <c r="O1512" s="12" t="str">
        <f t="shared" si="207"/>
        <v>Mar 2017</v>
      </c>
      <c r="P1512" s="12">
        <f>VLOOKUP(D1512,accounts!A:G,4)</f>
        <v>587.34</v>
      </c>
      <c r="Q1512" s="12">
        <f t="shared" si="208"/>
        <v>0</v>
      </c>
    </row>
    <row r="1513">
      <c r="A1513" s="14" t="s">
        <v>1692</v>
      </c>
      <c r="B1513" s="14" t="s">
        <v>57</v>
      </c>
      <c r="C1513" s="14" t="s">
        <v>19</v>
      </c>
      <c r="D1513" s="14" t="s">
        <v>94</v>
      </c>
      <c r="E1513" s="14" t="s">
        <v>5</v>
      </c>
      <c r="F1513" s="15">
        <v>42816.0</v>
      </c>
      <c r="G1513" s="15">
        <v>42820.0</v>
      </c>
      <c r="H1513" s="14">
        <v>61.0</v>
      </c>
      <c r="I1513" s="12">
        <f>VLOOKUP(C1513, products!$A$1:$C$8, 3, FALSE)</f>
        <v>55</v>
      </c>
      <c r="J1513" s="12" t="str">
        <f>VLOOKUP(B1513,sales_teams!A:C,3)</f>
        <v>West</v>
      </c>
      <c r="K1513" s="12" t="str">
        <f>VLOOKUP(B1513,sales_teams!A:C,2)</f>
        <v>Summer Sewald</v>
      </c>
      <c r="L1513" s="12" t="str">
        <f>VLOOKUP(D1513,accounts!A:G,6)</f>
        <v>United States</v>
      </c>
      <c r="M1513" s="12" t="str">
        <f>VLOOKUP(D1513,accounts!A:B,2)</f>
        <v>medical</v>
      </c>
      <c r="N1513" s="12" t="str">
        <f t="shared" si="26"/>
        <v>Mar 2017</v>
      </c>
      <c r="O1513" s="12" t="str">
        <f t="shared" si="207"/>
        <v>Mar 2017</v>
      </c>
      <c r="P1513" s="12">
        <f>VLOOKUP(D1513,accounts!A:G,4)</f>
        <v>3922.42</v>
      </c>
      <c r="Q1513" s="12">
        <f t="shared" si="208"/>
        <v>0</v>
      </c>
    </row>
    <row r="1514">
      <c r="A1514" s="14" t="s">
        <v>1693</v>
      </c>
      <c r="B1514" s="14" t="s">
        <v>58</v>
      </c>
      <c r="C1514" s="14" t="s">
        <v>19</v>
      </c>
      <c r="D1514" s="14" t="s">
        <v>148</v>
      </c>
      <c r="E1514" s="14" t="s">
        <v>5</v>
      </c>
      <c r="F1514" s="15">
        <v>42816.0</v>
      </c>
      <c r="G1514" s="15">
        <v>42915.0</v>
      </c>
      <c r="H1514" s="14">
        <v>60.0</v>
      </c>
      <c r="I1514" s="12">
        <f>VLOOKUP(C1514, products!$A$1:$C$8, 3, FALSE)</f>
        <v>55</v>
      </c>
      <c r="J1514" s="12" t="str">
        <f>VLOOKUP(B1514,sales_teams!A:C,3)</f>
        <v>West</v>
      </c>
      <c r="K1514" s="12" t="str">
        <f>VLOOKUP(B1514,sales_teams!A:C,2)</f>
        <v>Summer Sewald</v>
      </c>
      <c r="L1514" s="12" t="str">
        <f>VLOOKUP(D1514,accounts!A:G,6)</f>
        <v>United States</v>
      </c>
      <c r="M1514" s="12" t="str">
        <f>VLOOKUP(D1514,accounts!A:B,2)</f>
        <v>finance</v>
      </c>
      <c r="N1514" s="12" t="str">
        <f t="shared" si="26"/>
        <v>Mar 2017</v>
      </c>
      <c r="O1514" s="12" t="str">
        <f t="shared" si="207"/>
        <v>Jun 2017</v>
      </c>
      <c r="P1514" s="12">
        <f>VLOOKUP(D1514,accounts!A:G,4)</f>
        <v>52.5</v>
      </c>
      <c r="Q1514" s="12">
        <f t="shared" si="208"/>
        <v>92</v>
      </c>
    </row>
    <row r="1515">
      <c r="A1515" s="14" t="s">
        <v>1694</v>
      </c>
      <c r="B1515" s="14" t="s">
        <v>59</v>
      </c>
      <c r="C1515" s="14" t="s">
        <v>19</v>
      </c>
      <c r="D1515" s="14" t="s">
        <v>64</v>
      </c>
      <c r="E1515" s="14" t="s">
        <v>26</v>
      </c>
      <c r="F1515" s="15">
        <v>42816.0</v>
      </c>
      <c r="G1515" s="15">
        <v>42826.0</v>
      </c>
      <c r="H1515" s="14">
        <v>0.0</v>
      </c>
      <c r="I1515" s="12">
        <f>VLOOKUP(C1515, products!$A$1:$C$8, 3, FALSE)</f>
        <v>55</v>
      </c>
      <c r="J1515" s="12" t="str">
        <f>VLOOKUP(B1515,sales_teams!A:C,3)</f>
        <v>West</v>
      </c>
      <c r="K1515" s="12" t="str">
        <f>VLOOKUP(B1515,sales_teams!A:C,2)</f>
        <v>Summer Sewald</v>
      </c>
      <c r="L1515" s="12" t="str">
        <f>VLOOKUP(D1515,accounts!A:G,6)</f>
        <v>United States</v>
      </c>
      <c r="M1515" s="12" t="str">
        <f>VLOOKUP(D1515,accounts!A:B,2)</f>
        <v>software</v>
      </c>
      <c r="N1515" s="12" t="str">
        <f t="shared" si="26"/>
        <v>Mar 2017</v>
      </c>
      <c r="O1515" s="12" t="str">
        <f t="shared" si="207"/>
        <v>Apr 2017</v>
      </c>
      <c r="P1515" s="12">
        <f>VLOOKUP(D1515,accounts!A:G,4)</f>
        <v>11698.03</v>
      </c>
      <c r="Q1515" s="12">
        <f t="shared" si="208"/>
        <v>31</v>
      </c>
    </row>
    <row r="1516">
      <c r="A1516" s="14" t="s">
        <v>1695</v>
      </c>
      <c r="B1516" s="14" t="s">
        <v>32</v>
      </c>
      <c r="C1516" s="14" t="s">
        <v>20</v>
      </c>
      <c r="D1516" s="14" t="s">
        <v>102</v>
      </c>
      <c r="E1516" s="14" t="s">
        <v>5</v>
      </c>
      <c r="F1516" s="15">
        <v>42817.0</v>
      </c>
      <c r="G1516" s="15">
        <v>42826.0</v>
      </c>
      <c r="H1516" s="14">
        <v>5060.0</v>
      </c>
      <c r="I1516" s="12">
        <f>VLOOKUP(C1516, products!$A$1:$C$8, 3, FALSE)</f>
        <v>5482</v>
      </c>
      <c r="J1516" s="12" t="str">
        <f>VLOOKUP(B1516,sales_teams!A:C,3)</f>
        <v>Central</v>
      </c>
      <c r="K1516" s="12" t="str">
        <f>VLOOKUP(B1516,sales_teams!A:C,2)</f>
        <v>Dustin Brinkmann</v>
      </c>
      <c r="L1516" s="12" t="str">
        <f>VLOOKUP(D1516,accounts!A:G,6)</f>
        <v>United States</v>
      </c>
      <c r="M1516" s="12" t="str">
        <f>VLOOKUP(D1516,accounts!A:B,2)</f>
        <v>marketing</v>
      </c>
      <c r="N1516" s="12" t="str">
        <f t="shared" si="26"/>
        <v>Mar 2017</v>
      </c>
      <c r="O1516" s="12" t="str">
        <f t="shared" si="207"/>
        <v>Apr 2017</v>
      </c>
      <c r="P1516" s="12">
        <f>VLOOKUP(D1516,accounts!A:G,4)</f>
        <v>2173.98</v>
      </c>
      <c r="Q1516" s="12">
        <f t="shared" si="208"/>
        <v>31</v>
      </c>
    </row>
    <row r="1517">
      <c r="A1517" s="14" t="s">
        <v>1696</v>
      </c>
      <c r="B1517" s="14" t="s">
        <v>33</v>
      </c>
      <c r="C1517" s="14" t="s">
        <v>22</v>
      </c>
      <c r="D1517" s="14" t="s">
        <v>87</v>
      </c>
      <c r="E1517" s="14" t="s">
        <v>26</v>
      </c>
      <c r="F1517" s="15">
        <v>42817.0</v>
      </c>
      <c r="G1517" s="15">
        <v>42826.0</v>
      </c>
      <c r="H1517" s="14">
        <v>0.0</v>
      </c>
      <c r="I1517" s="12">
        <f>VLOOKUP(C1517, products!$A$1:$C$8, 3, FALSE)</f>
        <v>550</v>
      </c>
      <c r="J1517" s="12" t="str">
        <f>VLOOKUP(B1517,sales_teams!A:C,3)</f>
        <v>Central</v>
      </c>
      <c r="K1517" s="12" t="str">
        <f>VLOOKUP(B1517,sales_teams!A:C,2)</f>
        <v>Dustin Brinkmann</v>
      </c>
      <c r="L1517" s="12" t="str">
        <f>VLOOKUP(D1517,accounts!A:G,6)</f>
        <v>United States</v>
      </c>
      <c r="M1517" s="12" t="str">
        <f>VLOOKUP(D1517,accounts!A:B,2)</f>
        <v>entertainment</v>
      </c>
      <c r="N1517" s="12" t="str">
        <f t="shared" si="26"/>
        <v>Mar 2017</v>
      </c>
      <c r="O1517" s="12" t="str">
        <f t="shared" si="207"/>
        <v>Apr 2017</v>
      </c>
      <c r="P1517" s="12">
        <f>VLOOKUP(D1517,accounts!A:G,4)</f>
        <v>3838.39</v>
      </c>
      <c r="Q1517" s="12">
        <f t="shared" si="208"/>
        <v>31</v>
      </c>
    </row>
    <row r="1518">
      <c r="A1518" s="14" t="s">
        <v>1697</v>
      </c>
      <c r="B1518" s="14" t="s">
        <v>34</v>
      </c>
      <c r="C1518" s="14" t="s">
        <v>22</v>
      </c>
      <c r="D1518" s="14" t="s">
        <v>124</v>
      </c>
      <c r="E1518" s="14" t="s">
        <v>25</v>
      </c>
      <c r="F1518" s="15">
        <v>42817.0</v>
      </c>
      <c r="G1518" s="17"/>
      <c r="I1518" s="12">
        <f>VLOOKUP(C1518, products!$A$1:$C$8, 3, FALSE)</f>
        <v>550</v>
      </c>
      <c r="J1518" s="12" t="str">
        <f>VLOOKUP(B1518,sales_teams!A:C,3)</f>
        <v>Central</v>
      </c>
      <c r="K1518" s="12" t="str">
        <f>VLOOKUP(B1518,sales_teams!A:C,2)</f>
        <v>Dustin Brinkmann</v>
      </c>
      <c r="L1518" s="12" t="str">
        <f>VLOOKUP(D1518,accounts!A:G,6)</f>
        <v>United States</v>
      </c>
      <c r="M1518" s="12" t="str">
        <f>VLOOKUP(D1518,accounts!A:B,2)</f>
        <v>retail</v>
      </c>
      <c r="N1518" s="12" t="str">
        <f t="shared" si="26"/>
        <v>Mar 2017</v>
      </c>
      <c r="P1518" s="12">
        <f>VLOOKUP(D1518,accounts!A:G,4)</f>
        <v>497.11</v>
      </c>
    </row>
    <row r="1519">
      <c r="A1519" s="14" t="s">
        <v>1698</v>
      </c>
      <c r="B1519" s="14" t="s">
        <v>34</v>
      </c>
      <c r="C1519" s="14" t="s">
        <v>22</v>
      </c>
      <c r="D1519" s="14" t="s">
        <v>64</v>
      </c>
      <c r="E1519" s="14" t="s">
        <v>5</v>
      </c>
      <c r="F1519" s="15">
        <v>42817.0</v>
      </c>
      <c r="G1519" s="15">
        <v>42826.0</v>
      </c>
      <c r="H1519" s="14">
        <v>585.0</v>
      </c>
      <c r="I1519" s="12">
        <f>VLOOKUP(C1519, products!$A$1:$C$8, 3, FALSE)</f>
        <v>550</v>
      </c>
      <c r="J1519" s="12" t="str">
        <f>VLOOKUP(B1519,sales_teams!A:C,3)</f>
        <v>Central</v>
      </c>
      <c r="K1519" s="12" t="str">
        <f>VLOOKUP(B1519,sales_teams!A:C,2)</f>
        <v>Dustin Brinkmann</v>
      </c>
      <c r="L1519" s="12" t="str">
        <f>VLOOKUP(D1519,accounts!A:G,6)</f>
        <v>United States</v>
      </c>
      <c r="M1519" s="12" t="str">
        <f>VLOOKUP(D1519,accounts!A:B,2)</f>
        <v>software</v>
      </c>
      <c r="N1519" s="12" t="str">
        <f t="shared" si="26"/>
        <v>Mar 2017</v>
      </c>
      <c r="O1519" s="12" t="str">
        <f t="shared" ref="O1519:O1535" si="209">TEXT(G1519,"mmm yyy")</f>
        <v>Apr 2017</v>
      </c>
      <c r="P1519" s="12">
        <f>VLOOKUP(D1519,accounts!A:G,4)</f>
        <v>11698.03</v>
      </c>
      <c r="Q1519" s="12">
        <f t="shared" ref="Q1519:Q1535" si="210">O1519-N1519</f>
        <v>31</v>
      </c>
    </row>
    <row r="1520">
      <c r="A1520" s="14" t="s">
        <v>1699</v>
      </c>
      <c r="B1520" s="14" t="s">
        <v>36</v>
      </c>
      <c r="C1520" s="14" t="s">
        <v>17</v>
      </c>
      <c r="D1520" s="14" t="s">
        <v>144</v>
      </c>
      <c r="E1520" s="14" t="s">
        <v>26</v>
      </c>
      <c r="F1520" s="15">
        <v>42817.0</v>
      </c>
      <c r="G1520" s="15">
        <v>42897.0</v>
      </c>
      <c r="H1520" s="14">
        <v>0.0</v>
      </c>
      <c r="I1520" s="12">
        <f>VLOOKUP(C1520, products!$A$1:$C$8, 3, FALSE)</f>
        <v>4821</v>
      </c>
      <c r="J1520" s="12" t="str">
        <f>VLOOKUP(B1520,sales_teams!A:C,3)</f>
        <v>Central</v>
      </c>
      <c r="K1520" s="12" t="str">
        <f>VLOOKUP(B1520,sales_teams!A:C,2)</f>
        <v>Dustin Brinkmann</v>
      </c>
      <c r="L1520" s="12" t="str">
        <f>VLOOKUP(D1520,accounts!A:G,6)</f>
        <v>Romania</v>
      </c>
      <c r="M1520" s="12" t="str">
        <f>VLOOKUP(D1520,accounts!A:B,2)</f>
        <v>retail</v>
      </c>
      <c r="N1520" s="12" t="str">
        <f t="shared" si="26"/>
        <v>Mar 2017</v>
      </c>
      <c r="O1520" s="12" t="str">
        <f t="shared" si="209"/>
        <v>Jun 2017</v>
      </c>
      <c r="P1520" s="12">
        <f>VLOOKUP(D1520,accounts!A:G,4)</f>
        <v>167.89</v>
      </c>
      <c r="Q1520" s="12">
        <f t="shared" si="210"/>
        <v>92</v>
      </c>
    </row>
    <row r="1521">
      <c r="A1521" s="14" t="s">
        <v>1700</v>
      </c>
      <c r="B1521" s="14" t="s">
        <v>39</v>
      </c>
      <c r="C1521" s="14" t="s">
        <v>17</v>
      </c>
      <c r="D1521" s="14" t="s">
        <v>117</v>
      </c>
      <c r="E1521" s="14" t="s">
        <v>26</v>
      </c>
      <c r="F1521" s="15">
        <v>42817.0</v>
      </c>
      <c r="G1521" s="15">
        <v>42874.0</v>
      </c>
      <c r="H1521" s="14">
        <v>0.0</v>
      </c>
      <c r="I1521" s="12">
        <f>VLOOKUP(C1521, products!$A$1:$C$8, 3, FALSE)</f>
        <v>4821</v>
      </c>
      <c r="J1521" s="12" t="str">
        <f>VLOOKUP(B1521,sales_teams!A:C,3)</f>
        <v>East</v>
      </c>
      <c r="K1521" s="12" t="str">
        <f>VLOOKUP(B1521,sales_teams!A:C,2)</f>
        <v>Rocco Neubert</v>
      </c>
      <c r="L1521" s="12" t="str">
        <f>VLOOKUP(D1521,accounts!A:G,6)</f>
        <v>United States</v>
      </c>
      <c r="M1521" s="12" t="str">
        <f>VLOOKUP(D1521,accounts!A:B,2)</f>
        <v>medical</v>
      </c>
      <c r="N1521" s="12" t="str">
        <f t="shared" si="26"/>
        <v>Mar 2017</v>
      </c>
      <c r="O1521" s="12" t="str">
        <f t="shared" si="209"/>
        <v>May 2017</v>
      </c>
      <c r="P1521" s="12">
        <f>VLOOKUP(D1521,accounts!A:G,4)</f>
        <v>251.41</v>
      </c>
      <c r="Q1521" s="12">
        <f t="shared" si="210"/>
        <v>61</v>
      </c>
    </row>
    <row r="1522">
      <c r="A1522" s="14" t="s">
        <v>1701</v>
      </c>
      <c r="B1522" s="14" t="s">
        <v>42</v>
      </c>
      <c r="C1522" s="14" t="s">
        <v>17</v>
      </c>
      <c r="D1522" s="14" t="s">
        <v>68</v>
      </c>
      <c r="E1522" s="14" t="s">
        <v>26</v>
      </c>
      <c r="F1522" s="15">
        <v>42817.0</v>
      </c>
      <c r="G1522" s="15">
        <v>42828.0</v>
      </c>
      <c r="H1522" s="14">
        <v>0.0</v>
      </c>
      <c r="I1522" s="12">
        <f>VLOOKUP(C1522, products!$A$1:$C$8, 3, FALSE)</f>
        <v>4821</v>
      </c>
      <c r="J1522" s="12" t="str">
        <f>VLOOKUP(B1522,sales_teams!A:C,3)</f>
        <v>East</v>
      </c>
      <c r="K1522" s="12" t="str">
        <f>VLOOKUP(B1522,sales_teams!A:C,2)</f>
        <v>Rocco Neubert</v>
      </c>
      <c r="L1522" s="12" t="str">
        <f>VLOOKUP(D1522,accounts!A:G,6)</f>
        <v>Korea</v>
      </c>
      <c r="M1522" s="12" t="str">
        <f>VLOOKUP(D1522,accounts!A:B,2)</f>
        <v>technolgy</v>
      </c>
      <c r="N1522" s="12" t="str">
        <f t="shared" si="26"/>
        <v>Mar 2017</v>
      </c>
      <c r="O1522" s="12" t="str">
        <f t="shared" si="209"/>
        <v>Apr 2017</v>
      </c>
      <c r="P1522" s="12">
        <f>VLOOKUP(D1522,accounts!A:G,4)</f>
        <v>8170.38</v>
      </c>
      <c r="Q1522" s="12">
        <f t="shared" si="210"/>
        <v>31</v>
      </c>
    </row>
    <row r="1523">
      <c r="A1523" s="14" t="s">
        <v>1702</v>
      </c>
      <c r="B1523" s="14" t="s">
        <v>46</v>
      </c>
      <c r="C1523" s="14" t="s">
        <v>17</v>
      </c>
      <c r="D1523" s="14" t="s">
        <v>66</v>
      </c>
      <c r="E1523" s="14" t="s">
        <v>26</v>
      </c>
      <c r="F1523" s="15">
        <v>42817.0</v>
      </c>
      <c r="G1523" s="15">
        <v>42828.0</v>
      </c>
      <c r="H1523" s="14">
        <v>0.0</v>
      </c>
      <c r="I1523" s="12">
        <f>VLOOKUP(C1523, products!$A$1:$C$8, 3, FALSE)</f>
        <v>4821</v>
      </c>
      <c r="J1523" s="12" t="str">
        <f>VLOOKUP(B1523,sales_teams!A:C,3)</f>
        <v>East</v>
      </c>
      <c r="K1523" s="12" t="str">
        <f>VLOOKUP(B1523,sales_teams!A:C,2)</f>
        <v>Rocco Neubert</v>
      </c>
      <c r="L1523" s="12" t="str">
        <f>VLOOKUP(D1523,accounts!A:G,6)</f>
        <v>United States</v>
      </c>
      <c r="M1523" s="12" t="str">
        <f>VLOOKUP(D1523,accounts!A:B,2)</f>
        <v>medical</v>
      </c>
      <c r="N1523" s="12" t="str">
        <f t="shared" si="26"/>
        <v>Mar 2017</v>
      </c>
      <c r="O1523" s="12" t="str">
        <f t="shared" si="209"/>
        <v>Apr 2017</v>
      </c>
      <c r="P1523" s="12">
        <f>VLOOKUP(D1523,accounts!A:G,4)</f>
        <v>4.54</v>
      </c>
      <c r="Q1523" s="12">
        <f t="shared" si="210"/>
        <v>31</v>
      </c>
    </row>
    <row r="1524">
      <c r="A1524" s="14" t="s">
        <v>1703</v>
      </c>
      <c r="B1524" s="14" t="s">
        <v>48</v>
      </c>
      <c r="C1524" s="14" t="s">
        <v>19</v>
      </c>
      <c r="D1524" s="14" t="s">
        <v>66</v>
      </c>
      <c r="E1524" s="14" t="s">
        <v>26</v>
      </c>
      <c r="F1524" s="15">
        <v>42817.0</v>
      </c>
      <c r="G1524" s="15">
        <v>42830.0</v>
      </c>
      <c r="H1524" s="14">
        <v>0.0</v>
      </c>
      <c r="I1524" s="12">
        <f>VLOOKUP(C1524, products!$A$1:$C$8, 3, FALSE)</f>
        <v>55</v>
      </c>
      <c r="J1524" s="12" t="str">
        <f>VLOOKUP(B1524,sales_teams!A:C,3)</f>
        <v>East</v>
      </c>
      <c r="K1524" s="12" t="str">
        <f>VLOOKUP(B1524,sales_teams!A:C,2)</f>
        <v>Rocco Neubert</v>
      </c>
      <c r="L1524" s="12" t="str">
        <f>VLOOKUP(D1524,accounts!A:G,6)</f>
        <v>United States</v>
      </c>
      <c r="M1524" s="12" t="str">
        <f>VLOOKUP(D1524,accounts!A:B,2)</f>
        <v>medical</v>
      </c>
      <c r="N1524" s="12" t="str">
        <f t="shared" si="26"/>
        <v>Mar 2017</v>
      </c>
      <c r="O1524" s="12" t="str">
        <f t="shared" si="209"/>
        <v>Apr 2017</v>
      </c>
      <c r="P1524" s="12">
        <f>VLOOKUP(D1524,accounts!A:G,4)</f>
        <v>4.54</v>
      </c>
      <c r="Q1524" s="12">
        <f t="shared" si="210"/>
        <v>31</v>
      </c>
    </row>
    <row r="1525">
      <c r="A1525" s="14" t="s">
        <v>1704</v>
      </c>
      <c r="B1525" s="14" t="s">
        <v>48</v>
      </c>
      <c r="C1525" s="14" t="s">
        <v>19</v>
      </c>
      <c r="D1525" s="14" t="s">
        <v>90</v>
      </c>
      <c r="E1525" s="14" t="s">
        <v>26</v>
      </c>
      <c r="F1525" s="15">
        <v>42817.0</v>
      </c>
      <c r="G1525" s="15">
        <v>42901.0</v>
      </c>
      <c r="H1525" s="14">
        <v>0.0</v>
      </c>
      <c r="I1525" s="12">
        <f>VLOOKUP(C1525, products!$A$1:$C$8, 3, FALSE)</f>
        <v>55</v>
      </c>
      <c r="J1525" s="12" t="str">
        <f>VLOOKUP(B1525,sales_teams!A:C,3)</f>
        <v>East</v>
      </c>
      <c r="K1525" s="12" t="str">
        <f>VLOOKUP(B1525,sales_teams!A:C,2)</f>
        <v>Rocco Neubert</v>
      </c>
      <c r="L1525" s="12" t="str">
        <f>VLOOKUP(D1525,accounts!A:G,6)</f>
        <v>United States</v>
      </c>
      <c r="M1525" s="12" t="str">
        <f>VLOOKUP(D1525,accounts!A:B,2)</f>
        <v>software</v>
      </c>
      <c r="N1525" s="12" t="str">
        <f t="shared" si="26"/>
        <v>Mar 2017</v>
      </c>
      <c r="O1525" s="12" t="str">
        <f t="shared" si="209"/>
        <v>Jun 2017</v>
      </c>
      <c r="P1525" s="12">
        <f>VLOOKUP(D1525,accounts!A:G,4)</f>
        <v>4618</v>
      </c>
      <c r="Q1525" s="12">
        <f t="shared" si="210"/>
        <v>92</v>
      </c>
    </row>
    <row r="1526">
      <c r="A1526" s="14" t="s">
        <v>1705</v>
      </c>
      <c r="B1526" s="14" t="s">
        <v>49</v>
      </c>
      <c r="C1526" s="14" t="s">
        <v>22</v>
      </c>
      <c r="D1526" s="14" t="s">
        <v>143</v>
      </c>
      <c r="E1526" s="14" t="s">
        <v>5</v>
      </c>
      <c r="F1526" s="15">
        <v>42817.0</v>
      </c>
      <c r="G1526" s="15">
        <v>42891.0</v>
      </c>
      <c r="H1526" s="14">
        <v>572.0</v>
      </c>
      <c r="I1526" s="12">
        <f>VLOOKUP(C1526, products!$A$1:$C$8, 3, FALSE)</f>
        <v>550</v>
      </c>
      <c r="J1526" s="12" t="str">
        <f>VLOOKUP(B1526,sales_teams!A:C,3)</f>
        <v>West</v>
      </c>
      <c r="K1526" s="12" t="str">
        <f>VLOOKUP(B1526,sales_teams!A:C,2)</f>
        <v>Summer Sewald</v>
      </c>
      <c r="L1526" s="12" t="str">
        <f>VLOOKUP(D1526,accounts!A:G,6)</f>
        <v>Brazil</v>
      </c>
      <c r="M1526" s="12" t="str">
        <f>VLOOKUP(D1526,accounts!A:B,2)</f>
        <v>services</v>
      </c>
      <c r="N1526" s="12" t="str">
        <f t="shared" si="26"/>
        <v>Mar 2017</v>
      </c>
      <c r="O1526" s="12" t="str">
        <f t="shared" si="209"/>
        <v>Jun 2017</v>
      </c>
      <c r="P1526" s="12">
        <f>VLOOKUP(D1526,accounts!A:G,4)</f>
        <v>405.59</v>
      </c>
      <c r="Q1526" s="12">
        <f t="shared" si="210"/>
        <v>92</v>
      </c>
    </row>
    <row r="1527">
      <c r="A1527" s="14" t="s">
        <v>1706</v>
      </c>
      <c r="B1527" s="14" t="s">
        <v>49</v>
      </c>
      <c r="C1527" s="14" t="s">
        <v>19</v>
      </c>
      <c r="D1527" s="14" t="s">
        <v>148</v>
      </c>
      <c r="E1527" s="14" t="s">
        <v>5</v>
      </c>
      <c r="F1527" s="15">
        <v>42817.0</v>
      </c>
      <c r="G1527" s="15">
        <v>42894.0</v>
      </c>
      <c r="H1527" s="14">
        <v>54.0</v>
      </c>
      <c r="I1527" s="12">
        <f>VLOOKUP(C1527, products!$A$1:$C$8, 3, FALSE)</f>
        <v>55</v>
      </c>
      <c r="J1527" s="12" t="str">
        <f>VLOOKUP(B1527,sales_teams!A:C,3)</f>
        <v>West</v>
      </c>
      <c r="K1527" s="12" t="str">
        <f>VLOOKUP(B1527,sales_teams!A:C,2)</f>
        <v>Summer Sewald</v>
      </c>
      <c r="L1527" s="12" t="str">
        <f>VLOOKUP(D1527,accounts!A:G,6)</f>
        <v>United States</v>
      </c>
      <c r="M1527" s="12" t="str">
        <f>VLOOKUP(D1527,accounts!A:B,2)</f>
        <v>finance</v>
      </c>
      <c r="N1527" s="12" t="str">
        <f t="shared" si="26"/>
        <v>Mar 2017</v>
      </c>
      <c r="O1527" s="12" t="str">
        <f t="shared" si="209"/>
        <v>Jun 2017</v>
      </c>
      <c r="P1527" s="12">
        <f>VLOOKUP(D1527,accounts!A:G,4)</f>
        <v>52.5</v>
      </c>
      <c r="Q1527" s="12">
        <f t="shared" si="210"/>
        <v>92</v>
      </c>
    </row>
    <row r="1528">
      <c r="A1528" s="14" t="s">
        <v>1707</v>
      </c>
      <c r="B1528" s="14" t="s">
        <v>52</v>
      </c>
      <c r="C1528" s="14" t="s">
        <v>22</v>
      </c>
      <c r="D1528" s="14" t="s">
        <v>90</v>
      </c>
      <c r="E1528" s="14" t="s">
        <v>26</v>
      </c>
      <c r="F1528" s="15">
        <v>42817.0</v>
      </c>
      <c r="G1528" s="15">
        <v>42826.0</v>
      </c>
      <c r="H1528" s="14">
        <v>0.0</v>
      </c>
      <c r="I1528" s="12">
        <f>VLOOKUP(C1528, products!$A$1:$C$8, 3, FALSE)</f>
        <v>550</v>
      </c>
      <c r="J1528" s="12" t="str">
        <f>VLOOKUP(B1528,sales_teams!A:C,3)</f>
        <v>West</v>
      </c>
      <c r="K1528" s="12" t="str">
        <f>VLOOKUP(B1528,sales_teams!A:C,2)</f>
        <v>Summer Sewald</v>
      </c>
      <c r="L1528" s="12" t="str">
        <f>VLOOKUP(D1528,accounts!A:G,6)</f>
        <v>United States</v>
      </c>
      <c r="M1528" s="12" t="str">
        <f>VLOOKUP(D1528,accounts!A:B,2)</f>
        <v>software</v>
      </c>
      <c r="N1528" s="12" t="str">
        <f t="shared" si="26"/>
        <v>Mar 2017</v>
      </c>
      <c r="O1528" s="12" t="str">
        <f t="shared" si="209"/>
        <v>Apr 2017</v>
      </c>
      <c r="P1528" s="12">
        <f>VLOOKUP(D1528,accounts!A:G,4)</f>
        <v>4618</v>
      </c>
      <c r="Q1528" s="12">
        <f t="shared" si="210"/>
        <v>31</v>
      </c>
    </row>
    <row r="1529">
      <c r="A1529" s="14" t="s">
        <v>1708</v>
      </c>
      <c r="B1529" s="14" t="s">
        <v>57</v>
      </c>
      <c r="C1529" s="14" t="s">
        <v>19</v>
      </c>
      <c r="D1529" s="14" t="s">
        <v>82</v>
      </c>
      <c r="E1529" s="14" t="s">
        <v>5</v>
      </c>
      <c r="F1529" s="15">
        <v>42817.0</v>
      </c>
      <c r="G1529" s="15">
        <v>42860.0</v>
      </c>
      <c r="H1529" s="14">
        <v>60.0</v>
      </c>
      <c r="I1529" s="12">
        <f>VLOOKUP(C1529, products!$A$1:$C$8, 3, FALSE)</f>
        <v>55</v>
      </c>
      <c r="J1529" s="12" t="str">
        <f>VLOOKUP(B1529,sales_teams!A:C,3)</f>
        <v>West</v>
      </c>
      <c r="K1529" s="12" t="str">
        <f>VLOOKUP(B1529,sales_teams!A:C,2)</f>
        <v>Summer Sewald</v>
      </c>
      <c r="L1529" s="12" t="str">
        <f>VLOOKUP(D1529,accounts!A:G,6)</f>
        <v>United States</v>
      </c>
      <c r="M1529" s="12" t="str">
        <f>VLOOKUP(D1529,accounts!A:B,2)</f>
        <v>finance</v>
      </c>
      <c r="N1529" s="12" t="str">
        <f t="shared" si="26"/>
        <v>Mar 2017</v>
      </c>
      <c r="O1529" s="12" t="str">
        <f t="shared" si="209"/>
        <v>May 2017</v>
      </c>
      <c r="P1529" s="12">
        <f>VLOOKUP(D1529,accounts!A:G,4)</f>
        <v>1698.2</v>
      </c>
      <c r="Q1529" s="12">
        <f t="shared" si="210"/>
        <v>61</v>
      </c>
    </row>
    <row r="1530">
      <c r="A1530" s="14" t="s">
        <v>1709</v>
      </c>
      <c r="B1530" s="14" t="s">
        <v>57</v>
      </c>
      <c r="C1530" s="14" t="s">
        <v>21</v>
      </c>
      <c r="D1530" s="14" t="s">
        <v>134</v>
      </c>
      <c r="E1530" s="14" t="s">
        <v>5</v>
      </c>
      <c r="F1530" s="15">
        <v>42817.0</v>
      </c>
      <c r="G1530" s="15">
        <v>42826.0</v>
      </c>
      <c r="H1530" s="14">
        <v>3251.0</v>
      </c>
      <c r="I1530" s="12">
        <f>VLOOKUP(C1530, products!$A$1:$C$8, 3, FALSE)</f>
        <v>3393</v>
      </c>
      <c r="J1530" s="12" t="str">
        <f>VLOOKUP(B1530,sales_teams!A:C,3)</f>
        <v>West</v>
      </c>
      <c r="K1530" s="12" t="str">
        <f>VLOOKUP(B1530,sales_teams!A:C,2)</f>
        <v>Summer Sewald</v>
      </c>
      <c r="L1530" s="12" t="str">
        <f>VLOOKUP(D1530,accounts!A:G,6)</f>
        <v>United States</v>
      </c>
      <c r="M1530" s="12" t="str">
        <f>VLOOKUP(D1530,accounts!A:B,2)</f>
        <v>medical</v>
      </c>
      <c r="N1530" s="12" t="str">
        <f t="shared" si="26"/>
        <v>Mar 2017</v>
      </c>
      <c r="O1530" s="12" t="str">
        <f t="shared" si="209"/>
        <v>Apr 2017</v>
      </c>
      <c r="P1530" s="12">
        <f>VLOOKUP(D1530,accounts!A:G,4)</f>
        <v>441.08</v>
      </c>
      <c r="Q1530" s="12">
        <f t="shared" si="210"/>
        <v>31</v>
      </c>
    </row>
    <row r="1531">
      <c r="A1531" s="14" t="s">
        <v>1710</v>
      </c>
      <c r="B1531" s="14" t="s">
        <v>58</v>
      </c>
      <c r="C1531" s="14" t="s">
        <v>20</v>
      </c>
      <c r="D1531" s="14" t="s">
        <v>97</v>
      </c>
      <c r="E1531" s="14" t="s">
        <v>5</v>
      </c>
      <c r="F1531" s="15">
        <v>42817.0</v>
      </c>
      <c r="G1531" s="15">
        <v>42900.0</v>
      </c>
      <c r="H1531" s="14">
        <v>5930.0</v>
      </c>
      <c r="I1531" s="12">
        <f>VLOOKUP(C1531, products!$A$1:$C$8, 3, FALSE)</f>
        <v>5482</v>
      </c>
      <c r="J1531" s="12" t="str">
        <f>VLOOKUP(B1531,sales_teams!A:C,3)</f>
        <v>West</v>
      </c>
      <c r="K1531" s="12" t="str">
        <f>VLOOKUP(B1531,sales_teams!A:C,2)</f>
        <v>Summer Sewald</v>
      </c>
      <c r="L1531" s="12" t="str">
        <f>VLOOKUP(D1531,accounts!A:G,6)</f>
        <v>United States</v>
      </c>
      <c r="M1531" s="12" t="str">
        <f>VLOOKUP(D1531,accounts!A:B,2)</f>
        <v>medical</v>
      </c>
      <c r="N1531" s="12" t="str">
        <f t="shared" si="26"/>
        <v>Mar 2017</v>
      </c>
      <c r="O1531" s="12" t="str">
        <f t="shared" si="209"/>
        <v>Jun 2017</v>
      </c>
      <c r="P1531" s="12">
        <f>VLOOKUP(D1531,accounts!A:G,4)</f>
        <v>1618.89</v>
      </c>
      <c r="Q1531" s="12">
        <f t="shared" si="210"/>
        <v>92</v>
      </c>
    </row>
    <row r="1532">
      <c r="A1532" s="14" t="s">
        <v>1711</v>
      </c>
      <c r="B1532" s="14" t="s">
        <v>59</v>
      </c>
      <c r="C1532" s="14" t="s">
        <v>18</v>
      </c>
      <c r="D1532" s="14" t="s">
        <v>75</v>
      </c>
      <c r="E1532" s="14" t="s">
        <v>5</v>
      </c>
      <c r="F1532" s="15">
        <v>42817.0</v>
      </c>
      <c r="G1532" s="15">
        <v>42826.0</v>
      </c>
      <c r="H1532" s="14">
        <v>941.0</v>
      </c>
      <c r="I1532" s="12">
        <f>VLOOKUP(C1532, products!$A$1:$C$8, 3, FALSE)</f>
        <v>1096</v>
      </c>
      <c r="J1532" s="12" t="str">
        <f>VLOOKUP(B1532,sales_teams!A:C,3)</f>
        <v>West</v>
      </c>
      <c r="K1532" s="12" t="str">
        <f>VLOOKUP(B1532,sales_teams!A:C,2)</f>
        <v>Summer Sewald</v>
      </c>
      <c r="L1532" s="12" t="str">
        <f>VLOOKUP(D1532,accounts!A:G,6)</f>
        <v>Jordan</v>
      </c>
      <c r="M1532" s="12" t="str">
        <f>VLOOKUP(D1532,accounts!A:B,2)</f>
        <v>marketing</v>
      </c>
      <c r="N1532" s="12" t="str">
        <f t="shared" si="26"/>
        <v>Mar 2017</v>
      </c>
      <c r="O1532" s="12" t="str">
        <f t="shared" si="209"/>
        <v>Apr 2017</v>
      </c>
      <c r="P1532" s="12">
        <f>VLOOKUP(D1532,accounts!A:G,4)</f>
        <v>3027.46</v>
      </c>
      <c r="Q1532" s="12">
        <f t="shared" si="210"/>
        <v>31</v>
      </c>
    </row>
    <row r="1533">
      <c r="A1533" s="14" t="s">
        <v>1712</v>
      </c>
      <c r="B1533" s="14" t="s">
        <v>32</v>
      </c>
      <c r="C1533" s="14" t="s">
        <v>22</v>
      </c>
      <c r="D1533" s="14" t="s">
        <v>98</v>
      </c>
      <c r="E1533" s="14" t="s">
        <v>26</v>
      </c>
      <c r="F1533" s="15">
        <v>42818.0</v>
      </c>
      <c r="G1533" s="15">
        <v>42873.0</v>
      </c>
      <c r="H1533" s="14">
        <v>0.0</v>
      </c>
      <c r="I1533" s="12">
        <f>VLOOKUP(C1533, products!$A$1:$C$8, 3, FALSE)</f>
        <v>550</v>
      </c>
      <c r="J1533" s="12" t="str">
        <f>VLOOKUP(B1533,sales_teams!A:C,3)</f>
        <v>Central</v>
      </c>
      <c r="K1533" s="12" t="str">
        <f>VLOOKUP(B1533,sales_teams!A:C,2)</f>
        <v>Dustin Brinkmann</v>
      </c>
      <c r="L1533" s="12" t="str">
        <f>VLOOKUP(D1533,accounts!A:G,6)</f>
        <v>United States</v>
      </c>
      <c r="M1533" s="12" t="str">
        <f>VLOOKUP(D1533,accounts!A:B,2)</f>
        <v>retail</v>
      </c>
      <c r="N1533" s="12" t="str">
        <f t="shared" si="26"/>
        <v>Mar 2017</v>
      </c>
      <c r="O1533" s="12" t="str">
        <f t="shared" si="209"/>
        <v>May 2017</v>
      </c>
      <c r="P1533" s="12">
        <f>VLOOKUP(D1533,accounts!A:G,4)</f>
        <v>718.62</v>
      </c>
      <c r="Q1533" s="12">
        <f t="shared" si="210"/>
        <v>61</v>
      </c>
    </row>
    <row r="1534">
      <c r="A1534" s="14" t="s">
        <v>1713</v>
      </c>
      <c r="B1534" s="14" t="s">
        <v>32</v>
      </c>
      <c r="C1534" s="14" t="s">
        <v>19</v>
      </c>
      <c r="D1534" s="14" t="s">
        <v>131</v>
      </c>
      <c r="E1534" s="14" t="s">
        <v>5</v>
      </c>
      <c r="F1534" s="15">
        <v>42818.0</v>
      </c>
      <c r="G1534" s="15">
        <v>42892.0</v>
      </c>
      <c r="H1534" s="14">
        <v>56.0</v>
      </c>
      <c r="I1534" s="12">
        <f>VLOOKUP(C1534, products!$A$1:$C$8, 3, FALSE)</f>
        <v>55</v>
      </c>
      <c r="J1534" s="12" t="str">
        <f>VLOOKUP(B1534,sales_teams!A:C,3)</f>
        <v>Central</v>
      </c>
      <c r="K1534" s="12" t="str">
        <f>VLOOKUP(B1534,sales_teams!A:C,2)</f>
        <v>Dustin Brinkmann</v>
      </c>
      <c r="L1534" s="12" t="str">
        <f>VLOOKUP(D1534,accounts!A:G,6)</f>
        <v>United States</v>
      </c>
      <c r="M1534" s="12" t="str">
        <f>VLOOKUP(D1534,accounts!A:B,2)</f>
        <v>marketing</v>
      </c>
      <c r="N1534" s="12" t="str">
        <f t="shared" si="26"/>
        <v>Mar 2017</v>
      </c>
      <c r="O1534" s="12" t="str">
        <f t="shared" si="209"/>
        <v>Jun 2017</v>
      </c>
      <c r="P1534" s="12">
        <f>VLOOKUP(D1534,accounts!A:G,4)</f>
        <v>45.39</v>
      </c>
      <c r="Q1534" s="12">
        <f t="shared" si="210"/>
        <v>92</v>
      </c>
    </row>
    <row r="1535">
      <c r="A1535" s="14" t="s">
        <v>1714</v>
      </c>
      <c r="B1535" s="14" t="s">
        <v>32</v>
      </c>
      <c r="C1535" s="14" t="s">
        <v>21</v>
      </c>
      <c r="D1535" s="14" t="s">
        <v>84</v>
      </c>
      <c r="E1535" s="14" t="s">
        <v>5</v>
      </c>
      <c r="F1535" s="15">
        <v>42818.0</v>
      </c>
      <c r="G1535" s="15">
        <v>42829.0</v>
      </c>
      <c r="H1535" s="14">
        <v>3445.0</v>
      </c>
      <c r="I1535" s="12">
        <f>VLOOKUP(C1535, products!$A$1:$C$8, 3, FALSE)</f>
        <v>3393</v>
      </c>
      <c r="J1535" s="12" t="str">
        <f>VLOOKUP(B1535,sales_teams!A:C,3)</f>
        <v>Central</v>
      </c>
      <c r="K1535" s="12" t="str">
        <f>VLOOKUP(B1535,sales_teams!A:C,2)</f>
        <v>Dustin Brinkmann</v>
      </c>
      <c r="L1535" s="12" t="str">
        <f>VLOOKUP(D1535,accounts!A:G,6)</f>
        <v>United States</v>
      </c>
      <c r="M1535" s="12" t="str">
        <f>VLOOKUP(D1535,accounts!A:B,2)</f>
        <v>software</v>
      </c>
      <c r="N1535" s="12" t="str">
        <f t="shared" si="26"/>
        <v>Mar 2017</v>
      </c>
      <c r="O1535" s="12" t="str">
        <f t="shared" si="209"/>
        <v>Apr 2017</v>
      </c>
      <c r="P1535" s="12">
        <f>VLOOKUP(D1535,accounts!A:G,4)</f>
        <v>2714.9</v>
      </c>
      <c r="Q1535" s="12">
        <f t="shared" si="210"/>
        <v>31</v>
      </c>
    </row>
    <row r="1536">
      <c r="A1536" s="14" t="s">
        <v>1715</v>
      </c>
      <c r="B1536" s="14" t="s">
        <v>34</v>
      </c>
      <c r="C1536" s="14" t="s">
        <v>21</v>
      </c>
      <c r="D1536" s="14" t="s">
        <v>74</v>
      </c>
      <c r="E1536" s="14" t="s">
        <v>25</v>
      </c>
      <c r="F1536" s="15">
        <v>42818.0</v>
      </c>
      <c r="G1536" s="17"/>
      <c r="I1536" s="12">
        <f>VLOOKUP(C1536, products!$A$1:$C$8, 3, FALSE)</f>
        <v>3393</v>
      </c>
      <c r="J1536" s="12" t="str">
        <f>VLOOKUP(B1536,sales_teams!A:C,3)</f>
        <v>Central</v>
      </c>
      <c r="K1536" s="12" t="str">
        <f>VLOOKUP(B1536,sales_teams!A:C,2)</f>
        <v>Dustin Brinkmann</v>
      </c>
      <c r="L1536" s="12" t="str">
        <f>VLOOKUP(D1536,accounts!A:G,6)</f>
        <v>United States</v>
      </c>
      <c r="M1536" s="12" t="str">
        <f>VLOOKUP(D1536,accounts!A:B,2)</f>
        <v>retail</v>
      </c>
      <c r="N1536" s="12" t="str">
        <f t="shared" si="26"/>
        <v>Mar 2017</v>
      </c>
      <c r="P1536" s="12">
        <f>VLOOKUP(D1536,accounts!A:G,4)</f>
        <v>2214.94</v>
      </c>
    </row>
    <row r="1537">
      <c r="A1537" s="14" t="s">
        <v>1716</v>
      </c>
      <c r="B1537" s="14" t="s">
        <v>35</v>
      </c>
      <c r="C1537" s="14" t="s">
        <v>19</v>
      </c>
      <c r="D1537" s="14" t="s">
        <v>119</v>
      </c>
      <c r="E1537" s="14" t="s">
        <v>5</v>
      </c>
      <c r="F1537" s="15">
        <v>42818.0</v>
      </c>
      <c r="G1537" s="15">
        <v>42825.0</v>
      </c>
      <c r="H1537" s="14">
        <v>54.0</v>
      </c>
      <c r="I1537" s="12">
        <f>VLOOKUP(C1537, products!$A$1:$C$8, 3, FALSE)</f>
        <v>55</v>
      </c>
      <c r="J1537" s="12" t="str">
        <f>VLOOKUP(B1537,sales_teams!A:C,3)</f>
        <v>Central</v>
      </c>
      <c r="K1537" s="12" t="str">
        <f>VLOOKUP(B1537,sales_teams!A:C,2)</f>
        <v>Dustin Brinkmann</v>
      </c>
      <c r="L1537" s="12" t="str">
        <f>VLOOKUP(D1537,accounts!A:G,6)</f>
        <v>Philipines</v>
      </c>
      <c r="M1537" s="12" t="str">
        <f>VLOOKUP(D1537,accounts!A:B,2)</f>
        <v>medical</v>
      </c>
      <c r="N1537" s="12" t="str">
        <f t="shared" si="26"/>
        <v>Mar 2017</v>
      </c>
      <c r="O1537" s="12" t="str">
        <f t="shared" ref="O1537:O1580" si="211">TEXT(G1537,"mmm yyy")</f>
        <v>Mar 2017</v>
      </c>
      <c r="P1537" s="12">
        <f>VLOOKUP(D1537,accounts!A:G,4)</f>
        <v>587.34</v>
      </c>
      <c r="Q1537" s="12">
        <f t="shared" ref="Q1537:Q1580" si="212">O1537-N1537</f>
        <v>0</v>
      </c>
    </row>
    <row r="1538">
      <c r="A1538" s="14" t="s">
        <v>1717</v>
      </c>
      <c r="B1538" s="14" t="s">
        <v>36</v>
      </c>
      <c r="C1538" s="14" t="s">
        <v>21</v>
      </c>
      <c r="D1538" s="14" t="s">
        <v>75</v>
      </c>
      <c r="E1538" s="14" t="s">
        <v>5</v>
      </c>
      <c r="F1538" s="15">
        <v>42818.0</v>
      </c>
      <c r="G1538" s="15">
        <v>42825.0</v>
      </c>
      <c r="H1538" s="14">
        <v>3498.0</v>
      </c>
      <c r="I1538" s="12">
        <f>VLOOKUP(C1538, products!$A$1:$C$8, 3, FALSE)</f>
        <v>3393</v>
      </c>
      <c r="J1538" s="12" t="str">
        <f>VLOOKUP(B1538,sales_teams!A:C,3)</f>
        <v>Central</v>
      </c>
      <c r="K1538" s="12" t="str">
        <f>VLOOKUP(B1538,sales_teams!A:C,2)</f>
        <v>Dustin Brinkmann</v>
      </c>
      <c r="L1538" s="12" t="str">
        <f>VLOOKUP(D1538,accounts!A:G,6)</f>
        <v>Jordan</v>
      </c>
      <c r="M1538" s="12" t="str">
        <f>VLOOKUP(D1538,accounts!A:B,2)</f>
        <v>marketing</v>
      </c>
      <c r="N1538" s="12" t="str">
        <f t="shared" si="26"/>
        <v>Mar 2017</v>
      </c>
      <c r="O1538" s="12" t="str">
        <f t="shared" si="211"/>
        <v>Mar 2017</v>
      </c>
      <c r="P1538" s="12">
        <f>VLOOKUP(D1538,accounts!A:G,4)</f>
        <v>3027.46</v>
      </c>
      <c r="Q1538" s="12">
        <f t="shared" si="212"/>
        <v>0</v>
      </c>
    </row>
    <row r="1539">
      <c r="A1539" s="14" t="s">
        <v>1718</v>
      </c>
      <c r="B1539" s="14" t="s">
        <v>37</v>
      </c>
      <c r="C1539" s="14" t="s">
        <v>22</v>
      </c>
      <c r="D1539" s="14" t="s">
        <v>106</v>
      </c>
      <c r="E1539" s="14" t="s">
        <v>5</v>
      </c>
      <c r="F1539" s="15">
        <v>42818.0</v>
      </c>
      <c r="G1539" s="15">
        <v>42827.0</v>
      </c>
      <c r="H1539" s="14">
        <v>540.0</v>
      </c>
      <c r="I1539" s="12">
        <f>VLOOKUP(C1539, products!$A$1:$C$8, 3, FALSE)</f>
        <v>550</v>
      </c>
      <c r="J1539" s="12" t="str">
        <f>VLOOKUP(B1539,sales_teams!A:C,3)</f>
        <v>East</v>
      </c>
      <c r="K1539" s="12" t="str">
        <f>VLOOKUP(B1539,sales_teams!A:C,2)</f>
        <v>Rocco Neubert</v>
      </c>
      <c r="L1539" s="12" t="str">
        <f>VLOOKUP(D1539,accounts!A:G,6)</f>
        <v>United States</v>
      </c>
      <c r="M1539" s="12" t="str">
        <f>VLOOKUP(D1539,accounts!A:B,2)</f>
        <v>finance</v>
      </c>
      <c r="N1539" s="12" t="str">
        <f t="shared" si="26"/>
        <v>Mar 2017</v>
      </c>
      <c r="O1539" s="12" t="str">
        <f t="shared" si="211"/>
        <v>Apr 2017</v>
      </c>
      <c r="P1539" s="12">
        <f>VLOOKUP(D1539,accounts!A:G,4)</f>
        <v>646.1</v>
      </c>
      <c r="Q1539" s="12">
        <f t="shared" si="212"/>
        <v>31</v>
      </c>
    </row>
    <row r="1540">
      <c r="A1540" s="14" t="s">
        <v>1719</v>
      </c>
      <c r="B1540" s="14" t="s">
        <v>37</v>
      </c>
      <c r="C1540" s="14" t="s">
        <v>17</v>
      </c>
      <c r="D1540" s="14" t="s">
        <v>88</v>
      </c>
      <c r="E1540" s="14" t="s">
        <v>5</v>
      </c>
      <c r="F1540" s="15">
        <v>42818.0</v>
      </c>
      <c r="G1540" s="15">
        <v>42827.0</v>
      </c>
      <c r="H1540" s="14">
        <v>4986.0</v>
      </c>
      <c r="I1540" s="12">
        <f>VLOOKUP(C1540, products!$A$1:$C$8, 3, FALSE)</f>
        <v>4821</v>
      </c>
      <c r="J1540" s="12" t="str">
        <f>VLOOKUP(B1540,sales_teams!A:C,3)</f>
        <v>East</v>
      </c>
      <c r="K1540" s="12" t="str">
        <f>VLOOKUP(B1540,sales_teams!A:C,2)</f>
        <v>Rocco Neubert</v>
      </c>
      <c r="L1540" s="12" t="str">
        <f>VLOOKUP(D1540,accounts!A:G,6)</f>
        <v>United States</v>
      </c>
      <c r="M1540" s="12" t="str">
        <f>VLOOKUP(D1540,accounts!A:B,2)</f>
        <v>retail</v>
      </c>
      <c r="N1540" s="12" t="str">
        <f t="shared" si="26"/>
        <v>Mar 2017</v>
      </c>
      <c r="O1540" s="12" t="str">
        <f t="shared" si="211"/>
        <v>Apr 2017</v>
      </c>
      <c r="P1540" s="12">
        <f>VLOOKUP(D1540,accounts!A:G,4)</f>
        <v>2520.83</v>
      </c>
      <c r="Q1540" s="12">
        <f t="shared" si="212"/>
        <v>31</v>
      </c>
    </row>
    <row r="1541">
      <c r="A1541" s="14" t="s">
        <v>1720</v>
      </c>
      <c r="B1541" s="14" t="s">
        <v>38</v>
      </c>
      <c r="C1541" s="14" t="s">
        <v>20</v>
      </c>
      <c r="D1541" s="14" t="s">
        <v>126</v>
      </c>
      <c r="E1541" s="14" t="s">
        <v>26</v>
      </c>
      <c r="F1541" s="15">
        <v>42818.0</v>
      </c>
      <c r="G1541" s="15">
        <v>42828.0</v>
      </c>
      <c r="H1541" s="14">
        <v>0.0</v>
      </c>
      <c r="I1541" s="12">
        <f>VLOOKUP(C1541, products!$A$1:$C$8, 3, FALSE)</f>
        <v>5482</v>
      </c>
      <c r="J1541" s="12" t="str">
        <f>VLOOKUP(B1541,sales_teams!A:C,3)</f>
        <v>East</v>
      </c>
      <c r="K1541" s="12" t="str">
        <f>VLOOKUP(B1541,sales_teams!A:C,2)</f>
        <v>Rocco Neubert</v>
      </c>
      <c r="L1541" s="12" t="str">
        <f>VLOOKUP(D1541,accounts!A:G,6)</f>
        <v>United States</v>
      </c>
      <c r="M1541" s="12" t="str">
        <f>VLOOKUP(D1541,accounts!A:B,2)</f>
        <v>retail</v>
      </c>
      <c r="N1541" s="12" t="str">
        <f t="shared" si="26"/>
        <v>Mar 2017</v>
      </c>
      <c r="O1541" s="12" t="str">
        <f t="shared" si="211"/>
        <v>Apr 2017</v>
      </c>
      <c r="P1541" s="12">
        <f>VLOOKUP(D1541,accounts!A:G,4)</f>
        <v>332.43</v>
      </c>
      <c r="Q1541" s="12">
        <f t="shared" si="212"/>
        <v>31</v>
      </c>
    </row>
    <row r="1542">
      <c r="A1542" s="14" t="s">
        <v>1721</v>
      </c>
      <c r="B1542" s="14" t="s">
        <v>38</v>
      </c>
      <c r="C1542" s="14" t="s">
        <v>20</v>
      </c>
      <c r="D1542" s="14" t="s">
        <v>115</v>
      </c>
      <c r="E1542" s="14" t="s">
        <v>5</v>
      </c>
      <c r="F1542" s="15">
        <v>42818.0</v>
      </c>
      <c r="G1542" s="15">
        <v>42870.0</v>
      </c>
      <c r="H1542" s="14">
        <v>5214.0</v>
      </c>
      <c r="I1542" s="12">
        <f>VLOOKUP(C1542, products!$A$1:$C$8, 3, FALSE)</f>
        <v>5482</v>
      </c>
      <c r="J1542" s="12" t="str">
        <f>VLOOKUP(B1542,sales_teams!A:C,3)</f>
        <v>East</v>
      </c>
      <c r="K1542" s="12" t="str">
        <f>VLOOKUP(B1542,sales_teams!A:C,2)</f>
        <v>Rocco Neubert</v>
      </c>
      <c r="L1542" s="12" t="str">
        <f>VLOOKUP(D1542,accounts!A:G,6)</f>
        <v>United States</v>
      </c>
      <c r="M1542" s="12" t="str">
        <f>VLOOKUP(D1542,accounts!A:B,2)</f>
        <v>entertainment</v>
      </c>
      <c r="N1542" s="12" t="str">
        <f t="shared" si="26"/>
        <v>Mar 2017</v>
      </c>
      <c r="O1542" s="12" t="str">
        <f t="shared" si="211"/>
        <v>May 2017</v>
      </c>
      <c r="P1542" s="12">
        <f>VLOOKUP(D1542,accounts!A:G,4)</f>
        <v>217.87</v>
      </c>
      <c r="Q1542" s="12">
        <f t="shared" si="212"/>
        <v>61</v>
      </c>
    </row>
    <row r="1543">
      <c r="A1543" s="14" t="s">
        <v>1722</v>
      </c>
      <c r="B1543" s="14" t="s">
        <v>38</v>
      </c>
      <c r="C1543" s="14" t="s">
        <v>17</v>
      </c>
      <c r="D1543" s="14" t="s">
        <v>73</v>
      </c>
      <c r="E1543" s="14" t="s">
        <v>5</v>
      </c>
      <c r="F1543" s="15">
        <v>42818.0</v>
      </c>
      <c r="G1543" s="15">
        <v>42824.0</v>
      </c>
      <c r="H1543" s="14">
        <v>4794.0</v>
      </c>
      <c r="I1543" s="12">
        <f>VLOOKUP(C1543, products!$A$1:$C$8, 3, FALSE)</f>
        <v>4821</v>
      </c>
      <c r="J1543" s="12" t="str">
        <f>VLOOKUP(B1543,sales_teams!A:C,3)</f>
        <v>East</v>
      </c>
      <c r="K1543" s="12" t="str">
        <f>VLOOKUP(B1543,sales_teams!A:C,2)</f>
        <v>Rocco Neubert</v>
      </c>
      <c r="L1543" s="12" t="str">
        <f>VLOOKUP(D1543,accounts!A:G,6)</f>
        <v>United States</v>
      </c>
      <c r="M1543" s="12" t="str">
        <f>VLOOKUP(D1543,accounts!A:B,2)</f>
        <v>medical</v>
      </c>
      <c r="N1543" s="12" t="str">
        <f t="shared" si="26"/>
        <v>Mar 2017</v>
      </c>
      <c r="O1543" s="12" t="str">
        <f t="shared" si="211"/>
        <v>Mar 2017</v>
      </c>
      <c r="P1543" s="12">
        <f>VLOOKUP(D1543,accounts!A:G,4)</f>
        <v>3178.24</v>
      </c>
      <c r="Q1543" s="12">
        <f t="shared" si="212"/>
        <v>0</v>
      </c>
    </row>
    <row r="1544">
      <c r="A1544" s="14" t="s">
        <v>1723</v>
      </c>
      <c r="B1544" s="14" t="s">
        <v>44</v>
      </c>
      <c r="C1544" s="14" t="s">
        <v>18</v>
      </c>
      <c r="D1544" s="14" t="s">
        <v>64</v>
      </c>
      <c r="E1544" s="14" t="s">
        <v>26</v>
      </c>
      <c r="F1544" s="15">
        <v>42818.0</v>
      </c>
      <c r="G1544" s="15">
        <v>42827.0</v>
      </c>
      <c r="H1544" s="14">
        <v>0.0</v>
      </c>
      <c r="I1544" s="12">
        <f>VLOOKUP(C1544, products!$A$1:$C$8, 3, FALSE)</f>
        <v>1096</v>
      </c>
      <c r="J1544" s="12" t="str">
        <f>VLOOKUP(B1544,sales_teams!A:C,3)</f>
        <v>East</v>
      </c>
      <c r="K1544" s="12" t="str">
        <f>VLOOKUP(B1544,sales_teams!A:C,2)</f>
        <v>Rocco Neubert</v>
      </c>
      <c r="L1544" s="12" t="str">
        <f>VLOOKUP(D1544,accounts!A:G,6)</f>
        <v>United States</v>
      </c>
      <c r="M1544" s="12" t="str">
        <f>VLOOKUP(D1544,accounts!A:B,2)</f>
        <v>software</v>
      </c>
      <c r="N1544" s="12" t="str">
        <f t="shared" si="26"/>
        <v>Mar 2017</v>
      </c>
      <c r="O1544" s="12" t="str">
        <f t="shared" si="211"/>
        <v>Apr 2017</v>
      </c>
      <c r="P1544" s="12">
        <f>VLOOKUP(D1544,accounts!A:G,4)</f>
        <v>11698.03</v>
      </c>
      <c r="Q1544" s="12">
        <f t="shared" si="212"/>
        <v>31</v>
      </c>
    </row>
    <row r="1545">
      <c r="A1545" s="14" t="s">
        <v>1724</v>
      </c>
      <c r="B1545" s="14" t="s">
        <v>47</v>
      </c>
      <c r="C1545" s="14" t="s">
        <v>18</v>
      </c>
      <c r="D1545" s="14" t="s">
        <v>76</v>
      </c>
      <c r="E1545" s="14" t="s">
        <v>26</v>
      </c>
      <c r="F1545" s="15">
        <v>42818.0</v>
      </c>
      <c r="G1545" s="15">
        <v>42828.0</v>
      </c>
      <c r="H1545" s="14">
        <v>0.0</v>
      </c>
      <c r="I1545" s="12">
        <f>VLOOKUP(C1545, products!$A$1:$C$8, 3, FALSE)</f>
        <v>1096</v>
      </c>
      <c r="J1545" s="12" t="str">
        <f>VLOOKUP(B1545,sales_teams!A:C,3)</f>
        <v>East</v>
      </c>
      <c r="K1545" s="12" t="str">
        <f>VLOOKUP(B1545,sales_teams!A:C,2)</f>
        <v>Rocco Neubert</v>
      </c>
      <c r="L1545" s="12" t="str">
        <f>VLOOKUP(D1545,accounts!A:G,6)</f>
        <v>United States</v>
      </c>
      <c r="M1545" s="12" t="str">
        <f>VLOOKUP(D1545,accounts!A:B,2)</f>
        <v>software</v>
      </c>
      <c r="N1545" s="12" t="str">
        <f t="shared" si="26"/>
        <v>Mar 2017</v>
      </c>
      <c r="O1545" s="12" t="str">
        <f t="shared" si="211"/>
        <v>Apr 2017</v>
      </c>
      <c r="P1545" s="12">
        <f>VLOOKUP(D1545,accounts!A:G,4)</f>
        <v>6354.87</v>
      </c>
      <c r="Q1545" s="12">
        <f t="shared" si="212"/>
        <v>31</v>
      </c>
    </row>
    <row r="1546">
      <c r="A1546" s="14" t="s">
        <v>1725</v>
      </c>
      <c r="B1546" s="14" t="s">
        <v>48</v>
      </c>
      <c r="C1546" s="14" t="s">
        <v>22</v>
      </c>
      <c r="D1546" s="14" t="s">
        <v>98</v>
      </c>
      <c r="E1546" s="14" t="s">
        <v>5</v>
      </c>
      <c r="F1546" s="15">
        <v>42818.0</v>
      </c>
      <c r="G1546" s="15">
        <v>42882.0</v>
      </c>
      <c r="H1546" s="14">
        <v>648.0</v>
      </c>
      <c r="I1546" s="12">
        <f>VLOOKUP(C1546, products!$A$1:$C$8, 3, FALSE)</f>
        <v>550</v>
      </c>
      <c r="J1546" s="12" t="str">
        <f>VLOOKUP(B1546,sales_teams!A:C,3)</f>
        <v>East</v>
      </c>
      <c r="K1546" s="12" t="str">
        <f>VLOOKUP(B1546,sales_teams!A:C,2)</f>
        <v>Rocco Neubert</v>
      </c>
      <c r="L1546" s="12" t="str">
        <f>VLOOKUP(D1546,accounts!A:G,6)</f>
        <v>United States</v>
      </c>
      <c r="M1546" s="12" t="str">
        <f>VLOOKUP(D1546,accounts!A:B,2)</f>
        <v>retail</v>
      </c>
      <c r="N1546" s="12" t="str">
        <f t="shared" si="26"/>
        <v>Mar 2017</v>
      </c>
      <c r="O1546" s="12" t="str">
        <f t="shared" si="211"/>
        <v>May 2017</v>
      </c>
      <c r="P1546" s="12">
        <f>VLOOKUP(D1546,accounts!A:G,4)</f>
        <v>718.62</v>
      </c>
      <c r="Q1546" s="12">
        <f t="shared" si="212"/>
        <v>61</v>
      </c>
    </row>
    <row r="1547">
      <c r="A1547" s="14" t="s">
        <v>1726</v>
      </c>
      <c r="B1547" s="14" t="s">
        <v>48</v>
      </c>
      <c r="C1547" s="14" t="s">
        <v>21</v>
      </c>
      <c r="D1547" s="14" t="s">
        <v>90</v>
      </c>
      <c r="E1547" s="14" t="s">
        <v>5</v>
      </c>
      <c r="F1547" s="15">
        <v>42818.0</v>
      </c>
      <c r="G1547" s="15">
        <v>42916.0</v>
      </c>
      <c r="H1547" s="14">
        <v>3040.0</v>
      </c>
      <c r="I1547" s="12">
        <f>VLOOKUP(C1547, products!$A$1:$C$8, 3, FALSE)</f>
        <v>3393</v>
      </c>
      <c r="J1547" s="12" t="str">
        <f>VLOOKUP(B1547,sales_teams!A:C,3)</f>
        <v>East</v>
      </c>
      <c r="K1547" s="12" t="str">
        <f>VLOOKUP(B1547,sales_teams!A:C,2)</f>
        <v>Rocco Neubert</v>
      </c>
      <c r="L1547" s="12" t="str">
        <f>VLOOKUP(D1547,accounts!A:G,6)</f>
        <v>United States</v>
      </c>
      <c r="M1547" s="12" t="str">
        <f>VLOOKUP(D1547,accounts!A:B,2)</f>
        <v>software</v>
      </c>
      <c r="N1547" s="12" t="str">
        <f t="shared" si="26"/>
        <v>Mar 2017</v>
      </c>
      <c r="O1547" s="12" t="str">
        <f t="shared" si="211"/>
        <v>Jun 2017</v>
      </c>
      <c r="P1547" s="12">
        <f>VLOOKUP(D1547,accounts!A:G,4)</f>
        <v>4618</v>
      </c>
      <c r="Q1547" s="12">
        <f t="shared" si="212"/>
        <v>92</v>
      </c>
    </row>
    <row r="1548">
      <c r="A1548" s="14" t="s">
        <v>1727</v>
      </c>
      <c r="B1548" s="14" t="s">
        <v>50</v>
      </c>
      <c r="C1548" s="14" t="s">
        <v>18</v>
      </c>
      <c r="D1548" s="14" t="s">
        <v>70</v>
      </c>
      <c r="E1548" s="14" t="s">
        <v>5</v>
      </c>
      <c r="F1548" s="15">
        <v>42818.0</v>
      </c>
      <c r="G1548" s="15">
        <v>42916.0</v>
      </c>
      <c r="H1548" s="14">
        <v>1185.0</v>
      </c>
      <c r="I1548" s="12">
        <f>VLOOKUP(C1548, products!$A$1:$C$8, 3, FALSE)</f>
        <v>1096</v>
      </c>
      <c r="J1548" s="12" t="str">
        <f>VLOOKUP(B1548,sales_teams!A:C,3)</f>
        <v>West</v>
      </c>
      <c r="K1548" s="12" t="str">
        <f>VLOOKUP(B1548,sales_teams!A:C,2)</f>
        <v>Summer Sewald</v>
      </c>
      <c r="L1548" s="12" t="str">
        <f>VLOOKUP(D1548,accounts!A:G,6)</f>
        <v>United States</v>
      </c>
      <c r="M1548" s="12" t="str">
        <f>VLOOKUP(D1548,accounts!A:B,2)</f>
        <v>telecommunications</v>
      </c>
      <c r="N1548" s="12" t="str">
        <f t="shared" si="26"/>
        <v>Mar 2017</v>
      </c>
      <c r="O1548" s="12" t="str">
        <f t="shared" si="211"/>
        <v>Jun 2017</v>
      </c>
      <c r="P1548" s="12">
        <f>VLOOKUP(D1548,accounts!A:G,4)</f>
        <v>5266.09</v>
      </c>
      <c r="Q1548" s="12">
        <f t="shared" si="212"/>
        <v>92</v>
      </c>
    </row>
    <row r="1549">
      <c r="A1549" s="14" t="s">
        <v>1728</v>
      </c>
      <c r="B1549" s="14" t="s">
        <v>50</v>
      </c>
      <c r="C1549" s="14" t="s">
        <v>19</v>
      </c>
      <c r="D1549" s="14" t="s">
        <v>101</v>
      </c>
      <c r="E1549" s="14" t="s">
        <v>5</v>
      </c>
      <c r="F1549" s="15">
        <v>42818.0</v>
      </c>
      <c r="G1549" s="15">
        <v>42820.0</v>
      </c>
      <c r="H1549" s="14">
        <v>48.0</v>
      </c>
      <c r="I1549" s="12">
        <f>VLOOKUP(C1549, products!$A$1:$C$8, 3, FALSE)</f>
        <v>55</v>
      </c>
      <c r="J1549" s="12" t="str">
        <f>VLOOKUP(B1549,sales_teams!A:C,3)</f>
        <v>West</v>
      </c>
      <c r="K1549" s="12" t="str">
        <f>VLOOKUP(B1549,sales_teams!A:C,2)</f>
        <v>Summer Sewald</v>
      </c>
      <c r="L1549" s="12" t="str">
        <f>VLOOKUP(D1549,accounts!A:G,6)</f>
        <v>United States</v>
      </c>
      <c r="M1549" s="12" t="str">
        <f>VLOOKUP(D1549,accounts!A:B,2)</f>
        <v>finance</v>
      </c>
      <c r="N1549" s="12" t="str">
        <f t="shared" si="26"/>
        <v>Mar 2017</v>
      </c>
      <c r="O1549" s="12" t="str">
        <f t="shared" si="211"/>
        <v>Mar 2017</v>
      </c>
      <c r="P1549" s="12">
        <f>VLOOKUP(D1549,accounts!A:G,4)</f>
        <v>1102.43</v>
      </c>
      <c r="Q1549" s="12">
        <f t="shared" si="212"/>
        <v>0</v>
      </c>
    </row>
    <row r="1550">
      <c r="A1550" s="14" t="s">
        <v>1729</v>
      </c>
      <c r="B1550" s="14" t="s">
        <v>51</v>
      </c>
      <c r="C1550" s="14" t="s">
        <v>18</v>
      </c>
      <c r="D1550" s="14" t="s">
        <v>113</v>
      </c>
      <c r="E1550" s="14" t="s">
        <v>26</v>
      </c>
      <c r="F1550" s="15">
        <v>42818.0</v>
      </c>
      <c r="G1550" s="15">
        <v>42826.0</v>
      </c>
      <c r="H1550" s="14">
        <v>0.0</v>
      </c>
      <c r="I1550" s="12">
        <f>VLOOKUP(C1550, products!$A$1:$C$8, 3, FALSE)</f>
        <v>1096</v>
      </c>
      <c r="J1550" s="12" t="str">
        <f>VLOOKUP(B1550,sales_teams!A:C,3)</f>
        <v>West</v>
      </c>
      <c r="K1550" s="12" t="str">
        <f>VLOOKUP(B1550,sales_teams!A:C,2)</f>
        <v>Summer Sewald</v>
      </c>
      <c r="L1550" s="12" t="str">
        <f>VLOOKUP(D1550,accounts!A:G,6)</f>
        <v>United States</v>
      </c>
      <c r="M1550" s="12" t="str">
        <f>VLOOKUP(D1550,accounts!A:B,2)</f>
        <v>retail</v>
      </c>
      <c r="N1550" s="12" t="str">
        <f t="shared" si="26"/>
        <v>Mar 2017</v>
      </c>
      <c r="O1550" s="12" t="str">
        <f t="shared" si="211"/>
        <v>Apr 2017</v>
      </c>
      <c r="P1550" s="12">
        <f>VLOOKUP(D1550,accounts!A:G,4)</f>
        <v>1388.67</v>
      </c>
      <c r="Q1550" s="12">
        <f t="shared" si="212"/>
        <v>31</v>
      </c>
    </row>
    <row r="1551">
      <c r="A1551" s="14" t="s">
        <v>1730</v>
      </c>
      <c r="B1551" s="14" t="s">
        <v>51</v>
      </c>
      <c r="C1551" s="14" t="s">
        <v>18</v>
      </c>
      <c r="D1551" s="14" t="s">
        <v>67</v>
      </c>
      <c r="E1551" s="14" t="s">
        <v>5</v>
      </c>
      <c r="F1551" s="15">
        <v>42818.0</v>
      </c>
      <c r="G1551" s="15">
        <v>42916.0</v>
      </c>
      <c r="H1551" s="14">
        <v>1021.0</v>
      </c>
      <c r="I1551" s="12">
        <f>VLOOKUP(C1551, products!$A$1:$C$8, 3, FALSE)</f>
        <v>1096</v>
      </c>
      <c r="J1551" s="12" t="str">
        <f>VLOOKUP(B1551,sales_teams!A:C,3)</f>
        <v>West</v>
      </c>
      <c r="K1551" s="12" t="str">
        <f>VLOOKUP(B1551,sales_teams!A:C,2)</f>
        <v>Summer Sewald</v>
      </c>
      <c r="L1551" s="12" t="str">
        <f>VLOOKUP(D1551,accounts!A:G,6)</f>
        <v>United States</v>
      </c>
      <c r="M1551" s="12" t="str">
        <f>VLOOKUP(D1551,accounts!A:B,2)</f>
        <v>entertainment</v>
      </c>
      <c r="N1551" s="12" t="str">
        <f t="shared" si="26"/>
        <v>Mar 2017</v>
      </c>
      <c r="O1551" s="12" t="str">
        <f t="shared" si="211"/>
        <v>Jun 2017</v>
      </c>
      <c r="P1551" s="12">
        <f>VLOOKUP(D1551,accounts!A:G,4)</f>
        <v>4269.9</v>
      </c>
      <c r="Q1551" s="12">
        <f t="shared" si="212"/>
        <v>92</v>
      </c>
    </row>
    <row r="1552">
      <c r="A1552" s="14" t="s">
        <v>1731</v>
      </c>
      <c r="B1552" s="14" t="s">
        <v>51</v>
      </c>
      <c r="C1552" s="14" t="s">
        <v>18</v>
      </c>
      <c r="D1552" s="14" t="s">
        <v>76</v>
      </c>
      <c r="E1552" s="14" t="s">
        <v>5</v>
      </c>
      <c r="F1552" s="15">
        <v>42818.0</v>
      </c>
      <c r="G1552" s="15">
        <v>42881.0</v>
      </c>
      <c r="H1552" s="14">
        <v>1264.0</v>
      </c>
      <c r="I1552" s="12">
        <f>VLOOKUP(C1552, products!$A$1:$C$8, 3, FALSE)</f>
        <v>1096</v>
      </c>
      <c r="J1552" s="12" t="str">
        <f>VLOOKUP(B1552,sales_teams!A:C,3)</f>
        <v>West</v>
      </c>
      <c r="K1552" s="12" t="str">
        <f>VLOOKUP(B1552,sales_teams!A:C,2)</f>
        <v>Summer Sewald</v>
      </c>
      <c r="L1552" s="12" t="str">
        <f>VLOOKUP(D1552,accounts!A:G,6)</f>
        <v>United States</v>
      </c>
      <c r="M1552" s="12" t="str">
        <f>VLOOKUP(D1552,accounts!A:B,2)</f>
        <v>software</v>
      </c>
      <c r="N1552" s="12" t="str">
        <f t="shared" si="26"/>
        <v>Mar 2017</v>
      </c>
      <c r="O1552" s="12" t="str">
        <f t="shared" si="211"/>
        <v>May 2017</v>
      </c>
      <c r="P1552" s="12">
        <f>VLOOKUP(D1552,accounts!A:G,4)</f>
        <v>6354.87</v>
      </c>
      <c r="Q1552" s="12">
        <f t="shared" si="212"/>
        <v>61</v>
      </c>
    </row>
    <row r="1553">
      <c r="A1553" s="14" t="s">
        <v>1732</v>
      </c>
      <c r="B1553" s="14" t="s">
        <v>52</v>
      </c>
      <c r="C1553" s="14" t="s">
        <v>19</v>
      </c>
      <c r="D1553" s="14" t="s">
        <v>134</v>
      </c>
      <c r="E1553" s="14" t="s">
        <v>26</v>
      </c>
      <c r="F1553" s="15">
        <v>42818.0</v>
      </c>
      <c r="G1553" s="15">
        <v>42878.0</v>
      </c>
      <c r="H1553" s="14">
        <v>0.0</v>
      </c>
      <c r="I1553" s="12">
        <f>VLOOKUP(C1553, products!$A$1:$C$8, 3, FALSE)</f>
        <v>55</v>
      </c>
      <c r="J1553" s="12" t="str">
        <f>VLOOKUP(B1553,sales_teams!A:C,3)</f>
        <v>West</v>
      </c>
      <c r="K1553" s="12" t="str">
        <f>VLOOKUP(B1553,sales_teams!A:C,2)</f>
        <v>Summer Sewald</v>
      </c>
      <c r="L1553" s="12" t="str">
        <f>VLOOKUP(D1553,accounts!A:G,6)</f>
        <v>United States</v>
      </c>
      <c r="M1553" s="12" t="str">
        <f>VLOOKUP(D1553,accounts!A:B,2)</f>
        <v>medical</v>
      </c>
      <c r="N1553" s="12" t="str">
        <f t="shared" si="26"/>
        <v>Mar 2017</v>
      </c>
      <c r="O1553" s="12" t="str">
        <f t="shared" si="211"/>
        <v>May 2017</v>
      </c>
      <c r="P1553" s="12">
        <f>VLOOKUP(D1553,accounts!A:G,4)</f>
        <v>441.08</v>
      </c>
      <c r="Q1553" s="12">
        <f t="shared" si="212"/>
        <v>61</v>
      </c>
    </row>
    <row r="1554">
      <c r="A1554" s="14" t="s">
        <v>1733</v>
      </c>
      <c r="B1554" s="14" t="s">
        <v>52</v>
      </c>
      <c r="C1554" s="14" t="s">
        <v>22</v>
      </c>
      <c r="D1554" s="14" t="s">
        <v>94</v>
      </c>
      <c r="E1554" s="14" t="s">
        <v>5</v>
      </c>
      <c r="F1554" s="15">
        <v>42818.0</v>
      </c>
      <c r="G1554" s="15">
        <v>42898.0</v>
      </c>
      <c r="H1554" s="14">
        <v>503.0</v>
      </c>
      <c r="I1554" s="12">
        <f>VLOOKUP(C1554, products!$A$1:$C$8, 3, FALSE)</f>
        <v>550</v>
      </c>
      <c r="J1554" s="12" t="str">
        <f>VLOOKUP(B1554,sales_teams!A:C,3)</f>
        <v>West</v>
      </c>
      <c r="K1554" s="12" t="str">
        <f>VLOOKUP(B1554,sales_teams!A:C,2)</f>
        <v>Summer Sewald</v>
      </c>
      <c r="L1554" s="12" t="str">
        <f>VLOOKUP(D1554,accounts!A:G,6)</f>
        <v>United States</v>
      </c>
      <c r="M1554" s="12" t="str">
        <f>VLOOKUP(D1554,accounts!A:B,2)</f>
        <v>medical</v>
      </c>
      <c r="N1554" s="12" t="str">
        <f t="shared" si="26"/>
        <v>Mar 2017</v>
      </c>
      <c r="O1554" s="12" t="str">
        <f t="shared" si="211"/>
        <v>Jun 2017</v>
      </c>
      <c r="P1554" s="12">
        <f>VLOOKUP(D1554,accounts!A:G,4)</f>
        <v>3922.42</v>
      </c>
      <c r="Q1554" s="12">
        <f t="shared" si="212"/>
        <v>92</v>
      </c>
    </row>
    <row r="1555">
      <c r="A1555" s="14" t="s">
        <v>1734</v>
      </c>
      <c r="B1555" s="14" t="s">
        <v>54</v>
      </c>
      <c r="C1555" s="14" t="s">
        <v>17</v>
      </c>
      <c r="D1555" s="14" t="s">
        <v>96</v>
      </c>
      <c r="E1555" s="14" t="s">
        <v>5</v>
      </c>
      <c r="F1555" s="15">
        <v>42818.0</v>
      </c>
      <c r="G1555" s="15">
        <v>42828.0</v>
      </c>
      <c r="H1555" s="14">
        <v>4440.0</v>
      </c>
      <c r="I1555" s="12">
        <f>VLOOKUP(C1555, products!$A$1:$C$8, 3, FALSE)</f>
        <v>4821</v>
      </c>
      <c r="J1555" s="12" t="str">
        <f>VLOOKUP(B1555,sales_teams!A:C,3)</f>
        <v>West</v>
      </c>
      <c r="K1555" s="12" t="str">
        <f>VLOOKUP(B1555,sales_teams!A:C,2)</f>
        <v>Summer Sewald</v>
      </c>
      <c r="L1555" s="12" t="str">
        <f>VLOOKUP(D1555,accounts!A:G,6)</f>
        <v>Japan</v>
      </c>
      <c r="M1555" s="12" t="str">
        <f>VLOOKUP(D1555,accounts!A:B,2)</f>
        <v>retail</v>
      </c>
      <c r="N1555" s="12" t="str">
        <f t="shared" si="26"/>
        <v>Mar 2017</v>
      </c>
      <c r="O1555" s="12" t="str">
        <f t="shared" si="211"/>
        <v>Apr 2017</v>
      </c>
      <c r="P1555" s="12">
        <f>VLOOKUP(D1555,accounts!A:G,4)</f>
        <v>5158.71</v>
      </c>
      <c r="Q1555" s="12">
        <f t="shared" si="212"/>
        <v>31</v>
      </c>
    </row>
    <row r="1556">
      <c r="A1556" s="14" t="s">
        <v>1735</v>
      </c>
      <c r="B1556" s="14" t="s">
        <v>57</v>
      </c>
      <c r="C1556" s="14" t="s">
        <v>18</v>
      </c>
      <c r="D1556" s="14" t="s">
        <v>83</v>
      </c>
      <c r="E1556" s="14" t="s">
        <v>26</v>
      </c>
      <c r="F1556" s="15">
        <v>42818.0</v>
      </c>
      <c r="G1556" s="15">
        <v>42828.0</v>
      </c>
      <c r="H1556" s="14">
        <v>0.0</v>
      </c>
      <c r="I1556" s="12">
        <f>VLOOKUP(C1556, products!$A$1:$C$8, 3, FALSE)</f>
        <v>1096</v>
      </c>
      <c r="J1556" s="12" t="str">
        <f>VLOOKUP(B1556,sales_teams!A:C,3)</f>
        <v>West</v>
      </c>
      <c r="K1556" s="12" t="str">
        <f>VLOOKUP(B1556,sales_teams!A:C,2)</f>
        <v>Summer Sewald</v>
      </c>
      <c r="L1556" s="12" t="str">
        <f>VLOOKUP(D1556,accounts!A:G,6)</f>
        <v>United States</v>
      </c>
      <c r="M1556" s="12" t="str">
        <f>VLOOKUP(D1556,accounts!A:B,2)</f>
        <v>marketing</v>
      </c>
      <c r="N1556" s="12" t="str">
        <f t="shared" si="26"/>
        <v>Mar 2017</v>
      </c>
      <c r="O1556" s="12" t="str">
        <f t="shared" si="211"/>
        <v>Apr 2017</v>
      </c>
      <c r="P1556" s="12">
        <f>VLOOKUP(D1556,accounts!A:G,4)</f>
        <v>2403.58</v>
      </c>
      <c r="Q1556" s="12">
        <f t="shared" si="212"/>
        <v>31</v>
      </c>
    </row>
    <row r="1557">
      <c r="A1557" s="14" t="s">
        <v>1736</v>
      </c>
      <c r="B1557" s="14" t="s">
        <v>57</v>
      </c>
      <c r="C1557" s="14" t="s">
        <v>19</v>
      </c>
      <c r="D1557" s="14" t="s">
        <v>79</v>
      </c>
      <c r="E1557" s="14" t="s">
        <v>5</v>
      </c>
      <c r="F1557" s="15">
        <v>42818.0</v>
      </c>
      <c r="G1557" s="15">
        <v>42827.0</v>
      </c>
      <c r="H1557" s="14">
        <v>52.0</v>
      </c>
      <c r="I1557" s="12">
        <f>VLOOKUP(C1557, products!$A$1:$C$8, 3, FALSE)</f>
        <v>55</v>
      </c>
      <c r="J1557" s="12" t="str">
        <f>VLOOKUP(B1557,sales_teams!A:C,3)</f>
        <v>West</v>
      </c>
      <c r="K1557" s="12" t="str">
        <f>VLOOKUP(B1557,sales_teams!A:C,2)</f>
        <v>Summer Sewald</v>
      </c>
      <c r="L1557" s="12" t="str">
        <f>VLOOKUP(D1557,accounts!A:G,6)</f>
        <v>Panama</v>
      </c>
      <c r="M1557" s="12" t="str">
        <f>VLOOKUP(D1557,accounts!A:B,2)</f>
        <v>technolgy</v>
      </c>
      <c r="N1557" s="12" t="str">
        <f t="shared" si="26"/>
        <v>Mar 2017</v>
      </c>
      <c r="O1557" s="12" t="str">
        <f t="shared" si="211"/>
        <v>Apr 2017</v>
      </c>
      <c r="P1557" s="12">
        <f>VLOOKUP(D1557,accounts!A:G,4)</f>
        <v>2938.67</v>
      </c>
      <c r="Q1557" s="12">
        <f t="shared" si="212"/>
        <v>31</v>
      </c>
    </row>
    <row r="1558">
      <c r="A1558" s="14" t="s">
        <v>1737</v>
      </c>
      <c r="B1558" s="14" t="s">
        <v>58</v>
      </c>
      <c r="C1558" s="14" t="s">
        <v>22</v>
      </c>
      <c r="D1558" s="14" t="s">
        <v>65</v>
      </c>
      <c r="E1558" s="14" t="s">
        <v>26</v>
      </c>
      <c r="F1558" s="15">
        <v>42818.0</v>
      </c>
      <c r="G1558" s="15">
        <v>42828.0</v>
      </c>
      <c r="H1558" s="14">
        <v>0.0</v>
      </c>
      <c r="I1558" s="12">
        <f>VLOOKUP(C1558, products!$A$1:$C$8, 3, FALSE)</f>
        <v>550</v>
      </c>
      <c r="J1558" s="12" t="str">
        <f>VLOOKUP(B1558,sales_teams!A:C,3)</f>
        <v>West</v>
      </c>
      <c r="K1558" s="12" t="str">
        <f>VLOOKUP(B1558,sales_teams!A:C,2)</f>
        <v>Summer Sewald</v>
      </c>
      <c r="L1558" s="12" t="str">
        <f>VLOOKUP(D1558,accounts!A:G,6)</f>
        <v>United States</v>
      </c>
      <c r="M1558" s="12" t="str">
        <f>VLOOKUP(D1558,accounts!A:B,2)</f>
        <v>technolgy</v>
      </c>
      <c r="N1558" s="12" t="str">
        <f t="shared" si="26"/>
        <v>Mar 2017</v>
      </c>
      <c r="O1558" s="12" t="str">
        <f t="shared" si="211"/>
        <v>Apr 2017</v>
      </c>
      <c r="P1558" s="12">
        <f>VLOOKUP(D1558,accounts!A:G,4)</f>
        <v>7708.38</v>
      </c>
      <c r="Q1558" s="12">
        <f t="shared" si="212"/>
        <v>31</v>
      </c>
    </row>
    <row r="1559">
      <c r="A1559" s="14" t="s">
        <v>1738</v>
      </c>
      <c r="B1559" s="14" t="s">
        <v>59</v>
      </c>
      <c r="C1559" s="14" t="s">
        <v>22</v>
      </c>
      <c r="D1559" s="14" t="s">
        <v>121</v>
      </c>
      <c r="E1559" s="14" t="s">
        <v>26</v>
      </c>
      <c r="F1559" s="15">
        <v>42818.0</v>
      </c>
      <c r="G1559" s="15">
        <v>42860.0</v>
      </c>
      <c r="H1559" s="14">
        <v>0.0</v>
      </c>
      <c r="I1559" s="12">
        <f>VLOOKUP(C1559, products!$A$1:$C$8, 3, FALSE)</f>
        <v>550</v>
      </c>
      <c r="J1559" s="12" t="str">
        <f>VLOOKUP(B1559,sales_teams!A:C,3)</f>
        <v>West</v>
      </c>
      <c r="K1559" s="12" t="str">
        <f>VLOOKUP(B1559,sales_teams!A:C,2)</f>
        <v>Summer Sewald</v>
      </c>
      <c r="L1559" s="12" t="str">
        <f>VLOOKUP(D1559,accounts!A:G,6)</f>
        <v>United States</v>
      </c>
      <c r="M1559" s="12" t="str">
        <f>VLOOKUP(D1559,accounts!A:B,2)</f>
        <v>telecommunications</v>
      </c>
      <c r="N1559" s="12" t="str">
        <f t="shared" si="26"/>
        <v>Mar 2017</v>
      </c>
      <c r="O1559" s="12" t="str">
        <f t="shared" si="211"/>
        <v>May 2017</v>
      </c>
      <c r="P1559" s="12">
        <f>VLOOKUP(D1559,accounts!A:G,4)</f>
        <v>6395.05</v>
      </c>
      <c r="Q1559" s="12">
        <f t="shared" si="212"/>
        <v>61</v>
      </c>
    </row>
    <row r="1560">
      <c r="A1560" s="14" t="s">
        <v>1739</v>
      </c>
      <c r="B1560" s="14" t="s">
        <v>59</v>
      </c>
      <c r="C1560" s="14" t="s">
        <v>19</v>
      </c>
      <c r="D1560" s="14" t="s">
        <v>88</v>
      </c>
      <c r="E1560" s="14" t="s">
        <v>26</v>
      </c>
      <c r="F1560" s="15">
        <v>42818.0</v>
      </c>
      <c r="G1560" s="15">
        <v>42831.0</v>
      </c>
      <c r="H1560" s="14">
        <v>0.0</v>
      </c>
      <c r="I1560" s="12">
        <f>VLOOKUP(C1560, products!$A$1:$C$8, 3, FALSE)</f>
        <v>55</v>
      </c>
      <c r="J1560" s="12" t="str">
        <f>VLOOKUP(B1560,sales_teams!A:C,3)</f>
        <v>West</v>
      </c>
      <c r="K1560" s="12" t="str">
        <f>VLOOKUP(B1560,sales_teams!A:C,2)</f>
        <v>Summer Sewald</v>
      </c>
      <c r="L1560" s="12" t="str">
        <f>VLOOKUP(D1560,accounts!A:G,6)</f>
        <v>United States</v>
      </c>
      <c r="M1560" s="12" t="str">
        <f>VLOOKUP(D1560,accounts!A:B,2)</f>
        <v>retail</v>
      </c>
      <c r="N1560" s="12" t="str">
        <f t="shared" si="26"/>
        <v>Mar 2017</v>
      </c>
      <c r="O1560" s="12" t="str">
        <f t="shared" si="211"/>
        <v>Apr 2017</v>
      </c>
      <c r="P1560" s="12">
        <f>VLOOKUP(D1560,accounts!A:G,4)</f>
        <v>2520.83</v>
      </c>
      <c r="Q1560" s="12">
        <f t="shared" si="212"/>
        <v>31</v>
      </c>
    </row>
    <row r="1561">
      <c r="A1561" s="14" t="s">
        <v>1740</v>
      </c>
      <c r="B1561" s="14" t="s">
        <v>59</v>
      </c>
      <c r="C1561" s="14" t="s">
        <v>22</v>
      </c>
      <c r="D1561" s="14" t="s">
        <v>88</v>
      </c>
      <c r="E1561" s="14" t="s">
        <v>5</v>
      </c>
      <c r="F1561" s="15">
        <v>42818.0</v>
      </c>
      <c r="G1561" s="15">
        <v>42820.0</v>
      </c>
      <c r="H1561" s="14">
        <v>499.0</v>
      </c>
      <c r="I1561" s="12">
        <f>VLOOKUP(C1561, products!$A$1:$C$8, 3, FALSE)</f>
        <v>550</v>
      </c>
      <c r="J1561" s="12" t="str">
        <f>VLOOKUP(B1561,sales_teams!A:C,3)</f>
        <v>West</v>
      </c>
      <c r="K1561" s="12" t="str">
        <f>VLOOKUP(B1561,sales_teams!A:C,2)</f>
        <v>Summer Sewald</v>
      </c>
      <c r="L1561" s="12" t="str">
        <f>VLOOKUP(D1561,accounts!A:G,6)</f>
        <v>United States</v>
      </c>
      <c r="M1561" s="12" t="str">
        <f>VLOOKUP(D1561,accounts!A:B,2)</f>
        <v>retail</v>
      </c>
      <c r="N1561" s="12" t="str">
        <f t="shared" si="26"/>
        <v>Mar 2017</v>
      </c>
      <c r="O1561" s="12" t="str">
        <f t="shared" si="211"/>
        <v>Mar 2017</v>
      </c>
      <c r="P1561" s="12">
        <f>VLOOKUP(D1561,accounts!A:G,4)</f>
        <v>2520.83</v>
      </c>
      <c r="Q1561" s="12">
        <f t="shared" si="212"/>
        <v>0</v>
      </c>
    </row>
    <row r="1562">
      <c r="A1562" s="14" t="s">
        <v>1741</v>
      </c>
      <c r="B1562" s="14" t="s">
        <v>61</v>
      </c>
      <c r="C1562" s="14" t="s">
        <v>17</v>
      </c>
      <c r="D1562" s="14" t="s">
        <v>67</v>
      </c>
      <c r="E1562" s="14" t="s">
        <v>26</v>
      </c>
      <c r="F1562" s="15">
        <v>42818.0</v>
      </c>
      <c r="G1562" s="15">
        <v>42828.0</v>
      </c>
      <c r="H1562" s="14">
        <v>0.0</v>
      </c>
      <c r="I1562" s="12">
        <f>VLOOKUP(C1562, products!$A$1:$C$8, 3, FALSE)</f>
        <v>4821</v>
      </c>
      <c r="J1562" s="12" t="str">
        <f>VLOOKUP(B1562,sales_teams!A:C,3)</f>
        <v>West</v>
      </c>
      <c r="K1562" s="12" t="str">
        <f>VLOOKUP(B1562,sales_teams!A:C,2)</f>
        <v>Summer Sewald</v>
      </c>
      <c r="L1562" s="12" t="str">
        <f>VLOOKUP(D1562,accounts!A:G,6)</f>
        <v>United States</v>
      </c>
      <c r="M1562" s="12" t="str">
        <f>VLOOKUP(D1562,accounts!A:B,2)</f>
        <v>entertainment</v>
      </c>
      <c r="N1562" s="12" t="str">
        <f t="shared" si="26"/>
        <v>Mar 2017</v>
      </c>
      <c r="O1562" s="12" t="str">
        <f t="shared" si="211"/>
        <v>Apr 2017</v>
      </c>
      <c r="P1562" s="12">
        <f>VLOOKUP(D1562,accounts!A:G,4)</f>
        <v>4269.9</v>
      </c>
      <c r="Q1562" s="12">
        <f t="shared" si="212"/>
        <v>31</v>
      </c>
    </row>
    <row r="1563">
      <c r="A1563" s="14" t="s">
        <v>1742</v>
      </c>
      <c r="B1563" s="14" t="s">
        <v>61</v>
      </c>
      <c r="C1563" s="14" t="s">
        <v>18</v>
      </c>
      <c r="D1563" s="14" t="s">
        <v>66</v>
      </c>
      <c r="E1563" s="14" t="s">
        <v>5</v>
      </c>
      <c r="F1563" s="15">
        <v>42818.0</v>
      </c>
      <c r="G1563" s="15">
        <v>42823.0</v>
      </c>
      <c r="H1563" s="14">
        <v>1159.0</v>
      </c>
      <c r="I1563" s="12">
        <f>VLOOKUP(C1563, products!$A$1:$C$8, 3, FALSE)</f>
        <v>1096</v>
      </c>
      <c r="J1563" s="12" t="str">
        <f>VLOOKUP(B1563,sales_teams!A:C,3)</f>
        <v>West</v>
      </c>
      <c r="K1563" s="12" t="str">
        <f>VLOOKUP(B1563,sales_teams!A:C,2)</f>
        <v>Summer Sewald</v>
      </c>
      <c r="L1563" s="12" t="str">
        <f>VLOOKUP(D1563,accounts!A:G,6)</f>
        <v>United States</v>
      </c>
      <c r="M1563" s="12" t="str">
        <f>VLOOKUP(D1563,accounts!A:B,2)</f>
        <v>medical</v>
      </c>
      <c r="N1563" s="12" t="str">
        <f t="shared" si="26"/>
        <v>Mar 2017</v>
      </c>
      <c r="O1563" s="12" t="str">
        <f t="shared" si="211"/>
        <v>Mar 2017</v>
      </c>
      <c r="P1563" s="12">
        <f>VLOOKUP(D1563,accounts!A:G,4)</f>
        <v>4.54</v>
      </c>
      <c r="Q1563" s="12">
        <f t="shared" si="212"/>
        <v>0</v>
      </c>
    </row>
    <row r="1564">
      <c r="A1564" s="14" t="s">
        <v>1743</v>
      </c>
      <c r="B1564" s="14" t="s">
        <v>32</v>
      </c>
      <c r="C1564" s="14" t="s">
        <v>19</v>
      </c>
      <c r="D1564" s="14" t="s">
        <v>115</v>
      </c>
      <c r="E1564" s="14" t="s">
        <v>26</v>
      </c>
      <c r="F1564" s="15">
        <v>42819.0</v>
      </c>
      <c r="G1564" s="15">
        <v>42828.0</v>
      </c>
      <c r="H1564" s="14">
        <v>0.0</v>
      </c>
      <c r="I1564" s="12">
        <f>VLOOKUP(C1564, products!$A$1:$C$8, 3, FALSE)</f>
        <v>55</v>
      </c>
      <c r="J1564" s="12" t="str">
        <f>VLOOKUP(B1564,sales_teams!A:C,3)</f>
        <v>Central</v>
      </c>
      <c r="K1564" s="12" t="str">
        <f>VLOOKUP(B1564,sales_teams!A:C,2)</f>
        <v>Dustin Brinkmann</v>
      </c>
      <c r="L1564" s="12" t="str">
        <f>VLOOKUP(D1564,accounts!A:G,6)</f>
        <v>United States</v>
      </c>
      <c r="M1564" s="12" t="str">
        <f>VLOOKUP(D1564,accounts!A:B,2)</f>
        <v>entertainment</v>
      </c>
      <c r="N1564" s="12" t="str">
        <f t="shared" si="26"/>
        <v>Mar 2017</v>
      </c>
      <c r="O1564" s="12" t="str">
        <f t="shared" si="211"/>
        <v>Apr 2017</v>
      </c>
      <c r="P1564" s="12">
        <f>VLOOKUP(D1564,accounts!A:G,4)</f>
        <v>217.87</v>
      </c>
      <c r="Q1564" s="12">
        <f t="shared" si="212"/>
        <v>31</v>
      </c>
    </row>
    <row r="1565">
      <c r="A1565" s="14" t="s">
        <v>1744</v>
      </c>
      <c r="B1565" s="14" t="s">
        <v>33</v>
      </c>
      <c r="C1565" s="14" t="s">
        <v>20</v>
      </c>
      <c r="D1565" s="14" t="s">
        <v>117</v>
      </c>
      <c r="E1565" s="14" t="s">
        <v>5</v>
      </c>
      <c r="F1565" s="15">
        <v>42819.0</v>
      </c>
      <c r="G1565" s="15">
        <v>42875.0</v>
      </c>
      <c r="H1565" s="14">
        <v>5479.0</v>
      </c>
      <c r="I1565" s="12">
        <f>VLOOKUP(C1565, products!$A$1:$C$8, 3, FALSE)</f>
        <v>5482</v>
      </c>
      <c r="J1565" s="12" t="str">
        <f>VLOOKUP(B1565,sales_teams!A:C,3)</f>
        <v>Central</v>
      </c>
      <c r="K1565" s="12" t="str">
        <f>VLOOKUP(B1565,sales_teams!A:C,2)</f>
        <v>Dustin Brinkmann</v>
      </c>
      <c r="L1565" s="12" t="str">
        <f>VLOOKUP(D1565,accounts!A:G,6)</f>
        <v>United States</v>
      </c>
      <c r="M1565" s="12" t="str">
        <f>VLOOKUP(D1565,accounts!A:B,2)</f>
        <v>medical</v>
      </c>
      <c r="N1565" s="12" t="str">
        <f t="shared" si="26"/>
        <v>Mar 2017</v>
      </c>
      <c r="O1565" s="12" t="str">
        <f t="shared" si="211"/>
        <v>May 2017</v>
      </c>
      <c r="P1565" s="12">
        <f>VLOOKUP(D1565,accounts!A:G,4)</f>
        <v>251.41</v>
      </c>
      <c r="Q1565" s="12">
        <f t="shared" si="212"/>
        <v>61</v>
      </c>
    </row>
    <row r="1566">
      <c r="A1566" s="14" t="s">
        <v>1745</v>
      </c>
      <c r="B1566" s="14" t="s">
        <v>37</v>
      </c>
      <c r="C1566" s="14" t="s">
        <v>17</v>
      </c>
      <c r="D1566" s="14" t="s">
        <v>86</v>
      </c>
      <c r="E1566" s="14" t="s">
        <v>5</v>
      </c>
      <c r="F1566" s="15">
        <v>42819.0</v>
      </c>
      <c r="G1566" s="15">
        <v>42874.0</v>
      </c>
      <c r="H1566" s="14">
        <v>4555.0</v>
      </c>
      <c r="I1566" s="12">
        <f>VLOOKUP(C1566, products!$A$1:$C$8, 3, FALSE)</f>
        <v>4821</v>
      </c>
      <c r="J1566" s="12" t="str">
        <f>VLOOKUP(B1566,sales_teams!A:C,3)</f>
        <v>East</v>
      </c>
      <c r="K1566" s="12" t="str">
        <f>VLOOKUP(B1566,sales_teams!A:C,2)</f>
        <v>Rocco Neubert</v>
      </c>
      <c r="L1566" s="12" t="str">
        <f>VLOOKUP(D1566,accounts!A:G,6)</f>
        <v>United States</v>
      </c>
      <c r="M1566" s="12" t="str">
        <f>VLOOKUP(D1566,accounts!A:B,2)</f>
        <v>software</v>
      </c>
      <c r="N1566" s="12" t="str">
        <f t="shared" si="26"/>
        <v>Mar 2017</v>
      </c>
      <c r="O1566" s="12" t="str">
        <f t="shared" si="211"/>
        <v>May 2017</v>
      </c>
      <c r="P1566" s="12">
        <f>VLOOKUP(D1566,accounts!A:G,4)</f>
        <v>4478.47</v>
      </c>
      <c r="Q1566" s="12">
        <f t="shared" si="212"/>
        <v>61</v>
      </c>
    </row>
    <row r="1567">
      <c r="A1567" s="14" t="s">
        <v>1746</v>
      </c>
      <c r="B1567" s="14" t="s">
        <v>38</v>
      </c>
      <c r="C1567" s="14" t="s">
        <v>19</v>
      </c>
      <c r="D1567" s="14" t="s">
        <v>68</v>
      </c>
      <c r="E1567" s="14" t="s">
        <v>26</v>
      </c>
      <c r="F1567" s="15">
        <v>42819.0</v>
      </c>
      <c r="G1567" s="15">
        <v>42827.0</v>
      </c>
      <c r="H1567" s="14">
        <v>0.0</v>
      </c>
      <c r="I1567" s="12">
        <f>VLOOKUP(C1567, products!$A$1:$C$8, 3, FALSE)</f>
        <v>55</v>
      </c>
      <c r="J1567" s="12" t="str">
        <f>VLOOKUP(B1567,sales_teams!A:C,3)</f>
        <v>East</v>
      </c>
      <c r="K1567" s="12" t="str">
        <f>VLOOKUP(B1567,sales_teams!A:C,2)</f>
        <v>Rocco Neubert</v>
      </c>
      <c r="L1567" s="12" t="str">
        <f>VLOOKUP(D1567,accounts!A:G,6)</f>
        <v>Korea</v>
      </c>
      <c r="M1567" s="12" t="str">
        <f>VLOOKUP(D1567,accounts!A:B,2)</f>
        <v>technolgy</v>
      </c>
      <c r="N1567" s="12" t="str">
        <f t="shared" si="26"/>
        <v>Mar 2017</v>
      </c>
      <c r="O1567" s="12" t="str">
        <f t="shared" si="211"/>
        <v>Apr 2017</v>
      </c>
      <c r="P1567" s="12">
        <f>VLOOKUP(D1567,accounts!A:G,4)</f>
        <v>8170.38</v>
      </c>
      <c r="Q1567" s="12">
        <f t="shared" si="212"/>
        <v>31</v>
      </c>
    </row>
    <row r="1568">
      <c r="A1568" s="14" t="s">
        <v>1747</v>
      </c>
      <c r="B1568" s="14" t="s">
        <v>40</v>
      </c>
      <c r="C1568" s="14" t="s">
        <v>19</v>
      </c>
      <c r="D1568" s="14" t="s">
        <v>93</v>
      </c>
      <c r="E1568" s="14" t="s">
        <v>26</v>
      </c>
      <c r="F1568" s="15">
        <v>42819.0</v>
      </c>
      <c r="G1568" s="15">
        <v>42880.0</v>
      </c>
      <c r="H1568" s="14">
        <v>0.0</v>
      </c>
      <c r="I1568" s="12">
        <f>VLOOKUP(C1568, products!$A$1:$C$8, 3, FALSE)</f>
        <v>55</v>
      </c>
      <c r="J1568" s="12" t="str">
        <f>VLOOKUP(B1568,sales_teams!A:C,3)</f>
        <v>East</v>
      </c>
      <c r="K1568" s="12" t="str">
        <f>VLOOKUP(B1568,sales_teams!A:C,2)</f>
        <v>Rocco Neubert</v>
      </c>
      <c r="L1568" s="12" t="str">
        <f>VLOOKUP(D1568,accounts!A:G,6)</f>
        <v>United States</v>
      </c>
      <c r="M1568" s="12" t="str">
        <f>VLOOKUP(D1568,accounts!A:B,2)</f>
        <v>retail</v>
      </c>
      <c r="N1568" s="12" t="str">
        <f t="shared" si="26"/>
        <v>Mar 2017</v>
      </c>
      <c r="O1568" s="12" t="str">
        <f t="shared" si="211"/>
        <v>May 2017</v>
      </c>
      <c r="P1568" s="12">
        <f>VLOOKUP(D1568,accounts!A:G,4)</f>
        <v>4968.91</v>
      </c>
      <c r="Q1568" s="12">
        <f t="shared" si="212"/>
        <v>61</v>
      </c>
    </row>
    <row r="1569">
      <c r="A1569" s="14" t="s">
        <v>1748</v>
      </c>
      <c r="B1569" s="14" t="s">
        <v>41</v>
      </c>
      <c r="C1569" s="14" t="s">
        <v>18</v>
      </c>
      <c r="D1569" s="14" t="s">
        <v>121</v>
      </c>
      <c r="E1569" s="14" t="s">
        <v>5</v>
      </c>
      <c r="F1569" s="15">
        <v>42819.0</v>
      </c>
      <c r="G1569" s="15">
        <v>42822.0</v>
      </c>
      <c r="H1569" s="14">
        <v>1026.0</v>
      </c>
      <c r="I1569" s="12">
        <f>VLOOKUP(C1569, products!$A$1:$C$8, 3, FALSE)</f>
        <v>1096</v>
      </c>
      <c r="J1569" s="12" t="str">
        <f>VLOOKUP(B1569,sales_teams!A:C,3)</f>
        <v>East</v>
      </c>
      <c r="K1569" s="12" t="str">
        <f>VLOOKUP(B1569,sales_teams!A:C,2)</f>
        <v>Rocco Neubert</v>
      </c>
      <c r="L1569" s="12" t="str">
        <f>VLOOKUP(D1569,accounts!A:G,6)</f>
        <v>United States</v>
      </c>
      <c r="M1569" s="12" t="str">
        <f>VLOOKUP(D1569,accounts!A:B,2)</f>
        <v>telecommunications</v>
      </c>
      <c r="N1569" s="12" t="str">
        <f t="shared" si="26"/>
        <v>Mar 2017</v>
      </c>
      <c r="O1569" s="12" t="str">
        <f t="shared" si="211"/>
        <v>Mar 2017</v>
      </c>
      <c r="P1569" s="12">
        <f>VLOOKUP(D1569,accounts!A:G,4)</f>
        <v>6395.05</v>
      </c>
      <c r="Q1569" s="12">
        <f t="shared" si="212"/>
        <v>0</v>
      </c>
    </row>
    <row r="1570">
      <c r="A1570" s="14" t="s">
        <v>1749</v>
      </c>
      <c r="B1570" s="14" t="s">
        <v>42</v>
      </c>
      <c r="C1570" s="14" t="s">
        <v>22</v>
      </c>
      <c r="D1570" s="14" t="s">
        <v>82</v>
      </c>
      <c r="E1570" s="14" t="s">
        <v>5</v>
      </c>
      <c r="F1570" s="15">
        <v>42819.0</v>
      </c>
      <c r="G1570" s="15">
        <v>42828.0</v>
      </c>
      <c r="H1570" s="14">
        <v>503.0</v>
      </c>
      <c r="I1570" s="12">
        <f>VLOOKUP(C1570, products!$A$1:$C$8, 3, FALSE)</f>
        <v>550</v>
      </c>
      <c r="J1570" s="12" t="str">
        <f>VLOOKUP(B1570,sales_teams!A:C,3)</f>
        <v>East</v>
      </c>
      <c r="K1570" s="12" t="str">
        <f>VLOOKUP(B1570,sales_teams!A:C,2)</f>
        <v>Rocco Neubert</v>
      </c>
      <c r="L1570" s="12" t="str">
        <f>VLOOKUP(D1570,accounts!A:G,6)</f>
        <v>United States</v>
      </c>
      <c r="M1570" s="12" t="str">
        <f>VLOOKUP(D1570,accounts!A:B,2)</f>
        <v>finance</v>
      </c>
      <c r="N1570" s="12" t="str">
        <f t="shared" si="26"/>
        <v>Mar 2017</v>
      </c>
      <c r="O1570" s="12" t="str">
        <f t="shared" si="211"/>
        <v>Apr 2017</v>
      </c>
      <c r="P1570" s="12">
        <f>VLOOKUP(D1570,accounts!A:G,4)</f>
        <v>1698.2</v>
      </c>
      <c r="Q1570" s="12">
        <f t="shared" si="212"/>
        <v>31</v>
      </c>
    </row>
    <row r="1571">
      <c r="A1571" s="14" t="s">
        <v>1750</v>
      </c>
      <c r="B1571" s="14" t="s">
        <v>42</v>
      </c>
      <c r="C1571" s="14" t="s">
        <v>18</v>
      </c>
      <c r="D1571" s="14" t="s">
        <v>100</v>
      </c>
      <c r="E1571" s="14" t="s">
        <v>5</v>
      </c>
      <c r="F1571" s="15">
        <v>42819.0</v>
      </c>
      <c r="G1571" s="15">
        <v>42900.0</v>
      </c>
      <c r="H1571" s="14">
        <v>1144.0</v>
      </c>
      <c r="I1571" s="12">
        <f>VLOOKUP(C1571, products!$A$1:$C$8, 3, FALSE)</f>
        <v>1096</v>
      </c>
      <c r="J1571" s="12" t="str">
        <f>VLOOKUP(B1571,sales_teams!A:C,3)</f>
        <v>East</v>
      </c>
      <c r="K1571" s="12" t="str">
        <f>VLOOKUP(B1571,sales_teams!A:C,2)</f>
        <v>Rocco Neubert</v>
      </c>
      <c r="L1571" s="12" t="str">
        <f>VLOOKUP(D1571,accounts!A:G,6)</f>
        <v>Belgium</v>
      </c>
      <c r="M1571" s="12" t="str">
        <f>VLOOKUP(D1571,accounts!A:B,2)</f>
        <v>retail</v>
      </c>
      <c r="N1571" s="12" t="str">
        <f t="shared" si="26"/>
        <v>Mar 2017</v>
      </c>
      <c r="O1571" s="12" t="str">
        <f t="shared" si="211"/>
        <v>Jun 2017</v>
      </c>
      <c r="P1571" s="12">
        <f>VLOOKUP(D1571,accounts!A:G,4)</f>
        <v>1376.8</v>
      </c>
      <c r="Q1571" s="12">
        <f t="shared" si="212"/>
        <v>92</v>
      </c>
    </row>
    <row r="1572">
      <c r="A1572" s="14" t="s">
        <v>1751</v>
      </c>
      <c r="B1572" s="14" t="s">
        <v>42</v>
      </c>
      <c r="C1572" s="14" t="s">
        <v>19</v>
      </c>
      <c r="D1572" s="14" t="s">
        <v>104</v>
      </c>
      <c r="E1572" s="14" t="s">
        <v>5</v>
      </c>
      <c r="F1572" s="15">
        <v>42819.0</v>
      </c>
      <c r="G1572" s="15">
        <v>42902.0</v>
      </c>
      <c r="H1572" s="14">
        <v>55.0</v>
      </c>
      <c r="I1572" s="12">
        <f>VLOOKUP(C1572, products!$A$1:$C$8, 3, FALSE)</f>
        <v>55</v>
      </c>
      <c r="J1572" s="12" t="str">
        <f>VLOOKUP(B1572,sales_teams!A:C,3)</f>
        <v>East</v>
      </c>
      <c r="K1572" s="12" t="str">
        <f>VLOOKUP(B1572,sales_teams!A:C,2)</f>
        <v>Rocco Neubert</v>
      </c>
      <c r="L1572" s="12" t="str">
        <f>VLOOKUP(D1572,accounts!A:G,6)</f>
        <v>Italy</v>
      </c>
      <c r="M1572" s="12" t="str">
        <f>VLOOKUP(D1572,accounts!A:B,2)</f>
        <v>retail</v>
      </c>
      <c r="N1572" s="12" t="str">
        <f t="shared" si="26"/>
        <v>Mar 2017</v>
      </c>
      <c r="O1572" s="12" t="str">
        <f t="shared" si="211"/>
        <v>Jun 2017</v>
      </c>
      <c r="P1572" s="12">
        <f>VLOOKUP(D1572,accounts!A:G,4)</f>
        <v>894.33</v>
      </c>
      <c r="Q1572" s="12">
        <f t="shared" si="212"/>
        <v>92</v>
      </c>
    </row>
    <row r="1573">
      <c r="A1573" s="14" t="s">
        <v>1752</v>
      </c>
      <c r="B1573" s="14" t="s">
        <v>49</v>
      </c>
      <c r="C1573" s="14" t="s">
        <v>21</v>
      </c>
      <c r="D1573" s="14" t="s">
        <v>64</v>
      </c>
      <c r="E1573" s="14" t="s">
        <v>5</v>
      </c>
      <c r="F1573" s="15">
        <v>42819.0</v>
      </c>
      <c r="G1573" s="15">
        <v>42831.0</v>
      </c>
      <c r="H1573" s="14">
        <v>3181.0</v>
      </c>
      <c r="I1573" s="12">
        <f>VLOOKUP(C1573, products!$A$1:$C$8, 3, FALSE)</f>
        <v>3393</v>
      </c>
      <c r="J1573" s="12" t="str">
        <f>VLOOKUP(B1573,sales_teams!A:C,3)</f>
        <v>West</v>
      </c>
      <c r="K1573" s="12" t="str">
        <f>VLOOKUP(B1573,sales_teams!A:C,2)</f>
        <v>Summer Sewald</v>
      </c>
      <c r="L1573" s="12" t="str">
        <f>VLOOKUP(D1573,accounts!A:G,6)</f>
        <v>United States</v>
      </c>
      <c r="M1573" s="12" t="str">
        <f>VLOOKUP(D1573,accounts!A:B,2)</f>
        <v>software</v>
      </c>
      <c r="N1573" s="12" t="str">
        <f t="shared" si="26"/>
        <v>Mar 2017</v>
      </c>
      <c r="O1573" s="12" t="str">
        <f t="shared" si="211"/>
        <v>Apr 2017</v>
      </c>
      <c r="P1573" s="12">
        <f>VLOOKUP(D1573,accounts!A:G,4)</f>
        <v>11698.03</v>
      </c>
      <c r="Q1573" s="12">
        <f t="shared" si="212"/>
        <v>31</v>
      </c>
    </row>
    <row r="1574">
      <c r="A1574" s="14" t="s">
        <v>1753</v>
      </c>
      <c r="B1574" s="14" t="s">
        <v>50</v>
      </c>
      <c r="C1574" s="14" t="s">
        <v>19</v>
      </c>
      <c r="D1574" s="14" t="s">
        <v>131</v>
      </c>
      <c r="E1574" s="14" t="s">
        <v>5</v>
      </c>
      <c r="F1574" s="15">
        <v>42819.0</v>
      </c>
      <c r="G1574" s="15">
        <v>42905.0</v>
      </c>
      <c r="H1574" s="14">
        <v>54.0</v>
      </c>
      <c r="I1574" s="12">
        <f>VLOOKUP(C1574, products!$A$1:$C$8, 3, FALSE)</f>
        <v>55</v>
      </c>
      <c r="J1574" s="12" t="str">
        <f>VLOOKUP(B1574,sales_teams!A:C,3)</f>
        <v>West</v>
      </c>
      <c r="K1574" s="12" t="str">
        <f>VLOOKUP(B1574,sales_teams!A:C,2)</f>
        <v>Summer Sewald</v>
      </c>
      <c r="L1574" s="12" t="str">
        <f>VLOOKUP(D1574,accounts!A:G,6)</f>
        <v>United States</v>
      </c>
      <c r="M1574" s="12" t="str">
        <f>VLOOKUP(D1574,accounts!A:B,2)</f>
        <v>marketing</v>
      </c>
      <c r="N1574" s="12" t="str">
        <f t="shared" si="26"/>
        <v>Mar 2017</v>
      </c>
      <c r="O1574" s="12" t="str">
        <f t="shared" si="211"/>
        <v>Jun 2017</v>
      </c>
      <c r="P1574" s="12">
        <f>VLOOKUP(D1574,accounts!A:G,4)</f>
        <v>45.39</v>
      </c>
      <c r="Q1574" s="12">
        <f t="shared" si="212"/>
        <v>92</v>
      </c>
    </row>
    <row r="1575">
      <c r="A1575" s="14" t="s">
        <v>1754</v>
      </c>
      <c r="B1575" s="14" t="s">
        <v>51</v>
      </c>
      <c r="C1575" s="14" t="s">
        <v>17</v>
      </c>
      <c r="D1575" s="14" t="s">
        <v>74</v>
      </c>
      <c r="E1575" s="14" t="s">
        <v>5</v>
      </c>
      <c r="F1575" s="15">
        <v>42819.0</v>
      </c>
      <c r="G1575" s="15">
        <v>42916.0</v>
      </c>
      <c r="H1575" s="14">
        <v>3959.0</v>
      </c>
      <c r="I1575" s="12">
        <f>VLOOKUP(C1575, products!$A$1:$C$8, 3, FALSE)</f>
        <v>4821</v>
      </c>
      <c r="J1575" s="12" t="str">
        <f>VLOOKUP(B1575,sales_teams!A:C,3)</f>
        <v>West</v>
      </c>
      <c r="K1575" s="12" t="str">
        <f>VLOOKUP(B1575,sales_teams!A:C,2)</f>
        <v>Summer Sewald</v>
      </c>
      <c r="L1575" s="12" t="str">
        <f>VLOOKUP(D1575,accounts!A:G,6)</f>
        <v>United States</v>
      </c>
      <c r="M1575" s="12" t="str">
        <f>VLOOKUP(D1575,accounts!A:B,2)</f>
        <v>retail</v>
      </c>
      <c r="N1575" s="12" t="str">
        <f t="shared" si="26"/>
        <v>Mar 2017</v>
      </c>
      <c r="O1575" s="12" t="str">
        <f t="shared" si="211"/>
        <v>Jun 2017</v>
      </c>
      <c r="P1575" s="12">
        <f>VLOOKUP(D1575,accounts!A:G,4)</f>
        <v>2214.94</v>
      </c>
      <c r="Q1575" s="12">
        <f t="shared" si="212"/>
        <v>92</v>
      </c>
    </row>
    <row r="1576">
      <c r="A1576" s="14" t="s">
        <v>1755</v>
      </c>
      <c r="B1576" s="14" t="s">
        <v>53</v>
      </c>
      <c r="C1576" s="14" t="s">
        <v>22</v>
      </c>
      <c r="D1576" s="14" t="s">
        <v>100</v>
      </c>
      <c r="E1576" s="14" t="s">
        <v>5</v>
      </c>
      <c r="F1576" s="15">
        <v>42819.0</v>
      </c>
      <c r="G1576" s="15">
        <v>42886.0</v>
      </c>
      <c r="H1576" s="14">
        <v>571.0</v>
      </c>
      <c r="I1576" s="12">
        <f>VLOOKUP(C1576, products!$A$1:$C$8, 3, FALSE)</f>
        <v>550</v>
      </c>
      <c r="J1576" s="12" t="str">
        <f>VLOOKUP(B1576,sales_teams!A:C,3)</f>
        <v>West</v>
      </c>
      <c r="K1576" s="12" t="str">
        <f>VLOOKUP(B1576,sales_teams!A:C,2)</f>
        <v>Summer Sewald</v>
      </c>
      <c r="L1576" s="12" t="str">
        <f>VLOOKUP(D1576,accounts!A:G,6)</f>
        <v>Belgium</v>
      </c>
      <c r="M1576" s="12" t="str">
        <f>VLOOKUP(D1576,accounts!A:B,2)</f>
        <v>retail</v>
      </c>
      <c r="N1576" s="12" t="str">
        <f t="shared" si="26"/>
        <v>Mar 2017</v>
      </c>
      <c r="O1576" s="12" t="str">
        <f t="shared" si="211"/>
        <v>May 2017</v>
      </c>
      <c r="P1576" s="12">
        <f>VLOOKUP(D1576,accounts!A:G,4)</f>
        <v>1376.8</v>
      </c>
      <c r="Q1576" s="12">
        <f t="shared" si="212"/>
        <v>61</v>
      </c>
    </row>
    <row r="1577">
      <c r="A1577" s="14" t="s">
        <v>1756</v>
      </c>
      <c r="B1577" s="14" t="s">
        <v>54</v>
      </c>
      <c r="C1577" s="14" t="s">
        <v>17</v>
      </c>
      <c r="D1577" s="14" t="s">
        <v>80</v>
      </c>
      <c r="E1577" s="14" t="s">
        <v>26</v>
      </c>
      <c r="F1577" s="15">
        <v>42819.0</v>
      </c>
      <c r="G1577" s="15">
        <v>42830.0</v>
      </c>
      <c r="H1577" s="14">
        <v>0.0</v>
      </c>
      <c r="I1577" s="12">
        <f>VLOOKUP(C1577, products!$A$1:$C$8, 3, FALSE)</f>
        <v>4821</v>
      </c>
      <c r="J1577" s="12" t="str">
        <f>VLOOKUP(B1577,sales_teams!A:C,3)</f>
        <v>West</v>
      </c>
      <c r="K1577" s="12" t="str">
        <f>VLOOKUP(B1577,sales_teams!A:C,2)</f>
        <v>Summer Sewald</v>
      </c>
      <c r="L1577" s="12" t="str">
        <f>VLOOKUP(D1577,accounts!A:G,6)</f>
        <v>United States</v>
      </c>
      <c r="M1577" s="12" t="str">
        <f>VLOOKUP(D1577,accounts!A:B,2)</f>
        <v>technolgy</v>
      </c>
      <c r="N1577" s="12" t="str">
        <f t="shared" si="26"/>
        <v>Mar 2017</v>
      </c>
      <c r="O1577" s="12" t="str">
        <f t="shared" si="211"/>
        <v>Apr 2017</v>
      </c>
      <c r="P1577" s="12">
        <f>VLOOKUP(D1577,accounts!A:G,4)</f>
        <v>1712.68</v>
      </c>
      <c r="Q1577" s="12">
        <f t="shared" si="212"/>
        <v>31</v>
      </c>
    </row>
    <row r="1578">
      <c r="A1578" s="14" t="s">
        <v>1757</v>
      </c>
      <c r="B1578" s="14" t="s">
        <v>58</v>
      </c>
      <c r="C1578" s="14" t="s">
        <v>22</v>
      </c>
      <c r="D1578" s="14" t="s">
        <v>64</v>
      </c>
      <c r="E1578" s="14" t="s">
        <v>26</v>
      </c>
      <c r="F1578" s="15">
        <v>42819.0</v>
      </c>
      <c r="G1578" s="15">
        <v>42829.0</v>
      </c>
      <c r="H1578" s="14">
        <v>0.0</v>
      </c>
      <c r="I1578" s="12">
        <f>VLOOKUP(C1578, products!$A$1:$C$8, 3, FALSE)</f>
        <v>550</v>
      </c>
      <c r="J1578" s="12" t="str">
        <f>VLOOKUP(B1578,sales_teams!A:C,3)</f>
        <v>West</v>
      </c>
      <c r="K1578" s="12" t="str">
        <f>VLOOKUP(B1578,sales_teams!A:C,2)</f>
        <v>Summer Sewald</v>
      </c>
      <c r="L1578" s="12" t="str">
        <f>VLOOKUP(D1578,accounts!A:G,6)</f>
        <v>United States</v>
      </c>
      <c r="M1578" s="12" t="str">
        <f>VLOOKUP(D1578,accounts!A:B,2)</f>
        <v>software</v>
      </c>
      <c r="N1578" s="12" t="str">
        <f t="shared" si="26"/>
        <v>Mar 2017</v>
      </c>
      <c r="O1578" s="12" t="str">
        <f t="shared" si="211"/>
        <v>Apr 2017</v>
      </c>
      <c r="P1578" s="12">
        <f>VLOOKUP(D1578,accounts!A:G,4)</f>
        <v>11698.03</v>
      </c>
      <c r="Q1578" s="12">
        <f t="shared" si="212"/>
        <v>31</v>
      </c>
    </row>
    <row r="1579">
      <c r="A1579" s="14" t="s">
        <v>1758</v>
      </c>
      <c r="B1579" s="14" t="s">
        <v>58</v>
      </c>
      <c r="C1579" s="14" t="s">
        <v>22</v>
      </c>
      <c r="D1579" s="14" t="s">
        <v>124</v>
      </c>
      <c r="E1579" s="14" t="s">
        <v>5</v>
      </c>
      <c r="F1579" s="15">
        <v>42819.0</v>
      </c>
      <c r="G1579" s="15">
        <v>42828.0</v>
      </c>
      <c r="H1579" s="14">
        <v>545.0</v>
      </c>
      <c r="I1579" s="12">
        <f>VLOOKUP(C1579, products!$A$1:$C$8, 3, FALSE)</f>
        <v>550</v>
      </c>
      <c r="J1579" s="12" t="str">
        <f>VLOOKUP(B1579,sales_teams!A:C,3)</f>
        <v>West</v>
      </c>
      <c r="K1579" s="12" t="str">
        <f>VLOOKUP(B1579,sales_teams!A:C,2)</f>
        <v>Summer Sewald</v>
      </c>
      <c r="L1579" s="12" t="str">
        <f>VLOOKUP(D1579,accounts!A:G,6)</f>
        <v>United States</v>
      </c>
      <c r="M1579" s="12" t="str">
        <f>VLOOKUP(D1579,accounts!A:B,2)</f>
        <v>retail</v>
      </c>
      <c r="N1579" s="12" t="str">
        <f t="shared" si="26"/>
        <v>Mar 2017</v>
      </c>
      <c r="O1579" s="12" t="str">
        <f t="shared" si="211"/>
        <v>Apr 2017</v>
      </c>
      <c r="P1579" s="12">
        <f>VLOOKUP(D1579,accounts!A:G,4)</f>
        <v>497.11</v>
      </c>
      <c r="Q1579" s="12">
        <f t="shared" si="212"/>
        <v>31</v>
      </c>
    </row>
    <row r="1580">
      <c r="A1580" s="14" t="s">
        <v>1759</v>
      </c>
      <c r="B1580" s="14" t="s">
        <v>58</v>
      </c>
      <c r="C1580" s="14" t="s">
        <v>22</v>
      </c>
      <c r="D1580" s="14" t="s">
        <v>85</v>
      </c>
      <c r="E1580" s="14" t="s">
        <v>5</v>
      </c>
      <c r="F1580" s="15">
        <v>42819.0</v>
      </c>
      <c r="G1580" s="15">
        <v>42907.0</v>
      </c>
      <c r="H1580" s="14">
        <v>554.0</v>
      </c>
      <c r="I1580" s="12">
        <f>VLOOKUP(C1580, products!$A$1:$C$8, 3, FALSE)</f>
        <v>550</v>
      </c>
      <c r="J1580" s="12" t="str">
        <f>VLOOKUP(B1580,sales_teams!A:C,3)</f>
        <v>West</v>
      </c>
      <c r="K1580" s="12" t="str">
        <f>VLOOKUP(B1580,sales_teams!A:C,2)</f>
        <v>Summer Sewald</v>
      </c>
      <c r="L1580" s="12" t="str">
        <f>VLOOKUP(D1580,accounts!A:G,6)</f>
        <v>United States</v>
      </c>
      <c r="M1580" s="12" t="str">
        <f>VLOOKUP(D1580,accounts!A:B,2)</f>
        <v>medical</v>
      </c>
      <c r="N1580" s="12" t="str">
        <f t="shared" si="26"/>
        <v>Mar 2017</v>
      </c>
      <c r="O1580" s="12" t="str">
        <f t="shared" si="211"/>
        <v>Jun 2017</v>
      </c>
      <c r="P1580" s="12">
        <f>VLOOKUP(D1580,accounts!A:G,4)</f>
        <v>2741.37</v>
      </c>
      <c r="Q1580" s="12">
        <f t="shared" si="212"/>
        <v>92</v>
      </c>
    </row>
    <row r="1581">
      <c r="A1581" s="14" t="s">
        <v>1760</v>
      </c>
      <c r="B1581" s="14" t="s">
        <v>59</v>
      </c>
      <c r="C1581" s="14" t="s">
        <v>21</v>
      </c>
      <c r="D1581" s="14" t="s">
        <v>139</v>
      </c>
      <c r="E1581" s="14" t="s">
        <v>25</v>
      </c>
      <c r="F1581" s="15">
        <v>42819.0</v>
      </c>
      <c r="G1581" s="17"/>
      <c r="I1581" s="12">
        <f>VLOOKUP(C1581, products!$A$1:$C$8, 3, FALSE)</f>
        <v>3393</v>
      </c>
      <c r="J1581" s="12" t="str">
        <f>VLOOKUP(B1581,sales_teams!A:C,3)</f>
        <v>West</v>
      </c>
      <c r="K1581" s="12" t="str">
        <f>VLOOKUP(B1581,sales_teams!A:C,2)</f>
        <v>Summer Sewald</v>
      </c>
      <c r="L1581" s="12" t="str">
        <f>VLOOKUP(D1581,accounts!A:G,6)</f>
        <v>United States</v>
      </c>
      <c r="M1581" s="12" t="str">
        <f>VLOOKUP(D1581,accounts!A:B,2)</f>
        <v>technolgy</v>
      </c>
      <c r="N1581" s="12" t="str">
        <f t="shared" si="26"/>
        <v>Mar 2017</v>
      </c>
      <c r="P1581" s="12">
        <f>VLOOKUP(D1581,accounts!A:G,4)</f>
        <v>527.11</v>
      </c>
    </row>
    <row r="1582">
      <c r="A1582" s="14" t="s">
        <v>1761</v>
      </c>
      <c r="B1582" s="14" t="s">
        <v>59</v>
      </c>
      <c r="C1582" s="14" t="s">
        <v>19</v>
      </c>
      <c r="D1582" s="14" t="s">
        <v>138</v>
      </c>
      <c r="E1582" s="14" t="s">
        <v>5</v>
      </c>
      <c r="F1582" s="15">
        <v>42819.0</v>
      </c>
      <c r="G1582" s="15">
        <v>42827.0</v>
      </c>
      <c r="H1582" s="14">
        <v>68.0</v>
      </c>
      <c r="I1582" s="12">
        <f>VLOOKUP(C1582, products!$A$1:$C$8, 3, FALSE)</f>
        <v>55</v>
      </c>
      <c r="J1582" s="12" t="str">
        <f>VLOOKUP(B1582,sales_teams!A:C,3)</f>
        <v>West</v>
      </c>
      <c r="K1582" s="12" t="str">
        <f>VLOOKUP(B1582,sales_teams!A:C,2)</f>
        <v>Summer Sewald</v>
      </c>
      <c r="L1582" s="12" t="str">
        <f>VLOOKUP(D1582,accounts!A:G,6)</f>
        <v>United States</v>
      </c>
      <c r="M1582" s="12" t="str">
        <f>VLOOKUP(D1582,accounts!A:B,2)</f>
        <v>retail</v>
      </c>
      <c r="N1582" s="12" t="str">
        <f t="shared" si="26"/>
        <v>Mar 2017</v>
      </c>
      <c r="O1582" s="12" t="str">
        <f t="shared" ref="O1582:O1583" si="213">TEXT(G1582,"mmm yyy")</f>
        <v>Apr 2017</v>
      </c>
      <c r="P1582" s="12">
        <f>VLOOKUP(D1582,accounts!A:G,4)</f>
        <v>2261.05</v>
      </c>
      <c r="Q1582" s="12">
        <f t="shared" ref="Q1582:Q1583" si="214">O1582-N1582</f>
        <v>31</v>
      </c>
    </row>
    <row r="1583">
      <c r="A1583" s="14" t="s">
        <v>1762</v>
      </c>
      <c r="B1583" s="14" t="s">
        <v>59</v>
      </c>
      <c r="C1583" s="14" t="s">
        <v>19</v>
      </c>
      <c r="D1583" s="14" t="s">
        <v>125</v>
      </c>
      <c r="E1583" s="14" t="s">
        <v>5</v>
      </c>
      <c r="F1583" s="15">
        <v>42819.0</v>
      </c>
      <c r="G1583" s="15">
        <v>42902.0</v>
      </c>
      <c r="H1583" s="14">
        <v>52.0</v>
      </c>
      <c r="I1583" s="12">
        <f>VLOOKUP(C1583, products!$A$1:$C$8, 3, FALSE)</f>
        <v>55</v>
      </c>
      <c r="J1583" s="12" t="str">
        <f>VLOOKUP(B1583,sales_teams!A:C,3)</f>
        <v>West</v>
      </c>
      <c r="K1583" s="12" t="str">
        <f>VLOOKUP(B1583,sales_teams!A:C,2)</f>
        <v>Summer Sewald</v>
      </c>
      <c r="L1583" s="12" t="str">
        <f>VLOOKUP(D1583,accounts!A:G,6)</f>
        <v>China</v>
      </c>
      <c r="M1583" s="12" t="str">
        <f>VLOOKUP(D1583,accounts!A:B,2)</f>
        <v>technolgy</v>
      </c>
      <c r="N1583" s="12" t="str">
        <f t="shared" si="26"/>
        <v>Mar 2017</v>
      </c>
      <c r="O1583" s="12" t="str">
        <f t="shared" si="213"/>
        <v>Jun 2017</v>
      </c>
      <c r="P1583" s="12">
        <f>VLOOKUP(D1583,accounts!A:G,4)</f>
        <v>40.79</v>
      </c>
      <c r="Q1583" s="12">
        <f t="shared" si="214"/>
        <v>92</v>
      </c>
    </row>
    <row r="1584">
      <c r="A1584" s="14" t="s">
        <v>1763</v>
      </c>
      <c r="B1584" s="14" t="s">
        <v>60</v>
      </c>
      <c r="C1584" s="14" t="s">
        <v>22</v>
      </c>
      <c r="D1584" s="14" t="s">
        <v>101</v>
      </c>
      <c r="E1584" s="14" t="s">
        <v>25</v>
      </c>
      <c r="F1584" s="15">
        <v>42819.0</v>
      </c>
      <c r="G1584" s="17"/>
      <c r="I1584" s="12">
        <f>VLOOKUP(C1584, products!$A$1:$C$8, 3, FALSE)</f>
        <v>550</v>
      </c>
      <c r="J1584" s="12" t="str">
        <f>VLOOKUP(B1584,sales_teams!A:C,3)</f>
        <v>West</v>
      </c>
      <c r="K1584" s="12" t="str">
        <f>VLOOKUP(B1584,sales_teams!A:C,2)</f>
        <v>Summer Sewald</v>
      </c>
      <c r="L1584" s="12" t="str">
        <f>VLOOKUP(D1584,accounts!A:G,6)</f>
        <v>United States</v>
      </c>
      <c r="M1584" s="12" t="str">
        <f>VLOOKUP(D1584,accounts!A:B,2)</f>
        <v>finance</v>
      </c>
      <c r="N1584" s="12" t="str">
        <f t="shared" si="26"/>
        <v>Mar 2017</v>
      </c>
      <c r="P1584" s="12">
        <f>VLOOKUP(D1584,accounts!A:G,4)</f>
        <v>1102.43</v>
      </c>
    </row>
    <row r="1585">
      <c r="A1585" s="14" t="s">
        <v>1764</v>
      </c>
      <c r="B1585" s="14" t="s">
        <v>32</v>
      </c>
      <c r="C1585" s="14" t="s">
        <v>19</v>
      </c>
      <c r="D1585" s="14" t="s">
        <v>103</v>
      </c>
      <c r="E1585" s="14" t="s">
        <v>26</v>
      </c>
      <c r="F1585" s="15">
        <v>42820.0</v>
      </c>
      <c r="G1585" s="15">
        <v>42829.0</v>
      </c>
      <c r="H1585" s="14">
        <v>0.0</v>
      </c>
      <c r="I1585" s="12">
        <f>VLOOKUP(C1585, products!$A$1:$C$8, 3, FALSE)</f>
        <v>55</v>
      </c>
      <c r="J1585" s="12" t="str">
        <f>VLOOKUP(B1585,sales_teams!A:C,3)</f>
        <v>Central</v>
      </c>
      <c r="K1585" s="12" t="str">
        <f>VLOOKUP(B1585,sales_teams!A:C,2)</f>
        <v>Dustin Brinkmann</v>
      </c>
      <c r="L1585" s="12" t="str">
        <f>VLOOKUP(D1585,accounts!A:G,6)</f>
        <v>Norway</v>
      </c>
      <c r="M1585" s="12" t="str">
        <f>VLOOKUP(D1585,accounts!A:B,2)</f>
        <v>technolgy</v>
      </c>
      <c r="N1585" s="12" t="str">
        <f t="shared" si="26"/>
        <v>Mar 2017</v>
      </c>
      <c r="O1585" s="12" t="str">
        <f t="shared" ref="O1585:O1597" si="215">TEXT(G1585,"mmm yyy")</f>
        <v>Apr 2017</v>
      </c>
      <c r="P1585" s="12">
        <f>VLOOKUP(D1585,accounts!A:G,4)</f>
        <v>1223.72</v>
      </c>
      <c r="Q1585" s="12">
        <f t="shared" ref="Q1585:Q1597" si="216">O1585-N1585</f>
        <v>31</v>
      </c>
    </row>
    <row r="1586">
      <c r="A1586" s="14" t="s">
        <v>1765</v>
      </c>
      <c r="B1586" s="14" t="s">
        <v>32</v>
      </c>
      <c r="C1586" s="14" t="s">
        <v>19</v>
      </c>
      <c r="D1586" s="14" t="s">
        <v>90</v>
      </c>
      <c r="E1586" s="14" t="s">
        <v>5</v>
      </c>
      <c r="F1586" s="15">
        <v>42820.0</v>
      </c>
      <c r="G1586" s="15">
        <v>42829.0</v>
      </c>
      <c r="H1586" s="14">
        <v>54.0</v>
      </c>
      <c r="I1586" s="12">
        <f>VLOOKUP(C1586, products!$A$1:$C$8, 3, FALSE)</f>
        <v>55</v>
      </c>
      <c r="J1586" s="12" t="str">
        <f>VLOOKUP(B1586,sales_teams!A:C,3)</f>
        <v>Central</v>
      </c>
      <c r="K1586" s="12" t="str">
        <f>VLOOKUP(B1586,sales_teams!A:C,2)</f>
        <v>Dustin Brinkmann</v>
      </c>
      <c r="L1586" s="12" t="str">
        <f>VLOOKUP(D1586,accounts!A:G,6)</f>
        <v>United States</v>
      </c>
      <c r="M1586" s="12" t="str">
        <f>VLOOKUP(D1586,accounts!A:B,2)</f>
        <v>software</v>
      </c>
      <c r="N1586" s="12" t="str">
        <f t="shared" si="26"/>
        <v>Mar 2017</v>
      </c>
      <c r="O1586" s="12" t="str">
        <f t="shared" si="215"/>
        <v>Apr 2017</v>
      </c>
      <c r="P1586" s="12">
        <f>VLOOKUP(D1586,accounts!A:G,4)</f>
        <v>4618</v>
      </c>
      <c r="Q1586" s="12">
        <f t="shared" si="216"/>
        <v>31</v>
      </c>
    </row>
    <row r="1587">
      <c r="A1587" s="14" t="s">
        <v>1766</v>
      </c>
      <c r="B1587" s="14" t="s">
        <v>34</v>
      </c>
      <c r="C1587" s="14" t="s">
        <v>21</v>
      </c>
      <c r="D1587" s="14" t="s">
        <v>146</v>
      </c>
      <c r="E1587" s="14" t="s">
        <v>5</v>
      </c>
      <c r="F1587" s="15">
        <v>42820.0</v>
      </c>
      <c r="G1587" s="15">
        <v>42880.0</v>
      </c>
      <c r="H1587" s="14">
        <v>3822.0</v>
      </c>
      <c r="I1587" s="12">
        <f>VLOOKUP(C1587, products!$A$1:$C$8, 3, FALSE)</f>
        <v>3393</v>
      </c>
      <c r="J1587" s="12" t="str">
        <f>VLOOKUP(B1587,sales_teams!A:C,3)</f>
        <v>Central</v>
      </c>
      <c r="K1587" s="12" t="str">
        <f>VLOOKUP(B1587,sales_teams!A:C,2)</f>
        <v>Dustin Brinkmann</v>
      </c>
      <c r="L1587" s="12" t="str">
        <f>VLOOKUP(D1587,accounts!A:G,6)</f>
        <v>United States</v>
      </c>
      <c r="M1587" s="12" t="str">
        <f>VLOOKUP(D1587,accounts!A:B,2)</f>
        <v>marketing</v>
      </c>
      <c r="N1587" s="12" t="str">
        <f t="shared" si="26"/>
        <v>Mar 2017</v>
      </c>
      <c r="O1587" s="12" t="str">
        <f t="shared" si="215"/>
        <v>May 2017</v>
      </c>
      <c r="P1587" s="12">
        <f>VLOOKUP(D1587,accounts!A:G,4)</f>
        <v>1197.44</v>
      </c>
      <c r="Q1587" s="12">
        <f t="shared" si="216"/>
        <v>61</v>
      </c>
    </row>
    <row r="1588">
      <c r="A1588" s="14" t="s">
        <v>1767</v>
      </c>
      <c r="B1588" s="14" t="s">
        <v>37</v>
      </c>
      <c r="C1588" s="14" t="s">
        <v>18</v>
      </c>
      <c r="D1588" s="14" t="s">
        <v>137</v>
      </c>
      <c r="E1588" s="14" t="s">
        <v>5</v>
      </c>
      <c r="F1588" s="15">
        <v>42820.0</v>
      </c>
      <c r="G1588" s="15">
        <v>42830.0</v>
      </c>
      <c r="H1588" s="14">
        <v>971.0</v>
      </c>
      <c r="I1588" s="12">
        <f>VLOOKUP(C1588, products!$A$1:$C$8, 3, FALSE)</f>
        <v>1096</v>
      </c>
      <c r="J1588" s="12" t="str">
        <f>VLOOKUP(B1588,sales_teams!A:C,3)</f>
        <v>East</v>
      </c>
      <c r="K1588" s="12" t="str">
        <f>VLOOKUP(B1588,sales_teams!A:C,2)</f>
        <v>Rocco Neubert</v>
      </c>
      <c r="L1588" s="12" t="str">
        <f>VLOOKUP(D1588,accounts!A:G,6)</f>
        <v>United States</v>
      </c>
      <c r="M1588" s="12" t="str">
        <f>VLOOKUP(D1588,accounts!A:B,2)</f>
        <v>medical</v>
      </c>
      <c r="N1588" s="12" t="str">
        <f t="shared" si="26"/>
        <v>Mar 2017</v>
      </c>
      <c r="O1588" s="12" t="str">
        <f t="shared" si="215"/>
        <v>Apr 2017</v>
      </c>
      <c r="P1588" s="12">
        <f>VLOOKUP(D1588,accounts!A:G,4)</f>
        <v>439.21</v>
      </c>
      <c r="Q1588" s="12">
        <f t="shared" si="216"/>
        <v>31</v>
      </c>
    </row>
    <row r="1589">
      <c r="A1589" s="14" t="s">
        <v>1768</v>
      </c>
      <c r="B1589" s="14" t="s">
        <v>37</v>
      </c>
      <c r="C1589" s="14" t="s">
        <v>20</v>
      </c>
      <c r="D1589" s="14" t="s">
        <v>146</v>
      </c>
      <c r="E1589" s="14" t="s">
        <v>5</v>
      </c>
      <c r="F1589" s="15">
        <v>42820.0</v>
      </c>
      <c r="G1589" s="15">
        <v>42830.0</v>
      </c>
      <c r="H1589" s="14">
        <v>6024.0</v>
      </c>
      <c r="I1589" s="12">
        <f>VLOOKUP(C1589, products!$A$1:$C$8, 3, FALSE)</f>
        <v>5482</v>
      </c>
      <c r="J1589" s="12" t="str">
        <f>VLOOKUP(B1589,sales_teams!A:C,3)</f>
        <v>East</v>
      </c>
      <c r="K1589" s="12" t="str">
        <f>VLOOKUP(B1589,sales_teams!A:C,2)</f>
        <v>Rocco Neubert</v>
      </c>
      <c r="L1589" s="12" t="str">
        <f>VLOOKUP(D1589,accounts!A:G,6)</f>
        <v>United States</v>
      </c>
      <c r="M1589" s="12" t="str">
        <f>VLOOKUP(D1589,accounts!A:B,2)</f>
        <v>marketing</v>
      </c>
      <c r="N1589" s="12" t="str">
        <f t="shared" si="26"/>
        <v>Mar 2017</v>
      </c>
      <c r="O1589" s="12" t="str">
        <f t="shared" si="215"/>
        <v>Apr 2017</v>
      </c>
      <c r="P1589" s="12">
        <f>VLOOKUP(D1589,accounts!A:G,4)</f>
        <v>1197.44</v>
      </c>
      <c r="Q1589" s="12">
        <f t="shared" si="216"/>
        <v>31</v>
      </c>
    </row>
    <row r="1590">
      <c r="A1590" s="14" t="s">
        <v>1769</v>
      </c>
      <c r="B1590" s="14" t="s">
        <v>38</v>
      </c>
      <c r="C1590" s="14" t="s">
        <v>17</v>
      </c>
      <c r="D1590" s="14" t="s">
        <v>82</v>
      </c>
      <c r="E1590" s="14" t="s">
        <v>5</v>
      </c>
      <c r="F1590" s="15">
        <v>42820.0</v>
      </c>
      <c r="G1590" s="15">
        <v>42829.0</v>
      </c>
      <c r="H1590" s="14">
        <v>4820.0</v>
      </c>
      <c r="I1590" s="12">
        <f>VLOOKUP(C1590, products!$A$1:$C$8, 3, FALSE)</f>
        <v>4821</v>
      </c>
      <c r="J1590" s="12" t="str">
        <f>VLOOKUP(B1590,sales_teams!A:C,3)</f>
        <v>East</v>
      </c>
      <c r="K1590" s="12" t="str">
        <f>VLOOKUP(B1590,sales_teams!A:C,2)</f>
        <v>Rocco Neubert</v>
      </c>
      <c r="L1590" s="12" t="str">
        <f>VLOOKUP(D1590,accounts!A:G,6)</f>
        <v>United States</v>
      </c>
      <c r="M1590" s="12" t="str">
        <f>VLOOKUP(D1590,accounts!A:B,2)</f>
        <v>finance</v>
      </c>
      <c r="N1590" s="12" t="str">
        <f t="shared" si="26"/>
        <v>Mar 2017</v>
      </c>
      <c r="O1590" s="12" t="str">
        <f t="shared" si="215"/>
        <v>Apr 2017</v>
      </c>
      <c r="P1590" s="12">
        <f>VLOOKUP(D1590,accounts!A:G,4)</f>
        <v>1698.2</v>
      </c>
      <c r="Q1590" s="12">
        <f t="shared" si="216"/>
        <v>31</v>
      </c>
    </row>
    <row r="1591">
      <c r="A1591" s="14" t="s">
        <v>1770</v>
      </c>
      <c r="B1591" s="14" t="s">
        <v>39</v>
      </c>
      <c r="C1591" s="14" t="s">
        <v>20</v>
      </c>
      <c r="D1591" s="14" t="s">
        <v>118</v>
      </c>
      <c r="E1591" s="14" t="s">
        <v>26</v>
      </c>
      <c r="F1591" s="15">
        <v>42820.0</v>
      </c>
      <c r="G1591" s="15">
        <v>42883.0</v>
      </c>
      <c r="H1591" s="14">
        <v>0.0</v>
      </c>
      <c r="I1591" s="12">
        <f>VLOOKUP(C1591, products!$A$1:$C$8, 3, FALSE)</f>
        <v>5482</v>
      </c>
      <c r="J1591" s="12" t="str">
        <f>VLOOKUP(B1591,sales_teams!A:C,3)</f>
        <v>East</v>
      </c>
      <c r="K1591" s="12" t="str">
        <f>VLOOKUP(B1591,sales_teams!A:C,2)</f>
        <v>Rocco Neubert</v>
      </c>
      <c r="L1591" s="12" t="str">
        <f>VLOOKUP(D1591,accounts!A:G,6)</f>
        <v>United States</v>
      </c>
      <c r="M1591" s="12" t="str">
        <f>VLOOKUP(D1591,accounts!A:B,2)</f>
        <v>retail</v>
      </c>
      <c r="N1591" s="12" t="str">
        <f t="shared" si="26"/>
        <v>Mar 2017</v>
      </c>
      <c r="O1591" s="12" t="str">
        <f t="shared" si="215"/>
        <v>May 2017</v>
      </c>
      <c r="P1591" s="12">
        <f>VLOOKUP(D1591,accounts!A:G,4)</f>
        <v>702.72</v>
      </c>
      <c r="Q1591" s="12">
        <f t="shared" si="216"/>
        <v>61</v>
      </c>
    </row>
    <row r="1592">
      <c r="A1592" s="14" t="s">
        <v>1771</v>
      </c>
      <c r="B1592" s="14" t="s">
        <v>41</v>
      </c>
      <c r="C1592" s="14" t="s">
        <v>17</v>
      </c>
      <c r="D1592" s="14" t="s">
        <v>77</v>
      </c>
      <c r="E1592" s="14" t="s">
        <v>26</v>
      </c>
      <c r="F1592" s="15">
        <v>42820.0</v>
      </c>
      <c r="G1592" s="15">
        <v>42911.0</v>
      </c>
      <c r="H1592" s="14">
        <v>0.0</v>
      </c>
      <c r="I1592" s="12">
        <f>VLOOKUP(C1592, products!$A$1:$C$8, 3, FALSE)</f>
        <v>4821</v>
      </c>
      <c r="J1592" s="12" t="str">
        <f>VLOOKUP(B1592,sales_teams!A:C,3)</f>
        <v>East</v>
      </c>
      <c r="K1592" s="12" t="str">
        <f>VLOOKUP(B1592,sales_teams!A:C,2)</f>
        <v>Rocco Neubert</v>
      </c>
      <c r="L1592" s="12" t="str">
        <f>VLOOKUP(D1592,accounts!A:G,6)</f>
        <v>United States</v>
      </c>
      <c r="M1592" s="12" t="str">
        <f>VLOOKUP(D1592,accounts!A:B,2)</f>
        <v>retail</v>
      </c>
      <c r="N1592" s="12" t="str">
        <f t="shared" si="26"/>
        <v>Mar 2017</v>
      </c>
      <c r="O1592" s="12" t="str">
        <f t="shared" si="215"/>
        <v>Jun 2017</v>
      </c>
      <c r="P1592" s="12">
        <f>VLOOKUP(D1592,accounts!A:G,4)</f>
        <v>1419.98</v>
      </c>
      <c r="Q1592" s="12">
        <f t="shared" si="216"/>
        <v>92</v>
      </c>
    </row>
    <row r="1593">
      <c r="A1593" s="14" t="s">
        <v>1772</v>
      </c>
      <c r="B1593" s="14" t="s">
        <v>41</v>
      </c>
      <c r="C1593" s="14" t="s">
        <v>21</v>
      </c>
      <c r="D1593" s="14" t="s">
        <v>96</v>
      </c>
      <c r="E1593" s="14" t="s">
        <v>5</v>
      </c>
      <c r="F1593" s="15">
        <v>42820.0</v>
      </c>
      <c r="G1593" s="15">
        <v>42827.0</v>
      </c>
      <c r="H1593" s="14">
        <v>2940.0</v>
      </c>
      <c r="I1593" s="12">
        <f>VLOOKUP(C1593, products!$A$1:$C$8, 3, FALSE)</f>
        <v>3393</v>
      </c>
      <c r="J1593" s="12" t="str">
        <f>VLOOKUP(B1593,sales_teams!A:C,3)</f>
        <v>East</v>
      </c>
      <c r="K1593" s="12" t="str">
        <f>VLOOKUP(B1593,sales_teams!A:C,2)</f>
        <v>Rocco Neubert</v>
      </c>
      <c r="L1593" s="12" t="str">
        <f>VLOOKUP(D1593,accounts!A:G,6)</f>
        <v>Japan</v>
      </c>
      <c r="M1593" s="12" t="str">
        <f>VLOOKUP(D1593,accounts!A:B,2)</f>
        <v>retail</v>
      </c>
      <c r="N1593" s="12" t="str">
        <f t="shared" si="26"/>
        <v>Mar 2017</v>
      </c>
      <c r="O1593" s="12" t="str">
        <f t="shared" si="215"/>
        <v>Apr 2017</v>
      </c>
      <c r="P1593" s="12">
        <f>VLOOKUP(D1593,accounts!A:G,4)</f>
        <v>5158.71</v>
      </c>
      <c r="Q1593" s="12">
        <f t="shared" si="216"/>
        <v>31</v>
      </c>
    </row>
    <row r="1594">
      <c r="A1594" s="14" t="s">
        <v>1773</v>
      </c>
      <c r="B1594" s="14" t="s">
        <v>43</v>
      </c>
      <c r="C1594" s="14" t="s">
        <v>19</v>
      </c>
      <c r="D1594" s="14" t="s">
        <v>132</v>
      </c>
      <c r="E1594" s="14" t="s">
        <v>5</v>
      </c>
      <c r="F1594" s="15">
        <v>42820.0</v>
      </c>
      <c r="G1594" s="15">
        <v>42829.0</v>
      </c>
      <c r="H1594" s="14">
        <v>49.0</v>
      </c>
      <c r="I1594" s="12">
        <f>VLOOKUP(C1594, products!$A$1:$C$8, 3, FALSE)</f>
        <v>55</v>
      </c>
      <c r="J1594" s="12" t="str">
        <f>VLOOKUP(B1594,sales_teams!A:C,3)</f>
        <v>East</v>
      </c>
      <c r="K1594" s="12" t="str">
        <f>VLOOKUP(B1594,sales_teams!A:C,2)</f>
        <v>Rocco Neubert</v>
      </c>
      <c r="L1594" s="12" t="str">
        <f>VLOOKUP(D1594,accounts!A:G,6)</f>
        <v>United States</v>
      </c>
      <c r="M1594" s="12" t="str">
        <f>VLOOKUP(D1594,accounts!A:B,2)</f>
        <v>technolgy</v>
      </c>
      <c r="N1594" s="12" t="str">
        <f t="shared" si="26"/>
        <v>Mar 2017</v>
      </c>
      <c r="O1594" s="12" t="str">
        <f t="shared" si="215"/>
        <v>Apr 2017</v>
      </c>
      <c r="P1594" s="12">
        <f>VLOOKUP(D1594,accounts!A:G,4)</f>
        <v>587.72</v>
      </c>
      <c r="Q1594" s="12">
        <f t="shared" si="216"/>
        <v>31</v>
      </c>
    </row>
    <row r="1595">
      <c r="A1595" s="14" t="s">
        <v>1774</v>
      </c>
      <c r="B1595" s="14" t="s">
        <v>45</v>
      </c>
      <c r="C1595" s="14" t="s">
        <v>22</v>
      </c>
      <c r="D1595" s="14" t="s">
        <v>95</v>
      </c>
      <c r="E1595" s="14" t="s">
        <v>26</v>
      </c>
      <c r="F1595" s="15">
        <v>42820.0</v>
      </c>
      <c r="G1595" s="15">
        <v>42827.0</v>
      </c>
      <c r="H1595" s="14">
        <v>0.0</v>
      </c>
      <c r="I1595" s="12">
        <f>VLOOKUP(C1595, products!$A$1:$C$8, 3, FALSE)</f>
        <v>550</v>
      </c>
      <c r="J1595" s="12" t="str">
        <f>VLOOKUP(B1595,sales_teams!A:C,3)</f>
        <v>East</v>
      </c>
      <c r="K1595" s="12" t="str">
        <f>VLOOKUP(B1595,sales_teams!A:C,2)</f>
        <v>Rocco Neubert</v>
      </c>
      <c r="L1595" s="12" t="str">
        <f>VLOOKUP(D1595,accounts!A:G,6)</f>
        <v>United States</v>
      </c>
      <c r="M1595" s="12" t="str">
        <f>VLOOKUP(D1595,accounts!A:B,2)</f>
        <v>technolgy</v>
      </c>
      <c r="N1595" s="12" t="str">
        <f t="shared" si="26"/>
        <v>Mar 2017</v>
      </c>
      <c r="O1595" s="12" t="str">
        <f t="shared" si="215"/>
        <v>Apr 2017</v>
      </c>
      <c r="P1595" s="12">
        <f>VLOOKUP(D1595,accounts!A:G,4)</f>
        <v>1520.66</v>
      </c>
      <c r="Q1595" s="12">
        <f t="shared" si="216"/>
        <v>31</v>
      </c>
    </row>
    <row r="1596">
      <c r="A1596" s="14" t="s">
        <v>1775</v>
      </c>
      <c r="B1596" s="14" t="s">
        <v>46</v>
      </c>
      <c r="C1596" s="14" t="s">
        <v>18</v>
      </c>
      <c r="D1596" s="14" t="s">
        <v>91</v>
      </c>
      <c r="E1596" s="14" t="s">
        <v>26</v>
      </c>
      <c r="F1596" s="15">
        <v>42820.0</v>
      </c>
      <c r="G1596" s="15">
        <v>42886.0</v>
      </c>
      <c r="H1596" s="14">
        <v>0.0</v>
      </c>
      <c r="I1596" s="12">
        <f>VLOOKUP(C1596, products!$A$1:$C$8, 3, FALSE)</f>
        <v>1096</v>
      </c>
      <c r="J1596" s="12" t="str">
        <f>VLOOKUP(B1596,sales_teams!A:C,3)</f>
        <v>East</v>
      </c>
      <c r="K1596" s="12" t="str">
        <f>VLOOKUP(B1596,sales_teams!A:C,2)</f>
        <v>Rocco Neubert</v>
      </c>
      <c r="L1596" s="12" t="str">
        <f>VLOOKUP(D1596,accounts!A:G,6)</f>
        <v>United States</v>
      </c>
      <c r="M1596" s="12" t="str">
        <f>VLOOKUP(D1596,accounts!A:B,2)</f>
        <v>employment</v>
      </c>
      <c r="N1596" s="12" t="str">
        <f t="shared" si="26"/>
        <v>Mar 2017</v>
      </c>
      <c r="O1596" s="12" t="str">
        <f t="shared" si="215"/>
        <v>May 2017</v>
      </c>
      <c r="P1596" s="12">
        <f>VLOOKUP(D1596,accounts!A:G,4)</f>
        <v>2059.9</v>
      </c>
      <c r="Q1596" s="12">
        <f t="shared" si="216"/>
        <v>61</v>
      </c>
    </row>
    <row r="1597">
      <c r="A1597" s="14" t="s">
        <v>1776</v>
      </c>
      <c r="B1597" s="14" t="s">
        <v>46</v>
      </c>
      <c r="C1597" s="14" t="s">
        <v>22</v>
      </c>
      <c r="D1597" s="14" t="s">
        <v>113</v>
      </c>
      <c r="E1597" s="14" t="s">
        <v>5</v>
      </c>
      <c r="F1597" s="15">
        <v>42820.0</v>
      </c>
      <c r="G1597" s="15">
        <v>42877.0</v>
      </c>
      <c r="H1597" s="14">
        <v>545.0</v>
      </c>
      <c r="I1597" s="12">
        <f>VLOOKUP(C1597, products!$A$1:$C$8, 3, FALSE)</f>
        <v>550</v>
      </c>
      <c r="J1597" s="12" t="str">
        <f>VLOOKUP(B1597,sales_teams!A:C,3)</f>
        <v>East</v>
      </c>
      <c r="K1597" s="12" t="str">
        <f>VLOOKUP(B1597,sales_teams!A:C,2)</f>
        <v>Rocco Neubert</v>
      </c>
      <c r="L1597" s="12" t="str">
        <f>VLOOKUP(D1597,accounts!A:G,6)</f>
        <v>United States</v>
      </c>
      <c r="M1597" s="12" t="str">
        <f>VLOOKUP(D1597,accounts!A:B,2)</f>
        <v>retail</v>
      </c>
      <c r="N1597" s="12" t="str">
        <f t="shared" si="26"/>
        <v>Mar 2017</v>
      </c>
      <c r="O1597" s="12" t="str">
        <f t="shared" si="215"/>
        <v>May 2017</v>
      </c>
      <c r="P1597" s="12">
        <f>VLOOKUP(D1597,accounts!A:G,4)</f>
        <v>1388.67</v>
      </c>
      <c r="Q1597" s="12">
        <f t="shared" si="216"/>
        <v>61</v>
      </c>
    </row>
    <row r="1598">
      <c r="A1598" s="14" t="s">
        <v>1777</v>
      </c>
      <c r="B1598" s="14" t="s">
        <v>47</v>
      </c>
      <c r="C1598" s="14" t="s">
        <v>20</v>
      </c>
      <c r="D1598" s="14" t="s">
        <v>142</v>
      </c>
      <c r="E1598" s="14" t="s">
        <v>25</v>
      </c>
      <c r="F1598" s="15">
        <v>42820.0</v>
      </c>
      <c r="G1598" s="17"/>
      <c r="I1598" s="12">
        <f>VLOOKUP(C1598, products!$A$1:$C$8, 3, FALSE)</f>
        <v>5482</v>
      </c>
      <c r="J1598" s="12" t="str">
        <f>VLOOKUP(B1598,sales_teams!A:C,3)</f>
        <v>East</v>
      </c>
      <c r="K1598" s="12" t="str">
        <f>VLOOKUP(B1598,sales_teams!A:C,2)</f>
        <v>Rocco Neubert</v>
      </c>
      <c r="L1598" s="12" t="str">
        <f>VLOOKUP(D1598,accounts!A:G,6)</f>
        <v>United States</v>
      </c>
      <c r="M1598" s="12" t="str">
        <f>VLOOKUP(D1598,accounts!A:B,2)</f>
        <v>employment</v>
      </c>
      <c r="N1598" s="12" t="str">
        <f t="shared" si="26"/>
        <v>Mar 2017</v>
      </c>
      <c r="P1598" s="12">
        <f>VLOOKUP(D1598,accounts!A:G,4)</f>
        <v>291.27</v>
      </c>
    </row>
    <row r="1599">
      <c r="A1599" s="14" t="s">
        <v>1778</v>
      </c>
      <c r="B1599" s="14" t="s">
        <v>49</v>
      </c>
      <c r="C1599" s="14" t="s">
        <v>19</v>
      </c>
      <c r="D1599" s="14" t="s">
        <v>89</v>
      </c>
      <c r="E1599" s="14" t="s">
        <v>5</v>
      </c>
      <c r="F1599" s="15">
        <v>42820.0</v>
      </c>
      <c r="G1599" s="15">
        <v>42904.0</v>
      </c>
      <c r="H1599" s="14">
        <v>58.0</v>
      </c>
      <c r="I1599" s="12">
        <f>VLOOKUP(C1599, products!$A$1:$C$8, 3, FALSE)</f>
        <v>55</v>
      </c>
      <c r="J1599" s="12" t="str">
        <f>VLOOKUP(B1599,sales_teams!A:C,3)</f>
        <v>West</v>
      </c>
      <c r="K1599" s="12" t="str">
        <f>VLOOKUP(B1599,sales_teams!A:C,2)</f>
        <v>Summer Sewald</v>
      </c>
      <c r="L1599" s="12" t="str">
        <f>VLOOKUP(D1599,accounts!A:G,6)</f>
        <v>United States</v>
      </c>
      <c r="M1599" s="12" t="str">
        <f>VLOOKUP(D1599,accounts!A:B,2)</f>
        <v>employment</v>
      </c>
      <c r="N1599" s="12" t="str">
        <f t="shared" si="26"/>
        <v>Mar 2017</v>
      </c>
      <c r="O1599" s="12" t="str">
        <f t="shared" ref="O1599:O1623" si="217">TEXT(G1599,"mmm yyy")</f>
        <v>Jun 2017</v>
      </c>
      <c r="P1599" s="12">
        <f>VLOOKUP(D1599,accounts!A:G,4)</f>
        <v>2871.35</v>
      </c>
      <c r="Q1599" s="12">
        <f t="shared" ref="Q1599:Q1623" si="218">O1599-N1599</f>
        <v>92</v>
      </c>
    </row>
    <row r="1600">
      <c r="A1600" s="14" t="s">
        <v>1779</v>
      </c>
      <c r="B1600" s="14" t="s">
        <v>50</v>
      </c>
      <c r="C1600" s="14" t="s">
        <v>21</v>
      </c>
      <c r="D1600" s="14" t="s">
        <v>100</v>
      </c>
      <c r="E1600" s="14" t="s">
        <v>26</v>
      </c>
      <c r="F1600" s="15">
        <v>42820.0</v>
      </c>
      <c r="G1600" s="15">
        <v>42828.0</v>
      </c>
      <c r="H1600" s="14">
        <v>0.0</v>
      </c>
      <c r="I1600" s="12">
        <f>VLOOKUP(C1600, products!$A$1:$C$8, 3, FALSE)</f>
        <v>3393</v>
      </c>
      <c r="J1600" s="12" t="str">
        <f>VLOOKUP(B1600,sales_teams!A:C,3)</f>
        <v>West</v>
      </c>
      <c r="K1600" s="12" t="str">
        <f>VLOOKUP(B1600,sales_teams!A:C,2)</f>
        <v>Summer Sewald</v>
      </c>
      <c r="L1600" s="12" t="str">
        <f>VLOOKUP(D1600,accounts!A:G,6)</f>
        <v>Belgium</v>
      </c>
      <c r="M1600" s="12" t="str">
        <f>VLOOKUP(D1600,accounts!A:B,2)</f>
        <v>retail</v>
      </c>
      <c r="N1600" s="12" t="str">
        <f t="shared" si="26"/>
        <v>Mar 2017</v>
      </c>
      <c r="O1600" s="12" t="str">
        <f t="shared" si="217"/>
        <v>Apr 2017</v>
      </c>
      <c r="P1600" s="12">
        <f>VLOOKUP(D1600,accounts!A:G,4)</f>
        <v>1376.8</v>
      </c>
      <c r="Q1600" s="12">
        <f t="shared" si="218"/>
        <v>31</v>
      </c>
    </row>
    <row r="1601">
      <c r="A1601" s="14" t="s">
        <v>1780</v>
      </c>
      <c r="B1601" s="14" t="s">
        <v>53</v>
      </c>
      <c r="C1601" s="14" t="s">
        <v>17</v>
      </c>
      <c r="D1601" s="14" t="s">
        <v>90</v>
      </c>
      <c r="E1601" s="14" t="s">
        <v>5</v>
      </c>
      <c r="F1601" s="15">
        <v>42820.0</v>
      </c>
      <c r="G1601" s="15">
        <v>42867.0</v>
      </c>
      <c r="H1601" s="14">
        <v>4280.0</v>
      </c>
      <c r="I1601" s="12">
        <f>VLOOKUP(C1601, products!$A$1:$C$8, 3, FALSE)</f>
        <v>4821</v>
      </c>
      <c r="J1601" s="12" t="str">
        <f>VLOOKUP(B1601,sales_teams!A:C,3)</f>
        <v>West</v>
      </c>
      <c r="K1601" s="12" t="str">
        <f>VLOOKUP(B1601,sales_teams!A:C,2)</f>
        <v>Summer Sewald</v>
      </c>
      <c r="L1601" s="12" t="str">
        <f>VLOOKUP(D1601,accounts!A:G,6)</f>
        <v>United States</v>
      </c>
      <c r="M1601" s="12" t="str">
        <f>VLOOKUP(D1601,accounts!A:B,2)</f>
        <v>software</v>
      </c>
      <c r="N1601" s="12" t="str">
        <f t="shared" si="26"/>
        <v>Mar 2017</v>
      </c>
      <c r="O1601" s="12" t="str">
        <f t="shared" si="217"/>
        <v>May 2017</v>
      </c>
      <c r="P1601" s="12">
        <f>VLOOKUP(D1601,accounts!A:G,4)</f>
        <v>4618</v>
      </c>
      <c r="Q1601" s="12">
        <f t="shared" si="218"/>
        <v>61</v>
      </c>
    </row>
    <row r="1602">
      <c r="A1602" s="14" t="s">
        <v>1781</v>
      </c>
      <c r="B1602" s="14" t="s">
        <v>54</v>
      </c>
      <c r="C1602" s="14" t="s">
        <v>21</v>
      </c>
      <c r="D1602" s="14" t="s">
        <v>78</v>
      </c>
      <c r="E1602" s="14" t="s">
        <v>5</v>
      </c>
      <c r="F1602" s="15">
        <v>42820.0</v>
      </c>
      <c r="G1602" s="15">
        <v>42884.0</v>
      </c>
      <c r="H1602" s="14">
        <v>2880.0</v>
      </c>
      <c r="I1602" s="12">
        <f>VLOOKUP(C1602, products!$A$1:$C$8, 3, FALSE)</f>
        <v>3393</v>
      </c>
      <c r="J1602" s="12" t="str">
        <f>VLOOKUP(B1602,sales_teams!A:C,3)</f>
        <v>West</v>
      </c>
      <c r="K1602" s="12" t="str">
        <f>VLOOKUP(B1602,sales_teams!A:C,2)</f>
        <v>Summer Sewald</v>
      </c>
      <c r="L1602" s="12" t="str">
        <f>VLOOKUP(D1602,accounts!A:G,6)</f>
        <v>United States</v>
      </c>
      <c r="M1602" s="12" t="str">
        <f>VLOOKUP(D1602,accounts!A:B,2)</f>
        <v>finance</v>
      </c>
      <c r="N1602" s="12" t="str">
        <f t="shared" si="26"/>
        <v>Mar 2017</v>
      </c>
      <c r="O1602" s="12" t="str">
        <f t="shared" si="217"/>
        <v>May 2017</v>
      </c>
      <c r="P1602" s="12">
        <f>VLOOKUP(D1602,accounts!A:G,4)</f>
        <v>2022.14</v>
      </c>
      <c r="Q1602" s="12">
        <f t="shared" si="218"/>
        <v>61</v>
      </c>
    </row>
    <row r="1603">
      <c r="A1603" s="14" t="s">
        <v>1782</v>
      </c>
      <c r="B1603" s="14" t="s">
        <v>55</v>
      </c>
      <c r="C1603" s="14" t="s">
        <v>23</v>
      </c>
      <c r="D1603" s="14" t="s">
        <v>89</v>
      </c>
      <c r="E1603" s="14" t="s">
        <v>5</v>
      </c>
      <c r="F1603" s="15">
        <v>42820.0</v>
      </c>
      <c r="G1603" s="15">
        <v>42830.0</v>
      </c>
      <c r="H1603" s="14">
        <v>25288.0</v>
      </c>
      <c r="I1603" s="12">
        <f>VLOOKUP(C1603, products!$A$1:$C$8, 3, FALSE)</f>
        <v>26768</v>
      </c>
      <c r="J1603" s="12" t="str">
        <f>VLOOKUP(B1603,sales_teams!A:C,3)</f>
        <v>West</v>
      </c>
      <c r="K1603" s="12" t="str">
        <f>VLOOKUP(B1603,sales_teams!A:C,2)</f>
        <v>Summer Sewald</v>
      </c>
      <c r="L1603" s="12" t="str">
        <f>VLOOKUP(D1603,accounts!A:G,6)</f>
        <v>United States</v>
      </c>
      <c r="M1603" s="12" t="str">
        <f>VLOOKUP(D1603,accounts!A:B,2)</f>
        <v>employment</v>
      </c>
      <c r="N1603" s="12" t="str">
        <f t="shared" si="26"/>
        <v>Mar 2017</v>
      </c>
      <c r="O1603" s="12" t="str">
        <f t="shared" si="217"/>
        <v>Apr 2017</v>
      </c>
      <c r="P1603" s="12">
        <f>VLOOKUP(D1603,accounts!A:G,4)</f>
        <v>2871.35</v>
      </c>
      <c r="Q1603" s="12">
        <f t="shared" si="218"/>
        <v>31</v>
      </c>
    </row>
    <row r="1604">
      <c r="A1604" s="14" t="s">
        <v>1783</v>
      </c>
      <c r="B1604" s="14" t="s">
        <v>57</v>
      </c>
      <c r="C1604" s="14" t="s">
        <v>19</v>
      </c>
      <c r="D1604" s="14" t="s">
        <v>68</v>
      </c>
      <c r="E1604" s="14" t="s">
        <v>26</v>
      </c>
      <c r="F1604" s="15">
        <v>42820.0</v>
      </c>
      <c r="G1604" s="15">
        <v>42880.0</v>
      </c>
      <c r="H1604" s="14">
        <v>0.0</v>
      </c>
      <c r="I1604" s="12">
        <f>VLOOKUP(C1604, products!$A$1:$C$8, 3, FALSE)</f>
        <v>55</v>
      </c>
      <c r="J1604" s="12" t="str">
        <f>VLOOKUP(B1604,sales_teams!A:C,3)</f>
        <v>West</v>
      </c>
      <c r="K1604" s="12" t="str">
        <f>VLOOKUP(B1604,sales_teams!A:C,2)</f>
        <v>Summer Sewald</v>
      </c>
      <c r="L1604" s="12" t="str">
        <f>VLOOKUP(D1604,accounts!A:G,6)</f>
        <v>Korea</v>
      </c>
      <c r="M1604" s="12" t="str">
        <f>VLOOKUP(D1604,accounts!A:B,2)</f>
        <v>technolgy</v>
      </c>
      <c r="N1604" s="12" t="str">
        <f t="shared" si="26"/>
        <v>Mar 2017</v>
      </c>
      <c r="O1604" s="12" t="str">
        <f t="shared" si="217"/>
        <v>May 2017</v>
      </c>
      <c r="P1604" s="12">
        <f>VLOOKUP(D1604,accounts!A:G,4)</f>
        <v>8170.38</v>
      </c>
      <c r="Q1604" s="12">
        <f t="shared" si="218"/>
        <v>61</v>
      </c>
    </row>
    <row r="1605">
      <c r="A1605" s="14" t="s">
        <v>1784</v>
      </c>
      <c r="B1605" s="14" t="s">
        <v>58</v>
      </c>
      <c r="C1605" s="14" t="s">
        <v>19</v>
      </c>
      <c r="D1605" s="14" t="s">
        <v>99</v>
      </c>
      <c r="E1605" s="14" t="s">
        <v>26</v>
      </c>
      <c r="F1605" s="15">
        <v>42820.0</v>
      </c>
      <c r="G1605" s="15">
        <v>42861.0</v>
      </c>
      <c r="H1605" s="14">
        <v>0.0</v>
      </c>
      <c r="I1605" s="12">
        <f>VLOOKUP(C1605, products!$A$1:$C$8, 3, FALSE)</f>
        <v>55</v>
      </c>
      <c r="J1605" s="12" t="str">
        <f>VLOOKUP(B1605,sales_teams!A:C,3)</f>
        <v>West</v>
      </c>
      <c r="K1605" s="12" t="str">
        <f>VLOOKUP(B1605,sales_teams!A:C,2)</f>
        <v>Summer Sewald</v>
      </c>
      <c r="L1605" s="12" t="str">
        <f>VLOOKUP(D1605,accounts!A:G,6)</f>
        <v>United States</v>
      </c>
      <c r="M1605" s="12" t="str">
        <f>VLOOKUP(D1605,accounts!A:B,2)</f>
        <v>services</v>
      </c>
      <c r="N1605" s="12" t="str">
        <f t="shared" si="26"/>
        <v>Mar 2017</v>
      </c>
      <c r="O1605" s="12" t="str">
        <f t="shared" si="217"/>
        <v>May 2017</v>
      </c>
      <c r="P1605" s="12">
        <f>VLOOKUP(D1605,accounts!A:G,4)</f>
        <v>792.46</v>
      </c>
      <c r="Q1605" s="12">
        <f t="shared" si="218"/>
        <v>61</v>
      </c>
    </row>
    <row r="1606">
      <c r="A1606" s="14" t="s">
        <v>1785</v>
      </c>
      <c r="B1606" s="14" t="s">
        <v>61</v>
      </c>
      <c r="C1606" s="14" t="s">
        <v>22</v>
      </c>
      <c r="D1606" s="14" t="s">
        <v>69</v>
      </c>
      <c r="E1606" s="14" t="s">
        <v>26</v>
      </c>
      <c r="F1606" s="15">
        <v>42820.0</v>
      </c>
      <c r="G1606" s="15">
        <v>42829.0</v>
      </c>
      <c r="H1606" s="14">
        <v>0.0</v>
      </c>
      <c r="I1606" s="12">
        <f>VLOOKUP(C1606, products!$A$1:$C$8, 3, FALSE)</f>
        <v>550</v>
      </c>
      <c r="J1606" s="12" t="str">
        <f>VLOOKUP(B1606,sales_teams!A:C,3)</f>
        <v>West</v>
      </c>
      <c r="K1606" s="12" t="str">
        <f>VLOOKUP(B1606,sales_teams!A:C,2)</f>
        <v>Summer Sewald</v>
      </c>
      <c r="L1606" s="12" t="str">
        <f>VLOOKUP(D1606,accounts!A:G,6)</f>
        <v>United States</v>
      </c>
      <c r="M1606" s="12" t="str">
        <f>VLOOKUP(D1606,accounts!A:B,2)</f>
        <v>marketing</v>
      </c>
      <c r="N1606" s="12" t="str">
        <f t="shared" si="26"/>
        <v>Mar 2017</v>
      </c>
      <c r="O1606" s="12" t="str">
        <f t="shared" si="217"/>
        <v>Apr 2017</v>
      </c>
      <c r="P1606" s="12">
        <f>VLOOKUP(D1606,accounts!A:G,4)</f>
        <v>2952.73</v>
      </c>
      <c r="Q1606" s="12">
        <f t="shared" si="218"/>
        <v>31</v>
      </c>
    </row>
    <row r="1607">
      <c r="A1607" s="14" t="s">
        <v>1786</v>
      </c>
      <c r="B1607" s="14" t="s">
        <v>61</v>
      </c>
      <c r="C1607" s="14" t="s">
        <v>22</v>
      </c>
      <c r="D1607" s="14" t="s">
        <v>68</v>
      </c>
      <c r="E1607" s="14" t="s">
        <v>26</v>
      </c>
      <c r="F1607" s="15">
        <v>42820.0</v>
      </c>
      <c r="G1607" s="15">
        <v>42869.0</v>
      </c>
      <c r="H1607" s="14">
        <v>0.0</v>
      </c>
      <c r="I1607" s="12">
        <f>VLOOKUP(C1607, products!$A$1:$C$8, 3, FALSE)</f>
        <v>550</v>
      </c>
      <c r="J1607" s="12" t="str">
        <f>VLOOKUP(B1607,sales_teams!A:C,3)</f>
        <v>West</v>
      </c>
      <c r="K1607" s="12" t="str">
        <f>VLOOKUP(B1607,sales_teams!A:C,2)</f>
        <v>Summer Sewald</v>
      </c>
      <c r="L1607" s="12" t="str">
        <f>VLOOKUP(D1607,accounts!A:G,6)</f>
        <v>Korea</v>
      </c>
      <c r="M1607" s="12" t="str">
        <f>VLOOKUP(D1607,accounts!A:B,2)</f>
        <v>technolgy</v>
      </c>
      <c r="N1607" s="12" t="str">
        <f t="shared" si="26"/>
        <v>Mar 2017</v>
      </c>
      <c r="O1607" s="12" t="str">
        <f t="shared" si="217"/>
        <v>May 2017</v>
      </c>
      <c r="P1607" s="12">
        <f>VLOOKUP(D1607,accounts!A:G,4)</f>
        <v>8170.38</v>
      </c>
      <c r="Q1607" s="12">
        <f t="shared" si="218"/>
        <v>61</v>
      </c>
    </row>
    <row r="1608">
      <c r="A1608" s="14" t="s">
        <v>1787</v>
      </c>
      <c r="B1608" s="14" t="s">
        <v>35</v>
      </c>
      <c r="C1608" s="14" t="s">
        <v>21</v>
      </c>
      <c r="D1608" s="14" t="s">
        <v>134</v>
      </c>
      <c r="E1608" s="14" t="s">
        <v>5</v>
      </c>
      <c r="F1608" s="15">
        <v>42821.0</v>
      </c>
      <c r="G1608" s="15">
        <v>42884.0</v>
      </c>
      <c r="H1608" s="14">
        <v>3267.0</v>
      </c>
      <c r="I1608" s="12">
        <f>VLOOKUP(C1608, products!$A$1:$C$8, 3, FALSE)</f>
        <v>3393</v>
      </c>
      <c r="J1608" s="12" t="str">
        <f>VLOOKUP(B1608,sales_teams!A:C,3)</f>
        <v>Central</v>
      </c>
      <c r="K1608" s="12" t="str">
        <f>VLOOKUP(B1608,sales_teams!A:C,2)</f>
        <v>Dustin Brinkmann</v>
      </c>
      <c r="L1608" s="12" t="str">
        <f>VLOOKUP(D1608,accounts!A:G,6)</f>
        <v>United States</v>
      </c>
      <c r="M1608" s="12" t="str">
        <f>VLOOKUP(D1608,accounts!A:B,2)</f>
        <v>medical</v>
      </c>
      <c r="N1608" s="12" t="str">
        <f t="shared" si="26"/>
        <v>Mar 2017</v>
      </c>
      <c r="O1608" s="12" t="str">
        <f t="shared" si="217"/>
        <v>May 2017</v>
      </c>
      <c r="P1608" s="12">
        <f>VLOOKUP(D1608,accounts!A:G,4)</f>
        <v>441.08</v>
      </c>
      <c r="Q1608" s="12">
        <f t="shared" si="218"/>
        <v>61</v>
      </c>
    </row>
    <row r="1609">
      <c r="A1609" s="14" t="s">
        <v>1788</v>
      </c>
      <c r="B1609" s="14" t="s">
        <v>37</v>
      </c>
      <c r="C1609" s="14" t="s">
        <v>20</v>
      </c>
      <c r="D1609" s="14" t="s">
        <v>117</v>
      </c>
      <c r="E1609" s="14" t="s">
        <v>5</v>
      </c>
      <c r="F1609" s="15">
        <v>42821.0</v>
      </c>
      <c r="G1609" s="15">
        <v>42895.0</v>
      </c>
      <c r="H1609" s="14">
        <v>5182.0</v>
      </c>
      <c r="I1609" s="12">
        <f>VLOOKUP(C1609, products!$A$1:$C$8, 3, FALSE)</f>
        <v>5482</v>
      </c>
      <c r="J1609" s="12" t="str">
        <f>VLOOKUP(B1609,sales_teams!A:C,3)</f>
        <v>East</v>
      </c>
      <c r="K1609" s="12" t="str">
        <f>VLOOKUP(B1609,sales_teams!A:C,2)</f>
        <v>Rocco Neubert</v>
      </c>
      <c r="L1609" s="12" t="str">
        <f>VLOOKUP(D1609,accounts!A:G,6)</f>
        <v>United States</v>
      </c>
      <c r="M1609" s="12" t="str">
        <f>VLOOKUP(D1609,accounts!A:B,2)</f>
        <v>medical</v>
      </c>
      <c r="N1609" s="12" t="str">
        <f t="shared" si="26"/>
        <v>Mar 2017</v>
      </c>
      <c r="O1609" s="12" t="str">
        <f t="shared" si="217"/>
        <v>Jun 2017</v>
      </c>
      <c r="P1609" s="12">
        <f>VLOOKUP(D1609,accounts!A:G,4)</f>
        <v>251.41</v>
      </c>
      <c r="Q1609" s="12">
        <f t="shared" si="218"/>
        <v>92</v>
      </c>
    </row>
    <row r="1610">
      <c r="A1610" s="14" t="s">
        <v>1789</v>
      </c>
      <c r="B1610" s="14" t="s">
        <v>38</v>
      </c>
      <c r="C1610" s="14" t="s">
        <v>17</v>
      </c>
      <c r="D1610" s="14" t="s">
        <v>98</v>
      </c>
      <c r="E1610" s="14" t="s">
        <v>26</v>
      </c>
      <c r="F1610" s="15">
        <v>42821.0</v>
      </c>
      <c r="G1610" s="15">
        <v>42830.0</v>
      </c>
      <c r="H1610" s="14">
        <v>0.0</v>
      </c>
      <c r="I1610" s="12">
        <f>VLOOKUP(C1610, products!$A$1:$C$8, 3, FALSE)</f>
        <v>4821</v>
      </c>
      <c r="J1610" s="12" t="str">
        <f>VLOOKUP(B1610,sales_teams!A:C,3)</f>
        <v>East</v>
      </c>
      <c r="K1610" s="12" t="str">
        <f>VLOOKUP(B1610,sales_teams!A:C,2)</f>
        <v>Rocco Neubert</v>
      </c>
      <c r="L1610" s="12" t="str">
        <f>VLOOKUP(D1610,accounts!A:G,6)</f>
        <v>United States</v>
      </c>
      <c r="M1610" s="12" t="str">
        <f>VLOOKUP(D1610,accounts!A:B,2)</f>
        <v>retail</v>
      </c>
      <c r="N1610" s="12" t="str">
        <f t="shared" si="26"/>
        <v>Mar 2017</v>
      </c>
      <c r="O1610" s="12" t="str">
        <f t="shared" si="217"/>
        <v>Apr 2017</v>
      </c>
      <c r="P1610" s="12">
        <f>VLOOKUP(D1610,accounts!A:G,4)</f>
        <v>718.62</v>
      </c>
      <c r="Q1610" s="12">
        <f t="shared" si="218"/>
        <v>31</v>
      </c>
    </row>
    <row r="1611">
      <c r="A1611" s="14" t="s">
        <v>1790</v>
      </c>
      <c r="B1611" s="14" t="s">
        <v>38</v>
      </c>
      <c r="C1611" s="14" t="s">
        <v>19</v>
      </c>
      <c r="D1611" s="14" t="s">
        <v>142</v>
      </c>
      <c r="E1611" s="14" t="s">
        <v>26</v>
      </c>
      <c r="F1611" s="15">
        <v>42821.0</v>
      </c>
      <c r="G1611" s="15">
        <v>42832.0</v>
      </c>
      <c r="H1611" s="14">
        <v>0.0</v>
      </c>
      <c r="I1611" s="12">
        <f>VLOOKUP(C1611, products!$A$1:$C$8, 3, FALSE)</f>
        <v>55</v>
      </c>
      <c r="J1611" s="12" t="str">
        <f>VLOOKUP(B1611,sales_teams!A:C,3)</f>
        <v>East</v>
      </c>
      <c r="K1611" s="12" t="str">
        <f>VLOOKUP(B1611,sales_teams!A:C,2)</f>
        <v>Rocco Neubert</v>
      </c>
      <c r="L1611" s="12" t="str">
        <f>VLOOKUP(D1611,accounts!A:G,6)</f>
        <v>United States</v>
      </c>
      <c r="M1611" s="12" t="str">
        <f>VLOOKUP(D1611,accounts!A:B,2)</f>
        <v>employment</v>
      </c>
      <c r="N1611" s="12" t="str">
        <f t="shared" si="26"/>
        <v>Mar 2017</v>
      </c>
      <c r="O1611" s="12" t="str">
        <f t="shared" si="217"/>
        <v>Apr 2017</v>
      </c>
      <c r="P1611" s="12">
        <f>VLOOKUP(D1611,accounts!A:G,4)</f>
        <v>291.27</v>
      </c>
      <c r="Q1611" s="12">
        <f t="shared" si="218"/>
        <v>31</v>
      </c>
    </row>
    <row r="1612">
      <c r="A1612" s="14" t="s">
        <v>1791</v>
      </c>
      <c r="B1612" s="14" t="s">
        <v>41</v>
      </c>
      <c r="C1612" s="14" t="s">
        <v>17</v>
      </c>
      <c r="D1612" s="14" t="s">
        <v>125</v>
      </c>
      <c r="E1612" s="14" t="s">
        <v>26</v>
      </c>
      <c r="F1612" s="15">
        <v>42821.0</v>
      </c>
      <c r="G1612" s="15">
        <v>42886.0</v>
      </c>
      <c r="H1612" s="14">
        <v>0.0</v>
      </c>
      <c r="I1612" s="12">
        <f>VLOOKUP(C1612, products!$A$1:$C$8, 3, FALSE)</f>
        <v>4821</v>
      </c>
      <c r="J1612" s="12" t="str">
        <f>VLOOKUP(B1612,sales_teams!A:C,3)</f>
        <v>East</v>
      </c>
      <c r="K1612" s="12" t="str">
        <f>VLOOKUP(B1612,sales_teams!A:C,2)</f>
        <v>Rocco Neubert</v>
      </c>
      <c r="L1612" s="12" t="str">
        <f>VLOOKUP(D1612,accounts!A:G,6)</f>
        <v>China</v>
      </c>
      <c r="M1612" s="12" t="str">
        <f>VLOOKUP(D1612,accounts!A:B,2)</f>
        <v>technolgy</v>
      </c>
      <c r="N1612" s="12" t="str">
        <f t="shared" si="26"/>
        <v>Mar 2017</v>
      </c>
      <c r="O1612" s="12" t="str">
        <f t="shared" si="217"/>
        <v>May 2017</v>
      </c>
      <c r="P1612" s="12">
        <f>VLOOKUP(D1612,accounts!A:G,4)</f>
        <v>40.79</v>
      </c>
      <c r="Q1612" s="12">
        <f t="shared" si="218"/>
        <v>61</v>
      </c>
    </row>
    <row r="1613">
      <c r="A1613" s="14" t="s">
        <v>1792</v>
      </c>
      <c r="B1613" s="14" t="s">
        <v>44</v>
      </c>
      <c r="C1613" s="14" t="s">
        <v>22</v>
      </c>
      <c r="D1613" s="14" t="s">
        <v>89</v>
      </c>
      <c r="E1613" s="14" t="s">
        <v>5</v>
      </c>
      <c r="F1613" s="15">
        <v>42821.0</v>
      </c>
      <c r="G1613" s="15">
        <v>42880.0</v>
      </c>
      <c r="H1613" s="14">
        <v>540.0</v>
      </c>
      <c r="I1613" s="12">
        <f>VLOOKUP(C1613, products!$A$1:$C$8, 3, FALSE)</f>
        <v>550</v>
      </c>
      <c r="J1613" s="12" t="str">
        <f>VLOOKUP(B1613,sales_teams!A:C,3)</f>
        <v>East</v>
      </c>
      <c r="K1613" s="12" t="str">
        <f>VLOOKUP(B1613,sales_teams!A:C,2)</f>
        <v>Rocco Neubert</v>
      </c>
      <c r="L1613" s="12" t="str">
        <f>VLOOKUP(D1613,accounts!A:G,6)</f>
        <v>United States</v>
      </c>
      <c r="M1613" s="12" t="str">
        <f>VLOOKUP(D1613,accounts!A:B,2)</f>
        <v>employment</v>
      </c>
      <c r="N1613" s="12" t="str">
        <f t="shared" si="26"/>
        <v>Mar 2017</v>
      </c>
      <c r="O1613" s="12" t="str">
        <f t="shared" si="217"/>
        <v>May 2017</v>
      </c>
      <c r="P1613" s="12">
        <f>VLOOKUP(D1613,accounts!A:G,4)</f>
        <v>2871.35</v>
      </c>
      <c r="Q1613" s="12">
        <f t="shared" si="218"/>
        <v>61</v>
      </c>
    </row>
    <row r="1614">
      <c r="A1614" s="14" t="s">
        <v>1793</v>
      </c>
      <c r="B1614" s="14" t="s">
        <v>44</v>
      </c>
      <c r="C1614" s="14" t="s">
        <v>21</v>
      </c>
      <c r="D1614" s="14" t="s">
        <v>91</v>
      </c>
      <c r="E1614" s="14" t="s">
        <v>5</v>
      </c>
      <c r="F1614" s="15">
        <v>42821.0</v>
      </c>
      <c r="G1614" s="15">
        <v>42856.0</v>
      </c>
      <c r="H1614" s="14">
        <v>3492.0</v>
      </c>
      <c r="I1614" s="12">
        <f>VLOOKUP(C1614, products!$A$1:$C$8, 3, FALSE)</f>
        <v>3393</v>
      </c>
      <c r="J1614" s="12" t="str">
        <f>VLOOKUP(B1614,sales_teams!A:C,3)</f>
        <v>East</v>
      </c>
      <c r="K1614" s="12" t="str">
        <f>VLOOKUP(B1614,sales_teams!A:C,2)</f>
        <v>Rocco Neubert</v>
      </c>
      <c r="L1614" s="12" t="str">
        <f>VLOOKUP(D1614,accounts!A:G,6)</f>
        <v>United States</v>
      </c>
      <c r="M1614" s="12" t="str">
        <f>VLOOKUP(D1614,accounts!A:B,2)</f>
        <v>employment</v>
      </c>
      <c r="N1614" s="12" t="str">
        <f t="shared" si="26"/>
        <v>Mar 2017</v>
      </c>
      <c r="O1614" s="12" t="str">
        <f t="shared" si="217"/>
        <v>May 2017</v>
      </c>
      <c r="P1614" s="12">
        <f>VLOOKUP(D1614,accounts!A:G,4)</f>
        <v>2059.9</v>
      </c>
      <c r="Q1614" s="12">
        <f t="shared" si="218"/>
        <v>61</v>
      </c>
    </row>
    <row r="1615">
      <c r="A1615" s="14" t="s">
        <v>1794</v>
      </c>
      <c r="B1615" s="14" t="s">
        <v>45</v>
      </c>
      <c r="C1615" s="14" t="s">
        <v>20</v>
      </c>
      <c r="D1615" s="14" t="s">
        <v>102</v>
      </c>
      <c r="E1615" s="14" t="s">
        <v>5</v>
      </c>
      <c r="F1615" s="15">
        <v>42821.0</v>
      </c>
      <c r="G1615" s="15">
        <v>42912.0</v>
      </c>
      <c r="H1615" s="14">
        <v>5991.0</v>
      </c>
      <c r="I1615" s="12">
        <f>VLOOKUP(C1615, products!$A$1:$C$8, 3, FALSE)</f>
        <v>5482</v>
      </c>
      <c r="J1615" s="12" t="str">
        <f>VLOOKUP(B1615,sales_teams!A:C,3)</f>
        <v>East</v>
      </c>
      <c r="K1615" s="12" t="str">
        <f>VLOOKUP(B1615,sales_teams!A:C,2)</f>
        <v>Rocco Neubert</v>
      </c>
      <c r="L1615" s="12" t="str">
        <f>VLOOKUP(D1615,accounts!A:G,6)</f>
        <v>United States</v>
      </c>
      <c r="M1615" s="12" t="str">
        <f>VLOOKUP(D1615,accounts!A:B,2)</f>
        <v>marketing</v>
      </c>
      <c r="N1615" s="12" t="str">
        <f t="shared" si="26"/>
        <v>Mar 2017</v>
      </c>
      <c r="O1615" s="12" t="str">
        <f t="shared" si="217"/>
        <v>Jun 2017</v>
      </c>
      <c r="P1615" s="12">
        <f>VLOOKUP(D1615,accounts!A:G,4)</f>
        <v>2173.98</v>
      </c>
      <c r="Q1615" s="12">
        <f t="shared" si="218"/>
        <v>92</v>
      </c>
    </row>
    <row r="1616">
      <c r="A1616" s="14" t="s">
        <v>1795</v>
      </c>
      <c r="B1616" s="14" t="s">
        <v>49</v>
      </c>
      <c r="C1616" s="14" t="s">
        <v>22</v>
      </c>
      <c r="D1616" s="14" t="s">
        <v>97</v>
      </c>
      <c r="E1616" s="14" t="s">
        <v>26</v>
      </c>
      <c r="F1616" s="15">
        <v>42821.0</v>
      </c>
      <c r="G1616" s="15">
        <v>42827.0</v>
      </c>
      <c r="H1616" s="14">
        <v>0.0</v>
      </c>
      <c r="I1616" s="12">
        <f>VLOOKUP(C1616, products!$A$1:$C$8, 3, FALSE)</f>
        <v>550</v>
      </c>
      <c r="J1616" s="12" t="str">
        <f>VLOOKUP(B1616,sales_teams!A:C,3)</f>
        <v>West</v>
      </c>
      <c r="K1616" s="12" t="str">
        <f>VLOOKUP(B1616,sales_teams!A:C,2)</f>
        <v>Summer Sewald</v>
      </c>
      <c r="L1616" s="12" t="str">
        <f>VLOOKUP(D1616,accounts!A:G,6)</f>
        <v>United States</v>
      </c>
      <c r="M1616" s="12" t="str">
        <f>VLOOKUP(D1616,accounts!A:B,2)</f>
        <v>medical</v>
      </c>
      <c r="N1616" s="12" t="str">
        <f t="shared" si="26"/>
        <v>Mar 2017</v>
      </c>
      <c r="O1616" s="12" t="str">
        <f t="shared" si="217"/>
        <v>Apr 2017</v>
      </c>
      <c r="P1616" s="12">
        <f>VLOOKUP(D1616,accounts!A:G,4)</f>
        <v>1618.89</v>
      </c>
      <c r="Q1616" s="12">
        <f t="shared" si="218"/>
        <v>31</v>
      </c>
    </row>
    <row r="1617">
      <c r="A1617" s="14" t="s">
        <v>1796</v>
      </c>
      <c r="B1617" s="14" t="s">
        <v>49</v>
      </c>
      <c r="C1617" s="14" t="s">
        <v>21</v>
      </c>
      <c r="D1617" s="14" t="s">
        <v>65</v>
      </c>
      <c r="E1617" s="14" t="s">
        <v>26</v>
      </c>
      <c r="F1617" s="15">
        <v>42821.0</v>
      </c>
      <c r="G1617" s="15">
        <v>42831.0</v>
      </c>
      <c r="H1617" s="14">
        <v>0.0</v>
      </c>
      <c r="I1617" s="12">
        <f>VLOOKUP(C1617, products!$A$1:$C$8, 3, FALSE)</f>
        <v>3393</v>
      </c>
      <c r="J1617" s="12" t="str">
        <f>VLOOKUP(B1617,sales_teams!A:C,3)</f>
        <v>West</v>
      </c>
      <c r="K1617" s="12" t="str">
        <f>VLOOKUP(B1617,sales_teams!A:C,2)</f>
        <v>Summer Sewald</v>
      </c>
      <c r="L1617" s="12" t="str">
        <f>VLOOKUP(D1617,accounts!A:G,6)</f>
        <v>United States</v>
      </c>
      <c r="M1617" s="12" t="str">
        <f>VLOOKUP(D1617,accounts!A:B,2)</f>
        <v>technolgy</v>
      </c>
      <c r="N1617" s="12" t="str">
        <f t="shared" si="26"/>
        <v>Mar 2017</v>
      </c>
      <c r="O1617" s="12" t="str">
        <f t="shared" si="217"/>
        <v>Apr 2017</v>
      </c>
      <c r="P1617" s="12">
        <f>VLOOKUP(D1617,accounts!A:G,4)</f>
        <v>7708.38</v>
      </c>
      <c r="Q1617" s="12">
        <f t="shared" si="218"/>
        <v>31</v>
      </c>
    </row>
    <row r="1618">
      <c r="A1618" s="14" t="s">
        <v>1797</v>
      </c>
      <c r="B1618" s="14" t="s">
        <v>49</v>
      </c>
      <c r="C1618" s="14" t="s">
        <v>17</v>
      </c>
      <c r="D1618" s="14" t="s">
        <v>110</v>
      </c>
      <c r="E1618" s="14" t="s">
        <v>5</v>
      </c>
      <c r="F1618" s="15">
        <v>42821.0</v>
      </c>
      <c r="G1618" s="15">
        <v>42912.0</v>
      </c>
      <c r="H1618" s="14">
        <v>4968.0</v>
      </c>
      <c r="I1618" s="12">
        <f>VLOOKUP(C1618, products!$A$1:$C$8, 3, FALSE)</f>
        <v>4821</v>
      </c>
      <c r="J1618" s="12" t="str">
        <f>VLOOKUP(B1618,sales_teams!A:C,3)</f>
        <v>West</v>
      </c>
      <c r="K1618" s="12" t="str">
        <f>VLOOKUP(B1618,sales_teams!A:C,2)</f>
        <v>Summer Sewald</v>
      </c>
      <c r="L1618" s="12" t="str">
        <f>VLOOKUP(D1618,accounts!A:G,6)</f>
        <v>Poland</v>
      </c>
      <c r="M1618" s="12" t="str">
        <f>VLOOKUP(D1618,accounts!A:B,2)</f>
        <v>marketing</v>
      </c>
      <c r="N1618" s="12" t="str">
        <f t="shared" si="26"/>
        <v>Mar 2017</v>
      </c>
      <c r="O1618" s="12" t="str">
        <f t="shared" si="217"/>
        <v>Jun 2017</v>
      </c>
      <c r="P1618" s="12">
        <f>VLOOKUP(D1618,accounts!A:G,4)</f>
        <v>894.37</v>
      </c>
      <c r="Q1618" s="12">
        <f t="shared" si="218"/>
        <v>92</v>
      </c>
    </row>
    <row r="1619">
      <c r="A1619" s="14" t="s">
        <v>1798</v>
      </c>
      <c r="B1619" s="14" t="s">
        <v>51</v>
      </c>
      <c r="C1619" s="14" t="s">
        <v>17</v>
      </c>
      <c r="D1619" s="14" t="s">
        <v>65</v>
      </c>
      <c r="E1619" s="14" t="s">
        <v>5</v>
      </c>
      <c r="F1619" s="15">
        <v>42821.0</v>
      </c>
      <c r="G1619" s="15">
        <v>42881.0</v>
      </c>
      <c r="H1619" s="14">
        <v>5006.0</v>
      </c>
      <c r="I1619" s="12">
        <f>VLOOKUP(C1619, products!$A$1:$C$8, 3, FALSE)</f>
        <v>4821</v>
      </c>
      <c r="J1619" s="12" t="str">
        <f>VLOOKUP(B1619,sales_teams!A:C,3)</f>
        <v>West</v>
      </c>
      <c r="K1619" s="12" t="str">
        <f>VLOOKUP(B1619,sales_teams!A:C,2)</f>
        <v>Summer Sewald</v>
      </c>
      <c r="L1619" s="12" t="str">
        <f>VLOOKUP(D1619,accounts!A:G,6)</f>
        <v>United States</v>
      </c>
      <c r="M1619" s="12" t="str">
        <f>VLOOKUP(D1619,accounts!A:B,2)</f>
        <v>technolgy</v>
      </c>
      <c r="N1619" s="12" t="str">
        <f t="shared" si="26"/>
        <v>Mar 2017</v>
      </c>
      <c r="O1619" s="12" t="str">
        <f t="shared" si="217"/>
        <v>May 2017</v>
      </c>
      <c r="P1619" s="12">
        <f>VLOOKUP(D1619,accounts!A:G,4)</f>
        <v>7708.38</v>
      </c>
      <c r="Q1619" s="12">
        <f t="shared" si="218"/>
        <v>61</v>
      </c>
    </row>
    <row r="1620">
      <c r="A1620" s="14" t="s">
        <v>1799</v>
      </c>
      <c r="B1620" s="14" t="s">
        <v>52</v>
      </c>
      <c r="C1620" s="14" t="s">
        <v>19</v>
      </c>
      <c r="D1620" s="14" t="s">
        <v>95</v>
      </c>
      <c r="E1620" s="14" t="s">
        <v>26</v>
      </c>
      <c r="F1620" s="15">
        <v>42821.0</v>
      </c>
      <c r="G1620" s="15">
        <v>42856.0</v>
      </c>
      <c r="H1620" s="14">
        <v>0.0</v>
      </c>
      <c r="I1620" s="12">
        <f>VLOOKUP(C1620, products!$A$1:$C$8, 3, FALSE)</f>
        <v>55</v>
      </c>
      <c r="J1620" s="12" t="str">
        <f>VLOOKUP(B1620,sales_teams!A:C,3)</f>
        <v>West</v>
      </c>
      <c r="K1620" s="12" t="str">
        <f>VLOOKUP(B1620,sales_teams!A:C,2)</f>
        <v>Summer Sewald</v>
      </c>
      <c r="L1620" s="12" t="str">
        <f>VLOOKUP(D1620,accounts!A:G,6)</f>
        <v>United States</v>
      </c>
      <c r="M1620" s="12" t="str">
        <f>VLOOKUP(D1620,accounts!A:B,2)</f>
        <v>technolgy</v>
      </c>
      <c r="N1620" s="12" t="str">
        <f t="shared" si="26"/>
        <v>Mar 2017</v>
      </c>
      <c r="O1620" s="12" t="str">
        <f t="shared" si="217"/>
        <v>May 2017</v>
      </c>
      <c r="P1620" s="12">
        <f>VLOOKUP(D1620,accounts!A:G,4)</f>
        <v>1520.66</v>
      </c>
      <c r="Q1620" s="12">
        <f t="shared" si="218"/>
        <v>61</v>
      </c>
    </row>
    <row r="1621">
      <c r="A1621" s="14" t="s">
        <v>1800</v>
      </c>
      <c r="B1621" s="14" t="s">
        <v>54</v>
      </c>
      <c r="C1621" s="14" t="s">
        <v>20</v>
      </c>
      <c r="D1621" s="14" t="s">
        <v>86</v>
      </c>
      <c r="E1621" s="14" t="s">
        <v>26</v>
      </c>
      <c r="F1621" s="15">
        <v>42821.0</v>
      </c>
      <c r="G1621" s="15">
        <v>42870.0</v>
      </c>
      <c r="H1621" s="14">
        <v>0.0</v>
      </c>
      <c r="I1621" s="12">
        <f>VLOOKUP(C1621, products!$A$1:$C$8, 3, FALSE)</f>
        <v>5482</v>
      </c>
      <c r="J1621" s="12" t="str">
        <f>VLOOKUP(B1621,sales_teams!A:C,3)</f>
        <v>West</v>
      </c>
      <c r="K1621" s="12" t="str">
        <f>VLOOKUP(B1621,sales_teams!A:C,2)</f>
        <v>Summer Sewald</v>
      </c>
      <c r="L1621" s="12" t="str">
        <f>VLOOKUP(D1621,accounts!A:G,6)</f>
        <v>United States</v>
      </c>
      <c r="M1621" s="12" t="str">
        <f>VLOOKUP(D1621,accounts!A:B,2)</f>
        <v>software</v>
      </c>
      <c r="N1621" s="12" t="str">
        <f t="shared" si="26"/>
        <v>Mar 2017</v>
      </c>
      <c r="O1621" s="12" t="str">
        <f t="shared" si="217"/>
        <v>May 2017</v>
      </c>
      <c r="P1621" s="12">
        <f>VLOOKUP(D1621,accounts!A:G,4)</f>
        <v>4478.47</v>
      </c>
      <c r="Q1621" s="12">
        <f t="shared" si="218"/>
        <v>61</v>
      </c>
    </row>
    <row r="1622">
      <c r="A1622" s="14" t="s">
        <v>1801</v>
      </c>
      <c r="B1622" s="14" t="s">
        <v>54</v>
      </c>
      <c r="C1622" s="14" t="s">
        <v>17</v>
      </c>
      <c r="D1622" s="14" t="s">
        <v>75</v>
      </c>
      <c r="E1622" s="14" t="s">
        <v>5</v>
      </c>
      <c r="F1622" s="15">
        <v>42821.0</v>
      </c>
      <c r="G1622" s="15">
        <v>42830.0</v>
      </c>
      <c r="H1622" s="14">
        <v>5363.0</v>
      </c>
      <c r="I1622" s="12">
        <f>VLOOKUP(C1622, products!$A$1:$C$8, 3, FALSE)</f>
        <v>4821</v>
      </c>
      <c r="J1622" s="12" t="str">
        <f>VLOOKUP(B1622,sales_teams!A:C,3)</f>
        <v>West</v>
      </c>
      <c r="K1622" s="12" t="str">
        <f>VLOOKUP(B1622,sales_teams!A:C,2)</f>
        <v>Summer Sewald</v>
      </c>
      <c r="L1622" s="12" t="str">
        <f>VLOOKUP(D1622,accounts!A:G,6)</f>
        <v>Jordan</v>
      </c>
      <c r="M1622" s="12" t="str">
        <f>VLOOKUP(D1622,accounts!A:B,2)</f>
        <v>marketing</v>
      </c>
      <c r="N1622" s="12" t="str">
        <f t="shared" si="26"/>
        <v>Mar 2017</v>
      </c>
      <c r="O1622" s="12" t="str">
        <f t="shared" si="217"/>
        <v>Apr 2017</v>
      </c>
      <c r="P1622" s="12">
        <f>VLOOKUP(D1622,accounts!A:G,4)</f>
        <v>3027.46</v>
      </c>
      <c r="Q1622" s="12">
        <f t="shared" si="218"/>
        <v>31</v>
      </c>
    </row>
    <row r="1623">
      <c r="A1623" s="14" t="s">
        <v>1802</v>
      </c>
      <c r="B1623" s="14" t="s">
        <v>57</v>
      </c>
      <c r="C1623" s="14" t="s">
        <v>19</v>
      </c>
      <c r="D1623" s="14" t="s">
        <v>102</v>
      </c>
      <c r="E1623" s="14" t="s">
        <v>5</v>
      </c>
      <c r="F1623" s="15">
        <v>42821.0</v>
      </c>
      <c r="G1623" s="15">
        <v>42914.0</v>
      </c>
      <c r="H1623" s="14">
        <v>49.0</v>
      </c>
      <c r="I1623" s="12">
        <f>VLOOKUP(C1623, products!$A$1:$C$8, 3, FALSE)</f>
        <v>55</v>
      </c>
      <c r="J1623" s="12" t="str">
        <f>VLOOKUP(B1623,sales_teams!A:C,3)</f>
        <v>West</v>
      </c>
      <c r="K1623" s="12" t="str">
        <f>VLOOKUP(B1623,sales_teams!A:C,2)</f>
        <v>Summer Sewald</v>
      </c>
      <c r="L1623" s="12" t="str">
        <f>VLOOKUP(D1623,accounts!A:G,6)</f>
        <v>United States</v>
      </c>
      <c r="M1623" s="12" t="str">
        <f>VLOOKUP(D1623,accounts!A:B,2)</f>
        <v>marketing</v>
      </c>
      <c r="N1623" s="12" t="str">
        <f t="shared" si="26"/>
        <v>Mar 2017</v>
      </c>
      <c r="O1623" s="12" t="str">
        <f t="shared" si="217"/>
        <v>Jun 2017</v>
      </c>
      <c r="P1623" s="12">
        <f>VLOOKUP(D1623,accounts!A:G,4)</f>
        <v>2173.98</v>
      </c>
      <c r="Q1623" s="12">
        <f t="shared" si="218"/>
        <v>92</v>
      </c>
    </row>
    <row r="1624">
      <c r="A1624" s="14" t="s">
        <v>1803</v>
      </c>
      <c r="B1624" s="14" t="s">
        <v>58</v>
      </c>
      <c r="C1624" s="14" t="s">
        <v>18</v>
      </c>
      <c r="D1624" s="14" t="s">
        <v>146</v>
      </c>
      <c r="E1624" s="14" t="s">
        <v>25</v>
      </c>
      <c r="F1624" s="15">
        <v>42821.0</v>
      </c>
      <c r="G1624" s="17"/>
      <c r="I1624" s="12">
        <f>VLOOKUP(C1624, products!$A$1:$C$8, 3, FALSE)</f>
        <v>1096</v>
      </c>
      <c r="J1624" s="12" t="str">
        <f>VLOOKUP(B1624,sales_teams!A:C,3)</f>
        <v>West</v>
      </c>
      <c r="K1624" s="12" t="str">
        <f>VLOOKUP(B1624,sales_teams!A:C,2)</f>
        <v>Summer Sewald</v>
      </c>
      <c r="L1624" s="12" t="str">
        <f>VLOOKUP(D1624,accounts!A:G,6)</f>
        <v>United States</v>
      </c>
      <c r="M1624" s="12" t="str">
        <f>VLOOKUP(D1624,accounts!A:B,2)</f>
        <v>marketing</v>
      </c>
      <c r="N1624" s="12" t="str">
        <f t="shared" si="26"/>
        <v>Mar 2017</v>
      </c>
      <c r="P1624" s="12">
        <f>VLOOKUP(D1624,accounts!A:G,4)</f>
        <v>1197.44</v>
      </c>
    </row>
    <row r="1625">
      <c r="A1625" s="14" t="s">
        <v>1804</v>
      </c>
      <c r="B1625" s="14" t="s">
        <v>61</v>
      </c>
      <c r="C1625" s="14" t="s">
        <v>18</v>
      </c>
      <c r="D1625" s="14" t="s">
        <v>93</v>
      </c>
      <c r="E1625" s="14" t="s">
        <v>26</v>
      </c>
      <c r="F1625" s="15">
        <v>42821.0</v>
      </c>
      <c r="G1625" s="15">
        <v>42828.0</v>
      </c>
      <c r="H1625" s="14">
        <v>0.0</v>
      </c>
      <c r="I1625" s="12">
        <f>VLOOKUP(C1625, products!$A$1:$C$8, 3, FALSE)</f>
        <v>1096</v>
      </c>
      <c r="J1625" s="12" t="str">
        <f>VLOOKUP(B1625,sales_teams!A:C,3)</f>
        <v>West</v>
      </c>
      <c r="K1625" s="12" t="str">
        <f>VLOOKUP(B1625,sales_teams!A:C,2)</f>
        <v>Summer Sewald</v>
      </c>
      <c r="L1625" s="12" t="str">
        <f>VLOOKUP(D1625,accounts!A:G,6)</f>
        <v>United States</v>
      </c>
      <c r="M1625" s="12" t="str">
        <f>VLOOKUP(D1625,accounts!A:B,2)</f>
        <v>retail</v>
      </c>
      <c r="N1625" s="12" t="str">
        <f t="shared" si="26"/>
        <v>Mar 2017</v>
      </c>
      <c r="O1625" s="12" t="str">
        <f t="shared" ref="O1625:O1643" si="219">TEXT(G1625,"mmm yyy")</f>
        <v>Apr 2017</v>
      </c>
      <c r="P1625" s="12">
        <f>VLOOKUP(D1625,accounts!A:G,4)</f>
        <v>4968.91</v>
      </c>
      <c r="Q1625" s="12">
        <f t="shared" ref="Q1625:Q1643" si="220">O1625-N1625</f>
        <v>31</v>
      </c>
    </row>
    <row r="1626">
      <c r="A1626" s="14" t="s">
        <v>1805</v>
      </c>
      <c r="B1626" s="14" t="s">
        <v>61</v>
      </c>
      <c r="C1626" s="14" t="s">
        <v>21</v>
      </c>
      <c r="D1626" s="14" t="s">
        <v>132</v>
      </c>
      <c r="E1626" s="14" t="s">
        <v>5</v>
      </c>
      <c r="F1626" s="15">
        <v>42821.0</v>
      </c>
      <c r="G1626" s="15">
        <v>42828.0</v>
      </c>
      <c r="H1626" s="14">
        <v>4253.0</v>
      </c>
      <c r="I1626" s="12">
        <f>VLOOKUP(C1626, products!$A$1:$C$8, 3, FALSE)</f>
        <v>3393</v>
      </c>
      <c r="J1626" s="12" t="str">
        <f>VLOOKUP(B1626,sales_teams!A:C,3)</f>
        <v>West</v>
      </c>
      <c r="K1626" s="12" t="str">
        <f>VLOOKUP(B1626,sales_teams!A:C,2)</f>
        <v>Summer Sewald</v>
      </c>
      <c r="L1626" s="12" t="str">
        <f>VLOOKUP(D1626,accounts!A:G,6)</f>
        <v>United States</v>
      </c>
      <c r="M1626" s="12" t="str">
        <f>VLOOKUP(D1626,accounts!A:B,2)</f>
        <v>technolgy</v>
      </c>
      <c r="N1626" s="12" t="str">
        <f t="shared" si="26"/>
        <v>Mar 2017</v>
      </c>
      <c r="O1626" s="12" t="str">
        <f t="shared" si="219"/>
        <v>Apr 2017</v>
      </c>
      <c r="P1626" s="12">
        <f>VLOOKUP(D1626,accounts!A:G,4)</f>
        <v>587.72</v>
      </c>
      <c r="Q1626" s="12">
        <f t="shared" si="220"/>
        <v>31</v>
      </c>
    </row>
    <row r="1627">
      <c r="A1627" s="14" t="s">
        <v>1806</v>
      </c>
      <c r="B1627" s="14" t="s">
        <v>32</v>
      </c>
      <c r="C1627" s="14" t="s">
        <v>19</v>
      </c>
      <c r="D1627" s="14" t="s">
        <v>84</v>
      </c>
      <c r="E1627" s="14" t="s">
        <v>26</v>
      </c>
      <c r="F1627" s="15">
        <v>42822.0</v>
      </c>
      <c r="G1627" s="15">
        <v>42833.0</v>
      </c>
      <c r="H1627" s="14">
        <v>0.0</v>
      </c>
      <c r="I1627" s="12">
        <f>VLOOKUP(C1627, products!$A$1:$C$8, 3, FALSE)</f>
        <v>55</v>
      </c>
      <c r="J1627" s="12" t="str">
        <f>VLOOKUP(B1627,sales_teams!A:C,3)</f>
        <v>Central</v>
      </c>
      <c r="K1627" s="12" t="str">
        <f>VLOOKUP(B1627,sales_teams!A:C,2)</f>
        <v>Dustin Brinkmann</v>
      </c>
      <c r="L1627" s="12" t="str">
        <f>VLOOKUP(D1627,accounts!A:G,6)</f>
        <v>United States</v>
      </c>
      <c r="M1627" s="12" t="str">
        <f>VLOOKUP(D1627,accounts!A:B,2)</f>
        <v>software</v>
      </c>
      <c r="N1627" s="12" t="str">
        <f t="shared" si="26"/>
        <v>Mar 2017</v>
      </c>
      <c r="O1627" s="12" t="str">
        <f t="shared" si="219"/>
        <v>Apr 2017</v>
      </c>
      <c r="P1627" s="12">
        <f>VLOOKUP(D1627,accounts!A:G,4)</f>
        <v>2714.9</v>
      </c>
      <c r="Q1627" s="12">
        <f t="shared" si="220"/>
        <v>31</v>
      </c>
    </row>
    <row r="1628">
      <c r="A1628" s="14" t="s">
        <v>1807</v>
      </c>
      <c r="B1628" s="14" t="s">
        <v>32</v>
      </c>
      <c r="C1628" s="14" t="s">
        <v>19</v>
      </c>
      <c r="D1628" s="14" t="s">
        <v>84</v>
      </c>
      <c r="E1628" s="14" t="s">
        <v>26</v>
      </c>
      <c r="F1628" s="15">
        <v>42822.0</v>
      </c>
      <c r="G1628" s="15">
        <v>42894.0</v>
      </c>
      <c r="H1628" s="14">
        <v>0.0</v>
      </c>
      <c r="I1628" s="12">
        <f>VLOOKUP(C1628, products!$A$1:$C$8, 3, FALSE)</f>
        <v>55</v>
      </c>
      <c r="J1628" s="12" t="str">
        <f>VLOOKUP(B1628,sales_teams!A:C,3)</f>
        <v>Central</v>
      </c>
      <c r="K1628" s="12" t="str">
        <f>VLOOKUP(B1628,sales_teams!A:C,2)</f>
        <v>Dustin Brinkmann</v>
      </c>
      <c r="L1628" s="12" t="str">
        <f>VLOOKUP(D1628,accounts!A:G,6)</f>
        <v>United States</v>
      </c>
      <c r="M1628" s="12" t="str">
        <f>VLOOKUP(D1628,accounts!A:B,2)</f>
        <v>software</v>
      </c>
      <c r="N1628" s="12" t="str">
        <f t="shared" si="26"/>
        <v>Mar 2017</v>
      </c>
      <c r="O1628" s="12" t="str">
        <f t="shared" si="219"/>
        <v>Jun 2017</v>
      </c>
      <c r="P1628" s="12">
        <f>VLOOKUP(D1628,accounts!A:G,4)</f>
        <v>2714.9</v>
      </c>
      <c r="Q1628" s="12">
        <f t="shared" si="220"/>
        <v>92</v>
      </c>
    </row>
    <row r="1629">
      <c r="A1629" s="14" t="s">
        <v>1808</v>
      </c>
      <c r="B1629" s="14" t="s">
        <v>34</v>
      </c>
      <c r="C1629" s="14" t="s">
        <v>22</v>
      </c>
      <c r="D1629" s="14" t="s">
        <v>77</v>
      </c>
      <c r="E1629" s="14" t="s">
        <v>5</v>
      </c>
      <c r="F1629" s="15">
        <v>42822.0</v>
      </c>
      <c r="G1629" s="15">
        <v>42885.0</v>
      </c>
      <c r="H1629" s="14">
        <v>422.0</v>
      </c>
      <c r="I1629" s="12">
        <f>VLOOKUP(C1629, products!$A$1:$C$8, 3, FALSE)</f>
        <v>550</v>
      </c>
      <c r="J1629" s="12" t="str">
        <f>VLOOKUP(B1629,sales_teams!A:C,3)</f>
        <v>Central</v>
      </c>
      <c r="K1629" s="12" t="str">
        <f>VLOOKUP(B1629,sales_teams!A:C,2)</f>
        <v>Dustin Brinkmann</v>
      </c>
      <c r="L1629" s="12" t="str">
        <f>VLOOKUP(D1629,accounts!A:G,6)</f>
        <v>United States</v>
      </c>
      <c r="M1629" s="12" t="str">
        <f>VLOOKUP(D1629,accounts!A:B,2)</f>
        <v>retail</v>
      </c>
      <c r="N1629" s="12" t="str">
        <f t="shared" si="26"/>
        <v>Mar 2017</v>
      </c>
      <c r="O1629" s="12" t="str">
        <f t="shared" si="219"/>
        <v>May 2017</v>
      </c>
      <c r="P1629" s="12">
        <f>VLOOKUP(D1629,accounts!A:G,4)</f>
        <v>1419.98</v>
      </c>
      <c r="Q1629" s="12">
        <f t="shared" si="220"/>
        <v>61</v>
      </c>
    </row>
    <row r="1630">
      <c r="A1630" s="14" t="s">
        <v>1809</v>
      </c>
      <c r="B1630" s="14" t="s">
        <v>35</v>
      </c>
      <c r="C1630" s="14" t="s">
        <v>22</v>
      </c>
      <c r="D1630" s="14" t="s">
        <v>68</v>
      </c>
      <c r="E1630" s="14" t="s">
        <v>26</v>
      </c>
      <c r="F1630" s="15">
        <v>42822.0</v>
      </c>
      <c r="G1630" s="15">
        <v>42831.0</v>
      </c>
      <c r="H1630" s="14">
        <v>0.0</v>
      </c>
      <c r="I1630" s="12">
        <f>VLOOKUP(C1630, products!$A$1:$C$8, 3, FALSE)</f>
        <v>550</v>
      </c>
      <c r="J1630" s="12" t="str">
        <f>VLOOKUP(B1630,sales_teams!A:C,3)</f>
        <v>Central</v>
      </c>
      <c r="K1630" s="12" t="str">
        <f>VLOOKUP(B1630,sales_teams!A:C,2)</f>
        <v>Dustin Brinkmann</v>
      </c>
      <c r="L1630" s="12" t="str">
        <f>VLOOKUP(D1630,accounts!A:G,6)</f>
        <v>Korea</v>
      </c>
      <c r="M1630" s="12" t="str">
        <f>VLOOKUP(D1630,accounts!A:B,2)</f>
        <v>technolgy</v>
      </c>
      <c r="N1630" s="12" t="str">
        <f t="shared" si="26"/>
        <v>Mar 2017</v>
      </c>
      <c r="O1630" s="12" t="str">
        <f t="shared" si="219"/>
        <v>Apr 2017</v>
      </c>
      <c r="P1630" s="12">
        <f>VLOOKUP(D1630,accounts!A:G,4)</f>
        <v>8170.38</v>
      </c>
      <c r="Q1630" s="12">
        <f t="shared" si="220"/>
        <v>31</v>
      </c>
    </row>
    <row r="1631">
      <c r="A1631" s="14" t="s">
        <v>1810</v>
      </c>
      <c r="B1631" s="14" t="s">
        <v>35</v>
      </c>
      <c r="C1631" s="14" t="s">
        <v>18</v>
      </c>
      <c r="D1631" s="14" t="s">
        <v>84</v>
      </c>
      <c r="E1631" s="14" t="s">
        <v>5</v>
      </c>
      <c r="F1631" s="15">
        <v>42822.0</v>
      </c>
      <c r="G1631" s="15">
        <v>42833.0</v>
      </c>
      <c r="H1631" s="14">
        <v>1056.0</v>
      </c>
      <c r="I1631" s="12">
        <f>VLOOKUP(C1631, products!$A$1:$C$8, 3, FALSE)</f>
        <v>1096</v>
      </c>
      <c r="J1631" s="12" t="str">
        <f>VLOOKUP(B1631,sales_teams!A:C,3)</f>
        <v>Central</v>
      </c>
      <c r="K1631" s="12" t="str">
        <f>VLOOKUP(B1631,sales_teams!A:C,2)</f>
        <v>Dustin Brinkmann</v>
      </c>
      <c r="L1631" s="12" t="str">
        <f>VLOOKUP(D1631,accounts!A:G,6)</f>
        <v>United States</v>
      </c>
      <c r="M1631" s="12" t="str">
        <f>VLOOKUP(D1631,accounts!A:B,2)</f>
        <v>software</v>
      </c>
      <c r="N1631" s="12" t="str">
        <f t="shared" si="26"/>
        <v>Mar 2017</v>
      </c>
      <c r="O1631" s="12" t="str">
        <f t="shared" si="219"/>
        <v>Apr 2017</v>
      </c>
      <c r="P1631" s="12">
        <f>VLOOKUP(D1631,accounts!A:G,4)</f>
        <v>2714.9</v>
      </c>
      <c r="Q1631" s="12">
        <f t="shared" si="220"/>
        <v>31</v>
      </c>
    </row>
    <row r="1632">
      <c r="A1632" s="14" t="s">
        <v>1811</v>
      </c>
      <c r="B1632" s="14" t="s">
        <v>36</v>
      </c>
      <c r="C1632" s="14" t="s">
        <v>17</v>
      </c>
      <c r="D1632" s="14" t="s">
        <v>141</v>
      </c>
      <c r="E1632" s="14" t="s">
        <v>26</v>
      </c>
      <c r="F1632" s="15">
        <v>42822.0</v>
      </c>
      <c r="G1632" s="15">
        <v>42832.0</v>
      </c>
      <c r="H1632" s="14">
        <v>0.0</v>
      </c>
      <c r="I1632" s="12">
        <f>VLOOKUP(C1632, products!$A$1:$C$8, 3, FALSE)</f>
        <v>4821</v>
      </c>
      <c r="J1632" s="12" t="str">
        <f>VLOOKUP(B1632,sales_teams!A:C,3)</f>
        <v>Central</v>
      </c>
      <c r="K1632" s="12" t="str">
        <f>VLOOKUP(B1632,sales_teams!A:C,2)</f>
        <v>Dustin Brinkmann</v>
      </c>
      <c r="L1632" s="12" t="str">
        <f>VLOOKUP(D1632,accounts!A:G,6)</f>
        <v>United States</v>
      </c>
      <c r="M1632" s="12" t="str">
        <f>VLOOKUP(D1632,accounts!A:B,2)</f>
        <v>medical</v>
      </c>
      <c r="N1632" s="12" t="str">
        <f t="shared" si="26"/>
        <v>Mar 2017</v>
      </c>
      <c r="O1632" s="12" t="str">
        <f t="shared" si="219"/>
        <v>Apr 2017</v>
      </c>
      <c r="P1632" s="12">
        <f>VLOOKUP(D1632,accounts!A:G,4)</f>
        <v>326.82</v>
      </c>
      <c r="Q1632" s="12">
        <f t="shared" si="220"/>
        <v>31</v>
      </c>
    </row>
    <row r="1633">
      <c r="A1633" s="14" t="s">
        <v>1812</v>
      </c>
      <c r="B1633" s="14" t="s">
        <v>36</v>
      </c>
      <c r="C1633" s="14" t="s">
        <v>17</v>
      </c>
      <c r="D1633" s="14" t="s">
        <v>96</v>
      </c>
      <c r="E1633" s="14" t="s">
        <v>26</v>
      </c>
      <c r="F1633" s="15">
        <v>42822.0</v>
      </c>
      <c r="G1633" s="15">
        <v>42883.0</v>
      </c>
      <c r="H1633" s="14">
        <v>0.0</v>
      </c>
      <c r="I1633" s="12">
        <f>VLOOKUP(C1633, products!$A$1:$C$8, 3, FALSE)</f>
        <v>4821</v>
      </c>
      <c r="J1633" s="12" t="str">
        <f>VLOOKUP(B1633,sales_teams!A:C,3)</f>
        <v>Central</v>
      </c>
      <c r="K1633" s="12" t="str">
        <f>VLOOKUP(B1633,sales_teams!A:C,2)</f>
        <v>Dustin Brinkmann</v>
      </c>
      <c r="L1633" s="12" t="str">
        <f>VLOOKUP(D1633,accounts!A:G,6)</f>
        <v>Japan</v>
      </c>
      <c r="M1633" s="12" t="str">
        <f>VLOOKUP(D1633,accounts!A:B,2)</f>
        <v>retail</v>
      </c>
      <c r="N1633" s="12" t="str">
        <f t="shared" si="26"/>
        <v>Mar 2017</v>
      </c>
      <c r="O1633" s="12" t="str">
        <f t="shared" si="219"/>
        <v>May 2017</v>
      </c>
      <c r="P1633" s="12">
        <f>VLOOKUP(D1633,accounts!A:G,4)</f>
        <v>5158.71</v>
      </c>
      <c r="Q1633" s="12">
        <f t="shared" si="220"/>
        <v>61</v>
      </c>
    </row>
    <row r="1634">
      <c r="A1634" s="14" t="s">
        <v>1813</v>
      </c>
      <c r="B1634" s="14" t="s">
        <v>38</v>
      </c>
      <c r="C1634" s="14" t="s">
        <v>17</v>
      </c>
      <c r="D1634" s="14" t="s">
        <v>90</v>
      </c>
      <c r="E1634" s="14" t="s">
        <v>26</v>
      </c>
      <c r="F1634" s="15">
        <v>42822.0</v>
      </c>
      <c r="G1634" s="15">
        <v>42831.0</v>
      </c>
      <c r="H1634" s="14">
        <v>0.0</v>
      </c>
      <c r="I1634" s="12">
        <f>VLOOKUP(C1634, products!$A$1:$C$8, 3, FALSE)</f>
        <v>4821</v>
      </c>
      <c r="J1634" s="12" t="str">
        <f>VLOOKUP(B1634,sales_teams!A:C,3)</f>
        <v>East</v>
      </c>
      <c r="K1634" s="12" t="str">
        <f>VLOOKUP(B1634,sales_teams!A:C,2)</f>
        <v>Rocco Neubert</v>
      </c>
      <c r="L1634" s="12" t="str">
        <f>VLOOKUP(D1634,accounts!A:G,6)</f>
        <v>United States</v>
      </c>
      <c r="M1634" s="12" t="str">
        <f>VLOOKUP(D1634,accounts!A:B,2)</f>
        <v>software</v>
      </c>
      <c r="N1634" s="12" t="str">
        <f t="shared" si="26"/>
        <v>Mar 2017</v>
      </c>
      <c r="O1634" s="12" t="str">
        <f t="shared" si="219"/>
        <v>Apr 2017</v>
      </c>
      <c r="P1634" s="12">
        <f>VLOOKUP(D1634,accounts!A:G,4)</f>
        <v>4618</v>
      </c>
      <c r="Q1634" s="12">
        <f t="shared" si="220"/>
        <v>31</v>
      </c>
    </row>
    <row r="1635">
      <c r="A1635" s="14" t="s">
        <v>1814</v>
      </c>
      <c r="B1635" s="14" t="s">
        <v>38</v>
      </c>
      <c r="C1635" s="14" t="s">
        <v>21</v>
      </c>
      <c r="D1635" s="14" t="s">
        <v>83</v>
      </c>
      <c r="E1635" s="14" t="s">
        <v>26</v>
      </c>
      <c r="F1635" s="15">
        <v>42822.0</v>
      </c>
      <c r="G1635" s="15">
        <v>42828.0</v>
      </c>
      <c r="H1635" s="14">
        <v>0.0</v>
      </c>
      <c r="I1635" s="12">
        <f>VLOOKUP(C1635, products!$A$1:$C$8, 3, FALSE)</f>
        <v>3393</v>
      </c>
      <c r="J1635" s="12" t="str">
        <f>VLOOKUP(B1635,sales_teams!A:C,3)</f>
        <v>East</v>
      </c>
      <c r="K1635" s="12" t="str">
        <f>VLOOKUP(B1635,sales_teams!A:C,2)</f>
        <v>Rocco Neubert</v>
      </c>
      <c r="L1635" s="12" t="str">
        <f>VLOOKUP(D1635,accounts!A:G,6)</f>
        <v>United States</v>
      </c>
      <c r="M1635" s="12" t="str">
        <f>VLOOKUP(D1635,accounts!A:B,2)</f>
        <v>marketing</v>
      </c>
      <c r="N1635" s="12" t="str">
        <f t="shared" si="26"/>
        <v>Mar 2017</v>
      </c>
      <c r="O1635" s="12" t="str">
        <f t="shared" si="219"/>
        <v>Apr 2017</v>
      </c>
      <c r="P1635" s="12">
        <f>VLOOKUP(D1635,accounts!A:G,4)</f>
        <v>2403.58</v>
      </c>
      <c r="Q1635" s="12">
        <f t="shared" si="220"/>
        <v>31</v>
      </c>
    </row>
    <row r="1636">
      <c r="A1636" s="14" t="s">
        <v>1815</v>
      </c>
      <c r="B1636" s="14" t="s">
        <v>38</v>
      </c>
      <c r="C1636" s="14" t="s">
        <v>21</v>
      </c>
      <c r="D1636" s="14" t="s">
        <v>71</v>
      </c>
      <c r="E1636" s="14" t="s">
        <v>5</v>
      </c>
      <c r="F1636" s="15">
        <v>42822.0</v>
      </c>
      <c r="G1636" s="15">
        <v>42834.0</v>
      </c>
      <c r="H1636" s="14">
        <v>3665.0</v>
      </c>
      <c r="I1636" s="12">
        <f>VLOOKUP(C1636, products!$A$1:$C$8, 3, FALSE)</f>
        <v>3393</v>
      </c>
      <c r="J1636" s="12" t="str">
        <f>VLOOKUP(B1636,sales_teams!A:C,3)</f>
        <v>East</v>
      </c>
      <c r="K1636" s="12" t="str">
        <f>VLOOKUP(B1636,sales_teams!A:C,2)</f>
        <v>Rocco Neubert</v>
      </c>
      <c r="L1636" s="12" t="str">
        <f>VLOOKUP(D1636,accounts!A:G,6)</f>
        <v>United States</v>
      </c>
      <c r="M1636" s="12" t="str">
        <f>VLOOKUP(D1636,accounts!A:B,2)</f>
        <v>services</v>
      </c>
      <c r="N1636" s="12" t="str">
        <f t="shared" si="26"/>
        <v>Mar 2017</v>
      </c>
      <c r="O1636" s="12" t="str">
        <f t="shared" si="219"/>
        <v>Apr 2017</v>
      </c>
      <c r="P1636" s="12">
        <f>VLOOKUP(D1636,accounts!A:G,4)</f>
        <v>2041.73</v>
      </c>
      <c r="Q1636" s="12">
        <f t="shared" si="220"/>
        <v>31</v>
      </c>
    </row>
    <row r="1637">
      <c r="A1637" s="14" t="s">
        <v>1816</v>
      </c>
      <c r="B1637" s="14" t="s">
        <v>39</v>
      </c>
      <c r="C1637" s="14" t="s">
        <v>17</v>
      </c>
      <c r="D1637" s="14" t="s">
        <v>80</v>
      </c>
      <c r="E1637" s="14" t="s">
        <v>5</v>
      </c>
      <c r="F1637" s="15">
        <v>42822.0</v>
      </c>
      <c r="G1637" s="15">
        <v>42889.0</v>
      </c>
      <c r="H1637" s="14">
        <v>4329.0</v>
      </c>
      <c r="I1637" s="12">
        <f>VLOOKUP(C1637, products!$A$1:$C$8, 3, FALSE)</f>
        <v>4821</v>
      </c>
      <c r="J1637" s="12" t="str">
        <f>VLOOKUP(B1637,sales_teams!A:C,3)</f>
        <v>East</v>
      </c>
      <c r="K1637" s="12" t="str">
        <f>VLOOKUP(B1637,sales_teams!A:C,2)</f>
        <v>Rocco Neubert</v>
      </c>
      <c r="L1637" s="12" t="str">
        <f>VLOOKUP(D1637,accounts!A:G,6)</f>
        <v>United States</v>
      </c>
      <c r="M1637" s="12" t="str">
        <f>VLOOKUP(D1637,accounts!A:B,2)</f>
        <v>technolgy</v>
      </c>
      <c r="N1637" s="12" t="str">
        <f t="shared" si="26"/>
        <v>Mar 2017</v>
      </c>
      <c r="O1637" s="12" t="str">
        <f t="shared" si="219"/>
        <v>Jun 2017</v>
      </c>
      <c r="P1637" s="12">
        <f>VLOOKUP(D1637,accounts!A:G,4)</f>
        <v>1712.68</v>
      </c>
      <c r="Q1637" s="12">
        <f t="shared" si="220"/>
        <v>92</v>
      </c>
    </row>
    <row r="1638">
      <c r="A1638" s="14" t="s">
        <v>1817</v>
      </c>
      <c r="B1638" s="14" t="s">
        <v>42</v>
      </c>
      <c r="C1638" s="14" t="s">
        <v>19</v>
      </c>
      <c r="D1638" s="14" t="s">
        <v>101</v>
      </c>
      <c r="E1638" s="14" t="s">
        <v>26</v>
      </c>
      <c r="F1638" s="15">
        <v>42822.0</v>
      </c>
      <c r="G1638" s="15">
        <v>42828.0</v>
      </c>
      <c r="H1638" s="14">
        <v>0.0</v>
      </c>
      <c r="I1638" s="12">
        <f>VLOOKUP(C1638, products!$A$1:$C$8, 3, FALSE)</f>
        <v>55</v>
      </c>
      <c r="J1638" s="12" t="str">
        <f>VLOOKUP(B1638,sales_teams!A:C,3)</f>
        <v>East</v>
      </c>
      <c r="K1638" s="12" t="str">
        <f>VLOOKUP(B1638,sales_teams!A:C,2)</f>
        <v>Rocco Neubert</v>
      </c>
      <c r="L1638" s="12" t="str">
        <f>VLOOKUP(D1638,accounts!A:G,6)</f>
        <v>United States</v>
      </c>
      <c r="M1638" s="12" t="str">
        <f>VLOOKUP(D1638,accounts!A:B,2)</f>
        <v>finance</v>
      </c>
      <c r="N1638" s="12" t="str">
        <f t="shared" si="26"/>
        <v>Mar 2017</v>
      </c>
      <c r="O1638" s="12" t="str">
        <f t="shared" si="219"/>
        <v>Apr 2017</v>
      </c>
      <c r="P1638" s="12">
        <f>VLOOKUP(D1638,accounts!A:G,4)</f>
        <v>1102.43</v>
      </c>
      <c r="Q1638" s="12">
        <f t="shared" si="220"/>
        <v>31</v>
      </c>
    </row>
    <row r="1639">
      <c r="A1639" s="14" t="s">
        <v>1818</v>
      </c>
      <c r="B1639" s="14" t="s">
        <v>43</v>
      </c>
      <c r="C1639" s="14" t="s">
        <v>19</v>
      </c>
      <c r="D1639" s="14" t="s">
        <v>69</v>
      </c>
      <c r="E1639" s="14" t="s">
        <v>5</v>
      </c>
      <c r="F1639" s="15">
        <v>42822.0</v>
      </c>
      <c r="G1639" s="15">
        <v>42833.0</v>
      </c>
      <c r="H1639" s="14">
        <v>58.0</v>
      </c>
      <c r="I1639" s="12">
        <f>VLOOKUP(C1639, products!$A$1:$C$8, 3, FALSE)</f>
        <v>55</v>
      </c>
      <c r="J1639" s="12" t="str">
        <f>VLOOKUP(B1639,sales_teams!A:C,3)</f>
        <v>East</v>
      </c>
      <c r="K1639" s="12" t="str">
        <f>VLOOKUP(B1639,sales_teams!A:C,2)</f>
        <v>Rocco Neubert</v>
      </c>
      <c r="L1639" s="12" t="str">
        <f>VLOOKUP(D1639,accounts!A:G,6)</f>
        <v>United States</v>
      </c>
      <c r="M1639" s="12" t="str">
        <f>VLOOKUP(D1639,accounts!A:B,2)</f>
        <v>marketing</v>
      </c>
      <c r="N1639" s="12" t="str">
        <f t="shared" si="26"/>
        <v>Mar 2017</v>
      </c>
      <c r="O1639" s="12" t="str">
        <f t="shared" si="219"/>
        <v>Apr 2017</v>
      </c>
      <c r="P1639" s="12">
        <f>VLOOKUP(D1639,accounts!A:G,4)</f>
        <v>2952.73</v>
      </c>
      <c r="Q1639" s="12">
        <f t="shared" si="220"/>
        <v>31</v>
      </c>
    </row>
    <row r="1640">
      <c r="A1640" s="14" t="s">
        <v>1819</v>
      </c>
      <c r="B1640" s="14" t="s">
        <v>44</v>
      </c>
      <c r="C1640" s="14" t="s">
        <v>20</v>
      </c>
      <c r="D1640" s="14" t="s">
        <v>89</v>
      </c>
      <c r="E1640" s="14" t="s">
        <v>5</v>
      </c>
      <c r="F1640" s="15">
        <v>42822.0</v>
      </c>
      <c r="G1640" s="15">
        <v>42912.0</v>
      </c>
      <c r="H1640" s="14">
        <v>7356.0</v>
      </c>
      <c r="I1640" s="12">
        <f>VLOOKUP(C1640, products!$A$1:$C$8, 3, FALSE)</f>
        <v>5482</v>
      </c>
      <c r="J1640" s="12" t="str">
        <f>VLOOKUP(B1640,sales_teams!A:C,3)</f>
        <v>East</v>
      </c>
      <c r="K1640" s="12" t="str">
        <f>VLOOKUP(B1640,sales_teams!A:C,2)</f>
        <v>Rocco Neubert</v>
      </c>
      <c r="L1640" s="12" t="str">
        <f>VLOOKUP(D1640,accounts!A:G,6)</f>
        <v>United States</v>
      </c>
      <c r="M1640" s="12" t="str">
        <f>VLOOKUP(D1640,accounts!A:B,2)</f>
        <v>employment</v>
      </c>
      <c r="N1640" s="12" t="str">
        <f t="shared" si="26"/>
        <v>Mar 2017</v>
      </c>
      <c r="O1640" s="12" t="str">
        <f t="shared" si="219"/>
        <v>Jun 2017</v>
      </c>
      <c r="P1640" s="12">
        <f>VLOOKUP(D1640,accounts!A:G,4)</f>
        <v>2871.35</v>
      </c>
      <c r="Q1640" s="12">
        <f t="shared" si="220"/>
        <v>92</v>
      </c>
    </row>
    <row r="1641">
      <c r="A1641" s="14" t="s">
        <v>1820</v>
      </c>
      <c r="B1641" s="14" t="s">
        <v>44</v>
      </c>
      <c r="C1641" s="14" t="s">
        <v>17</v>
      </c>
      <c r="D1641" s="14" t="s">
        <v>93</v>
      </c>
      <c r="E1641" s="14" t="s">
        <v>5</v>
      </c>
      <c r="F1641" s="15">
        <v>42822.0</v>
      </c>
      <c r="G1641" s="15">
        <v>42911.0</v>
      </c>
      <c r="H1641" s="14">
        <v>4066.0</v>
      </c>
      <c r="I1641" s="12">
        <f>VLOOKUP(C1641, products!$A$1:$C$8, 3, FALSE)</f>
        <v>4821</v>
      </c>
      <c r="J1641" s="12" t="str">
        <f>VLOOKUP(B1641,sales_teams!A:C,3)</f>
        <v>East</v>
      </c>
      <c r="K1641" s="12" t="str">
        <f>VLOOKUP(B1641,sales_teams!A:C,2)</f>
        <v>Rocco Neubert</v>
      </c>
      <c r="L1641" s="12" t="str">
        <f>VLOOKUP(D1641,accounts!A:G,6)</f>
        <v>United States</v>
      </c>
      <c r="M1641" s="12" t="str">
        <f>VLOOKUP(D1641,accounts!A:B,2)</f>
        <v>retail</v>
      </c>
      <c r="N1641" s="12" t="str">
        <f t="shared" si="26"/>
        <v>Mar 2017</v>
      </c>
      <c r="O1641" s="12" t="str">
        <f t="shared" si="219"/>
        <v>Jun 2017</v>
      </c>
      <c r="P1641" s="12">
        <f>VLOOKUP(D1641,accounts!A:G,4)</f>
        <v>4968.91</v>
      </c>
      <c r="Q1641" s="12">
        <f t="shared" si="220"/>
        <v>92</v>
      </c>
    </row>
    <row r="1642">
      <c r="A1642" s="14" t="s">
        <v>1821</v>
      </c>
      <c r="B1642" s="14" t="s">
        <v>48</v>
      </c>
      <c r="C1642" s="14" t="s">
        <v>19</v>
      </c>
      <c r="D1642" s="14" t="s">
        <v>66</v>
      </c>
      <c r="E1642" s="14" t="s">
        <v>5</v>
      </c>
      <c r="F1642" s="15">
        <v>42822.0</v>
      </c>
      <c r="G1642" s="15">
        <v>42892.0</v>
      </c>
      <c r="H1642" s="14">
        <v>55.0</v>
      </c>
      <c r="I1642" s="12">
        <f>VLOOKUP(C1642, products!$A$1:$C$8, 3, FALSE)</f>
        <v>55</v>
      </c>
      <c r="J1642" s="12" t="str">
        <f>VLOOKUP(B1642,sales_teams!A:C,3)</f>
        <v>East</v>
      </c>
      <c r="K1642" s="12" t="str">
        <f>VLOOKUP(B1642,sales_teams!A:C,2)</f>
        <v>Rocco Neubert</v>
      </c>
      <c r="L1642" s="12" t="str">
        <f>VLOOKUP(D1642,accounts!A:G,6)</f>
        <v>United States</v>
      </c>
      <c r="M1642" s="12" t="str">
        <f>VLOOKUP(D1642,accounts!A:B,2)</f>
        <v>medical</v>
      </c>
      <c r="N1642" s="12" t="str">
        <f t="shared" si="26"/>
        <v>Mar 2017</v>
      </c>
      <c r="O1642" s="12" t="str">
        <f t="shared" si="219"/>
        <v>Jun 2017</v>
      </c>
      <c r="P1642" s="12">
        <f>VLOOKUP(D1642,accounts!A:G,4)</f>
        <v>4.54</v>
      </c>
      <c r="Q1642" s="12">
        <f t="shared" si="220"/>
        <v>92</v>
      </c>
    </row>
    <row r="1643">
      <c r="A1643" s="14" t="s">
        <v>1822</v>
      </c>
      <c r="B1643" s="14" t="s">
        <v>49</v>
      </c>
      <c r="C1643" s="14" t="s">
        <v>21</v>
      </c>
      <c r="D1643" s="14" t="s">
        <v>136</v>
      </c>
      <c r="E1643" s="14" t="s">
        <v>5</v>
      </c>
      <c r="F1643" s="15">
        <v>42822.0</v>
      </c>
      <c r="G1643" s="15">
        <v>42913.0</v>
      </c>
      <c r="H1643" s="14">
        <v>3738.0</v>
      </c>
      <c r="I1643" s="12">
        <f>VLOOKUP(C1643, products!$A$1:$C$8, 3, FALSE)</f>
        <v>3393</v>
      </c>
      <c r="J1643" s="12" t="str">
        <f>VLOOKUP(B1643,sales_teams!A:C,3)</f>
        <v>West</v>
      </c>
      <c r="K1643" s="12" t="str">
        <f>VLOOKUP(B1643,sales_teams!A:C,2)</f>
        <v>Summer Sewald</v>
      </c>
      <c r="L1643" s="12" t="str">
        <f>VLOOKUP(D1643,accounts!A:G,6)</f>
        <v>United States</v>
      </c>
      <c r="M1643" s="12" t="str">
        <f>VLOOKUP(D1643,accounts!A:B,2)</f>
        <v>entertainment</v>
      </c>
      <c r="N1643" s="12" t="str">
        <f t="shared" si="26"/>
        <v>Mar 2017</v>
      </c>
      <c r="O1643" s="12" t="str">
        <f t="shared" si="219"/>
        <v>Jun 2017</v>
      </c>
      <c r="P1643" s="12">
        <f>VLOOKUP(D1643,accounts!A:G,4)</f>
        <v>324.19</v>
      </c>
      <c r="Q1643" s="12">
        <f t="shared" si="220"/>
        <v>92</v>
      </c>
    </row>
    <row r="1644">
      <c r="A1644" s="14" t="s">
        <v>1823</v>
      </c>
      <c r="B1644" s="14" t="s">
        <v>51</v>
      </c>
      <c r="C1644" s="14" t="s">
        <v>19</v>
      </c>
      <c r="D1644" s="14" t="s">
        <v>131</v>
      </c>
      <c r="E1644" s="14" t="s">
        <v>25</v>
      </c>
      <c r="F1644" s="15">
        <v>42822.0</v>
      </c>
      <c r="G1644" s="17"/>
      <c r="I1644" s="12">
        <f>VLOOKUP(C1644, products!$A$1:$C$8, 3, FALSE)</f>
        <v>55</v>
      </c>
      <c r="J1644" s="12" t="str">
        <f>VLOOKUP(B1644,sales_teams!A:C,3)</f>
        <v>West</v>
      </c>
      <c r="K1644" s="12" t="str">
        <f>VLOOKUP(B1644,sales_teams!A:C,2)</f>
        <v>Summer Sewald</v>
      </c>
      <c r="L1644" s="12" t="str">
        <f>VLOOKUP(D1644,accounts!A:G,6)</f>
        <v>United States</v>
      </c>
      <c r="M1644" s="12" t="str">
        <f>VLOOKUP(D1644,accounts!A:B,2)</f>
        <v>marketing</v>
      </c>
      <c r="N1644" s="12" t="str">
        <f t="shared" si="26"/>
        <v>Mar 2017</v>
      </c>
      <c r="P1644" s="12">
        <f>VLOOKUP(D1644,accounts!A:G,4)</f>
        <v>45.39</v>
      </c>
    </row>
    <row r="1645">
      <c r="A1645" s="14" t="s">
        <v>1824</v>
      </c>
      <c r="B1645" s="14" t="s">
        <v>51</v>
      </c>
      <c r="C1645" s="14" t="s">
        <v>22</v>
      </c>
      <c r="D1645" s="14" t="s">
        <v>68</v>
      </c>
      <c r="E1645" s="14" t="s">
        <v>26</v>
      </c>
      <c r="F1645" s="15">
        <v>42822.0</v>
      </c>
      <c r="G1645" s="15">
        <v>42829.0</v>
      </c>
      <c r="H1645" s="14">
        <v>0.0</v>
      </c>
      <c r="I1645" s="12">
        <f>VLOOKUP(C1645, products!$A$1:$C$8, 3, FALSE)</f>
        <v>550</v>
      </c>
      <c r="J1645" s="12" t="str">
        <f>VLOOKUP(B1645,sales_teams!A:C,3)</f>
        <v>West</v>
      </c>
      <c r="K1645" s="12" t="str">
        <f>VLOOKUP(B1645,sales_teams!A:C,2)</f>
        <v>Summer Sewald</v>
      </c>
      <c r="L1645" s="12" t="str">
        <f>VLOOKUP(D1645,accounts!A:G,6)</f>
        <v>Korea</v>
      </c>
      <c r="M1645" s="12" t="str">
        <f>VLOOKUP(D1645,accounts!A:B,2)</f>
        <v>technolgy</v>
      </c>
      <c r="N1645" s="12" t="str">
        <f t="shared" si="26"/>
        <v>Mar 2017</v>
      </c>
      <c r="O1645" s="12" t="str">
        <f t="shared" ref="O1645:O1664" si="221">TEXT(G1645,"mmm yyy")</f>
        <v>Apr 2017</v>
      </c>
      <c r="P1645" s="12">
        <f>VLOOKUP(D1645,accounts!A:G,4)</f>
        <v>8170.38</v>
      </c>
      <c r="Q1645" s="12">
        <f t="shared" ref="Q1645:Q1664" si="222">O1645-N1645</f>
        <v>31</v>
      </c>
    </row>
    <row r="1646">
      <c r="A1646" s="14" t="s">
        <v>1825</v>
      </c>
      <c r="B1646" s="14" t="s">
        <v>51</v>
      </c>
      <c r="C1646" s="14" t="s">
        <v>21</v>
      </c>
      <c r="D1646" s="14" t="s">
        <v>85</v>
      </c>
      <c r="E1646" s="14" t="s">
        <v>26</v>
      </c>
      <c r="F1646" s="15">
        <v>42822.0</v>
      </c>
      <c r="G1646" s="15">
        <v>42881.0</v>
      </c>
      <c r="H1646" s="14">
        <v>0.0</v>
      </c>
      <c r="I1646" s="12">
        <f>VLOOKUP(C1646, products!$A$1:$C$8, 3, FALSE)</f>
        <v>3393</v>
      </c>
      <c r="J1646" s="12" t="str">
        <f>VLOOKUP(B1646,sales_teams!A:C,3)</f>
        <v>West</v>
      </c>
      <c r="K1646" s="12" t="str">
        <f>VLOOKUP(B1646,sales_teams!A:C,2)</f>
        <v>Summer Sewald</v>
      </c>
      <c r="L1646" s="12" t="str">
        <f>VLOOKUP(D1646,accounts!A:G,6)</f>
        <v>United States</v>
      </c>
      <c r="M1646" s="12" t="str">
        <f>VLOOKUP(D1646,accounts!A:B,2)</f>
        <v>medical</v>
      </c>
      <c r="N1646" s="12" t="str">
        <f t="shared" si="26"/>
        <v>Mar 2017</v>
      </c>
      <c r="O1646" s="12" t="str">
        <f t="shared" si="221"/>
        <v>May 2017</v>
      </c>
      <c r="P1646" s="12">
        <f>VLOOKUP(D1646,accounts!A:G,4)</f>
        <v>2741.37</v>
      </c>
      <c r="Q1646" s="12">
        <f t="shared" si="222"/>
        <v>61</v>
      </c>
    </row>
    <row r="1647">
      <c r="A1647" s="14" t="s">
        <v>1826</v>
      </c>
      <c r="B1647" s="14" t="s">
        <v>51</v>
      </c>
      <c r="C1647" s="14" t="s">
        <v>18</v>
      </c>
      <c r="D1647" s="14" t="s">
        <v>89</v>
      </c>
      <c r="E1647" s="14" t="s">
        <v>5</v>
      </c>
      <c r="F1647" s="15">
        <v>42822.0</v>
      </c>
      <c r="G1647" s="15">
        <v>42870.0</v>
      </c>
      <c r="H1647" s="14">
        <v>888.0</v>
      </c>
      <c r="I1647" s="12">
        <f>VLOOKUP(C1647, products!$A$1:$C$8, 3, FALSE)</f>
        <v>1096</v>
      </c>
      <c r="J1647" s="12" t="str">
        <f>VLOOKUP(B1647,sales_teams!A:C,3)</f>
        <v>West</v>
      </c>
      <c r="K1647" s="12" t="str">
        <f>VLOOKUP(B1647,sales_teams!A:C,2)</f>
        <v>Summer Sewald</v>
      </c>
      <c r="L1647" s="12" t="str">
        <f>VLOOKUP(D1647,accounts!A:G,6)</f>
        <v>United States</v>
      </c>
      <c r="M1647" s="12" t="str">
        <f>VLOOKUP(D1647,accounts!A:B,2)</f>
        <v>employment</v>
      </c>
      <c r="N1647" s="12" t="str">
        <f t="shared" si="26"/>
        <v>Mar 2017</v>
      </c>
      <c r="O1647" s="12" t="str">
        <f t="shared" si="221"/>
        <v>May 2017</v>
      </c>
      <c r="P1647" s="12">
        <f>VLOOKUP(D1647,accounts!A:G,4)</f>
        <v>2871.35</v>
      </c>
      <c r="Q1647" s="12">
        <f t="shared" si="222"/>
        <v>61</v>
      </c>
    </row>
    <row r="1648">
      <c r="A1648" s="14" t="s">
        <v>1827</v>
      </c>
      <c r="B1648" s="14" t="s">
        <v>52</v>
      </c>
      <c r="C1648" s="14" t="s">
        <v>20</v>
      </c>
      <c r="D1648" s="14" t="s">
        <v>119</v>
      </c>
      <c r="E1648" s="14" t="s">
        <v>5</v>
      </c>
      <c r="F1648" s="15">
        <v>42822.0</v>
      </c>
      <c r="G1648" s="15">
        <v>42832.0</v>
      </c>
      <c r="H1648" s="14">
        <v>5447.0</v>
      </c>
      <c r="I1648" s="12">
        <f>VLOOKUP(C1648, products!$A$1:$C$8, 3, FALSE)</f>
        <v>5482</v>
      </c>
      <c r="J1648" s="12" t="str">
        <f>VLOOKUP(B1648,sales_teams!A:C,3)</f>
        <v>West</v>
      </c>
      <c r="K1648" s="12" t="str">
        <f>VLOOKUP(B1648,sales_teams!A:C,2)</f>
        <v>Summer Sewald</v>
      </c>
      <c r="L1648" s="12" t="str">
        <f>VLOOKUP(D1648,accounts!A:G,6)</f>
        <v>Philipines</v>
      </c>
      <c r="M1648" s="12" t="str">
        <f>VLOOKUP(D1648,accounts!A:B,2)</f>
        <v>medical</v>
      </c>
      <c r="N1648" s="12" t="str">
        <f t="shared" si="26"/>
        <v>Mar 2017</v>
      </c>
      <c r="O1648" s="12" t="str">
        <f t="shared" si="221"/>
        <v>Apr 2017</v>
      </c>
      <c r="P1648" s="12">
        <f>VLOOKUP(D1648,accounts!A:G,4)</f>
        <v>587.34</v>
      </c>
      <c r="Q1648" s="12">
        <f t="shared" si="222"/>
        <v>31</v>
      </c>
    </row>
    <row r="1649">
      <c r="A1649" s="14" t="s">
        <v>1828</v>
      </c>
      <c r="B1649" s="14" t="s">
        <v>53</v>
      </c>
      <c r="C1649" s="14" t="s">
        <v>20</v>
      </c>
      <c r="D1649" s="14" t="s">
        <v>103</v>
      </c>
      <c r="E1649" s="14" t="s">
        <v>5</v>
      </c>
      <c r="F1649" s="15">
        <v>42822.0</v>
      </c>
      <c r="G1649" s="15">
        <v>42830.0</v>
      </c>
      <c r="H1649" s="14">
        <v>5972.0</v>
      </c>
      <c r="I1649" s="12">
        <f>VLOOKUP(C1649, products!$A$1:$C$8, 3, FALSE)</f>
        <v>5482</v>
      </c>
      <c r="J1649" s="12" t="str">
        <f>VLOOKUP(B1649,sales_teams!A:C,3)</f>
        <v>West</v>
      </c>
      <c r="K1649" s="12" t="str">
        <f>VLOOKUP(B1649,sales_teams!A:C,2)</f>
        <v>Summer Sewald</v>
      </c>
      <c r="L1649" s="12" t="str">
        <f>VLOOKUP(D1649,accounts!A:G,6)</f>
        <v>Norway</v>
      </c>
      <c r="M1649" s="12" t="str">
        <f>VLOOKUP(D1649,accounts!A:B,2)</f>
        <v>technolgy</v>
      </c>
      <c r="N1649" s="12" t="str">
        <f t="shared" si="26"/>
        <v>Mar 2017</v>
      </c>
      <c r="O1649" s="12" t="str">
        <f t="shared" si="221"/>
        <v>Apr 2017</v>
      </c>
      <c r="P1649" s="12">
        <f>VLOOKUP(D1649,accounts!A:G,4)</f>
        <v>1223.72</v>
      </c>
      <c r="Q1649" s="12">
        <f t="shared" si="222"/>
        <v>31</v>
      </c>
    </row>
    <row r="1650">
      <c r="A1650" s="14" t="s">
        <v>1829</v>
      </c>
      <c r="B1650" s="14" t="s">
        <v>55</v>
      </c>
      <c r="C1650" s="14" t="s">
        <v>17</v>
      </c>
      <c r="D1650" s="14" t="s">
        <v>67</v>
      </c>
      <c r="E1650" s="14" t="s">
        <v>5</v>
      </c>
      <c r="F1650" s="15">
        <v>42822.0</v>
      </c>
      <c r="G1650" s="15">
        <v>42827.0</v>
      </c>
      <c r="H1650" s="14">
        <v>4855.0</v>
      </c>
      <c r="I1650" s="12">
        <f>VLOOKUP(C1650, products!$A$1:$C$8, 3, FALSE)</f>
        <v>4821</v>
      </c>
      <c r="J1650" s="12" t="str">
        <f>VLOOKUP(B1650,sales_teams!A:C,3)</f>
        <v>West</v>
      </c>
      <c r="K1650" s="12" t="str">
        <f>VLOOKUP(B1650,sales_teams!A:C,2)</f>
        <v>Summer Sewald</v>
      </c>
      <c r="L1650" s="12" t="str">
        <f>VLOOKUP(D1650,accounts!A:G,6)</f>
        <v>United States</v>
      </c>
      <c r="M1650" s="12" t="str">
        <f>VLOOKUP(D1650,accounts!A:B,2)</f>
        <v>entertainment</v>
      </c>
      <c r="N1650" s="12" t="str">
        <f t="shared" si="26"/>
        <v>Mar 2017</v>
      </c>
      <c r="O1650" s="12" t="str">
        <f t="shared" si="221"/>
        <v>Apr 2017</v>
      </c>
      <c r="P1650" s="12">
        <f>VLOOKUP(D1650,accounts!A:G,4)</f>
        <v>4269.9</v>
      </c>
      <c r="Q1650" s="12">
        <f t="shared" si="222"/>
        <v>31</v>
      </c>
    </row>
    <row r="1651">
      <c r="A1651" s="14" t="s">
        <v>1830</v>
      </c>
      <c r="B1651" s="14" t="s">
        <v>56</v>
      </c>
      <c r="C1651" s="14" t="s">
        <v>21</v>
      </c>
      <c r="D1651" s="14" t="s">
        <v>87</v>
      </c>
      <c r="E1651" s="14" t="s">
        <v>5</v>
      </c>
      <c r="F1651" s="15">
        <v>42822.0</v>
      </c>
      <c r="G1651" s="15">
        <v>42884.0</v>
      </c>
      <c r="H1651" s="14">
        <v>3395.0</v>
      </c>
      <c r="I1651" s="12">
        <f>VLOOKUP(C1651, products!$A$1:$C$8, 3, FALSE)</f>
        <v>3393</v>
      </c>
      <c r="J1651" s="12" t="str">
        <f>VLOOKUP(B1651,sales_teams!A:C,3)</f>
        <v>West</v>
      </c>
      <c r="K1651" s="12" t="str">
        <f>VLOOKUP(B1651,sales_teams!A:C,2)</f>
        <v>Summer Sewald</v>
      </c>
      <c r="L1651" s="12" t="str">
        <f>VLOOKUP(D1651,accounts!A:G,6)</f>
        <v>United States</v>
      </c>
      <c r="M1651" s="12" t="str">
        <f>VLOOKUP(D1651,accounts!A:B,2)</f>
        <v>entertainment</v>
      </c>
      <c r="N1651" s="12" t="str">
        <f t="shared" si="26"/>
        <v>Mar 2017</v>
      </c>
      <c r="O1651" s="12" t="str">
        <f t="shared" si="221"/>
        <v>May 2017</v>
      </c>
      <c r="P1651" s="12">
        <f>VLOOKUP(D1651,accounts!A:G,4)</f>
        <v>3838.39</v>
      </c>
      <c r="Q1651" s="12">
        <f t="shared" si="222"/>
        <v>61</v>
      </c>
    </row>
    <row r="1652">
      <c r="A1652" s="14" t="s">
        <v>1831</v>
      </c>
      <c r="B1652" s="14" t="s">
        <v>59</v>
      </c>
      <c r="C1652" s="14" t="s">
        <v>19</v>
      </c>
      <c r="D1652" s="14" t="s">
        <v>141</v>
      </c>
      <c r="E1652" s="14" t="s">
        <v>26</v>
      </c>
      <c r="F1652" s="15">
        <v>42822.0</v>
      </c>
      <c r="G1652" s="15">
        <v>42832.0</v>
      </c>
      <c r="H1652" s="14">
        <v>0.0</v>
      </c>
      <c r="I1652" s="12">
        <f>VLOOKUP(C1652, products!$A$1:$C$8, 3, FALSE)</f>
        <v>55</v>
      </c>
      <c r="J1652" s="12" t="str">
        <f>VLOOKUP(B1652,sales_teams!A:C,3)</f>
        <v>West</v>
      </c>
      <c r="K1652" s="12" t="str">
        <f>VLOOKUP(B1652,sales_teams!A:C,2)</f>
        <v>Summer Sewald</v>
      </c>
      <c r="L1652" s="12" t="str">
        <f>VLOOKUP(D1652,accounts!A:G,6)</f>
        <v>United States</v>
      </c>
      <c r="M1652" s="12" t="str">
        <f>VLOOKUP(D1652,accounts!A:B,2)</f>
        <v>medical</v>
      </c>
      <c r="N1652" s="12" t="str">
        <f t="shared" si="26"/>
        <v>Mar 2017</v>
      </c>
      <c r="O1652" s="12" t="str">
        <f t="shared" si="221"/>
        <v>Apr 2017</v>
      </c>
      <c r="P1652" s="12">
        <f>VLOOKUP(D1652,accounts!A:G,4)</f>
        <v>326.82</v>
      </c>
      <c r="Q1652" s="12">
        <f t="shared" si="222"/>
        <v>31</v>
      </c>
    </row>
    <row r="1653">
      <c r="A1653" s="14" t="s">
        <v>1832</v>
      </c>
      <c r="B1653" s="14" t="s">
        <v>61</v>
      </c>
      <c r="C1653" s="14" t="s">
        <v>18</v>
      </c>
      <c r="D1653" s="14" t="s">
        <v>69</v>
      </c>
      <c r="E1653" s="14" t="s">
        <v>5</v>
      </c>
      <c r="F1653" s="15">
        <v>42822.0</v>
      </c>
      <c r="G1653" s="15">
        <v>42824.0</v>
      </c>
      <c r="H1653" s="14">
        <v>1084.0</v>
      </c>
      <c r="I1653" s="12">
        <f>VLOOKUP(C1653, products!$A$1:$C$8, 3, FALSE)</f>
        <v>1096</v>
      </c>
      <c r="J1653" s="12" t="str">
        <f>VLOOKUP(B1653,sales_teams!A:C,3)</f>
        <v>West</v>
      </c>
      <c r="K1653" s="12" t="str">
        <f>VLOOKUP(B1653,sales_teams!A:C,2)</f>
        <v>Summer Sewald</v>
      </c>
      <c r="L1653" s="12" t="str">
        <f>VLOOKUP(D1653,accounts!A:G,6)</f>
        <v>United States</v>
      </c>
      <c r="M1653" s="12" t="str">
        <f>VLOOKUP(D1653,accounts!A:B,2)</f>
        <v>marketing</v>
      </c>
      <c r="N1653" s="12" t="str">
        <f t="shared" si="26"/>
        <v>Mar 2017</v>
      </c>
      <c r="O1653" s="12" t="str">
        <f t="shared" si="221"/>
        <v>Mar 2017</v>
      </c>
      <c r="P1653" s="12">
        <f>VLOOKUP(D1653,accounts!A:G,4)</f>
        <v>2952.73</v>
      </c>
      <c r="Q1653" s="12">
        <f t="shared" si="222"/>
        <v>0</v>
      </c>
    </row>
    <row r="1654">
      <c r="A1654" s="14" t="s">
        <v>1833</v>
      </c>
      <c r="B1654" s="14" t="s">
        <v>35</v>
      </c>
      <c r="C1654" s="14" t="s">
        <v>21</v>
      </c>
      <c r="D1654" s="14" t="s">
        <v>83</v>
      </c>
      <c r="E1654" s="14" t="s">
        <v>5</v>
      </c>
      <c r="F1654" s="15">
        <v>42823.0</v>
      </c>
      <c r="G1654" s="15">
        <v>42889.0</v>
      </c>
      <c r="H1654" s="14">
        <v>3670.0</v>
      </c>
      <c r="I1654" s="12">
        <f>VLOOKUP(C1654, products!$A$1:$C$8, 3, FALSE)</f>
        <v>3393</v>
      </c>
      <c r="J1654" s="12" t="str">
        <f>VLOOKUP(B1654,sales_teams!A:C,3)</f>
        <v>Central</v>
      </c>
      <c r="K1654" s="12" t="str">
        <f>VLOOKUP(B1654,sales_teams!A:C,2)</f>
        <v>Dustin Brinkmann</v>
      </c>
      <c r="L1654" s="12" t="str">
        <f>VLOOKUP(D1654,accounts!A:G,6)</f>
        <v>United States</v>
      </c>
      <c r="M1654" s="12" t="str">
        <f>VLOOKUP(D1654,accounts!A:B,2)</f>
        <v>marketing</v>
      </c>
      <c r="N1654" s="12" t="str">
        <f t="shared" si="26"/>
        <v>Mar 2017</v>
      </c>
      <c r="O1654" s="12" t="str">
        <f t="shared" si="221"/>
        <v>Jun 2017</v>
      </c>
      <c r="P1654" s="12">
        <f>VLOOKUP(D1654,accounts!A:G,4)</f>
        <v>2403.58</v>
      </c>
      <c r="Q1654" s="12">
        <f t="shared" si="222"/>
        <v>92</v>
      </c>
    </row>
    <row r="1655">
      <c r="A1655" s="14" t="s">
        <v>1834</v>
      </c>
      <c r="B1655" s="14" t="s">
        <v>37</v>
      </c>
      <c r="C1655" s="14" t="s">
        <v>18</v>
      </c>
      <c r="D1655" s="14" t="s">
        <v>121</v>
      </c>
      <c r="E1655" s="14" t="s">
        <v>26</v>
      </c>
      <c r="F1655" s="15">
        <v>42823.0</v>
      </c>
      <c r="G1655" s="15">
        <v>42827.0</v>
      </c>
      <c r="H1655" s="14">
        <v>0.0</v>
      </c>
      <c r="I1655" s="12">
        <f>VLOOKUP(C1655, products!$A$1:$C$8, 3, FALSE)</f>
        <v>1096</v>
      </c>
      <c r="J1655" s="12" t="str">
        <f>VLOOKUP(B1655,sales_teams!A:C,3)</f>
        <v>East</v>
      </c>
      <c r="K1655" s="12" t="str">
        <f>VLOOKUP(B1655,sales_teams!A:C,2)</f>
        <v>Rocco Neubert</v>
      </c>
      <c r="L1655" s="12" t="str">
        <f>VLOOKUP(D1655,accounts!A:G,6)</f>
        <v>United States</v>
      </c>
      <c r="M1655" s="12" t="str">
        <f>VLOOKUP(D1655,accounts!A:B,2)</f>
        <v>telecommunications</v>
      </c>
      <c r="N1655" s="12" t="str">
        <f t="shared" si="26"/>
        <v>Mar 2017</v>
      </c>
      <c r="O1655" s="12" t="str">
        <f t="shared" si="221"/>
        <v>Apr 2017</v>
      </c>
      <c r="P1655" s="12">
        <f>VLOOKUP(D1655,accounts!A:G,4)</f>
        <v>6395.05</v>
      </c>
      <c r="Q1655" s="12">
        <f t="shared" si="222"/>
        <v>31</v>
      </c>
    </row>
    <row r="1656">
      <c r="A1656" s="14" t="s">
        <v>1835</v>
      </c>
      <c r="B1656" s="14" t="s">
        <v>37</v>
      </c>
      <c r="C1656" s="14" t="s">
        <v>20</v>
      </c>
      <c r="D1656" s="14" t="s">
        <v>88</v>
      </c>
      <c r="E1656" s="14" t="s">
        <v>5</v>
      </c>
      <c r="F1656" s="15">
        <v>42823.0</v>
      </c>
      <c r="G1656" s="15">
        <v>42888.0</v>
      </c>
      <c r="H1656" s="14">
        <v>5304.0</v>
      </c>
      <c r="I1656" s="12">
        <f>VLOOKUP(C1656, products!$A$1:$C$8, 3, FALSE)</f>
        <v>5482</v>
      </c>
      <c r="J1656" s="12" t="str">
        <f>VLOOKUP(B1656,sales_teams!A:C,3)</f>
        <v>East</v>
      </c>
      <c r="K1656" s="12" t="str">
        <f>VLOOKUP(B1656,sales_teams!A:C,2)</f>
        <v>Rocco Neubert</v>
      </c>
      <c r="L1656" s="12" t="str">
        <f>VLOOKUP(D1656,accounts!A:G,6)</f>
        <v>United States</v>
      </c>
      <c r="M1656" s="12" t="str">
        <f>VLOOKUP(D1656,accounts!A:B,2)</f>
        <v>retail</v>
      </c>
      <c r="N1656" s="12" t="str">
        <f t="shared" si="26"/>
        <v>Mar 2017</v>
      </c>
      <c r="O1656" s="12" t="str">
        <f t="shared" si="221"/>
        <v>Jun 2017</v>
      </c>
      <c r="P1656" s="12">
        <f>VLOOKUP(D1656,accounts!A:G,4)</f>
        <v>2520.83</v>
      </c>
      <c r="Q1656" s="12">
        <f t="shared" si="222"/>
        <v>92</v>
      </c>
    </row>
    <row r="1657">
      <c r="A1657" s="14" t="s">
        <v>1836</v>
      </c>
      <c r="B1657" s="14" t="s">
        <v>38</v>
      </c>
      <c r="C1657" s="14" t="s">
        <v>20</v>
      </c>
      <c r="D1657" s="14" t="s">
        <v>70</v>
      </c>
      <c r="E1657" s="14" t="s">
        <v>26</v>
      </c>
      <c r="F1657" s="15">
        <v>42823.0</v>
      </c>
      <c r="G1657" s="15">
        <v>42831.0</v>
      </c>
      <c r="H1657" s="14">
        <v>0.0</v>
      </c>
      <c r="I1657" s="12">
        <f>VLOOKUP(C1657, products!$A$1:$C$8, 3, FALSE)</f>
        <v>5482</v>
      </c>
      <c r="J1657" s="12" t="str">
        <f>VLOOKUP(B1657,sales_teams!A:C,3)</f>
        <v>East</v>
      </c>
      <c r="K1657" s="12" t="str">
        <f>VLOOKUP(B1657,sales_teams!A:C,2)</f>
        <v>Rocco Neubert</v>
      </c>
      <c r="L1657" s="12" t="str">
        <f>VLOOKUP(D1657,accounts!A:G,6)</f>
        <v>United States</v>
      </c>
      <c r="M1657" s="12" t="str">
        <f>VLOOKUP(D1657,accounts!A:B,2)</f>
        <v>telecommunications</v>
      </c>
      <c r="N1657" s="12" t="str">
        <f t="shared" si="26"/>
        <v>Mar 2017</v>
      </c>
      <c r="O1657" s="12" t="str">
        <f t="shared" si="221"/>
        <v>Apr 2017</v>
      </c>
      <c r="P1657" s="12">
        <f>VLOOKUP(D1657,accounts!A:G,4)</f>
        <v>5266.09</v>
      </c>
      <c r="Q1657" s="12">
        <f t="shared" si="222"/>
        <v>31</v>
      </c>
    </row>
    <row r="1658">
      <c r="A1658" s="14" t="s">
        <v>1837</v>
      </c>
      <c r="B1658" s="14" t="s">
        <v>38</v>
      </c>
      <c r="C1658" s="14" t="s">
        <v>17</v>
      </c>
      <c r="D1658" s="14" t="s">
        <v>95</v>
      </c>
      <c r="E1658" s="14" t="s">
        <v>5</v>
      </c>
      <c r="F1658" s="15">
        <v>42823.0</v>
      </c>
      <c r="G1658" s="15">
        <v>42902.0</v>
      </c>
      <c r="H1658" s="14">
        <v>3844.0</v>
      </c>
      <c r="I1658" s="12">
        <f>VLOOKUP(C1658, products!$A$1:$C$8, 3, FALSE)</f>
        <v>4821</v>
      </c>
      <c r="J1658" s="12" t="str">
        <f>VLOOKUP(B1658,sales_teams!A:C,3)</f>
        <v>East</v>
      </c>
      <c r="K1658" s="12" t="str">
        <f>VLOOKUP(B1658,sales_teams!A:C,2)</f>
        <v>Rocco Neubert</v>
      </c>
      <c r="L1658" s="12" t="str">
        <f>VLOOKUP(D1658,accounts!A:G,6)</f>
        <v>United States</v>
      </c>
      <c r="M1658" s="12" t="str">
        <f>VLOOKUP(D1658,accounts!A:B,2)</f>
        <v>technolgy</v>
      </c>
      <c r="N1658" s="12" t="str">
        <f t="shared" si="26"/>
        <v>Mar 2017</v>
      </c>
      <c r="O1658" s="12" t="str">
        <f t="shared" si="221"/>
        <v>Jun 2017</v>
      </c>
      <c r="P1658" s="12">
        <f>VLOOKUP(D1658,accounts!A:G,4)</f>
        <v>1520.66</v>
      </c>
      <c r="Q1658" s="12">
        <f t="shared" si="222"/>
        <v>92</v>
      </c>
    </row>
    <row r="1659">
      <c r="A1659" s="14" t="s">
        <v>1838</v>
      </c>
      <c r="B1659" s="14" t="s">
        <v>39</v>
      </c>
      <c r="C1659" s="14" t="s">
        <v>22</v>
      </c>
      <c r="D1659" s="14" t="s">
        <v>114</v>
      </c>
      <c r="E1659" s="14" t="s">
        <v>5</v>
      </c>
      <c r="F1659" s="15">
        <v>42823.0</v>
      </c>
      <c r="G1659" s="15">
        <v>42866.0</v>
      </c>
      <c r="H1659" s="14">
        <v>549.0</v>
      </c>
      <c r="I1659" s="12">
        <f>VLOOKUP(C1659, products!$A$1:$C$8, 3, FALSE)</f>
        <v>550</v>
      </c>
      <c r="J1659" s="12" t="str">
        <f>VLOOKUP(B1659,sales_teams!A:C,3)</f>
        <v>East</v>
      </c>
      <c r="K1659" s="12" t="str">
        <f>VLOOKUP(B1659,sales_teams!A:C,2)</f>
        <v>Rocco Neubert</v>
      </c>
      <c r="L1659" s="12" t="str">
        <f>VLOOKUP(D1659,accounts!A:G,6)</f>
        <v>United States</v>
      </c>
      <c r="M1659" s="12" t="str">
        <f>VLOOKUP(D1659,accounts!A:B,2)</f>
        <v>technolgy</v>
      </c>
      <c r="N1659" s="12" t="str">
        <f t="shared" si="26"/>
        <v>Mar 2017</v>
      </c>
      <c r="O1659" s="12" t="str">
        <f t="shared" si="221"/>
        <v>May 2017</v>
      </c>
      <c r="P1659" s="12">
        <f>VLOOKUP(D1659,accounts!A:G,4)</f>
        <v>1100.04</v>
      </c>
      <c r="Q1659" s="12">
        <f t="shared" si="222"/>
        <v>61</v>
      </c>
    </row>
    <row r="1660">
      <c r="A1660" s="14" t="s">
        <v>1839</v>
      </c>
      <c r="B1660" s="14" t="s">
        <v>42</v>
      </c>
      <c r="C1660" s="14" t="s">
        <v>17</v>
      </c>
      <c r="D1660" s="14" t="s">
        <v>66</v>
      </c>
      <c r="E1660" s="14" t="s">
        <v>26</v>
      </c>
      <c r="F1660" s="15">
        <v>42823.0</v>
      </c>
      <c r="G1660" s="15">
        <v>42875.0</v>
      </c>
      <c r="H1660" s="14">
        <v>0.0</v>
      </c>
      <c r="I1660" s="12">
        <f>VLOOKUP(C1660, products!$A$1:$C$8, 3, FALSE)</f>
        <v>4821</v>
      </c>
      <c r="J1660" s="12" t="str">
        <f>VLOOKUP(B1660,sales_teams!A:C,3)</f>
        <v>East</v>
      </c>
      <c r="K1660" s="12" t="str">
        <f>VLOOKUP(B1660,sales_teams!A:C,2)</f>
        <v>Rocco Neubert</v>
      </c>
      <c r="L1660" s="12" t="str">
        <f>VLOOKUP(D1660,accounts!A:G,6)</f>
        <v>United States</v>
      </c>
      <c r="M1660" s="12" t="str">
        <f>VLOOKUP(D1660,accounts!A:B,2)</f>
        <v>medical</v>
      </c>
      <c r="N1660" s="12" t="str">
        <f t="shared" si="26"/>
        <v>Mar 2017</v>
      </c>
      <c r="O1660" s="12" t="str">
        <f t="shared" si="221"/>
        <v>May 2017</v>
      </c>
      <c r="P1660" s="12">
        <f>VLOOKUP(D1660,accounts!A:G,4)</f>
        <v>4.54</v>
      </c>
      <c r="Q1660" s="12">
        <f t="shared" si="222"/>
        <v>61</v>
      </c>
    </row>
    <row r="1661">
      <c r="A1661" s="14" t="s">
        <v>1840</v>
      </c>
      <c r="B1661" s="14" t="s">
        <v>42</v>
      </c>
      <c r="C1661" s="14" t="s">
        <v>21</v>
      </c>
      <c r="D1661" s="14" t="s">
        <v>82</v>
      </c>
      <c r="E1661" s="14" t="s">
        <v>26</v>
      </c>
      <c r="F1661" s="15">
        <v>42823.0</v>
      </c>
      <c r="G1661" s="15">
        <v>42830.0</v>
      </c>
      <c r="H1661" s="14">
        <v>0.0</v>
      </c>
      <c r="I1661" s="12">
        <f>VLOOKUP(C1661, products!$A$1:$C$8, 3, FALSE)</f>
        <v>3393</v>
      </c>
      <c r="J1661" s="12" t="str">
        <f>VLOOKUP(B1661,sales_teams!A:C,3)</f>
        <v>East</v>
      </c>
      <c r="K1661" s="12" t="str">
        <f>VLOOKUP(B1661,sales_teams!A:C,2)</f>
        <v>Rocco Neubert</v>
      </c>
      <c r="L1661" s="12" t="str">
        <f>VLOOKUP(D1661,accounts!A:G,6)</f>
        <v>United States</v>
      </c>
      <c r="M1661" s="12" t="str">
        <f>VLOOKUP(D1661,accounts!A:B,2)</f>
        <v>finance</v>
      </c>
      <c r="N1661" s="12" t="str">
        <f t="shared" si="26"/>
        <v>Mar 2017</v>
      </c>
      <c r="O1661" s="12" t="str">
        <f t="shared" si="221"/>
        <v>Apr 2017</v>
      </c>
      <c r="P1661" s="12">
        <f>VLOOKUP(D1661,accounts!A:G,4)</f>
        <v>1698.2</v>
      </c>
      <c r="Q1661" s="12">
        <f t="shared" si="222"/>
        <v>31</v>
      </c>
    </row>
    <row r="1662">
      <c r="A1662" s="14" t="s">
        <v>1841</v>
      </c>
      <c r="B1662" s="14" t="s">
        <v>45</v>
      </c>
      <c r="C1662" s="14" t="s">
        <v>22</v>
      </c>
      <c r="D1662" s="14" t="s">
        <v>68</v>
      </c>
      <c r="E1662" s="14" t="s">
        <v>5</v>
      </c>
      <c r="F1662" s="15">
        <v>42823.0</v>
      </c>
      <c r="G1662" s="15">
        <v>42830.0</v>
      </c>
      <c r="H1662" s="14">
        <v>553.0</v>
      </c>
      <c r="I1662" s="12">
        <f>VLOOKUP(C1662, products!$A$1:$C$8, 3, FALSE)</f>
        <v>550</v>
      </c>
      <c r="J1662" s="12" t="str">
        <f>VLOOKUP(B1662,sales_teams!A:C,3)</f>
        <v>East</v>
      </c>
      <c r="K1662" s="12" t="str">
        <f>VLOOKUP(B1662,sales_teams!A:C,2)</f>
        <v>Rocco Neubert</v>
      </c>
      <c r="L1662" s="12" t="str">
        <f>VLOOKUP(D1662,accounts!A:G,6)</f>
        <v>Korea</v>
      </c>
      <c r="M1662" s="12" t="str">
        <f>VLOOKUP(D1662,accounts!A:B,2)</f>
        <v>technolgy</v>
      </c>
      <c r="N1662" s="12" t="str">
        <f t="shared" si="26"/>
        <v>Mar 2017</v>
      </c>
      <c r="O1662" s="12" t="str">
        <f t="shared" si="221"/>
        <v>Apr 2017</v>
      </c>
      <c r="P1662" s="12">
        <f>VLOOKUP(D1662,accounts!A:G,4)</f>
        <v>8170.38</v>
      </c>
      <c r="Q1662" s="12">
        <f t="shared" si="222"/>
        <v>31</v>
      </c>
    </row>
    <row r="1663">
      <c r="A1663" s="14" t="s">
        <v>1842</v>
      </c>
      <c r="B1663" s="14" t="s">
        <v>46</v>
      </c>
      <c r="C1663" s="14" t="s">
        <v>18</v>
      </c>
      <c r="D1663" s="14" t="s">
        <v>81</v>
      </c>
      <c r="E1663" s="14" t="s">
        <v>26</v>
      </c>
      <c r="F1663" s="15">
        <v>42823.0</v>
      </c>
      <c r="G1663" s="15">
        <v>42860.0</v>
      </c>
      <c r="H1663" s="14">
        <v>0.0</v>
      </c>
      <c r="I1663" s="12">
        <f>VLOOKUP(C1663, products!$A$1:$C$8, 3, FALSE)</f>
        <v>1096</v>
      </c>
      <c r="J1663" s="12" t="str">
        <f>VLOOKUP(B1663,sales_teams!A:C,3)</f>
        <v>East</v>
      </c>
      <c r="K1663" s="12" t="str">
        <f>VLOOKUP(B1663,sales_teams!A:C,2)</f>
        <v>Rocco Neubert</v>
      </c>
      <c r="L1663" s="12" t="str">
        <f>VLOOKUP(D1663,accounts!A:G,6)</f>
        <v>United States</v>
      </c>
      <c r="M1663" s="12" t="str">
        <f>VLOOKUP(D1663,accounts!A:B,2)</f>
        <v>retail</v>
      </c>
      <c r="N1663" s="12" t="str">
        <f t="shared" si="26"/>
        <v>Mar 2017</v>
      </c>
      <c r="O1663" s="12" t="str">
        <f t="shared" si="221"/>
        <v>May 2017</v>
      </c>
      <c r="P1663" s="12">
        <f>VLOOKUP(D1663,accounts!A:G,4)</f>
        <v>2437.85</v>
      </c>
      <c r="Q1663" s="12">
        <f t="shared" si="222"/>
        <v>61</v>
      </c>
    </row>
    <row r="1664">
      <c r="A1664" s="14" t="s">
        <v>1843</v>
      </c>
      <c r="B1664" s="14" t="s">
        <v>46</v>
      </c>
      <c r="C1664" s="14" t="s">
        <v>21</v>
      </c>
      <c r="D1664" s="14" t="s">
        <v>105</v>
      </c>
      <c r="E1664" s="14" t="s">
        <v>5</v>
      </c>
      <c r="F1664" s="15">
        <v>42823.0</v>
      </c>
      <c r="G1664" s="15">
        <v>42832.0</v>
      </c>
      <c r="H1664" s="14">
        <v>3523.0</v>
      </c>
      <c r="I1664" s="12">
        <f>VLOOKUP(C1664, products!$A$1:$C$8, 3, FALSE)</f>
        <v>3393</v>
      </c>
      <c r="J1664" s="12" t="str">
        <f>VLOOKUP(B1664,sales_teams!A:C,3)</f>
        <v>East</v>
      </c>
      <c r="K1664" s="12" t="str">
        <f>VLOOKUP(B1664,sales_teams!A:C,2)</f>
        <v>Rocco Neubert</v>
      </c>
      <c r="L1664" s="12" t="str">
        <f>VLOOKUP(D1664,accounts!A:G,6)</f>
        <v>United States</v>
      </c>
      <c r="M1664" s="12" t="str">
        <f>VLOOKUP(D1664,accounts!A:B,2)</f>
        <v>telecommunications</v>
      </c>
      <c r="N1664" s="12" t="str">
        <f t="shared" si="26"/>
        <v>Mar 2017</v>
      </c>
      <c r="O1664" s="12" t="str">
        <f t="shared" si="221"/>
        <v>Apr 2017</v>
      </c>
      <c r="P1664" s="12">
        <f>VLOOKUP(D1664,accounts!A:G,4)</f>
        <v>1825.82</v>
      </c>
      <c r="Q1664" s="12">
        <f t="shared" si="222"/>
        <v>31</v>
      </c>
    </row>
    <row r="1665">
      <c r="A1665" s="14" t="s">
        <v>1844</v>
      </c>
      <c r="B1665" s="14" t="s">
        <v>47</v>
      </c>
      <c r="C1665" s="14" t="s">
        <v>17</v>
      </c>
      <c r="D1665" s="14" t="s">
        <v>92</v>
      </c>
      <c r="E1665" s="14" t="s">
        <v>25</v>
      </c>
      <c r="F1665" s="15">
        <v>42823.0</v>
      </c>
      <c r="G1665" s="17"/>
      <c r="I1665" s="12">
        <f>VLOOKUP(C1665, products!$A$1:$C$8, 3, FALSE)</f>
        <v>4821</v>
      </c>
      <c r="J1665" s="12" t="str">
        <f>VLOOKUP(B1665,sales_teams!A:C,3)</f>
        <v>East</v>
      </c>
      <c r="K1665" s="12" t="str">
        <f>VLOOKUP(B1665,sales_teams!A:C,2)</f>
        <v>Rocco Neubert</v>
      </c>
      <c r="L1665" s="12" t="str">
        <f>VLOOKUP(D1665,accounts!A:G,6)</f>
        <v>United States</v>
      </c>
      <c r="M1665" s="12" t="str">
        <f>VLOOKUP(D1665,accounts!A:B,2)</f>
        <v>finance</v>
      </c>
      <c r="N1665" s="12" t="str">
        <f t="shared" si="26"/>
        <v>Mar 2017</v>
      </c>
      <c r="P1665" s="12">
        <f>VLOOKUP(D1665,accounts!A:G,4)</f>
        <v>2819.5</v>
      </c>
    </row>
    <row r="1666">
      <c r="A1666" s="14" t="s">
        <v>1845</v>
      </c>
      <c r="B1666" s="14" t="s">
        <v>47</v>
      </c>
      <c r="C1666" s="14" t="s">
        <v>22</v>
      </c>
      <c r="D1666" s="14" t="s">
        <v>65</v>
      </c>
      <c r="E1666" s="14" t="s">
        <v>26</v>
      </c>
      <c r="F1666" s="15">
        <v>42823.0</v>
      </c>
      <c r="G1666" s="15">
        <v>42875.0</v>
      </c>
      <c r="H1666" s="14">
        <v>0.0</v>
      </c>
      <c r="I1666" s="12">
        <f>VLOOKUP(C1666, products!$A$1:$C$8, 3, FALSE)</f>
        <v>550</v>
      </c>
      <c r="J1666" s="12" t="str">
        <f>VLOOKUP(B1666,sales_teams!A:C,3)</f>
        <v>East</v>
      </c>
      <c r="K1666" s="12" t="str">
        <f>VLOOKUP(B1666,sales_teams!A:C,2)</f>
        <v>Rocco Neubert</v>
      </c>
      <c r="L1666" s="12" t="str">
        <f>VLOOKUP(D1666,accounts!A:G,6)</f>
        <v>United States</v>
      </c>
      <c r="M1666" s="12" t="str">
        <f>VLOOKUP(D1666,accounts!A:B,2)</f>
        <v>technolgy</v>
      </c>
      <c r="N1666" s="12" t="str">
        <f t="shared" si="26"/>
        <v>Mar 2017</v>
      </c>
      <c r="O1666" s="12" t="str">
        <f t="shared" ref="O1666:O1703" si="223">TEXT(G1666,"mmm yyy")</f>
        <v>May 2017</v>
      </c>
      <c r="P1666" s="12">
        <f>VLOOKUP(D1666,accounts!A:G,4)</f>
        <v>7708.38</v>
      </c>
      <c r="Q1666" s="12">
        <f t="shared" ref="Q1666:Q1703" si="224">O1666-N1666</f>
        <v>61</v>
      </c>
    </row>
    <row r="1667">
      <c r="A1667" s="14" t="s">
        <v>1846</v>
      </c>
      <c r="B1667" s="14" t="s">
        <v>47</v>
      </c>
      <c r="C1667" s="14" t="s">
        <v>22</v>
      </c>
      <c r="D1667" s="14" t="s">
        <v>68</v>
      </c>
      <c r="E1667" s="14" t="s">
        <v>5</v>
      </c>
      <c r="F1667" s="15">
        <v>42823.0</v>
      </c>
      <c r="G1667" s="15">
        <v>42914.0</v>
      </c>
      <c r="H1667" s="14">
        <v>424.0</v>
      </c>
      <c r="I1667" s="12">
        <f>VLOOKUP(C1667, products!$A$1:$C$8, 3, FALSE)</f>
        <v>550</v>
      </c>
      <c r="J1667" s="12" t="str">
        <f>VLOOKUP(B1667,sales_teams!A:C,3)</f>
        <v>East</v>
      </c>
      <c r="K1667" s="12" t="str">
        <f>VLOOKUP(B1667,sales_teams!A:C,2)</f>
        <v>Rocco Neubert</v>
      </c>
      <c r="L1667" s="12" t="str">
        <f>VLOOKUP(D1667,accounts!A:G,6)</f>
        <v>Korea</v>
      </c>
      <c r="M1667" s="12" t="str">
        <f>VLOOKUP(D1667,accounts!A:B,2)</f>
        <v>technolgy</v>
      </c>
      <c r="N1667" s="12" t="str">
        <f t="shared" si="26"/>
        <v>Mar 2017</v>
      </c>
      <c r="O1667" s="12" t="str">
        <f t="shared" si="223"/>
        <v>Jun 2017</v>
      </c>
      <c r="P1667" s="12">
        <f>VLOOKUP(D1667,accounts!A:G,4)</f>
        <v>8170.38</v>
      </c>
      <c r="Q1667" s="12">
        <f t="shared" si="224"/>
        <v>92</v>
      </c>
    </row>
    <row r="1668">
      <c r="A1668" s="14" t="s">
        <v>1847</v>
      </c>
      <c r="B1668" s="14" t="s">
        <v>50</v>
      </c>
      <c r="C1668" s="14" t="s">
        <v>22</v>
      </c>
      <c r="D1668" s="14" t="s">
        <v>140</v>
      </c>
      <c r="E1668" s="14" t="s">
        <v>5</v>
      </c>
      <c r="F1668" s="15">
        <v>42823.0</v>
      </c>
      <c r="G1668" s="15">
        <v>42888.0</v>
      </c>
      <c r="H1668" s="14">
        <v>490.0</v>
      </c>
      <c r="I1668" s="12">
        <f>VLOOKUP(C1668, products!$A$1:$C$8, 3, FALSE)</f>
        <v>550</v>
      </c>
      <c r="J1668" s="12" t="str">
        <f>VLOOKUP(B1668,sales_teams!A:C,3)</f>
        <v>West</v>
      </c>
      <c r="K1668" s="12" t="str">
        <f>VLOOKUP(B1668,sales_teams!A:C,2)</f>
        <v>Summer Sewald</v>
      </c>
      <c r="L1668" s="12" t="str">
        <f>VLOOKUP(D1668,accounts!A:G,6)</f>
        <v>United States</v>
      </c>
      <c r="M1668" s="12" t="str">
        <f>VLOOKUP(D1668,accounts!A:B,2)</f>
        <v>marketing</v>
      </c>
      <c r="N1668" s="12" t="str">
        <f t="shared" si="26"/>
        <v>Mar 2017</v>
      </c>
      <c r="O1668" s="12" t="str">
        <f t="shared" si="223"/>
        <v>Jun 2017</v>
      </c>
      <c r="P1668" s="12">
        <f>VLOOKUP(D1668,accounts!A:G,4)</f>
        <v>375.43</v>
      </c>
      <c r="Q1668" s="12">
        <f t="shared" si="224"/>
        <v>92</v>
      </c>
    </row>
    <row r="1669">
      <c r="A1669" s="14" t="s">
        <v>1848</v>
      </c>
      <c r="B1669" s="14" t="s">
        <v>51</v>
      </c>
      <c r="C1669" s="14" t="s">
        <v>17</v>
      </c>
      <c r="D1669" s="14" t="s">
        <v>65</v>
      </c>
      <c r="E1669" s="14" t="s">
        <v>26</v>
      </c>
      <c r="F1669" s="15">
        <v>42823.0</v>
      </c>
      <c r="G1669" s="15">
        <v>42829.0</v>
      </c>
      <c r="H1669" s="14">
        <v>0.0</v>
      </c>
      <c r="I1669" s="12">
        <f>VLOOKUP(C1669, products!$A$1:$C$8, 3, FALSE)</f>
        <v>4821</v>
      </c>
      <c r="J1669" s="12" t="str">
        <f>VLOOKUP(B1669,sales_teams!A:C,3)</f>
        <v>West</v>
      </c>
      <c r="K1669" s="12" t="str">
        <f>VLOOKUP(B1669,sales_teams!A:C,2)</f>
        <v>Summer Sewald</v>
      </c>
      <c r="L1669" s="12" t="str">
        <f>VLOOKUP(D1669,accounts!A:G,6)</f>
        <v>United States</v>
      </c>
      <c r="M1669" s="12" t="str">
        <f>VLOOKUP(D1669,accounts!A:B,2)</f>
        <v>technolgy</v>
      </c>
      <c r="N1669" s="12" t="str">
        <f t="shared" si="26"/>
        <v>Mar 2017</v>
      </c>
      <c r="O1669" s="12" t="str">
        <f t="shared" si="223"/>
        <v>Apr 2017</v>
      </c>
      <c r="P1669" s="12">
        <f>VLOOKUP(D1669,accounts!A:G,4)</f>
        <v>7708.38</v>
      </c>
      <c r="Q1669" s="12">
        <f t="shared" si="224"/>
        <v>31</v>
      </c>
    </row>
    <row r="1670">
      <c r="A1670" s="14" t="s">
        <v>1849</v>
      </c>
      <c r="B1670" s="14" t="s">
        <v>51</v>
      </c>
      <c r="C1670" s="14" t="s">
        <v>19</v>
      </c>
      <c r="D1670" s="14" t="s">
        <v>116</v>
      </c>
      <c r="E1670" s="14" t="s">
        <v>5</v>
      </c>
      <c r="F1670" s="15">
        <v>42823.0</v>
      </c>
      <c r="G1670" s="15">
        <v>42832.0</v>
      </c>
      <c r="H1670" s="14">
        <v>48.0</v>
      </c>
      <c r="I1670" s="12">
        <f>VLOOKUP(C1670, products!$A$1:$C$8, 3, FALSE)</f>
        <v>55</v>
      </c>
      <c r="J1670" s="12" t="str">
        <f>VLOOKUP(B1670,sales_teams!A:C,3)</f>
        <v>West</v>
      </c>
      <c r="K1670" s="12" t="str">
        <f>VLOOKUP(B1670,sales_teams!A:C,2)</f>
        <v>Summer Sewald</v>
      </c>
      <c r="L1670" s="12" t="str">
        <f>VLOOKUP(D1670,accounts!A:G,6)</f>
        <v>United States</v>
      </c>
      <c r="M1670" s="12" t="str">
        <f>VLOOKUP(D1670,accounts!A:B,2)</f>
        <v>services</v>
      </c>
      <c r="N1670" s="12" t="str">
        <f t="shared" si="26"/>
        <v>Mar 2017</v>
      </c>
      <c r="O1670" s="12" t="str">
        <f t="shared" si="223"/>
        <v>Apr 2017</v>
      </c>
      <c r="P1670" s="12">
        <f>VLOOKUP(D1670,accounts!A:G,4)</f>
        <v>692.19</v>
      </c>
      <c r="Q1670" s="12">
        <f t="shared" si="224"/>
        <v>31</v>
      </c>
    </row>
    <row r="1671">
      <c r="A1671" s="14" t="s">
        <v>1850</v>
      </c>
      <c r="B1671" s="14" t="s">
        <v>52</v>
      </c>
      <c r="C1671" s="14" t="s">
        <v>21</v>
      </c>
      <c r="D1671" s="14" t="s">
        <v>68</v>
      </c>
      <c r="E1671" s="14" t="s">
        <v>5</v>
      </c>
      <c r="F1671" s="15">
        <v>42823.0</v>
      </c>
      <c r="G1671" s="15">
        <v>42881.0</v>
      </c>
      <c r="H1671" s="14">
        <v>3982.0</v>
      </c>
      <c r="I1671" s="12">
        <f>VLOOKUP(C1671, products!$A$1:$C$8, 3, FALSE)</f>
        <v>3393</v>
      </c>
      <c r="J1671" s="12" t="str">
        <f>VLOOKUP(B1671,sales_teams!A:C,3)</f>
        <v>West</v>
      </c>
      <c r="K1671" s="12" t="str">
        <f>VLOOKUP(B1671,sales_teams!A:C,2)</f>
        <v>Summer Sewald</v>
      </c>
      <c r="L1671" s="12" t="str">
        <f>VLOOKUP(D1671,accounts!A:G,6)</f>
        <v>Korea</v>
      </c>
      <c r="M1671" s="12" t="str">
        <f>VLOOKUP(D1671,accounts!A:B,2)</f>
        <v>technolgy</v>
      </c>
      <c r="N1671" s="12" t="str">
        <f t="shared" si="26"/>
        <v>Mar 2017</v>
      </c>
      <c r="O1671" s="12" t="str">
        <f t="shared" si="223"/>
        <v>May 2017</v>
      </c>
      <c r="P1671" s="12">
        <f>VLOOKUP(D1671,accounts!A:G,4)</f>
        <v>8170.38</v>
      </c>
      <c r="Q1671" s="12">
        <f t="shared" si="224"/>
        <v>61</v>
      </c>
    </row>
    <row r="1672">
      <c r="A1672" s="14" t="s">
        <v>1851</v>
      </c>
      <c r="B1672" s="14" t="s">
        <v>55</v>
      </c>
      <c r="C1672" s="14" t="s">
        <v>21</v>
      </c>
      <c r="D1672" s="14" t="s">
        <v>91</v>
      </c>
      <c r="E1672" s="14" t="s">
        <v>26</v>
      </c>
      <c r="F1672" s="15">
        <v>42823.0</v>
      </c>
      <c r="G1672" s="15">
        <v>42897.0</v>
      </c>
      <c r="H1672" s="14">
        <v>0.0</v>
      </c>
      <c r="I1672" s="12">
        <f>VLOOKUP(C1672, products!$A$1:$C$8, 3, FALSE)</f>
        <v>3393</v>
      </c>
      <c r="J1672" s="12" t="str">
        <f>VLOOKUP(B1672,sales_teams!A:C,3)</f>
        <v>West</v>
      </c>
      <c r="K1672" s="12" t="str">
        <f>VLOOKUP(B1672,sales_teams!A:C,2)</f>
        <v>Summer Sewald</v>
      </c>
      <c r="L1672" s="12" t="str">
        <f>VLOOKUP(D1672,accounts!A:G,6)</f>
        <v>United States</v>
      </c>
      <c r="M1672" s="12" t="str">
        <f>VLOOKUP(D1672,accounts!A:B,2)</f>
        <v>employment</v>
      </c>
      <c r="N1672" s="12" t="str">
        <f t="shared" si="26"/>
        <v>Mar 2017</v>
      </c>
      <c r="O1672" s="12" t="str">
        <f t="shared" si="223"/>
        <v>Jun 2017</v>
      </c>
      <c r="P1672" s="12">
        <f>VLOOKUP(D1672,accounts!A:G,4)</f>
        <v>2059.9</v>
      </c>
      <c r="Q1672" s="12">
        <f t="shared" si="224"/>
        <v>92</v>
      </c>
    </row>
    <row r="1673">
      <c r="A1673" s="14" t="s">
        <v>1852</v>
      </c>
      <c r="B1673" s="14" t="s">
        <v>58</v>
      </c>
      <c r="C1673" s="14" t="s">
        <v>20</v>
      </c>
      <c r="D1673" s="14" t="s">
        <v>112</v>
      </c>
      <c r="E1673" s="14" t="s">
        <v>26</v>
      </c>
      <c r="F1673" s="15">
        <v>42823.0</v>
      </c>
      <c r="G1673" s="15">
        <v>42831.0</v>
      </c>
      <c r="H1673" s="14">
        <v>0.0</v>
      </c>
      <c r="I1673" s="12">
        <f>VLOOKUP(C1673, products!$A$1:$C$8, 3, FALSE)</f>
        <v>5482</v>
      </c>
      <c r="J1673" s="12" t="str">
        <f>VLOOKUP(B1673,sales_teams!A:C,3)</f>
        <v>West</v>
      </c>
      <c r="K1673" s="12" t="str">
        <f>VLOOKUP(B1673,sales_teams!A:C,2)</f>
        <v>Summer Sewald</v>
      </c>
      <c r="L1673" s="12" t="str">
        <f>VLOOKUP(D1673,accounts!A:G,6)</f>
        <v>United States</v>
      </c>
      <c r="M1673" s="12" t="str">
        <f>VLOOKUP(D1673,accounts!A:B,2)</f>
        <v>telecommunications</v>
      </c>
      <c r="N1673" s="12" t="str">
        <f t="shared" si="26"/>
        <v>Mar 2017</v>
      </c>
      <c r="O1673" s="12" t="str">
        <f t="shared" si="223"/>
        <v>Apr 2017</v>
      </c>
      <c r="P1673" s="12">
        <f>VLOOKUP(D1673,accounts!A:G,4)</f>
        <v>1699.85</v>
      </c>
      <c r="Q1673" s="12">
        <f t="shared" si="224"/>
        <v>31</v>
      </c>
    </row>
    <row r="1674">
      <c r="A1674" s="14" t="s">
        <v>1853</v>
      </c>
      <c r="B1674" s="14" t="s">
        <v>58</v>
      </c>
      <c r="C1674" s="14" t="s">
        <v>18</v>
      </c>
      <c r="D1674" s="14" t="s">
        <v>69</v>
      </c>
      <c r="E1674" s="14" t="s">
        <v>5</v>
      </c>
      <c r="F1674" s="15">
        <v>42823.0</v>
      </c>
      <c r="G1674" s="15">
        <v>42834.0</v>
      </c>
      <c r="H1674" s="14">
        <v>1176.0</v>
      </c>
      <c r="I1674" s="12">
        <f>VLOOKUP(C1674, products!$A$1:$C$8, 3, FALSE)</f>
        <v>1096</v>
      </c>
      <c r="J1674" s="12" t="str">
        <f>VLOOKUP(B1674,sales_teams!A:C,3)</f>
        <v>West</v>
      </c>
      <c r="K1674" s="12" t="str">
        <f>VLOOKUP(B1674,sales_teams!A:C,2)</f>
        <v>Summer Sewald</v>
      </c>
      <c r="L1674" s="12" t="str">
        <f>VLOOKUP(D1674,accounts!A:G,6)</f>
        <v>United States</v>
      </c>
      <c r="M1674" s="12" t="str">
        <f>VLOOKUP(D1674,accounts!A:B,2)</f>
        <v>marketing</v>
      </c>
      <c r="N1674" s="12" t="str">
        <f t="shared" si="26"/>
        <v>Mar 2017</v>
      </c>
      <c r="O1674" s="12" t="str">
        <f t="shared" si="223"/>
        <v>Apr 2017</v>
      </c>
      <c r="P1674" s="12">
        <f>VLOOKUP(D1674,accounts!A:G,4)</f>
        <v>2952.73</v>
      </c>
      <c r="Q1674" s="12">
        <f t="shared" si="224"/>
        <v>31</v>
      </c>
    </row>
    <row r="1675">
      <c r="A1675" s="14" t="s">
        <v>1854</v>
      </c>
      <c r="B1675" s="14" t="s">
        <v>60</v>
      </c>
      <c r="C1675" s="14" t="s">
        <v>22</v>
      </c>
      <c r="D1675" s="14" t="s">
        <v>117</v>
      </c>
      <c r="E1675" s="14" t="s">
        <v>26</v>
      </c>
      <c r="F1675" s="15">
        <v>42823.0</v>
      </c>
      <c r="G1675" s="15">
        <v>42835.0</v>
      </c>
      <c r="H1675" s="14">
        <v>0.0</v>
      </c>
      <c r="I1675" s="12">
        <f>VLOOKUP(C1675, products!$A$1:$C$8, 3, FALSE)</f>
        <v>550</v>
      </c>
      <c r="J1675" s="12" t="str">
        <f>VLOOKUP(B1675,sales_teams!A:C,3)</f>
        <v>West</v>
      </c>
      <c r="K1675" s="12" t="str">
        <f>VLOOKUP(B1675,sales_teams!A:C,2)</f>
        <v>Summer Sewald</v>
      </c>
      <c r="L1675" s="12" t="str">
        <f>VLOOKUP(D1675,accounts!A:G,6)</f>
        <v>United States</v>
      </c>
      <c r="M1675" s="12" t="str">
        <f>VLOOKUP(D1675,accounts!A:B,2)</f>
        <v>medical</v>
      </c>
      <c r="N1675" s="12" t="str">
        <f t="shared" si="26"/>
        <v>Mar 2017</v>
      </c>
      <c r="O1675" s="12" t="str">
        <f t="shared" si="223"/>
        <v>Apr 2017</v>
      </c>
      <c r="P1675" s="12">
        <f>VLOOKUP(D1675,accounts!A:G,4)</f>
        <v>251.41</v>
      </c>
      <c r="Q1675" s="12">
        <f t="shared" si="224"/>
        <v>31</v>
      </c>
    </row>
    <row r="1676">
      <c r="A1676" s="14" t="s">
        <v>1855</v>
      </c>
      <c r="B1676" s="14" t="s">
        <v>60</v>
      </c>
      <c r="C1676" s="14" t="s">
        <v>22</v>
      </c>
      <c r="D1676" s="14" t="s">
        <v>118</v>
      </c>
      <c r="E1676" s="14" t="s">
        <v>5</v>
      </c>
      <c r="F1676" s="15">
        <v>42823.0</v>
      </c>
      <c r="G1676" s="15">
        <v>42829.0</v>
      </c>
      <c r="H1676" s="14">
        <v>589.0</v>
      </c>
      <c r="I1676" s="12">
        <f>VLOOKUP(C1676, products!$A$1:$C$8, 3, FALSE)</f>
        <v>550</v>
      </c>
      <c r="J1676" s="12" t="str">
        <f>VLOOKUP(B1676,sales_teams!A:C,3)</f>
        <v>West</v>
      </c>
      <c r="K1676" s="12" t="str">
        <f>VLOOKUP(B1676,sales_teams!A:C,2)</f>
        <v>Summer Sewald</v>
      </c>
      <c r="L1676" s="12" t="str">
        <f>VLOOKUP(D1676,accounts!A:G,6)</f>
        <v>United States</v>
      </c>
      <c r="M1676" s="12" t="str">
        <f>VLOOKUP(D1676,accounts!A:B,2)</f>
        <v>retail</v>
      </c>
      <c r="N1676" s="12" t="str">
        <f t="shared" si="26"/>
        <v>Mar 2017</v>
      </c>
      <c r="O1676" s="12" t="str">
        <f t="shared" si="223"/>
        <v>Apr 2017</v>
      </c>
      <c r="P1676" s="12">
        <f>VLOOKUP(D1676,accounts!A:G,4)</f>
        <v>702.72</v>
      </c>
      <c r="Q1676" s="12">
        <f t="shared" si="224"/>
        <v>31</v>
      </c>
    </row>
    <row r="1677">
      <c r="A1677" s="14" t="s">
        <v>1856</v>
      </c>
      <c r="B1677" s="14" t="s">
        <v>61</v>
      </c>
      <c r="C1677" s="14" t="s">
        <v>20</v>
      </c>
      <c r="D1677" s="14" t="s">
        <v>74</v>
      </c>
      <c r="E1677" s="14" t="s">
        <v>26</v>
      </c>
      <c r="F1677" s="15">
        <v>42823.0</v>
      </c>
      <c r="G1677" s="15">
        <v>42871.0</v>
      </c>
      <c r="H1677" s="14">
        <v>0.0</v>
      </c>
      <c r="I1677" s="12">
        <f>VLOOKUP(C1677, products!$A$1:$C$8, 3, FALSE)</f>
        <v>5482</v>
      </c>
      <c r="J1677" s="12" t="str">
        <f>VLOOKUP(B1677,sales_teams!A:C,3)</f>
        <v>West</v>
      </c>
      <c r="K1677" s="12" t="str">
        <f>VLOOKUP(B1677,sales_teams!A:C,2)</f>
        <v>Summer Sewald</v>
      </c>
      <c r="L1677" s="12" t="str">
        <f>VLOOKUP(D1677,accounts!A:G,6)</f>
        <v>United States</v>
      </c>
      <c r="M1677" s="12" t="str">
        <f>VLOOKUP(D1677,accounts!A:B,2)</f>
        <v>retail</v>
      </c>
      <c r="N1677" s="12" t="str">
        <f t="shared" si="26"/>
        <v>Mar 2017</v>
      </c>
      <c r="O1677" s="12" t="str">
        <f t="shared" si="223"/>
        <v>May 2017</v>
      </c>
      <c r="P1677" s="12">
        <f>VLOOKUP(D1677,accounts!A:G,4)</f>
        <v>2214.94</v>
      </c>
      <c r="Q1677" s="12">
        <f t="shared" si="224"/>
        <v>61</v>
      </c>
    </row>
    <row r="1678">
      <c r="A1678" s="14" t="s">
        <v>1857</v>
      </c>
      <c r="B1678" s="14" t="s">
        <v>33</v>
      </c>
      <c r="C1678" s="14" t="s">
        <v>22</v>
      </c>
      <c r="D1678" s="14" t="s">
        <v>106</v>
      </c>
      <c r="E1678" s="14" t="s">
        <v>26</v>
      </c>
      <c r="F1678" s="15">
        <v>42824.0</v>
      </c>
      <c r="G1678" s="15">
        <v>42826.0</v>
      </c>
      <c r="H1678" s="14">
        <v>0.0</v>
      </c>
      <c r="I1678" s="12">
        <f>VLOOKUP(C1678, products!$A$1:$C$8, 3, FALSE)</f>
        <v>550</v>
      </c>
      <c r="J1678" s="12" t="str">
        <f>VLOOKUP(B1678,sales_teams!A:C,3)</f>
        <v>Central</v>
      </c>
      <c r="K1678" s="12" t="str">
        <f>VLOOKUP(B1678,sales_teams!A:C,2)</f>
        <v>Dustin Brinkmann</v>
      </c>
      <c r="L1678" s="12" t="str">
        <f>VLOOKUP(D1678,accounts!A:G,6)</f>
        <v>United States</v>
      </c>
      <c r="M1678" s="12" t="str">
        <f>VLOOKUP(D1678,accounts!A:B,2)</f>
        <v>finance</v>
      </c>
      <c r="N1678" s="12" t="str">
        <f t="shared" si="26"/>
        <v>Mar 2017</v>
      </c>
      <c r="O1678" s="12" t="str">
        <f t="shared" si="223"/>
        <v>Apr 2017</v>
      </c>
      <c r="P1678" s="12">
        <f>VLOOKUP(D1678,accounts!A:G,4)</f>
        <v>646.1</v>
      </c>
      <c r="Q1678" s="12">
        <f t="shared" si="224"/>
        <v>31</v>
      </c>
    </row>
    <row r="1679">
      <c r="A1679" s="14" t="s">
        <v>1858</v>
      </c>
      <c r="B1679" s="14" t="s">
        <v>33</v>
      </c>
      <c r="C1679" s="14" t="s">
        <v>20</v>
      </c>
      <c r="D1679" s="14" t="s">
        <v>87</v>
      </c>
      <c r="E1679" s="14" t="s">
        <v>26</v>
      </c>
      <c r="F1679" s="15">
        <v>42824.0</v>
      </c>
      <c r="G1679" s="15">
        <v>42832.0</v>
      </c>
      <c r="H1679" s="14">
        <v>0.0</v>
      </c>
      <c r="I1679" s="12">
        <f>VLOOKUP(C1679, products!$A$1:$C$8, 3, FALSE)</f>
        <v>5482</v>
      </c>
      <c r="J1679" s="12" t="str">
        <f>VLOOKUP(B1679,sales_teams!A:C,3)</f>
        <v>Central</v>
      </c>
      <c r="K1679" s="12" t="str">
        <f>VLOOKUP(B1679,sales_teams!A:C,2)</f>
        <v>Dustin Brinkmann</v>
      </c>
      <c r="L1679" s="12" t="str">
        <f>VLOOKUP(D1679,accounts!A:G,6)</f>
        <v>United States</v>
      </c>
      <c r="M1679" s="12" t="str">
        <f>VLOOKUP(D1679,accounts!A:B,2)</f>
        <v>entertainment</v>
      </c>
      <c r="N1679" s="12" t="str">
        <f t="shared" si="26"/>
        <v>Mar 2017</v>
      </c>
      <c r="O1679" s="12" t="str">
        <f t="shared" si="223"/>
        <v>Apr 2017</v>
      </c>
      <c r="P1679" s="12">
        <f>VLOOKUP(D1679,accounts!A:G,4)</f>
        <v>3838.39</v>
      </c>
      <c r="Q1679" s="12">
        <f t="shared" si="224"/>
        <v>31</v>
      </c>
    </row>
    <row r="1680">
      <c r="A1680" s="14" t="s">
        <v>1859</v>
      </c>
      <c r="B1680" s="14" t="s">
        <v>34</v>
      </c>
      <c r="C1680" s="14" t="s">
        <v>17</v>
      </c>
      <c r="D1680" s="14" t="s">
        <v>137</v>
      </c>
      <c r="E1680" s="14" t="s">
        <v>5</v>
      </c>
      <c r="F1680" s="15">
        <v>42824.0</v>
      </c>
      <c r="G1680" s="15">
        <v>42831.0</v>
      </c>
      <c r="H1680" s="14">
        <v>4276.0</v>
      </c>
      <c r="I1680" s="12">
        <f>VLOOKUP(C1680, products!$A$1:$C$8, 3, FALSE)</f>
        <v>4821</v>
      </c>
      <c r="J1680" s="12" t="str">
        <f>VLOOKUP(B1680,sales_teams!A:C,3)</f>
        <v>Central</v>
      </c>
      <c r="K1680" s="12" t="str">
        <f>VLOOKUP(B1680,sales_teams!A:C,2)</f>
        <v>Dustin Brinkmann</v>
      </c>
      <c r="L1680" s="12" t="str">
        <f>VLOOKUP(D1680,accounts!A:G,6)</f>
        <v>United States</v>
      </c>
      <c r="M1680" s="12" t="str">
        <f>VLOOKUP(D1680,accounts!A:B,2)</f>
        <v>medical</v>
      </c>
      <c r="N1680" s="12" t="str">
        <f t="shared" si="26"/>
        <v>Mar 2017</v>
      </c>
      <c r="O1680" s="12" t="str">
        <f t="shared" si="223"/>
        <v>Apr 2017</v>
      </c>
      <c r="P1680" s="12">
        <f>VLOOKUP(D1680,accounts!A:G,4)</f>
        <v>439.21</v>
      </c>
      <c r="Q1680" s="12">
        <f t="shared" si="224"/>
        <v>31</v>
      </c>
    </row>
    <row r="1681">
      <c r="A1681" s="14" t="s">
        <v>1860</v>
      </c>
      <c r="B1681" s="14" t="s">
        <v>34</v>
      </c>
      <c r="C1681" s="14" t="s">
        <v>21</v>
      </c>
      <c r="D1681" s="14" t="s">
        <v>129</v>
      </c>
      <c r="E1681" s="14" t="s">
        <v>5</v>
      </c>
      <c r="F1681" s="15">
        <v>42824.0</v>
      </c>
      <c r="G1681" s="15">
        <v>42832.0</v>
      </c>
      <c r="H1681" s="14">
        <v>3390.0</v>
      </c>
      <c r="I1681" s="12">
        <f>VLOOKUP(C1681, products!$A$1:$C$8, 3, FALSE)</f>
        <v>3393</v>
      </c>
      <c r="J1681" s="12" t="str">
        <f>VLOOKUP(B1681,sales_teams!A:C,3)</f>
        <v>Central</v>
      </c>
      <c r="K1681" s="12" t="str">
        <f>VLOOKUP(B1681,sales_teams!A:C,2)</f>
        <v>Dustin Brinkmann</v>
      </c>
      <c r="L1681" s="12" t="str">
        <f>VLOOKUP(D1681,accounts!A:G,6)</f>
        <v>United States</v>
      </c>
      <c r="M1681" s="12" t="str">
        <f>VLOOKUP(D1681,accounts!A:B,2)</f>
        <v>medical</v>
      </c>
      <c r="N1681" s="12" t="str">
        <f t="shared" si="26"/>
        <v>Mar 2017</v>
      </c>
      <c r="O1681" s="12" t="str">
        <f t="shared" si="223"/>
        <v>Apr 2017</v>
      </c>
      <c r="P1681" s="12">
        <f>VLOOKUP(D1681,accounts!A:G,4)</f>
        <v>2818.38</v>
      </c>
      <c r="Q1681" s="12">
        <f t="shared" si="224"/>
        <v>31</v>
      </c>
    </row>
    <row r="1682">
      <c r="A1682" s="14" t="s">
        <v>1861</v>
      </c>
      <c r="B1682" s="14" t="s">
        <v>35</v>
      </c>
      <c r="C1682" s="14" t="s">
        <v>22</v>
      </c>
      <c r="D1682" s="14" t="s">
        <v>119</v>
      </c>
      <c r="E1682" s="14" t="s">
        <v>26</v>
      </c>
      <c r="F1682" s="15">
        <v>42824.0</v>
      </c>
      <c r="G1682" s="15">
        <v>42836.0</v>
      </c>
      <c r="H1682" s="14">
        <v>0.0</v>
      </c>
      <c r="I1682" s="12">
        <f>VLOOKUP(C1682, products!$A$1:$C$8, 3, FALSE)</f>
        <v>550</v>
      </c>
      <c r="J1682" s="12" t="str">
        <f>VLOOKUP(B1682,sales_teams!A:C,3)</f>
        <v>Central</v>
      </c>
      <c r="K1682" s="12" t="str">
        <f>VLOOKUP(B1682,sales_teams!A:C,2)</f>
        <v>Dustin Brinkmann</v>
      </c>
      <c r="L1682" s="12" t="str">
        <f>VLOOKUP(D1682,accounts!A:G,6)</f>
        <v>Philipines</v>
      </c>
      <c r="M1682" s="12" t="str">
        <f>VLOOKUP(D1682,accounts!A:B,2)</f>
        <v>medical</v>
      </c>
      <c r="N1682" s="12" t="str">
        <f t="shared" si="26"/>
        <v>Mar 2017</v>
      </c>
      <c r="O1682" s="12" t="str">
        <f t="shared" si="223"/>
        <v>Apr 2017</v>
      </c>
      <c r="P1682" s="12">
        <f>VLOOKUP(D1682,accounts!A:G,4)</f>
        <v>587.34</v>
      </c>
      <c r="Q1682" s="12">
        <f t="shared" si="224"/>
        <v>31</v>
      </c>
    </row>
    <row r="1683">
      <c r="A1683" s="14" t="s">
        <v>1862</v>
      </c>
      <c r="B1683" s="14" t="s">
        <v>35</v>
      </c>
      <c r="C1683" s="14" t="s">
        <v>19</v>
      </c>
      <c r="D1683" s="14" t="s">
        <v>102</v>
      </c>
      <c r="E1683" s="14" t="s">
        <v>26</v>
      </c>
      <c r="F1683" s="15">
        <v>42824.0</v>
      </c>
      <c r="G1683" s="15">
        <v>42834.0</v>
      </c>
      <c r="H1683" s="14">
        <v>0.0</v>
      </c>
      <c r="I1683" s="12">
        <f>VLOOKUP(C1683, products!$A$1:$C$8, 3, FALSE)</f>
        <v>55</v>
      </c>
      <c r="J1683" s="12" t="str">
        <f>VLOOKUP(B1683,sales_teams!A:C,3)</f>
        <v>Central</v>
      </c>
      <c r="K1683" s="12" t="str">
        <f>VLOOKUP(B1683,sales_teams!A:C,2)</f>
        <v>Dustin Brinkmann</v>
      </c>
      <c r="L1683" s="12" t="str">
        <f>VLOOKUP(D1683,accounts!A:G,6)</f>
        <v>United States</v>
      </c>
      <c r="M1683" s="12" t="str">
        <f>VLOOKUP(D1683,accounts!A:B,2)</f>
        <v>marketing</v>
      </c>
      <c r="N1683" s="12" t="str">
        <f t="shared" si="26"/>
        <v>Mar 2017</v>
      </c>
      <c r="O1683" s="12" t="str">
        <f t="shared" si="223"/>
        <v>Apr 2017</v>
      </c>
      <c r="P1683" s="12">
        <f>VLOOKUP(D1683,accounts!A:G,4)</f>
        <v>2173.98</v>
      </c>
      <c r="Q1683" s="12">
        <f t="shared" si="224"/>
        <v>31</v>
      </c>
    </row>
    <row r="1684">
      <c r="A1684" s="14" t="s">
        <v>1863</v>
      </c>
      <c r="B1684" s="14" t="s">
        <v>35</v>
      </c>
      <c r="C1684" s="14" t="s">
        <v>22</v>
      </c>
      <c r="D1684" s="14" t="s">
        <v>90</v>
      </c>
      <c r="E1684" s="14" t="s">
        <v>5</v>
      </c>
      <c r="F1684" s="15">
        <v>42824.0</v>
      </c>
      <c r="G1684" s="15">
        <v>42874.0</v>
      </c>
      <c r="H1684" s="14">
        <v>541.0</v>
      </c>
      <c r="I1684" s="12">
        <f>VLOOKUP(C1684, products!$A$1:$C$8, 3, FALSE)</f>
        <v>550</v>
      </c>
      <c r="J1684" s="12" t="str">
        <f>VLOOKUP(B1684,sales_teams!A:C,3)</f>
        <v>Central</v>
      </c>
      <c r="K1684" s="12" t="str">
        <f>VLOOKUP(B1684,sales_teams!A:C,2)</f>
        <v>Dustin Brinkmann</v>
      </c>
      <c r="L1684" s="12" t="str">
        <f>VLOOKUP(D1684,accounts!A:G,6)</f>
        <v>United States</v>
      </c>
      <c r="M1684" s="12" t="str">
        <f>VLOOKUP(D1684,accounts!A:B,2)</f>
        <v>software</v>
      </c>
      <c r="N1684" s="12" t="str">
        <f t="shared" si="26"/>
        <v>Mar 2017</v>
      </c>
      <c r="O1684" s="12" t="str">
        <f t="shared" si="223"/>
        <v>May 2017</v>
      </c>
      <c r="P1684" s="12">
        <f>VLOOKUP(D1684,accounts!A:G,4)</f>
        <v>4618</v>
      </c>
      <c r="Q1684" s="12">
        <f t="shared" si="224"/>
        <v>61</v>
      </c>
    </row>
    <row r="1685">
      <c r="A1685" s="14" t="s">
        <v>1864</v>
      </c>
      <c r="B1685" s="14" t="s">
        <v>36</v>
      </c>
      <c r="C1685" s="14" t="s">
        <v>20</v>
      </c>
      <c r="D1685" s="14" t="s">
        <v>96</v>
      </c>
      <c r="E1685" s="14" t="s">
        <v>5</v>
      </c>
      <c r="F1685" s="15">
        <v>42824.0</v>
      </c>
      <c r="G1685" s="15">
        <v>42912.0</v>
      </c>
      <c r="H1685" s="14">
        <v>5189.0</v>
      </c>
      <c r="I1685" s="12">
        <f>VLOOKUP(C1685, products!$A$1:$C$8, 3, FALSE)</f>
        <v>5482</v>
      </c>
      <c r="J1685" s="12" t="str">
        <f>VLOOKUP(B1685,sales_teams!A:C,3)</f>
        <v>Central</v>
      </c>
      <c r="K1685" s="12" t="str">
        <f>VLOOKUP(B1685,sales_teams!A:C,2)</f>
        <v>Dustin Brinkmann</v>
      </c>
      <c r="L1685" s="12" t="str">
        <f>VLOOKUP(D1685,accounts!A:G,6)</f>
        <v>Japan</v>
      </c>
      <c r="M1685" s="12" t="str">
        <f>VLOOKUP(D1685,accounts!A:B,2)</f>
        <v>retail</v>
      </c>
      <c r="N1685" s="12" t="str">
        <f t="shared" si="26"/>
        <v>Mar 2017</v>
      </c>
      <c r="O1685" s="12" t="str">
        <f t="shared" si="223"/>
        <v>Jun 2017</v>
      </c>
      <c r="P1685" s="12">
        <f>VLOOKUP(D1685,accounts!A:G,4)</f>
        <v>5158.71</v>
      </c>
      <c r="Q1685" s="12">
        <f t="shared" si="224"/>
        <v>92</v>
      </c>
    </row>
    <row r="1686">
      <c r="A1686" s="14" t="s">
        <v>1865</v>
      </c>
      <c r="B1686" s="14" t="s">
        <v>37</v>
      </c>
      <c r="C1686" s="14" t="s">
        <v>17</v>
      </c>
      <c r="D1686" s="14" t="s">
        <v>96</v>
      </c>
      <c r="E1686" s="14" t="s">
        <v>26</v>
      </c>
      <c r="F1686" s="15">
        <v>42824.0</v>
      </c>
      <c r="G1686" s="15">
        <v>42832.0</v>
      </c>
      <c r="H1686" s="14">
        <v>0.0</v>
      </c>
      <c r="I1686" s="12">
        <f>VLOOKUP(C1686, products!$A$1:$C$8, 3, FALSE)</f>
        <v>4821</v>
      </c>
      <c r="J1686" s="12" t="str">
        <f>VLOOKUP(B1686,sales_teams!A:C,3)</f>
        <v>East</v>
      </c>
      <c r="K1686" s="12" t="str">
        <f>VLOOKUP(B1686,sales_teams!A:C,2)</f>
        <v>Rocco Neubert</v>
      </c>
      <c r="L1686" s="12" t="str">
        <f>VLOOKUP(D1686,accounts!A:G,6)</f>
        <v>Japan</v>
      </c>
      <c r="M1686" s="12" t="str">
        <f>VLOOKUP(D1686,accounts!A:B,2)</f>
        <v>retail</v>
      </c>
      <c r="N1686" s="12" t="str">
        <f t="shared" si="26"/>
        <v>Mar 2017</v>
      </c>
      <c r="O1686" s="12" t="str">
        <f t="shared" si="223"/>
        <v>Apr 2017</v>
      </c>
      <c r="P1686" s="12">
        <f>VLOOKUP(D1686,accounts!A:G,4)</f>
        <v>5158.71</v>
      </c>
      <c r="Q1686" s="12">
        <f t="shared" si="224"/>
        <v>31</v>
      </c>
    </row>
    <row r="1687">
      <c r="A1687" s="14" t="s">
        <v>1866</v>
      </c>
      <c r="B1687" s="14" t="s">
        <v>37</v>
      </c>
      <c r="C1687" s="14" t="s">
        <v>20</v>
      </c>
      <c r="D1687" s="14" t="s">
        <v>87</v>
      </c>
      <c r="E1687" s="14" t="s">
        <v>5</v>
      </c>
      <c r="F1687" s="15">
        <v>42824.0</v>
      </c>
      <c r="G1687" s="15">
        <v>42909.0</v>
      </c>
      <c r="H1687" s="14">
        <v>6920.0</v>
      </c>
      <c r="I1687" s="12">
        <f>VLOOKUP(C1687, products!$A$1:$C$8, 3, FALSE)</f>
        <v>5482</v>
      </c>
      <c r="J1687" s="12" t="str">
        <f>VLOOKUP(B1687,sales_teams!A:C,3)</f>
        <v>East</v>
      </c>
      <c r="K1687" s="12" t="str">
        <f>VLOOKUP(B1687,sales_teams!A:C,2)</f>
        <v>Rocco Neubert</v>
      </c>
      <c r="L1687" s="12" t="str">
        <f>VLOOKUP(D1687,accounts!A:G,6)</f>
        <v>United States</v>
      </c>
      <c r="M1687" s="12" t="str">
        <f>VLOOKUP(D1687,accounts!A:B,2)</f>
        <v>entertainment</v>
      </c>
      <c r="N1687" s="12" t="str">
        <f t="shared" si="26"/>
        <v>Mar 2017</v>
      </c>
      <c r="O1687" s="12" t="str">
        <f t="shared" si="223"/>
        <v>Jun 2017</v>
      </c>
      <c r="P1687" s="12">
        <f>VLOOKUP(D1687,accounts!A:G,4)</f>
        <v>3838.39</v>
      </c>
      <c r="Q1687" s="12">
        <f t="shared" si="224"/>
        <v>92</v>
      </c>
    </row>
    <row r="1688">
      <c r="A1688" s="14" t="s">
        <v>1867</v>
      </c>
      <c r="B1688" s="14" t="s">
        <v>38</v>
      </c>
      <c r="C1688" s="14" t="s">
        <v>22</v>
      </c>
      <c r="D1688" s="14" t="s">
        <v>66</v>
      </c>
      <c r="E1688" s="14" t="s">
        <v>26</v>
      </c>
      <c r="F1688" s="15">
        <v>42824.0</v>
      </c>
      <c r="G1688" s="15">
        <v>42826.0</v>
      </c>
      <c r="H1688" s="14">
        <v>0.0</v>
      </c>
      <c r="I1688" s="12">
        <f>VLOOKUP(C1688, products!$A$1:$C$8, 3, FALSE)</f>
        <v>550</v>
      </c>
      <c r="J1688" s="12" t="str">
        <f>VLOOKUP(B1688,sales_teams!A:C,3)</f>
        <v>East</v>
      </c>
      <c r="K1688" s="12" t="str">
        <f>VLOOKUP(B1688,sales_teams!A:C,2)</f>
        <v>Rocco Neubert</v>
      </c>
      <c r="L1688" s="12" t="str">
        <f>VLOOKUP(D1688,accounts!A:G,6)</f>
        <v>United States</v>
      </c>
      <c r="M1688" s="12" t="str">
        <f>VLOOKUP(D1688,accounts!A:B,2)</f>
        <v>medical</v>
      </c>
      <c r="N1688" s="12" t="str">
        <f t="shared" si="26"/>
        <v>Mar 2017</v>
      </c>
      <c r="O1688" s="12" t="str">
        <f t="shared" si="223"/>
        <v>Apr 2017</v>
      </c>
      <c r="P1688" s="12">
        <f>VLOOKUP(D1688,accounts!A:G,4)</f>
        <v>4.54</v>
      </c>
      <c r="Q1688" s="12">
        <f t="shared" si="224"/>
        <v>31</v>
      </c>
    </row>
    <row r="1689">
      <c r="A1689" s="14" t="s">
        <v>1868</v>
      </c>
      <c r="B1689" s="14" t="s">
        <v>38</v>
      </c>
      <c r="C1689" s="14" t="s">
        <v>18</v>
      </c>
      <c r="D1689" s="14" t="s">
        <v>73</v>
      </c>
      <c r="E1689" s="14" t="s">
        <v>26</v>
      </c>
      <c r="F1689" s="15">
        <v>42824.0</v>
      </c>
      <c r="G1689" s="15">
        <v>42832.0</v>
      </c>
      <c r="H1689" s="14">
        <v>0.0</v>
      </c>
      <c r="I1689" s="12">
        <f>VLOOKUP(C1689, products!$A$1:$C$8, 3, FALSE)</f>
        <v>1096</v>
      </c>
      <c r="J1689" s="12" t="str">
        <f>VLOOKUP(B1689,sales_teams!A:C,3)</f>
        <v>East</v>
      </c>
      <c r="K1689" s="12" t="str">
        <f>VLOOKUP(B1689,sales_teams!A:C,2)</f>
        <v>Rocco Neubert</v>
      </c>
      <c r="L1689" s="12" t="str">
        <f>VLOOKUP(D1689,accounts!A:G,6)</f>
        <v>United States</v>
      </c>
      <c r="M1689" s="12" t="str">
        <f>VLOOKUP(D1689,accounts!A:B,2)</f>
        <v>medical</v>
      </c>
      <c r="N1689" s="12" t="str">
        <f t="shared" si="26"/>
        <v>Mar 2017</v>
      </c>
      <c r="O1689" s="12" t="str">
        <f t="shared" si="223"/>
        <v>Apr 2017</v>
      </c>
      <c r="P1689" s="12">
        <f>VLOOKUP(D1689,accounts!A:G,4)</f>
        <v>3178.24</v>
      </c>
      <c r="Q1689" s="12">
        <f t="shared" si="224"/>
        <v>31</v>
      </c>
    </row>
    <row r="1690">
      <c r="A1690" s="14" t="s">
        <v>1869</v>
      </c>
      <c r="B1690" s="14" t="s">
        <v>38</v>
      </c>
      <c r="C1690" s="14" t="s">
        <v>21</v>
      </c>
      <c r="D1690" s="14" t="s">
        <v>103</v>
      </c>
      <c r="E1690" s="14" t="s">
        <v>26</v>
      </c>
      <c r="F1690" s="15">
        <v>42824.0</v>
      </c>
      <c r="G1690" s="15">
        <v>42872.0</v>
      </c>
      <c r="H1690" s="14">
        <v>0.0</v>
      </c>
      <c r="I1690" s="12">
        <f>VLOOKUP(C1690, products!$A$1:$C$8, 3, FALSE)</f>
        <v>3393</v>
      </c>
      <c r="J1690" s="12" t="str">
        <f>VLOOKUP(B1690,sales_teams!A:C,3)</f>
        <v>East</v>
      </c>
      <c r="K1690" s="12" t="str">
        <f>VLOOKUP(B1690,sales_teams!A:C,2)</f>
        <v>Rocco Neubert</v>
      </c>
      <c r="L1690" s="12" t="str">
        <f>VLOOKUP(D1690,accounts!A:G,6)</f>
        <v>Norway</v>
      </c>
      <c r="M1690" s="12" t="str">
        <f>VLOOKUP(D1690,accounts!A:B,2)</f>
        <v>technolgy</v>
      </c>
      <c r="N1690" s="12" t="str">
        <f t="shared" si="26"/>
        <v>Mar 2017</v>
      </c>
      <c r="O1690" s="12" t="str">
        <f t="shared" si="223"/>
        <v>May 2017</v>
      </c>
      <c r="P1690" s="12">
        <f>VLOOKUP(D1690,accounts!A:G,4)</f>
        <v>1223.72</v>
      </c>
      <c r="Q1690" s="12">
        <f t="shared" si="224"/>
        <v>61</v>
      </c>
    </row>
    <row r="1691">
      <c r="A1691" s="14" t="s">
        <v>1870</v>
      </c>
      <c r="B1691" s="14" t="s">
        <v>38</v>
      </c>
      <c r="C1691" s="14" t="s">
        <v>22</v>
      </c>
      <c r="D1691" s="14" t="s">
        <v>119</v>
      </c>
      <c r="E1691" s="14" t="s">
        <v>5</v>
      </c>
      <c r="F1691" s="15">
        <v>42824.0</v>
      </c>
      <c r="G1691" s="15">
        <v>42906.0</v>
      </c>
      <c r="H1691" s="14">
        <v>600.0</v>
      </c>
      <c r="I1691" s="12">
        <f>VLOOKUP(C1691, products!$A$1:$C$8, 3, FALSE)</f>
        <v>550</v>
      </c>
      <c r="J1691" s="12" t="str">
        <f>VLOOKUP(B1691,sales_teams!A:C,3)</f>
        <v>East</v>
      </c>
      <c r="K1691" s="12" t="str">
        <f>VLOOKUP(B1691,sales_teams!A:C,2)</f>
        <v>Rocco Neubert</v>
      </c>
      <c r="L1691" s="12" t="str">
        <f>VLOOKUP(D1691,accounts!A:G,6)</f>
        <v>Philipines</v>
      </c>
      <c r="M1691" s="12" t="str">
        <f>VLOOKUP(D1691,accounts!A:B,2)</f>
        <v>medical</v>
      </c>
      <c r="N1691" s="12" t="str">
        <f t="shared" si="26"/>
        <v>Mar 2017</v>
      </c>
      <c r="O1691" s="12" t="str">
        <f t="shared" si="223"/>
        <v>Jun 2017</v>
      </c>
      <c r="P1691" s="12">
        <f>VLOOKUP(D1691,accounts!A:G,4)</f>
        <v>587.34</v>
      </c>
      <c r="Q1691" s="12">
        <f t="shared" si="224"/>
        <v>92</v>
      </c>
    </row>
    <row r="1692">
      <c r="A1692" s="14" t="s">
        <v>1871</v>
      </c>
      <c r="B1692" s="14" t="s">
        <v>39</v>
      </c>
      <c r="C1692" s="14" t="s">
        <v>18</v>
      </c>
      <c r="D1692" s="14" t="s">
        <v>122</v>
      </c>
      <c r="E1692" s="14" t="s">
        <v>26</v>
      </c>
      <c r="F1692" s="15">
        <v>42824.0</v>
      </c>
      <c r="G1692" s="15">
        <v>42836.0</v>
      </c>
      <c r="H1692" s="14">
        <v>0.0</v>
      </c>
      <c r="I1692" s="12">
        <f>VLOOKUP(C1692, products!$A$1:$C$8, 3, FALSE)</f>
        <v>1096</v>
      </c>
      <c r="J1692" s="12" t="str">
        <f>VLOOKUP(B1692,sales_teams!A:C,3)</f>
        <v>East</v>
      </c>
      <c r="K1692" s="12" t="str">
        <f>VLOOKUP(B1692,sales_teams!A:C,2)</f>
        <v>Rocco Neubert</v>
      </c>
      <c r="L1692" s="12" t="str">
        <f>VLOOKUP(D1692,accounts!A:G,6)</f>
        <v>United States</v>
      </c>
      <c r="M1692" s="12" t="str">
        <f>VLOOKUP(D1692,accounts!A:B,2)</f>
        <v>software</v>
      </c>
      <c r="N1692" s="12" t="str">
        <f t="shared" si="26"/>
        <v>Mar 2017</v>
      </c>
      <c r="O1692" s="12" t="str">
        <f t="shared" si="223"/>
        <v>Apr 2017</v>
      </c>
      <c r="P1692" s="12">
        <f>VLOOKUP(D1692,accounts!A:G,4)</f>
        <v>987.39</v>
      </c>
      <c r="Q1692" s="12">
        <f t="shared" si="224"/>
        <v>31</v>
      </c>
    </row>
    <row r="1693">
      <c r="A1693" s="14" t="s">
        <v>1872</v>
      </c>
      <c r="B1693" s="14" t="s">
        <v>39</v>
      </c>
      <c r="C1693" s="14" t="s">
        <v>17</v>
      </c>
      <c r="D1693" s="14" t="s">
        <v>65</v>
      </c>
      <c r="E1693" s="14" t="s">
        <v>26</v>
      </c>
      <c r="F1693" s="15">
        <v>42824.0</v>
      </c>
      <c r="G1693" s="15">
        <v>42826.0</v>
      </c>
      <c r="H1693" s="14">
        <v>0.0</v>
      </c>
      <c r="I1693" s="12">
        <f>VLOOKUP(C1693, products!$A$1:$C$8, 3, FALSE)</f>
        <v>4821</v>
      </c>
      <c r="J1693" s="12" t="str">
        <f>VLOOKUP(B1693,sales_teams!A:C,3)</f>
        <v>East</v>
      </c>
      <c r="K1693" s="12" t="str">
        <f>VLOOKUP(B1693,sales_teams!A:C,2)</f>
        <v>Rocco Neubert</v>
      </c>
      <c r="L1693" s="12" t="str">
        <f>VLOOKUP(D1693,accounts!A:G,6)</f>
        <v>United States</v>
      </c>
      <c r="M1693" s="12" t="str">
        <f>VLOOKUP(D1693,accounts!A:B,2)</f>
        <v>technolgy</v>
      </c>
      <c r="N1693" s="12" t="str">
        <f t="shared" si="26"/>
        <v>Mar 2017</v>
      </c>
      <c r="O1693" s="12" t="str">
        <f t="shared" si="223"/>
        <v>Apr 2017</v>
      </c>
      <c r="P1693" s="12">
        <f>VLOOKUP(D1693,accounts!A:G,4)</f>
        <v>7708.38</v>
      </c>
      <c r="Q1693" s="12">
        <f t="shared" si="224"/>
        <v>31</v>
      </c>
    </row>
    <row r="1694">
      <c r="A1694" s="14" t="s">
        <v>1873</v>
      </c>
      <c r="B1694" s="14" t="s">
        <v>39</v>
      </c>
      <c r="C1694" s="14" t="s">
        <v>22</v>
      </c>
      <c r="D1694" s="14" t="s">
        <v>87</v>
      </c>
      <c r="E1694" s="14" t="s">
        <v>5</v>
      </c>
      <c r="F1694" s="15">
        <v>42824.0</v>
      </c>
      <c r="G1694" s="15">
        <v>42831.0</v>
      </c>
      <c r="H1694" s="14">
        <v>564.0</v>
      </c>
      <c r="I1694" s="12">
        <f>VLOOKUP(C1694, products!$A$1:$C$8, 3, FALSE)</f>
        <v>550</v>
      </c>
      <c r="J1694" s="12" t="str">
        <f>VLOOKUP(B1694,sales_teams!A:C,3)</f>
        <v>East</v>
      </c>
      <c r="K1694" s="12" t="str">
        <f>VLOOKUP(B1694,sales_teams!A:C,2)</f>
        <v>Rocco Neubert</v>
      </c>
      <c r="L1694" s="12" t="str">
        <f>VLOOKUP(D1694,accounts!A:G,6)</f>
        <v>United States</v>
      </c>
      <c r="M1694" s="12" t="str">
        <f>VLOOKUP(D1694,accounts!A:B,2)</f>
        <v>entertainment</v>
      </c>
      <c r="N1694" s="12" t="str">
        <f t="shared" si="26"/>
        <v>Mar 2017</v>
      </c>
      <c r="O1694" s="12" t="str">
        <f t="shared" si="223"/>
        <v>Apr 2017</v>
      </c>
      <c r="P1694" s="12">
        <f>VLOOKUP(D1694,accounts!A:G,4)</f>
        <v>3838.39</v>
      </c>
      <c r="Q1694" s="12">
        <f t="shared" si="224"/>
        <v>31</v>
      </c>
    </row>
    <row r="1695">
      <c r="A1695" s="14" t="s">
        <v>1874</v>
      </c>
      <c r="B1695" s="14" t="s">
        <v>40</v>
      </c>
      <c r="C1695" s="14" t="s">
        <v>23</v>
      </c>
      <c r="D1695" s="14" t="s">
        <v>69</v>
      </c>
      <c r="E1695" s="14" t="s">
        <v>26</v>
      </c>
      <c r="F1695" s="15">
        <v>42824.0</v>
      </c>
      <c r="G1695" s="15">
        <v>42829.0</v>
      </c>
      <c r="H1695" s="14">
        <v>0.0</v>
      </c>
      <c r="I1695" s="12">
        <f>VLOOKUP(C1695, products!$A$1:$C$8, 3, FALSE)</f>
        <v>26768</v>
      </c>
      <c r="J1695" s="12" t="str">
        <f>VLOOKUP(B1695,sales_teams!A:C,3)</f>
        <v>East</v>
      </c>
      <c r="K1695" s="12" t="str">
        <f>VLOOKUP(B1695,sales_teams!A:C,2)</f>
        <v>Rocco Neubert</v>
      </c>
      <c r="L1695" s="12" t="str">
        <f>VLOOKUP(D1695,accounts!A:G,6)</f>
        <v>United States</v>
      </c>
      <c r="M1695" s="12" t="str">
        <f>VLOOKUP(D1695,accounts!A:B,2)</f>
        <v>marketing</v>
      </c>
      <c r="N1695" s="12" t="str">
        <f t="shared" si="26"/>
        <v>Mar 2017</v>
      </c>
      <c r="O1695" s="12" t="str">
        <f t="shared" si="223"/>
        <v>Apr 2017</v>
      </c>
      <c r="P1695" s="12">
        <f>VLOOKUP(D1695,accounts!A:G,4)</f>
        <v>2952.73</v>
      </c>
      <c r="Q1695" s="12">
        <f t="shared" si="224"/>
        <v>31</v>
      </c>
    </row>
    <row r="1696">
      <c r="A1696" s="14" t="s">
        <v>1875</v>
      </c>
      <c r="B1696" s="14" t="s">
        <v>41</v>
      </c>
      <c r="C1696" s="14" t="s">
        <v>18</v>
      </c>
      <c r="D1696" s="14" t="s">
        <v>147</v>
      </c>
      <c r="E1696" s="14" t="s">
        <v>5</v>
      </c>
      <c r="F1696" s="15">
        <v>42824.0</v>
      </c>
      <c r="G1696" s="15">
        <v>42886.0</v>
      </c>
      <c r="H1696" s="14">
        <v>1037.0</v>
      </c>
      <c r="I1696" s="12">
        <f>VLOOKUP(C1696, products!$A$1:$C$8, 3, FALSE)</f>
        <v>1096</v>
      </c>
      <c r="J1696" s="12" t="str">
        <f>VLOOKUP(B1696,sales_teams!A:C,3)</f>
        <v>East</v>
      </c>
      <c r="K1696" s="12" t="str">
        <f>VLOOKUP(B1696,sales_teams!A:C,2)</f>
        <v>Rocco Neubert</v>
      </c>
      <c r="L1696" s="12" t="str">
        <f>VLOOKUP(D1696,accounts!A:G,6)</f>
        <v>United States</v>
      </c>
      <c r="M1696" s="12" t="str">
        <f>VLOOKUP(D1696,accounts!A:B,2)</f>
        <v>retail</v>
      </c>
      <c r="N1696" s="12" t="str">
        <f t="shared" si="26"/>
        <v>Mar 2017</v>
      </c>
      <c r="O1696" s="12" t="str">
        <f t="shared" si="223"/>
        <v>May 2017</v>
      </c>
      <c r="P1696" s="12">
        <f>VLOOKUP(D1696,accounts!A:G,4)</f>
        <v>71.12</v>
      </c>
      <c r="Q1696" s="12">
        <f t="shared" si="224"/>
        <v>61</v>
      </c>
    </row>
    <row r="1697">
      <c r="A1697" s="14" t="s">
        <v>1876</v>
      </c>
      <c r="B1697" s="14" t="s">
        <v>46</v>
      </c>
      <c r="C1697" s="14" t="s">
        <v>22</v>
      </c>
      <c r="D1697" s="14" t="s">
        <v>68</v>
      </c>
      <c r="E1697" s="14" t="s">
        <v>5</v>
      </c>
      <c r="F1697" s="15">
        <v>42824.0</v>
      </c>
      <c r="G1697" s="15">
        <v>42826.0</v>
      </c>
      <c r="H1697" s="14">
        <v>500.0</v>
      </c>
      <c r="I1697" s="12">
        <f>VLOOKUP(C1697, products!$A$1:$C$8, 3, FALSE)</f>
        <v>550</v>
      </c>
      <c r="J1697" s="12" t="str">
        <f>VLOOKUP(B1697,sales_teams!A:C,3)</f>
        <v>East</v>
      </c>
      <c r="K1697" s="12" t="str">
        <f>VLOOKUP(B1697,sales_teams!A:C,2)</f>
        <v>Rocco Neubert</v>
      </c>
      <c r="L1697" s="12" t="str">
        <f>VLOOKUP(D1697,accounts!A:G,6)</f>
        <v>Korea</v>
      </c>
      <c r="M1697" s="12" t="str">
        <f>VLOOKUP(D1697,accounts!A:B,2)</f>
        <v>technolgy</v>
      </c>
      <c r="N1697" s="12" t="str">
        <f t="shared" si="26"/>
        <v>Mar 2017</v>
      </c>
      <c r="O1697" s="12" t="str">
        <f t="shared" si="223"/>
        <v>Apr 2017</v>
      </c>
      <c r="P1697" s="12">
        <f>VLOOKUP(D1697,accounts!A:G,4)</f>
        <v>8170.38</v>
      </c>
      <c r="Q1697" s="12">
        <f t="shared" si="224"/>
        <v>31</v>
      </c>
    </row>
    <row r="1698">
      <c r="A1698" s="14" t="s">
        <v>1877</v>
      </c>
      <c r="B1698" s="14" t="s">
        <v>48</v>
      </c>
      <c r="C1698" s="14" t="s">
        <v>20</v>
      </c>
      <c r="D1698" s="14" t="s">
        <v>68</v>
      </c>
      <c r="E1698" s="14" t="s">
        <v>5</v>
      </c>
      <c r="F1698" s="15">
        <v>42824.0</v>
      </c>
      <c r="G1698" s="15">
        <v>42832.0</v>
      </c>
      <c r="H1698" s="14">
        <v>5728.0</v>
      </c>
      <c r="I1698" s="12">
        <f>VLOOKUP(C1698, products!$A$1:$C$8, 3, FALSE)</f>
        <v>5482</v>
      </c>
      <c r="J1698" s="12" t="str">
        <f>VLOOKUP(B1698,sales_teams!A:C,3)</f>
        <v>East</v>
      </c>
      <c r="K1698" s="12" t="str">
        <f>VLOOKUP(B1698,sales_teams!A:C,2)</f>
        <v>Rocco Neubert</v>
      </c>
      <c r="L1698" s="12" t="str">
        <f>VLOOKUP(D1698,accounts!A:G,6)</f>
        <v>Korea</v>
      </c>
      <c r="M1698" s="12" t="str">
        <f>VLOOKUP(D1698,accounts!A:B,2)</f>
        <v>technolgy</v>
      </c>
      <c r="N1698" s="12" t="str">
        <f t="shared" si="26"/>
        <v>Mar 2017</v>
      </c>
      <c r="O1698" s="12" t="str">
        <f t="shared" si="223"/>
        <v>Apr 2017</v>
      </c>
      <c r="P1698" s="12">
        <f>VLOOKUP(D1698,accounts!A:G,4)</f>
        <v>8170.38</v>
      </c>
      <c r="Q1698" s="12">
        <f t="shared" si="224"/>
        <v>31</v>
      </c>
    </row>
    <row r="1699">
      <c r="A1699" s="14" t="s">
        <v>1878</v>
      </c>
      <c r="B1699" s="14" t="s">
        <v>49</v>
      </c>
      <c r="C1699" s="14" t="s">
        <v>21</v>
      </c>
      <c r="D1699" s="14" t="s">
        <v>64</v>
      </c>
      <c r="E1699" s="14" t="s">
        <v>26</v>
      </c>
      <c r="F1699" s="15">
        <v>42824.0</v>
      </c>
      <c r="G1699" s="15">
        <v>42834.0</v>
      </c>
      <c r="H1699" s="14">
        <v>0.0</v>
      </c>
      <c r="I1699" s="12">
        <f>VLOOKUP(C1699, products!$A$1:$C$8, 3, FALSE)</f>
        <v>3393</v>
      </c>
      <c r="J1699" s="12" t="str">
        <f>VLOOKUP(B1699,sales_teams!A:C,3)</f>
        <v>West</v>
      </c>
      <c r="K1699" s="12" t="str">
        <f>VLOOKUP(B1699,sales_teams!A:C,2)</f>
        <v>Summer Sewald</v>
      </c>
      <c r="L1699" s="12" t="str">
        <f>VLOOKUP(D1699,accounts!A:G,6)</f>
        <v>United States</v>
      </c>
      <c r="M1699" s="12" t="str">
        <f>VLOOKUP(D1699,accounts!A:B,2)</f>
        <v>software</v>
      </c>
      <c r="N1699" s="12" t="str">
        <f t="shared" si="26"/>
        <v>Mar 2017</v>
      </c>
      <c r="O1699" s="12" t="str">
        <f t="shared" si="223"/>
        <v>Apr 2017</v>
      </c>
      <c r="P1699" s="12">
        <f>VLOOKUP(D1699,accounts!A:G,4)</f>
        <v>11698.03</v>
      </c>
      <c r="Q1699" s="12">
        <f t="shared" si="224"/>
        <v>31</v>
      </c>
    </row>
    <row r="1700">
      <c r="A1700" s="14" t="s">
        <v>1879</v>
      </c>
      <c r="B1700" s="14" t="s">
        <v>50</v>
      </c>
      <c r="C1700" s="14" t="s">
        <v>17</v>
      </c>
      <c r="D1700" s="14" t="s">
        <v>142</v>
      </c>
      <c r="E1700" s="14" t="s">
        <v>26</v>
      </c>
      <c r="F1700" s="15">
        <v>42824.0</v>
      </c>
      <c r="G1700" s="15">
        <v>42831.0</v>
      </c>
      <c r="H1700" s="14">
        <v>0.0</v>
      </c>
      <c r="I1700" s="12">
        <f>VLOOKUP(C1700, products!$A$1:$C$8, 3, FALSE)</f>
        <v>4821</v>
      </c>
      <c r="J1700" s="12" t="str">
        <f>VLOOKUP(B1700,sales_teams!A:C,3)</f>
        <v>West</v>
      </c>
      <c r="K1700" s="12" t="str">
        <f>VLOOKUP(B1700,sales_teams!A:C,2)</f>
        <v>Summer Sewald</v>
      </c>
      <c r="L1700" s="12" t="str">
        <f>VLOOKUP(D1700,accounts!A:G,6)</f>
        <v>United States</v>
      </c>
      <c r="M1700" s="12" t="str">
        <f>VLOOKUP(D1700,accounts!A:B,2)</f>
        <v>employment</v>
      </c>
      <c r="N1700" s="12" t="str">
        <f t="shared" si="26"/>
        <v>Mar 2017</v>
      </c>
      <c r="O1700" s="12" t="str">
        <f t="shared" si="223"/>
        <v>Apr 2017</v>
      </c>
      <c r="P1700" s="12">
        <f>VLOOKUP(D1700,accounts!A:G,4)</f>
        <v>291.27</v>
      </c>
      <c r="Q1700" s="12">
        <f t="shared" si="224"/>
        <v>31</v>
      </c>
    </row>
    <row r="1701">
      <c r="A1701" s="14" t="s">
        <v>1880</v>
      </c>
      <c r="B1701" s="14" t="s">
        <v>52</v>
      </c>
      <c r="C1701" s="14" t="s">
        <v>21</v>
      </c>
      <c r="D1701" s="14" t="s">
        <v>131</v>
      </c>
      <c r="E1701" s="14" t="s">
        <v>26</v>
      </c>
      <c r="F1701" s="15">
        <v>42824.0</v>
      </c>
      <c r="G1701" s="15">
        <v>42836.0</v>
      </c>
      <c r="H1701" s="14">
        <v>0.0</v>
      </c>
      <c r="I1701" s="12">
        <f>VLOOKUP(C1701, products!$A$1:$C$8, 3, FALSE)</f>
        <v>3393</v>
      </c>
      <c r="J1701" s="12" t="str">
        <f>VLOOKUP(B1701,sales_teams!A:C,3)</f>
        <v>West</v>
      </c>
      <c r="K1701" s="12" t="str">
        <f>VLOOKUP(B1701,sales_teams!A:C,2)</f>
        <v>Summer Sewald</v>
      </c>
      <c r="L1701" s="12" t="str">
        <f>VLOOKUP(D1701,accounts!A:G,6)</f>
        <v>United States</v>
      </c>
      <c r="M1701" s="12" t="str">
        <f>VLOOKUP(D1701,accounts!A:B,2)</f>
        <v>marketing</v>
      </c>
      <c r="N1701" s="12" t="str">
        <f t="shared" si="26"/>
        <v>Mar 2017</v>
      </c>
      <c r="O1701" s="12" t="str">
        <f t="shared" si="223"/>
        <v>Apr 2017</v>
      </c>
      <c r="P1701" s="12">
        <f>VLOOKUP(D1701,accounts!A:G,4)</f>
        <v>45.39</v>
      </c>
      <c r="Q1701" s="12">
        <f t="shared" si="224"/>
        <v>31</v>
      </c>
    </row>
    <row r="1702">
      <c r="A1702" s="14" t="s">
        <v>1881</v>
      </c>
      <c r="B1702" s="14" t="s">
        <v>52</v>
      </c>
      <c r="C1702" s="14" t="s">
        <v>19</v>
      </c>
      <c r="D1702" s="14" t="s">
        <v>101</v>
      </c>
      <c r="E1702" s="14" t="s">
        <v>5</v>
      </c>
      <c r="F1702" s="15">
        <v>42824.0</v>
      </c>
      <c r="G1702" s="15">
        <v>42875.0</v>
      </c>
      <c r="H1702" s="14">
        <v>54.0</v>
      </c>
      <c r="I1702" s="12">
        <f>VLOOKUP(C1702, products!$A$1:$C$8, 3, FALSE)</f>
        <v>55</v>
      </c>
      <c r="J1702" s="12" t="str">
        <f>VLOOKUP(B1702,sales_teams!A:C,3)</f>
        <v>West</v>
      </c>
      <c r="K1702" s="12" t="str">
        <f>VLOOKUP(B1702,sales_teams!A:C,2)</f>
        <v>Summer Sewald</v>
      </c>
      <c r="L1702" s="12" t="str">
        <f>VLOOKUP(D1702,accounts!A:G,6)</f>
        <v>United States</v>
      </c>
      <c r="M1702" s="12" t="str">
        <f>VLOOKUP(D1702,accounts!A:B,2)</f>
        <v>finance</v>
      </c>
      <c r="N1702" s="12" t="str">
        <f t="shared" si="26"/>
        <v>Mar 2017</v>
      </c>
      <c r="O1702" s="12" t="str">
        <f t="shared" si="223"/>
        <v>May 2017</v>
      </c>
      <c r="P1702" s="12">
        <f>VLOOKUP(D1702,accounts!A:G,4)</f>
        <v>1102.43</v>
      </c>
      <c r="Q1702" s="12">
        <f t="shared" si="224"/>
        <v>61</v>
      </c>
    </row>
    <row r="1703">
      <c r="A1703" s="14" t="s">
        <v>1882</v>
      </c>
      <c r="B1703" s="14" t="s">
        <v>55</v>
      </c>
      <c r="C1703" s="14" t="s">
        <v>22</v>
      </c>
      <c r="D1703" s="14" t="s">
        <v>72</v>
      </c>
      <c r="E1703" s="14" t="s">
        <v>5</v>
      </c>
      <c r="F1703" s="15">
        <v>42824.0</v>
      </c>
      <c r="G1703" s="15">
        <v>42905.0</v>
      </c>
      <c r="H1703" s="14">
        <v>501.0</v>
      </c>
      <c r="I1703" s="12">
        <f>VLOOKUP(C1703, products!$A$1:$C$8, 3, FALSE)</f>
        <v>550</v>
      </c>
      <c r="J1703" s="12" t="str">
        <f>VLOOKUP(B1703,sales_teams!A:C,3)</f>
        <v>West</v>
      </c>
      <c r="K1703" s="12" t="str">
        <f>VLOOKUP(B1703,sales_teams!A:C,2)</f>
        <v>Summer Sewald</v>
      </c>
      <c r="L1703" s="12" t="str">
        <f>VLOOKUP(D1703,accounts!A:G,6)</f>
        <v>United States</v>
      </c>
      <c r="M1703" s="12" t="str">
        <f>VLOOKUP(D1703,accounts!A:B,2)</f>
        <v>finance</v>
      </c>
      <c r="N1703" s="12" t="str">
        <f t="shared" si="26"/>
        <v>Mar 2017</v>
      </c>
      <c r="O1703" s="12" t="str">
        <f t="shared" si="223"/>
        <v>Jun 2017</v>
      </c>
      <c r="P1703" s="12">
        <f>VLOOKUP(D1703,accounts!A:G,4)</f>
        <v>7537.24</v>
      </c>
      <c r="Q1703" s="12">
        <f t="shared" si="224"/>
        <v>92</v>
      </c>
    </row>
    <row r="1704">
      <c r="A1704" s="14" t="s">
        <v>1883</v>
      </c>
      <c r="B1704" s="14" t="s">
        <v>56</v>
      </c>
      <c r="C1704" s="14" t="s">
        <v>22</v>
      </c>
      <c r="D1704" s="14" t="s">
        <v>91</v>
      </c>
      <c r="E1704" s="14" t="s">
        <v>25</v>
      </c>
      <c r="F1704" s="15">
        <v>42824.0</v>
      </c>
      <c r="G1704" s="17"/>
      <c r="I1704" s="12">
        <f>VLOOKUP(C1704, products!$A$1:$C$8, 3, FALSE)</f>
        <v>550</v>
      </c>
      <c r="J1704" s="12" t="str">
        <f>VLOOKUP(B1704,sales_teams!A:C,3)</f>
        <v>West</v>
      </c>
      <c r="K1704" s="12" t="str">
        <f>VLOOKUP(B1704,sales_teams!A:C,2)</f>
        <v>Summer Sewald</v>
      </c>
      <c r="L1704" s="12" t="str">
        <f>VLOOKUP(D1704,accounts!A:G,6)</f>
        <v>United States</v>
      </c>
      <c r="M1704" s="12" t="str">
        <f>VLOOKUP(D1704,accounts!A:B,2)</f>
        <v>employment</v>
      </c>
      <c r="N1704" s="12" t="str">
        <f t="shared" si="26"/>
        <v>Mar 2017</v>
      </c>
      <c r="P1704" s="12">
        <f>VLOOKUP(D1704,accounts!A:G,4)</f>
        <v>2059.9</v>
      </c>
    </row>
    <row r="1705">
      <c r="A1705" s="14" t="s">
        <v>1884</v>
      </c>
      <c r="B1705" s="14" t="s">
        <v>56</v>
      </c>
      <c r="C1705" s="14" t="s">
        <v>20</v>
      </c>
      <c r="D1705" s="14" t="s">
        <v>78</v>
      </c>
      <c r="E1705" s="14" t="s">
        <v>5</v>
      </c>
      <c r="F1705" s="15">
        <v>42824.0</v>
      </c>
      <c r="G1705" s="15">
        <v>42833.0</v>
      </c>
      <c r="H1705" s="14">
        <v>6155.0</v>
      </c>
      <c r="I1705" s="12">
        <f>VLOOKUP(C1705, products!$A$1:$C$8, 3, FALSE)</f>
        <v>5482</v>
      </c>
      <c r="J1705" s="12" t="str">
        <f>VLOOKUP(B1705,sales_teams!A:C,3)</f>
        <v>West</v>
      </c>
      <c r="K1705" s="12" t="str">
        <f>VLOOKUP(B1705,sales_teams!A:C,2)</f>
        <v>Summer Sewald</v>
      </c>
      <c r="L1705" s="12" t="str">
        <f>VLOOKUP(D1705,accounts!A:G,6)</f>
        <v>United States</v>
      </c>
      <c r="M1705" s="12" t="str">
        <f>VLOOKUP(D1705,accounts!A:B,2)</f>
        <v>finance</v>
      </c>
      <c r="N1705" s="12" t="str">
        <f t="shared" si="26"/>
        <v>Mar 2017</v>
      </c>
      <c r="O1705" s="12" t="str">
        <f t="shared" ref="O1705:O1710" si="225">TEXT(G1705,"mmm yyy")</f>
        <v>Apr 2017</v>
      </c>
      <c r="P1705" s="12">
        <f>VLOOKUP(D1705,accounts!A:G,4)</f>
        <v>2022.14</v>
      </c>
      <c r="Q1705" s="12">
        <f t="shared" ref="Q1705:Q1710" si="226">O1705-N1705</f>
        <v>31</v>
      </c>
    </row>
    <row r="1706">
      <c r="A1706" s="14" t="s">
        <v>1885</v>
      </c>
      <c r="B1706" s="14" t="s">
        <v>56</v>
      </c>
      <c r="C1706" s="14" t="s">
        <v>20</v>
      </c>
      <c r="D1706" s="14" t="s">
        <v>147</v>
      </c>
      <c r="E1706" s="14" t="s">
        <v>5</v>
      </c>
      <c r="F1706" s="15">
        <v>42824.0</v>
      </c>
      <c r="G1706" s="15">
        <v>42833.0</v>
      </c>
      <c r="H1706" s="14">
        <v>4668.0</v>
      </c>
      <c r="I1706" s="12">
        <f>VLOOKUP(C1706, products!$A$1:$C$8, 3, FALSE)</f>
        <v>5482</v>
      </c>
      <c r="J1706" s="12" t="str">
        <f>VLOOKUP(B1706,sales_teams!A:C,3)</f>
        <v>West</v>
      </c>
      <c r="K1706" s="12" t="str">
        <f>VLOOKUP(B1706,sales_teams!A:C,2)</f>
        <v>Summer Sewald</v>
      </c>
      <c r="L1706" s="12" t="str">
        <f>VLOOKUP(D1706,accounts!A:G,6)</f>
        <v>United States</v>
      </c>
      <c r="M1706" s="12" t="str">
        <f>VLOOKUP(D1706,accounts!A:B,2)</f>
        <v>retail</v>
      </c>
      <c r="N1706" s="12" t="str">
        <f t="shared" si="26"/>
        <v>Mar 2017</v>
      </c>
      <c r="O1706" s="12" t="str">
        <f t="shared" si="225"/>
        <v>Apr 2017</v>
      </c>
      <c r="P1706" s="12">
        <f>VLOOKUP(D1706,accounts!A:G,4)</f>
        <v>71.12</v>
      </c>
      <c r="Q1706" s="12">
        <f t="shared" si="226"/>
        <v>31</v>
      </c>
    </row>
    <row r="1707">
      <c r="A1707" s="14" t="s">
        <v>1886</v>
      </c>
      <c r="B1707" s="14" t="s">
        <v>57</v>
      </c>
      <c r="C1707" s="14" t="s">
        <v>20</v>
      </c>
      <c r="D1707" s="14" t="s">
        <v>134</v>
      </c>
      <c r="E1707" s="14" t="s">
        <v>5</v>
      </c>
      <c r="F1707" s="15">
        <v>42824.0</v>
      </c>
      <c r="G1707" s="15">
        <v>42895.0</v>
      </c>
      <c r="H1707" s="14">
        <v>5017.0</v>
      </c>
      <c r="I1707" s="12">
        <f>VLOOKUP(C1707, products!$A$1:$C$8, 3, FALSE)</f>
        <v>5482</v>
      </c>
      <c r="J1707" s="12" t="str">
        <f>VLOOKUP(B1707,sales_teams!A:C,3)</f>
        <v>West</v>
      </c>
      <c r="K1707" s="12" t="str">
        <f>VLOOKUP(B1707,sales_teams!A:C,2)</f>
        <v>Summer Sewald</v>
      </c>
      <c r="L1707" s="12" t="str">
        <f>VLOOKUP(D1707,accounts!A:G,6)</f>
        <v>United States</v>
      </c>
      <c r="M1707" s="12" t="str">
        <f>VLOOKUP(D1707,accounts!A:B,2)</f>
        <v>medical</v>
      </c>
      <c r="N1707" s="12" t="str">
        <f t="shared" si="26"/>
        <v>Mar 2017</v>
      </c>
      <c r="O1707" s="12" t="str">
        <f t="shared" si="225"/>
        <v>Jun 2017</v>
      </c>
      <c r="P1707" s="12">
        <f>VLOOKUP(D1707,accounts!A:G,4)</f>
        <v>441.08</v>
      </c>
      <c r="Q1707" s="12">
        <f t="shared" si="226"/>
        <v>92</v>
      </c>
    </row>
    <row r="1708">
      <c r="A1708" s="14" t="s">
        <v>1887</v>
      </c>
      <c r="B1708" s="14" t="s">
        <v>57</v>
      </c>
      <c r="C1708" s="14" t="s">
        <v>19</v>
      </c>
      <c r="D1708" s="14" t="s">
        <v>94</v>
      </c>
      <c r="E1708" s="14" t="s">
        <v>5</v>
      </c>
      <c r="F1708" s="15">
        <v>42824.0</v>
      </c>
      <c r="G1708" s="15">
        <v>42833.0</v>
      </c>
      <c r="H1708" s="14">
        <v>59.0</v>
      </c>
      <c r="I1708" s="12">
        <f>VLOOKUP(C1708, products!$A$1:$C$8, 3, FALSE)</f>
        <v>55</v>
      </c>
      <c r="J1708" s="12" t="str">
        <f>VLOOKUP(B1708,sales_teams!A:C,3)</f>
        <v>West</v>
      </c>
      <c r="K1708" s="12" t="str">
        <f>VLOOKUP(B1708,sales_teams!A:C,2)</f>
        <v>Summer Sewald</v>
      </c>
      <c r="L1708" s="12" t="str">
        <f>VLOOKUP(D1708,accounts!A:G,6)</f>
        <v>United States</v>
      </c>
      <c r="M1708" s="12" t="str">
        <f>VLOOKUP(D1708,accounts!A:B,2)</f>
        <v>medical</v>
      </c>
      <c r="N1708" s="12" t="str">
        <f t="shared" si="26"/>
        <v>Mar 2017</v>
      </c>
      <c r="O1708" s="12" t="str">
        <f t="shared" si="225"/>
        <v>Apr 2017</v>
      </c>
      <c r="P1708" s="12">
        <f>VLOOKUP(D1708,accounts!A:G,4)</f>
        <v>3922.42</v>
      </c>
      <c r="Q1708" s="12">
        <f t="shared" si="226"/>
        <v>31</v>
      </c>
    </row>
    <row r="1709">
      <c r="A1709" s="14" t="s">
        <v>1888</v>
      </c>
      <c r="B1709" s="14" t="s">
        <v>58</v>
      </c>
      <c r="C1709" s="14" t="s">
        <v>17</v>
      </c>
      <c r="D1709" s="14" t="s">
        <v>93</v>
      </c>
      <c r="E1709" s="14" t="s">
        <v>26</v>
      </c>
      <c r="F1709" s="15">
        <v>42824.0</v>
      </c>
      <c r="G1709" s="15">
        <v>42833.0</v>
      </c>
      <c r="H1709" s="14">
        <v>0.0</v>
      </c>
      <c r="I1709" s="12">
        <f>VLOOKUP(C1709, products!$A$1:$C$8, 3, FALSE)</f>
        <v>4821</v>
      </c>
      <c r="J1709" s="12" t="str">
        <f>VLOOKUP(B1709,sales_teams!A:C,3)</f>
        <v>West</v>
      </c>
      <c r="K1709" s="12" t="str">
        <f>VLOOKUP(B1709,sales_teams!A:C,2)</f>
        <v>Summer Sewald</v>
      </c>
      <c r="L1709" s="12" t="str">
        <f>VLOOKUP(D1709,accounts!A:G,6)</f>
        <v>United States</v>
      </c>
      <c r="M1709" s="12" t="str">
        <f>VLOOKUP(D1709,accounts!A:B,2)</f>
        <v>retail</v>
      </c>
      <c r="N1709" s="12" t="str">
        <f t="shared" si="26"/>
        <v>Mar 2017</v>
      </c>
      <c r="O1709" s="12" t="str">
        <f t="shared" si="225"/>
        <v>Apr 2017</v>
      </c>
      <c r="P1709" s="12">
        <f>VLOOKUP(D1709,accounts!A:G,4)</f>
        <v>4968.91</v>
      </c>
      <c r="Q1709" s="12">
        <f t="shared" si="226"/>
        <v>31</v>
      </c>
    </row>
    <row r="1710">
      <c r="A1710" s="14" t="s">
        <v>1889</v>
      </c>
      <c r="B1710" s="14" t="s">
        <v>58</v>
      </c>
      <c r="C1710" s="14" t="s">
        <v>21</v>
      </c>
      <c r="D1710" s="14" t="s">
        <v>81</v>
      </c>
      <c r="E1710" s="14" t="s">
        <v>5</v>
      </c>
      <c r="F1710" s="15">
        <v>42824.0</v>
      </c>
      <c r="G1710" s="15">
        <v>42831.0</v>
      </c>
      <c r="H1710" s="14">
        <v>3316.0</v>
      </c>
      <c r="I1710" s="12">
        <f>VLOOKUP(C1710, products!$A$1:$C$8, 3, FALSE)</f>
        <v>3393</v>
      </c>
      <c r="J1710" s="12" t="str">
        <f>VLOOKUP(B1710,sales_teams!A:C,3)</f>
        <v>West</v>
      </c>
      <c r="K1710" s="12" t="str">
        <f>VLOOKUP(B1710,sales_teams!A:C,2)</f>
        <v>Summer Sewald</v>
      </c>
      <c r="L1710" s="12" t="str">
        <f>VLOOKUP(D1710,accounts!A:G,6)</f>
        <v>United States</v>
      </c>
      <c r="M1710" s="12" t="str">
        <f>VLOOKUP(D1710,accounts!A:B,2)</f>
        <v>retail</v>
      </c>
      <c r="N1710" s="12" t="str">
        <f t="shared" si="26"/>
        <v>Mar 2017</v>
      </c>
      <c r="O1710" s="12" t="str">
        <f t="shared" si="225"/>
        <v>Apr 2017</v>
      </c>
      <c r="P1710" s="12">
        <f>VLOOKUP(D1710,accounts!A:G,4)</f>
        <v>2437.85</v>
      </c>
      <c r="Q1710" s="12">
        <f t="shared" si="226"/>
        <v>31</v>
      </c>
    </row>
    <row r="1711">
      <c r="A1711" s="14" t="s">
        <v>1890</v>
      </c>
      <c r="B1711" s="14" t="s">
        <v>61</v>
      </c>
      <c r="C1711" s="14" t="s">
        <v>22</v>
      </c>
      <c r="D1711" s="14" t="s">
        <v>134</v>
      </c>
      <c r="E1711" s="14" t="s">
        <v>25</v>
      </c>
      <c r="F1711" s="15">
        <v>42824.0</v>
      </c>
      <c r="G1711" s="17"/>
      <c r="I1711" s="12">
        <f>VLOOKUP(C1711, products!$A$1:$C$8, 3, FALSE)</f>
        <v>550</v>
      </c>
      <c r="J1711" s="12" t="str">
        <f>VLOOKUP(B1711,sales_teams!A:C,3)</f>
        <v>West</v>
      </c>
      <c r="K1711" s="12" t="str">
        <f>VLOOKUP(B1711,sales_teams!A:C,2)</f>
        <v>Summer Sewald</v>
      </c>
      <c r="L1711" s="12" t="str">
        <f>VLOOKUP(D1711,accounts!A:G,6)</f>
        <v>United States</v>
      </c>
      <c r="M1711" s="12" t="str">
        <f>VLOOKUP(D1711,accounts!A:B,2)</f>
        <v>medical</v>
      </c>
      <c r="N1711" s="12" t="str">
        <f t="shared" si="26"/>
        <v>Mar 2017</v>
      </c>
      <c r="P1711" s="12">
        <f>VLOOKUP(D1711,accounts!A:G,4)</f>
        <v>441.08</v>
      </c>
    </row>
    <row r="1712">
      <c r="A1712" s="14" t="s">
        <v>1891</v>
      </c>
      <c r="B1712" s="14" t="s">
        <v>61</v>
      </c>
      <c r="C1712" s="14" t="s">
        <v>20</v>
      </c>
      <c r="D1712" s="14" t="s">
        <v>81</v>
      </c>
      <c r="E1712" s="14" t="s">
        <v>5</v>
      </c>
      <c r="F1712" s="15">
        <v>42824.0</v>
      </c>
      <c r="G1712" s="15">
        <v>42835.0</v>
      </c>
      <c r="H1712" s="14">
        <v>6227.0</v>
      </c>
      <c r="I1712" s="12">
        <f>VLOOKUP(C1712, products!$A$1:$C$8, 3, FALSE)</f>
        <v>5482</v>
      </c>
      <c r="J1712" s="12" t="str">
        <f>VLOOKUP(B1712,sales_teams!A:C,3)</f>
        <v>West</v>
      </c>
      <c r="K1712" s="12" t="str">
        <f>VLOOKUP(B1712,sales_teams!A:C,2)</f>
        <v>Summer Sewald</v>
      </c>
      <c r="L1712" s="12" t="str">
        <f>VLOOKUP(D1712,accounts!A:G,6)</f>
        <v>United States</v>
      </c>
      <c r="M1712" s="12" t="str">
        <f>VLOOKUP(D1712,accounts!A:B,2)</f>
        <v>retail</v>
      </c>
      <c r="N1712" s="12" t="str">
        <f t="shared" si="26"/>
        <v>Mar 2017</v>
      </c>
      <c r="O1712" s="12" t="str">
        <f t="shared" ref="O1712:O1716" si="227">TEXT(G1712,"mmm yyy")</f>
        <v>Apr 2017</v>
      </c>
      <c r="P1712" s="12">
        <f>VLOOKUP(D1712,accounts!A:G,4)</f>
        <v>2437.85</v>
      </c>
      <c r="Q1712" s="12">
        <f t="shared" ref="Q1712:Q1716" si="228">O1712-N1712</f>
        <v>31</v>
      </c>
    </row>
    <row r="1713">
      <c r="A1713" s="14" t="s">
        <v>1892</v>
      </c>
      <c r="B1713" s="14" t="s">
        <v>32</v>
      </c>
      <c r="C1713" s="14" t="s">
        <v>19</v>
      </c>
      <c r="D1713" s="14" t="s">
        <v>70</v>
      </c>
      <c r="E1713" s="14" t="s">
        <v>26</v>
      </c>
      <c r="F1713" s="15">
        <v>42825.0</v>
      </c>
      <c r="G1713" s="15">
        <v>42832.0</v>
      </c>
      <c r="H1713" s="14">
        <v>0.0</v>
      </c>
      <c r="I1713" s="12">
        <f>VLOOKUP(C1713, products!$A$1:$C$8, 3, FALSE)</f>
        <v>55</v>
      </c>
      <c r="J1713" s="12" t="str">
        <f>VLOOKUP(B1713,sales_teams!A:C,3)</f>
        <v>Central</v>
      </c>
      <c r="K1713" s="12" t="str">
        <f>VLOOKUP(B1713,sales_teams!A:C,2)</f>
        <v>Dustin Brinkmann</v>
      </c>
      <c r="L1713" s="12" t="str">
        <f>VLOOKUP(D1713,accounts!A:G,6)</f>
        <v>United States</v>
      </c>
      <c r="M1713" s="12" t="str">
        <f>VLOOKUP(D1713,accounts!A:B,2)</f>
        <v>telecommunications</v>
      </c>
      <c r="N1713" s="12" t="str">
        <f t="shared" si="26"/>
        <v>Mar 2017</v>
      </c>
      <c r="O1713" s="12" t="str">
        <f t="shared" si="227"/>
        <v>Apr 2017</v>
      </c>
      <c r="P1713" s="12">
        <f>VLOOKUP(D1713,accounts!A:G,4)</f>
        <v>5266.09</v>
      </c>
      <c r="Q1713" s="12">
        <f t="shared" si="228"/>
        <v>31</v>
      </c>
    </row>
    <row r="1714">
      <c r="A1714" s="14" t="s">
        <v>1893</v>
      </c>
      <c r="B1714" s="14" t="s">
        <v>32</v>
      </c>
      <c r="C1714" s="14" t="s">
        <v>19</v>
      </c>
      <c r="D1714" s="14" t="s">
        <v>66</v>
      </c>
      <c r="E1714" s="14" t="s">
        <v>5</v>
      </c>
      <c r="F1714" s="15">
        <v>42825.0</v>
      </c>
      <c r="G1714" s="15">
        <v>42901.0</v>
      </c>
      <c r="H1714" s="14">
        <v>58.0</v>
      </c>
      <c r="I1714" s="12">
        <f>VLOOKUP(C1714, products!$A$1:$C$8, 3, FALSE)</f>
        <v>55</v>
      </c>
      <c r="J1714" s="12" t="str">
        <f>VLOOKUP(B1714,sales_teams!A:C,3)</f>
        <v>Central</v>
      </c>
      <c r="K1714" s="12" t="str">
        <f>VLOOKUP(B1714,sales_teams!A:C,2)</f>
        <v>Dustin Brinkmann</v>
      </c>
      <c r="L1714" s="12" t="str">
        <f>VLOOKUP(D1714,accounts!A:G,6)</f>
        <v>United States</v>
      </c>
      <c r="M1714" s="12" t="str">
        <f>VLOOKUP(D1714,accounts!A:B,2)</f>
        <v>medical</v>
      </c>
      <c r="N1714" s="12" t="str">
        <f t="shared" si="26"/>
        <v>Mar 2017</v>
      </c>
      <c r="O1714" s="12" t="str">
        <f t="shared" si="227"/>
        <v>Jun 2017</v>
      </c>
      <c r="P1714" s="12">
        <f>VLOOKUP(D1714,accounts!A:G,4)</f>
        <v>4.54</v>
      </c>
      <c r="Q1714" s="12">
        <f t="shared" si="228"/>
        <v>92</v>
      </c>
    </row>
    <row r="1715">
      <c r="A1715" s="14" t="s">
        <v>1894</v>
      </c>
      <c r="B1715" s="14" t="s">
        <v>32</v>
      </c>
      <c r="C1715" s="14" t="s">
        <v>21</v>
      </c>
      <c r="D1715" s="14" t="s">
        <v>102</v>
      </c>
      <c r="E1715" s="14" t="s">
        <v>5</v>
      </c>
      <c r="F1715" s="15">
        <v>42825.0</v>
      </c>
      <c r="G1715" s="15">
        <v>42833.0</v>
      </c>
      <c r="H1715" s="14">
        <v>3626.0</v>
      </c>
      <c r="I1715" s="12">
        <f>VLOOKUP(C1715, products!$A$1:$C$8, 3, FALSE)</f>
        <v>3393</v>
      </c>
      <c r="J1715" s="12" t="str">
        <f>VLOOKUP(B1715,sales_teams!A:C,3)</f>
        <v>Central</v>
      </c>
      <c r="K1715" s="12" t="str">
        <f>VLOOKUP(B1715,sales_teams!A:C,2)</f>
        <v>Dustin Brinkmann</v>
      </c>
      <c r="L1715" s="12" t="str">
        <f>VLOOKUP(D1715,accounts!A:G,6)</f>
        <v>United States</v>
      </c>
      <c r="M1715" s="12" t="str">
        <f>VLOOKUP(D1715,accounts!A:B,2)</f>
        <v>marketing</v>
      </c>
      <c r="N1715" s="12" t="str">
        <f t="shared" si="26"/>
        <v>Mar 2017</v>
      </c>
      <c r="O1715" s="12" t="str">
        <f t="shared" si="227"/>
        <v>Apr 2017</v>
      </c>
      <c r="P1715" s="12">
        <f>VLOOKUP(D1715,accounts!A:G,4)</f>
        <v>2173.98</v>
      </c>
      <c r="Q1715" s="12">
        <f t="shared" si="228"/>
        <v>31</v>
      </c>
    </row>
    <row r="1716">
      <c r="A1716" s="14" t="s">
        <v>1895</v>
      </c>
      <c r="B1716" s="14" t="s">
        <v>33</v>
      </c>
      <c r="C1716" s="14" t="s">
        <v>21</v>
      </c>
      <c r="D1716" s="14" t="s">
        <v>106</v>
      </c>
      <c r="E1716" s="14" t="s">
        <v>5</v>
      </c>
      <c r="F1716" s="15">
        <v>42825.0</v>
      </c>
      <c r="G1716" s="15">
        <v>42826.0</v>
      </c>
      <c r="H1716" s="14">
        <v>2819.0</v>
      </c>
      <c r="I1716" s="12">
        <f>VLOOKUP(C1716, products!$A$1:$C$8, 3, FALSE)</f>
        <v>3393</v>
      </c>
      <c r="J1716" s="12" t="str">
        <f>VLOOKUP(B1716,sales_teams!A:C,3)</f>
        <v>Central</v>
      </c>
      <c r="K1716" s="12" t="str">
        <f>VLOOKUP(B1716,sales_teams!A:C,2)</f>
        <v>Dustin Brinkmann</v>
      </c>
      <c r="L1716" s="12" t="str">
        <f>VLOOKUP(D1716,accounts!A:G,6)</f>
        <v>United States</v>
      </c>
      <c r="M1716" s="12" t="str">
        <f>VLOOKUP(D1716,accounts!A:B,2)</f>
        <v>finance</v>
      </c>
      <c r="N1716" s="12" t="str">
        <f t="shared" si="26"/>
        <v>Mar 2017</v>
      </c>
      <c r="O1716" s="12" t="str">
        <f t="shared" si="227"/>
        <v>Apr 2017</v>
      </c>
      <c r="P1716" s="12">
        <f>VLOOKUP(D1716,accounts!A:G,4)</f>
        <v>646.1</v>
      </c>
      <c r="Q1716" s="12">
        <f t="shared" si="228"/>
        <v>31</v>
      </c>
    </row>
    <row r="1717">
      <c r="A1717" s="14" t="s">
        <v>1896</v>
      </c>
      <c r="B1717" s="14" t="s">
        <v>34</v>
      </c>
      <c r="C1717" s="14" t="s">
        <v>17</v>
      </c>
      <c r="D1717" s="14" t="s">
        <v>98</v>
      </c>
      <c r="E1717" s="14" t="s">
        <v>25</v>
      </c>
      <c r="F1717" s="15">
        <v>42825.0</v>
      </c>
      <c r="G1717" s="17"/>
      <c r="I1717" s="12">
        <f>VLOOKUP(C1717, products!$A$1:$C$8, 3, FALSE)</f>
        <v>4821</v>
      </c>
      <c r="J1717" s="12" t="str">
        <f>VLOOKUP(B1717,sales_teams!A:C,3)</f>
        <v>Central</v>
      </c>
      <c r="K1717" s="12" t="str">
        <f>VLOOKUP(B1717,sales_teams!A:C,2)</f>
        <v>Dustin Brinkmann</v>
      </c>
      <c r="L1717" s="12" t="str">
        <f>VLOOKUP(D1717,accounts!A:G,6)</f>
        <v>United States</v>
      </c>
      <c r="M1717" s="12" t="str">
        <f>VLOOKUP(D1717,accounts!A:B,2)</f>
        <v>retail</v>
      </c>
      <c r="N1717" s="12" t="str">
        <f t="shared" si="26"/>
        <v>Mar 2017</v>
      </c>
      <c r="P1717" s="12">
        <f>VLOOKUP(D1717,accounts!A:G,4)</f>
        <v>718.62</v>
      </c>
    </row>
    <row r="1718">
      <c r="A1718" s="14" t="s">
        <v>1897</v>
      </c>
      <c r="B1718" s="14" t="s">
        <v>34</v>
      </c>
      <c r="C1718" s="14" t="s">
        <v>17</v>
      </c>
      <c r="D1718" s="14" t="s">
        <v>87</v>
      </c>
      <c r="E1718" s="14" t="s">
        <v>26</v>
      </c>
      <c r="F1718" s="15">
        <v>42825.0</v>
      </c>
      <c r="G1718" s="15">
        <v>42826.0</v>
      </c>
      <c r="H1718" s="14">
        <v>0.0</v>
      </c>
      <c r="I1718" s="12">
        <f>VLOOKUP(C1718, products!$A$1:$C$8, 3, FALSE)</f>
        <v>4821</v>
      </c>
      <c r="J1718" s="12" t="str">
        <f>VLOOKUP(B1718,sales_teams!A:C,3)</f>
        <v>Central</v>
      </c>
      <c r="K1718" s="12" t="str">
        <f>VLOOKUP(B1718,sales_teams!A:C,2)</f>
        <v>Dustin Brinkmann</v>
      </c>
      <c r="L1718" s="12" t="str">
        <f>VLOOKUP(D1718,accounts!A:G,6)</f>
        <v>United States</v>
      </c>
      <c r="M1718" s="12" t="str">
        <f>VLOOKUP(D1718,accounts!A:B,2)</f>
        <v>entertainment</v>
      </c>
      <c r="N1718" s="12" t="str">
        <f t="shared" si="26"/>
        <v>Mar 2017</v>
      </c>
      <c r="O1718" s="12" t="str">
        <f t="shared" ref="O1718:O1719" si="229">TEXT(G1718,"mmm yyy")</f>
        <v>Apr 2017</v>
      </c>
      <c r="P1718" s="12">
        <f>VLOOKUP(D1718,accounts!A:G,4)</f>
        <v>3838.39</v>
      </c>
      <c r="Q1718" s="12">
        <f t="shared" ref="Q1718:Q1719" si="230">O1718-N1718</f>
        <v>31</v>
      </c>
    </row>
    <row r="1719">
      <c r="A1719" s="14" t="s">
        <v>1898</v>
      </c>
      <c r="B1719" s="14" t="s">
        <v>34</v>
      </c>
      <c r="C1719" s="14" t="s">
        <v>17</v>
      </c>
      <c r="D1719" s="14" t="s">
        <v>125</v>
      </c>
      <c r="E1719" s="14" t="s">
        <v>26</v>
      </c>
      <c r="F1719" s="15">
        <v>42825.0</v>
      </c>
      <c r="G1719" s="15">
        <v>42832.0</v>
      </c>
      <c r="H1719" s="14">
        <v>0.0</v>
      </c>
      <c r="I1719" s="12">
        <f>VLOOKUP(C1719, products!$A$1:$C$8, 3, FALSE)</f>
        <v>4821</v>
      </c>
      <c r="J1719" s="12" t="str">
        <f>VLOOKUP(B1719,sales_teams!A:C,3)</f>
        <v>Central</v>
      </c>
      <c r="K1719" s="12" t="str">
        <f>VLOOKUP(B1719,sales_teams!A:C,2)</f>
        <v>Dustin Brinkmann</v>
      </c>
      <c r="L1719" s="12" t="str">
        <f>VLOOKUP(D1719,accounts!A:G,6)</f>
        <v>China</v>
      </c>
      <c r="M1719" s="12" t="str">
        <f>VLOOKUP(D1719,accounts!A:B,2)</f>
        <v>technolgy</v>
      </c>
      <c r="N1719" s="12" t="str">
        <f t="shared" si="26"/>
        <v>Mar 2017</v>
      </c>
      <c r="O1719" s="12" t="str">
        <f t="shared" si="229"/>
        <v>Apr 2017</v>
      </c>
      <c r="P1719" s="12">
        <f>VLOOKUP(D1719,accounts!A:G,4)</f>
        <v>40.79</v>
      </c>
      <c r="Q1719" s="12">
        <f t="shared" si="230"/>
        <v>31</v>
      </c>
    </row>
    <row r="1720">
      <c r="A1720" s="14" t="s">
        <v>1899</v>
      </c>
      <c r="B1720" s="14" t="s">
        <v>36</v>
      </c>
      <c r="C1720" s="14" t="s">
        <v>22</v>
      </c>
      <c r="D1720" s="14" t="s">
        <v>116</v>
      </c>
      <c r="E1720" s="14" t="s">
        <v>25</v>
      </c>
      <c r="F1720" s="15">
        <v>42825.0</v>
      </c>
      <c r="G1720" s="17"/>
      <c r="I1720" s="12">
        <f>VLOOKUP(C1720, products!$A$1:$C$8, 3, FALSE)</f>
        <v>550</v>
      </c>
      <c r="J1720" s="12" t="str">
        <f>VLOOKUP(B1720,sales_teams!A:C,3)</f>
        <v>Central</v>
      </c>
      <c r="K1720" s="12" t="str">
        <f>VLOOKUP(B1720,sales_teams!A:C,2)</f>
        <v>Dustin Brinkmann</v>
      </c>
      <c r="L1720" s="12" t="str">
        <f>VLOOKUP(D1720,accounts!A:G,6)</f>
        <v>United States</v>
      </c>
      <c r="M1720" s="12" t="str">
        <f>VLOOKUP(D1720,accounts!A:B,2)</f>
        <v>services</v>
      </c>
      <c r="N1720" s="12" t="str">
        <f t="shared" si="26"/>
        <v>Mar 2017</v>
      </c>
      <c r="P1720" s="12">
        <f>VLOOKUP(D1720,accounts!A:G,4)</f>
        <v>692.19</v>
      </c>
    </row>
    <row r="1721">
      <c r="A1721" s="14" t="s">
        <v>1900</v>
      </c>
      <c r="B1721" s="14" t="s">
        <v>40</v>
      </c>
      <c r="C1721" s="14" t="s">
        <v>19</v>
      </c>
      <c r="D1721" s="14" t="s">
        <v>83</v>
      </c>
      <c r="E1721" s="14" t="s">
        <v>25</v>
      </c>
      <c r="F1721" s="15">
        <v>42825.0</v>
      </c>
      <c r="G1721" s="17"/>
      <c r="I1721" s="12">
        <f>VLOOKUP(C1721, products!$A$1:$C$8, 3, FALSE)</f>
        <v>55</v>
      </c>
      <c r="J1721" s="12" t="str">
        <f>VLOOKUP(B1721,sales_teams!A:C,3)</f>
        <v>East</v>
      </c>
      <c r="K1721" s="12" t="str">
        <f>VLOOKUP(B1721,sales_teams!A:C,2)</f>
        <v>Rocco Neubert</v>
      </c>
      <c r="L1721" s="12" t="str">
        <f>VLOOKUP(D1721,accounts!A:G,6)</f>
        <v>United States</v>
      </c>
      <c r="M1721" s="12" t="str">
        <f>VLOOKUP(D1721,accounts!A:B,2)</f>
        <v>marketing</v>
      </c>
      <c r="N1721" s="12" t="str">
        <f t="shared" si="26"/>
        <v>Mar 2017</v>
      </c>
      <c r="P1721" s="12">
        <f>VLOOKUP(D1721,accounts!A:G,4)</f>
        <v>2403.58</v>
      </c>
    </row>
    <row r="1722">
      <c r="A1722" s="14" t="s">
        <v>1901</v>
      </c>
      <c r="B1722" s="14" t="s">
        <v>42</v>
      </c>
      <c r="C1722" s="14" t="s">
        <v>20</v>
      </c>
      <c r="D1722" s="14" t="s">
        <v>103</v>
      </c>
      <c r="E1722" s="14" t="s">
        <v>26</v>
      </c>
      <c r="F1722" s="15">
        <v>42825.0</v>
      </c>
      <c r="G1722" s="15">
        <v>42827.0</v>
      </c>
      <c r="H1722" s="14">
        <v>0.0</v>
      </c>
      <c r="I1722" s="12">
        <f>VLOOKUP(C1722, products!$A$1:$C$8, 3, FALSE)</f>
        <v>5482</v>
      </c>
      <c r="J1722" s="12" t="str">
        <f>VLOOKUP(B1722,sales_teams!A:C,3)</f>
        <v>East</v>
      </c>
      <c r="K1722" s="12" t="str">
        <f>VLOOKUP(B1722,sales_teams!A:C,2)</f>
        <v>Rocco Neubert</v>
      </c>
      <c r="L1722" s="12" t="str">
        <f>VLOOKUP(D1722,accounts!A:G,6)</f>
        <v>Norway</v>
      </c>
      <c r="M1722" s="12" t="str">
        <f>VLOOKUP(D1722,accounts!A:B,2)</f>
        <v>technolgy</v>
      </c>
      <c r="N1722" s="12" t="str">
        <f t="shared" si="26"/>
        <v>Mar 2017</v>
      </c>
      <c r="O1722" s="12" t="str">
        <f t="shared" ref="O1722:O1748" si="231">TEXT(G1722,"mmm yyy")</f>
        <v>Apr 2017</v>
      </c>
      <c r="P1722" s="12">
        <f>VLOOKUP(D1722,accounts!A:G,4)</f>
        <v>1223.72</v>
      </c>
      <c r="Q1722" s="12">
        <f t="shared" ref="Q1722:Q1748" si="232">O1722-N1722</f>
        <v>31</v>
      </c>
    </row>
    <row r="1723">
      <c r="A1723" s="14" t="s">
        <v>1902</v>
      </c>
      <c r="B1723" s="14" t="s">
        <v>43</v>
      </c>
      <c r="C1723" s="14" t="s">
        <v>18</v>
      </c>
      <c r="D1723" s="14" t="s">
        <v>93</v>
      </c>
      <c r="E1723" s="14" t="s">
        <v>5</v>
      </c>
      <c r="F1723" s="15">
        <v>42825.0</v>
      </c>
      <c r="G1723" s="15">
        <v>42834.0</v>
      </c>
      <c r="H1723" s="14">
        <v>901.0</v>
      </c>
      <c r="I1723" s="12">
        <f>VLOOKUP(C1723, products!$A$1:$C$8, 3, FALSE)</f>
        <v>1096</v>
      </c>
      <c r="J1723" s="12" t="str">
        <f>VLOOKUP(B1723,sales_teams!A:C,3)</f>
        <v>East</v>
      </c>
      <c r="K1723" s="12" t="str">
        <f>VLOOKUP(B1723,sales_teams!A:C,2)</f>
        <v>Rocco Neubert</v>
      </c>
      <c r="L1723" s="12" t="str">
        <f>VLOOKUP(D1723,accounts!A:G,6)</f>
        <v>United States</v>
      </c>
      <c r="M1723" s="12" t="str">
        <f>VLOOKUP(D1723,accounts!A:B,2)</f>
        <v>retail</v>
      </c>
      <c r="N1723" s="12" t="str">
        <f t="shared" si="26"/>
        <v>Mar 2017</v>
      </c>
      <c r="O1723" s="12" t="str">
        <f t="shared" si="231"/>
        <v>Apr 2017</v>
      </c>
      <c r="P1723" s="12">
        <f>VLOOKUP(D1723,accounts!A:G,4)</f>
        <v>4968.91</v>
      </c>
      <c r="Q1723" s="12">
        <f t="shared" si="232"/>
        <v>31</v>
      </c>
    </row>
    <row r="1724">
      <c r="A1724" s="14" t="s">
        <v>1903</v>
      </c>
      <c r="B1724" s="14" t="s">
        <v>43</v>
      </c>
      <c r="C1724" s="14" t="s">
        <v>21</v>
      </c>
      <c r="D1724" s="14" t="s">
        <v>132</v>
      </c>
      <c r="E1724" s="14" t="s">
        <v>5</v>
      </c>
      <c r="F1724" s="15">
        <v>42825.0</v>
      </c>
      <c r="G1724" s="15">
        <v>42890.0</v>
      </c>
      <c r="H1724" s="14">
        <v>3438.0</v>
      </c>
      <c r="I1724" s="12">
        <f>VLOOKUP(C1724, products!$A$1:$C$8, 3, FALSE)</f>
        <v>3393</v>
      </c>
      <c r="J1724" s="12" t="str">
        <f>VLOOKUP(B1724,sales_teams!A:C,3)</f>
        <v>East</v>
      </c>
      <c r="K1724" s="12" t="str">
        <f>VLOOKUP(B1724,sales_teams!A:C,2)</f>
        <v>Rocco Neubert</v>
      </c>
      <c r="L1724" s="12" t="str">
        <f>VLOOKUP(D1724,accounts!A:G,6)</f>
        <v>United States</v>
      </c>
      <c r="M1724" s="12" t="str">
        <f>VLOOKUP(D1724,accounts!A:B,2)</f>
        <v>technolgy</v>
      </c>
      <c r="N1724" s="12" t="str">
        <f t="shared" si="26"/>
        <v>Mar 2017</v>
      </c>
      <c r="O1724" s="12" t="str">
        <f t="shared" si="231"/>
        <v>Jun 2017</v>
      </c>
      <c r="P1724" s="12">
        <f>VLOOKUP(D1724,accounts!A:G,4)</f>
        <v>587.72</v>
      </c>
      <c r="Q1724" s="12">
        <f t="shared" si="232"/>
        <v>92</v>
      </c>
    </row>
    <row r="1725">
      <c r="A1725" s="14" t="s">
        <v>1904</v>
      </c>
      <c r="B1725" s="14" t="s">
        <v>44</v>
      </c>
      <c r="C1725" s="14" t="s">
        <v>22</v>
      </c>
      <c r="D1725" s="14" t="s">
        <v>105</v>
      </c>
      <c r="E1725" s="14" t="s">
        <v>5</v>
      </c>
      <c r="F1725" s="15">
        <v>42825.0</v>
      </c>
      <c r="G1725" s="15">
        <v>42833.0</v>
      </c>
      <c r="H1725" s="14">
        <v>589.0</v>
      </c>
      <c r="I1725" s="12">
        <f>VLOOKUP(C1725, products!$A$1:$C$8, 3, FALSE)</f>
        <v>550</v>
      </c>
      <c r="J1725" s="12" t="str">
        <f>VLOOKUP(B1725,sales_teams!A:C,3)</f>
        <v>East</v>
      </c>
      <c r="K1725" s="12" t="str">
        <f>VLOOKUP(B1725,sales_teams!A:C,2)</f>
        <v>Rocco Neubert</v>
      </c>
      <c r="L1725" s="12" t="str">
        <f>VLOOKUP(D1725,accounts!A:G,6)</f>
        <v>United States</v>
      </c>
      <c r="M1725" s="12" t="str">
        <f>VLOOKUP(D1725,accounts!A:B,2)</f>
        <v>telecommunications</v>
      </c>
      <c r="N1725" s="12" t="str">
        <f t="shared" si="26"/>
        <v>Mar 2017</v>
      </c>
      <c r="O1725" s="12" t="str">
        <f t="shared" si="231"/>
        <v>Apr 2017</v>
      </c>
      <c r="P1725" s="12">
        <f>VLOOKUP(D1725,accounts!A:G,4)</f>
        <v>1825.82</v>
      </c>
      <c r="Q1725" s="12">
        <f t="shared" si="232"/>
        <v>31</v>
      </c>
    </row>
    <row r="1726">
      <c r="A1726" s="14" t="s">
        <v>1905</v>
      </c>
      <c r="B1726" s="14" t="s">
        <v>46</v>
      </c>
      <c r="C1726" s="14" t="s">
        <v>19</v>
      </c>
      <c r="D1726" s="14" t="s">
        <v>123</v>
      </c>
      <c r="E1726" s="14" t="s">
        <v>26</v>
      </c>
      <c r="F1726" s="15">
        <v>42825.0</v>
      </c>
      <c r="G1726" s="15">
        <v>42906.0</v>
      </c>
      <c r="H1726" s="14">
        <v>0.0</v>
      </c>
      <c r="I1726" s="12">
        <f>VLOOKUP(C1726, products!$A$1:$C$8, 3, FALSE)</f>
        <v>55</v>
      </c>
      <c r="J1726" s="12" t="str">
        <f>VLOOKUP(B1726,sales_teams!A:C,3)</f>
        <v>East</v>
      </c>
      <c r="K1726" s="12" t="str">
        <f>VLOOKUP(B1726,sales_teams!A:C,2)</f>
        <v>Rocco Neubert</v>
      </c>
      <c r="L1726" s="12" t="str">
        <f>VLOOKUP(D1726,accounts!A:G,6)</f>
        <v>United States</v>
      </c>
      <c r="M1726" s="12" t="str">
        <f>VLOOKUP(D1726,accounts!A:B,2)</f>
        <v>entertainment</v>
      </c>
      <c r="N1726" s="12" t="str">
        <f t="shared" si="26"/>
        <v>Mar 2017</v>
      </c>
      <c r="O1726" s="12" t="str">
        <f t="shared" si="231"/>
        <v>Jun 2017</v>
      </c>
      <c r="P1726" s="12">
        <f>VLOOKUP(D1726,accounts!A:G,4)</f>
        <v>349.81</v>
      </c>
      <c r="Q1726" s="12">
        <f t="shared" si="232"/>
        <v>92</v>
      </c>
    </row>
    <row r="1727">
      <c r="A1727" s="14" t="s">
        <v>1906</v>
      </c>
      <c r="B1727" s="14" t="s">
        <v>46</v>
      </c>
      <c r="C1727" s="14" t="s">
        <v>17</v>
      </c>
      <c r="D1727" s="14" t="s">
        <v>110</v>
      </c>
      <c r="E1727" s="14" t="s">
        <v>5</v>
      </c>
      <c r="F1727" s="15">
        <v>42825.0</v>
      </c>
      <c r="G1727" s="15">
        <v>42826.0</v>
      </c>
      <c r="H1727" s="14">
        <v>5073.0</v>
      </c>
      <c r="I1727" s="12">
        <f>VLOOKUP(C1727, products!$A$1:$C$8, 3, FALSE)</f>
        <v>4821</v>
      </c>
      <c r="J1727" s="12" t="str">
        <f>VLOOKUP(B1727,sales_teams!A:C,3)</f>
        <v>East</v>
      </c>
      <c r="K1727" s="12" t="str">
        <f>VLOOKUP(B1727,sales_teams!A:C,2)</f>
        <v>Rocco Neubert</v>
      </c>
      <c r="L1727" s="12" t="str">
        <f>VLOOKUP(D1727,accounts!A:G,6)</f>
        <v>Poland</v>
      </c>
      <c r="M1727" s="12" t="str">
        <f>VLOOKUP(D1727,accounts!A:B,2)</f>
        <v>marketing</v>
      </c>
      <c r="N1727" s="12" t="str">
        <f t="shared" si="26"/>
        <v>Mar 2017</v>
      </c>
      <c r="O1727" s="12" t="str">
        <f t="shared" si="231"/>
        <v>Apr 2017</v>
      </c>
      <c r="P1727" s="12">
        <f>VLOOKUP(D1727,accounts!A:G,4)</f>
        <v>894.37</v>
      </c>
      <c r="Q1727" s="12">
        <f t="shared" si="232"/>
        <v>31</v>
      </c>
    </row>
    <row r="1728">
      <c r="A1728" s="14" t="s">
        <v>1907</v>
      </c>
      <c r="B1728" s="14" t="s">
        <v>47</v>
      </c>
      <c r="C1728" s="14" t="s">
        <v>21</v>
      </c>
      <c r="D1728" s="14" t="s">
        <v>68</v>
      </c>
      <c r="E1728" s="14" t="s">
        <v>26</v>
      </c>
      <c r="F1728" s="15">
        <v>42825.0</v>
      </c>
      <c r="G1728" s="15">
        <v>42826.0</v>
      </c>
      <c r="H1728" s="14">
        <v>0.0</v>
      </c>
      <c r="I1728" s="12">
        <f>VLOOKUP(C1728, products!$A$1:$C$8, 3, FALSE)</f>
        <v>3393</v>
      </c>
      <c r="J1728" s="12" t="str">
        <f>VLOOKUP(B1728,sales_teams!A:C,3)</f>
        <v>East</v>
      </c>
      <c r="K1728" s="12" t="str">
        <f>VLOOKUP(B1728,sales_teams!A:C,2)</f>
        <v>Rocco Neubert</v>
      </c>
      <c r="L1728" s="12" t="str">
        <f>VLOOKUP(D1728,accounts!A:G,6)</f>
        <v>Korea</v>
      </c>
      <c r="M1728" s="12" t="str">
        <f>VLOOKUP(D1728,accounts!A:B,2)</f>
        <v>technolgy</v>
      </c>
      <c r="N1728" s="12" t="str">
        <f t="shared" si="26"/>
        <v>Mar 2017</v>
      </c>
      <c r="O1728" s="12" t="str">
        <f t="shared" si="231"/>
        <v>Apr 2017</v>
      </c>
      <c r="P1728" s="12">
        <f>VLOOKUP(D1728,accounts!A:G,4)</f>
        <v>8170.38</v>
      </c>
      <c r="Q1728" s="12">
        <f t="shared" si="232"/>
        <v>31</v>
      </c>
    </row>
    <row r="1729">
      <c r="A1729" s="14" t="s">
        <v>1908</v>
      </c>
      <c r="B1729" s="14" t="s">
        <v>47</v>
      </c>
      <c r="C1729" s="14" t="s">
        <v>22</v>
      </c>
      <c r="D1729" s="14" t="s">
        <v>65</v>
      </c>
      <c r="E1729" s="14" t="s">
        <v>5</v>
      </c>
      <c r="F1729" s="15">
        <v>42825.0</v>
      </c>
      <c r="G1729" s="15">
        <v>42827.0</v>
      </c>
      <c r="H1729" s="14">
        <v>609.0</v>
      </c>
      <c r="I1729" s="12">
        <f>VLOOKUP(C1729, products!$A$1:$C$8, 3, FALSE)</f>
        <v>550</v>
      </c>
      <c r="J1729" s="12" t="str">
        <f>VLOOKUP(B1729,sales_teams!A:C,3)</f>
        <v>East</v>
      </c>
      <c r="K1729" s="12" t="str">
        <f>VLOOKUP(B1729,sales_teams!A:C,2)</f>
        <v>Rocco Neubert</v>
      </c>
      <c r="L1729" s="12" t="str">
        <f>VLOOKUP(D1729,accounts!A:G,6)</f>
        <v>United States</v>
      </c>
      <c r="M1729" s="12" t="str">
        <f>VLOOKUP(D1729,accounts!A:B,2)</f>
        <v>technolgy</v>
      </c>
      <c r="N1729" s="12" t="str">
        <f t="shared" si="26"/>
        <v>Mar 2017</v>
      </c>
      <c r="O1729" s="12" t="str">
        <f t="shared" si="231"/>
        <v>Apr 2017</v>
      </c>
      <c r="P1729" s="12">
        <f>VLOOKUP(D1729,accounts!A:G,4)</f>
        <v>7708.38</v>
      </c>
      <c r="Q1729" s="12">
        <f t="shared" si="232"/>
        <v>31</v>
      </c>
    </row>
    <row r="1730">
      <c r="A1730" s="14" t="s">
        <v>1909</v>
      </c>
      <c r="B1730" s="14" t="s">
        <v>47</v>
      </c>
      <c r="C1730" s="14" t="s">
        <v>19</v>
      </c>
      <c r="D1730" s="14" t="s">
        <v>69</v>
      </c>
      <c r="E1730" s="14" t="s">
        <v>5</v>
      </c>
      <c r="F1730" s="15">
        <v>42825.0</v>
      </c>
      <c r="G1730" s="15">
        <v>42826.0</v>
      </c>
      <c r="H1730" s="14">
        <v>55.0</v>
      </c>
      <c r="I1730" s="12">
        <f>VLOOKUP(C1730, products!$A$1:$C$8, 3, FALSE)</f>
        <v>55</v>
      </c>
      <c r="J1730" s="12" t="str">
        <f>VLOOKUP(B1730,sales_teams!A:C,3)</f>
        <v>East</v>
      </c>
      <c r="K1730" s="12" t="str">
        <f>VLOOKUP(B1730,sales_teams!A:C,2)</f>
        <v>Rocco Neubert</v>
      </c>
      <c r="L1730" s="12" t="str">
        <f>VLOOKUP(D1730,accounts!A:G,6)</f>
        <v>United States</v>
      </c>
      <c r="M1730" s="12" t="str">
        <f>VLOOKUP(D1730,accounts!A:B,2)</f>
        <v>marketing</v>
      </c>
      <c r="N1730" s="12" t="str">
        <f t="shared" si="26"/>
        <v>Mar 2017</v>
      </c>
      <c r="O1730" s="12" t="str">
        <f t="shared" si="231"/>
        <v>Apr 2017</v>
      </c>
      <c r="P1730" s="12">
        <f>VLOOKUP(D1730,accounts!A:G,4)</f>
        <v>2952.73</v>
      </c>
      <c r="Q1730" s="12">
        <f t="shared" si="232"/>
        <v>31</v>
      </c>
    </row>
    <row r="1731">
      <c r="A1731" s="14" t="s">
        <v>1910</v>
      </c>
      <c r="B1731" s="14" t="s">
        <v>49</v>
      </c>
      <c r="C1731" s="14" t="s">
        <v>19</v>
      </c>
      <c r="D1731" s="14" t="s">
        <v>93</v>
      </c>
      <c r="E1731" s="14" t="s">
        <v>26</v>
      </c>
      <c r="F1731" s="15">
        <v>42825.0</v>
      </c>
      <c r="G1731" s="15">
        <v>42837.0</v>
      </c>
      <c r="H1731" s="14">
        <v>0.0</v>
      </c>
      <c r="I1731" s="12">
        <f>VLOOKUP(C1731, products!$A$1:$C$8, 3, FALSE)</f>
        <v>55</v>
      </c>
      <c r="J1731" s="12" t="str">
        <f>VLOOKUP(B1731,sales_teams!A:C,3)</f>
        <v>West</v>
      </c>
      <c r="K1731" s="12" t="str">
        <f>VLOOKUP(B1731,sales_teams!A:C,2)</f>
        <v>Summer Sewald</v>
      </c>
      <c r="L1731" s="12" t="str">
        <f>VLOOKUP(D1731,accounts!A:G,6)</f>
        <v>United States</v>
      </c>
      <c r="M1731" s="12" t="str">
        <f>VLOOKUP(D1731,accounts!A:B,2)</f>
        <v>retail</v>
      </c>
      <c r="N1731" s="12" t="str">
        <f t="shared" si="26"/>
        <v>Mar 2017</v>
      </c>
      <c r="O1731" s="12" t="str">
        <f t="shared" si="231"/>
        <v>Apr 2017</v>
      </c>
      <c r="P1731" s="12">
        <f>VLOOKUP(D1731,accounts!A:G,4)</f>
        <v>4968.91</v>
      </c>
      <c r="Q1731" s="12">
        <f t="shared" si="232"/>
        <v>31</v>
      </c>
    </row>
    <row r="1732">
      <c r="A1732" s="14" t="s">
        <v>1911</v>
      </c>
      <c r="B1732" s="14" t="s">
        <v>51</v>
      </c>
      <c r="C1732" s="14" t="s">
        <v>18</v>
      </c>
      <c r="D1732" s="14" t="s">
        <v>116</v>
      </c>
      <c r="E1732" s="14" t="s">
        <v>26</v>
      </c>
      <c r="F1732" s="15">
        <v>42825.0</v>
      </c>
      <c r="G1732" s="15">
        <v>42837.0</v>
      </c>
      <c r="H1732" s="14">
        <v>0.0</v>
      </c>
      <c r="I1732" s="12">
        <f>VLOOKUP(C1732, products!$A$1:$C$8, 3, FALSE)</f>
        <v>1096</v>
      </c>
      <c r="J1732" s="12" t="str">
        <f>VLOOKUP(B1732,sales_teams!A:C,3)</f>
        <v>West</v>
      </c>
      <c r="K1732" s="12" t="str">
        <f>VLOOKUP(B1732,sales_teams!A:C,2)</f>
        <v>Summer Sewald</v>
      </c>
      <c r="L1732" s="12" t="str">
        <f>VLOOKUP(D1732,accounts!A:G,6)</f>
        <v>United States</v>
      </c>
      <c r="M1732" s="12" t="str">
        <f>VLOOKUP(D1732,accounts!A:B,2)</f>
        <v>services</v>
      </c>
      <c r="N1732" s="12" t="str">
        <f t="shared" si="26"/>
        <v>Mar 2017</v>
      </c>
      <c r="O1732" s="12" t="str">
        <f t="shared" si="231"/>
        <v>Apr 2017</v>
      </c>
      <c r="P1732" s="12">
        <f>VLOOKUP(D1732,accounts!A:G,4)</f>
        <v>692.19</v>
      </c>
      <c r="Q1732" s="12">
        <f t="shared" si="232"/>
        <v>31</v>
      </c>
    </row>
    <row r="1733">
      <c r="A1733" s="14" t="s">
        <v>1912</v>
      </c>
      <c r="B1733" s="14" t="s">
        <v>51</v>
      </c>
      <c r="C1733" s="14" t="s">
        <v>20</v>
      </c>
      <c r="D1733" s="14" t="s">
        <v>66</v>
      </c>
      <c r="E1733" s="14" t="s">
        <v>5</v>
      </c>
      <c r="F1733" s="15">
        <v>42825.0</v>
      </c>
      <c r="G1733" s="15">
        <v>42835.0</v>
      </c>
      <c r="H1733" s="14">
        <v>5637.0</v>
      </c>
      <c r="I1733" s="12">
        <f>VLOOKUP(C1733, products!$A$1:$C$8, 3, FALSE)</f>
        <v>5482</v>
      </c>
      <c r="J1733" s="12" t="str">
        <f>VLOOKUP(B1733,sales_teams!A:C,3)</f>
        <v>West</v>
      </c>
      <c r="K1733" s="12" t="str">
        <f>VLOOKUP(B1733,sales_teams!A:C,2)</f>
        <v>Summer Sewald</v>
      </c>
      <c r="L1733" s="12" t="str">
        <f>VLOOKUP(D1733,accounts!A:G,6)</f>
        <v>United States</v>
      </c>
      <c r="M1733" s="12" t="str">
        <f>VLOOKUP(D1733,accounts!A:B,2)</f>
        <v>medical</v>
      </c>
      <c r="N1733" s="12" t="str">
        <f t="shared" si="26"/>
        <v>Mar 2017</v>
      </c>
      <c r="O1733" s="12" t="str">
        <f t="shared" si="231"/>
        <v>Apr 2017</v>
      </c>
      <c r="P1733" s="12">
        <f>VLOOKUP(D1733,accounts!A:G,4)</f>
        <v>4.54</v>
      </c>
      <c r="Q1733" s="12">
        <f t="shared" si="232"/>
        <v>31</v>
      </c>
    </row>
    <row r="1734">
      <c r="A1734" s="14" t="s">
        <v>1913</v>
      </c>
      <c r="B1734" s="14" t="s">
        <v>51</v>
      </c>
      <c r="C1734" s="14" t="s">
        <v>20</v>
      </c>
      <c r="D1734" s="14" t="s">
        <v>81</v>
      </c>
      <c r="E1734" s="14" t="s">
        <v>5</v>
      </c>
      <c r="F1734" s="15">
        <v>42825.0</v>
      </c>
      <c r="G1734" s="15">
        <v>42836.0</v>
      </c>
      <c r="H1734" s="14">
        <v>5793.0</v>
      </c>
      <c r="I1734" s="12">
        <f>VLOOKUP(C1734, products!$A$1:$C$8, 3, FALSE)</f>
        <v>5482</v>
      </c>
      <c r="J1734" s="12" t="str">
        <f>VLOOKUP(B1734,sales_teams!A:C,3)</f>
        <v>West</v>
      </c>
      <c r="K1734" s="12" t="str">
        <f>VLOOKUP(B1734,sales_teams!A:C,2)</f>
        <v>Summer Sewald</v>
      </c>
      <c r="L1734" s="12" t="str">
        <f>VLOOKUP(D1734,accounts!A:G,6)</f>
        <v>United States</v>
      </c>
      <c r="M1734" s="12" t="str">
        <f>VLOOKUP(D1734,accounts!A:B,2)</f>
        <v>retail</v>
      </c>
      <c r="N1734" s="12" t="str">
        <f t="shared" si="26"/>
        <v>Mar 2017</v>
      </c>
      <c r="O1734" s="12" t="str">
        <f t="shared" si="231"/>
        <v>Apr 2017</v>
      </c>
      <c r="P1734" s="12">
        <f>VLOOKUP(D1734,accounts!A:G,4)</f>
        <v>2437.85</v>
      </c>
      <c r="Q1734" s="12">
        <f t="shared" si="232"/>
        <v>31</v>
      </c>
    </row>
    <row r="1735">
      <c r="A1735" s="14" t="s">
        <v>1914</v>
      </c>
      <c r="B1735" s="14" t="s">
        <v>54</v>
      </c>
      <c r="C1735" s="14" t="s">
        <v>19</v>
      </c>
      <c r="D1735" s="14" t="s">
        <v>120</v>
      </c>
      <c r="E1735" s="14" t="s">
        <v>26</v>
      </c>
      <c r="F1735" s="15">
        <v>42825.0</v>
      </c>
      <c r="G1735" s="15">
        <v>42837.0</v>
      </c>
      <c r="H1735" s="14">
        <v>0.0</v>
      </c>
      <c r="I1735" s="12">
        <f>VLOOKUP(C1735, products!$A$1:$C$8, 3, FALSE)</f>
        <v>55</v>
      </c>
      <c r="J1735" s="12" t="str">
        <f>VLOOKUP(B1735,sales_teams!A:C,3)</f>
        <v>West</v>
      </c>
      <c r="K1735" s="12" t="str">
        <f>VLOOKUP(B1735,sales_teams!A:C,2)</f>
        <v>Summer Sewald</v>
      </c>
      <c r="L1735" s="12" t="str">
        <f>VLOOKUP(D1735,accounts!A:G,6)</f>
        <v>United States</v>
      </c>
      <c r="M1735" s="12" t="str">
        <f>VLOOKUP(D1735,accounts!A:B,2)</f>
        <v>entertainment</v>
      </c>
      <c r="N1735" s="12" t="str">
        <f t="shared" si="26"/>
        <v>Mar 2017</v>
      </c>
      <c r="O1735" s="12" t="str">
        <f t="shared" si="231"/>
        <v>Apr 2017</v>
      </c>
      <c r="P1735" s="12">
        <f>VLOOKUP(D1735,accounts!A:G,4)</f>
        <v>665.06</v>
      </c>
      <c r="Q1735" s="12">
        <f t="shared" si="232"/>
        <v>31</v>
      </c>
    </row>
    <row r="1736">
      <c r="A1736" s="14" t="s">
        <v>1915</v>
      </c>
      <c r="B1736" s="14" t="s">
        <v>55</v>
      </c>
      <c r="C1736" s="14" t="s">
        <v>22</v>
      </c>
      <c r="D1736" s="14" t="s">
        <v>113</v>
      </c>
      <c r="E1736" s="14" t="s">
        <v>26</v>
      </c>
      <c r="F1736" s="15">
        <v>42825.0</v>
      </c>
      <c r="G1736" s="15">
        <v>42830.0</v>
      </c>
      <c r="H1736" s="14">
        <v>0.0</v>
      </c>
      <c r="I1736" s="12">
        <f>VLOOKUP(C1736, products!$A$1:$C$8, 3, FALSE)</f>
        <v>550</v>
      </c>
      <c r="J1736" s="12" t="str">
        <f>VLOOKUP(B1736,sales_teams!A:C,3)</f>
        <v>West</v>
      </c>
      <c r="K1736" s="12" t="str">
        <f>VLOOKUP(B1736,sales_teams!A:C,2)</f>
        <v>Summer Sewald</v>
      </c>
      <c r="L1736" s="12" t="str">
        <f>VLOOKUP(D1736,accounts!A:G,6)</f>
        <v>United States</v>
      </c>
      <c r="M1736" s="12" t="str">
        <f>VLOOKUP(D1736,accounts!A:B,2)</f>
        <v>retail</v>
      </c>
      <c r="N1736" s="12" t="str">
        <f t="shared" si="26"/>
        <v>Mar 2017</v>
      </c>
      <c r="O1736" s="12" t="str">
        <f t="shared" si="231"/>
        <v>Apr 2017</v>
      </c>
      <c r="P1736" s="12">
        <f>VLOOKUP(D1736,accounts!A:G,4)</f>
        <v>1388.67</v>
      </c>
      <c r="Q1736" s="12">
        <f t="shared" si="232"/>
        <v>31</v>
      </c>
    </row>
    <row r="1737">
      <c r="A1737" s="14" t="s">
        <v>1916</v>
      </c>
      <c r="B1737" s="14" t="s">
        <v>55</v>
      </c>
      <c r="C1737" s="14" t="s">
        <v>21</v>
      </c>
      <c r="D1737" s="14" t="s">
        <v>135</v>
      </c>
      <c r="E1737" s="14" t="s">
        <v>26</v>
      </c>
      <c r="F1737" s="15">
        <v>42825.0</v>
      </c>
      <c r="G1737" s="15">
        <v>42885.0</v>
      </c>
      <c r="H1737" s="14">
        <v>0.0</v>
      </c>
      <c r="I1737" s="12">
        <f>VLOOKUP(C1737, products!$A$1:$C$8, 3, FALSE)</f>
        <v>3393</v>
      </c>
      <c r="J1737" s="12" t="str">
        <f>VLOOKUP(B1737,sales_teams!A:C,3)</f>
        <v>West</v>
      </c>
      <c r="K1737" s="12" t="str">
        <f>VLOOKUP(B1737,sales_teams!A:C,2)</f>
        <v>Summer Sewald</v>
      </c>
      <c r="L1737" s="12" t="str">
        <f>VLOOKUP(D1737,accounts!A:G,6)</f>
        <v>United States</v>
      </c>
      <c r="M1737" s="12" t="str">
        <f>VLOOKUP(D1737,accounts!A:B,2)</f>
        <v>software</v>
      </c>
      <c r="N1737" s="12" t="str">
        <f t="shared" si="26"/>
        <v>Mar 2017</v>
      </c>
      <c r="O1737" s="12" t="str">
        <f t="shared" si="231"/>
        <v>May 2017</v>
      </c>
      <c r="P1737" s="12">
        <f>VLOOKUP(D1737,accounts!A:G,4)</f>
        <v>98.79</v>
      </c>
      <c r="Q1737" s="12">
        <f t="shared" si="232"/>
        <v>61</v>
      </c>
    </row>
    <row r="1738">
      <c r="A1738" s="14" t="s">
        <v>1917</v>
      </c>
      <c r="B1738" s="14" t="s">
        <v>55</v>
      </c>
      <c r="C1738" s="14" t="s">
        <v>22</v>
      </c>
      <c r="D1738" s="14" t="s">
        <v>68</v>
      </c>
      <c r="E1738" s="14" t="s">
        <v>5</v>
      </c>
      <c r="F1738" s="15">
        <v>42825.0</v>
      </c>
      <c r="G1738" s="15">
        <v>42832.0</v>
      </c>
      <c r="H1738" s="14">
        <v>520.0</v>
      </c>
      <c r="I1738" s="12">
        <f>VLOOKUP(C1738, products!$A$1:$C$8, 3, FALSE)</f>
        <v>550</v>
      </c>
      <c r="J1738" s="12" t="str">
        <f>VLOOKUP(B1738,sales_teams!A:C,3)</f>
        <v>West</v>
      </c>
      <c r="K1738" s="12" t="str">
        <f>VLOOKUP(B1738,sales_teams!A:C,2)</f>
        <v>Summer Sewald</v>
      </c>
      <c r="L1738" s="12" t="str">
        <f>VLOOKUP(D1738,accounts!A:G,6)</f>
        <v>Korea</v>
      </c>
      <c r="M1738" s="12" t="str">
        <f>VLOOKUP(D1738,accounts!A:B,2)</f>
        <v>technolgy</v>
      </c>
      <c r="N1738" s="12" t="str">
        <f t="shared" si="26"/>
        <v>Mar 2017</v>
      </c>
      <c r="O1738" s="12" t="str">
        <f t="shared" si="231"/>
        <v>Apr 2017</v>
      </c>
      <c r="P1738" s="12">
        <f>VLOOKUP(D1738,accounts!A:G,4)</f>
        <v>8170.38</v>
      </c>
      <c r="Q1738" s="12">
        <f t="shared" si="232"/>
        <v>31</v>
      </c>
    </row>
    <row r="1739">
      <c r="A1739" s="14" t="s">
        <v>1918</v>
      </c>
      <c r="B1739" s="14" t="s">
        <v>55</v>
      </c>
      <c r="C1739" s="14" t="s">
        <v>21</v>
      </c>
      <c r="D1739" s="14" t="s">
        <v>91</v>
      </c>
      <c r="E1739" s="14" t="s">
        <v>5</v>
      </c>
      <c r="F1739" s="15">
        <v>42825.0</v>
      </c>
      <c r="G1739" s="15">
        <v>42827.0</v>
      </c>
      <c r="H1739" s="14">
        <v>4080.0</v>
      </c>
      <c r="I1739" s="12">
        <f>VLOOKUP(C1739, products!$A$1:$C$8, 3, FALSE)</f>
        <v>3393</v>
      </c>
      <c r="J1739" s="12" t="str">
        <f>VLOOKUP(B1739,sales_teams!A:C,3)</f>
        <v>West</v>
      </c>
      <c r="K1739" s="12" t="str">
        <f>VLOOKUP(B1739,sales_teams!A:C,2)</f>
        <v>Summer Sewald</v>
      </c>
      <c r="L1739" s="12" t="str">
        <f>VLOOKUP(D1739,accounts!A:G,6)</f>
        <v>United States</v>
      </c>
      <c r="M1739" s="12" t="str">
        <f>VLOOKUP(D1739,accounts!A:B,2)</f>
        <v>employment</v>
      </c>
      <c r="N1739" s="12" t="str">
        <f t="shared" si="26"/>
        <v>Mar 2017</v>
      </c>
      <c r="O1739" s="12" t="str">
        <f t="shared" si="231"/>
        <v>Apr 2017</v>
      </c>
      <c r="P1739" s="12">
        <f>VLOOKUP(D1739,accounts!A:G,4)</f>
        <v>2059.9</v>
      </c>
      <c r="Q1739" s="12">
        <f t="shared" si="232"/>
        <v>31</v>
      </c>
    </row>
    <row r="1740">
      <c r="A1740" s="14" t="s">
        <v>1919</v>
      </c>
      <c r="B1740" s="14" t="s">
        <v>57</v>
      </c>
      <c r="C1740" s="14" t="s">
        <v>22</v>
      </c>
      <c r="D1740" s="14" t="s">
        <v>83</v>
      </c>
      <c r="E1740" s="14" t="s">
        <v>5</v>
      </c>
      <c r="F1740" s="15">
        <v>42825.0</v>
      </c>
      <c r="G1740" s="15">
        <v>42916.0</v>
      </c>
      <c r="H1740" s="14">
        <v>526.0</v>
      </c>
      <c r="I1740" s="12">
        <f>VLOOKUP(C1740, products!$A$1:$C$8, 3, FALSE)</f>
        <v>550</v>
      </c>
      <c r="J1740" s="12" t="str">
        <f>VLOOKUP(B1740,sales_teams!A:C,3)</f>
        <v>West</v>
      </c>
      <c r="K1740" s="12" t="str">
        <f>VLOOKUP(B1740,sales_teams!A:C,2)</f>
        <v>Summer Sewald</v>
      </c>
      <c r="L1740" s="12" t="str">
        <f>VLOOKUP(D1740,accounts!A:G,6)</f>
        <v>United States</v>
      </c>
      <c r="M1740" s="12" t="str">
        <f>VLOOKUP(D1740,accounts!A:B,2)</f>
        <v>marketing</v>
      </c>
      <c r="N1740" s="12" t="str">
        <f t="shared" si="26"/>
        <v>Mar 2017</v>
      </c>
      <c r="O1740" s="12" t="str">
        <f t="shared" si="231"/>
        <v>Jun 2017</v>
      </c>
      <c r="P1740" s="12">
        <f>VLOOKUP(D1740,accounts!A:G,4)</f>
        <v>2403.58</v>
      </c>
      <c r="Q1740" s="12">
        <f t="shared" si="232"/>
        <v>92</v>
      </c>
    </row>
    <row r="1741">
      <c r="A1741" s="14" t="s">
        <v>1920</v>
      </c>
      <c r="B1741" s="14" t="s">
        <v>57</v>
      </c>
      <c r="C1741" s="14" t="s">
        <v>19</v>
      </c>
      <c r="D1741" s="14" t="s">
        <v>131</v>
      </c>
      <c r="E1741" s="14" t="s">
        <v>5</v>
      </c>
      <c r="F1741" s="15">
        <v>42825.0</v>
      </c>
      <c r="G1741" s="15">
        <v>42872.0</v>
      </c>
      <c r="H1741" s="14">
        <v>57.0</v>
      </c>
      <c r="I1741" s="12">
        <f>VLOOKUP(C1741, products!$A$1:$C$8, 3, FALSE)</f>
        <v>55</v>
      </c>
      <c r="J1741" s="12" t="str">
        <f>VLOOKUP(B1741,sales_teams!A:C,3)</f>
        <v>West</v>
      </c>
      <c r="K1741" s="12" t="str">
        <f>VLOOKUP(B1741,sales_teams!A:C,2)</f>
        <v>Summer Sewald</v>
      </c>
      <c r="L1741" s="12" t="str">
        <f>VLOOKUP(D1741,accounts!A:G,6)</f>
        <v>United States</v>
      </c>
      <c r="M1741" s="12" t="str">
        <f>VLOOKUP(D1741,accounts!A:B,2)</f>
        <v>marketing</v>
      </c>
      <c r="N1741" s="12" t="str">
        <f t="shared" si="26"/>
        <v>Mar 2017</v>
      </c>
      <c r="O1741" s="12" t="str">
        <f t="shared" si="231"/>
        <v>May 2017</v>
      </c>
      <c r="P1741" s="12">
        <f>VLOOKUP(D1741,accounts!A:G,4)</f>
        <v>45.39</v>
      </c>
      <c r="Q1741" s="12">
        <f t="shared" si="232"/>
        <v>61</v>
      </c>
    </row>
    <row r="1742">
      <c r="A1742" s="14" t="s">
        <v>1921</v>
      </c>
      <c r="B1742" s="14" t="s">
        <v>58</v>
      </c>
      <c r="C1742" s="14" t="s">
        <v>21</v>
      </c>
      <c r="D1742" s="14" t="s">
        <v>72</v>
      </c>
      <c r="E1742" s="14" t="s">
        <v>26</v>
      </c>
      <c r="F1742" s="15">
        <v>42825.0</v>
      </c>
      <c r="G1742" s="15">
        <v>42834.0</v>
      </c>
      <c r="H1742" s="14">
        <v>0.0</v>
      </c>
      <c r="I1742" s="12">
        <f>VLOOKUP(C1742, products!$A$1:$C$8, 3, FALSE)</f>
        <v>3393</v>
      </c>
      <c r="J1742" s="12" t="str">
        <f>VLOOKUP(B1742,sales_teams!A:C,3)</f>
        <v>West</v>
      </c>
      <c r="K1742" s="12" t="str">
        <f>VLOOKUP(B1742,sales_teams!A:C,2)</f>
        <v>Summer Sewald</v>
      </c>
      <c r="L1742" s="12" t="str">
        <f>VLOOKUP(D1742,accounts!A:G,6)</f>
        <v>United States</v>
      </c>
      <c r="M1742" s="12" t="str">
        <f>VLOOKUP(D1742,accounts!A:B,2)</f>
        <v>finance</v>
      </c>
      <c r="N1742" s="12" t="str">
        <f t="shared" si="26"/>
        <v>Mar 2017</v>
      </c>
      <c r="O1742" s="12" t="str">
        <f t="shared" si="231"/>
        <v>Apr 2017</v>
      </c>
      <c r="P1742" s="12">
        <f>VLOOKUP(D1742,accounts!A:G,4)</f>
        <v>7537.24</v>
      </c>
      <c r="Q1742" s="12">
        <f t="shared" si="232"/>
        <v>31</v>
      </c>
    </row>
    <row r="1743">
      <c r="A1743" s="14" t="s">
        <v>1922</v>
      </c>
      <c r="B1743" s="14" t="s">
        <v>58</v>
      </c>
      <c r="C1743" s="14" t="s">
        <v>19</v>
      </c>
      <c r="D1743" s="14" t="s">
        <v>89</v>
      </c>
      <c r="E1743" s="14" t="s">
        <v>5</v>
      </c>
      <c r="F1743" s="15">
        <v>42825.0</v>
      </c>
      <c r="G1743" s="15">
        <v>42914.0</v>
      </c>
      <c r="H1743" s="14">
        <v>54.0</v>
      </c>
      <c r="I1743" s="12">
        <f>VLOOKUP(C1743, products!$A$1:$C$8, 3, FALSE)</f>
        <v>55</v>
      </c>
      <c r="J1743" s="12" t="str">
        <f>VLOOKUP(B1743,sales_teams!A:C,3)</f>
        <v>West</v>
      </c>
      <c r="K1743" s="12" t="str">
        <f>VLOOKUP(B1743,sales_teams!A:C,2)</f>
        <v>Summer Sewald</v>
      </c>
      <c r="L1743" s="12" t="str">
        <f>VLOOKUP(D1743,accounts!A:G,6)</f>
        <v>United States</v>
      </c>
      <c r="M1743" s="12" t="str">
        <f>VLOOKUP(D1743,accounts!A:B,2)</f>
        <v>employment</v>
      </c>
      <c r="N1743" s="12" t="str">
        <f t="shared" si="26"/>
        <v>Mar 2017</v>
      </c>
      <c r="O1743" s="12" t="str">
        <f t="shared" si="231"/>
        <v>Jun 2017</v>
      </c>
      <c r="P1743" s="12">
        <f>VLOOKUP(D1743,accounts!A:G,4)</f>
        <v>2871.35</v>
      </c>
      <c r="Q1743" s="12">
        <f t="shared" si="232"/>
        <v>92</v>
      </c>
    </row>
    <row r="1744">
      <c r="A1744" s="14" t="s">
        <v>1923</v>
      </c>
      <c r="B1744" s="14" t="s">
        <v>58</v>
      </c>
      <c r="C1744" s="14" t="s">
        <v>21</v>
      </c>
      <c r="D1744" s="14" t="s">
        <v>110</v>
      </c>
      <c r="E1744" s="14" t="s">
        <v>5</v>
      </c>
      <c r="F1744" s="15">
        <v>42825.0</v>
      </c>
      <c r="G1744" s="15">
        <v>42837.0</v>
      </c>
      <c r="H1744" s="14">
        <v>3367.0</v>
      </c>
      <c r="I1744" s="12">
        <f>VLOOKUP(C1744, products!$A$1:$C$8, 3, FALSE)</f>
        <v>3393</v>
      </c>
      <c r="J1744" s="12" t="str">
        <f>VLOOKUP(B1744,sales_teams!A:C,3)</f>
        <v>West</v>
      </c>
      <c r="K1744" s="12" t="str">
        <f>VLOOKUP(B1744,sales_teams!A:C,2)</f>
        <v>Summer Sewald</v>
      </c>
      <c r="L1744" s="12" t="str">
        <f>VLOOKUP(D1744,accounts!A:G,6)</f>
        <v>Poland</v>
      </c>
      <c r="M1744" s="12" t="str">
        <f>VLOOKUP(D1744,accounts!A:B,2)</f>
        <v>marketing</v>
      </c>
      <c r="N1744" s="12" t="str">
        <f t="shared" si="26"/>
        <v>Mar 2017</v>
      </c>
      <c r="O1744" s="12" t="str">
        <f t="shared" si="231"/>
        <v>Apr 2017</v>
      </c>
      <c r="P1744" s="12">
        <f>VLOOKUP(D1744,accounts!A:G,4)</f>
        <v>894.37</v>
      </c>
      <c r="Q1744" s="12">
        <f t="shared" si="232"/>
        <v>31</v>
      </c>
    </row>
    <row r="1745">
      <c r="A1745" s="14" t="s">
        <v>1924</v>
      </c>
      <c r="B1745" s="14" t="s">
        <v>61</v>
      </c>
      <c r="C1745" s="14" t="s">
        <v>22</v>
      </c>
      <c r="D1745" s="14" t="s">
        <v>135</v>
      </c>
      <c r="E1745" s="14" t="s">
        <v>5</v>
      </c>
      <c r="F1745" s="15">
        <v>42825.0</v>
      </c>
      <c r="G1745" s="15">
        <v>42831.0</v>
      </c>
      <c r="H1745" s="14">
        <v>430.0</v>
      </c>
      <c r="I1745" s="12">
        <f>VLOOKUP(C1745, products!$A$1:$C$8, 3, FALSE)</f>
        <v>550</v>
      </c>
      <c r="J1745" s="12" t="str">
        <f>VLOOKUP(B1745,sales_teams!A:C,3)</f>
        <v>West</v>
      </c>
      <c r="K1745" s="12" t="str">
        <f>VLOOKUP(B1745,sales_teams!A:C,2)</f>
        <v>Summer Sewald</v>
      </c>
      <c r="L1745" s="12" t="str">
        <f>VLOOKUP(D1745,accounts!A:G,6)</f>
        <v>United States</v>
      </c>
      <c r="M1745" s="12" t="str">
        <f>VLOOKUP(D1745,accounts!A:B,2)</f>
        <v>software</v>
      </c>
      <c r="N1745" s="12" t="str">
        <f t="shared" si="26"/>
        <v>Mar 2017</v>
      </c>
      <c r="O1745" s="12" t="str">
        <f t="shared" si="231"/>
        <v>Apr 2017</v>
      </c>
      <c r="P1745" s="12">
        <f>VLOOKUP(D1745,accounts!A:G,4)</f>
        <v>98.79</v>
      </c>
      <c r="Q1745" s="12">
        <f t="shared" si="232"/>
        <v>31</v>
      </c>
    </row>
    <row r="1746">
      <c r="A1746" s="14" t="s">
        <v>1925</v>
      </c>
      <c r="B1746" s="14" t="s">
        <v>32</v>
      </c>
      <c r="C1746" s="14" t="s">
        <v>22</v>
      </c>
      <c r="D1746" s="14" t="s">
        <v>68</v>
      </c>
      <c r="E1746" s="14" t="s">
        <v>5</v>
      </c>
      <c r="F1746" s="15">
        <v>42826.0</v>
      </c>
      <c r="G1746" s="15">
        <v>42860.0</v>
      </c>
      <c r="H1746" s="14">
        <v>518.0</v>
      </c>
      <c r="I1746" s="12">
        <f>VLOOKUP(C1746, products!$A$1:$C$8, 3, FALSE)</f>
        <v>550</v>
      </c>
      <c r="J1746" s="12" t="str">
        <f>VLOOKUP(B1746,sales_teams!A:C,3)</f>
        <v>Central</v>
      </c>
      <c r="K1746" s="12" t="str">
        <f>VLOOKUP(B1746,sales_teams!A:C,2)</f>
        <v>Dustin Brinkmann</v>
      </c>
      <c r="L1746" s="12" t="str">
        <f>VLOOKUP(D1746,accounts!A:G,6)</f>
        <v>Korea</v>
      </c>
      <c r="M1746" s="12" t="str">
        <f>VLOOKUP(D1746,accounts!A:B,2)</f>
        <v>technolgy</v>
      </c>
      <c r="N1746" s="12" t="str">
        <f t="shared" si="26"/>
        <v>Apr 2017</v>
      </c>
      <c r="O1746" s="12" t="str">
        <f t="shared" si="231"/>
        <v>May 2017</v>
      </c>
      <c r="P1746" s="12">
        <f>VLOOKUP(D1746,accounts!A:G,4)</f>
        <v>8170.38</v>
      </c>
      <c r="Q1746" s="12">
        <f t="shared" si="232"/>
        <v>30</v>
      </c>
    </row>
    <row r="1747">
      <c r="A1747" s="14" t="s">
        <v>1926</v>
      </c>
      <c r="B1747" s="14" t="s">
        <v>33</v>
      </c>
      <c r="C1747" s="14" t="s">
        <v>18</v>
      </c>
      <c r="D1747" s="14" t="s">
        <v>78</v>
      </c>
      <c r="E1747" s="14" t="s">
        <v>26</v>
      </c>
      <c r="F1747" s="15">
        <v>42826.0</v>
      </c>
      <c r="G1747" s="15">
        <v>42837.0</v>
      </c>
      <c r="H1747" s="14">
        <v>0.0</v>
      </c>
      <c r="I1747" s="12">
        <f>VLOOKUP(C1747, products!$A$1:$C$8, 3, FALSE)</f>
        <v>1096</v>
      </c>
      <c r="J1747" s="12" t="str">
        <f>VLOOKUP(B1747,sales_teams!A:C,3)</f>
        <v>Central</v>
      </c>
      <c r="K1747" s="12" t="str">
        <f>VLOOKUP(B1747,sales_teams!A:C,2)</f>
        <v>Dustin Brinkmann</v>
      </c>
      <c r="L1747" s="12" t="str">
        <f>VLOOKUP(D1747,accounts!A:G,6)</f>
        <v>United States</v>
      </c>
      <c r="M1747" s="12" t="str">
        <f>VLOOKUP(D1747,accounts!A:B,2)</f>
        <v>finance</v>
      </c>
      <c r="N1747" s="12" t="str">
        <f t="shared" si="26"/>
        <v>Apr 2017</v>
      </c>
      <c r="O1747" s="12" t="str">
        <f t="shared" si="231"/>
        <v>Apr 2017</v>
      </c>
      <c r="P1747" s="12">
        <f>VLOOKUP(D1747,accounts!A:G,4)</f>
        <v>2022.14</v>
      </c>
      <c r="Q1747" s="12">
        <f t="shared" si="232"/>
        <v>0</v>
      </c>
    </row>
    <row r="1748">
      <c r="A1748" s="14" t="s">
        <v>1927</v>
      </c>
      <c r="B1748" s="14" t="s">
        <v>36</v>
      </c>
      <c r="C1748" s="14" t="s">
        <v>18</v>
      </c>
      <c r="D1748" s="14" t="s">
        <v>86</v>
      </c>
      <c r="E1748" s="14" t="s">
        <v>26</v>
      </c>
      <c r="F1748" s="15">
        <v>42826.0</v>
      </c>
      <c r="G1748" s="15">
        <v>42836.0</v>
      </c>
      <c r="H1748" s="14">
        <v>0.0</v>
      </c>
      <c r="I1748" s="12">
        <f>VLOOKUP(C1748, products!$A$1:$C$8, 3, FALSE)</f>
        <v>1096</v>
      </c>
      <c r="J1748" s="12" t="str">
        <f>VLOOKUP(B1748,sales_teams!A:C,3)</f>
        <v>Central</v>
      </c>
      <c r="K1748" s="12" t="str">
        <f>VLOOKUP(B1748,sales_teams!A:C,2)</f>
        <v>Dustin Brinkmann</v>
      </c>
      <c r="L1748" s="12" t="str">
        <f>VLOOKUP(D1748,accounts!A:G,6)</f>
        <v>United States</v>
      </c>
      <c r="M1748" s="12" t="str">
        <f>VLOOKUP(D1748,accounts!A:B,2)</f>
        <v>software</v>
      </c>
      <c r="N1748" s="12" t="str">
        <f t="shared" si="26"/>
        <v>Apr 2017</v>
      </c>
      <c r="O1748" s="12" t="str">
        <f t="shared" si="231"/>
        <v>Apr 2017</v>
      </c>
      <c r="P1748" s="12">
        <f>VLOOKUP(D1748,accounts!A:G,4)</f>
        <v>4478.47</v>
      </c>
      <c r="Q1748" s="12">
        <f t="shared" si="232"/>
        <v>0</v>
      </c>
    </row>
    <row r="1749">
      <c r="A1749" s="14" t="s">
        <v>1928</v>
      </c>
      <c r="B1749" s="14" t="s">
        <v>37</v>
      </c>
      <c r="C1749" s="14" t="s">
        <v>17</v>
      </c>
      <c r="D1749" s="14" t="s">
        <v>76</v>
      </c>
      <c r="E1749" s="14" t="s">
        <v>25</v>
      </c>
      <c r="F1749" s="15">
        <v>42826.0</v>
      </c>
      <c r="G1749" s="17"/>
      <c r="I1749" s="12">
        <f>VLOOKUP(C1749, products!$A$1:$C$8, 3, FALSE)</f>
        <v>4821</v>
      </c>
      <c r="J1749" s="12" t="str">
        <f>VLOOKUP(B1749,sales_teams!A:C,3)</f>
        <v>East</v>
      </c>
      <c r="K1749" s="12" t="str">
        <f>VLOOKUP(B1749,sales_teams!A:C,2)</f>
        <v>Rocco Neubert</v>
      </c>
      <c r="L1749" s="12" t="str">
        <f>VLOOKUP(D1749,accounts!A:G,6)</f>
        <v>United States</v>
      </c>
      <c r="M1749" s="12" t="str">
        <f>VLOOKUP(D1749,accounts!A:B,2)</f>
        <v>software</v>
      </c>
      <c r="N1749" s="12" t="str">
        <f t="shared" si="26"/>
        <v>Apr 2017</v>
      </c>
      <c r="P1749" s="12">
        <f>VLOOKUP(D1749,accounts!A:G,4)</f>
        <v>6354.87</v>
      </c>
    </row>
    <row r="1750">
      <c r="A1750" s="14" t="s">
        <v>1929</v>
      </c>
      <c r="B1750" s="14" t="s">
        <v>37</v>
      </c>
      <c r="C1750" s="14" t="s">
        <v>17</v>
      </c>
      <c r="D1750" s="14" t="s">
        <v>120</v>
      </c>
      <c r="E1750" s="14" t="s">
        <v>26</v>
      </c>
      <c r="F1750" s="15">
        <v>42826.0</v>
      </c>
      <c r="G1750" s="15">
        <v>42828.0</v>
      </c>
      <c r="H1750" s="14">
        <v>0.0</v>
      </c>
      <c r="I1750" s="12">
        <f>VLOOKUP(C1750, products!$A$1:$C$8, 3, FALSE)</f>
        <v>4821</v>
      </c>
      <c r="J1750" s="12" t="str">
        <f>VLOOKUP(B1750,sales_teams!A:C,3)</f>
        <v>East</v>
      </c>
      <c r="K1750" s="12" t="str">
        <f>VLOOKUP(B1750,sales_teams!A:C,2)</f>
        <v>Rocco Neubert</v>
      </c>
      <c r="L1750" s="12" t="str">
        <f>VLOOKUP(D1750,accounts!A:G,6)</f>
        <v>United States</v>
      </c>
      <c r="M1750" s="12" t="str">
        <f>VLOOKUP(D1750,accounts!A:B,2)</f>
        <v>entertainment</v>
      </c>
      <c r="N1750" s="12" t="str">
        <f t="shared" si="26"/>
        <v>Apr 2017</v>
      </c>
      <c r="O1750" s="12" t="str">
        <f t="shared" ref="O1750:O1759" si="233">TEXT(G1750,"mmm yyy")</f>
        <v>Apr 2017</v>
      </c>
      <c r="P1750" s="12">
        <f>VLOOKUP(D1750,accounts!A:G,4)</f>
        <v>665.06</v>
      </c>
      <c r="Q1750" s="12">
        <f t="shared" ref="Q1750:Q1759" si="234">O1750-N1750</f>
        <v>0</v>
      </c>
    </row>
    <row r="1751">
      <c r="A1751" s="14" t="s">
        <v>1930</v>
      </c>
      <c r="B1751" s="14" t="s">
        <v>38</v>
      </c>
      <c r="C1751" s="14" t="s">
        <v>20</v>
      </c>
      <c r="D1751" s="14" t="s">
        <v>119</v>
      </c>
      <c r="E1751" s="14" t="s">
        <v>5</v>
      </c>
      <c r="F1751" s="15">
        <v>42826.0</v>
      </c>
      <c r="G1751" s="15">
        <v>42833.0</v>
      </c>
      <c r="H1751" s="14">
        <v>5798.0</v>
      </c>
      <c r="I1751" s="12">
        <f>VLOOKUP(C1751, products!$A$1:$C$8, 3, FALSE)</f>
        <v>5482</v>
      </c>
      <c r="J1751" s="12" t="str">
        <f>VLOOKUP(B1751,sales_teams!A:C,3)</f>
        <v>East</v>
      </c>
      <c r="K1751" s="12" t="str">
        <f>VLOOKUP(B1751,sales_teams!A:C,2)</f>
        <v>Rocco Neubert</v>
      </c>
      <c r="L1751" s="12" t="str">
        <f>VLOOKUP(D1751,accounts!A:G,6)</f>
        <v>Philipines</v>
      </c>
      <c r="M1751" s="12" t="str">
        <f>VLOOKUP(D1751,accounts!A:B,2)</f>
        <v>medical</v>
      </c>
      <c r="N1751" s="12" t="str">
        <f t="shared" si="26"/>
        <v>Apr 2017</v>
      </c>
      <c r="O1751" s="12" t="str">
        <f t="shared" si="233"/>
        <v>Apr 2017</v>
      </c>
      <c r="P1751" s="12">
        <f>VLOOKUP(D1751,accounts!A:G,4)</f>
        <v>587.34</v>
      </c>
      <c r="Q1751" s="12">
        <f t="shared" si="234"/>
        <v>0</v>
      </c>
    </row>
    <row r="1752">
      <c r="A1752" s="14" t="s">
        <v>1931</v>
      </c>
      <c r="B1752" s="14" t="s">
        <v>38</v>
      </c>
      <c r="C1752" s="14" t="s">
        <v>17</v>
      </c>
      <c r="D1752" s="14" t="s">
        <v>109</v>
      </c>
      <c r="E1752" s="14" t="s">
        <v>5</v>
      </c>
      <c r="F1752" s="15">
        <v>42826.0</v>
      </c>
      <c r="G1752" s="15">
        <v>42835.0</v>
      </c>
      <c r="H1752" s="14">
        <v>4685.0</v>
      </c>
      <c r="I1752" s="12">
        <f>VLOOKUP(C1752, products!$A$1:$C$8, 3, FALSE)</f>
        <v>4821</v>
      </c>
      <c r="J1752" s="12" t="str">
        <f>VLOOKUP(B1752,sales_teams!A:C,3)</f>
        <v>East</v>
      </c>
      <c r="K1752" s="12" t="str">
        <f>VLOOKUP(B1752,sales_teams!A:C,2)</f>
        <v>Rocco Neubert</v>
      </c>
      <c r="L1752" s="12" t="str">
        <f>VLOOKUP(D1752,accounts!A:G,6)</f>
        <v>Kenya</v>
      </c>
      <c r="M1752" s="12" t="str">
        <f>VLOOKUP(D1752,accounts!A:B,2)</f>
        <v>medical</v>
      </c>
      <c r="N1752" s="12" t="str">
        <f t="shared" si="26"/>
        <v>Apr 2017</v>
      </c>
      <c r="O1752" s="12" t="str">
        <f t="shared" si="233"/>
        <v>Apr 2017</v>
      </c>
      <c r="P1752" s="12">
        <f>VLOOKUP(D1752,accounts!A:G,4)</f>
        <v>647.18</v>
      </c>
      <c r="Q1752" s="12">
        <f t="shared" si="234"/>
        <v>0</v>
      </c>
    </row>
    <row r="1753">
      <c r="A1753" s="14" t="s">
        <v>1932</v>
      </c>
      <c r="B1753" s="14" t="s">
        <v>38</v>
      </c>
      <c r="C1753" s="14" t="s">
        <v>21</v>
      </c>
      <c r="D1753" s="14" t="s">
        <v>104</v>
      </c>
      <c r="E1753" s="14" t="s">
        <v>5</v>
      </c>
      <c r="F1753" s="15">
        <v>42826.0</v>
      </c>
      <c r="G1753" s="15">
        <v>42903.0</v>
      </c>
      <c r="H1753" s="14">
        <v>3228.0</v>
      </c>
      <c r="I1753" s="12">
        <f>VLOOKUP(C1753, products!$A$1:$C$8, 3, FALSE)</f>
        <v>3393</v>
      </c>
      <c r="J1753" s="12" t="str">
        <f>VLOOKUP(B1753,sales_teams!A:C,3)</f>
        <v>East</v>
      </c>
      <c r="K1753" s="12" t="str">
        <f>VLOOKUP(B1753,sales_teams!A:C,2)</f>
        <v>Rocco Neubert</v>
      </c>
      <c r="L1753" s="12" t="str">
        <f>VLOOKUP(D1753,accounts!A:G,6)</f>
        <v>Italy</v>
      </c>
      <c r="M1753" s="12" t="str">
        <f>VLOOKUP(D1753,accounts!A:B,2)</f>
        <v>retail</v>
      </c>
      <c r="N1753" s="12" t="str">
        <f t="shared" si="26"/>
        <v>Apr 2017</v>
      </c>
      <c r="O1753" s="12" t="str">
        <f t="shared" si="233"/>
        <v>Jun 2017</v>
      </c>
      <c r="P1753" s="12">
        <f>VLOOKUP(D1753,accounts!A:G,4)</f>
        <v>894.33</v>
      </c>
      <c r="Q1753" s="12">
        <f t="shared" si="234"/>
        <v>61</v>
      </c>
    </row>
    <row r="1754">
      <c r="A1754" s="14" t="s">
        <v>1933</v>
      </c>
      <c r="B1754" s="14" t="s">
        <v>39</v>
      </c>
      <c r="C1754" s="14" t="s">
        <v>22</v>
      </c>
      <c r="D1754" s="14" t="s">
        <v>121</v>
      </c>
      <c r="E1754" s="14" t="s">
        <v>26</v>
      </c>
      <c r="F1754" s="15">
        <v>42826.0</v>
      </c>
      <c r="G1754" s="15">
        <v>42828.0</v>
      </c>
      <c r="H1754" s="14">
        <v>0.0</v>
      </c>
      <c r="I1754" s="12">
        <f>VLOOKUP(C1754, products!$A$1:$C$8, 3, FALSE)</f>
        <v>550</v>
      </c>
      <c r="J1754" s="12" t="str">
        <f>VLOOKUP(B1754,sales_teams!A:C,3)</f>
        <v>East</v>
      </c>
      <c r="K1754" s="12" t="str">
        <f>VLOOKUP(B1754,sales_teams!A:C,2)</f>
        <v>Rocco Neubert</v>
      </c>
      <c r="L1754" s="12" t="str">
        <f>VLOOKUP(D1754,accounts!A:G,6)</f>
        <v>United States</v>
      </c>
      <c r="M1754" s="12" t="str">
        <f>VLOOKUP(D1754,accounts!A:B,2)</f>
        <v>telecommunications</v>
      </c>
      <c r="N1754" s="12" t="str">
        <f t="shared" si="26"/>
        <v>Apr 2017</v>
      </c>
      <c r="O1754" s="12" t="str">
        <f t="shared" si="233"/>
        <v>Apr 2017</v>
      </c>
      <c r="P1754" s="12">
        <f>VLOOKUP(D1754,accounts!A:G,4)</f>
        <v>6395.05</v>
      </c>
      <c r="Q1754" s="12">
        <f t="shared" si="234"/>
        <v>0</v>
      </c>
    </row>
    <row r="1755">
      <c r="A1755" s="14" t="s">
        <v>1934</v>
      </c>
      <c r="B1755" s="14" t="s">
        <v>40</v>
      </c>
      <c r="C1755" s="14" t="s">
        <v>22</v>
      </c>
      <c r="D1755" s="14" t="s">
        <v>81</v>
      </c>
      <c r="E1755" s="14" t="s">
        <v>5</v>
      </c>
      <c r="F1755" s="15">
        <v>42826.0</v>
      </c>
      <c r="G1755" s="15">
        <v>42908.0</v>
      </c>
      <c r="H1755" s="14">
        <v>452.0</v>
      </c>
      <c r="I1755" s="12">
        <f>VLOOKUP(C1755, products!$A$1:$C$8, 3, FALSE)</f>
        <v>550</v>
      </c>
      <c r="J1755" s="12" t="str">
        <f>VLOOKUP(B1755,sales_teams!A:C,3)</f>
        <v>East</v>
      </c>
      <c r="K1755" s="12" t="str">
        <f>VLOOKUP(B1755,sales_teams!A:C,2)</f>
        <v>Rocco Neubert</v>
      </c>
      <c r="L1755" s="12" t="str">
        <f>VLOOKUP(D1755,accounts!A:G,6)</f>
        <v>United States</v>
      </c>
      <c r="M1755" s="12" t="str">
        <f>VLOOKUP(D1755,accounts!A:B,2)</f>
        <v>retail</v>
      </c>
      <c r="N1755" s="12" t="str">
        <f t="shared" si="26"/>
        <v>Apr 2017</v>
      </c>
      <c r="O1755" s="12" t="str">
        <f t="shared" si="233"/>
        <v>Jun 2017</v>
      </c>
      <c r="P1755" s="12">
        <f>VLOOKUP(D1755,accounts!A:G,4)</f>
        <v>2437.85</v>
      </c>
      <c r="Q1755" s="12">
        <f t="shared" si="234"/>
        <v>61</v>
      </c>
    </row>
    <row r="1756">
      <c r="A1756" s="14" t="s">
        <v>1935</v>
      </c>
      <c r="B1756" s="14" t="s">
        <v>42</v>
      </c>
      <c r="C1756" s="14" t="s">
        <v>18</v>
      </c>
      <c r="D1756" s="14" t="s">
        <v>66</v>
      </c>
      <c r="E1756" s="14" t="s">
        <v>26</v>
      </c>
      <c r="F1756" s="15">
        <v>42826.0</v>
      </c>
      <c r="G1756" s="15">
        <v>42836.0</v>
      </c>
      <c r="H1756" s="14">
        <v>0.0</v>
      </c>
      <c r="I1756" s="12">
        <f>VLOOKUP(C1756, products!$A$1:$C$8, 3, FALSE)</f>
        <v>1096</v>
      </c>
      <c r="J1756" s="12" t="str">
        <f>VLOOKUP(B1756,sales_teams!A:C,3)</f>
        <v>East</v>
      </c>
      <c r="K1756" s="12" t="str">
        <f>VLOOKUP(B1756,sales_teams!A:C,2)</f>
        <v>Rocco Neubert</v>
      </c>
      <c r="L1756" s="12" t="str">
        <f>VLOOKUP(D1756,accounts!A:G,6)</f>
        <v>United States</v>
      </c>
      <c r="M1756" s="12" t="str">
        <f>VLOOKUP(D1756,accounts!A:B,2)</f>
        <v>medical</v>
      </c>
      <c r="N1756" s="12" t="str">
        <f t="shared" si="26"/>
        <v>Apr 2017</v>
      </c>
      <c r="O1756" s="12" t="str">
        <f t="shared" si="233"/>
        <v>Apr 2017</v>
      </c>
      <c r="P1756" s="12">
        <f>VLOOKUP(D1756,accounts!A:G,4)</f>
        <v>4.54</v>
      </c>
      <c r="Q1756" s="12">
        <f t="shared" si="234"/>
        <v>0</v>
      </c>
    </row>
    <row r="1757">
      <c r="A1757" s="14" t="s">
        <v>1936</v>
      </c>
      <c r="B1757" s="14" t="s">
        <v>45</v>
      </c>
      <c r="C1757" s="14" t="s">
        <v>22</v>
      </c>
      <c r="D1757" s="14" t="s">
        <v>90</v>
      </c>
      <c r="E1757" s="14" t="s">
        <v>5</v>
      </c>
      <c r="F1757" s="15">
        <v>42826.0</v>
      </c>
      <c r="G1757" s="15">
        <v>42833.0</v>
      </c>
      <c r="H1757" s="14">
        <v>565.0</v>
      </c>
      <c r="I1757" s="12">
        <f>VLOOKUP(C1757, products!$A$1:$C$8, 3, FALSE)</f>
        <v>550</v>
      </c>
      <c r="J1757" s="12" t="str">
        <f>VLOOKUP(B1757,sales_teams!A:C,3)</f>
        <v>East</v>
      </c>
      <c r="K1757" s="12" t="str">
        <f>VLOOKUP(B1757,sales_teams!A:C,2)</f>
        <v>Rocco Neubert</v>
      </c>
      <c r="L1757" s="12" t="str">
        <f>VLOOKUP(D1757,accounts!A:G,6)</f>
        <v>United States</v>
      </c>
      <c r="M1757" s="12" t="str">
        <f>VLOOKUP(D1757,accounts!A:B,2)</f>
        <v>software</v>
      </c>
      <c r="N1757" s="12" t="str">
        <f t="shared" si="26"/>
        <v>Apr 2017</v>
      </c>
      <c r="O1757" s="12" t="str">
        <f t="shared" si="233"/>
        <v>Apr 2017</v>
      </c>
      <c r="P1757" s="12">
        <f>VLOOKUP(D1757,accounts!A:G,4)</f>
        <v>4618</v>
      </c>
      <c r="Q1757" s="12">
        <f t="shared" si="234"/>
        <v>0</v>
      </c>
    </row>
    <row r="1758">
      <c r="A1758" s="14" t="s">
        <v>1937</v>
      </c>
      <c r="B1758" s="14" t="s">
        <v>45</v>
      </c>
      <c r="C1758" s="14" t="s">
        <v>18</v>
      </c>
      <c r="D1758" s="14" t="s">
        <v>71</v>
      </c>
      <c r="E1758" s="14" t="s">
        <v>5</v>
      </c>
      <c r="F1758" s="15">
        <v>42826.0</v>
      </c>
      <c r="G1758" s="15">
        <v>42891.0</v>
      </c>
      <c r="H1758" s="14">
        <v>1184.0</v>
      </c>
      <c r="I1758" s="12">
        <f>VLOOKUP(C1758, products!$A$1:$C$8, 3, FALSE)</f>
        <v>1096</v>
      </c>
      <c r="J1758" s="12" t="str">
        <f>VLOOKUP(B1758,sales_teams!A:C,3)</f>
        <v>East</v>
      </c>
      <c r="K1758" s="12" t="str">
        <f>VLOOKUP(B1758,sales_teams!A:C,2)</f>
        <v>Rocco Neubert</v>
      </c>
      <c r="L1758" s="12" t="str">
        <f>VLOOKUP(D1758,accounts!A:G,6)</f>
        <v>United States</v>
      </c>
      <c r="M1758" s="12" t="str">
        <f>VLOOKUP(D1758,accounts!A:B,2)</f>
        <v>services</v>
      </c>
      <c r="N1758" s="12" t="str">
        <f t="shared" si="26"/>
        <v>Apr 2017</v>
      </c>
      <c r="O1758" s="12" t="str">
        <f t="shared" si="233"/>
        <v>Jun 2017</v>
      </c>
      <c r="P1758" s="12">
        <f>VLOOKUP(D1758,accounts!A:G,4)</f>
        <v>2041.73</v>
      </c>
      <c r="Q1758" s="12">
        <f t="shared" si="234"/>
        <v>61</v>
      </c>
    </row>
    <row r="1759">
      <c r="A1759" s="14" t="s">
        <v>1938</v>
      </c>
      <c r="B1759" s="14" t="s">
        <v>46</v>
      </c>
      <c r="C1759" s="14" t="s">
        <v>18</v>
      </c>
      <c r="D1759" s="14" t="s">
        <v>99</v>
      </c>
      <c r="E1759" s="14" t="s">
        <v>5</v>
      </c>
      <c r="F1759" s="15">
        <v>42826.0</v>
      </c>
      <c r="G1759" s="15">
        <v>42908.0</v>
      </c>
      <c r="H1759" s="14">
        <v>1150.0</v>
      </c>
      <c r="I1759" s="12">
        <f>VLOOKUP(C1759, products!$A$1:$C$8, 3, FALSE)</f>
        <v>1096</v>
      </c>
      <c r="J1759" s="12" t="str">
        <f>VLOOKUP(B1759,sales_teams!A:C,3)</f>
        <v>East</v>
      </c>
      <c r="K1759" s="12" t="str">
        <f>VLOOKUP(B1759,sales_teams!A:C,2)</f>
        <v>Rocco Neubert</v>
      </c>
      <c r="L1759" s="12" t="str">
        <f>VLOOKUP(D1759,accounts!A:G,6)</f>
        <v>United States</v>
      </c>
      <c r="M1759" s="12" t="str">
        <f>VLOOKUP(D1759,accounts!A:B,2)</f>
        <v>services</v>
      </c>
      <c r="N1759" s="12" t="str">
        <f t="shared" si="26"/>
        <v>Apr 2017</v>
      </c>
      <c r="O1759" s="12" t="str">
        <f t="shared" si="233"/>
        <v>Jun 2017</v>
      </c>
      <c r="P1759" s="12">
        <f>VLOOKUP(D1759,accounts!A:G,4)</f>
        <v>792.46</v>
      </c>
      <c r="Q1759" s="12">
        <f t="shared" si="234"/>
        <v>61</v>
      </c>
    </row>
    <row r="1760">
      <c r="A1760" s="14" t="s">
        <v>1939</v>
      </c>
      <c r="B1760" s="14" t="s">
        <v>47</v>
      </c>
      <c r="C1760" s="14" t="s">
        <v>22</v>
      </c>
      <c r="D1760" s="14" t="s">
        <v>139</v>
      </c>
      <c r="E1760" s="14" t="s">
        <v>25</v>
      </c>
      <c r="F1760" s="15">
        <v>42826.0</v>
      </c>
      <c r="G1760" s="17"/>
      <c r="I1760" s="12">
        <f>VLOOKUP(C1760, products!$A$1:$C$8, 3, FALSE)</f>
        <v>550</v>
      </c>
      <c r="J1760" s="12" t="str">
        <f>VLOOKUP(B1760,sales_teams!A:C,3)</f>
        <v>East</v>
      </c>
      <c r="K1760" s="12" t="str">
        <f>VLOOKUP(B1760,sales_teams!A:C,2)</f>
        <v>Rocco Neubert</v>
      </c>
      <c r="L1760" s="12" t="str">
        <f>VLOOKUP(D1760,accounts!A:G,6)</f>
        <v>United States</v>
      </c>
      <c r="M1760" s="12" t="str">
        <f>VLOOKUP(D1760,accounts!A:B,2)</f>
        <v>technolgy</v>
      </c>
      <c r="N1760" s="12" t="str">
        <f t="shared" si="26"/>
        <v>Apr 2017</v>
      </c>
      <c r="P1760" s="12">
        <f>VLOOKUP(D1760,accounts!A:G,4)</f>
        <v>527.11</v>
      </c>
    </row>
    <row r="1761">
      <c r="A1761" s="14" t="s">
        <v>1940</v>
      </c>
      <c r="B1761" s="14" t="s">
        <v>47</v>
      </c>
      <c r="C1761" s="14" t="s">
        <v>18</v>
      </c>
      <c r="D1761" s="14" t="s">
        <v>74</v>
      </c>
      <c r="E1761" s="14" t="s">
        <v>5</v>
      </c>
      <c r="F1761" s="15">
        <v>42826.0</v>
      </c>
      <c r="G1761" s="15">
        <v>42879.0</v>
      </c>
      <c r="H1761" s="14">
        <v>1110.0</v>
      </c>
      <c r="I1761" s="12">
        <f>VLOOKUP(C1761, products!$A$1:$C$8, 3, FALSE)</f>
        <v>1096</v>
      </c>
      <c r="J1761" s="12" t="str">
        <f>VLOOKUP(B1761,sales_teams!A:C,3)</f>
        <v>East</v>
      </c>
      <c r="K1761" s="12" t="str">
        <f>VLOOKUP(B1761,sales_teams!A:C,2)</f>
        <v>Rocco Neubert</v>
      </c>
      <c r="L1761" s="12" t="str">
        <f>VLOOKUP(D1761,accounts!A:G,6)</f>
        <v>United States</v>
      </c>
      <c r="M1761" s="12" t="str">
        <f>VLOOKUP(D1761,accounts!A:B,2)</f>
        <v>retail</v>
      </c>
      <c r="N1761" s="12" t="str">
        <f t="shared" si="26"/>
        <v>Apr 2017</v>
      </c>
      <c r="O1761" s="12" t="str">
        <f t="shared" ref="O1761:O1769" si="235">TEXT(G1761,"mmm yyy")</f>
        <v>May 2017</v>
      </c>
      <c r="P1761" s="12">
        <f>VLOOKUP(D1761,accounts!A:G,4)</f>
        <v>2214.94</v>
      </c>
      <c r="Q1761" s="12">
        <f t="shared" ref="Q1761:Q1769" si="236">O1761-N1761</f>
        <v>30</v>
      </c>
    </row>
    <row r="1762">
      <c r="A1762" s="14" t="s">
        <v>1941</v>
      </c>
      <c r="B1762" s="14" t="s">
        <v>48</v>
      </c>
      <c r="C1762" s="14" t="s">
        <v>21</v>
      </c>
      <c r="D1762" s="14" t="s">
        <v>134</v>
      </c>
      <c r="E1762" s="14" t="s">
        <v>26</v>
      </c>
      <c r="F1762" s="15">
        <v>42826.0</v>
      </c>
      <c r="G1762" s="15">
        <v>42835.0</v>
      </c>
      <c r="H1762" s="14">
        <v>0.0</v>
      </c>
      <c r="I1762" s="12">
        <f>VLOOKUP(C1762, products!$A$1:$C$8, 3, FALSE)</f>
        <v>3393</v>
      </c>
      <c r="J1762" s="12" t="str">
        <f>VLOOKUP(B1762,sales_teams!A:C,3)</f>
        <v>East</v>
      </c>
      <c r="K1762" s="12" t="str">
        <f>VLOOKUP(B1762,sales_teams!A:C,2)</f>
        <v>Rocco Neubert</v>
      </c>
      <c r="L1762" s="12" t="str">
        <f>VLOOKUP(D1762,accounts!A:G,6)</f>
        <v>United States</v>
      </c>
      <c r="M1762" s="12" t="str">
        <f>VLOOKUP(D1762,accounts!A:B,2)</f>
        <v>medical</v>
      </c>
      <c r="N1762" s="12" t="str">
        <f t="shared" si="26"/>
        <v>Apr 2017</v>
      </c>
      <c r="O1762" s="12" t="str">
        <f t="shared" si="235"/>
        <v>Apr 2017</v>
      </c>
      <c r="P1762" s="12">
        <f>VLOOKUP(D1762,accounts!A:G,4)</f>
        <v>441.08</v>
      </c>
      <c r="Q1762" s="12">
        <f t="shared" si="236"/>
        <v>0</v>
      </c>
    </row>
    <row r="1763">
      <c r="A1763" s="14" t="s">
        <v>1942</v>
      </c>
      <c r="B1763" s="14" t="s">
        <v>49</v>
      </c>
      <c r="C1763" s="14" t="s">
        <v>21</v>
      </c>
      <c r="D1763" s="14" t="s">
        <v>113</v>
      </c>
      <c r="E1763" s="14" t="s">
        <v>5</v>
      </c>
      <c r="F1763" s="15">
        <v>42826.0</v>
      </c>
      <c r="G1763" s="15">
        <v>42831.0</v>
      </c>
      <c r="H1763" s="14">
        <v>3817.0</v>
      </c>
      <c r="I1763" s="12">
        <f>VLOOKUP(C1763, products!$A$1:$C$8, 3, FALSE)</f>
        <v>3393</v>
      </c>
      <c r="J1763" s="12" t="str">
        <f>VLOOKUP(B1763,sales_teams!A:C,3)</f>
        <v>West</v>
      </c>
      <c r="K1763" s="12" t="str">
        <f>VLOOKUP(B1763,sales_teams!A:C,2)</f>
        <v>Summer Sewald</v>
      </c>
      <c r="L1763" s="12" t="str">
        <f>VLOOKUP(D1763,accounts!A:G,6)</f>
        <v>United States</v>
      </c>
      <c r="M1763" s="12" t="str">
        <f>VLOOKUP(D1763,accounts!A:B,2)</f>
        <v>retail</v>
      </c>
      <c r="N1763" s="12" t="str">
        <f t="shared" si="26"/>
        <v>Apr 2017</v>
      </c>
      <c r="O1763" s="12" t="str">
        <f t="shared" si="235"/>
        <v>Apr 2017</v>
      </c>
      <c r="P1763" s="12">
        <f>VLOOKUP(D1763,accounts!A:G,4)</f>
        <v>1388.67</v>
      </c>
      <c r="Q1763" s="12">
        <f t="shared" si="236"/>
        <v>0</v>
      </c>
    </row>
    <row r="1764">
      <c r="A1764" s="14" t="s">
        <v>1943</v>
      </c>
      <c r="B1764" s="14" t="s">
        <v>50</v>
      </c>
      <c r="C1764" s="14" t="s">
        <v>21</v>
      </c>
      <c r="D1764" s="14" t="s">
        <v>107</v>
      </c>
      <c r="E1764" s="14" t="s">
        <v>26</v>
      </c>
      <c r="F1764" s="15">
        <v>42826.0</v>
      </c>
      <c r="G1764" s="15">
        <v>42835.0</v>
      </c>
      <c r="H1764" s="14">
        <v>0.0</v>
      </c>
      <c r="I1764" s="12">
        <f>VLOOKUP(C1764, products!$A$1:$C$8, 3, FALSE)</f>
        <v>3393</v>
      </c>
      <c r="J1764" s="12" t="str">
        <f>VLOOKUP(B1764,sales_teams!A:C,3)</f>
        <v>West</v>
      </c>
      <c r="K1764" s="12" t="str">
        <f>VLOOKUP(B1764,sales_teams!A:C,2)</f>
        <v>Summer Sewald</v>
      </c>
      <c r="L1764" s="12" t="str">
        <f>VLOOKUP(D1764,accounts!A:G,6)</f>
        <v>United States</v>
      </c>
      <c r="M1764" s="12" t="str">
        <f>VLOOKUP(D1764,accounts!A:B,2)</f>
        <v>technolgy</v>
      </c>
      <c r="N1764" s="12" t="str">
        <f t="shared" si="26"/>
        <v>Apr 2017</v>
      </c>
      <c r="O1764" s="12" t="str">
        <f t="shared" si="235"/>
        <v>Apr 2017</v>
      </c>
      <c r="P1764" s="12">
        <f>VLOOKUP(D1764,accounts!A:G,4)</f>
        <v>1008.06</v>
      </c>
      <c r="Q1764" s="12">
        <f t="shared" si="236"/>
        <v>0</v>
      </c>
    </row>
    <row r="1765">
      <c r="A1765" s="14" t="s">
        <v>1944</v>
      </c>
      <c r="B1765" s="14" t="s">
        <v>52</v>
      </c>
      <c r="C1765" s="14" t="s">
        <v>21</v>
      </c>
      <c r="D1765" s="14" t="s">
        <v>119</v>
      </c>
      <c r="E1765" s="14" t="s">
        <v>26</v>
      </c>
      <c r="F1765" s="15">
        <v>42826.0</v>
      </c>
      <c r="G1765" s="15">
        <v>42831.0</v>
      </c>
      <c r="H1765" s="14">
        <v>0.0</v>
      </c>
      <c r="I1765" s="12">
        <f>VLOOKUP(C1765, products!$A$1:$C$8, 3, FALSE)</f>
        <v>3393</v>
      </c>
      <c r="J1765" s="12" t="str">
        <f>VLOOKUP(B1765,sales_teams!A:C,3)</f>
        <v>West</v>
      </c>
      <c r="K1765" s="12" t="str">
        <f>VLOOKUP(B1765,sales_teams!A:C,2)</f>
        <v>Summer Sewald</v>
      </c>
      <c r="L1765" s="12" t="str">
        <f>VLOOKUP(D1765,accounts!A:G,6)</f>
        <v>Philipines</v>
      </c>
      <c r="M1765" s="12" t="str">
        <f>VLOOKUP(D1765,accounts!A:B,2)</f>
        <v>medical</v>
      </c>
      <c r="N1765" s="12" t="str">
        <f t="shared" si="26"/>
        <v>Apr 2017</v>
      </c>
      <c r="O1765" s="12" t="str">
        <f t="shared" si="235"/>
        <v>Apr 2017</v>
      </c>
      <c r="P1765" s="12">
        <f>VLOOKUP(D1765,accounts!A:G,4)</f>
        <v>587.34</v>
      </c>
      <c r="Q1765" s="12">
        <f t="shared" si="236"/>
        <v>0</v>
      </c>
    </row>
    <row r="1766">
      <c r="A1766" s="14" t="s">
        <v>1945</v>
      </c>
      <c r="B1766" s="14" t="s">
        <v>53</v>
      </c>
      <c r="C1766" s="14" t="s">
        <v>22</v>
      </c>
      <c r="D1766" s="14" t="s">
        <v>68</v>
      </c>
      <c r="E1766" s="14" t="s">
        <v>5</v>
      </c>
      <c r="F1766" s="15">
        <v>42826.0</v>
      </c>
      <c r="G1766" s="15">
        <v>42835.0</v>
      </c>
      <c r="H1766" s="14">
        <v>531.0</v>
      </c>
      <c r="I1766" s="12">
        <f>VLOOKUP(C1766, products!$A$1:$C$8, 3, FALSE)</f>
        <v>550</v>
      </c>
      <c r="J1766" s="12" t="str">
        <f>VLOOKUP(B1766,sales_teams!A:C,3)</f>
        <v>West</v>
      </c>
      <c r="K1766" s="12" t="str">
        <f>VLOOKUP(B1766,sales_teams!A:C,2)</f>
        <v>Summer Sewald</v>
      </c>
      <c r="L1766" s="12" t="str">
        <f>VLOOKUP(D1766,accounts!A:G,6)</f>
        <v>Korea</v>
      </c>
      <c r="M1766" s="12" t="str">
        <f>VLOOKUP(D1766,accounts!A:B,2)</f>
        <v>technolgy</v>
      </c>
      <c r="N1766" s="12" t="str">
        <f t="shared" si="26"/>
        <v>Apr 2017</v>
      </c>
      <c r="O1766" s="12" t="str">
        <f t="shared" si="235"/>
        <v>Apr 2017</v>
      </c>
      <c r="P1766" s="12">
        <f>VLOOKUP(D1766,accounts!A:G,4)</f>
        <v>8170.38</v>
      </c>
      <c r="Q1766" s="12">
        <f t="shared" si="236"/>
        <v>0</v>
      </c>
    </row>
    <row r="1767">
      <c r="A1767" s="14" t="s">
        <v>1946</v>
      </c>
      <c r="B1767" s="14" t="s">
        <v>54</v>
      </c>
      <c r="C1767" s="14" t="s">
        <v>20</v>
      </c>
      <c r="D1767" s="14" t="s">
        <v>137</v>
      </c>
      <c r="E1767" s="14" t="s">
        <v>26</v>
      </c>
      <c r="F1767" s="15">
        <v>42826.0</v>
      </c>
      <c r="G1767" s="15">
        <v>42829.0</v>
      </c>
      <c r="H1767" s="14">
        <v>0.0</v>
      </c>
      <c r="I1767" s="12">
        <f>VLOOKUP(C1767, products!$A$1:$C$8, 3, FALSE)</f>
        <v>5482</v>
      </c>
      <c r="J1767" s="12" t="str">
        <f>VLOOKUP(B1767,sales_teams!A:C,3)</f>
        <v>West</v>
      </c>
      <c r="K1767" s="12" t="str">
        <f>VLOOKUP(B1767,sales_teams!A:C,2)</f>
        <v>Summer Sewald</v>
      </c>
      <c r="L1767" s="12" t="str">
        <f>VLOOKUP(D1767,accounts!A:G,6)</f>
        <v>United States</v>
      </c>
      <c r="M1767" s="12" t="str">
        <f>VLOOKUP(D1767,accounts!A:B,2)</f>
        <v>medical</v>
      </c>
      <c r="N1767" s="12" t="str">
        <f t="shared" si="26"/>
        <v>Apr 2017</v>
      </c>
      <c r="O1767" s="12" t="str">
        <f t="shared" si="235"/>
        <v>Apr 2017</v>
      </c>
      <c r="P1767" s="12">
        <f>VLOOKUP(D1767,accounts!A:G,4)</f>
        <v>439.21</v>
      </c>
      <c r="Q1767" s="12">
        <f t="shared" si="236"/>
        <v>0</v>
      </c>
    </row>
    <row r="1768">
      <c r="A1768" s="14" t="s">
        <v>1947</v>
      </c>
      <c r="B1768" s="14" t="s">
        <v>54</v>
      </c>
      <c r="C1768" s="14" t="s">
        <v>21</v>
      </c>
      <c r="D1768" s="14" t="s">
        <v>108</v>
      </c>
      <c r="E1768" s="14" t="s">
        <v>26</v>
      </c>
      <c r="F1768" s="15">
        <v>42826.0</v>
      </c>
      <c r="G1768" s="15">
        <v>42827.0</v>
      </c>
      <c r="H1768" s="14">
        <v>0.0</v>
      </c>
      <c r="I1768" s="12">
        <f>VLOOKUP(C1768, products!$A$1:$C$8, 3, FALSE)</f>
        <v>3393</v>
      </c>
      <c r="J1768" s="12" t="str">
        <f>VLOOKUP(B1768,sales_teams!A:C,3)</f>
        <v>West</v>
      </c>
      <c r="K1768" s="12" t="str">
        <f>VLOOKUP(B1768,sales_teams!A:C,2)</f>
        <v>Summer Sewald</v>
      </c>
      <c r="L1768" s="12" t="str">
        <f>VLOOKUP(D1768,accounts!A:G,6)</f>
        <v>United States</v>
      </c>
      <c r="M1768" s="12" t="str">
        <f>VLOOKUP(D1768,accounts!A:B,2)</f>
        <v>employment</v>
      </c>
      <c r="N1768" s="12" t="str">
        <f t="shared" si="26"/>
        <v>Apr 2017</v>
      </c>
      <c r="O1768" s="12" t="str">
        <f t="shared" si="235"/>
        <v>Apr 2017</v>
      </c>
      <c r="P1768" s="12">
        <f>VLOOKUP(D1768,accounts!A:G,4)</f>
        <v>882.12</v>
      </c>
      <c r="Q1768" s="12">
        <f t="shared" si="236"/>
        <v>0</v>
      </c>
    </row>
    <row r="1769">
      <c r="A1769" s="14" t="s">
        <v>1948</v>
      </c>
      <c r="B1769" s="14" t="s">
        <v>55</v>
      </c>
      <c r="C1769" s="14" t="s">
        <v>19</v>
      </c>
      <c r="D1769" s="14" t="s">
        <v>124</v>
      </c>
      <c r="E1769" s="14" t="s">
        <v>5</v>
      </c>
      <c r="F1769" s="15">
        <v>42826.0</v>
      </c>
      <c r="G1769" s="15">
        <v>42832.0</v>
      </c>
      <c r="H1769" s="14">
        <v>51.0</v>
      </c>
      <c r="I1769" s="12">
        <f>VLOOKUP(C1769, products!$A$1:$C$8, 3, FALSE)</f>
        <v>55</v>
      </c>
      <c r="J1769" s="12" t="str">
        <f>VLOOKUP(B1769,sales_teams!A:C,3)</f>
        <v>West</v>
      </c>
      <c r="K1769" s="12" t="str">
        <f>VLOOKUP(B1769,sales_teams!A:C,2)</f>
        <v>Summer Sewald</v>
      </c>
      <c r="L1769" s="12" t="str">
        <f>VLOOKUP(D1769,accounts!A:G,6)</f>
        <v>United States</v>
      </c>
      <c r="M1769" s="12" t="str">
        <f>VLOOKUP(D1769,accounts!A:B,2)</f>
        <v>retail</v>
      </c>
      <c r="N1769" s="12" t="str">
        <f t="shared" si="26"/>
        <v>Apr 2017</v>
      </c>
      <c r="O1769" s="12" t="str">
        <f t="shared" si="235"/>
        <v>Apr 2017</v>
      </c>
      <c r="P1769" s="12">
        <f>VLOOKUP(D1769,accounts!A:G,4)</f>
        <v>497.11</v>
      </c>
      <c r="Q1769" s="12">
        <f t="shared" si="236"/>
        <v>0</v>
      </c>
    </row>
    <row r="1770">
      <c r="A1770" s="14" t="s">
        <v>1949</v>
      </c>
      <c r="B1770" s="14" t="s">
        <v>56</v>
      </c>
      <c r="C1770" s="14" t="s">
        <v>21</v>
      </c>
      <c r="D1770" s="14" t="s">
        <v>110</v>
      </c>
      <c r="E1770" s="14" t="s">
        <v>25</v>
      </c>
      <c r="F1770" s="15">
        <v>42826.0</v>
      </c>
      <c r="G1770" s="17"/>
      <c r="I1770" s="12">
        <f>VLOOKUP(C1770, products!$A$1:$C$8, 3, FALSE)</f>
        <v>3393</v>
      </c>
      <c r="J1770" s="12" t="str">
        <f>VLOOKUP(B1770,sales_teams!A:C,3)</f>
        <v>West</v>
      </c>
      <c r="K1770" s="12" t="str">
        <f>VLOOKUP(B1770,sales_teams!A:C,2)</f>
        <v>Summer Sewald</v>
      </c>
      <c r="L1770" s="12" t="str">
        <f>VLOOKUP(D1770,accounts!A:G,6)</f>
        <v>Poland</v>
      </c>
      <c r="M1770" s="12" t="str">
        <f>VLOOKUP(D1770,accounts!A:B,2)</f>
        <v>marketing</v>
      </c>
      <c r="N1770" s="12" t="str">
        <f t="shared" si="26"/>
        <v>Apr 2017</v>
      </c>
      <c r="P1770" s="12">
        <f>VLOOKUP(D1770,accounts!A:G,4)</f>
        <v>894.37</v>
      </c>
    </row>
    <row r="1771">
      <c r="A1771" s="14" t="s">
        <v>1950</v>
      </c>
      <c r="B1771" s="14" t="s">
        <v>56</v>
      </c>
      <c r="C1771" s="14" t="s">
        <v>17</v>
      </c>
      <c r="D1771" s="14" t="s">
        <v>75</v>
      </c>
      <c r="E1771" s="14" t="s">
        <v>5</v>
      </c>
      <c r="F1771" s="15">
        <v>42826.0</v>
      </c>
      <c r="G1771" s="15">
        <v>42867.0</v>
      </c>
      <c r="H1771" s="14">
        <v>5106.0</v>
      </c>
      <c r="I1771" s="12">
        <f>VLOOKUP(C1771, products!$A$1:$C$8, 3, FALSE)</f>
        <v>4821</v>
      </c>
      <c r="J1771" s="12" t="str">
        <f>VLOOKUP(B1771,sales_teams!A:C,3)</f>
        <v>West</v>
      </c>
      <c r="K1771" s="12" t="str">
        <f>VLOOKUP(B1771,sales_teams!A:C,2)</f>
        <v>Summer Sewald</v>
      </c>
      <c r="L1771" s="12" t="str">
        <f>VLOOKUP(D1771,accounts!A:G,6)</f>
        <v>Jordan</v>
      </c>
      <c r="M1771" s="12" t="str">
        <f>VLOOKUP(D1771,accounts!A:B,2)</f>
        <v>marketing</v>
      </c>
      <c r="N1771" s="12" t="str">
        <f t="shared" si="26"/>
        <v>Apr 2017</v>
      </c>
      <c r="O1771" s="12" t="str">
        <f t="shared" ref="O1771:O1773" si="237">TEXT(G1771,"mmm yyy")</f>
        <v>May 2017</v>
      </c>
      <c r="P1771" s="12">
        <f>VLOOKUP(D1771,accounts!A:G,4)</f>
        <v>3027.46</v>
      </c>
      <c r="Q1771" s="12">
        <f t="shared" ref="Q1771:Q1773" si="238">O1771-N1771</f>
        <v>30</v>
      </c>
    </row>
    <row r="1772">
      <c r="A1772" s="14" t="s">
        <v>1951</v>
      </c>
      <c r="B1772" s="14" t="s">
        <v>57</v>
      </c>
      <c r="C1772" s="14" t="s">
        <v>21</v>
      </c>
      <c r="D1772" s="14" t="s">
        <v>104</v>
      </c>
      <c r="E1772" s="14" t="s">
        <v>26</v>
      </c>
      <c r="F1772" s="15">
        <v>42826.0</v>
      </c>
      <c r="G1772" s="15">
        <v>42838.0</v>
      </c>
      <c r="H1772" s="14">
        <v>0.0</v>
      </c>
      <c r="I1772" s="12">
        <f>VLOOKUP(C1772, products!$A$1:$C$8, 3, FALSE)</f>
        <v>3393</v>
      </c>
      <c r="J1772" s="12" t="str">
        <f>VLOOKUP(B1772,sales_teams!A:C,3)</f>
        <v>West</v>
      </c>
      <c r="K1772" s="12" t="str">
        <f>VLOOKUP(B1772,sales_teams!A:C,2)</f>
        <v>Summer Sewald</v>
      </c>
      <c r="L1772" s="12" t="str">
        <f>VLOOKUP(D1772,accounts!A:G,6)</f>
        <v>Italy</v>
      </c>
      <c r="M1772" s="12" t="str">
        <f>VLOOKUP(D1772,accounts!A:B,2)</f>
        <v>retail</v>
      </c>
      <c r="N1772" s="12" t="str">
        <f t="shared" si="26"/>
        <v>Apr 2017</v>
      </c>
      <c r="O1772" s="12" t="str">
        <f t="shared" si="237"/>
        <v>Apr 2017</v>
      </c>
      <c r="P1772" s="12">
        <f>VLOOKUP(D1772,accounts!A:G,4)</f>
        <v>894.33</v>
      </c>
      <c r="Q1772" s="12">
        <f t="shared" si="238"/>
        <v>0</v>
      </c>
    </row>
    <row r="1773">
      <c r="A1773" s="14" t="s">
        <v>1952</v>
      </c>
      <c r="B1773" s="14" t="s">
        <v>57</v>
      </c>
      <c r="C1773" s="14" t="s">
        <v>19</v>
      </c>
      <c r="D1773" s="14" t="s">
        <v>82</v>
      </c>
      <c r="E1773" s="14" t="s">
        <v>5</v>
      </c>
      <c r="F1773" s="15">
        <v>42826.0</v>
      </c>
      <c r="G1773" s="15">
        <v>42827.0</v>
      </c>
      <c r="H1773" s="14">
        <v>60.0</v>
      </c>
      <c r="I1773" s="12">
        <f>VLOOKUP(C1773, products!$A$1:$C$8, 3, FALSE)</f>
        <v>55</v>
      </c>
      <c r="J1773" s="12" t="str">
        <f>VLOOKUP(B1773,sales_teams!A:C,3)</f>
        <v>West</v>
      </c>
      <c r="K1773" s="12" t="str">
        <f>VLOOKUP(B1773,sales_teams!A:C,2)</f>
        <v>Summer Sewald</v>
      </c>
      <c r="L1773" s="12" t="str">
        <f>VLOOKUP(D1773,accounts!A:G,6)</f>
        <v>United States</v>
      </c>
      <c r="M1773" s="12" t="str">
        <f>VLOOKUP(D1773,accounts!A:B,2)</f>
        <v>finance</v>
      </c>
      <c r="N1773" s="12" t="str">
        <f t="shared" si="26"/>
        <v>Apr 2017</v>
      </c>
      <c r="O1773" s="12" t="str">
        <f t="shared" si="237"/>
        <v>Apr 2017</v>
      </c>
      <c r="P1773" s="12">
        <f>VLOOKUP(D1773,accounts!A:G,4)</f>
        <v>1698.2</v>
      </c>
      <c r="Q1773" s="12">
        <f t="shared" si="238"/>
        <v>0</v>
      </c>
    </row>
    <row r="1774">
      <c r="A1774" s="14" t="s">
        <v>1953</v>
      </c>
      <c r="B1774" s="14" t="s">
        <v>58</v>
      </c>
      <c r="C1774" s="14" t="s">
        <v>17</v>
      </c>
      <c r="D1774" s="14" t="s">
        <v>118</v>
      </c>
      <c r="E1774" s="14" t="s">
        <v>25</v>
      </c>
      <c r="F1774" s="15">
        <v>42826.0</v>
      </c>
      <c r="G1774" s="17"/>
      <c r="I1774" s="12">
        <f>VLOOKUP(C1774, products!$A$1:$C$8, 3, FALSE)</f>
        <v>4821</v>
      </c>
      <c r="J1774" s="12" t="str">
        <f>VLOOKUP(B1774,sales_teams!A:C,3)</f>
        <v>West</v>
      </c>
      <c r="K1774" s="12" t="str">
        <f>VLOOKUP(B1774,sales_teams!A:C,2)</f>
        <v>Summer Sewald</v>
      </c>
      <c r="L1774" s="12" t="str">
        <f>VLOOKUP(D1774,accounts!A:G,6)</f>
        <v>United States</v>
      </c>
      <c r="M1774" s="12" t="str">
        <f>VLOOKUP(D1774,accounts!A:B,2)</f>
        <v>retail</v>
      </c>
      <c r="N1774" s="12" t="str">
        <f t="shared" si="26"/>
        <v>Apr 2017</v>
      </c>
      <c r="P1774" s="12">
        <f>VLOOKUP(D1774,accounts!A:G,4)</f>
        <v>702.72</v>
      </c>
    </row>
    <row r="1775">
      <c r="A1775" s="14" t="s">
        <v>1954</v>
      </c>
      <c r="B1775" s="14" t="s">
        <v>58</v>
      </c>
      <c r="C1775" s="14" t="s">
        <v>17</v>
      </c>
      <c r="D1775" s="14" t="s">
        <v>89</v>
      </c>
      <c r="E1775" s="14" t="s">
        <v>26</v>
      </c>
      <c r="F1775" s="15">
        <v>42826.0</v>
      </c>
      <c r="G1775" s="15">
        <v>42834.0</v>
      </c>
      <c r="H1775" s="14">
        <v>0.0</v>
      </c>
      <c r="I1775" s="12">
        <f>VLOOKUP(C1775, products!$A$1:$C$8, 3, FALSE)</f>
        <v>4821</v>
      </c>
      <c r="J1775" s="12" t="str">
        <f>VLOOKUP(B1775,sales_teams!A:C,3)</f>
        <v>West</v>
      </c>
      <c r="K1775" s="12" t="str">
        <f>VLOOKUP(B1775,sales_teams!A:C,2)</f>
        <v>Summer Sewald</v>
      </c>
      <c r="L1775" s="12" t="str">
        <f>VLOOKUP(D1775,accounts!A:G,6)</f>
        <v>United States</v>
      </c>
      <c r="M1775" s="12" t="str">
        <f>VLOOKUP(D1775,accounts!A:B,2)</f>
        <v>employment</v>
      </c>
      <c r="N1775" s="12" t="str">
        <f t="shared" si="26"/>
        <v>Apr 2017</v>
      </c>
      <c r="O1775" s="12" t="str">
        <f t="shared" ref="O1775:O1820" si="239">TEXT(G1775,"mmm yyy")</f>
        <v>Apr 2017</v>
      </c>
      <c r="P1775" s="12">
        <f>VLOOKUP(D1775,accounts!A:G,4)</f>
        <v>2871.35</v>
      </c>
      <c r="Q1775" s="12">
        <f t="shared" ref="Q1775:Q1820" si="240">O1775-N1775</f>
        <v>0</v>
      </c>
    </row>
    <row r="1776">
      <c r="A1776" s="14" t="s">
        <v>1955</v>
      </c>
      <c r="B1776" s="14" t="s">
        <v>60</v>
      </c>
      <c r="C1776" s="14" t="s">
        <v>20</v>
      </c>
      <c r="D1776" s="14" t="s">
        <v>86</v>
      </c>
      <c r="E1776" s="14" t="s">
        <v>26</v>
      </c>
      <c r="F1776" s="15">
        <v>42826.0</v>
      </c>
      <c r="G1776" s="15">
        <v>42834.0</v>
      </c>
      <c r="H1776" s="14">
        <v>0.0</v>
      </c>
      <c r="I1776" s="12">
        <f>VLOOKUP(C1776, products!$A$1:$C$8, 3, FALSE)</f>
        <v>5482</v>
      </c>
      <c r="J1776" s="12" t="str">
        <f>VLOOKUP(B1776,sales_teams!A:C,3)</f>
        <v>West</v>
      </c>
      <c r="K1776" s="12" t="str">
        <f>VLOOKUP(B1776,sales_teams!A:C,2)</f>
        <v>Summer Sewald</v>
      </c>
      <c r="L1776" s="12" t="str">
        <f>VLOOKUP(D1776,accounts!A:G,6)</f>
        <v>United States</v>
      </c>
      <c r="M1776" s="12" t="str">
        <f>VLOOKUP(D1776,accounts!A:B,2)</f>
        <v>software</v>
      </c>
      <c r="N1776" s="12" t="str">
        <f t="shared" si="26"/>
        <v>Apr 2017</v>
      </c>
      <c r="O1776" s="12" t="str">
        <f t="shared" si="239"/>
        <v>Apr 2017</v>
      </c>
      <c r="P1776" s="12">
        <f>VLOOKUP(D1776,accounts!A:G,4)</f>
        <v>4478.47</v>
      </c>
      <c r="Q1776" s="12">
        <f t="shared" si="240"/>
        <v>0</v>
      </c>
    </row>
    <row r="1777">
      <c r="A1777" s="14" t="s">
        <v>1956</v>
      </c>
      <c r="B1777" s="14" t="s">
        <v>61</v>
      </c>
      <c r="C1777" s="14" t="s">
        <v>18</v>
      </c>
      <c r="D1777" s="14" t="s">
        <v>68</v>
      </c>
      <c r="E1777" s="14" t="s">
        <v>26</v>
      </c>
      <c r="F1777" s="15">
        <v>42826.0</v>
      </c>
      <c r="G1777" s="15">
        <v>42827.0</v>
      </c>
      <c r="H1777" s="14">
        <v>0.0</v>
      </c>
      <c r="I1777" s="12">
        <f>VLOOKUP(C1777, products!$A$1:$C$8, 3, FALSE)</f>
        <v>1096</v>
      </c>
      <c r="J1777" s="12" t="str">
        <f>VLOOKUP(B1777,sales_teams!A:C,3)</f>
        <v>West</v>
      </c>
      <c r="K1777" s="12" t="str">
        <f>VLOOKUP(B1777,sales_teams!A:C,2)</f>
        <v>Summer Sewald</v>
      </c>
      <c r="L1777" s="12" t="str">
        <f>VLOOKUP(D1777,accounts!A:G,6)</f>
        <v>Korea</v>
      </c>
      <c r="M1777" s="12" t="str">
        <f>VLOOKUP(D1777,accounts!A:B,2)</f>
        <v>technolgy</v>
      </c>
      <c r="N1777" s="12" t="str">
        <f t="shared" si="26"/>
        <v>Apr 2017</v>
      </c>
      <c r="O1777" s="12" t="str">
        <f t="shared" si="239"/>
        <v>Apr 2017</v>
      </c>
      <c r="P1777" s="12">
        <f>VLOOKUP(D1777,accounts!A:G,4)</f>
        <v>8170.38</v>
      </c>
      <c r="Q1777" s="12">
        <f t="shared" si="240"/>
        <v>0</v>
      </c>
    </row>
    <row r="1778">
      <c r="A1778" s="14" t="s">
        <v>1957</v>
      </c>
      <c r="B1778" s="14" t="s">
        <v>61</v>
      </c>
      <c r="C1778" s="14" t="s">
        <v>17</v>
      </c>
      <c r="D1778" s="14" t="s">
        <v>99</v>
      </c>
      <c r="E1778" s="14" t="s">
        <v>5</v>
      </c>
      <c r="F1778" s="15">
        <v>42826.0</v>
      </c>
      <c r="G1778" s="15">
        <v>42915.0</v>
      </c>
      <c r="H1778" s="14">
        <v>5079.0</v>
      </c>
      <c r="I1778" s="12">
        <f>VLOOKUP(C1778, products!$A$1:$C$8, 3, FALSE)</f>
        <v>4821</v>
      </c>
      <c r="J1778" s="12" t="str">
        <f>VLOOKUP(B1778,sales_teams!A:C,3)</f>
        <v>West</v>
      </c>
      <c r="K1778" s="12" t="str">
        <f>VLOOKUP(B1778,sales_teams!A:C,2)</f>
        <v>Summer Sewald</v>
      </c>
      <c r="L1778" s="12" t="str">
        <f>VLOOKUP(D1778,accounts!A:G,6)</f>
        <v>United States</v>
      </c>
      <c r="M1778" s="12" t="str">
        <f>VLOOKUP(D1778,accounts!A:B,2)</f>
        <v>services</v>
      </c>
      <c r="N1778" s="12" t="str">
        <f t="shared" si="26"/>
        <v>Apr 2017</v>
      </c>
      <c r="O1778" s="12" t="str">
        <f t="shared" si="239"/>
        <v>Jun 2017</v>
      </c>
      <c r="P1778" s="12">
        <f>VLOOKUP(D1778,accounts!A:G,4)</f>
        <v>792.46</v>
      </c>
      <c r="Q1778" s="12">
        <f t="shared" si="240"/>
        <v>61</v>
      </c>
    </row>
    <row r="1779">
      <c r="A1779" s="14" t="s">
        <v>1958</v>
      </c>
      <c r="B1779" s="14" t="s">
        <v>32</v>
      </c>
      <c r="C1779" s="14" t="s">
        <v>22</v>
      </c>
      <c r="D1779" s="14" t="s">
        <v>100</v>
      </c>
      <c r="E1779" s="14" t="s">
        <v>5</v>
      </c>
      <c r="F1779" s="15">
        <v>42827.0</v>
      </c>
      <c r="G1779" s="15">
        <v>42906.0</v>
      </c>
      <c r="H1779" s="14">
        <v>460.0</v>
      </c>
      <c r="I1779" s="12">
        <f>VLOOKUP(C1779, products!$A$1:$C$8, 3, FALSE)</f>
        <v>550</v>
      </c>
      <c r="J1779" s="12" t="str">
        <f>VLOOKUP(B1779,sales_teams!A:C,3)</f>
        <v>Central</v>
      </c>
      <c r="K1779" s="12" t="str">
        <f>VLOOKUP(B1779,sales_teams!A:C,2)</f>
        <v>Dustin Brinkmann</v>
      </c>
      <c r="L1779" s="12" t="str">
        <f>VLOOKUP(D1779,accounts!A:G,6)</f>
        <v>Belgium</v>
      </c>
      <c r="M1779" s="12" t="str">
        <f>VLOOKUP(D1779,accounts!A:B,2)</f>
        <v>retail</v>
      </c>
      <c r="N1779" s="12" t="str">
        <f t="shared" si="26"/>
        <v>Apr 2017</v>
      </c>
      <c r="O1779" s="12" t="str">
        <f t="shared" si="239"/>
        <v>Jun 2017</v>
      </c>
      <c r="P1779" s="12">
        <f>VLOOKUP(D1779,accounts!A:G,4)</f>
        <v>1376.8</v>
      </c>
      <c r="Q1779" s="12">
        <f t="shared" si="240"/>
        <v>61</v>
      </c>
    </row>
    <row r="1780">
      <c r="A1780" s="14" t="s">
        <v>1959</v>
      </c>
      <c r="B1780" s="14" t="s">
        <v>33</v>
      </c>
      <c r="C1780" s="14" t="s">
        <v>18</v>
      </c>
      <c r="D1780" s="14" t="s">
        <v>139</v>
      </c>
      <c r="E1780" s="14" t="s">
        <v>26</v>
      </c>
      <c r="F1780" s="15">
        <v>42827.0</v>
      </c>
      <c r="G1780" s="15">
        <v>42910.0</v>
      </c>
      <c r="H1780" s="14">
        <v>0.0</v>
      </c>
      <c r="I1780" s="12">
        <f>VLOOKUP(C1780, products!$A$1:$C$8, 3, FALSE)</f>
        <v>1096</v>
      </c>
      <c r="J1780" s="12" t="str">
        <f>VLOOKUP(B1780,sales_teams!A:C,3)</f>
        <v>Central</v>
      </c>
      <c r="K1780" s="12" t="str">
        <f>VLOOKUP(B1780,sales_teams!A:C,2)</f>
        <v>Dustin Brinkmann</v>
      </c>
      <c r="L1780" s="12" t="str">
        <f>VLOOKUP(D1780,accounts!A:G,6)</f>
        <v>United States</v>
      </c>
      <c r="M1780" s="12" t="str">
        <f>VLOOKUP(D1780,accounts!A:B,2)</f>
        <v>technolgy</v>
      </c>
      <c r="N1780" s="12" t="str">
        <f t="shared" si="26"/>
        <v>Apr 2017</v>
      </c>
      <c r="O1780" s="12" t="str">
        <f t="shared" si="239"/>
        <v>Jun 2017</v>
      </c>
      <c r="P1780" s="12">
        <f>VLOOKUP(D1780,accounts!A:G,4)</f>
        <v>527.11</v>
      </c>
      <c r="Q1780" s="12">
        <f t="shared" si="240"/>
        <v>61</v>
      </c>
    </row>
    <row r="1781">
      <c r="A1781" s="14" t="s">
        <v>1960</v>
      </c>
      <c r="B1781" s="14" t="s">
        <v>35</v>
      </c>
      <c r="C1781" s="14" t="s">
        <v>21</v>
      </c>
      <c r="D1781" s="14" t="s">
        <v>115</v>
      </c>
      <c r="E1781" s="14" t="s">
        <v>5</v>
      </c>
      <c r="F1781" s="15">
        <v>42827.0</v>
      </c>
      <c r="G1781" s="15">
        <v>42835.0</v>
      </c>
      <c r="H1781" s="14">
        <v>3343.0</v>
      </c>
      <c r="I1781" s="12">
        <f>VLOOKUP(C1781, products!$A$1:$C$8, 3, FALSE)</f>
        <v>3393</v>
      </c>
      <c r="J1781" s="12" t="str">
        <f>VLOOKUP(B1781,sales_teams!A:C,3)</f>
        <v>Central</v>
      </c>
      <c r="K1781" s="12" t="str">
        <f>VLOOKUP(B1781,sales_teams!A:C,2)</f>
        <v>Dustin Brinkmann</v>
      </c>
      <c r="L1781" s="12" t="str">
        <f>VLOOKUP(D1781,accounts!A:G,6)</f>
        <v>United States</v>
      </c>
      <c r="M1781" s="12" t="str">
        <f>VLOOKUP(D1781,accounts!A:B,2)</f>
        <v>entertainment</v>
      </c>
      <c r="N1781" s="12" t="str">
        <f t="shared" si="26"/>
        <v>Apr 2017</v>
      </c>
      <c r="O1781" s="12" t="str">
        <f t="shared" si="239"/>
        <v>Apr 2017</v>
      </c>
      <c r="P1781" s="12">
        <f>VLOOKUP(D1781,accounts!A:G,4)</f>
        <v>217.87</v>
      </c>
      <c r="Q1781" s="12">
        <f t="shared" si="240"/>
        <v>0</v>
      </c>
    </row>
    <row r="1782">
      <c r="A1782" s="14" t="s">
        <v>1961</v>
      </c>
      <c r="B1782" s="14" t="s">
        <v>36</v>
      </c>
      <c r="C1782" s="14" t="s">
        <v>20</v>
      </c>
      <c r="D1782" s="14" t="s">
        <v>87</v>
      </c>
      <c r="E1782" s="14" t="s">
        <v>5</v>
      </c>
      <c r="F1782" s="15">
        <v>42827.0</v>
      </c>
      <c r="G1782" s="15">
        <v>42883.0</v>
      </c>
      <c r="H1782" s="14">
        <v>5125.0</v>
      </c>
      <c r="I1782" s="12">
        <f>VLOOKUP(C1782, products!$A$1:$C$8, 3, FALSE)</f>
        <v>5482</v>
      </c>
      <c r="J1782" s="12" t="str">
        <f>VLOOKUP(B1782,sales_teams!A:C,3)</f>
        <v>Central</v>
      </c>
      <c r="K1782" s="12" t="str">
        <f>VLOOKUP(B1782,sales_teams!A:C,2)</f>
        <v>Dustin Brinkmann</v>
      </c>
      <c r="L1782" s="12" t="str">
        <f>VLOOKUP(D1782,accounts!A:G,6)</f>
        <v>United States</v>
      </c>
      <c r="M1782" s="12" t="str">
        <f>VLOOKUP(D1782,accounts!A:B,2)</f>
        <v>entertainment</v>
      </c>
      <c r="N1782" s="12" t="str">
        <f t="shared" si="26"/>
        <v>Apr 2017</v>
      </c>
      <c r="O1782" s="12" t="str">
        <f t="shared" si="239"/>
        <v>May 2017</v>
      </c>
      <c r="P1782" s="12">
        <f>VLOOKUP(D1782,accounts!A:G,4)</f>
        <v>3838.39</v>
      </c>
      <c r="Q1782" s="12">
        <f t="shared" si="240"/>
        <v>30</v>
      </c>
    </row>
    <row r="1783">
      <c r="A1783" s="14" t="s">
        <v>1962</v>
      </c>
      <c r="B1783" s="14" t="s">
        <v>38</v>
      </c>
      <c r="C1783" s="14" t="s">
        <v>21</v>
      </c>
      <c r="D1783" s="14" t="s">
        <v>119</v>
      </c>
      <c r="E1783" s="14" t="s">
        <v>5</v>
      </c>
      <c r="F1783" s="15">
        <v>42827.0</v>
      </c>
      <c r="G1783" s="15">
        <v>42836.0</v>
      </c>
      <c r="H1783" s="14">
        <v>3263.0</v>
      </c>
      <c r="I1783" s="12">
        <f>VLOOKUP(C1783, products!$A$1:$C$8, 3, FALSE)</f>
        <v>3393</v>
      </c>
      <c r="J1783" s="12" t="str">
        <f>VLOOKUP(B1783,sales_teams!A:C,3)</f>
        <v>East</v>
      </c>
      <c r="K1783" s="12" t="str">
        <f>VLOOKUP(B1783,sales_teams!A:C,2)</f>
        <v>Rocco Neubert</v>
      </c>
      <c r="L1783" s="12" t="str">
        <f>VLOOKUP(D1783,accounts!A:G,6)</f>
        <v>Philipines</v>
      </c>
      <c r="M1783" s="12" t="str">
        <f>VLOOKUP(D1783,accounts!A:B,2)</f>
        <v>medical</v>
      </c>
      <c r="N1783" s="12" t="str">
        <f t="shared" si="26"/>
        <v>Apr 2017</v>
      </c>
      <c r="O1783" s="12" t="str">
        <f t="shared" si="239"/>
        <v>Apr 2017</v>
      </c>
      <c r="P1783" s="12">
        <f>VLOOKUP(D1783,accounts!A:G,4)</f>
        <v>587.34</v>
      </c>
      <c r="Q1783" s="12">
        <f t="shared" si="240"/>
        <v>0</v>
      </c>
    </row>
    <row r="1784">
      <c r="A1784" s="14" t="s">
        <v>1963</v>
      </c>
      <c r="B1784" s="14" t="s">
        <v>40</v>
      </c>
      <c r="C1784" s="14" t="s">
        <v>18</v>
      </c>
      <c r="D1784" s="14" t="s">
        <v>93</v>
      </c>
      <c r="E1784" s="14" t="s">
        <v>5</v>
      </c>
      <c r="F1784" s="15">
        <v>42827.0</v>
      </c>
      <c r="G1784" s="15">
        <v>42833.0</v>
      </c>
      <c r="H1784" s="14">
        <v>976.0</v>
      </c>
      <c r="I1784" s="12">
        <f>VLOOKUP(C1784, products!$A$1:$C$8, 3, FALSE)</f>
        <v>1096</v>
      </c>
      <c r="J1784" s="12" t="str">
        <f>VLOOKUP(B1784,sales_teams!A:C,3)</f>
        <v>East</v>
      </c>
      <c r="K1784" s="12" t="str">
        <f>VLOOKUP(B1784,sales_teams!A:C,2)</f>
        <v>Rocco Neubert</v>
      </c>
      <c r="L1784" s="12" t="str">
        <f>VLOOKUP(D1784,accounts!A:G,6)</f>
        <v>United States</v>
      </c>
      <c r="M1784" s="12" t="str">
        <f>VLOOKUP(D1784,accounts!A:B,2)</f>
        <v>retail</v>
      </c>
      <c r="N1784" s="12" t="str">
        <f t="shared" si="26"/>
        <v>Apr 2017</v>
      </c>
      <c r="O1784" s="12" t="str">
        <f t="shared" si="239"/>
        <v>Apr 2017</v>
      </c>
      <c r="P1784" s="12">
        <f>VLOOKUP(D1784,accounts!A:G,4)</f>
        <v>4968.91</v>
      </c>
      <c r="Q1784" s="12">
        <f t="shared" si="240"/>
        <v>0</v>
      </c>
    </row>
    <row r="1785">
      <c r="A1785" s="14" t="s">
        <v>1964</v>
      </c>
      <c r="B1785" s="14" t="s">
        <v>41</v>
      </c>
      <c r="C1785" s="14" t="s">
        <v>17</v>
      </c>
      <c r="D1785" s="14" t="s">
        <v>77</v>
      </c>
      <c r="E1785" s="14" t="s">
        <v>5</v>
      </c>
      <c r="F1785" s="15">
        <v>42827.0</v>
      </c>
      <c r="G1785" s="15">
        <v>42834.0</v>
      </c>
      <c r="H1785" s="14">
        <v>4746.0</v>
      </c>
      <c r="I1785" s="12">
        <f>VLOOKUP(C1785, products!$A$1:$C$8, 3, FALSE)</f>
        <v>4821</v>
      </c>
      <c r="J1785" s="12" t="str">
        <f>VLOOKUP(B1785,sales_teams!A:C,3)</f>
        <v>East</v>
      </c>
      <c r="K1785" s="12" t="str">
        <f>VLOOKUP(B1785,sales_teams!A:C,2)</f>
        <v>Rocco Neubert</v>
      </c>
      <c r="L1785" s="12" t="str">
        <f>VLOOKUP(D1785,accounts!A:G,6)</f>
        <v>United States</v>
      </c>
      <c r="M1785" s="12" t="str">
        <f>VLOOKUP(D1785,accounts!A:B,2)</f>
        <v>retail</v>
      </c>
      <c r="N1785" s="12" t="str">
        <f t="shared" si="26"/>
        <v>Apr 2017</v>
      </c>
      <c r="O1785" s="12" t="str">
        <f t="shared" si="239"/>
        <v>Apr 2017</v>
      </c>
      <c r="P1785" s="12">
        <f>VLOOKUP(D1785,accounts!A:G,4)</f>
        <v>1419.98</v>
      </c>
      <c r="Q1785" s="12">
        <f t="shared" si="240"/>
        <v>0</v>
      </c>
    </row>
    <row r="1786">
      <c r="A1786" s="14" t="s">
        <v>1965</v>
      </c>
      <c r="B1786" s="14" t="s">
        <v>42</v>
      </c>
      <c r="C1786" s="14" t="s">
        <v>18</v>
      </c>
      <c r="D1786" s="14" t="s">
        <v>95</v>
      </c>
      <c r="E1786" s="14" t="s">
        <v>26</v>
      </c>
      <c r="F1786" s="15">
        <v>42827.0</v>
      </c>
      <c r="G1786" s="15">
        <v>42828.0</v>
      </c>
      <c r="H1786" s="14">
        <v>0.0</v>
      </c>
      <c r="I1786" s="12">
        <f>VLOOKUP(C1786, products!$A$1:$C$8, 3, FALSE)</f>
        <v>1096</v>
      </c>
      <c r="J1786" s="12" t="str">
        <f>VLOOKUP(B1786,sales_teams!A:C,3)</f>
        <v>East</v>
      </c>
      <c r="K1786" s="12" t="str">
        <f>VLOOKUP(B1786,sales_teams!A:C,2)</f>
        <v>Rocco Neubert</v>
      </c>
      <c r="L1786" s="12" t="str">
        <f>VLOOKUP(D1786,accounts!A:G,6)</f>
        <v>United States</v>
      </c>
      <c r="M1786" s="12" t="str">
        <f>VLOOKUP(D1786,accounts!A:B,2)</f>
        <v>technolgy</v>
      </c>
      <c r="N1786" s="12" t="str">
        <f t="shared" si="26"/>
        <v>Apr 2017</v>
      </c>
      <c r="O1786" s="12" t="str">
        <f t="shared" si="239"/>
        <v>Apr 2017</v>
      </c>
      <c r="P1786" s="12">
        <f>VLOOKUP(D1786,accounts!A:G,4)</f>
        <v>1520.66</v>
      </c>
      <c r="Q1786" s="12">
        <f t="shared" si="240"/>
        <v>0</v>
      </c>
    </row>
    <row r="1787">
      <c r="A1787" s="14" t="s">
        <v>1966</v>
      </c>
      <c r="B1787" s="14" t="s">
        <v>42</v>
      </c>
      <c r="C1787" s="14" t="s">
        <v>22</v>
      </c>
      <c r="D1787" s="14" t="s">
        <v>84</v>
      </c>
      <c r="E1787" s="14" t="s">
        <v>5</v>
      </c>
      <c r="F1787" s="15">
        <v>42827.0</v>
      </c>
      <c r="G1787" s="15">
        <v>42836.0</v>
      </c>
      <c r="H1787" s="14">
        <v>507.0</v>
      </c>
      <c r="I1787" s="12">
        <f>VLOOKUP(C1787, products!$A$1:$C$8, 3, FALSE)</f>
        <v>550</v>
      </c>
      <c r="J1787" s="12" t="str">
        <f>VLOOKUP(B1787,sales_teams!A:C,3)</f>
        <v>East</v>
      </c>
      <c r="K1787" s="12" t="str">
        <f>VLOOKUP(B1787,sales_teams!A:C,2)</f>
        <v>Rocco Neubert</v>
      </c>
      <c r="L1787" s="12" t="str">
        <f>VLOOKUP(D1787,accounts!A:G,6)</f>
        <v>United States</v>
      </c>
      <c r="M1787" s="12" t="str">
        <f>VLOOKUP(D1787,accounts!A:B,2)</f>
        <v>software</v>
      </c>
      <c r="N1787" s="12" t="str">
        <f t="shared" si="26"/>
        <v>Apr 2017</v>
      </c>
      <c r="O1787" s="12" t="str">
        <f t="shared" si="239"/>
        <v>Apr 2017</v>
      </c>
      <c r="P1787" s="12">
        <f>VLOOKUP(D1787,accounts!A:G,4)</f>
        <v>2714.9</v>
      </c>
      <c r="Q1787" s="12">
        <f t="shared" si="240"/>
        <v>0</v>
      </c>
    </row>
    <row r="1788">
      <c r="A1788" s="14" t="s">
        <v>1967</v>
      </c>
      <c r="B1788" s="14" t="s">
        <v>44</v>
      </c>
      <c r="C1788" s="14" t="s">
        <v>22</v>
      </c>
      <c r="D1788" s="14" t="s">
        <v>65</v>
      </c>
      <c r="E1788" s="14" t="s">
        <v>26</v>
      </c>
      <c r="F1788" s="15">
        <v>42827.0</v>
      </c>
      <c r="G1788" s="15">
        <v>42839.0</v>
      </c>
      <c r="H1788" s="14">
        <v>0.0</v>
      </c>
      <c r="I1788" s="12">
        <f>VLOOKUP(C1788, products!$A$1:$C$8, 3, FALSE)</f>
        <v>550</v>
      </c>
      <c r="J1788" s="12" t="str">
        <f>VLOOKUP(B1788,sales_teams!A:C,3)</f>
        <v>East</v>
      </c>
      <c r="K1788" s="12" t="str">
        <f>VLOOKUP(B1788,sales_teams!A:C,2)</f>
        <v>Rocco Neubert</v>
      </c>
      <c r="L1788" s="12" t="str">
        <f>VLOOKUP(D1788,accounts!A:G,6)</f>
        <v>United States</v>
      </c>
      <c r="M1788" s="12" t="str">
        <f>VLOOKUP(D1788,accounts!A:B,2)</f>
        <v>technolgy</v>
      </c>
      <c r="N1788" s="12" t="str">
        <f t="shared" si="26"/>
        <v>Apr 2017</v>
      </c>
      <c r="O1788" s="12" t="str">
        <f t="shared" si="239"/>
        <v>Apr 2017</v>
      </c>
      <c r="P1788" s="12">
        <f>VLOOKUP(D1788,accounts!A:G,4)</f>
        <v>7708.38</v>
      </c>
      <c r="Q1788" s="12">
        <f t="shared" si="240"/>
        <v>0</v>
      </c>
    </row>
    <row r="1789">
      <c r="A1789" s="14" t="s">
        <v>1968</v>
      </c>
      <c r="B1789" s="14" t="s">
        <v>44</v>
      </c>
      <c r="C1789" s="14" t="s">
        <v>17</v>
      </c>
      <c r="D1789" s="14" t="s">
        <v>93</v>
      </c>
      <c r="E1789" s="14" t="s">
        <v>5</v>
      </c>
      <c r="F1789" s="15">
        <v>42827.0</v>
      </c>
      <c r="G1789" s="15">
        <v>42834.0</v>
      </c>
      <c r="H1789" s="14">
        <v>5693.0</v>
      </c>
      <c r="I1789" s="12">
        <f>VLOOKUP(C1789, products!$A$1:$C$8, 3, FALSE)</f>
        <v>4821</v>
      </c>
      <c r="J1789" s="12" t="str">
        <f>VLOOKUP(B1789,sales_teams!A:C,3)</f>
        <v>East</v>
      </c>
      <c r="K1789" s="12" t="str">
        <f>VLOOKUP(B1789,sales_teams!A:C,2)</f>
        <v>Rocco Neubert</v>
      </c>
      <c r="L1789" s="12" t="str">
        <f>VLOOKUP(D1789,accounts!A:G,6)</f>
        <v>United States</v>
      </c>
      <c r="M1789" s="12" t="str">
        <f>VLOOKUP(D1789,accounts!A:B,2)</f>
        <v>retail</v>
      </c>
      <c r="N1789" s="12" t="str">
        <f t="shared" si="26"/>
        <v>Apr 2017</v>
      </c>
      <c r="O1789" s="12" t="str">
        <f t="shared" si="239"/>
        <v>Apr 2017</v>
      </c>
      <c r="P1789" s="12">
        <f>VLOOKUP(D1789,accounts!A:G,4)</f>
        <v>4968.91</v>
      </c>
      <c r="Q1789" s="12">
        <f t="shared" si="240"/>
        <v>0</v>
      </c>
    </row>
    <row r="1790">
      <c r="A1790" s="14" t="s">
        <v>1969</v>
      </c>
      <c r="B1790" s="14" t="s">
        <v>46</v>
      </c>
      <c r="C1790" s="14" t="s">
        <v>18</v>
      </c>
      <c r="D1790" s="14" t="s">
        <v>93</v>
      </c>
      <c r="E1790" s="14" t="s">
        <v>26</v>
      </c>
      <c r="F1790" s="15">
        <v>42827.0</v>
      </c>
      <c r="G1790" s="15">
        <v>42839.0</v>
      </c>
      <c r="H1790" s="14">
        <v>0.0</v>
      </c>
      <c r="I1790" s="12">
        <f>VLOOKUP(C1790, products!$A$1:$C$8, 3, FALSE)</f>
        <v>1096</v>
      </c>
      <c r="J1790" s="12" t="str">
        <f>VLOOKUP(B1790,sales_teams!A:C,3)</f>
        <v>East</v>
      </c>
      <c r="K1790" s="12" t="str">
        <f>VLOOKUP(B1790,sales_teams!A:C,2)</f>
        <v>Rocco Neubert</v>
      </c>
      <c r="L1790" s="12" t="str">
        <f>VLOOKUP(D1790,accounts!A:G,6)</f>
        <v>United States</v>
      </c>
      <c r="M1790" s="12" t="str">
        <f>VLOOKUP(D1790,accounts!A:B,2)</f>
        <v>retail</v>
      </c>
      <c r="N1790" s="12" t="str">
        <f t="shared" si="26"/>
        <v>Apr 2017</v>
      </c>
      <c r="O1790" s="12" t="str">
        <f t="shared" si="239"/>
        <v>Apr 2017</v>
      </c>
      <c r="P1790" s="12">
        <f>VLOOKUP(D1790,accounts!A:G,4)</f>
        <v>4968.91</v>
      </c>
      <c r="Q1790" s="12">
        <f t="shared" si="240"/>
        <v>0</v>
      </c>
    </row>
    <row r="1791">
      <c r="A1791" s="14" t="s">
        <v>1970</v>
      </c>
      <c r="B1791" s="14" t="s">
        <v>47</v>
      </c>
      <c r="C1791" s="14" t="s">
        <v>22</v>
      </c>
      <c r="D1791" s="14" t="s">
        <v>85</v>
      </c>
      <c r="E1791" s="14" t="s">
        <v>26</v>
      </c>
      <c r="F1791" s="15">
        <v>42827.0</v>
      </c>
      <c r="G1791" s="15">
        <v>42828.0</v>
      </c>
      <c r="H1791" s="14">
        <v>0.0</v>
      </c>
      <c r="I1791" s="12">
        <f>VLOOKUP(C1791, products!$A$1:$C$8, 3, FALSE)</f>
        <v>550</v>
      </c>
      <c r="J1791" s="12" t="str">
        <f>VLOOKUP(B1791,sales_teams!A:C,3)</f>
        <v>East</v>
      </c>
      <c r="K1791" s="12" t="str">
        <f>VLOOKUP(B1791,sales_teams!A:C,2)</f>
        <v>Rocco Neubert</v>
      </c>
      <c r="L1791" s="12" t="str">
        <f>VLOOKUP(D1791,accounts!A:G,6)</f>
        <v>United States</v>
      </c>
      <c r="M1791" s="12" t="str">
        <f>VLOOKUP(D1791,accounts!A:B,2)</f>
        <v>medical</v>
      </c>
      <c r="N1791" s="12" t="str">
        <f t="shared" si="26"/>
        <v>Apr 2017</v>
      </c>
      <c r="O1791" s="12" t="str">
        <f t="shared" si="239"/>
        <v>Apr 2017</v>
      </c>
      <c r="P1791" s="12">
        <f>VLOOKUP(D1791,accounts!A:G,4)</f>
        <v>2741.37</v>
      </c>
      <c r="Q1791" s="12">
        <f t="shared" si="240"/>
        <v>0</v>
      </c>
    </row>
    <row r="1792">
      <c r="A1792" s="14" t="s">
        <v>1971</v>
      </c>
      <c r="B1792" s="14" t="s">
        <v>47</v>
      </c>
      <c r="C1792" s="14" t="s">
        <v>22</v>
      </c>
      <c r="D1792" s="14" t="s">
        <v>67</v>
      </c>
      <c r="E1792" s="14" t="s">
        <v>5</v>
      </c>
      <c r="F1792" s="15">
        <v>42827.0</v>
      </c>
      <c r="G1792" s="15">
        <v>42835.0</v>
      </c>
      <c r="H1792" s="14">
        <v>488.0</v>
      </c>
      <c r="I1792" s="12">
        <f>VLOOKUP(C1792, products!$A$1:$C$8, 3, FALSE)</f>
        <v>550</v>
      </c>
      <c r="J1792" s="12" t="str">
        <f>VLOOKUP(B1792,sales_teams!A:C,3)</f>
        <v>East</v>
      </c>
      <c r="K1792" s="12" t="str">
        <f>VLOOKUP(B1792,sales_teams!A:C,2)</f>
        <v>Rocco Neubert</v>
      </c>
      <c r="L1792" s="12" t="str">
        <f>VLOOKUP(D1792,accounts!A:G,6)</f>
        <v>United States</v>
      </c>
      <c r="M1792" s="12" t="str">
        <f>VLOOKUP(D1792,accounts!A:B,2)</f>
        <v>entertainment</v>
      </c>
      <c r="N1792" s="12" t="str">
        <f t="shared" si="26"/>
        <v>Apr 2017</v>
      </c>
      <c r="O1792" s="12" t="str">
        <f t="shared" si="239"/>
        <v>Apr 2017</v>
      </c>
      <c r="P1792" s="12">
        <f>VLOOKUP(D1792,accounts!A:G,4)</f>
        <v>4269.9</v>
      </c>
      <c r="Q1792" s="12">
        <f t="shared" si="240"/>
        <v>0</v>
      </c>
    </row>
    <row r="1793">
      <c r="A1793" s="14" t="s">
        <v>1972</v>
      </c>
      <c r="B1793" s="14" t="s">
        <v>47</v>
      </c>
      <c r="C1793" s="14" t="s">
        <v>22</v>
      </c>
      <c r="D1793" s="14" t="s">
        <v>128</v>
      </c>
      <c r="E1793" s="14" t="s">
        <v>5</v>
      </c>
      <c r="F1793" s="15">
        <v>42827.0</v>
      </c>
      <c r="G1793" s="15">
        <v>42875.0</v>
      </c>
      <c r="H1793" s="14">
        <v>605.0</v>
      </c>
      <c r="I1793" s="12">
        <f>VLOOKUP(C1793, products!$A$1:$C$8, 3, FALSE)</f>
        <v>550</v>
      </c>
      <c r="J1793" s="12" t="str">
        <f>VLOOKUP(B1793,sales_teams!A:C,3)</f>
        <v>East</v>
      </c>
      <c r="K1793" s="12" t="str">
        <f>VLOOKUP(B1793,sales_teams!A:C,2)</f>
        <v>Rocco Neubert</v>
      </c>
      <c r="L1793" s="12" t="str">
        <f>VLOOKUP(D1793,accounts!A:G,6)</f>
        <v>United States</v>
      </c>
      <c r="M1793" s="12" t="str">
        <f>VLOOKUP(D1793,accounts!A:B,2)</f>
        <v>telecommunications</v>
      </c>
      <c r="N1793" s="12" t="str">
        <f t="shared" si="26"/>
        <v>Apr 2017</v>
      </c>
      <c r="O1793" s="12" t="str">
        <f t="shared" si="239"/>
        <v>May 2017</v>
      </c>
      <c r="P1793" s="12">
        <f>VLOOKUP(D1793,accounts!A:G,4)</f>
        <v>1188.42</v>
      </c>
      <c r="Q1793" s="12">
        <f t="shared" si="240"/>
        <v>30</v>
      </c>
    </row>
    <row r="1794">
      <c r="A1794" s="14" t="s">
        <v>1973</v>
      </c>
      <c r="B1794" s="14" t="s">
        <v>49</v>
      </c>
      <c r="C1794" s="14" t="s">
        <v>20</v>
      </c>
      <c r="D1794" s="14" t="s">
        <v>72</v>
      </c>
      <c r="E1794" s="14" t="s">
        <v>26</v>
      </c>
      <c r="F1794" s="15">
        <v>42827.0</v>
      </c>
      <c r="G1794" s="15">
        <v>42870.0</v>
      </c>
      <c r="H1794" s="14">
        <v>0.0</v>
      </c>
      <c r="I1794" s="12">
        <f>VLOOKUP(C1794, products!$A$1:$C$8, 3, FALSE)</f>
        <v>5482</v>
      </c>
      <c r="J1794" s="12" t="str">
        <f>VLOOKUP(B1794,sales_teams!A:C,3)</f>
        <v>West</v>
      </c>
      <c r="K1794" s="12" t="str">
        <f>VLOOKUP(B1794,sales_teams!A:C,2)</f>
        <v>Summer Sewald</v>
      </c>
      <c r="L1794" s="12" t="str">
        <f>VLOOKUP(D1794,accounts!A:G,6)</f>
        <v>United States</v>
      </c>
      <c r="M1794" s="12" t="str">
        <f>VLOOKUP(D1794,accounts!A:B,2)</f>
        <v>finance</v>
      </c>
      <c r="N1794" s="12" t="str">
        <f t="shared" si="26"/>
        <v>Apr 2017</v>
      </c>
      <c r="O1794" s="12" t="str">
        <f t="shared" si="239"/>
        <v>May 2017</v>
      </c>
      <c r="P1794" s="12">
        <f>VLOOKUP(D1794,accounts!A:G,4)</f>
        <v>7537.24</v>
      </c>
      <c r="Q1794" s="12">
        <f t="shared" si="240"/>
        <v>30</v>
      </c>
    </row>
    <row r="1795">
      <c r="A1795" s="14" t="s">
        <v>1974</v>
      </c>
      <c r="B1795" s="14" t="s">
        <v>50</v>
      </c>
      <c r="C1795" s="14" t="s">
        <v>18</v>
      </c>
      <c r="D1795" s="14" t="s">
        <v>92</v>
      </c>
      <c r="E1795" s="14" t="s">
        <v>5</v>
      </c>
      <c r="F1795" s="15">
        <v>42827.0</v>
      </c>
      <c r="G1795" s="15">
        <v>42836.0</v>
      </c>
      <c r="H1795" s="14">
        <v>949.0</v>
      </c>
      <c r="I1795" s="12">
        <f>VLOOKUP(C1795, products!$A$1:$C$8, 3, FALSE)</f>
        <v>1096</v>
      </c>
      <c r="J1795" s="12" t="str">
        <f>VLOOKUP(B1795,sales_teams!A:C,3)</f>
        <v>West</v>
      </c>
      <c r="K1795" s="12" t="str">
        <f>VLOOKUP(B1795,sales_teams!A:C,2)</f>
        <v>Summer Sewald</v>
      </c>
      <c r="L1795" s="12" t="str">
        <f>VLOOKUP(D1795,accounts!A:G,6)</f>
        <v>United States</v>
      </c>
      <c r="M1795" s="12" t="str">
        <f>VLOOKUP(D1795,accounts!A:B,2)</f>
        <v>finance</v>
      </c>
      <c r="N1795" s="12" t="str">
        <f t="shared" si="26"/>
        <v>Apr 2017</v>
      </c>
      <c r="O1795" s="12" t="str">
        <f t="shared" si="239"/>
        <v>Apr 2017</v>
      </c>
      <c r="P1795" s="12">
        <f>VLOOKUP(D1795,accounts!A:G,4)</f>
        <v>2819.5</v>
      </c>
      <c r="Q1795" s="12">
        <f t="shared" si="240"/>
        <v>0</v>
      </c>
    </row>
    <row r="1796">
      <c r="A1796" s="14" t="s">
        <v>1975</v>
      </c>
      <c r="B1796" s="14" t="s">
        <v>51</v>
      </c>
      <c r="C1796" s="14" t="s">
        <v>18</v>
      </c>
      <c r="D1796" s="14" t="s">
        <v>105</v>
      </c>
      <c r="E1796" s="14" t="s">
        <v>5</v>
      </c>
      <c r="F1796" s="15">
        <v>42827.0</v>
      </c>
      <c r="G1796" s="15">
        <v>42829.0</v>
      </c>
      <c r="H1796" s="14">
        <v>882.0</v>
      </c>
      <c r="I1796" s="12">
        <f>VLOOKUP(C1796, products!$A$1:$C$8, 3, FALSE)</f>
        <v>1096</v>
      </c>
      <c r="J1796" s="12" t="str">
        <f>VLOOKUP(B1796,sales_teams!A:C,3)</f>
        <v>West</v>
      </c>
      <c r="K1796" s="12" t="str">
        <f>VLOOKUP(B1796,sales_teams!A:C,2)</f>
        <v>Summer Sewald</v>
      </c>
      <c r="L1796" s="12" t="str">
        <f>VLOOKUP(D1796,accounts!A:G,6)</f>
        <v>United States</v>
      </c>
      <c r="M1796" s="12" t="str">
        <f>VLOOKUP(D1796,accounts!A:B,2)</f>
        <v>telecommunications</v>
      </c>
      <c r="N1796" s="12" t="str">
        <f t="shared" si="26"/>
        <v>Apr 2017</v>
      </c>
      <c r="O1796" s="12" t="str">
        <f t="shared" si="239"/>
        <v>Apr 2017</v>
      </c>
      <c r="P1796" s="12">
        <f>VLOOKUP(D1796,accounts!A:G,4)</f>
        <v>1825.82</v>
      </c>
      <c r="Q1796" s="12">
        <f t="shared" si="240"/>
        <v>0</v>
      </c>
    </row>
    <row r="1797">
      <c r="A1797" s="14" t="s">
        <v>1976</v>
      </c>
      <c r="B1797" s="14" t="s">
        <v>51</v>
      </c>
      <c r="C1797" s="14" t="s">
        <v>18</v>
      </c>
      <c r="D1797" s="14" t="s">
        <v>69</v>
      </c>
      <c r="E1797" s="14" t="s">
        <v>5</v>
      </c>
      <c r="F1797" s="15">
        <v>42827.0</v>
      </c>
      <c r="G1797" s="15">
        <v>42908.0</v>
      </c>
      <c r="H1797" s="14">
        <v>1096.0</v>
      </c>
      <c r="I1797" s="12">
        <f>VLOOKUP(C1797, products!$A$1:$C$8, 3, FALSE)</f>
        <v>1096</v>
      </c>
      <c r="J1797" s="12" t="str">
        <f>VLOOKUP(B1797,sales_teams!A:C,3)</f>
        <v>West</v>
      </c>
      <c r="K1797" s="12" t="str">
        <f>VLOOKUP(B1797,sales_teams!A:C,2)</f>
        <v>Summer Sewald</v>
      </c>
      <c r="L1797" s="12" t="str">
        <f>VLOOKUP(D1797,accounts!A:G,6)</f>
        <v>United States</v>
      </c>
      <c r="M1797" s="12" t="str">
        <f>VLOOKUP(D1797,accounts!A:B,2)</f>
        <v>marketing</v>
      </c>
      <c r="N1797" s="12" t="str">
        <f t="shared" si="26"/>
        <v>Apr 2017</v>
      </c>
      <c r="O1797" s="12" t="str">
        <f t="shared" si="239"/>
        <v>Jun 2017</v>
      </c>
      <c r="P1797" s="12">
        <f>VLOOKUP(D1797,accounts!A:G,4)</f>
        <v>2952.73</v>
      </c>
      <c r="Q1797" s="12">
        <f t="shared" si="240"/>
        <v>61</v>
      </c>
    </row>
    <row r="1798">
      <c r="A1798" s="14" t="s">
        <v>1977</v>
      </c>
      <c r="B1798" s="14" t="s">
        <v>54</v>
      </c>
      <c r="C1798" s="14" t="s">
        <v>22</v>
      </c>
      <c r="D1798" s="14" t="s">
        <v>146</v>
      </c>
      <c r="E1798" s="14" t="s">
        <v>26</v>
      </c>
      <c r="F1798" s="15">
        <v>42827.0</v>
      </c>
      <c r="G1798" s="15">
        <v>42835.0</v>
      </c>
      <c r="H1798" s="14">
        <v>0.0</v>
      </c>
      <c r="I1798" s="12">
        <f>VLOOKUP(C1798, products!$A$1:$C$8, 3, FALSE)</f>
        <v>550</v>
      </c>
      <c r="J1798" s="12" t="str">
        <f>VLOOKUP(B1798,sales_teams!A:C,3)</f>
        <v>West</v>
      </c>
      <c r="K1798" s="12" t="str">
        <f>VLOOKUP(B1798,sales_teams!A:C,2)</f>
        <v>Summer Sewald</v>
      </c>
      <c r="L1798" s="12" t="str">
        <f>VLOOKUP(D1798,accounts!A:G,6)</f>
        <v>United States</v>
      </c>
      <c r="M1798" s="12" t="str">
        <f>VLOOKUP(D1798,accounts!A:B,2)</f>
        <v>marketing</v>
      </c>
      <c r="N1798" s="12" t="str">
        <f t="shared" si="26"/>
        <v>Apr 2017</v>
      </c>
      <c r="O1798" s="12" t="str">
        <f t="shared" si="239"/>
        <v>Apr 2017</v>
      </c>
      <c r="P1798" s="12">
        <f>VLOOKUP(D1798,accounts!A:G,4)</f>
        <v>1197.44</v>
      </c>
      <c r="Q1798" s="12">
        <f t="shared" si="240"/>
        <v>0</v>
      </c>
    </row>
    <row r="1799">
      <c r="A1799" s="14" t="s">
        <v>1978</v>
      </c>
      <c r="B1799" s="14" t="s">
        <v>54</v>
      </c>
      <c r="C1799" s="14" t="s">
        <v>22</v>
      </c>
      <c r="D1799" s="14" t="s">
        <v>146</v>
      </c>
      <c r="E1799" s="14" t="s">
        <v>5</v>
      </c>
      <c r="F1799" s="15">
        <v>42827.0</v>
      </c>
      <c r="G1799" s="15">
        <v>42951.0</v>
      </c>
      <c r="H1799" s="14">
        <v>572.0</v>
      </c>
      <c r="I1799" s="12">
        <f>VLOOKUP(C1799, products!$A$1:$C$8, 3, FALSE)</f>
        <v>550</v>
      </c>
      <c r="J1799" s="12" t="str">
        <f>VLOOKUP(B1799,sales_teams!A:C,3)</f>
        <v>West</v>
      </c>
      <c r="K1799" s="12" t="str">
        <f>VLOOKUP(B1799,sales_teams!A:C,2)</f>
        <v>Summer Sewald</v>
      </c>
      <c r="L1799" s="12" t="str">
        <f>VLOOKUP(D1799,accounts!A:G,6)</f>
        <v>United States</v>
      </c>
      <c r="M1799" s="12" t="str">
        <f>VLOOKUP(D1799,accounts!A:B,2)</f>
        <v>marketing</v>
      </c>
      <c r="N1799" s="12" t="str">
        <f t="shared" si="26"/>
        <v>Apr 2017</v>
      </c>
      <c r="O1799" s="12" t="str">
        <f t="shared" si="239"/>
        <v>Aug 2017</v>
      </c>
      <c r="P1799" s="12">
        <f>VLOOKUP(D1799,accounts!A:G,4)</f>
        <v>1197.44</v>
      </c>
      <c r="Q1799" s="12">
        <f t="shared" si="240"/>
        <v>122</v>
      </c>
    </row>
    <row r="1800">
      <c r="A1800" s="14" t="s">
        <v>1979</v>
      </c>
      <c r="B1800" s="14" t="s">
        <v>56</v>
      </c>
      <c r="C1800" s="14" t="s">
        <v>21</v>
      </c>
      <c r="D1800" s="14" t="s">
        <v>145</v>
      </c>
      <c r="E1800" s="14" t="s">
        <v>26</v>
      </c>
      <c r="F1800" s="15">
        <v>42827.0</v>
      </c>
      <c r="G1800" s="15">
        <v>42832.0</v>
      </c>
      <c r="H1800" s="14">
        <v>0.0</v>
      </c>
      <c r="I1800" s="12">
        <f>VLOOKUP(C1800, products!$A$1:$C$8, 3, FALSE)</f>
        <v>3393</v>
      </c>
      <c r="J1800" s="12" t="str">
        <f>VLOOKUP(B1800,sales_teams!A:C,3)</f>
        <v>West</v>
      </c>
      <c r="K1800" s="12" t="str">
        <f>VLOOKUP(B1800,sales_teams!A:C,2)</f>
        <v>Summer Sewald</v>
      </c>
      <c r="L1800" s="12" t="str">
        <f>VLOOKUP(D1800,accounts!A:G,6)</f>
        <v>United States</v>
      </c>
      <c r="M1800" s="12" t="str">
        <f>VLOOKUP(D1800,accounts!A:B,2)</f>
        <v>technolgy</v>
      </c>
      <c r="N1800" s="12" t="str">
        <f t="shared" si="26"/>
        <v>Apr 2017</v>
      </c>
      <c r="O1800" s="12" t="str">
        <f t="shared" si="239"/>
        <v>Apr 2017</v>
      </c>
      <c r="P1800" s="12">
        <f>VLOOKUP(D1800,accounts!A:G,4)</f>
        <v>1242.32</v>
      </c>
      <c r="Q1800" s="12">
        <f t="shared" si="240"/>
        <v>0</v>
      </c>
    </row>
    <row r="1801">
      <c r="A1801" s="14" t="s">
        <v>1980</v>
      </c>
      <c r="B1801" s="14" t="s">
        <v>56</v>
      </c>
      <c r="C1801" s="14" t="s">
        <v>17</v>
      </c>
      <c r="D1801" s="14" t="s">
        <v>118</v>
      </c>
      <c r="E1801" s="14" t="s">
        <v>5</v>
      </c>
      <c r="F1801" s="15">
        <v>42827.0</v>
      </c>
      <c r="G1801" s="15">
        <v>42837.0</v>
      </c>
      <c r="H1801" s="14">
        <v>3731.0</v>
      </c>
      <c r="I1801" s="12">
        <f>VLOOKUP(C1801, products!$A$1:$C$8, 3, FALSE)</f>
        <v>4821</v>
      </c>
      <c r="J1801" s="12" t="str">
        <f>VLOOKUP(B1801,sales_teams!A:C,3)</f>
        <v>West</v>
      </c>
      <c r="K1801" s="12" t="str">
        <f>VLOOKUP(B1801,sales_teams!A:C,2)</f>
        <v>Summer Sewald</v>
      </c>
      <c r="L1801" s="12" t="str">
        <f>VLOOKUP(D1801,accounts!A:G,6)</f>
        <v>United States</v>
      </c>
      <c r="M1801" s="12" t="str">
        <f>VLOOKUP(D1801,accounts!A:B,2)</f>
        <v>retail</v>
      </c>
      <c r="N1801" s="12" t="str">
        <f t="shared" si="26"/>
        <v>Apr 2017</v>
      </c>
      <c r="O1801" s="12" t="str">
        <f t="shared" si="239"/>
        <v>Apr 2017</v>
      </c>
      <c r="P1801" s="12">
        <f>VLOOKUP(D1801,accounts!A:G,4)</f>
        <v>702.72</v>
      </c>
      <c r="Q1801" s="12">
        <f t="shared" si="240"/>
        <v>0</v>
      </c>
    </row>
    <row r="1802">
      <c r="A1802" s="14" t="s">
        <v>1981</v>
      </c>
      <c r="B1802" s="14" t="s">
        <v>57</v>
      </c>
      <c r="C1802" s="14" t="s">
        <v>19</v>
      </c>
      <c r="D1802" s="14" t="s">
        <v>140</v>
      </c>
      <c r="E1802" s="14" t="s">
        <v>26</v>
      </c>
      <c r="F1802" s="15">
        <v>42827.0</v>
      </c>
      <c r="G1802" s="15">
        <v>42837.0</v>
      </c>
      <c r="H1802" s="14">
        <v>0.0</v>
      </c>
      <c r="I1802" s="12">
        <f>VLOOKUP(C1802, products!$A$1:$C$8, 3, FALSE)</f>
        <v>55</v>
      </c>
      <c r="J1802" s="12" t="str">
        <f>VLOOKUP(B1802,sales_teams!A:C,3)</f>
        <v>West</v>
      </c>
      <c r="K1802" s="12" t="str">
        <f>VLOOKUP(B1802,sales_teams!A:C,2)</f>
        <v>Summer Sewald</v>
      </c>
      <c r="L1802" s="12" t="str">
        <f>VLOOKUP(D1802,accounts!A:G,6)</f>
        <v>United States</v>
      </c>
      <c r="M1802" s="12" t="str">
        <f>VLOOKUP(D1802,accounts!A:B,2)</f>
        <v>marketing</v>
      </c>
      <c r="N1802" s="12" t="str">
        <f t="shared" si="26"/>
        <v>Apr 2017</v>
      </c>
      <c r="O1802" s="12" t="str">
        <f t="shared" si="239"/>
        <v>Apr 2017</v>
      </c>
      <c r="P1802" s="12">
        <f>VLOOKUP(D1802,accounts!A:G,4)</f>
        <v>375.43</v>
      </c>
      <c r="Q1802" s="12">
        <f t="shared" si="240"/>
        <v>0</v>
      </c>
    </row>
    <row r="1803">
      <c r="A1803" s="14" t="s">
        <v>1982</v>
      </c>
      <c r="B1803" s="14" t="s">
        <v>61</v>
      </c>
      <c r="C1803" s="14" t="s">
        <v>18</v>
      </c>
      <c r="D1803" s="14" t="s">
        <v>68</v>
      </c>
      <c r="E1803" s="14" t="s">
        <v>5</v>
      </c>
      <c r="F1803" s="15">
        <v>42827.0</v>
      </c>
      <c r="G1803" s="15">
        <v>42899.0</v>
      </c>
      <c r="H1803" s="14">
        <v>1214.0</v>
      </c>
      <c r="I1803" s="12">
        <f>VLOOKUP(C1803, products!$A$1:$C$8, 3, FALSE)</f>
        <v>1096</v>
      </c>
      <c r="J1803" s="12" t="str">
        <f>VLOOKUP(B1803,sales_teams!A:C,3)</f>
        <v>West</v>
      </c>
      <c r="K1803" s="12" t="str">
        <f>VLOOKUP(B1803,sales_teams!A:C,2)</f>
        <v>Summer Sewald</v>
      </c>
      <c r="L1803" s="12" t="str">
        <f>VLOOKUP(D1803,accounts!A:G,6)</f>
        <v>Korea</v>
      </c>
      <c r="M1803" s="12" t="str">
        <f>VLOOKUP(D1803,accounts!A:B,2)</f>
        <v>technolgy</v>
      </c>
      <c r="N1803" s="12" t="str">
        <f t="shared" si="26"/>
        <v>Apr 2017</v>
      </c>
      <c r="O1803" s="12" t="str">
        <f t="shared" si="239"/>
        <v>Jun 2017</v>
      </c>
      <c r="P1803" s="12">
        <f>VLOOKUP(D1803,accounts!A:G,4)</f>
        <v>8170.38</v>
      </c>
      <c r="Q1803" s="12">
        <f t="shared" si="240"/>
        <v>61</v>
      </c>
    </row>
    <row r="1804">
      <c r="A1804" s="14" t="s">
        <v>1983</v>
      </c>
      <c r="B1804" s="14" t="s">
        <v>61</v>
      </c>
      <c r="C1804" s="14" t="s">
        <v>17</v>
      </c>
      <c r="D1804" s="14" t="s">
        <v>110</v>
      </c>
      <c r="E1804" s="14" t="s">
        <v>5</v>
      </c>
      <c r="F1804" s="15">
        <v>42827.0</v>
      </c>
      <c r="G1804" s="15">
        <v>42828.0</v>
      </c>
      <c r="H1804" s="14">
        <v>4444.0</v>
      </c>
      <c r="I1804" s="12">
        <f>VLOOKUP(C1804, products!$A$1:$C$8, 3, FALSE)</f>
        <v>4821</v>
      </c>
      <c r="J1804" s="12" t="str">
        <f>VLOOKUP(B1804,sales_teams!A:C,3)</f>
        <v>West</v>
      </c>
      <c r="K1804" s="12" t="str">
        <f>VLOOKUP(B1804,sales_teams!A:C,2)</f>
        <v>Summer Sewald</v>
      </c>
      <c r="L1804" s="12" t="str">
        <f>VLOOKUP(D1804,accounts!A:G,6)</f>
        <v>Poland</v>
      </c>
      <c r="M1804" s="12" t="str">
        <f>VLOOKUP(D1804,accounts!A:B,2)</f>
        <v>marketing</v>
      </c>
      <c r="N1804" s="12" t="str">
        <f t="shared" si="26"/>
        <v>Apr 2017</v>
      </c>
      <c r="O1804" s="12" t="str">
        <f t="shared" si="239"/>
        <v>Apr 2017</v>
      </c>
      <c r="P1804" s="12">
        <f>VLOOKUP(D1804,accounts!A:G,4)</f>
        <v>894.37</v>
      </c>
      <c r="Q1804" s="12">
        <f t="shared" si="240"/>
        <v>0</v>
      </c>
    </row>
    <row r="1805">
      <c r="A1805" s="14" t="s">
        <v>1984</v>
      </c>
      <c r="B1805" s="14" t="s">
        <v>32</v>
      </c>
      <c r="C1805" s="14" t="s">
        <v>22</v>
      </c>
      <c r="D1805" s="14" t="s">
        <v>79</v>
      </c>
      <c r="E1805" s="14" t="s">
        <v>5</v>
      </c>
      <c r="F1805" s="15">
        <v>42828.0</v>
      </c>
      <c r="G1805" s="15">
        <v>42913.0</v>
      </c>
      <c r="H1805" s="14">
        <v>524.0</v>
      </c>
      <c r="I1805" s="12">
        <f>VLOOKUP(C1805, products!$A$1:$C$8, 3, FALSE)</f>
        <v>550</v>
      </c>
      <c r="J1805" s="12" t="str">
        <f>VLOOKUP(B1805,sales_teams!A:C,3)</f>
        <v>Central</v>
      </c>
      <c r="K1805" s="12" t="str">
        <f>VLOOKUP(B1805,sales_teams!A:C,2)</f>
        <v>Dustin Brinkmann</v>
      </c>
      <c r="L1805" s="12" t="str">
        <f>VLOOKUP(D1805,accounts!A:G,6)</f>
        <v>Panama</v>
      </c>
      <c r="M1805" s="12" t="str">
        <f>VLOOKUP(D1805,accounts!A:B,2)</f>
        <v>technolgy</v>
      </c>
      <c r="N1805" s="12" t="str">
        <f t="shared" si="26"/>
        <v>Apr 2017</v>
      </c>
      <c r="O1805" s="12" t="str">
        <f t="shared" si="239"/>
        <v>Jun 2017</v>
      </c>
      <c r="P1805" s="12">
        <f>VLOOKUP(D1805,accounts!A:G,4)</f>
        <v>2938.67</v>
      </c>
      <c r="Q1805" s="12">
        <f t="shared" si="240"/>
        <v>61</v>
      </c>
    </row>
    <row r="1806">
      <c r="A1806" s="14" t="s">
        <v>1985</v>
      </c>
      <c r="B1806" s="14" t="s">
        <v>34</v>
      </c>
      <c r="C1806" s="14" t="s">
        <v>18</v>
      </c>
      <c r="D1806" s="14" t="s">
        <v>122</v>
      </c>
      <c r="E1806" s="14" t="s">
        <v>5</v>
      </c>
      <c r="F1806" s="15">
        <v>42828.0</v>
      </c>
      <c r="G1806" s="15">
        <v>42875.0</v>
      </c>
      <c r="H1806" s="14">
        <v>997.0</v>
      </c>
      <c r="I1806" s="12">
        <f>VLOOKUP(C1806, products!$A$1:$C$8, 3, FALSE)</f>
        <v>1096</v>
      </c>
      <c r="J1806" s="12" t="str">
        <f>VLOOKUP(B1806,sales_teams!A:C,3)</f>
        <v>Central</v>
      </c>
      <c r="K1806" s="12" t="str">
        <f>VLOOKUP(B1806,sales_teams!A:C,2)</f>
        <v>Dustin Brinkmann</v>
      </c>
      <c r="L1806" s="12" t="str">
        <f>VLOOKUP(D1806,accounts!A:G,6)</f>
        <v>United States</v>
      </c>
      <c r="M1806" s="12" t="str">
        <f>VLOOKUP(D1806,accounts!A:B,2)</f>
        <v>software</v>
      </c>
      <c r="N1806" s="12" t="str">
        <f t="shared" si="26"/>
        <v>Apr 2017</v>
      </c>
      <c r="O1806" s="12" t="str">
        <f t="shared" si="239"/>
        <v>May 2017</v>
      </c>
      <c r="P1806" s="12">
        <f>VLOOKUP(D1806,accounts!A:G,4)</f>
        <v>987.39</v>
      </c>
      <c r="Q1806" s="12">
        <f t="shared" si="240"/>
        <v>30</v>
      </c>
    </row>
    <row r="1807">
      <c r="A1807" s="14" t="s">
        <v>1986</v>
      </c>
      <c r="B1807" s="14" t="s">
        <v>36</v>
      </c>
      <c r="C1807" s="14" t="s">
        <v>21</v>
      </c>
      <c r="D1807" s="14" t="s">
        <v>117</v>
      </c>
      <c r="E1807" s="14" t="s">
        <v>5</v>
      </c>
      <c r="F1807" s="15">
        <v>42828.0</v>
      </c>
      <c r="G1807" s="15">
        <v>42835.0</v>
      </c>
      <c r="H1807" s="14">
        <v>2794.0</v>
      </c>
      <c r="I1807" s="12">
        <f>VLOOKUP(C1807, products!$A$1:$C$8, 3, FALSE)</f>
        <v>3393</v>
      </c>
      <c r="J1807" s="12" t="str">
        <f>VLOOKUP(B1807,sales_teams!A:C,3)</f>
        <v>Central</v>
      </c>
      <c r="K1807" s="12" t="str">
        <f>VLOOKUP(B1807,sales_teams!A:C,2)</f>
        <v>Dustin Brinkmann</v>
      </c>
      <c r="L1807" s="12" t="str">
        <f>VLOOKUP(D1807,accounts!A:G,6)</f>
        <v>United States</v>
      </c>
      <c r="M1807" s="12" t="str">
        <f>VLOOKUP(D1807,accounts!A:B,2)</f>
        <v>medical</v>
      </c>
      <c r="N1807" s="12" t="str">
        <f t="shared" si="26"/>
        <v>Apr 2017</v>
      </c>
      <c r="O1807" s="12" t="str">
        <f t="shared" si="239"/>
        <v>Apr 2017</v>
      </c>
      <c r="P1807" s="12">
        <f>VLOOKUP(D1807,accounts!A:G,4)</f>
        <v>251.41</v>
      </c>
      <c r="Q1807" s="12">
        <f t="shared" si="240"/>
        <v>0</v>
      </c>
    </row>
    <row r="1808">
      <c r="A1808" s="14" t="s">
        <v>1987</v>
      </c>
      <c r="B1808" s="14" t="s">
        <v>38</v>
      </c>
      <c r="C1808" s="14" t="s">
        <v>19</v>
      </c>
      <c r="D1808" s="14" t="s">
        <v>79</v>
      </c>
      <c r="E1808" s="14" t="s">
        <v>5</v>
      </c>
      <c r="F1808" s="15">
        <v>42828.0</v>
      </c>
      <c r="G1808" s="15">
        <v>42834.0</v>
      </c>
      <c r="H1808" s="14">
        <v>53.0</v>
      </c>
      <c r="I1808" s="12">
        <f>VLOOKUP(C1808, products!$A$1:$C$8, 3, FALSE)</f>
        <v>55</v>
      </c>
      <c r="J1808" s="12" t="str">
        <f>VLOOKUP(B1808,sales_teams!A:C,3)</f>
        <v>East</v>
      </c>
      <c r="K1808" s="12" t="str">
        <f>VLOOKUP(B1808,sales_teams!A:C,2)</f>
        <v>Rocco Neubert</v>
      </c>
      <c r="L1808" s="12" t="str">
        <f>VLOOKUP(D1808,accounts!A:G,6)</f>
        <v>Panama</v>
      </c>
      <c r="M1808" s="12" t="str">
        <f>VLOOKUP(D1808,accounts!A:B,2)</f>
        <v>technolgy</v>
      </c>
      <c r="N1808" s="12" t="str">
        <f t="shared" si="26"/>
        <v>Apr 2017</v>
      </c>
      <c r="O1808" s="12" t="str">
        <f t="shared" si="239"/>
        <v>Apr 2017</v>
      </c>
      <c r="P1808" s="12">
        <f>VLOOKUP(D1808,accounts!A:G,4)</f>
        <v>2938.67</v>
      </c>
      <c r="Q1808" s="12">
        <f t="shared" si="240"/>
        <v>0</v>
      </c>
    </row>
    <row r="1809">
      <c r="A1809" s="14" t="s">
        <v>1988</v>
      </c>
      <c r="B1809" s="14" t="s">
        <v>38</v>
      </c>
      <c r="C1809" s="14" t="s">
        <v>21</v>
      </c>
      <c r="D1809" s="14" t="s">
        <v>103</v>
      </c>
      <c r="E1809" s="14" t="s">
        <v>5</v>
      </c>
      <c r="F1809" s="15">
        <v>42828.0</v>
      </c>
      <c r="G1809" s="15">
        <v>42838.0</v>
      </c>
      <c r="H1809" s="14">
        <v>3141.0</v>
      </c>
      <c r="I1809" s="12">
        <f>VLOOKUP(C1809, products!$A$1:$C$8, 3, FALSE)</f>
        <v>3393</v>
      </c>
      <c r="J1809" s="12" t="str">
        <f>VLOOKUP(B1809,sales_teams!A:C,3)</f>
        <v>East</v>
      </c>
      <c r="K1809" s="12" t="str">
        <f>VLOOKUP(B1809,sales_teams!A:C,2)</f>
        <v>Rocco Neubert</v>
      </c>
      <c r="L1809" s="12" t="str">
        <f>VLOOKUP(D1809,accounts!A:G,6)</f>
        <v>Norway</v>
      </c>
      <c r="M1809" s="12" t="str">
        <f>VLOOKUP(D1809,accounts!A:B,2)</f>
        <v>technolgy</v>
      </c>
      <c r="N1809" s="12" t="str">
        <f t="shared" si="26"/>
        <v>Apr 2017</v>
      </c>
      <c r="O1809" s="12" t="str">
        <f t="shared" si="239"/>
        <v>Apr 2017</v>
      </c>
      <c r="P1809" s="12">
        <f>VLOOKUP(D1809,accounts!A:G,4)</f>
        <v>1223.72</v>
      </c>
      <c r="Q1809" s="12">
        <f t="shared" si="240"/>
        <v>0</v>
      </c>
    </row>
    <row r="1810">
      <c r="A1810" s="14" t="s">
        <v>1989</v>
      </c>
      <c r="B1810" s="14" t="s">
        <v>39</v>
      </c>
      <c r="C1810" s="14" t="s">
        <v>19</v>
      </c>
      <c r="D1810" s="14" t="s">
        <v>129</v>
      </c>
      <c r="E1810" s="14" t="s">
        <v>26</v>
      </c>
      <c r="F1810" s="15">
        <v>42828.0</v>
      </c>
      <c r="G1810" s="15">
        <v>42840.0</v>
      </c>
      <c r="H1810" s="14">
        <v>0.0</v>
      </c>
      <c r="I1810" s="12">
        <f>VLOOKUP(C1810, products!$A$1:$C$8, 3, FALSE)</f>
        <v>55</v>
      </c>
      <c r="J1810" s="12" t="str">
        <f>VLOOKUP(B1810,sales_teams!A:C,3)</f>
        <v>East</v>
      </c>
      <c r="K1810" s="12" t="str">
        <f>VLOOKUP(B1810,sales_teams!A:C,2)</f>
        <v>Rocco Neubert</v>
      </c>
      <c r="L1810" s="12" t="str">
        <f>VLOOKUP(D1810,accounts!A:G,6)</f>
        <v>United States</v>
      </c>
      <c r="M1810" s="12" t="str">
        <f>VLOOKUP(D1810,accounts!A:B,2)</f>
        <v>medical</v>
      </c>
      <c r="N1810" s="12" t="str">
        <f t="shared" si="26"/>
        <v>Apr 2017</v>
      </c>
      <c r="O1810" s="12" t="str">
        <f t="shared" si="239"/>
        <v>Apr 2017</v>
      </c>
      <c r="P1810" s="12">
        <f>VLOOKUP(D1810,accounts!A:G,4)</f>
        <v>2818.38</v>
      </c>
      <c r="Q1810" s="12">
        <f t="shared" si="240"/>
        <v>0</v>
      </c>
    </row>
    <row r="1811">
      <c r="A1811" s="14" t="s">
        <v>1990</v>
      </c>
      <c r="B1811" s="14" t="s">
        <v>39</v>
      </c>
      <c r="C1811" s="14" t="s">
        <v>18</v>
      </c>
      <c r="D1811" s="14" t="s">
        <v>141</v>
      </c>
      <c r="E1811" s="14" t="s">
        <v>5</v>
      </c>
      <c r="F1811" s="15">
        <v>42828.0</v>
      </c>
      <c r="G1811" s="15">
        <v>42912.0</v>
      </c>
      <c r="H1811" s="14">
        <v>1109.0</v>
      </c>
      <c r="I1811" s="12">
        <f>VLOOKUP(C1811, products!$A$1:$C$8, 3, FALSE)</f>
        <v>1096</v>
      </c>
      <c r="J1811" s="12" t="str">
        <f>VLOOKUP(B1811,sales_teams!A:C,3)</f>
        <v>East</v>
      </c>
      <c r="K1811" s="12" t="str">
        <f>VLOOKUP(B1811,sales_teams!A:C,2)</f>
        <v>Rocco Neubert</v>
      </c>
      <c r="L1811" s="12" t="str">
        <f>VLOOKUP(D1811,accounts!A:G,6)</f>
        <v>United States</v>
      </c>
      <c r="M1811" s="12" t="str">
        <f>VLOOKUP(D1811,accounts!A:B,2)</f>
        <v>medical</v>
      </c>
      <c r="N1811" s="12" t="str">
        <f t="shared" si="26"/>
        <v>Apr 2017</v>
      </c>
      <c r="O1811" s="12" t="str">
        <f t="shared" si="239"/>
        <v>Jun 2017</v>
      </c>
      <c r="P1811" s="12">
        <f>VLOOKUP(D1811,accounts!A:G,4)</f>
        <v>326.82</v>
      </c>
      <c r="Q1811" s="12">
        <f t="shared" si="240"/>
        <v>61</v>
      </c>
    </row>
    <row r="1812">
      <c r="A1812" s="14" t="s">
        <v>1991</v>
      </c>
      <c r="B1812" s="14" t="s">
        <v>39</v>
      </c>
      <c r="C1812" s="14" t="s">
        <v>20</v>
      </c>
      <c r="D1812" s="14" t="s">
        <v>139</v>
      </c>
      <c r="E1812" s="14" t="s">
        <v>5</v>
      </c>
      <c r="F1812" s="15">
        <v>42828.0</v>
      </c>
      <c r="G1812" s="15">
        <v>42839.0</v>
      </c>
      <c r="H1812" s="14">
        <v>5691.0</v>
      </c>
      <c r="I1812" s="12">
        <f>VLOOKUP(C1812, products!$A$1:$C$8, 3, FALSE)</f>
        <v>5482</v>
      </c>
      <c r="J1812" s="12" t="str">
        <f>VLOOKUP(B1812,sales_teams!A:C,3)</f>
        <v>East</v>
      </c>
      <c r="K1812" s="12" t="str">
        <f>VLOOKUP(B1812,sales_teams!A:C,2)</f>
        <v>Rocco Neubert</v>
      </c>
      <c r="L1812" s="12" t="str">
        <f>VLOOKUP(D1812,accounts!A:G,6)</f>
        <v>United States</v>
      </c>
      <c r="M1812" s="12" t="str">
        <f>VLOOKUP(D1812,accounts!A:B,2)</f>
        <v>technolgy</v>
      </c>
      <c r="N1812" s="12" t="str">
        <f t="shared" si="26"/>
        <v>Apr 2017</v>
      </c>
      <c r="O1812" s="12" t="str">
        <f t="shared" si="239"/>
        <v>Apr 2017</v>
      </c>
      <c r="P1812" s="12">
        <f>VLOOKUP(D1812,accounts!A:G,4)</f>
        <v>527.11</v>
      </c>
      <c r="Q1812" s="12">
        <f t="shared" si="240"/>
        <v>0</v>
      </c>
    </row>
    <row r="1813">
      <c r="A1813" s="14" t="s">
        <v>1992</v>
      </c>
      <c r="B1813" s="14" t="s">
        <v>40</v>
      </c>
      <c r="C1813" s="14" t="s">
        <v>19</v>
      </c>
      <c r="D1813" s="14" t="s">
        <v>143</v>
      </c>
      <c r="E1813" s="14" t="s">
        <v>5</v>
      </c>
      <c r="F1813" s="15">
        <v>42828.0</v>
      </c>
      <c r="G1813" s="15">
        <v>42832.0</v>
      </c>
      <c r="H1813" s="14">
        <v>52.0</v>
      </c>
      <c r="I1813" s="12">
        <f>VLOOKUP(C1813, products!$A$1:$C$8, 3, FALSE)</f>
        <v>55</v>
      </c>
      <c r="J1813" s="12" t="str">
        <f>VLOOKUP(B1813,sales_teams!A:C,3)</f>
        <v>East</v>
      </c>
      <c r="K1813" s="12" t="str">
        <f>VLOOKUP(B1813,sales_teams!A:C,2)</f>
        <v>Rocco Neubert</v>
      </c>
      <c r="L1813" s="12" t="str">
        <f>VLOOKUP(D1813,accounts!A:G,6)</f>
        <v>Brazil</v>
      </c>
      <c r="M1813" s="12" t="str">
        <f>VLOOKUP(D1813,accounts!A:B,2)</f>
        <v>services</v>
      </c>
      <c r="N1813" s="12" t="str">
        <f t="shared" si="26"/>
        <v>Apr 2017</v>
      </c>
      <c r="O1813" s="12" t="str">
        <f t="shared" si="239"/>
        <v>Apr 2017</v>
      </c>
      <c r="P1813" s="12">
        <f>VLOOKUP(D1813,accounts!A:G,4)</f>
        <v>405.59</v>
      </c>
      <c r="Q1813" s="12">
        <f t="shared" si="240"/>
        <v>0</v>
      </c>
    </row>
    <row r="1814">
      <c r="A1814" s="14" t="s">
        <v>1993</v>
      </c>
      <c r="B1814" s="14" t="s">
        <v>42</v>
      </c>
      <c r="C1814" s="14" t="s">
        <v>19</v>
      </c>
      <c r="D1814" s="14" t="s">
        <v>68</v>
      </c>
      <c r="E1814" s="14" t="s">
        <v>26</v>
      </c>
      <c r="F1814" s="15">
        <v>42828.0</v>
      </c>
      <c r="G1814" s="15">
        <v>42835.0</v>
      </c>
      <c r="H1814" s="14">
        <v>0.0</v>
      </c>
      <c r="I1814" s="12">
        <f>VLOOKUP(C1814, products!$A$1:$C$8, 3, FALSE)</f>
        <v>55</v>
      </c>
      <c r="J1814" s="12" t="str">
        <f>VLOOKUP(B1814,sales_teams!A:C,3)</f>
        <v>East</v>
      </c>
      <c r="K1814" s="12" t="str">
        <f>VLOOKUP(B1814,sales_teams!A:C,2)</f>
        <v>Rocco Neubert</v>
      </c>
      <c r="L1814" s="12" t="str">
        <f>VLOOKUP(D1814,accounts!A:G,6)</f>
        <v>Korea</v>
      </c>
      <c r="M1814" s="12" t="str">
        <f>VLOOKUP(D1814,accounts!A:B,2)</f>
        <v>technolgy</v>
      </c>
      <c r="N1814" s="12" t="str">
        <f t="shared" si="26"/>
        <v>Apr 2017</v>
      </c>
      <c r="O1814" s="12" t="str">
        <f t="shared" si="239"/>
        <v>Apr 2017</v>
      </c>
      <c r="P1814" s="12">
        <f>VLOOKUP(D1814,accounts!A:G,4)</f>
        <v>8170.38</v>
      </c>
      <c r="Q1814" s="12">
        <f t="shared" si="240"/>
        <v>0</v>
      </c>
    </row>
    <row r="1815">
      <c r="A1815" s="14" t="s">
        <v>1994</v>
      </c>
      <c r="B1815" s="14" t="s">
        <v>42</v>
      </c>
      <c r="C1815" s="14" t="s">
        <v>22</v>
      </c>
      <c r="D1815" s="14" t="s">
        <v>109</v>
      </c>
      <c r="E1815" s="14" t="s">
        <v>5</v>
      </c>
      <c r="F1815" s="15">
        <v>42828.0</v>
      </c>
      <c r="G1815" s="15">
        <v>42830.0</v>
      </c>
      <c r="H1815" s="14">
        <v>532.0</v>
      </c>
      <c r="I1815" s="12">
        <f>VLOOKUP(C1815, products!$A$1:$C$8, 3, FALSE)</f>
        <v>550</v>
      </c>
      <c r="J1815" s="12" t="str">
        <f>VLOOKUP(B1815,sales_teams!A:C,3)</f>
        <v>East</v>
      </c>
      <c r="K1815" s="12" t="str">
        <f>VLOOKUP(B1815,sales_teams!A:C,2)</f>
        <v>Rocco Neubert</v>
      </c>
      <c r="L1815" s="12" t="str">
        <f>VLOOKUP(D1815,accounts!A:G,6)</f>
        <v>Kenya</v>
      </c>
      <c r="M1815" s="12" t="str">
        <f>VLOOKUP(D1815,accounts!A:B,2)</f>
        <v>medical</v>
      </c>
      <c r="N1815" s="12" t="str">
        <f t="shared" si="26"/>
        <v>Apr 2017</v>
      </c>
      <c r="O1815" s="12" t="str">
        <f t="shared" si="239"/>
        <v>Apr 2017</v>
      </c>
      <c r="P1815" s="12">
        <f>VLOOKUP(D1815,accounts!A:G,4)</f>
        <v>647.18</v>
      </c>
      <c r="Q1815" s="12">
        <f t="shared" si="240"/>
        <v>0</v>
      </c>
    </row>
    <row r="1816">
      <c r="A1816" s="14" t="s">
        <v>1995</v>
      </c>
      <c r="B1816" s="14" t="s">
        <v>42</v>
      </c>
      <c r="C1816" s="14" t="s">
        <v>17</v>
      </c>
      <c r="D1816" s="14" t="s">
        <v>73</v>
      </c>
      <c r="E1816" s="14" t="s">
        <v>5</v>
      </c>
      <c r="F1816" s="15">
        <v>42828.0</v>
      </c>
      <c r="G1816" s="15">
        <v>42829.0</v>
      </c>
      <c r="H1816" s="14">
        <v>5615.0</v>
      </c>
      <c r="I1816" s="12">
        <f>VLOOKUP(C1816, products!$A$1:$C$8, 3, FALSE)</f>
        <v>4821</v>
      </c>
      <c r="J1816" s="12" t="str">
        <f>VLOOKUP(B1816,sales_teams!A:C,3)</f>
        <v>East</v>
      </c>
      <c r="K1816" s="12" t="str">
        <f>VLOOKUP(B1816,sales_teams!A:C,2)</f>
        <v>Rocco Neubert</v>
      </c>
      <c r="L1816" s="12" t="str">
        <f>VLOOKUP(D1816,accounts!A:G,6)</f>
        <v>United States</v>
      </c>
      <c r="M1816" s="12" t="str">
        <f>VLOOKUP(D1816,accounts!A:B,2)</f>
        <v>medical</v>
      </c>
      <c r="N1816" s="12" t="str">
        <f t="shared" si="26"/>
        <v>Apr 2017</v>
      </c>
      <c r="O1816" s="12" t="str">
        <f t="shared" si="239"/>
        <v>Apr 2017</v>
      </c>
      <c r="P1816" s="12">
        <f>VLOOKUP(D1816,accounts!A:G,4)</f>
        <v>3178.24</v>
      </c>
      <c r="Q1816" s="12">
        <f t="shared" si="240"/>
        <v>0</v>
      </c>
    </row>
    <row r="1817">
      <c r="A1817" s="14" t="s">
        <v>1996</v>
      </c>
      <c r="B1817" s="14" t="s">
        <v>44</v>
      </c>
      <c r="C1817" s="14" t="s">
        <v>22</v>
      </c>
      <c r="D1817" s="14" t="s">
        <v>69</v>
      </c>
      <c r="E1817" s="14" t="s">
        <v>26</v>
      </c>
      <c r="F1817" s="15">
        <v>42828.0</v>
      </c>
      <c r="G1817" s="15">
        <v>42829.0</v>
      </c>
      <c r="H1817" s="14">
        <v>0.0</v>
      </c>
      <c r="I1817" s="12">
        <f>VLOOKUP(C1817, products!$A$1:$C$8, 3, FALSE)</f>
        <v>550</v>
      </c>
      <c r="J1817" s="12" t="str">
        <f>VLOOKUP(B1817,sales_teams!A:C,3)</f>
        <v>East</v>
      </c>
      <c r="K1817" s="12" t="str">
        <f>VLOOKUP(B1817,sales_teams!A:C,2)</f>
        <v>Rocco Neubert</v>
      </c>
      <c r="L1817" s="12" t="str">
        <f>VLOOKUP(D1817,accounts!A:G,6)</f>
        <v>United States</v>
      </c>
      <c r="M1817" s="12" t="str">
        <f>VLOOKUP(D1817,accounts!A:B,2)</f>
        <v>marketing</v>
      </c>
      <c r="N1817" s="12" t="str">
        <f t="shared" si="26"/>
        <v>Apr 2017</v>
      </c>
      <c r="O1817" s="12" t="str">
        <f t="shared" si="239"/>
        <v>Apr 2017</v>
      </c>
      <c r="P1817" s="12">
        <f>VLOOKUP(D1817,accounts!A:G,4)</f>
        <v>2952.73</v>
      </c>
      <c r="Q1817" s="12">
        <f t="shared" si="240"/>
        <v>0</v>
      </c>
    </row>
    <row r="1818">
      <c r="A1818" s="14" t="s">
        <v>1997</v>
      </c>
      <c r="B1818" s="14" t="s">
        <v>46</v>
      </c>
      <c r="C1818" s="14" t="s">
        <v>17</v>
      </c>
      <c r="D1818" s="14" t="s">
        <v>105</v>
      </c>
      <c r="E1818" s="14" t="s">
        <v>26</v>
      </c>
      <c r="F1818" s="15">
        <v>42828.0</v>
      </c>
      <c r="G1818" s="15">
        <v>42881.0</v>
      </c>
      <c r="H1818" s="14">
        <v>0.0</v>
      </c>
      <c r="I1818" s="12">
        <f>VLOOKUP(C1818, products!$A$1:$C$8, 3, FALSE)</f>
        <v>4821</v>
      </c>
      <c r="J1818" s="12" t="str">
        <f>VLOOKUP(B1818,sales_teams!A:C,3)</f>
        <v>East</v>
      </c>
      <c r="K1818" s="12" t="str">
        <f>VLOOKUP(B1818,sales_teams!A:C,2)</f>
        <v>Rocco Neubert</v>
      </c>
      <c r="L1818" s="12" t="str">
        <f>VLOOKUP(D1818,accounts!A:G,6)</f>
        <v>United States</v>
      </c>
      <c r="M1818" s="12" t="str">
        <f>VLOOKUP(D1818,accounts!A:B,2)</f>
        <v>telecommunications</v>
      </c>
      <c r="N1818" s="12" t="str">
        <f t="shared" si="26"/>
        <v>Apr 2017</v>
      </c>
      <c r="O1818" s="12" t="str">
        <f t="shared" si="239"/>
        <v>May 2017</v>
      </c>
      <c r="P1818" s="12">
        <f>VLOOKUP(D1818,accounts!A:G,4)</f>
        <v>1825.82</v>
      </c>
      <c r="Q1818" s="12">
        <f t="shared" si="240"/>
        <v>30</v>
      </c>
    </row>
    <row r="1819">
      <c r="A1819" s="14" t="s">
        <v>1998</v>
      </c>
      <c r="B1819" s="14" t="s">
        <v>46</v>
      </c>
      <c r="C1819" s="14" t="s">
        <v>22</v>
      </c>
      <c r="D1819" s="14" t="s">
        <v>113</v>
      </c>
      <c r="E1819" s="14" t="s">
        <v>5</v>
      </c>
      <c r="F1819" s="15">
        <v>42828.0</v>
      </c>
      <c r="G1819" s="15">
        <v>42837.0</v>
      </c>
      <c r="H1819" s="14">
        <v>565.0</v>
      </c>
      <c r="I1819" s="12">
        <f>VLOOKUP(C1819, products!$A$1:$C$8, 3, FALSE)</f>
        <v>550</v>
      </c>
      <c r="J1819" s="12" t="str">
        <f>VLOOKUP(B1819,sales_teams!A:C,3)</f>
        <v>East</v>
      </c>
      <c r="K1819" s="12" t="str">
        <f>VLOOKUP(B1819,sales_teams!A:C,2)</f>
        <v>Rocco Neubert</v>
      </c>
      <c r="L1819" s="12" t="str">
        <f>VLOOKUP(D1819,accounts!A:G,6)</f>
        <v>United States</v>
      </c>
      <c r="M1819" s="12" t="str">
        <f>VLOOKUP(D1819,accounts!A:B,2)</f>
        <v>retail</v>
      </c>
      <c r="N1819" s="12" t="str">
        <f t="shared" si="26"/>
        <v>Apr 2017</v>
      </c>
      <c r="O1819" s="12" t="str">
        <f t="shared" si="239"/>
        <v>Apr 2017</v>
      </c>
      <c r="P1819" s="12">
        <f>VLOOKUP(D1819,accounts!A:G,4)</f>
        <v>1388.67</v>
      </c>
      <c r="Q1819" s="12">
        <f t="shared" si="240"/>
        <v>0</v>
      </c>
    </row>
    <row r="1820">
      <c r="A1820" s="14" t="s">
        <v>1999</v>
      </c>
      <c r="B1820" s="14" t="s">
        <v>48</v>
      </c>
      <c r="C1820" s="14" t="s">
        <v>22</v>
      </c>
      <c r="D1820" s="14" t="s">
        <v>94</v>
      </c>
      <c r="E1820" s="14" t="s">
        <v>26</v>
      </c>
      <c r="F1820" s="15">
        <v>42828.0</v>
      </c>
      <c r="G1820" s="15">
        <v>42836.0</v>
      </c>
      <c r="H1820" s="14">
        <v>0.0</v>
      </c>
      <c r="I1820" s="12">
        <f>VLOOKUP(C1820, products!$A$1:$C$8, 3, FALSE)</f>
        <v>550</v>
      </c>
      <c r="J1820" s="12" t="str">
        <f>VLOOKUP(B1820,sales_teams!A:C,3)</f>
        <v>East</v>
      </c>
      <c r="K1820" s="12" t="str">
        <f>VLOOKUP(B1820,sales_teams!A:C,2)</f>
        <v>Rocco Neubert</v>
      </c>
      <c r="L1820" s="12" t="str">
        <f>VLOOKUP(D1820,accounts!A:G,6)</f>
        <v>United States</v>
      </c>
      <c r="M1820" s="12" t="str">
        <f>VLOOKUP(D1820,accounts!A:B,2)</f>
        <v>medical</v>
      </c>
      <c r="N1820" s="12" t="str">
        <f t="shared" si="26"/>
        <v>Apr 2017</v>
      </c>
      <c r="O1820" s="12" t="str">
        <f t="shared" si="239"/>
        <v>Apr 2017</v>
      </c>
      <c r="P1820" s="12">
        <f>VLOOKUP(D1820,accounts!A:G,4)</f>
        <v>3922.42</v>
      </c>
      <c r="Q1820" s="12">
        <f t="shared" si="240"/>
        <v>0</v>
      </c>
    </row>
    <row r="1821">
      <c r="A1821" s="14" t="s">
        <v>2000</v>
      </c>
      <c r="B1821" s="14" t="s">
        <v>49</v>
      </c>
      <c r="C1821" s="14" t="s">
        <v>22</v>
      </c>
      <c r="D1821" s="14" t="s">
        <v>116</v>
      </c>
      <c r="E1821" s="14" t="s">
        <v>25</v>
      </c>
      <c r="F1821" s="15">
        <v>42828.0</v>
      </c>
      <c r="G1821" s="17"/>
      <c r="I1821" s="12">
        <f>VLOOKUP(C1821, products!$A$1:$C$8, 3, FALSE)</f>
        <v>550</v>
      </c>
      <c r="J1821" s="12" t="str">
        <f>VLOOKUP(B1821,sales_teams!A:C,3)</f>
        <v>West</v>
      </c>
      <c r="K1821" s="12" t="str">
        <f>VLOOKUP(B1821,sales_teams!A:C,2)</f>
        <v>Summer Sewald</v>
      </c>
      <c r="L1821" s="12" t="str">
        <f>VLOOKUP(D1821,accounts!A:G,6)</f>
        <v>United States</v>
      </c>
      <c r="M1821" s="12" t="str">
        <f>VLOOKUP(D1821,accounts!A:B,2)</f>
        <v>services</v>
      </c>
      <c r="N1821" s="12" t="str">
        <f t="shared" si="26"/>
        <v>Apr 2017</v>
      </c>
      <c r="P1821" s="12">
        <f>VLOOKUP(D1821,accounts!A:G,4)</f>
        <v>692.19</v>
      </c>
    </row>
    <row r="1822">
      <c r="A1822" s="14" t="s">
        <v>2001</v>
      </c>
      <c r="B1822" s="14" t="s">
        <v>49</v>
      </c>
      <c r="C1822" s="14" t="s">
        <v>22</v>
      </c>
      <c r="D1822" s="14" t="s">
        <v>139</v>
      </c>
      <c r="E1822" s="14" t="s">
        <v>25</v>
      </c>
      <c r="F1822" s="15">
        <v>42828.0</v>
      </c>
      <c r="G1822" s="17"/>
      <c r="I1822" s="12">
        <f>VLOOKUP(C1822, products!$A$1:$C$8, 3, FALSE)</f>
        <v>550</v>
      </c>
      <c r="J1822" s="12" t="str">
        <f>VLOOKUP(B1822,sales_teams!A:C,3)</f>
        <v>West</v>
      </c>
      <c r="K1822" s="12" t="str">
        <f>VLOOKUP(B1822,sales_teams!A:C,2)</f>
        <v>Summer Sewald</v>
      </c>
      <c r="L1822" s="12" t="str">
        <f>VLOOKUP(D1822,accounts!A:G,6)</f>
        <v>United States</v>
      </c>
      <c r="M1822" s="12" t="str">
        <f>VLOOKUP(D1822,accounts!A:B,2)</f>
        <v>technolgy</v>
      </c>
      <c r="N1822" s="12" t="str">
        <f t="shared" si="26"/>
        <v>Apr 2017</v>
      </c>
      <c r="P1822" s="12">
        <f>VLOOKUP(D1822,accounts!A:G,4)</f>
        <v>527.11</v>
      </c>
    </row>
    <row r="1823">
      <c r="A1823" s="14" t="s">
        <v>2002</v>
      </c>
      <c r="B1823" s="14" t="s">
        <v>54</v>
      </c>
      <c r="C1823" s="14" t="s">
        <v>17</v>
      </c>
      <c r="D1823" s="14" t="s">
        <v>88</v>
      </c>
      <c r="E1823" s="14" t="s">
        <v>26</v>
      </c>
      <c r="F1823" s="15">
        <v>42828.0</v>
      </c>
      <c r="G1823" s="15">
        <v>42830.0</v>
      </c>
      <c r="H1823" s="14">
        <v>0.0</v>
      </c>
      <c r="I1823" s="12">
        <f>VLOOKUP(C1823, products!$A$1:$C$8, 3, FALSE)</f>
        <v>4821</v>
      </c>
      <c r="J1823" s="12" t="str">
        <f>VLOOKUP(B1823,sales_teams!A:C,3)</f>
        <v>West</v>
      </c>
      <c r="K1823" s="12" t="str">
        <f>VLOOKUP(B1823,sales_teams!A:C,2)</f>
        <v>Summer Sewald</v>
      </c>
      <c r="L1823" s="12" t="str">
        <f>VLOOKUP(D1823,accounts!A:G,6)</f>
        <v>United States</v>
      </c>
      <c r="M1823" s="12" t="str">
        <f>VLOOKUP(D1823,accounts!A:B,2)</f>
        <v>retail</v>
      </c>
      <c r="N1823" s="12" t="str">
        <f t="shared" si="26"/>
        <v>Apr 2017</v>
      </c>
      <c r="O1823" s="12" t="str">
        <f t="shared" ref="O1823:O1949" si="241">TEXT(G1823,"mmm yyy")</f>
        <v>Apr 2017</v>
      </c>
      <c r="P1823" s="12">
        <f>VLOOKUP(D1823,accounts!A:G,4)</f>
        <v>2520.83</v>
      </c>
      <c r="Q1823" s="12">
        <f t="shared" ref="Q1823:Q1949" si="242">O1823-N1823</f>
        <v>0</v>
      </c>
    </row>
    <row r="1824">
      <c r="A1824" s="14" t="s">
        <v>2003</v>
      </c>
      <c r="B1824" s="14" t="s">
        <v>54</v>
      </c>
      <c r="C1824" s="14" t="s">
        <v>17</v>
      </c>
      <c r="D1824" s="14" t="s">
        <v>138</v>
      </c>
      <c r="E1824" s="14" t="s">
        <v>5</v>
      </c>
      <c r="F1824" s="15">
        <v>42828.0</v>
      </c>
      <c r="G1824" s="15">
        <v>42839.0</v>
      </c>
      <c r="H1824" s="14">
        <v>3991.0</v>
      </c>
      <c r="I1824" s="12">
        <f>VLOOKUP(C1824, products!$A$1:$C$8, 3, FALSE)</f>
        <v>4821</v>
      </c>
      <c r="J1824" s="12" t="str">
        <f>VLOOKUP(B1824,sales_teams!A:C,3)</f>
        <v>West</v>
      </c>
      <c r="K1824" s="12" t="str">
        <f>VLOOKUP(B1824,sales_teams!A:C,2)</f>
        <v>Summer Sewald</v>
      </c>
      <c r="L1824" s="12" t="str">
        <f>VLOOKUP(D1824,accounts!A:G,6)</f>
        <v>United States</v>
      </c>
      <c r="M1824" s="12" t="str">
        <f>VLOOKUP(D1824,accounts!A:B,2)</f>
        <v>retail</v>
      </c>
      <c r="N1824" s="12" t="str">
        <f t="shared" si="26"/>
        <v>Apr 2017</v>
      </c>
      <c r="O1824" s="12" t="str">
        <f t="shared" si="241"/>
        <v>Apr 2017</v>
      </c>
      <c r="P1824" s="12">
        <f>VLOOKUP(D1824,accounts!A:G,4)</f>
        <v>2261.05</v>
      </c>
      <c r="Q1824" s="12">
        <f t="shared" si="242"/>
        <v>0</v>
      </c>
    </row>
    <row r="1825">
      <c r="A1825" s="14" t="s">
        <v>2004</v>
      </c>
      <c r="B1825" s="14" t="s">
        <v>56</v>
      </c>
      <c r="C1825" s="14" t="s">
        <v>17</v>
      </c>
      <c r="D1825" s="14" t="s">
        <v>118</v>
      </c>
      <c r="E1825" s="14" t="s">
        <v>5</v>
      </c>
      <c r="F1825" s="15">
        <v>42828.0</v>
      </c>
      <c r="G1825" s="15">
        <v>42875.0</v>
      </c>
      <c r="H1825" s="14">
        <v>5763.0</v>
      </c>
      <c r="I1825" s="12">
        <f>VLOOKUP(C1825, products!$A$1:$C$8, 3, FALSE)</f>
        <v>4821</v>
      </c>
      <c r="J1825" s="12" t="str">
        <f>VLOOKUP(B1825,sales_teams!A:C,3)</f>
        <v>West</v>
      </c>
      <c r="K1825" s="12" t="str">
        <f>VLOOKUP(B1825,sales_teams!A:C,2)</f>
        <v>Summer Sewald</v>
      </c>
      <c r="L1825" s="12" t="str">
        <f>VLOOKUP(D1825,accounts!A:G,6)</f>
        <v>United States</v>
      </c>
      <c r="M1825" s="12" t="str">
        <f>VLOOKUP(D1825,accounts!A:B,2)</f>
        <v>retail</v>
      </c>
      <c r="N1825" s="12" t="str">
        <f t="shared" si="26"/>
        <v>Apr 2017</v>
      </c>
      <c r="O1825" s="12" t="str">
        <f t="shared" si="241"/>
        <v>May 2017</v>
      </c>
      <c r="P1825" s="12">
        <f>VLOOKUP(D1825,accounts!A:G,4)</f>
        <v>702.72</v>
      </c>
      <c r="Q1825" s="12">
        <f t="shared" si="242"/>
        <v>30</v>
      </c>
    </row>
    <row r="1826">
      <c r="A1826" s="14" t="s">
        <v>2005</v>
      </c>
      <c r="B1826" s="14" t="s">
        <v>57</v>
      </c>
      <c r="C1826" s="14" t="s">
        <v>19</v>
      </c>
      <c r="D1826" s="14" t="s">
        <v>95</v>
      </c>
      <c r="E1826" s="14" t="s">
        <v>26</v>
      </c>
      <c r="F1826" s="15">
        <v>42828.0</v>
      </c>
      <c r="G1826" s="15">
        <v>42839.0</v>
      </c>
      <c r="H1826" s="14">
        <v>0.0</v>
      </c>
      <c r="I1826" s="12">
        <f>VLOOKUP(C1826, products!$A$1:$C$8, 3, FALSE)</f>
        <v>55</v>
      </c>
      <c r="J1826" s="12" t="str">
        <f>VLOOKUP(B1826,sales_teams!A:C,3)</f>
        <v>West</v>
      </c>
      <c r="K1826" s="12" t="str">
        <f>VLOOKUP(B1826,sales_teams!A:C,2)</f>
        <v>Summer Sewald</v>
      </c>
      <c r="L1826" s="12" t="str">
        <f>VLOOKUP(D1826,accounts!A:G,6)</f>
        <v>United States</v>
      </c>
      <c r="M1826" s="12" t="str">
        <f>VLOOKUP(D1826,accounts!A:B,2)</f>
        <v>technolgy</v>
      </c>
      <c r="N1826" s="12" t="str">
        <f t="shared" si="26"/>
        <v>Apr 2017</v>
      </c>
      <c r="O1826" s="12" t="str">
        <f t="shared" si="241"/>
        <v>Apr 2017</v>
      </c>
      <c r="P1826" s="12">
        <f>VLOOKUP(D1826,accounts!A:G,4)</f>
        <v>1520.66</v>
      </c>
      <c r="Q1826" s="12">
        <f t="shared" si="242"/>
        <v>0</v>
      </c>
    </row>
    <row r="1827">
      <c r="A1827" s="14" t="s">
        <v>2006</v>
      </c>
      <c r="B1827" s="14" t="s">
        <v>58</v>
      </c>
      <c r="C1827" s="14" t="s">
        <v>21</v>
      </c>
      <c r="D1827" s="14" t="s">
        <v>67</v>
      </c>
      <c r="E1827" s="14" t="s">
        <v>26</v>
      </c>
      <c r="F1827" s="15">
        <v>42828.0</v>
      </c>
      <c r="G1827" s="15">
        <v>42836.0</v>
      </c>
      <c r="H1827" s="14">
        <v>0.0</v>
      </c>
      <c r="I1827" s="12">
        <f>VLOOKUP(C1827, products!$A$1:$C$8, 3, FALSE)</f>
        <v>3393</v>
      </c>
      <c r="J1827" s="12" t="str">
        <f>VLOOKUP(B1827,sales_teams!A:C,3)</f>
        <v>West</v>
      </c>
      <c r="K1827" s="12" t="str">
        <f>VLOOKUP(B1827,sales_teams!A:C,2)</f>
        <v>Summer Sewald</v>
      </c>
      <c r="L1827" s="12" t="str">
        <f>VLOOKUP(D1827,accounts!A:G,6)</f>
        <v>United States</v>
      </c>
      <c r="M1827" s="12" t="str">
        <f>VLOOKUP(D1827,accounts!A:B,2)</f>
        <v>entertainment</v>
      </c>
      <c r="N1827" s="12" t="str">
        <f t="shared" si="26"/>
        <v>Apr 2017</v>
      </c>
      <c r="O1827" s="12" t="str">
        <f t="shared" si="241"/>
        <v>Apr 2017</v>
      </c>
      <c r="P1827" s="12">
        <f>VLOOKUP(D1827,accounts!A:G,4)</f>
        <v>4269.9</v>
      </c>
      <c r="Q1827" s="12">
        <f t="shared" si="242"/>
        <v>0</v>
      </c>
    </row>
    <row r="1828">
      <c r="A1828" s="14" t="s">
        <v>2007</v>
      </c>
      <c r="B1828" s="14" t="s">
        <v>58</v>
      </c>
      <c r="C1828" s="14" t="s">
        <v>22</v>
      </c>
      <c r="D1828" s="14" t="s">
        <v>113</v>
      </c>
      <c r="E1828" s="14" t="s">
        <v>5</v>
      </c>
      <c r="F1828" s="15">
        <v>42828.0</v>
      </c>
      <c r="G1828" s="15">
        <v>42840.0</v>
      </c>
      <c r="H1828" s="14">
        <v>456.0</v>
      </c>
      <c r="I1828" s="12">
        <f>VLOOKUP(C1828, products!$A$1:$C$8, 3, FALSE)</f>
        <v>550</v>
      </c>
      <c r="J1828" s="12" t="str">
        <f>VLOOKUP(B1828,sales_teams!A:C,3)</f>
        <v>West</v>
      </c>
      <c r="K1828" s="12" t="str">
        <f>VLOOKUP(B1828,sales_teams!A:C,2)</f>
        <v>Summer Sewald</v>
      </c>
      <c r="L1828" s="12" t="str">
        <f>VLOOKUP(D1828,accounts!A:G,6)</f>
        <v>United States</v>
      </c>
      <c r="M1828" s="12" t="str">
        <f>VLOOKUP(D1828,accounts!A:B,2)</f>
        <v>retail</v>
      </c>
      <c r="N1828" s="12" t="str">
        <f t="shared" si="26"/>
        <v>Apr 2017</v>
      </c>
      <c r="O1828" s="12" t="str">
        <f t="shared" si="241"/>
        <v>Apr 2017</v>
      </c>
      <c r="P1828" s="12">
        <f>VLOOKUP(D1828,accounts!A:G,4)</f>
        <v>1388.67</v>
      </c>
      <c r="Q1828" s="12">
        <f t="shared" si="242"/>
        <v>0</v>
      </c>
    </row>
    <row r="1829">
      <c r="A1829" s="14" t="s">
        <v>2008</v>
      </c>
      <c r="B1829" s="14" t="s">
        <v>60</v>
      </c>
      <c r="C1829" s="14" t="s">
        <v>19</v>
      </c>
      <c r="D1829" s="14" t="s">
        <v>145</v>
      </c>
      <c r="E1829" s="14" t="s">
        <v>26</v>
      </c>
      <c r="F1829" s="15">
        <v>42828.0</v>
      </c>
      <c r="G1829" s="15">
        <v>42830.0</v>
      </c>
      <c r="H1829" s="14">
        <v>0.0</v>
      </c>
      <c r="I1829" s="12">
        <f>VLOOKUP(C1829, products!$A$1:$C$8, 3, FALSE)</f>
        <v>55</v>
      </c>
      <c r="J1829" s="12" t="str">
        <f>VLOOKUP(B1829,sales_teams!A:C,3)</f>
        <v>West</v>
      </c>
      <c r="K1829" s="12" t="str">
        <f>VLOOKUP(B1829,sales_teams!A:C,2)</f>
        <v>Summer Sewald</v>
      </c>
      <c r="L1829" s="12" t="str">
        <f>VLOOKUP(D1829,accounts!A:G,6)</f>
        <v>United States</v>
      </c>
      <c r="M1829" s="12" t="str">
        <f>VLOOKUP(D1829,accounts!A:B,2)</f>
        <v>technolgy</v>
      </c>
      <c r="N1829" s="12" t="str">
        <f t="shared" si="26"/>
        <v>Apr 2017</v>
      </c>
      <c r="O1829" s="12" t="str">
        <f t="shared" si="241"/>
        <v>Apr 2017</v>
      </c>
      <c r="P1829" s="12">
        <f>VLOOKUP(D1829,accounts!A:G,4)</f>
        <v>1242.32</v>
      </c>
      <c r="Q1829" s="12">
        <f t="shared" si="242"/>
        <v>0</v>
      </c>
    </row>
    <row r="1830">
      <c r="A1830" s="14" t="s">
        <v>2009</v>
      </c>
      <c r="B1830" s="14" t="s">
        <v>32</v>
      </c>
      <c r="C1830" s="14" t="s">
        <v>22</v>
      </c>
      <c r="D1830" s="14" t="s">
        <v>115</v>
      </c>
      <c r="E1830" s="14" t="s">
        <v>5</v>
      </c>
      <c r="F1830" s="15">
        <v>42829.0</v>
      </c>
      <c r="G1830" s="15">
        <v>42836.0</v>
      </c>
      <c r="H1830" s="14">
        <v>582.0</v>
      </c>
      <c r="I1830" s="12">
        <f>VLOOKUP(C1830, products!$A$1:$C$8, 3, FALSE)</f>
        <v>550</v>
      </c>
      <c r="J1830" s="12" t="str">
        <f>VLOOKUP(B1830,sales_teams!A:C,3)</f>
        <v>Central</v>
      </c>
      <c r="K1830" s="12" t="str">
        <f>VLOOKUP(B1830,sales_teams!A:C,2)</f>
        <v>Dustin Brinkmann</v>
      </c>
      <c r="L1830" s="12" t="str">
        <f>VLOOKUP(D1830,accounts!A:G,6)</f>
        <v>United States</v>
      </c>
      <c r="M1830" s="12" t="str">
        <f>VLOOKUP(D1830,accounts!A:B,2)</f>
        <v>entertainment</v>
      </c>
      <c r="N1830" s="12" t="str">
        <f t="shared" si="26"/>
        <v>Apr 2017</v>
      </c>
      <c r="O1830" s="12" t="str">
        <f t="shared" si="241"/>
        <v>Apr 2017</v>
      </c>
      <c r="P1830" s="12">
        <f>VLOOKUP(D1830,accounts!A:G,4)</f>
        <v>217.87</v>
      </c>
      <c r="Q1830" s="12">
        <f t="shared" si="242"/>
        <v>0</v>
      </c>
    </row>
    <row r="1831">
      <c r="A1831" s="14" t="s">
        <v>2010</v>
      </c>
      <c r="B1831" s="14" t="s">
        <v>32</v>
      </c>
      <c r="C1831" s="14" t="s">
        <v>19</v>
      </c>
      <c r="D1831" s="14" t="s">
        <v>115</v>
      </c>
      <c r="E1831" s="14" t="s">
        <v>5</v>
      </c>
      <c r="F1831" s="15">
        <v>42829.0</v>
      </c>
      <c r="G1831" s="15">
        <v>42837.0</v>
      </c>
      <c r="H1831" s="14">
        <v>59.0</v>
      </c>
      <c r="I1831" s="12">
        <f>VLOOKUP(C1831, products!$A$1:$C$8, 3, FALSE)</f>
        <v>55</v>
      </c>
      <c r="J1831" s="12" t="str">
        <f>VLOOKUP(B1831,sales_teams!A:C,3)</f>
        <v>Central</v>
      </c>
      <c r="K1831" s="12" t="str">
        <f>VLOOKUP(B1831,sales_teams!A:C,2)</f>
        <v>Dustin Brinkmann</v>
      </c>
      <c r="L1831" s="12" t="str">
        <f>VLOOKUP(D1831,accounts!A:G,6)</f>
        <v>United States</v>
      </c>
      <c r="M1831" s="12" t="str">
        <f>VLOOKUP(D1831,accounts!A:B,2)</f>
        <v>entertainment</v>
      </c>
      <c r="N1831" s="12" t="str">
        <f t="shared" si="26"/>
        <v>Apr 2017</v>
      </c>
      <c r="O1831" s="12" t="str">
        <f t="shared" si="241"/>
        <v>Apr 2017</v>
      </c>
      <c r="P1831" s="12">
        <f>VLOOKUP(D1831,accounts!A:G,4)</f>
        <v>217.87</v>
      </c>
      <c r="Q1831" s="12">
        <f t="shared" si="242"/>
        <v>0</v>
      </c>
    </row>
    <row r="1832">
      <c r="A1832" s="14" t="s">
        <v>2011</v>
      </c>
      <c r="B1832" s="14" t="s">
        <v>33</v>
      </c>
      <c r="C1832" s="14" t="s">
        <v>21</v>
      </c>
      <c r="D1832" s="14" t="s">
        <v>80</v>
      </c>
      <c r="E1832" s="14" t="s">
        <v>5</v>
      </c>
      <c r="F1832" s="15">
        <v>42829.0</v>
      </c>
      <c r="G1832" s="15">
        <v>42834.0</v>
      </c>
      <c r="H1832" s="14">
        <v>3259.0</v>
      </c>
      <c r="I1832" s="12">
        <f>VLOOKUP(C1832, products!$A$1:$C$8, 3, FALSE)</f>
        <v>3393</v>
      </c>
      <c r="J1832" s="12" t="str">
        <f>VLOOKUP(B1832,sales_teams!A:C,3)</f>
        <v>Central</v>
      </c>
      <c r="K1832" s="12" t="str">
        <f>VLOOKUP(B1832,sales_teams!A:C,2)</f>
        <v>Dustin Brinkmann</v>
      </c>
      <c r="L1832" s="12" t="str">
        <f>VLOOKUP(D1832,accounts!A:G,6)</f>
        <v>United States</v>
      </c>
      <c r="M1832" s="12" t="str">
        <f>VLOOKUP(D1832,accounts!A:B,2)</f>
        <v>technolgy</v>
      </c>
      <c r="N1832" s="12" t="str">
        <f t="shared" si="26"/>
        <v>Apr 2017</v>
      </c>
      <c r="O1832" s="12" t="str">
        <f t="shared" si="241"/>
        <v>Apr 2017</v>
      </c>
      <c r="P1832" s="12">
        <f>VLOOKUP(D1832,accounts!A:G,4)</f>
        <v>1712.68</v>
      </c>
      <c r="Q1832" s="12">
        <f t="shared" si="242"/>
        <v>0</v>
      </c>
    </row>
    <row r="1833">
      <c r="A1833" s="14" t="s">
        <v>2012</v>
      </c>
      <c r="B1833" s="14" t="s">
        <v>36</v>
      </c>
      <c r="C1833" s="14" t="s">
        <v>22</v>
      </c>
      <c r="D1833" s="14" t="s">
        <v>96</v>
      </c>
      <c r="E1833" s="14" t="s">
        <v>26</v>
      </c>
      <c r="F1833" s="15">
        <v>42829.0</v>
      </c>
      <c r="G1833" s="15">
        <v>42865.0</v>
      </c>
      <c r="H1833" s="14">
        <v>0.0</v>
      </c>
      <c r="I1833" s="12">
        <f>VLOOKUP(C1833, products!$A$1:$C$8, 3, FALSE)</f>
        <v>550</v>
      </c>
      <c r="J1833" s="12" t="str">
        <f>VLOOKUP(B1833,sales_teams!A:C,3)</f>
        <v>Central</v>
      </c>
      <c r="K1833" s="12" t="str">
        <f>VLOOKUP(B1833,sales_teams!A:C,2)</f>
        <v>Dustin Brinkmann</v>
      </c>
      <c r="L1833" s="12" t="str">
        <f>VLOOKUP(D1833,accounts!A:G,6)</f>
        <v>Japan</v>
      </c>
      <c r="M1833" s="12" t="str">
        <f>VLOOKUP(D1833,accounts!A:B,2)</f>
        <v>retail</v>
      </c>
      <c r="N1833" s="12" t="str">
        <f t="shared" si="26"/>
        <v>Apr 2017</v>
      </c>
      <c r="O1833" s="12" t="str">
        <f t="shared" si="241"/>
        <v>May 2017</v>
      </c>
      <c r="P1833" s="12">
        <f>VLOOKUP(D1833,accounts!A:G,4)</f>
        <v>5158.71</v>
      </c>
      <c r="Q1833" s="12">
        <f t="shared" si="242"/>
        <v>30</v>
      </c>
    </row>
    <row r="1834">
      <c r="A1834" s="14" t="s">
        <v>2013</v>
      </c>
      <c r="B1834" s="14" t="s">
        <v>36</v>
      </c>
      <c r="C1834" s="14" t="s">
        <v>18</v>
      </c>
      <c r="D1834" s="14" t="s">
        <v>64</v>
      </c>
      <c r="E1834" s="14" t="s">
        <v>26</v>
      </c>
      <c r="F1834" s="15">
        <v>42829.0</v>
      </c>
      <c r="G1834" s="15">
        <v>42836.0</v>
      </c>
      <c r="H1834" s="14">
        <v>0.0</v>
      </c>
      <c r="I1834" s="12">
        <f>VLOOKUP(C1834, products!$A$1:$C$8, 3, FALSE)</f>
        <v>1096</v>
      </c>
      <c r="J1834" s="12" t="str">
        <f>VLOOKUP(B1834,sales_teams!A:C,3)</f>
        <v>Central</v>
      </c>
      <c r="K1834" s="12" t="str">
        <f>VLOOKUP(B1834,sales_teams!A:C,2)</f>
        <v>Dustin Brinkmann</v>
      </c>
      <c r="L1834" s="12" t="str">
        <f>VLOOKUP(D1834,accounts!A:G,6)</f>
        <v>United States</v>
      </c>
      <c r="M1834" s="12" t="str">
        <f>VLOOKUP(D1834,accounts!A:B,2)</f>
        <v>software</v>
      </c>
      <c r="N1834" s="12" t="str">
        <f t="shared" si="26"/>
        <v>Apr 2017</v>
      </c>
      <c r="O1834" s="12" t="str">
        <f t="shared" si="241"/>
        <v>Apr 2017</v>
      </c>
      <c r="P1834" s="12">
        <f>VLOOKUP(D1834,accounts!A:G,4)</f>
        <v>11698.03</v>
      </c>
      <c r="Q1834" s="12">
        <f t="shared" si="242"/>
        <v>0</v>
      </c>
    </row>
    <row r="1835">
      <c r="A1835" s="14" t="s">
        <v>2014</v>
      </c>
      <c r="B1835" s="14" t="s">
        <v>36</v>
      </c>
      <c r="C1835" s="14" t="s">
        <v>22</v>
      </c>
      <c r="D1835" s="14" t="s">
        <v>106</v>
      </c>
      <c r="E1835" s="14" t="s">
        <v>5</v>
      </c>
      <c r="F1835" s="15">
        <v>42829.0</v>
      </c>
      <c r="G1835" s="15">
        <v>42836.0</v>
      </c>
      <c r="H1835" s="14">
        <v>593.0</v>
      </c>
      <c r="I1835" s="12">
        <f>VLOOKUP(C1835, products!$A$1:$C$8, 3, FALSE)</f>
        <v>550</v>
      </c>
      <c r="J1835" s="12" t="str">
        <f>VLOOKUP(B1835,sales_teams!A:C,3)</f>
        <v>Central</v>
      </c>
      <c r="K1835" s="12" t="str">
        <f>VLOOKUP(B1835,sales_teams!A:C,2)</f>
        <v>Dustin Brinkmann</v>
      </c>
      <c r="L1835" s="12" t="str">
        <f>VLOOKUP(D1835,accounts!A:G,6)</f>
        <v>United States</v>
      </c>
      <c r="M1835" s="12" t="str">
        <f>VLOOKUP(D1835,accounts!A:B,2)</f>
        <v>finance</v>
      </c>
      <c r="N1835" s="12" t="str">
        <f t="shared" si="26"/>
        <v>Apr 2017</v>
      </c>
      <c r="O1835" s="12" t="str">
        <f t="shared" si="241"/>
        <v>Apr 2017</v>
      </c>
      <c r="P1835" s="12">
        <f>VLOOKUP(D1835,accounts!A:G,4)</f>
        <v>646.1</v>
      </c>
      <c r="Q1835" s="12">
        <f t="shared" si="242"/>
        <v>0</v>
      </c>
    </row>
    <row r="1836">
      <c r="A1836" s="14" t="s">
        <v>2015</v>
      </c>
      <c r="B1836" s="14" t="s">
        <v>36</v>
      </c>
      <c r="C1836" s="14" t="s">
        <v>17</v>
      </c>
      <c r="D1836" s="14" t="s">
        <v>77</v>
      </c>
      <c r="E1836" s="14" t="s">
        <v>5</v>
      </c>
      <c r="F1836" s="15">
        <v>42829.0</v>
      </c>
      <c r="G1836" s="15">
        <v>42912.0</v>
      </c>
      <c r="H1836" s="14">
        <v>5197.0</v>
      </c>
      <c r="I1836" s="12">
        <f>VLOOKUP(C1836, products!$A$1:$C$8, 3, FALSE)</f>
        <v>4821</v>
      </c>
      <c r="J1836" s="12" t="str">
        <f>VLOOKUP(B1836,sales_teams!A:C,3)</f>
        <v>Central</v>
      </c>
      <c r="K1836" s="12" t="str">
        <f>VLOOKUP(B1836,sales_teams!A:C,2)</f>
        <v>Dustin Brinkmann</v>
      </c>
      <c r="L1836" s="12" t="str">
        <f>VLOOKUP(D1836,accounts!A:G,6)</f>
        <v>United States</v>
      </c>
      <c r="M1836" s="12" t="str">
        <f>VLOOKUP(D1836,accounts!A:B,2)</f>
        <v>retail</v>
      </c>
      <c r="N1836" s="12" t="str">
        <f t="shared" si="26"/>
        <v>Apr 2017</v>
      </c>
      <c r="O1836" s="12" t="str">
        <f t="shared" si="241"/>
        <v>Jun 2017</v>
      </c>
      <c r="P1836" s="12">
        <f>VLOOKUP(D1836,accounts!A:G,4)</f>
        <v>1419.98</v>
      </c>
      <c r="Q1836" s="12">
        <f t="shared" si="242"/>
        <v>61</v>
      </c>
    </row>
    <row r="1837">
      <c r="A1837" s="14" t="s">
        <v>2016</v>
      </c>
      <c r="B1837" s="14" t="s">
        <v>38</v>
      </c>
      <c r="C1837" s="14" t="s">
        <v>17</v>
      </c>
      <c r="D1837" s="14" t="s">
        <v>102</v>
      </c>
      <c r="E1837" s="14" t="s">
        <v>26</v>
      </c>
      <c r="F1837" s="15">
        <v>42829.0</v>
      </c>
      <c r="G1837" s="15">
        <v>42840.0</v>
      </c>
      <c r="H1837" s="14">
        <v>0.0</v>
      </c>
      <c r="I1837" s="12">
        <f>VLOOKUP(C1837, products!$A$1:$C$8, 3, FALSE)</f>
        <v>4821</v>
      </c>
      <c r="J1837" s="12" t="str">
        <f>VLOOKUP(B1837,sales_teams!A:C,3)</f>
        <v>East</v>
      </c>
      <c r="K1837" s="12" t="str">
        <f>VLOOKUP(B1837,sales_teams!A:C,2)</f>
        <v>Rocco Neubert</v>
      </c>
      <c r="L1837" s="12" t="str">
        <f>VLOOKUP(D1837,accounts!A:G,6)</f>
        <v>United States</v>
      </c>
      <c r="M1837" s="12" t="str">
        <f>VLOOKUP(D1837,accounts!A:B,2)</f>
        <v>marketing</v>
      </c>
      <c r="N1837" s="12" t="str">
        <f t="shared" si="26"/>
        <v>Apr 2017</v>
      </c>
      <c r="O1837" s="12" t="str">
        <f t="shared" si="241"/>
        <v>Apr 2017</v>
      </c>
      <c r="P1837" s="12">
        <f>VLOOKUP(D1837,accounts!A:G,4)</f>
        <v>2173.98</v>
      </c>
      <c r="Q1837" s="12">
        <f t="shared" si="242"/>
        <v>0</v>
      </c>
    </row>
    <row r="1838">
      <c r="A1838" s="14" t="s">
        <v>2017</v>
      </c>
      <c r="B1838" s="14" t="s">
        <v>38</v>
      </c>
      <c r="C1838" s="14" t="s">
        <v>17</v>
      </c>
      <c r="D1838" s="14" t="s">
        <v>140</v>
      </c>
      <c r="E1838" s="14" t="s">
        <v>26</v>
      </c>
      <c r="F1838" s="15">
        <v>42829.0</v>
      </c>
      <c r="G1838" s="15">
        <v>42907.0</v>
      </c>
      <c r="H1838" s="14">
        <v>0.0</v>
      </c>
      <c r="I1838" s="12">
        <f>VLOOKUP(C1838, products!$A$1:$C$8, 3, FALSE)</f>
        <v>4821</v>
      </c>
      <c r="J1838" s="12" t="str">
        <f>VLOOKUP(B1838,sales_teams!A:C,3)</f>
        <v>East</v>
      </c>
      <c r="K1838" s="12" t="str">
        <f>VLOOKUP(B1838,sales_teams!A:C,2)</f>
        <v>Rocco Neubert</v>
      </c>
      <c r="L1838" s="12" t="str">
        <f>VLOOKUP(D1838,accounts!A:G,6)</f>
        <v>United States</v>
      </c>
      <c r="M1838" s="12" t="str">
        <f>VLOOKUP(D1838,accounts!A:B,2)</f>
        <v>marketing</v>
      </c>
      <c r="N1838" s="12" t="str">
        <f t="shared" si="26"/>
        <v>Apr 2017</v>
      </c>
      <c r="O1838" s="12" t="str">
        <f t="shared" si="241"/>
        <v>Jun 2017</v>
      </c>
      <c r="P1838" s="12">
        <f>VLOOKUP(D1838,accounts!A:G,4)</f>
        <v>375.43</v>
      </c>
      <c r="Q1838" s="12">
        <f t="shared" si="242"/>
        <v>61</v>
      </c>
    </row>
    <row r="1839">
      <c r="A1839" s="14" t="s">
        <v>2018</v>
      </c>
      <c r="B1839" s="14" t="s">
        <v>38</v>
      </c>
      <c r="C1839" s="14" t="s">
        <v>19</v>
      </c>
      <c r="D1839" s="14" t="s">
        <v>142</v>
      </c>
      <c r="E1839" s="14" t="s">
        <v>26</v>
      </c>
      <c r="F1839" s="15">
        <v>42829.0</v>
      </c>
      <c r="G1839" s="15">
        <v>42837.0</v>
      </c>
      <c r="H1839" s="14">
        <v>0.0</v>
      </c>
      <c r="I1839" s="12">
        <f>VLOOKUP(C1839, products!$A$1:$C$8, 3, FALSE)</f>
        <v>55</v>
      </c>
      <c r="J1839" s="12" t="str">
        <f>VLOOKUP(B1839,sales_teams!A:C,3)</f>
        <v>East</v>
      </c>
      <c r="K1839" s="12" t="str">
        <f>VLOOKUP(B1839,sales_teams!A:C,2)</f>
        <v>Rocco Neubert</v>
      </c>
      <c r="L1839" s="12" t="str">
        <f>VLOOKUP(D1839,accounts!A:G,6)</f>
        <v>United States</v>
      </c>
      <c r="M1839" s="12" t="str">
        <f>VLOOKUP(D1839,accounts!A:B,2)</f>
        <v>employment</v>
      </c>
      <c r="N1839" s="12" t="str">
        <f t="shared" si="26"/>
        <v>Apr 2017</v>
      </c>
      <c r="O1839" s="12" t="str">
        <f t="shared" si="241"/>
        <v>Apr 2017</v>
      </c>
      <c r="P1839" s="12">
        <f>VLOOKUP(D1839,accounts!A:G,4)</f>
        <v>291.27</v>
      </c>
      <c r="Q1839" s="12">
        <f t="shared" si="242"/>
        <v>0</v>
      </c>
    </row>
    <row r="1840">
      <c r="A1840" s="14" t="s">
        <v>2019</v>
      </c>
      <c r="B1840" s="14" t="s">
        <v>38</v>
      </c>
      <c r="C1840" s="14" t="s">
        <v>21</v>
      </c>
      <c r="D1840" s="14" t="s">
        <v>101</v>
      </c>
      <c r="E1840" s="14" t="s">
        <v>5</v>
      </c>
      <c r="F1840" s="15">
        <v>42829.0</v>
      </c>
      <c r="G1840" s="15">
        <v>42904.0</v>
      </c>
      <c r="H1840" s="14">
        <v>3031.0</v>
      </c>
      <c r="I1840" s="12">
        <f>VLOOKUP(C1840, products!$A$1:$C$8, 3, FALSE)</f>
        <v>3393</v>
      </c>
      <c r="J1840" s="12" t="str">
        <f>VLOOKUP(B1840,sales_teams!A:C,3)</f>
        <v>East</v>
      </c>
      <c r="K1840" s="12" t="str">
        <f>VLOOKUP(B1840,sales_teams!A:C,2)</f>
        <v>Rocco Neubert</v>
      </c>
      <c r="L1840" s="12" t="str">
        <f>VLOOKUP(D1840,accounts!A:G,6)</f>
        <v>United States</v>
      </c>
      <c r="M1840" s="12" t="str">
        <f>VLOOKUP(D1840,accounts!A:B,2)</f>
        <v>finance</v>
      </c>
      <c r="N1840" s="12" t="str">
        <f t="shared" si="26"/>
        <v>Apr 2017</v>
      </c>
      <c r="O1840" s="12" t="str">
        <f t="shared" si="241"/>
        <v>Jun 2017</v>
      </c>
      <c r="P1840" s="12">
        <f>VLOOKUP(D1840,accounts!A:G,4)</f>
        <v>1102.43</v>
      </c>
      <c r="Q1840" s="12">
        <f t="shared" si="242"/>
        <v>61</v>
      </c>
    </row>
    <row r="1841">
      <c r="A1841" s="14" t="s">
        <v>2020</v>
      </c>
      <c r="B1841" s="14" t="s">
        <v>39</v>
      </c>
      <c r="C1841" s="14" t="s">
        <v>17</v>
      </c>
      <c r="D1841" s="14" t="s">
        <v>88</v>
      </c>
      <c r="E1841" s="14" t="s">
        <v>26</v>
      </c>
      <c r="F1841" s="15">
        <v>42829.0</v>
      </c>
      <c r="G1841" s="15">
        <v>42840.0</v>
      </c>
      <c r="H1841" s="14">
        <v>0.0</v>
      </c>
      <c r="I1841" s="12">
        <f>VLOOKUP(C1841, products!$A$1:$C$8, 3, FALSE)</f>
        <v>4821</v>
      </c>
      <c r="J1841" s="12" t="str">
        <f>VLOOKUP(B1841,sales_teams!A:C,3)</f>
        <v>East</v>
      </c>
      <c r="K1841" s="12" t="str">
        <f>VLOOKUP(B1841,sales_teams!A:C,2)</f>
        <v>Rocco Neubert</v>
      </c>
      <c r="L1841" s="12" t="str">
        <f>VLOOKUP(D1841,accounts!A:G,6)</f>
        <v>United States</v>
      </c>
      <c r="M1841" s="12" t="str">
        <f>VLOOKUP(D1841,accounts!A:B,2)</f>
        <v>retail</v>
      </c>
      <c r="N1841" s="12" t="str">
        <f t="shared" si="26"/>
        <v>Apr 2017</v>
      </c>
      <c r="O1841" s="12" t="str">
        <f t="shared" si="241"/>
        <v>Apr 2017</v>
      </c>
      <c r="P1841" s="12">
        <f>VLOOKUP(D1841,accounts!A:G,4)</f>
        <v>2520.83</v>
      </c>
      <c r="Q1841" s="12">
        <f t="shared" si="242"/>
        <v>0</v>
      </c>
    </row>
    <row r="1842">
      <c r="A1842" s="14" t="s">
        <v>2021</v>
      </c>
      <c r="B1842" s="14" t="s">
        <v>39</v>
      </c>
      <c r="C1842" s="14" t="s">
        <v>17</v>
      </c>
      <c r="D1842" s="14" t="s">
        <v>125</v>
      </c>
      <c r="E1842" s="14" t="s">
        <v>5</v>
      </c>
      <c r="F1842" s="15">
        <v>42829.0</v>
      </c>
      <c r="G1842" s="15">
        <v>42880.0</v>
      </c>
      <c r="H1842" s="14">
        <v>5244.0</v>
      </c>
      <c r="I1842" s="12">
        <f>VLOOKUP(C1842, products!$A$1:$C$8, 3, FALSE)</f>
        <v>4821</v>
      </c>
      <c r="J1842" s="12" t="str">
        <f>VLOOKUP(B1842,sales_teams!A:C,3)</f>
        <v>East</v>
      </c>
      <c r="K1842" s="12" t="str">
        <f>VLOOKUP(B1842,sales_teams!A:C,2)</f>
        <v>Rocco Neubert</v>
      </c>
      <c r="L1842" s="12" t="str">
        <f>VLOOKUP(D1842,accounts!A:G,6)</f>
        <v>China</v>
      </c>
      <c r="M1842" s="12" t="str">
        <f>VLOOKUP(D1842,accounts!A:B,2)</f>
        <v>technolgy</v>
      </c>
      <c r="N1842" s="12" t="str">
        <f t="shared" si="26"/>
        <v>Apr 2017</v>
      </c>
      <c r="O1842" s="12" t="str">
        <f t="shared" si="241"/>
        <v>May 2017</v>
      </c>
      <c r="P1842" s="12">
        <f>VLOOKUP(D1842,accounts!A:G,4)</f>
        <v>40.79</v>
      </c>
      <c r="Q1842" s="12">
        <f t="shared" si="242"/>
        <v>30</v>
      </c>
    </row>
    <row r="1843">
      <c r="A1843" s="14" t="s">
        <v>2022</v>
      </c>
      <c r="B1843" s="14" t="s">
        <v>40</v>
      </c>
      <c r="C1843" s="14" t="s">
        <v>19</v>
      </c>
      <c r="D1843" s="14" t="s">
        <v>116</v>
      </c>
      <c r="E1843" s="14" t="s">
        <v>26</v>
      </c>
      <c r="F1843" s="15">
        <v>42829.0</v>
      </c>
      <c r="G1843" s="15">
        <v>42835.0</v>
      </c>
      <c r="H1843" s="14">
        <v>0.0</v>
      </c>
      <c r="I1843" s="12">
        <f>VLOOKUP(C1843, products!$A$1:$C$8, 3, FALSE)</f>
        <v>55</v>
      </c>
      <c r="J1843" s="12" t="str">
        <f>VLOOKUP(B1843,sales_teams!A:C,3)</f>
        <v>East</v>
      </c>
      <c r="K1843" s="12" t="str">
        <f>VLOOKUP(B1843,sales_teams!A:C,2)</f>
        <v>Rocco Neubert</v>
      </c>
      <c r="L1843" s="12" t="str">
        <f>VLOOKUP(D1843,accounts!A:G,6)</f>
        <v>United States</v>
      </c>
      <c r="M1843" s="12" t="str">
        <f>VLOOKUP(D1843,accounts!A:B,2)</f>
        <v>services</v>
      </c>
      <c r="N1843" s="12" t="str">
        <f t="shared" si="26"/>
        <v>Apr 2017</v>
      </c>
      <c r="O1843" s="12" t="str">
        <f t="shared" si="241"/>
        <v>Apr 2017</v>
      </c>
      <c r="P1843" s="12">
        <f>VLOOKUP(D1843,accounts!A:G,4)</f>
        <v>692.19</v>
      </c>
      <c r="Q1843" s="12">
        <f t="shared" si="242"/>
        <v>0</v>
      </c>
    </row>
    <row r="1844">
      <c r="A1844" s="14" t="s">
        <v>2023</v>
      </c>
      <c r="B1844" s="14" t="s">
        <v>41</v>
      </c>
      <c r="C1844" s="14" t="s">
        <v>20</v>
      </c>
      <c r="D1844" s="14" t="s">
        <v>108</v>
      </c>
      <c r="E1844" s="14" t="s">
        <v>5</v>
      </c>
      <c r="F1844" s="15">
        <v>42829.0</v>
      </c>
      <c r="G1844" s="15">
        <v>42906.0</v>
      </c>
      <c r="H1844" s="14">
        <v>5946.0</v>
      </c>
      <c r="I1844" s="12">
        <f>VLOOKUP(C1844, products!$A$1:$C$8, 3, FALSE)</f>
        <v>5482</v>
      </c>
      <c r="J1844" s="12" t="str">
        <f>VLOOKUP(B1844,sales_teams!A:C,3)</f>
        <v>East</v>
      </c>
      <c r="K1844" s="12" t="str">
        <f>VLOOKUP(B1844,sales_teams!A:C,2)</f>
        <v>Rocco Neubert</v>
      </c>
      <c r="L1844" s="12" t="str">
        <f>VLOOKUP(D1844,accounts!A:G,6)</f>
        <v>United States</v>
      </c>
      <c r="M1844" s="12" t="str">
        <f>VLOOKUP(D1844,accounts!A:B,2)</f>
        <v>employment</v>
      </c>
      <c r="N1844" s="12" t="str">
        <f t="shared" si="26"/>
        <v>Apr 2017</v>
      </c>
      <c r="O1844" s="12" t="str">
        <f t="shared" si="241"/>
        <v>Jun 2017</v>
      </c>
      <c r="P1844" s="12">
        <f>VLOOKUP(D1844,accounts!A:G,4)</f>
        <v>882.12</v>
      </c>
      <c r="Q1844" s="12">
        <f t="shared" si="242"/>
        <v>61</v>
      </c>
    </row>
    <row r="1845">
      <c r="A1845" s="14" t="s">
        <v>2024</v>
      </c>
      <c r="B1845" s="14" t="s">
        <v>43</v>
      </c>
      <c r="C1845" s="14" t="s">
        <v>18</v>
      </c>
      <c r="D1845" s="14" t="s">
        <v>148</v>
      </c>
      <c r="E1845" s="14" t="s">
        <v>26</v>
      </c>
      <c r="F1845" s="15">
        <v>42829.0</v>
      </c>
      <c r="G1845" s="15">
        <v>42833.0</v>
      </c>
      <c r="H1845" s="14">
        <v>0.0</v>
      </c>
      <c r="I1845" s="12">
        <f>VLOOKUP(C1845, products!$A$1:$C$8, 3, FALSE)</f>
        <v>1096</v>
      </c>
      <c r="J1845" s="12" t="str">
        <f>VLOOKUP(B1845,sales_teams!A:C,3)</f>
        <v>East</v>
      </c>
      <c r="K1845" s="12" t="str">
        <f>VLOOKUP(B1845,sales_teams!A:C,2)</f>
        <v>Rocco Neubert</v>
      </c>
      <c r="L1845" s="12" t="str">
        <f>VLOOKUP(D1845,accounts!A:G,6)</f>
        <v>United States</v>
      </c>
      <c r="M1845" s="12" t="str">
        <f>VLOOKUP(D1845,accounts!A:B,2)</f>
        <v>finance</v>
      </c>
      <c r="N1845" s="12" t="str">
        <f t="shared" si="26"/>
        <v>Apr 2017</v>
      </c>
      <c r="O1845" s="12" t="str">
        <f t="shared" si="241"/>
        <v>Apr 2017</v>
      </c>
      <c r="P1845" s="12">
        <f>VLOOKUP(D1845,accounts!A:G,4)</f>
        <v>52.5</v>
      </c>
      <c r="Q1845" s="12">
        <f t="shared" si="242"/>
        <v>0</v>
      </c>
    </row>
    <row r="1846">
      <c r="A1846" s="14" t="s">
        <v>2025</v>
      </c>
      <c r="B1846" s="14" t="s">
        <v>44</v>
      </c>
      <c r="C1846" s="14" t="s">
        <v>20</v>
      </c>
      <c r="D1846" s="14" t="s">
        <v>85</v>
      </c>
      <c r="E1846" s="14" t="s">
        <v>26</v>
      </c>
      <c r="F1846" s="15">
        <v>42829.0</v>
      </c>
      <c r="G1846" s="15">
        <v>42836.0</v>
      </c>
      <c r="H1846" s="14">
        <v>0.0</v>
      </c>
      <c r="I1846" s="12">
        <f>VLOOKUP(C1846, products!$A$1:$C$8, 3, FALSE)</f>
        <v>5482</v>
      </c>
      <c r="J1846" s="12" t="str">
        <f>VLOOKUP(B1846,sales_teams!A:C,3)</f>
        <v>East</v>
      </c>
      <c r="K1846" s="12" t="str">
        <f>VLOOKUP(B1846,sales_teams!A:C,2)</f>
        <v>Rocco Neubert</v>
      </c>
      <c r="L1846" s="12" t="str">
        <f>VLOOKUP(D1846,accounts!A:G,6)</f>
        <v>United States</v>
      </c>
      <c r="M1846" s="12" t="str">
        <f>VLOOKUP(D1846,accounts!A:B,2)</f>
        <v>medical</v>
      </c>
      <c r="N1846" s="12" t="str">
        <f t="shared" si="26"/>
        <v>Apr 2017</v>
      </c>
      <c r="O1846" s="12" t="str">
        <f t="shared" si="241"/>
        <v>Apr 2017</v>
      </c>
      <c r="P1846" s="12">
        <f>VLOOKUP(D1846,accounts!A:G,4)</f>
        <v>2741.37</v>
      </c>
      <c r="Q1846" s="12">
        <f t="shared" si="242"/>
        <v>0</v>
      </c>
    </row>
    <row r="1847">
      <c r="A1847" s="14" t="s">
        <v>2026</v>
      </c>
      <c r="B1847" s="14" t="s">
        <v>44</v>
      </c>
      <c r="C1847" s="14" t="s">
        <v>17</v>
      </c>
      <c r="D1847" s="14" t="s">
        <v>74</v>
      </c>
      <c r="E1847" s="14" t="s">
        <v>5</v>
      </c>
      <c r="F1847" s="15">
        <v>42829.0</v>
      </c>
      <c r="G1847" s="15">
        <v>42892.0</v>
      </c>
      <c r="H1847" s="14">
        <v>4335.0</v>
      </c>
      <c r="I1847" s="12">
        <f>VLOOKUP(C1847, products!$A$1:$C$8, 3, FALSE)</f>
        <v>4821</v>
      </c>
      <c r="J1847" s="12" t="str">
        <f>VLOOKUP(B1847,sales_teams!A:C,3)</f>
        <v>East</v>
      </c>
      <c r="K1847" s="12" t="str">
        <f>VLOOKUP(B1847,sales_teams!A:C,2)</f>
        <v>Rocco Neubert</v>
      </c>
      <c r="L1847" s="12" t="str">
        <f>VLOOKUP(D1847,accounts!A:G,6)</f>
        <v>United States</v>
      </c>
      <c r="M1847" s="12" t="str">
        <f>VLOOKUP(D1847,accounts!A:B,2)</f>
        <v>retail</v>
      </c>
      <c r="N1847" s="12" t="str">
        <f t="shared" si="26"/>
        <v>Apr 2017</v>
      </c>
      <c r="O1847" s="12" t="str">
        <f t="shared" si="241"/>
        <v>Jun 2017</v>
      </c>
      <c r="P1847" s="12">
        <f>VLOOKUP(D1847,accounts!A:G,4)</f>
        <v>2214.94</v>
      </c>
      <c r="Q1847" s="12">
        <f t="shared" si="242"/>
        <v>61</v>
      </c>
    </row>
    <row r="1848">
      <c r="A1848" s="14" t="s">
        <v>2027</v>
      </c>
      <c r="B1848" s="14" t="s">
        <v>45</v>
      </c>
      <c r="C1848" s="14" t="s">
        <v>20</v>
      </c>
      <c r="D1848" s="14" t="s">
        <v>101</v>
      </c>
      <c r="E1848" s="14" t="s">
        <v>26</v>
      </c>
      <c r="F1848" s="15">
        <v>42829.0</v>
      </c>
      <c r="G1848" s="15">
        <v>42831.0</v>
      </c>
      <c r="H1848" s="14">
        <v>0.0</v>
      </c>
      <c r="I1848" s="12">
        <f>VLOOKUP(C1848, products!$A$1:$C$8, 3, FALSE)</f>
        <v>5482</v>
      </c>
      <c r="J1848" s="12" t="str">
        <f>VLOOKUP(B1848,sales_teams!A:C,3)</f>
        <v>East</v>
      </c>
      <c r="K1848" s="12" t="str">
        <f>VLOOKUP(B1848,sales_teams!A:C,2)</f>
        <v>Rocco Neubert</v>
      </c>
      <c r="L1848" s="12" t="str">
        <f>VLOOKUP(D1848,accounts!A:G,6)</f>
        <v>United States</v>
      </c>
      <c r="M1848" s="12" t="str">
        <f>VLOOKUP(D1848,accounts!A:B,2)</f>
        <v>finance</v>
      </c>
      <c r="N1848" s="12" t="str">
        <f t="shared" si="26"/>
        <v>Apr 2017</v>
      </c>
      <c r="O1848" s="12" t="str">
        <f t="shared" si="241"/>
        <v>Apr 2017</v>
      </c>
      <c r="P1848" s="12">
        <f>VLOOKUP(D1848,accounts!A:G,4)</f>
        <v>1102.43</v>
      </c>
      <c r="Q1848" s="12">
        <f t="shared" si="242"/>
        <v>0</v>
      </c>
    </row>
    <row r="1849">
      <c r="A1849" s="14" t="s">
        <v>2028</v>
      </c>
      <c r="B1849" s="14" t="s">
        <v>45</v>
      </c>
      <c r="C1849" s="14" t="s">
        <v>17</v>
      </c>
      <c r="D1849" s="14" t="s">
        <v>140</v>
      </c>
      <c r="E1849" s="14" t="s">
        <v>5</v>
      </c>
      <c r="F1849" s="15">
        <v>42829.0</v>
      </c>
      <c r="G1849" s="15">
        <v>42831.0</v>
      </c>
      <c r="H1849" s="14">
        <v>5063.0</v>
      </c>
      <c r="I1849" s="12">
        <f>VLOOKUP(C1849, products!$A$1:$C$8, 3, FALSE)</f>
        <v>4821</v>
      </c>
      <c r="J1849" s="12" t="str">
        <f>VLOOKUP(B1849,sales_teams!A:C,3)</f>
        <v>East</v>
      </c>
      <c r="K1849" s="12" t="str">
        <f>VLOOKUP(B1849,sales_teams!A:C,2)</f>
        <v>Rocco Neubert</v>
      </c>
      <c r="L1849" s="12" t="str">
        <f>VLOOKUP(D1849,accounts!A:G,6)</f>
        <v>United States</v>
      </c>
      <c r="M1849" s="12" t="str">
        <f>VLOOKUP(D1849,accounts!A:B,2)</f>
        <v>marketing</v>
      </c>
      <c r="N1849" s="12" t="str">
        <f t="shared" si="26"/>
        <v>Apr 2017</v>
      </c>
      <c r="O1849" s="12" t="str">
        <f t="shared" si="241"/>
        <v>Apr 2017</v>
      </c>
      <c r="P1849" s="12">
        <f>VLOOKUP(D1849,accounts!A:G,4)</f>
        <v>375.43</v>
      </c>
      <c r="Q1849" s="12">
        <f t="shared" si="242"/>
        <v>0</v>
      </c>
    </row>
    <row r="1850">
      <c r="A1850" s="14" t="s">
        <v>2029</v>
      </c>
      <c r="B1850" s="14" t="s">
        <v>45</v>
      </c>
      <c r="C1850" s="14" t="s">
        <v>17</v>
      </c>
      <c r="D1850" s="14" t="s">
        <v>100</v>
      </c>
      <c r="E1850" s="14" t="s">
        <v>5</v>
      </c>
      <c r="F1850" s="15">
        <v>42829.0</v>
      </c>
      <c r="G1850" s="15">
        <v>42835.0</v>
      </c>
      <c r="H1850" s="14">
        <v>5032.0</v>
      </c>
      <c r="I1850" s="12">
        <f>VLOOKUP(C1850, products!$A$1:$C$8, 3, FALSE)</f>
        <v>4821</v>
      </c>
      <c r="J1850" s="12" t="str">
        <f>VLOOKUP(B1850,sales_teams!A:C,3)</f>
        <v>East</v>
      </c>
      <c r="K1850" s="12" t="str">
        <f>VLOOKUP(B1850,sales_teams!A:C,2)</f>
        <v>Rocco Neubert</v>
      </c>
      <c r="L1850" s="12" t="str">
        <f>VLOOKUP(D1850,accounts!A:G,6)</f>
        <v>Belgium</v>
      </c>
      <c r="M1850" s="12" t="str">
        <f>VLOOKUP(D1850,accounts!A:B,2)</f>
        <v>retail</v>
      </c>
      <c r="N1850" s="12" t="str">
        <f t="shared" si="26"/>
        <v>Apr 2017</v>
      </c>
      <c r="O1850" s="12" t="str">
        <f t="shared" si="241"/>
        <v>Apr 2017</v>
      </c>
      <c r="P1850" s="12">
        <f>VLOOKUP(D1850,accounts!A:G,4)</f>
        <v>1376.8</v>
      </c>
      <c r="Q1850" s="12">
        <f t="shared" si="242"/>
        <v>0</v>
      </c>
    </row>
    <row r="1851">
      <c r="A1851" s="14" t="s">
        <v>2030</v>
      </c>
      <c r="B1851" s="14" t="s">
        <v>46</v>
      </c>
      <c r="C1851" s="14" t="s">
        <v>17</v>
      </c>
      <c r="D1851" s="14" t="s">
        <v>85</v>
      </c>
      <c r="E1851" s="14" t="s">
        <v>5</v>
      </c>
      <c r="F1851" s="15">
        <v>42829.0</v>
      </c>
      <c r="G1851" s="15">
        <v>42886.0</v>
      </c>
      <c r="H1851" s="14">
        <v>4398.0</v>
      </c>
      <c r="I1851" s="12">
        <f>VLOOKUP(C1851, products!$A$1:$C$8, 3, FALSE)</f>
        <v>4821</v>
      </c>
      <c r="J1851" s="12" t="str">
        <f>VLOOKUP(B1851,sales_teams!A:C,3)</f>
        <v>East</v>
      </c>
      <c r="K1851" s="12" t="str">
        <f>VLOOKUP(B1851,sales_teams!A:C,2)</f>
        <v>Rocco Neubert</v>
      </c>
      <c r="L1851" s="12" t="str">
        <f>VLOOKUP(D1851,accounts!A:G,6)</f>
        <v>United States</v>
      </c>
      <c r="M1851" s="12" t="str">
        <f>VLOOKUP(D1851,accounts!A:B,2)</f>
        <v>medical</v>
      </c>
      <c r="N1851" s="12" t="str">
        <f t="shared" si="26"/>
        <v>Apr 2017</v>
      </c>
      <c r="O1851" s="12" t="str">
        <f t="shared" si="241"/>
        <v>May 2017</v>
      </c>
      <c r="P1851" s="12">
        <f>VLOOKUP(D1851,accounts!A:G,4)</f>
        <v>2741.37</v>
      </c>
      <c r="Q1851" s="12">
        <f t="shared" si="242"/>
        <v>30</v>
      </c>
    </row>
    <row r="1852">
      <c r="A1852" s="14" t="s">
        <v>2031</v>
      </c>
      <c r="B1852" s="14" t="s">
        <v>46</v>
      </c>
      <c r="C1852" s="14" t="s">
        <v>17</v>
      </c>
      <c r="D1852" s="14" t="s">
        <v>76</v>
      </c>
      <c r="E1852" s="14" t="s">
        <v>5</v>
      </c>
      <c r="F1852" s="15">
        <v>42829.0</v>
      </c>
      <c r="G1852" s="15">
        <v>42831.0</v>
      </c>
      <c r="H1852" s="14">
        <v>4449.0</v>
      </c>
      <c r="I1852" s="12">
        <f>VLOOKUP(C1852, products!$A$1:$C$8, 3, FALSE)</f>
        <v>4821</v>
      </c>
      <c r="J1852" s="12" t="str">
        <f>VLOOKUP(B1852,sales_teams!A:C,3)</f>
        <v>East</v>
      </c>
      <c r="K1852" s="12" t="str">
        <f>VLOOKUP(B1852,sales_teams!A:C,2)</f>
        <v>Rocco Neubert</v>
      </c>
      <c r="L1852" s="12" t="str">
        <f>VLOOKUP(D1852,accounts!A:G,6)</f>
        <v>United States</v>
      </c>
      <c r="M1852" s="12" t="str">
        <f>VLOOKUP(D1852,accounts!A:B,2)</f>
        <v>software</v>
      </c>
      <c r="N1852" s="12" t="str">
        <f t="shared" si="26"/>
        <v>Apr 2017</v>
      </c>
      <c r="O1852" s="12" t="str">
        <f t="shared" si="241"/>
        <v>Apr 2017</v>
      </c>
      <c r="P1852" s="12">
        <f>VLOOKUP(D1852,accounts!A:G,4)</f>
        <v>6354.87</v>
      </c>
      <c r="Q1852" s="12">
        <f t="shared" si="242"/>
        <v>0</v>
      </c>
    </row>
    <row r="1853">
      <c r="A1853" s="14" t="s">
        <v>2032</v>
      </c>
      <c r="B1853" s="14" t="s">
        <v>47</v>
      </c>
      <c r="C1853" s="14" t="s">
        <v>20</v>
      </c>
      <c r="D1853" s="14" t="s">
        <v>124</v>
      </c>
      <c r="E1853" s="14" t="s">
        <v>26</v>
      </c>
      <c r="F1853" s="15">
        <v>42829.0</v>
      </c>
      <c r="G1853" s="15">
        <v>42865.0</v>
      </c>
      <c r="H1853" s="14">
        <v>0.0</v>
      </c>
      <c r="I1853" s="12">
        <f>VLOOKUP(C1853, products!$A$1:$C$8, 3, FALSE)</f>
        <v>5482</v>
      </c>
      <c r="J1853" s="12" t="str">
        <f>VLOOKUP(B1853,sales_teams!A:C,3)</f>
        <v>East</v>
      </c>
      <c r="K1853" s="12" t="str">
        <f>VLOOKUP(B1853,sales_teams!A:C,2)</f>
        <v>Rocco Neubert</v>
      </c>
      <c r="L1853" s="12" t="str">
        <f>VLOOKUP(D1853,accounts!A:G,6)</f>
        <v>United States</v>
      </c>
      <c r="M1853" s="12" t="str">
        <f>VLOOKUP(D1853,accounts!A:B,2)</f>
        <v>retail</v>
      </c>
      <c r="N1853" s="12" t="str">
        <f t="shared" si="26"/>
        <v>Apr 2017</v>
      </c>
      <c r="O1853" s="12" t="str">
        <f t="shared" si="241"/>
        <v>May 2017</v>
      </c>
      <c r="P1853" s="12">
        <f>VLOOKUP(D1853,accounts!A:G,4)</f>
        <v>497.11</v>
      </c>
      <c r="Q1853" s="12">
        <f t="shared" si="242"/>
        <v>30</v>
      </c>
    </row>
    <row r="1854">
      <c r="A1854" s="14" t="s">
        <v>2033</v>
      </c>
      <c r="B1854" s="14" t="s">
        <v>48</v>
      </c>
      <c r="C1854" s="14" t="s">
        <v>22</v>
      </c>
      <c r="D1854" s="14" t="s">
        <v>70</v>
      </c>
      <c r="E1854" s="14" t="s">
        <v>26</v>
      </c>
      <c r="F1854" s="15">
        <v>42829.0</v>
      </c>
      <c r="G1854" s="15">
        <v>42831.0</v>
      </c>
      <c r="H1854" s="14">
        <v>0.0</v>
      </c>
      <c r="I1854" s="12">
        <f>VLOOKUP(C1854, products!$A$1:$C$8, 3, FALSE)</f>
        <v>550</v>
      </c>
      <c r="J1854" s="12" t="str">
        <f>VLOOKUP(B1854,sales_teams!A:C,3)</f>
        <v>East</v>
      </c>
      <c r="K1854" s="12" t="str">
        <f>VLOOKUP(B1854,sales_teams!A:C,2)</f>
        <v>Rocco Neubert</v>
      </c>
      <c r="L1854" s="12" t="str">
        <f>VLOOKUP(D1854,accounts!A:G,6)</f>
        <v>United States</v>
      </c>
      <c r="M1854" s="12" t="str">
        <f>VLOOKUP(D1854,accounts!A:B,2)</f>
        <v>telecommunications</v>
      </c>
      <c r="N1854" s="12" t="str">
        <f t="shared" si="26"/>
        <v>Apr 2017</v>
      </c>
      <c r="O1854" s="12" t="str">
        <f t="shared" si="241"/>
        <v>Apr 2017</v>
      </c>
      <c r="P1854" s="12">
        <f>VLOOKUP(D1854,accounts!A:G,4)</f>
        <v>5266.09</v>
      </c>
      <c r="Q1854" s="12">
        <f t="shared" si="242"/>
        <v>0</v>
      </c>
    </row>
    <row r="1855">
      <c r="A1855" s="14" t="s">
        <v>2034</v>
      </c>
      <c r="B1855" s="14" t="s">
        <v>48</v>
      </c>
      <c r="C1855" s="14" t="s">
        <v>21</v>
      </c>
      <c r="D1855" s="14" t="s">
        <v>73</v>
      </c>
      <c r="E1855" s="14" t="s">
        <v>26</v>
      </c>
      <c r="F1855" s="15">
        <v>42829.0</v>
      </c>
      <c r="G1855" s="15">
        <v>42840.0</v>
      </c>
      <c r="H1855" s="14">
        <v>0.0</v>
      </c>
      <c r="I1855" s="12">
        <f>VLOOKUP(C1855, products!$A$1:$C$8, 3, FALSE)</f>
        <v>3393</v>
      </c>
      <c r="J1855" s="12" t="str">
        <f>VLOOKUP(B1855,sales_teams!A:C,3)</f>
        <v>East</v>
      </c>
      <c r="K1855" s="12" t="str">
        <f>VLOOKUP(B1855,sales_teams!A:C,2)</f>
        <v>Rocco Neubert</v>
      </c>
      <c r="L1855" s="12" t="str">
        <f>VLOOKUP(D1855,accounts!A:G,6)</f>
        <v>United States</v>
      </c>
      <c r="M1855" s="12" t="str">
        <f>VLOOKUP(D1855,accounts!A:B,2)</f>
        <v>medical</v>
      </c>
      <c r="N1855" s="12" t="str">
        <f t="shared" si="26"/>
        <v>Apr 2017</v>
      </c>
      <c r="O1855" s="12" t="str">
        <f t="shared" si="241"/>
        <v>Apr 2017</v>
      </c>
      <c r="P1855" s="12">
        <f>VLOOKUP(D1855,accounts!A:G,4)</f>
        <v>3178.24</v>
      </c>
      <c r="Q1855" s="12">
        <f t="shared" si="242"/>
        <v>0</v>
      </c>
    </row>
    <row r="1856">
      <c r="A1856" s="14" t="s">
        <v>2035</v>
      </c>
      <c r="B1856" s="14" t="s">
        <v>48</v>
      </c>
      <c r="C1856" s="14" t="s">
        <v>19</v>
      </c>
      <c r="D1856" s="14" t="s">
        <v>92</v>
      </c>
      <c r="E1856" s="14" t="s">
        <v>5</v>
      </c>
      <c r="F1856" s="15">
        <v>42829.0</v>
      </c>
      <c r="G1856" s="15">
        <v>42886.0</v>
      </c>
      <c r="H1856" s="14">
        <v>50.0</v>
      </c>
      <c r="I1856" s="12">
        <f>VLOOKUP(C1856, products!$A$1:$C$8, 3, FALSE)</f>
        <v>55</v>
      </c>
      <c r="J1856" s="12" t="str">
        <f>VLOOKUP(B1856,sales_teams!A:C,3)</f>
        <v>East</v>
      </c>
      <c r="K1856" s="12" t="str">
        <f>VLOOKUP(B1856,sales_teams!A:C,2)</f>
        <v>Rocco Neubert</v>
      </c>
      <c r="L1856" s="12" t="str">
        <f>VLOOKUP(D1856,accounts!A:G,6)</f>
        <v>United States</v>
      </c>
      <c r="M1856" s="12" t="str">
        <f>VLOOKUP(D1856,accounts!A:B,2)</f>
        <v>finance</v>
      </c>
      <c r="N1856" s="12" t="str">
        <f t="shared" si="26"/>
        <v>Apr 2017</v>
      </c>
      <c r="O1856" s="12" t="str">
        <f t="shared" si="241"/>
        <v>May 2017</v>
      </c>
      <c r="P1856" s="12">
        <f>VLOOKUP(D1856,accounts!A:G,4)</f>
        <v>2819.5</v>
      </c>
      <c r="Q1856" s="12">
        <f t="shared" si="242"/>
        <v>30</v>
      </c>
    </row>
    <row r="1857">
      <c r="A1857" s="14" t="s">
        <v>2036</v>
      </c>
      <c r="B1857" s="14" t="s">
        <v>49</v>
      </c>
      <c r="C1857" s="14" t="s">
        <v>22</v>
      </c>
      <c r="D1857" s="14" t="s">
        <v>69</v>
      </c>
      <c r="E1857" s="14" t="s">
        <v>5</v>
      </c>
      <c r="F1857" s="15">
        <v>42829.0</v>
      </c>
      <c r="G1857" s="15">
        <v>42889.0</v>
      </c>
      <c r="H1857" s="14">
        <v>605.0</v>
      </c>
      <c r="I1857" s="12">
        <f>VLOOKUP(C1857, products!$A$1:$C$8, 3, FALSE)</f>
        <v>550</v>
      </c>
      <c r="J1857" s="12" t="str">
        <f>VLOOKUP(B1857,sales_teams!A:C,3)</f>
        <v>West</v>
      </c>
      <c r="K1857" s="12" t="str">
        <f>VLOOKUP(B1857,sales_teams!A:C,2)</f>
        <v>Summer Sewald</v>
      </c>
      <c r="L1857" s="12" t="str">
        <f>VLOOKUP(D1857,accounts!A:G,6)</f>
        <v>United States</v>
      </c>
      <c r="M1857" s="12" t="str">
        <f>VLOOKUP(D1857,accounts!A:B,2)</f>
        <v>marketing</v>
      </c>
      <c r="N1857" s="12" t="str">
        <f t="shared" si="26"/>
        <v>Apr 2017</v>
      </c>
      <c r="O1857" s="12" t="str">
        <f t="shared" si="241"/>
        <v>Jun 2017</v>
      </c>
      <c r="P1857" s="12">
        <f>VLOOKUP(D1857,accounts!A:G,4)</f>
        <v>2952.73</v>
      </c>
      <c r="Q1857" s="12">
        <f t="shared" si="242"/>
        <v>61</v>
      </c>
    </row>
    <row r="1858">
      <c r="A1858" s="14" t="s">
        <v>2037</v>
      </c>
      <c r="B1858" s="14" t="s">
        <v>49</v>
      </c>
      <c r="C1858" s="14" t="s">
        <v>19</v>
      </c>
      <c r="D1858" s="14" t="s">
        <v>76</v>
      </c>
      <c r="E1858" s="14" t="s">
        <v>5</v>
      </c>
      <c r="F1858" s="15">
        <v>42829.0</v>
      </c>
      <c r="G1858" s="15">
        <v>42833.0</v>
      </c>
      <c r="H1858" s="14">
        <v>57.0</v>
      </c>
      <c r="I1858" s="12">
        <f>VLOOKUP(C1858, products!$A$1:$C$8, 3, FALSE)</f>
        <v>55</v>
      </c>
      <c r="J1858" s="12" t="str">
        <f>VLOOKUP(B1858,sales_teams!A:C,3)</f>
        <v>West</v>
      </c>
      <c r="K1858" s="12" t="str">
        <f>VLOOKUP(B1858,sales_teams!A:C,2)</f>
        <v>Summer Sewald</v>
      </c>
      <c r="L1858" s="12" t="str">
        <f>VLOOKUP(D1858,accounts!A:G,6)</f>
        <v>United States</v>
      </c>
      <c r="M1858" s="12" t="str">
        <f>VLOOKUP(D1858,accounts!A:B,2)</f>
        <v>software</v>
      </c>
      <c r="N1858" s="12" t="str">
        <f t="shared" si="26"/>
        <v>Apr 2017</v>
      </c>
      <c r="O1858" s="12" t="str">
        <f t="shared" si="241"/>
        <v>Apr 2017</v>
      </c>
      <c r="P1858" s="12">
        <f>VLOOKUP(D1858,accounts!A:G,4)</f>
        <v>6354.87</v>
      </c>
      <c r="Q1858" s="12">
        <f t="shared" si="242"/>
        <v>0</v>
      </c>
    </row>
    <row r="1859">
      <c r="A1859" s="14" t="s">
        <v>2038</v>
      </c>
      <c r="B1859" s="14" t="s">
        <v>49</v>
      </c>
      <c r="C1859" s="14" t="s">
        <v>21</v>
      </c>
      <c r="D1859" s="14" t="s">
        <v>67</v>
      </c>
      <c r="E1859" s="14" t="s">
        <v>5</v>
      </c>
      <c r="F1859" s="15">
        <v>42829.0</v>
      </c>
      <c r="G1859" s="15">
        <v>42896.0</v>
      </c>
      <c r="H1859" s="14">
        <v>2882.0</v>
      </c>
      <c r="I1859" s="12">
        <f>VLOOKUP(C1859, products!$A$1:$C$8, 3, FALSE)</f>
        <v>3393</v>
      </c>
      <c r="J1859" s="12" t="str">
        <f>VLOOKUP(B1859,sales_teams!A:C,3)</f>
        <v>West</v>
      </c>
      <c r="K1859" s="12" t="str">
        <f>VLOOKUP(B1859,sales_teams!A:C,2)</f>
        <v>Summer Sewald</v>
      </c>
      <c r="L1859" s="12" t="str">
        <f>VLOOKUP(D1859,accounts!A:G,6)</f>
        <v>United States</v>
      </c>
      <c r="M1859" s="12" t="str">
        <f>VLOOKUP(D1859,accounts!A:B,2)</f>
        <v>entertainment</v>
      </c>
      <c r="N1859" s="12" t="str">
        <f t="shared" si="26"/>
        <v>Apr 2017</v>
      </c>
      <c r="O1859" s="12" t="str">
        <f t="shared" si="241"/>
        <v>Jun 2017</v>
      </c>
      <c r="P1859" s="12">
        <f>VLOOKUP(D1859,accounts!A:G,4)</f>
        <v>4269.9</v>
      </c>
      <c r="Q1859" s="12">
        <f t="shared" si="242"/>
        <v>61</v>
      </c>
    </row>
    <row r="1860">
      <c r="A1860" s="14" t="s">
        <v>2039</v>
      </c>
      <c r="B1860" s="14" t="s">
        <v>50</v>
      </c>
      <c r="C1860" s="14" t="s">
        <v>21</v>
      </c>
      <c r="D1860" s="14" t="s">
        <v>127</v>
      </c>
      <c r="E1860" s="14" t="s">
        <v>5</v>
      </c>
      <c r="F1860" s="15">
        <v>42829.0</v>
      </c>
      <c r="G1860" s="15">
        <v>42891.0</v>
      </c>
      <c r="H1860" s="14">
        <v>3011.0</v>
      </c>
      <c r="I1860" s="12">
        <f>VLOOKUP(C1860, products!$A$1:$C$8, 3, FALSE)</f>
        <v>3393</v>
      </c>
      <c r="J1860" s="12" t="str">
        <f>VLOOKUP(B1860,sales_teams!A:C,3)</f>
        <v>West</v>
      </c>
      <c r="K1860" s="12" t="str">
        <f>VLOOKUP(B1860,sales_teams!A:C,2)</f>
        <v>Summer Sewald</v>
      </c>
      <c r="L1860" s="12" t="str">
        <f>VLOOKUP(D1860,accounts!A:G,6)</f>
        <v>United States</v>
      </c>
      <c r="M1860" s="12" t="str">
        <f>VLOOKUP(D1860,accounts!A:B,2)</f>
        <v>telecommunications</v>
      </c>
      <c r="N1860" s="12" t="str">
        <f t="shared" si="26"/>
        <v>Apr 2017</v>
      </c>
      <c r="O1860" s="12" t="str">
        <f t="shared" si="241"/>
        <v>Jun 2017</v>
      </c>
      <c r="P1860" s="12">
        <f>VLOOKUP(D1860,accounts!A:G,4)</f>
        <v>86.68</v>
      </c>
      <c r="Q1860" s="12">
        <f t="shared" si="242"/>
        <v>61</v>
      </c>
    </row>
    <row r="1861">
      <c r="A1861" s="14" t="s">
        <v>2040</v>
      </c>
      <c r="B1861" s="14" t="s">
        <v>51</v>
      </c>
      <c r="C1861" s="14" t="s">
        <v>18</v>
      </c>
      <c r="D1861" s="14" t="s">
        <v>128</v>
      </c>
      <c r="E1861" s="14" t="s">
        <v>5</v>
      </c>
      <c r="F1861" s="15">
        <v>42829.0</v>
      </c>
      <c r="G1861" s="15">
        <v>42836.0</v>
      </c>
      <c r="H1861" s="14">
        <v>1181.0</v>
      </c>
      <c r="I1861" s="12">
        <f>VLOOKUP(C1861, products!$A$1:$C$8, 3, FALSE)</f>
        <v>1096</v>
      </c>
      <c r="J1861" s="12" t="str">
        <f>VLOOKUP(B1861,sales_teams!A:C,3)</f>
        <v>West</v>
      </c>
      <c r="K1861" s="12" t="str">
        <f>VLOOKUP(B1861,sales_teams!A:C,2)</f>
        <v>Summer Sewald</v>
      </c>
      <c r="L1861" s="12" t="str">
        <f>VLOOKUP(D1861,accounts!A:G,6)</f>
        <v>United States</v>
      </c>
      <c r="M1861" s="12" t="str">
        <f>VLOOKUP(D1861,accounts!A:B,2)</f>
        <v>telecommunications</v>
      </c>
      <c r="N1861" s="12" t="str">
        <f t="shared" si="26"/>
        <v>Apr 2017</v>
      </c>
      <c r="O1861" s="12" t="str">
        <f t="shared" si="241"/>
        <v>Apr 2017</v>
      </c>
      <c r="P1861" s="12">
        <f>VLOOKUP(D1861,accounts!A:G,4)</f>
        <v>1188.42</v>
      </c>
      <c r="Q1861" s="12">
        <f t="shared" si="242"/>
        <v>0</v>
      </c>
    </row>
    <row r="1862">
      <c r="A1862" s="14" t="s">
        <v>2041</v>
      </c>
      <c r="B1862" s="14" t="s">
        <v>53</v>
      </c>
      <c r="C1862" s="14" t="s">
        <v>18</v>
      </c>
      <c r="D1862" s="14" t="s">
        <v>109</v>
      </c>
      <c r="E1862" s="14" t="s">
        <v>5</v>
      </c>
      <c r="F1862" s="15">
        <v>42829.0</v>
      </c>
      <c r="G1862" s="15">
        <v>42897.0</v>
      </c>
      <c r="H1862" s="14">
        <v>1067.0</v>
      </c>
      <c r="I1862" s="12">
        <f>VLOOKUP(C1862, products!$A$1:$C$8, 3, FALSE)</f>
        <v>1096</v>
      </c>
      <c r="J1862" s="12" t="str">
        <f>VLOOKUP(B1862,sales_teams!A:C,3)</f>
        <v>West</v>
      </c>
      <c r="K1862" s="12" t="str">
        <f>VLOOKUP(B1862,sales_teams!A:C,2)</f>
        <v>Summer Sewald</v>
      </c>
      <c r="L1862" s="12" t="str">
        <f>VLOOKUP(D1862,accounts!A:G,6)</f>
        <v>Kenya</v>
      </c>
      <c r="M1862" s="12" t="str">
        <f>VLOOKUP(D1862,accounts!A:B,2)</f>
        <v>medical</v>
      </c>
      <c r="N1862" s="12" t="str">
        <f t="shared" si="26"/>
        <v>Apr 2017</v>
      </c>
      <c r="O1862" s="12" t="str">
        <f t="shared" si="241"/>
        <v>Jun 2017</v>
      </c>
      <c r="P1862" s="12">
        <f>VLOOKUP(D1862,accounts!A:G,4)</f>
        <v>647.18</v>
      </c>
      <c r="Q1862" s="12">
        <f t="shared" si="242"/>
        <v>61</v>
      </c>
    </row>
    <row r="1863">
      <c r="A1863" s="14" t="s">
        <v>2042</v>
      </c>
      <c r="B1863" s="14" t="s">
        <v>54</v>
      </c>
      <c r="C1863" s="14" t="s">
        <v>22</v>
      </c>
      <c r="D1863" s="14" t="s">
        <v>80</v>
      </c>
      <c r="E1863" s="14" t="s">
        <v>26</v>
      </c>
      <c r="F1863" s="15">
        <v>42829.0</v>
      </c>
      <c r="G1863" s="15">
        <v>42838.0</v>
      </c>
      <c r="H1863" s="14">
        <v>0.0</v>
      </c>
      <c r="I1863" s="12">
        <f>VLOOKUP(C1863, products!$A$1:$C$8, 3, FALSE)</f>
        <v>550</v>
      </c>
      <c r="J1863" s="12" t="str">
        <f>VLOOKUP(B1863,sales_teams!A:C,3)</f>
        <v>West</v>
      </c>
      <c r="K1863" s="12" t="str">
        <f>VLOOKUP(B1863,sales_teams!A:C,2)</f>
        <v>Summer Sewald</v>
      </c>
      <c r="L1863" s="12" t="str">
        <f>VLOOKUP(D1863,accounts!A:G,6)</f>
        <v>United States</v>
      </c>
      <c r="M1863" s="12" t="str">
        <f>VLOOKUP(D1863,accounts!A:B,2)</f>
        <v>technolgy</v>
      </c>
      <c r="N1863" s="12" t="str">
        <f t="shared" si="26"/>
        <v>Apr 2017</v>
      </c>
      <c r="O1863" s="12" t="str">
        <f t="shared" si="241"/>
        <v>Apr 2017</v>
      </c>
      <c r="P1863" s="12">
        <f>VLOOKUP(D1863,accounts!A:G,4)</f>
        <v>1712.68</v>
      </c>
      <c r="Q1863" s="12">
        <f t="shared" si="242"/>
        <v>0</v>
      </c>
    </row>
    <row r="1864">
      <c r="A1864" s="14" t="s">
        <v>2043</v>
      </c>
      <c r="B1864" s="14" t="s">
        <v>54</v>
      </c>
      <c r="C1864" s="14" t="s">
        <v>22</v>
      </c>
      <c r="D1864" s="14" t="s">
        <v>121</v>
      </c>
      <c r="E1864" s="14" t="s">
        <v>26</v>
      </c>
      <c r="F1864" s="15">
        <v>42829.0</v>
      </c>
      <c r="G1864" s="15">
        <v>42834.0</v>
      </c>
      <c r="H1864" s="14">
        <v>0.0</v>
      </c>
      <c r="I1864" s="12">
        <f>VLOOKUP(C1864, products!$A$1:$C$8, 3, FALSE)</f>
        <v>550</v>
      </c>
      <c r="J1864" s="12" t="str">
        <f>VLOOKUP(B1864,sales_teams!A:C,3)</f>
        <v>West</v>
      </c>
      <c r="K1864" s="12" t="str">
        <f>VLOOKUP(B1864,sales_teams!A:C,2)</f>
        <v>Summer Sewald</v>
      </c>
      <c r="L1864" s="12" t="str">
        <f>VLOOKUP(D1864,accounts!A:G,6)</f>
        <v>United States</v>
      </c>
      <c r="M1864" s="12" t="str">
        <f>VLOOKUP(D1864,accounts!A:B,2)</f>
        <v>telecommunications</v>
      </c>
      <c r="N1864" s="12" t="str">
        <f t="shared" si="26"/>
        <v>Apr 2017</v>
      </c>
      <c r="O1864" s="12" t="str">
        <f t="shared" si="241"/>
        <v>Apr 2017</v>
      </c>
      <c r="P1864" s="12">
        <f>VLOOKUP(D1864,accounts!A:G,4)</f>
        <v>6395.05</v>
      </c>
      <c r="Q1864" s="12">
        <f t="shared" si="242"/>
        <v>0</v>
      </c>
    </row>
    <row r="1865">
      <c r="A1865" s="14" t="s">
        <v>2044</v>
      </c>
      <c r="B1865" s="14" t="s">
        <v>57</v>
      </c>
      <c r="C1865" s="14" t="s">
        <v>19</v>
      </c>
      <c r="D1865" s="14" t="s">
        <v>73</v>
      </c>
      <c r="E1865" s="14" t="s">
        <v>5</v>
      </c>
      <c r="F1865" s="15">
        <v>42829.0</v>
      </c>
      <c r="G1865" s="15">
        <v>42831.0</v>
      </c>
      <c r="H1865" s="14">
        <v>54.0</v>
      </c>
      <c r="I1865" s="12">
        <f>VLOOKUP(C1865, products!$A$1:$C$8, 3, FALSE)</f>
        <v>55</v>
      </c>
      <c r="J1865" s="12" t="str">
        <f>VLOOKUP(B1865,sales_teams!A:C,3)</f>
        <v>West</v>
      </c>
      <c r="K1865" s="12" t="str">
        <f>VLOOKUP(B1865,sales_teams!A:C,2)</f>
        <v>Summer Sewald</v>
      </c>
      <c r="L1865" s="12" t="str">
        <f>VLOOKUP(D1865,accounts!A:G,6)</f>
        <v>United States</v>
      </c>
      <c r="M1865" s="12" t="str">
        <f>VLOOKUP(D1865,accounts!A:B,2)</f>
        <v>medical</v>
      </c>
      <c r="N1865" s="12" t="str">
        <f t="shared" si="26"/>
        <v>Apr 2017</v>
      </c>
      <c r="O1865" s="12" t="str">
        <f t="shared" si="241"/>
        <v>Apr 2017</v>
      </c>
      <c r="P1865" s="12">
        <f>VLOOKUP(D1865,accounts!A:G,4)</f>
        <v>3178.24</v>
      </c>
      <c r="Q1865" s="12">
        <f t="shared" si="242"/>
        <v>0</v>
      </c>
    </row>
    <row r="1866">
      <c r="A1866" s="14" t="s">
        <v>2045</v>
      </c>
      <c r="B1866" s="14" t="s">
        <v>61</v>
      </c>
      <c r="C1866" s="14" t="s">
        <v>22</v>
      </c>
      <c r="D1866" s="14" t="s">
        <v>81</v>
      </c>
      <c r="E1866" s="14" t="s">
        <v>5</v>
      </c>
      <c r="F1866" s="15">
        <v>42829.0</v>
      </c>
      <c r="G1866" s="15">
        <v>42915.0</v>
      </c>
      <c r="H1866" s="14">
        <v>564.0</v>
      </c>
      <c r="I1866" s="12">
        <f>VLOOKUP(C1866, products!$A$1:$C$8, 3, FALSE)</f>
        <v>550</v>
      </c>
      <c r="J1866" s="12" t="str">
        <f>VLOOKUP(B1866,sales_teams!A:C,3)</f>
        <v>West</v>
      </c>
      <c r="K1866" s="12" t="str">
        <f>VLOOKUP(B1866,sales_teams!A:C,2)</f>
        <v>Summer Sewald</v>
      </c>
      <c r="L1866" s="12" t="str">
        <f>VLOOKUP(D1866,accounts!A:G,6)</f>
        <v>United States</v>
      </c>
      <c r="M1866" s="12" t="str">
        <f>VLOOKUP(D1866,accounts!A:B,2)</f>
        <v>retail</v>
      </c>
      <c r="N1866" s="12" t="str">
        <f t="shared" si="26"/>
        <v>Apr 2017</v>
      </c>
      <c r="O1866" s="12" t="str">
        <f t="shared" si="241"/>
        <v>Jun 2017</v>
      </c>
      <c r="P1866" s="12">
        <f>VLOOKUP(D1866,accounts!A:G,4)</f>
        <v>2437.85</v>
      </c>
      <c r="Q1866" s="12">
        <f t="shared" si="242"/>
        <v>61</v>
      </c>
    </row>
    <row r="1867">
      <c r="A1867" s="14" t="s">
        <v>2046</v>
      </c>
      <c r="B1867" s="14" t="s">
        <v>32</v>
      </c>
      <c r="C1867" s="14" t="s">
        <v>18</v>
      </c>
      <c r="D1867" s="14" t="s">
        <v>95</v>
      </c>
      <c r="E1867" s="14" t="s">
        <v>26</v>
      </c>
      <c r="F1867" s="15">
        <v>42830.0</v>
      </c>
      <c r="G1867" s="15">
        <v>42831.0</v>
      </c>
      <c r="H1867" s="14">
        <v>0.0</v>
      </c>
      <c r="I1867" s="12">
        <f>VLOOKUP(C1867, products!$A$1:$C$8, 3, FALSE)</f>
        <v>1096</v>
      </c>
      <c r="J1867" s="12" t="str">
        <f>VLOOKUP(B1867,sales_teams!A:C,3)</f>
        <v>Central</v>
      </c>
      <c r="K1867" s="12" t="str">
        <f>VLOOKUP(B1867,sales_teams!A:C,2)</f>
        <v>Dustin Brinkmann</v>
      </c>
      <c r="L1867" s="12" t="str">
        <f>VLOOKUP(D1867,accounts!A:G,6)</f>
        <v>United States</v>
      </c>
      <c r="M1867" s="12" t="str">
        <f>VLOOKUP(D1867,accounts!A:B,2)</f>
        <v>technolgy</v>
      </c>
      <c r="N1867" s="12" t="str">
        <f t="shared" si="26"/>
        <v>Apr 2017</v>
      </c>
      <c r="O1867" s="12" t="str">
        <f t="shared" si="241"/>
        <v>Apr 2017</v>
      </c>
      <c r="P1867" s="12">
        <f>VLOOKUP(D1867,accounts!A:G,4)</f>
        <v>1520.66</v>
      </c>
      <c r="Q1867" s="12">
        <f t="shared" si="242"/>
        <v>0</v>
      </c>
    </row>
    <row r="1868">
      <c r="A1868" s="14" t="s">
        <v>2047</v>
      </c>
      <c r="B1868" s="14" t="s">
        <v>32</v>
      </c>
      <c r="C1868" s="14" t="s">
        <v>19</v>
      </c>
      <c r="D1868" s="14" t="s">
        <v>109</v>
      </c>
      <c r="E1868" s="14" t="s">
        <v>5</v>
      </c>
      <c r="F1868" s="15">
        <v>42830.0</v>
      </c>
      <c r="G1868" s="15">
        <v>42839.0</v>
      </c>
      <c r="H1868" s="14">
        <v>57.0</v>
      </c>
      <c r="I1868" s="12">
        <f>VLOOKUP(C1868, products!$A$1:$C$8, 3, FALSE)</f>
        <v>55</v>
      </c>
      <c r="J1868" s="12" t="str">
        <f>VLOOKUP(B1868,sales_teams!A:C,3)</f>
        <v>Central</v>
      </c>
      <c r="K1868" s="12" t="str">
        <f>VLOOKUP(B1868,sales_teams!A:C,2)</f>
        <v>Dustin Brinkmann</v>
      </c>
      <c r="L1868" s="12" t="str">
        <f>VLOOKUP(D1868,accounts!A:G,6)</f>
        <v>Kenya</v>
      </c>
      <c r="M1868" s="12" t="str">
        <f>VLOOKUP(D1868,accounts!A:B,2)</f>
        <v>medical</v>
      </c>
      <c r="N1868" s="12" t="str">
        <f t="shared" si="26"/>
        <v>Apr 2017</v>
      </c>
      <c r="O1868" s="12" t="str">
        <f t="shared" si="241"/>
        <v>Apr 2017</v>
      </c>
      <c r="P1868" s="12">
        <f>VLOOKUP(D1868,accounts!A:G,4)</f>
        <v>647.18</v>
      </c>
      <c r="Q1868" s="12">
        <f t="shared" si="242"/>
        <v>0</v>
      </c>
    </row>
    <row r="1869">
      <c r="A1869" s="14" t="s">
        <v>2048</v>
      </c>
      <c r="B1869" s="14" t="s">
        <v>34</v>
      </c>
      <c r="C1869" s="14" t="s">
        <v>17</v>
      </c>
      <c r="D1869" s="14" t="s">
        <v>138</v>
      </c>
      <c r="E1869" s="14" t="s">
        <v>5</v>
      </c>
      <c r="F1869" s="15">
        <v>42830.0</v>
      </c>
      <c r="G1869" s="15">
        <v>42916.0</v>
      </c>
      <c r="H1869" s="14">
        <v>5558.0</v>
      </c>
      <c r="I1869" s="12">
        <f>VLOOKUP(C1869, products!$A$1:$C$8, 3, FALSE)</f>
        <v>4821</v>
      </c>
      <c r="J1869" s="12" t="str">
        <f>VLOOKUP(B1869,sales_teams!A:C,3)</f>
        <v>Central</v>
      </c>
      <c r="K1869" s="12" t="str">
        <f>VLOOKUP(B1869,sales_teams!A:C,2)</f>
        <v>Dustin Brinkmann</v>
      </c>
      <c r="L1869" s="12" t="str">
        <f>VLOOKUP(D1869,accounts!A:G,6)</f>
        <v>United States</v>
      </c>
      <c r="M1869" s="12" t="str">
        <f>VLOOKUP(D1869,accounts!A:B,2)</f>
        <v>retail</v>
      </c>
      <c r="N1869" s="12" t="str">
        <f t="shared" si="26"/>
        <v>Apr 2017</v>
      </c>
      <c r="O1869" s="12" t="str">
        <f t="shared" si="241"/>
        <v>Jun 2017</v>
      </c>
      <c r="P1869" s="12">
        <f>VLOOKUP(D1869,accounts!A:G,4)</f>
        <v>2261.05</v>
      </c>
      <c r="Q1869" s="12">
        <f t="shared" si="242"/>
        <v>61</v>
      </c>
    </row>
    <row r="1870">
      <c r="A1870" s="14" t="s">
        <v>2049</v>
      </c>
      <c r="B1870" s="14" t="s">
        <v>35</v>
      </c>
      <c r="C1870" s="14" t="s">
        <v>20</v>
      </c>
      <c r="D1870" s="14" t="s">
        <v>70</v>
      </c>
      <c r="E1870" s="14" t="s">
        <v>26</v>
      </c>
      <c r="F1870" s="15">
        <v>42830.0</v>
      </c>
      <c r="G1870" s="15">
        <v>42835.0</v>
      </c>
      <c r="H1870" s="14">
        <v>0.0</v>
      </c>
      <c r="I1870" s="12">
        <f>VLOOKUP(C1870, products!$A$1:$C$8, 3, FALSE)</f>
        <v>5482</v>
      </c>
      <c r="J1870" s="12" t="str">
        <f>VLOOKUP(B1870,sales_teams!A:C,3)</f>
        <v>Central</v>
      </c>
      <c r="K1870" s="12" t="str">
        <f>VLOOKUP(B1870,sales_teams!A:C,2)</f>
        <v>Dustin Brinkmann</v>
      </c>
      <c r="L1870" s="12" t="str">
        <f>VLOOKUP(D1870,accounts!A:G,6)</f>
        <v>United States</v>
      </c>
      <c r="M1870" s="12" t="str">
        <f>VLOOKUP(D1870,accounts!A:B,2)</f>
        <v>telecommunications</v>
      </c>
      <c r="N1870" s="12" t="str">
        <f t="shared" si="26"/>
        <v>Apr 2017</v>
      </c>
      <c r="O1870" s="12" t="str">
        <f t="shared" si="241"/>
        <v>Apr 2017</v>
      </c>
      <c r="P1870" s="12">
        <f>VLOOKUP(D1870,accounts!A:G,4)</f>
        <v>5266.09</v>
      </c>
      <c r="Q1870" s="12">
        <f t="shared" si="242"/>
        <v>0</v>
      </c>
    </row>
    <row r="1871">
      <c r="A1871" s="14" t="s">
        <v>2050</v>
      </c>
      <c r="B1871" s="14" t="s">
        <v>36</v>
      </c>
      <c r="C1871" s="14" t="s">
        <v>22</v>
      </c>
      <c r="D1871" s="14" t="s">
        <v>129</v>
      </c>
      <c r="E1871" s="14" t="s">
        <v>26</v>
      </c>
      <c r="F1871" s="15">
        <v>42830.0</v>
      </c>
      <c r="G1871" s="15">
        <v>42832.0</v>
      </c>
      <c r="H1871" s="14">
        <v>0.0</v>
      </c>
      <c r="I1871" s="12">
        <f>VLOOKUP(C1871, products!$A$1:$C$8, 3, FALSE)</f>
        <v>550</v>
      </c>
      <c r="J1871" s="12" t="str">
        <f>VLOOKUP(B1871,sales_teams!A:C,3)</f>
        <v>Central</v>
      </c>
      <c r="K1871" s="12" t="str">
        <f>VLOOKUP(B1871,sales_teams!A:C,2)</f>
        <v>Dustin Brinkmann</v>
      </c>
      <c r="L1871" s="12" t="str">
        <f>VLOOKUP(D1871,accounts!A:G,6)</f>
        <v>United States</v>
      </c>
      <c r="M1871" s="12" t="str">
        <f>VLOOKUP(D1871,accounts!A:B,2)</f>
        <v>medical</v>
      </c>
      <c r="N1871" s="12" t="str">
        <f t="shared" si="26"/>
        <v>Apr 2017</v>
      </c>
      <c r="O1871" s="12" t="str">
        <f t="shared" si="241"/>
        <v>Apr 2017</v>
      </c>
      <c r="P1871" s="12">
        <f>VLOOKUP(D1871,accounts!A:G,4)</f>
        <v>2818.38</v>
      </c>
      <c r="Q1871" s="12">
        <f t="shared" si="242"/>
        <v>0</v>
      </c>
    </row>
    <row r="1872">
      <c r="A1872" s="14" t="s">
        <v>2051</v>
      </c>
      <c r="B1872" s="14" t="s">
        <v>36</v>
      </c>
      <c r="C1872" s="14" t="s">
        <v>18</v>
      </c>
      <c r="D1872" s="14" t="s">
        <v>122</v>
      </c>
      <c r="E1872" s="14" t="s">
        <v>5</v>
      </c>
      <c r="F1872" s="15">
        <v>42830.0</v>
      </c>
      <c r="G1872" s="15">
        <v>42835.0</v>
      </c>
      <c r="H1872" s="14">
        <v>1083.0</v>
      </c>
      <c r="I1872" s="12">
        <f>VLOOKUP(C1872, products!$A$1:$C$8, 3, FALSE)</f>
        <v>1096</v>
      </c>
      <c r="J1872" s="12" t="str">
        <f>VLOOKUP(B1872,sales_teams!A:C,3)</f>
        <v>Central</v>
      </c>
      <c r="K1872" s="12" t="str">
        <f>VLOOKUP(B1872,sales_teams!A:C,2)</f>
        <v>Dustin Brinkmann</v>
      </c>
      <c r="L1872" s="12" t="str">
        <f>VLOOKUP(D1872,accounts!A:G,6)</f>
        <v>United States</v>
      </c>
      <c r="M1872" s="12" t="str">
        <f>VLOOKUP(D1872,accounts!A:B,2)</f>
        <v>software</v>
      </c>
      <c r="N1872" s="12" t="str">
        <f t="shared" si="26"/>
        <v>Apr 2017</v>
      </c>
      <c r="O1872" s="12" t="str">
        <f t="shared" si="241"/>
        <v>Apr 2017</v>
      </c>
      <c r="P1872" s="12">
        <f>VLOOKUP(D1872,accounts!A:G,4)</f>
        <v>987.39</v>
      </c>
      <c r="Q1872" s="12">
        <f t="shared" si="242"/>
        <v>0</v>
      </c>
    </row>
    <row r="1873">
      <c r="A1873" s="14" t="s">
        <v>2052</v>
      </c>
      <c r="B1873" s="14" t="s">
        <v>38</v>
      </c>
      <c r="C1873" s="14" t="s">
        <v>17</v>
      </c>
      <c r="D1873" s="14" t="s">
        <v>70</v>
      </c>
      <c r="E1873" s="14" t="s">
        <v>5</v>
      </c>
      <c r="F1873" s="15">
        <v>42830.0</v>
      </c>
      <c r="G1873" s="15">
        <v>42831.0</v>
      </c>
      <c r="H1873" s="14">
        <v>5647.0</v>
      </c>
      <c r="I1873" s="12">
        <f>VLOOKUP(C1873, products!$A$1:$C$8, 3, FALSE)</f>
        <v>4821</v>
      </c>
      <c r="J1873" s="12" t="str">
        <f>VLOOKUP(B1873,sales_teams!A:C,3)</f>
        <v>East</v>
      </c>
      <c r="K1873" s="12" t="str">
        <f>VLOOKUP(B1873,sales_teams!A:C,2)</f>
        <v>Rocco Neubert</v>
      </c>
      <c r="L1873" s="12" t="str">
        <f>VLOOKUP(D1873,accounts!A:G,6)</f>
        <v>United States</v>
      </c>
      <c r="M1873" s="12" t="str">
        <f>VLOOKUP(D1873,accounts!A:B,2)</f>
        <v>telecommunications</v>
      </c>
      <c r="N1873" s="12" t="str">
        <f t="shared" si="26"/>
        <v>Apr 2017</v>
      </c>
      <c r="O1873" s="12" t="str">
        <f t="shared" si="241"/>
        <v>Apr 2017</v>
      </c>
      <c r="P1873" s="12">
        <f>VLOOKUP(D1873,accounts!A:G,4)</f>
        <v>5266.09</v>
      </c>
      <c r="Q1873" s="12">
        <f t="shared" si="242"/>
        <v>0</v>
      </c>
    </row>
    <row r="1874">
      <c r="A1874" s="14" t="s">
        <v>2053</v>
      </c>
      <c r="B1874" s="14" t="s">
        <v>39</v>
      </c>
      <c r="C1874" s="14" t="s">
        <v>22</v>
      </c>
      <c r="D1874" s="14" t="s">
        <v>125</v>
      </c>
      <c r="E1874" s="14" t="s">
        <v>26</v>
      </c>
      <c r="F1874" s="15">
        <v>42830.0</v>
      </c>
      <c r="G1874" s="15">
        <v>42954.0</v>
      </c>
      <c r="H1874" s="14">
        <v>0.0</v>
      </c>
      <c r="I1874" s="12">
        <f>VLOOKUP(C1874, products!$A$1:$C$8, 3, FALSE)</f>
        <v>550</v>
      </c>
      <c r="J1874" s="12" t="str">
        <f>VLOOKUP(B1874,sales_teams!A:C,3)</f>
        <v>East</v>
      </c>
      <c r="K1874" s="12" t="str">
        <f>VLOOKUP(B1874,sales_teams!A:C,2)</f>
        <v>Rocco Neubert</v>
      </c>
      <c r="L1874" s="12" t="str">
        <f>VLOOKUP(D1874,accounts!A:G,6)</f>
        <v>China</v>
      </c>
      <c r="M1874" s="12" t="str">
        <f>VLOOKUP(D1874,accounts!A:B,2)</f>
        <v>technolgy</v>
      </c>
      <c r="N1874" s="12" t="str">
        <f t="shared" si="26"/>
        <v>Apr 2017</v>
      </c>
      <c r="O1874" s="12" t="str">
        <f t="shared" si="241"/>
        <v>Aug 2017</v>
      </c>
      <c r="P1874" s="12">
        <f>VLOOKUP(D1874,accounts!A:G,4)</f>
        <v>40.79</v>
      </c>
      <c r="Q1874" s="12">
        <f t="shared" si="242"/>
        <v>122</v>
      </c>
    </row>
    <row r="1875">
      <c r="A1875" s="14" t="s">
        <v>2054</v>
      </c>
      <c r="B1875" s="14" t="s">
        <v>39</v>
      </c>
      <c r="C1875" s="14" t="s">
        <v>17</v>
      </c>
      <c r="D1875" s="14" t="s">
        <v>129</v>
      </c>
      <c r="E1875" s="14" t="s">
        <v>5</v>
      </c>
      <c r="F1875" s="15">
        <v>42830.0</v>
      </c>
      <c r="G1875" s="15">
        <v>42905.0</v>
      </c>
      <c r="H1875" s="14">
        <v>4648.0</v>
      </c>
      <c r="I1875" s="12">
        <f>VLOOKUP(C1875, products!$A$1:$C$8, 3, FALSE)</f>
        <v>4821</v>
      </c>
      <c r="J1875" s="12" t="str">
        <f>VLOOKUP(B1875,sales_teams!A:C,3)</f>
        <v>East</v>
      </c>
      <c r="K1875" s="12" t="str">
        <f>VLOOKUP(B1875,sales_teams!A:C,2)</f>
        <v>Rocco Neubert</v>
      </c>
      <c r="L1875" s="12" t="str">
        <f>VLOOKUP(D1875,accounts!A:G,6)</f>
        <v>United States</v>
      </c>
      <c r="M1875" s="12" t="str">
        <f>VLOOKUP(D1875,accounts!A:B,2)</f>
        <v>medical</v>
      </c>
      <c r="N1875" s="12" t="str">
        <f t="shared" si="26"/>
        <v>Apr 2017</v>
      </c>
      <c r="O1875" s="12" t="str">
        <f t="shared" si="241"/>
        <v>Jun 2017</v>
      </c>
      <c r="P1875" s="12">
        <f>VLOOKUP(D1875,accounts!A:G,4)</f>
        <v>2818.38</v>
      </c>
      <c r="Q1875" s="12">
        <f t="shared" si="242"/>
        <v>61</v>
      </c>
    </row>
    <row r="1876">
      <c r="A1876" s="14" t="s">
        <v>2055</v>
      </c>
      <c r="B1876" s="14" t="s">
        <v>39</v>
      </c>
      <c r="C1876" s="14" t="s">
        <v>19</v>
      </c>
      <c r="D1876" s="14" t="s">
        <v>77</v>
      </c>
      <c r="E1876" s="14" t="s">
        <v>5</v>
      </c>
      <c r="F1876" s="15">
        <v>42830.0</v>
      </c>
      <c r="G1876" s="15">
        <v>42839.0</v>
      </c>
      <c r="H1876" s="14">
        <v>50.0</v>
      </c>
      <c r="I1876" s="12">
        <f>VLOOKUP(C1876, products!$A$1:$C$8, 3, FALSE)</f>
        <v>55</v>
      </c>
      <c r="J1876" s="12" t="str">
        <f>VLOOKUP(B1876,sales_teams!A:C,3)</f>
        <v>East</v>
      </c>
      <c r="K1876" s="12" t="str">
        <f>VLOOKUP(B1876,sales_teams!A:C,2)</f>
        <v>Rocco Neubert</v>
      </c>
      <c r="L1876" s="12" t="str">
        <f>VLOOKUP(D1876,accounts!A:G,6)</f>
        <v>United States</v>
      </c>
      <c r="M1876" s="12" t="str">
        <f>VLOOKUP(D1876,accounts!A:B,2)</f>
        <v>retail</v>
      </c>
      <c r="N1876" s="12" t="str">
        <f t="shared" si="26"/>
        <v>Apr 2017</v>
      </c>
      <c r="O1876" s="12" t="str">
        <f t="shared" si="241"/>
        <v>Apr 2017</v>
      </c>
      <c r="P1876" s="12">
        <f>VLOOKUP(D1876,accounts!A:G,4)</f>
        <v>1419.98</v>
      </c>
      <c r="Q1876" s="12">
        <f t="shared" si="242"/>
        <v>0</v>
      </c>
    </row>
    <row r="1877">
      <c r="A1877" s="14" t="s">
        <v>2056</v>
      </c>
      <c r="B1877" s="14" t="s">
        <v>42</v>
      </c>
      <c r="C1877" s="14" t="s">
        <v>21</v>
      </c>
      <c r="D1877" s="14" t="s">
        <v>68</v>
      </c>
      <c r="E1877" s="14" t="s">
        <v>26</v>
      </c>
      <c r="F1877" s="15">
        <v>42830.0</v>
      </c>
      <c r="G1877" s="15">
        <v>42832.0</v>
      </c>
      <c r="H1877" s="14">
        <v>0.0</v>
      </c>
      <c r="I1877" s="12">
        <f>VLOOKUP(C1877, products!$A$1:$C$8, 3, FALSE)</f>
        <v>3393</v>
      </c>
      <c r="J1877" s="12" t="str">
        <f>VLOOKUP(B1877,sales_teams!A:C,3)</f>
        <v>East</v>
      </c>
      <c r="K1877" s="12" t="str">
        <f>VLOOKUP(B1877,sales_teams!A:C,2)</f>
        <v>Rocco Neubert</v>
      </c>
      <c r="L1877" s="12" t="str">
        <f>VLOOKUP(D1877,accounts!A:G,6)</f>
        <v>Korea</v>
      </c>
      <c r="M1877" s="12" t="str">
        <f>VLOOKUP(D1877,accounts!A:B,2)</f>
        <v>technolgy</v>
      </c>
      <c r="N1877" s="12" t="str">
        <f t="shared" si="26"/>
        <v>Apr 2017</v>
      </c>
      <c r="O1877" s="12" t="str">
        <f t="shared" si="241"/>
        <v>Apr 2017</v>
      </c>
      <c r="P1877" s="12">
        <f>VLOOKUP(D1877,accounts!A:G,4)</f>
        <v>8170.38</v>
      </c>
      <c r="Q1877" s="12">
        <f t="shared" si="242"/>
        <v>0</v>
      </c>
    </row>
    <row r="1878">
      <c r="A1878" s="14" t="s">
        <v>2057</v>
      </c>
      <c r="B1878" s="14" t="s">
        <v>44</v>
      </c>
      <c r="C1878" s="14" t="s">
        <v>22</v>
      </c>
      <c r="D1878" s="14" t="s">
        <v>64</v>
      </c>
      <c r="E1878" s="14" t="s">
        <v>26</v>
      </c>
      <c r="F1878" s="15">
        <v>42830.0</v>
      </c>
      <c r="G1878" s="15">
        <v>42885.0</v>
      </c>
      <c r="H1878" s="14">
        <v>0.0</v>
      </c>
      <c r="I1878" s="12">
        <f>VLOOKUP(C1878, products!$A$1:$C$8, 3, FALSE)</f>
        <v>550</v>
      </c>
      <c r="J1878" s="12" t="str">
        <f>VLOOKUP(B1878,sales_teams!A:C,3)</f>
        <v>East</v>
      </c>
      <c r="K1878" s="12" t="str">
        <f>VLOOKUP(B1878,sales_teams!A:C,2)</f>
        <v>Rocco Neubert</v>
      </c>
      <c r="L1878" s="12" t="str">
        <f>VLOOKUP(D1878,accounts!A:G,6)</f>
        <v>United States</v>
      </c>
      <c r="M1878" s="12" t="str">
        <f>VLOOKUP(D1878,accounts!A:B,2)</f>
        <v>software</v>
      </c>
      <c r="N1878" s="12" t="str">
        <f t="shared" si="26"/>
        <v>Apr 2017</v>
      </c>
      <c r="O1878" s="12" t="str">
        <f t="shared" si="241"/>
        <v>May 2017</v>
      </c>
      <c r="P1878" s="12">
        <f>VLOOKUP(D1878,accounts!A:G,4)</f>
        <v>11698.03</v>
      </c>
      <c r="Q1878" s="12">
        <f t="shared" si="242"/>
        <v>30</v>
      </c>
    </row>
    <row r="1879">
      <c r="A1879" s="14" t="s">
        <v>2058</v>
      </c>
      <c r="B1879" s="14" t="s">
        <v>44</v>
      </c>
      <c r="C1879" s="14" t="s">
        <v>17</v>
      </c>
      <c r="D1879" s="14" t="s">
        <v>74</v>
      </c>
      <c r="E1879" s="14" t="s">
        <v>26</v>
      </c>
      <c r="F1879" s="15">
        <v>42830.0</v>
      </c>
      <c r="G1879" s="15">
        <v>42832.0</v>
      </c>
      <c r="H1879" s="14">
        <v>0.0</v>
      </c>
      <c r="I1879" s="12">
        <f>VLOOKUP(C1879, products!$A$1:$C$8, 3, FALSE)</f>
        <v>4821</v>
      </c>
      <c r="J1879" s="12" t="str">
        <f>VLOOKUP(B1879,sales_teams!A:C,3)</f>
        <v>East</v>
      </c>
      <c r="K1879" s="12" t="str">
        <f>VLOOKUP(B1879,sales_teams!A:C,2)</f>
        <v>Rocco Neubert</v>
      </c>
      <c r="L1879" s="12" t="str">
        <f>VLOOKUP(D1879,accounts!A:G,6)</f>
        <v>United States</v>
      </c>
      <c r="M1879" s="12" t="str">
        <f>VLOOKUP(D1879,accounts!A:B,2)</f>
        <v>retail</v>
      </c>
      <c r="N1879" s="12" t="str">
        <f t="shared" si="26"/>
        <v>Apr 2017</v>
      </c>
      <c r="O1879" s="12" t="str">
        <f t="shared" si="241"/>
        <v>Apr 2017</v>
      </c>
      <c r="P1879" s="12">
        <f>VLOOKUP(D1879,accounts!A:G,4)</f>
        <v>2214.94</v>
      </c>
      <c r="Q1879" s="12">
        <f t="shared" si="242"/>
        <v>0</v>
      </c>
    </row>
    <row r="1880">
      <c r="A1880" s="14" t="s">
        <v>2059</v>
      </c>
      <c r="B1880" s="14" t="s">
        <v>45</v>
      </c>
      <c r="C1880" s="14" t="s">
        <v>22</v>
      </c>
      <c r="D1880" s="14" t="s">
        <v>102</v>
      </c>
      <c r="E1880" s="14" t="s">
        <v>26</v>
      </c>
      <c r="F1880" s="15">
        <v>42830.0</v>
      </c>
      <c r="G1880" s="15">
        <v>42954.0</v>
      </c>
      <c r="H1880" s="14">
        <v>0.0</v>
      </c>
      <c r="I1880" s="12">
        <f>VLOOKUP(C1880, products!$A$1:$C$8, 3, FALSE)</f>
        <v>550</v>
      </c>
      <c r="J1880" s="12" t="str">
        <f>VLOOKUP(B1880,sales_teams!A:C,3)</f>
        <v>East</v>
      </c>
      <c r="K1880" s="12" t="str">
        <f>VLOOKUP(B1880,sales_teams!A:C,2)</f>
        <v>Rocco Neubert</v>
      </c>
      <c r="L1880" s="12" t="str">
        <f>VLOOKUP(D1880,accounts!A:G,6)</f>
        <v>United States</v>
      </c>
      <c r="M1880" s="12" t="str">
        <f>VLOOKUP(D1880,accounts!A:B,2)</f>
        <v>marketing</v>
      </c>
      <c r="N1880" s="12" t="str">
        <f t="shared" si="26"/>
        <v>Apr 2017</v>
      </c>
      <c r="O1880" s="12" t="str">
        <f t="shared" si="241"/>
        <v>Aug 2017</v>
      </c>
      <c r="P1880" s="12">
        <f>VLOOKUP(D1880,accounts!A:G,4)</f>
        <v>2173.98</v>
      </c>
      <c r="Q1880" s="12">
        <f t="shared" si="242"/>
        <v>122</v>
      </c>
    </row>
    <row r="1881">
      <c r="A1881" s="14" t="s">
        <v>2060</v>
      </c>
      <c r="B1881" s="14" t="s">
        <v>45</v>
      </c>
      <c r="C1881" s="14" t="s">
        <v>22</v>
      </c>
      <c r="D1881" s="14" t="s">
        <v>79</v>
      </c>
      <c r="E1881" s="14" t="s">
        <v>5</v>
      </c>
      <c r="F1881" s="15">
        <v>42830.0</v>
      </c>
      <c r="G1881" s="15">
        <v>42867.0</v>
      </c>
      <c r="H1881" s="14">
        <v>505.0</v>
      </c>
      <c r="I1881" s="12">
        <f>VLOOKUP(C1881, products!$A$1:$C$8, 3, FALSE)</f>
        <v>550</v>
      </c>
      <c r="J1881" s="12" t="str">
        <f>VLOOKUP(B1881,sales_teams!A:C,3)</f>
        <v>East</v>
      </c>
      <c r="K1881" s="12" t="str">
        <f>VLOOKUP(B1881,sales_teams!A:C,2)</f>
        <v>Rocco Neubert</v>
      </c>
      <c r="L1881" s="12" t="str">
        <f>VLOOKUP(D1881,accounts!A:G,6)</f>
        <v>Panama</v>
      </c>
      <c r="M1881" s="12" t="str">
        <f>VLOOKUP(D1881,accounts!A:B,2)</f>
        <v>technolgy</v>
      </c>
      <c r="N1881" s="12" t="str">
        <f t="shared" si="26"/>
        <v>Apr 2017</v>
      </c>
      <c r="O1881" s="12" t="str">
        <f t="shared" si="241"/>
        <v>May 2017</v>
      </c>
      <c r="P1881" s="12">
        <f>VLOOKUP(D1881,accounts!A:G,4)</f>
        <v>2938.67</v>
      </c>
      <c r="Q1881" s="12">
        <f t="shared" si="242"/>
        <v>30</v>
      </c>
    </row>
    <row r="1882">
      <c r="A1882" s="14" t="s">
        <v>2061</v>
      </c>
      <c r="B1882" s="14" t="s">
        <v>47</v>
      </c>
      <c r="C1882" s="14" t="s">
        <v>17</v>
      </c>
      <c r="D1882" s="14" t="s">
        <v>132</v>
      </c>
      <c r="E1882" s="14" t="s">
        <v>26</v>
      </c>
      <c r="F1882" s="15">
        <v>42830.0</v>
      </c>
      <c r="G1882" s="15">
        <v>42840.0</v>
      </c>
      <c r="H1882" s="14">
        <v>0.0</v>
      </c>
      <c r="I1882" s="12">
        <f>VLOOKUP(C1882, products!$A$1:$C$8, 3, FALSE)</f>
        <v>4821</v>
      </c>
      <c r="J1882" s="12" t="str">
        <f>VLOOKUP(B1882,sales_teams!A:C,3)</f>
        <v>East</v>
      </c>
      <c r="K1882" s="12" t="str">
        <f>VLOOKUP(B1882,sales_teams!A:C,2)</f>
        <v>Rocco Neubert</v>
      </c>
      <c r="L1882" s="12" t="str">
        <f>VLOOKUP(D1882,accounts!A:G,6)</f>
        <v>United States</v>
      </c>
      <c r="M1882" s="12" t="str">
        <f>VLOOKUP(D1882,accounts!A:B,2)</f>
        <v>technolgy</v>
      </c>
      <c r="N1882" s="12" t="str">
        <f t="shared" si="26"/>
        <v>Apr 2017</v>
      </c>
      <c r="O1882" s="12" t="str">
        <f t="shared" si="241"/>
        <v>Apr 2017</v>
      </c>
      <c r="P1882" s="12">
        <f>VLOOKUP(D1882,accounts!A:G,4)</f>
        <v>587.72</v>
      </c>
      <c r="Q1882" s="12">
        <f t="shared" si="242"/>
        <v>0</v>
      </c>
    </row>
    <row r="1883">
      <c r="A1883" s="14" t="s">
        <v>2062</v>
      </c>
      <c r="B1883" s="14" t="s">
        <v>47</v>
      </c>
      <c r="C1883" s="14" t="s">
        <v>22</v>
      </c>
      <c r="D1883" s="14" t="s">
        <v>116</v>
      </c>
      <c r="E1883" s="14" t="s">
        <v>5</v>
      </c>
      <c r="F1883" s="15">
        <v>42830.0</v>
      </c>
      <c r="G1883" s="15">
        <v>42831.0</v>
      </c>
      <c r="H1883" s="14">
        <v>450.0</v>
      </c>
      <c r="I1883" s="12">
        <f>VLOOKUP(C1883, products!$A$1:$C$8, 3, FALSE)</f>
        <v>550</v>
      </c>
      <c r="J1883" s="12" t="str">
        <f>VLOOKUP(B1883,sales_teams!A:C,3)</f>
        <v>East</v>
      </c>
      <c r="K1883" s="12" t="str">
        <f>VLOOKUP(B1883,sales_teams!A:C,2)</f>
        <v>Rocco Neubert</v>
      </c>
      <c r="L1883" s="12" t="str">
        <f>VLOOKUP(D1883,accounts!A:G,6)</f>
        <v>United States</v>
      </c>
      <c r="M1883" s="12" t="str">
        <f>VLOOKUP(D1883,accounts!A:B,2)</f>
        <v>services</v>
      </c>
      <c r="N1883" s="12" t="str">
        <f t="shared" si="26"/>
        <v>Apr 2017</v>
      </c>
      <c r="O1883" s="12" t="str">
        <f t="shared" si="241"/>
        <v>Apr 2017</v>
      </c>
      <c r="P1883" s="12">
        <f>VLOOKUP(D1883,accounts!A:G,4)</f>
        <v>692.19</v>
      </c>
      <c r="Q1883" s="12">
        <f t="shared" si="242"/>
        <v>0</v>
      </c>
    </row>
    <row r="1884">
      <c r="A1884" s="14" t="s">
        <v>2063</v>
      </c>
      <c r="B1884" s="14" t="s">
        <v>47</v>
      </c>
      <c r="C1884" s="14" t="s">
        <v>20</v>
      </c>
      <c r="D1884" s="14" t="s">
        <v>124</v>
      </c>
      <c r="E1884" s="14" t="s">
        <v>5</v>
      </c>
      <c r="F1884" s="15">
        <v>42830.0</v>
      </c>
      <c r="G1884" s="15">
        <v>42876.0</v>
      </c>
      <c r="H1884" s="14">
        <v>4983.0</v>
      </c>
      <c r="I1884" s="12">
        <f>VLOOKUP(C1884, products!$A$1:$C$8, 3, FALSE)</f>
        <v>5482</v>
      </c>
      <c r="J1884" s="12" t="str">
        <f>VLOOKUP(B1884,sales_teams!A:C,3)</f>
        <v>East</v>
      </c>
      <c r="K1884" s="12" t="str">
        <f>VLOOKUP(B1884,sales_teams!A:C,2)</f>
        <v>Rocco Neubert</v>
      </c>
      <c r="L1884" s="12" t="str">
        <f>VLOOKUP(D1884,accounts!A:G,6)</f>
        <v>United States</v>
      </c>
      <c r="M1884" s="12" t="str">
        <f>VLOOKUP(D1884,accounts!A:B,2)</f>
        <v>retail</v>
      </c>
      <c r="N1884" s="12" t="str">
        <f t="shared" si="26"/>
        <v>Apr 2017</v>
      </c>
      <c r="O1884" s="12" t="str">
        <f t="shared" si="241"/>
        <v>May 2017</v>
      </c>
      <c r="P1884" s="12">
        <f>VLOOKUP(D1884,accounts!A:G,4)</f>
        <v>497.11</v>
      </c>
      <c r="Q1884" s="12">
        <f t="shared" si="242"/>
        <v>30</v>
      </c>
    </row>
    <row r="1885">
      <c r="A1885" s="14" t="s">
        <v>2064</v>
      </c>
      <c r="B1885" s="14" t="s">
        <v>48</v>
      </c>
      <c r="C1885" s="14" t="s">
        <v>18</v>
      </c>
      <c r="D1885" s="14" t="s">
        <v>94</v>
      </c>
      <c r="E1885" s="14" t="s">
        <v>5</v>
      </c>
      <c r="F1885" s="15">
        <v>42830.0</v>
      </c>
      <c r="G1885" s="15">
        <v>42905.0</v>
      </c>
      <c r="H1885" s="14">
        <v>1140.0</v>
      </c>
      <c r="I1885" s="12">
        <f>VLOOKUP(C1885, products!$A$1:$C$8, 3, FALSE)</f>
        <v>1096</v>
      </c>
      <c r="J1885" s="12" t="str">
        <f>VLOOKUP(B1885,sales_teams!A:C,3)</f>
        <v>East</v>
      </c>
      <c r="K1885" s="12" t="str">
        <f>VLOOKUP(B1885,sales_teams!A:C,2)</f>
        <v>Rocco Neubert</v>
      </c>
      <c r="L1885" s="12" t="str">
        <f>VLOOKUP(D1885,accounts!A:G,6)</f>
        <v>United States</v>
      </c>
      <c r="M1885" s="12" t="str">
        <f>VLOOKUP(D1885,accounts!A:B,2)</f>
        <v>medical</v>
      </c>
      <c r="N1885" s="12" t="str">
        <f t="shared" si="26"/>
        <v>Apr 2017</v>
      </c>
      <c r="O1885" s="12" t="str">
        <f t="shared" si="241"/>
        <v>Jun 2017</v>
      </c>
      <c r="P1885" s="12">
        <f>VLOOKUP(D1885,accounts!A:G,4)</f>
        <v>3922.42</v>
      </c>
      <c r="Q1885" s="12">
        <f t="shared" si="242"/>
        <v>61</v>
      </c>
    </row>
    <row r="1886">
      <c r="A1886" s="14" t="s">
        <v>2065</v>
      </c>
      <c r="B1886" s="14" t="s">
        <v>49</v>
      </c>
      <c r="C1886" s="14" t="s">
        <v>18</v>
      </c>
      <c r="D1886" s="14" t="s">
        <v>105</v>
      </c>
      <c r="E1886" s="14" t="s">
        <v>26</v>
      </c>
      <c r="F1886" s="15">
        <v>42830.0</v>
      </c>
      <c r="G1886" s="15">
        <v>42832.0</v>
      </c>
      <c r="H1886" s="14">
        <v>0.0</v>
      </c>
      <c r="I1886" s="12">
        <f>VLOOKUP(C1886, products!$A$1:$C$8, 3, FALSE)</f>
        <v>1096</v>
      </c>
      <c r="J1886" s="12" t="str">
        <f>VLOOKUP(B1886,sales_teams!A:C,3)</f>
        <v>West</v>
      </c>
      <c r="K1886" s="12" t="str">
        <f>VLOOKUP(B1886,sales_teams!A:C,2)</f>
        <v>Summer Sewald</v>
      </c>
      <c r="L1886" s="12" t="str">
        <f>VLOOKUP(D1886,accounts!A:G,6)</f>
        <v>United States</v>
      </c>
      <c r="M1886" s="12" t="str">
        <f>VLOOKUP(D1886,accounts!A:B,2)</f>
        <v>telecommunications</v>
      </c>
      <c r="N1886" s="12" t="str">
        <f t="shared" si="26"/>
        <v>Apr 2017</v>
      </c>
      <c r="O1886" s="12" t="str">
        <f t="shared" si="241"/>
        <v>Apr 2017</v>
      </c>
      <c r="P1886" s="12">
        <f>VLOOKUP(D1886,accounts!A:G,4)</f>
        <v>1825.82</v>
      </c>
      <c r="Q1886" s="12">
        <f t="shared" si="242"/>
        <v>0</v>
      </c>
    </row>
    <row r="1887">
      <c r="A1887" s="14" t="s">
        <v>2066</v>
      </c>
      <c r="B1887" s="14" t="s">
        <v>49</v>
      </c>
      <c r="C1887" s="14" t="s">
        <v>21</v>
      </c>
      <c r="D1887" s="14" t="s">
        <v>113</v>
      </c>
      <c r="E1887" s="14" t="s">
        <v>5</v>
      </c>
      <c r="F1887" s="15">
        <v>42830.0</v>
      </c>
      <c r="G1887" s="15">
        <v>42908.0</v>
      </c>
      <c r="H1887" s="14">
        <v>3188.0</v>
      </c>
      <c r="I1887" s="12">
        <f>VLOOKUP(C1887, products!$A$1:$C$8, 3, FALSE)</f>
        <v>3393</v>
      </c>
      <c r="J1887" s="12" t="str">
        <f>VLOOKUP(B1887,sales_teams!A:C,3)</f>
        <v>West</v>
      </c>
      <c r="K1887" s="12" t="str">
        <f>VLOOKUP(B1887,sales_teams!A:C,2)</f>
        <v>Summer Sewald</v>
      </c>
      <c r="L1887" s="12" t="str">
        <f>VLOOKUP(D1887,accounts!A:G,6)</f>
        <v>United States</v>
      </c>
      <c r="M1887" s="12" t="str">
        <f>VLOOKUP(D1887,accounts!A:B,2)</f>
        <v>retail</v>
      </c>
      <c r="N1887" s="12" t="str">
        <f t="shared" si="26"/>
        <v>Apr 2017</v>
      </c>
      <c r="O1887" s="12" t="str">
        <f t="shared" si="241"/>
        <v>Jun 2017</v>
      </c>
      <c r="P1887" s="12">
        <f>VLOOKUP(D1887,accounts!A:G,4)</f>
        <v>1388.67</v>
      </c>
      <c r="Q1887" s="12">
        <f t="shared" si="242"/>
        <v>61</v>
      </c>
    </row>
    <row r="1888">
      <c r="A1888" s="14" t="s">
        <v>2067</v>
      </c>
      <c r="B1888" s="14" t="s">
        <v>54</v>
      </c>
      <c r="C1888" s="14" t="s">
        <v>22</v>
      </c>
      <c r="D1888" s="14" t="s">
        <v>129</v>
      </c>
      <c r="E1888" s="14" t="s">
        <v>26</v>
      </c>
      <c r="F1888" s="15">
        <v>42830.0</v>
      </c>
      <c r="G1888" s="15">
        <v>42831.0</v>
      </c>
      <c r="H1888" s="14">
        <v>0.0</v>
      </c>
      <c r="I1888" s="12">
        <f>VLOOKUP(C1888, products!$A$1:$C$8, 3, FALSE)</f>
        <v>550</v>
      </c>
      <c r="J1888" s="12" t="str">
        <f>VLOOKUP(B1888,sales_teams!A:C,3)</f>
        <v>West</v>
      </c>
      <c r="K1888" s="12" t="str">
        <f>VLOOKUP(B1888,sales_teams!A:C,2)</f>
        <v>Summer Sewald</v>
      </c>
      <c r="L1888" s="12" t="str">
        <f>VLOOKUP(D1888,accounts!A:G,6)</f>
        <v>United States</v>
      </c>
      <c r="M1888" s="12" t="str">
        <f>VLOOKUP(D1888,accounts!A:B,2)</f>
        <v>medical</v>
      </c>
      <c r="N1888" s="12" t="str">
        <f t="shared" si="26"/>
        <v>Apr 2017</v>
      </c>
      <c r="O1888" s="12" t="str">
        <f t="shared" si="241"/>
        <v>Apr 2017</v>
      </c>
      <c r="P1888" s="12">
        <f>VLOOKUP(D1888,accounts!A:G,4)</f>
        <v>2818.38</v>
      </c>
      <c r="Q1888" s="12">
        <f t="shared" si="242"/>
        <v>0</v>
      </c>
    </row>
    <row r="1889">
      <c r="A1889" s="14" t="s">
        <v>2068</v>
      </c>
      <c r="B1889" s="14" t="s">
        <v>54</v>
      </c>
      <c r="C1889" s="14" t="s">
        <v>18</v>
      </c>
      <c r="D1889" s="14" t="s">
        <v>87</v>
      </c>
      <c r="E1889" s="14" t="s">
        <v>5</v>
      </c>
      <c r="F1889" s="15">
        <v>42830.0</v>
      </c>
      <c r="G1889" s="15">
        <v>42949.0</v>
      </c>
      <c r="H1889" s="14">
        <v>1091.0</v>
      </c>
      <c r="I1889" s="12">
        <f>VLOOKUP(C1889, products!$A$1:$C$8, 3, FALSE)</f>
        <v>1096</v>
      </c>
      <c r="J1889" s="12" t="str">
        <f>VLOOKUP(B1889,sales_teams!A:C,3)</f>
        <v>West</v>
      </c>
      <c r="K1889" s="12" t="str">
        <f>VLOOKUP(B1889,sales_teams!A:C,2)</f>
        <v>Summer Sewald</v>
      </c>
      <c r="L1889" s="12" t="str">
        <f>VLOOKUP(D1889,accounts!A:G,6)</f>
        <v>United States</v>
      </c>
      <c r="M1889" s="12" t="str">
        <f>VLOOKUP(D1889,accounts!A:B,2)</f>
        <v>entertainment</v>
      </c>
      <c r="N1889" s="12" t="str">
        <f t="shared" si="26"/>
        <v>Apr 2017</v>
      </c>
      <c r="O1889" s="12" t="str">
        <f t="shared" si="241"/>
        <v>Aug 2017</v>
      </c>
      <c r="P1889" s="12">
        <f>VLOOKUP(D1889,accounts!A:G,4)</f>
        <v>3838.39</v>
      </c>
      <c r="Q1889" s="12">
        <f t="shared" si="242"/>
        <v>122</v>
      </c>
    </row>
    <row r="1890">
      <c r="A1890" s="14" t="s">
        <v>2069</v>
      </c>
      <c r="B1890" s="14" t="s">
        <v>54</v>
      </c>
      <c r="C1890" s="14" t="s">
        <v>20</v>
      </c>
      <c r="D1890" s="14" t="s">
        <v>141</v>
      </c>
      <c r="E1890" s="14" t="s">
        <v>5</v>
      </c>
      <c r="F1890" s="15">
        <v>42830.0</v>
      </c>
      <c r="G1890" s="15">
        <v>42837.0</v>
      </c>
      <c r="H1890" s="14">
        <v>5095.0</v>
      </c>
      <c r="I1890" s="12">
        <f>VLOOKUP(C1890, products!$A$1:$C$8, 3, FALSE)</f>
        <v>5482</v>
      </c>
      <c r="J1890" s="12" t="str">
        <f>VLOOKUP(B1890,sales_teams!A:C,3)</f>
        <v>West</v>
      </c>
      <c r="K1890" s="12" t="str">
        <f>VLOOKUP(B1890,sales_teams!A:C,2)</f>
        <v>Summer Sewald</v>
      </c>
      <c r="L1890" s="12" t="str">
        <f>VLOOKUP(D1890,accounts!A:G,6)</f>
        <v>United States</v>
      </c>
      <c r="M1890" s="12" t="str">
        <f>VLOOKUP(D1890,accounts!A:B,2)</f>
        <v>medical</v>
      </c>
      <c r="N1890" s="12" t="str">
        <f t="shared" si="26"/>
        <v>Apr 2017</v>
      </c>
      <c r="O1890" s="12" t="str">
        <f t="shared" si="241"/>
        <v>Apr 2017</v>
      </c>
      <c r="P1890" s="12">
        <f>VLOOKUP(D1890,accounts!A:G,4)</f>
        <v>326.82</v>
      </c>
      <c r="Q1890" s="12">
        <f t="shared" si="242"/>
        <v>0</v>
      </c>
    </row>
    <row r="1891">
      <c r="A1891" s="14" t="s">
        <v>2070</v>
      </c>
      <c r="B1891" s="14" t="s">
        <v>54</v>
      </c>
      <c r="C1891" s="14" t="s">
        <v>19</v>
      </c>
      <c r="D1891" s="14" t="s">
        <v>66</v>
      </c>
      <c r="E1891" s="14" t="s">
        <v>5</v>
      </c>
      <c r="F1891" s="15">
        <v>42830.0</v>
      </c>
      <c r="G1891" s="15">
        <v>42949.0</v>
      </c>
      <c r="H1891" s="14">
        <v>51.0</v>
      </c>
      <c r="I1891" s="12">
        <f>VLOOKUP(C1891, products!$A$1:$C$8, 3, FALSE)</f>
        <v>55</v>
      </c>
      <c r="J1891" s="12" t="str">
        <f>VLOOKUP(B1891,sales_teams!A:C,3)</f>
        <v>West</v>
      </c>
      <c r="K1891" s="12" t="str">
        <f>VLOOKUP(B1891,sales_teams!A:C,2)</f>
        <v>Summer Sewald</v>
      </c>
      <c r="L1891" s="12" t="str">
        <f>VLOOKUP(D1891,accounts!A:G,6)</f>
        <v>United States</v>
      </c>
      <c r="M1891" s="12" t="str">
        <f>VLOOKUP(D1891,accounts!A:B,2)</f>
        <v>medical</v>
      </c>
      <c r="N1891" s="12" t="str">
        <f t="shared" si="26"/>
        <v>Apr 2017</v>
      </c>
      <c r="O1891" s="12" t="str">
        <f t="shared" si="241"/>
        <v>Aug 2017</v>
      </c>
      <c r="P1891" s="12">
        <f>VLOOKUP(D1891,accounts!A:G,4)</f>
        <v>4.54</v>
      </c>
      <c r="Q1891" s="12">
        <f t="shared" si="242"/>
        <v>122</v>
      </c>
    </row>
    <row r="1892">
      <c r="A1892" s="14" t="s">
        <v>2071</v>
      </c>
      <c r="B1892" s="14" t="s">
        <v>55</v>
      </c>
      <c r="C1892" s="14" t="s">
        <v>19</v>
      </c>
      <c r="D1892" s="14" t="s">
        <v>116</v>
      </c>
      <c r="E1892" s="14" t="s">
        <v>5</v>
      </c>
      <c r="F1892" s="15">
        <v>42830.0</v>
      </c>
      <c r="G1892" s="15">
        <v>42905.0</v>
      </c>
      <c r="H1892" s="14">
        <v>62.0</v>
      </c>
      <c r="I1892" s="12">
        <f>VLOOKUP(C1892, products!$A$1:$C$8, 3, FALSE)</f>
        <v>55</v>
      </c>
      <c r="J1892" s="12" t="str">
        <f>VLOOKUP(B1892,sales_teams!A:C,3)</f>
        <v>West</v>
      </c>
      <c r="K1892" s="12" t="str">
        <f>VLOOKUP(B1892,sales_teams!A:C,2)</f>
        <v>Summer Sewald</v>
      </c>
      <c r="L1892" s="12" t="str">
        <f>VLOOKUP(D1892,accounts!A:G,6)</f>
        <v>United States</v>
      </c>
      <c r="M1892" s="12" t="str">
        <f>VLOOKUP(D1892,accounts!A:B,2)</f>
        <v>services</v>
      </c>
      <c r="N1892" s="12" t="str">
        <f t="shared" si="26"/>
        <v>Apr 2017</v>
      </c>
      <c r="O1892" s="12" t="str">
        <f t="shared" si="241"/>
        <v>Jun 2017</v>
      </c>
      <c r="P1892" s="12">
        <f>VLOOKUP(D1892,accounts!A:G,4)</f>
        <v>692.19</v>
      </c>
      <c r="Q1892" s="12">
        <f t="shared" si="242"/>
        <v>61</v>
      </c>
    </row>
    <row r="1893">
      <c r="A1893" s="14" t="s">
        <v>2072</v>
      </c>
      <c r="B1893" s="14" t="s">
        <v>58</v>
      </c>
      <c r="C1893" s="14" t="s">
        <v>22</v>
      </c>
      <c r="D1893" s="14" t="s">
        <v>136</v>
      </c>
      <c r="E1893" s="14" t="s">
        <v>5</v>
      </c>
      <c r="F1893" s="15">
        <v>42830.0</v>
      </c>
      <c r="G1893" s="15">
        <v>42914.0</v>
      </c>
      <c r="H1893" s="14">
        <v>550.0</v>
      </c>
      <c r="I1893" s="12">
        <f>VLOOKUP(C1893, products!$A$1:$C$8, 3, FALSE)</f>
        <v>550</v>
      </c>
      <c r="J1893" s="12" t="str">
        <f>VLOOKUP(B1893,sales_teams!A:C,3)</f>
        <v>West</v>
      </c>
      <c r="K1893" s="12" t="str">
        <f>VLOOKUP(B1893,sales_teams!A:C,2)</f>
        <v>Summer Sewald</v>
      </c>
      <c r="L1893" s="12" t="str">
        <f>VLOOKUP(D1893,accounts!A:G,6)</f>
        <v>United States</v>
      </c>
      <c r="M1893" s="12" t="str">
        <f>VLOOKUP(D1893,accounts!A:B,2)</f>
        <v>entertainment</v>
      </c>
      <c r="N1893" s="12" t="str">
        <f t="shared" si="26"/>
        <v>Apr 2017</v>
      </c>
      <c r="O1893" s="12" t="str">
        <f t="shared" si="241"/>
        <v>Jun 2017</v>
      </c>
      <c r="P1893" s="12">
        <f>VLOOKUP(D1893,accounts!A:G,4)</f>
        <v>324.19</v>
      </c>
      <c r="Q1893" s="12">
        <f t="shared" si="242"/>
        <v>61</v>
      </c>
    </row>
    <row r="1894">
      <c r="A1894" s="14" t="s">
        <v>2073</v>
      </c>
      <c r="B1894" s="14" t="s">
        <v>59</v>
      </c>
      <c r="C1894" s="14" t="s">
        <v>19</v>
      </c>
      <c r="D1894" s="14" t="s">
        <v>88</v>
      </c>
      <c r="E1894" s="14" t="s">
        <v>5</v>
      </c>
      <c r="F1894" s="15">
        <v>42830.0</v>
      </c>
      <c r="G1894" s="15">
        <v>42832.0</v>
      </c>
      <c r="H1894" s="14">
        <v>45.0</v>
      </c>
      <c r="I1894" s="12">
        <f>VLOOKUP(C1894, products!$A$1:$C$8, 3, FALSE)</f>
        <v>55</v>
      </c>
      <c r="J1894" s="12" t="str">
        <f>VLOOKUP(B1894,sales_teams!A:C,3)</f>
        <v>West</v>
      </c>
      <c r="K1894" s="12" t="str">
        <f>VLOOKUP(B1894,sales_teams!A:C,2)</f>
        <v>Summer Sewald</v>
      </c>
      <c r="L1894" s="12" t="str">
        <f>VLOOKUP(D1894,accounts!A:G,6)</f>
        <v>United States</v>
      </c>
      <c r="M1894" s="12" t="str">
        <f>VLOOKUP(D1894,accounts!A:B,2)</f>
        <v>retail</v>
      </c>
      <c r="N1894" s="12" t="str">
        <f t="shared" si="26"/>
        <v>Apr 2017</v>
      </c>
      <c r="O1894" s="12" t="str">
        <f t="shared" si="241"/>
        <v>Apr 2017</v>
      </c>
      <c r="P1894" s="12">
        <f>VLOOKUP(D1894,accounts!A:G,4)</f>
        <v>2520.83</v>
      </c>
      <c r="Q1894" s="12">
        <f t="shared" si="242"/>
        <v>0</v>
      </c>
    </row>
    <row r="1895">
      <c r="A1895" s="14" t="s">
        <v>2074</v>
      </c>
      <c r="B1895" s="14" t="s">
        <v>32</v>
      </c>
      <c r="C1895" s="14" t="s">
        <v>22</v>
      </c>
      <c r="D1895" s="14" t="s">
        <v>90</v>
      </c>
      <c r="E1895" s="14" t="s">
        <v>5</v>
      </c>
      <c r="F1895" s="15">
        <v>42831.0</v>
      </c>
      <c r="G1895" s="15">
        <v>42895.0</v>
      </c>
      <c r="H1895" s="14">
        <v>527.0</v>
      </c>
      <c r="I1895" s="12">
        <f>VLOOKUP(C1895, products!$A$1:$C$8, 3, FALSE)</f>
        <v>550</v>
      </c>
      <c r="J1895" s="12" t="str">
        <f>VLOOKUP(B1895,sales_teams!A:C,3)</f>
        <v>Central</v>
      </c>
      <c r="K1895" s="12" t="str">
        <f>VLOOKUP(B1895,sales_teams!A:C,2)</f>
        <v>Dustin Brinkmann</v>
      </c>
      <c r="L1895" s="12" t="str">
        <f>VLOOKUP(D1895,accounts!A:G,6)</f>
        <v>United States</v>
      </c>
      <c r="M1895" s="12" t="str">
        <f>VLOOKUP(D1895,accounts!A:B,2)</f>
        <v>software</v>
      </c>
      <c r="N1895" s="12" t="str">
        <f t="shared" si="26"/>
        <v>Apr 2017</v>
      </c>
      <c r="O1895" s="12" t="str">
        <f t="shared" si="241"/>
        <v>Jun 2017</v>
      </c>
      <c r="P1895" s="12">
        <f>VLOOKUP(D1895,accounts!A:G,4)</f>
        <v>4618</v>
      </c>
      <c r="Q1895" s="12">
        <f t="shared" si="242"/>
        <v>61</v>
      </c>
    </row>
    <row r="1896">
      <c r="A1896" s="14" t="s">
        <v>2075</v>
      </c>
      <c r="B1896" s="14" t="s">
        <v>34</v>
      </c>
      <c r="C1896" s="14" t="s">
        <v>22</v>
      </c>
      <c r="D1896" s="14" t="s">
        <v>118</v>
      </c>
      <c r="E1896" s="14" t="s">
        <v>26</v>
      </c>
      <c r="F1896" s="15">
        <v>42831.0</v>
      </c>
      <c r="G1896" s="15">
        <v>42840.0</v>
      </c>
      <c r="H1896" s="14">
        <v>0.0</v>
      </c>
      <c r="I1896" s="12">
        <f>VLOOKUP(C1896, products!$A$1:$C$8, 3, FALSE)</f>
        <v>550</v>
      </c>
      <c r="J1896" s="12" t="str">
        <f>VLOOKUP(B1896,sales_teams!A:C,3)</f>
        <v>Central</v>
      </c>
      <c r="K1896" s="12" t="str">
        <f>VLOOKUP(B1896,sales_teams!A:C,2)</f>
        <v>Dustin Brinkmann</v>
      </c>
      <c r="L1896" s="12" t="str">
        <f>VLOOKUP(D1896,accounts!A:G,6)</f>
        <v>United States</v>
      </c>
      <c r="M1896" s="12" t="str">
        <f>VLOOKUP(D1896,accounts!A:B,2)</f>
        <v>retail</v>
      </c>
      <c r="N1896" s="12" t="str">
        <f t="shared" si="26"/>
        <v>Apr 2017</v>
      </c>
      <c r="O1896" s="12" t="str">
        <f t="shared" si="241"/>
        <v>Apr 2017</v>
      </c>
      <c r="P1896" s="12">
        <f>VLOOKUP(D1896,accounts!A:G,4)</f>
        <v>702.72</v>
      </c>
      <c r="Q1896" s="12">
        <f t="shared" si="242"/>
        <v>0</v>
      </c>
    </row>
    <row r="1897">
      <c r="A1897" s="14" t="s">
        <v>2076</v>
      </c>
      <c r="B1897" s="14" t="s">
        <v>34</v>
      </c>
      <c r="C1897" s="14" t="s">
        <v>18</v>
      </c>
      <c r="D1897" s="14" t="s">
        <v>87</v>
      </c>
      <c r="E1897" s="14" t="s">
        <v>26</v>
      </c>
      <c r="F1897" s="15">
        <v>42831.0</v>
      </c>
      <c r="G1897" s="15">
        <v>42885.0</v>
      </c>
      <c r="H1897" s="14">
        <v>0.0</v>
      </c>
      <c r="I1897" s="12">
        <f>VLOOKUP(C1897, products!$A$1:$C$8, 3, FALSE)</f>
        <v>1096</v>
      </c>
      <c r="J1897" s="12" t="str">
        <f>VLOOKUP(B1897,sales_teams!A:C,3)</f>
        <v>Central</v>
      </c>
      <c r="K1897" s="12" t="str">
        <f>VLOOKUP(B1897,sales_teams!A:C,2)</f>
        <v>Dustin Brinkmann</v>
      </c>
      <c r="L1897" s="12" t="str">
        <f>VLOOKUP(D1897,accounts!A:G,6)</f>
        <v>United States</v>
      </c>
      <c r="M1897" s="12" t="str">
        <f>VLOOKUP(D1897,accounts!A:B,2)</f>
        <v>entertainment</v>
      </c>
      <c r="N1897" s="12" t="str">
        <f t="shared" si="26"/>
        <v>Apr 2017</v>
      </c>
      <c r="O1897" s="12" t="str">
        <f t="shared" si="241"/>
        <v>May 2017</v>
      </c>
      <c r="P1897" s="12">
        <f>VLOOKUP(D1897,accounts!A:G,4)</f>
        <v>3838.39</v>
      </c>
      <c r="Q1897" s="12">
        <f t="shared" si="242"/>
        <v>30</v>
      </c>
    </row>
    <row r="1898">
      <c r="A1898" s="14" t="s">
        <v>2077</v>
      </c>
      <c r="B1898" s="14" t="s">
        <v>38</v>
      </c>
      <c r="C1898" s="14" t="s">
        <v>21</v>
      </c>
      <c r="D1898" s="14" t="s">
        <v>115</v>
      </c>
      <c r="E1898" s="14" t="s">
        <v>26</v>
      </c>
      <c r="F1898" s="15">
        <v>42831.0</v>
      </c>
      <c r="G1898" s="15">
        <v>42833.0</v>
      </c>
      <c r="H1898" s="14">
        <v>0.0</v>
      </c>
      <c r="I1898" s="12">
        <f>VLOOKUP(C1898, products!$A$1:$C$8, 3, FALSE)</f>
        <v>3393</v>
      </c>
      <c r="J1898" s="12" t="str">
        <f>VLOOKUP(B1898,sales_teams!A:C,3)</f>
        <v>East</v>
      </c>
      <c r="K1898" s="12" t="str">
        <f>VLOOKUP(B1898,sales_teams!A:C,2)</f>
        <v>Rocco Neubert</v>
      </c>
      <c r="L1898" s="12" t="str">
        <f>VLOOKUP(D1898,accounts!A:G,6)</f>
        <v>United States</v>
      </c>
      <c r="M1898" s="12" t="str">
        <f>VLOOKUP(D1898,accounts!A:B,2)</f>
        <v>entertainment</v>
      </c>
      <c r="N1898" s="12" t="str">
        <f t="shared" si="26"/>
        <v>Apr 2017</v>
      </c>
      <c r="O1898" s="12" t="str">
        <f t="shared" si="241"/>
        <v>Apr 2017</v>
      </c>
      <c r="P1898" s="12">
        <f>VLOOKUP(D1898,accounts!A:G,4)</f>
        <v>217.87</v>
      </c>
      <c r="Q1898" s="12">
        <f t="shared" si="242"/>
        <v>0</v>
      </c>
    </row>
    <row r="1899">
      <c r="A1899" s="14" t="s">
        <v>2078</v>
      </c>
      <c r="B1899" s="14" t="s">
        <v>38</v>
      </c>
      <c r="C1899" s="14" t="s">
        <v>19</v>
      </c>
      <c r="D1899" s="14" t="s">
        <v>107</v>
      </c>
      <c r="E1899" s="14" t="s">
        <v>5</v>
      </c>
      <c r="F1899" s="15">
        <v>42831.0</v>
      </c>
      <c r="G1899" s="15">
        <v>42839.0</v>
      </c>
      <c r="H1899" s="14">
        <v>64.0</v>
      </c>
      <c r="I1899" s="12">
        <f>VLOOKUP(C1899, products!$A$1:$C$8, 3, FALSE)</f>
        <v>55</v>
      </c>
      <c r="J1899" s="12" t="str">
        <f>VLOOKUP(B1899,sales_teams!A:C,3)</f>
        <v>East</v>
      </c>
      <c r="K1899" s="12" t="str">
        <f>VLOOKUP(B1899,sales_teams!A:C,2)</f>
        <v>Rocco Neubert</v>
      </c>
      <c r="L1899" s="12" t="str">
        <f>VLOOKUP(D1899,accounts!A:G,6)</f>
        <v>United States</v>
      </c>
      <c r="M1899" s="12" t="str">
        <f>VLOOKUP(D1899,accounts!A:B,2)</f>
        <v>technolgy</v>
      </c>
      <c r="N1899" s="12" t="str">
        <f t="shared" si="26"/>
        <v>Apr 2017</v>
      </c>
      <c r="O1899" s="12" t="str">
        <f t="shared" si="241"/>
        <v>Apr 2017</v>
      </c>
      <c r="P1899" s="12">
        <f>VLOOKUP(D1899,accounts!A:G,4)</f>
        <v>1008.06</v>
      </c>
      <c r="Q1899" s="12">
        <f t="shared" si="242"/>
        <v>0</v>
      </c>
    </row>
    <row r="1900">
      <c r="A1900" s="14" t="s">
        <v>2079</v>
      </c>
      <c r="B1900" s="14" t="s">
        <v>39</v>
      </c>
      <c r="C1900" s="14" t="s">
        <v>21</v>
      </c>
      <c r="D1900" s="14" t="s">
        <v>77</v>
      </c>
      <c r="E1900" s="14" t="s">
        <v>5</v>
      </c>
      <c r="F1900" s="15">
        <v>42831.0</v>
      </c>
      <c r="G1900" s="15">
        <v>42840.0</v>
      </c>
      <c r="H1900" s="14">
        <v>3655.0</v>
      </c>
      <c r="I1900" s="12">
        <f>VLOOKUP(C1900, products!$A$1:$C$8, 3, FALSE)</f>
        <v>3393</v>
      </c>
      <c r="J1900" s="12" t="str">
        <f>VLOOKUP(B1900,sales_teams!A:C,3)</f>
        <v>East</v>
      </c>
      <c r="K1900" s="12" t="str">
        <f>VLOOKUP(B1900,sales_teams!A:C,2)</f>
        <v>Rocco Neubert</v>
      </c>
      <c r="L1900" s="12" t="str">
        <f>VLOOKUP(D1900,accounts!A:G,6)</f>
        <v>United States</v>
      </c>
      <c r="M1900" s="12" t="str">
        <f>VLOOKUP(D1900,accounts!A:B,2)</f>
        <v>retail</v>
      </c>
      <c r="N1900" s="12" t="str">
        <f t="shared" si="26"/>
        <v>Apr 2017</v>
      </c>
      <c r="O1900" s="12" t="str">
        <f t="shared" si="241"/>
        <v>Apr 2017</v>
      </c>
      <c r="P1900" s="12">
        <f>VLOOKUP(D1900,accounts!A:G,4)</f>
        <v>1419.98</v>
      </c>
      <c r="Q1900" s="12">
        <f t="shared" si="242"/>
        <v>0</v>
      </c>
    </row>
    <row r="1901">
      <c r="A1901" s="14" t="s">
        <v>2080</v>
      </c>
      <c r="B1901" s="14" t="s">
        <v>42</v>
      </c>
      <c r="C1901" s="14" t="s">
        <v>19</v>
      </c>
      <c r="D1901" s="14" t="s">
        <v>119</v>
      </c>
      <c r="E1901" s="14" t="s">
        <v>26</v>
      </c>
      <c r="F1901" s="15">
        <v>42831.0</v>
      </c>
      <c r="G1901" s="15">
        <v>42841.0</v>
      </c>
      <c r="H1901" s="14">
        <v>0.0</v>
      </c>
      <c r="I1901" s="12">
        <f>VLOOKUP(C1901, products!$A$1:$C$8, 3, FALSE)</f>
        <v>55</v>
      </c>
      <c r="J1901" s="12" t="str">
        <f>VLOOKUP(B1901,sales_teams!A:C,3)</f>
        <v>East</v>
      </c>
      <c r="K1901" s="12" t="str">
        <f>VLOOKUP(B1901,sales_teams!A:C,2)</f>
        <v>Rocco Neubert</v>
      </c>
      <c r="L1901" s="12" t="str">
        <f>VLOOKUP(D1901,accounts!A:G,6)</f>
        <v>Philipines</v>
      </c>
      <c r="M1901" s="12" t="str">
        <f>VLOOKUP(D1901,accounts!A:B,2)</f>
        <v>medical</v>
      </c>
      <c r="N1901" s="12" t="str">
        <f t="shared" si="26"/>
        <v>Apr 2017</v>
      </c>
      <c r="O1901" s="12" t="str">
        <f t="shared" si="241"/>
        <v>Apr 2017</v>
      </c>
      <c r="P1901" s="12">
        <f>VLOOKUP(D1901,accounts!A:G,4)</f>
        <v>587.34</v>
      </c>
      <c r="Q1901" s="12">
        <f t="shared" si="242"/>
        <v>0</v>
      </c>
    </row>
    <row r="1902">
      <c r="A1902" s="14" t="s">
        <v>2081</v>
      </c>
      <c r="B1902" s="14" t="s">
        <v>42</v>
      </c>
      <c r="C1902" s="14" t="s">
        <v>21</v>
      </c>
      <c r="D1902" s="14" t="s">
        <v>107</v>
      </c>
      <c r="E1902" s="14" t="s">
        <v>26</v>
      </c>
      <c r="F1902" s="15">
        <v>42831.0</v>
      </c>
      <c r="G1902" s="15">
        <v>42838.0</v>
      </c>
      <c r="H1902" s="14">
        <v>0.0</v>
      </c>
      <c r="I1902" s="12">
        <f>VLOOKUP(C1902, products!$A$1:$C$8, 3, FALSE)</f>
        <v>3393</v>
      </c>
      <c r="J1902" s="12" t="str">
        <f>VLOOKUP(B1902,sales_teams!A:C,3)</f>
        <v>East</v>
      </c>
      <c r="K1902" s="12" t="str">
        <f>VLOOKUP(B1902,sales_teams!A:C,2)</f>
        <v>Rocco Neubert</v>
      </c>
      <c r="L1902" s="12" t="str">
        <f>VLOOKUP(D1902,accounts!A:G,6)</f>
        <v>United States</v>
      </c>
      <c r="M1902" s="12" t="str">
        <f>VLOOKUP(D1902,accounts!A:B,2)</f>
        <v>technolgy</v>
      </c>
      <c r="N1902" s="12" t="str">
        <f t="shared" si="26"/>
        <v>Apr 2017</v>
      </c>
      <c r="O1902" s="12" t="str">
        <f t="shared" si="241"/>
        <v>Apr 2017</v>
      </c>
      <c r="P1902" s="12">
        <f>VLOOKUP(D1902,accounts!A:G,4)</f>
        <v>1008.06</v>
      </c>
      <c r="Q1902" s="12">
        <f t="shared" si="242"/>
        <v>0</v>
      </c>
    </row>
    <row r="1903">
      <c r="A1903" s="14" t="s">
        <v>2082</v>
      </c>
      <c r="B1903" s="14" t="s">
        <v>44</v>
      </c>
      <c r="C1903" s="14" t="s">
        <v>22</v>
      </c>
      <c r="D1903" s="14" t="s">
        <v>91</v>
      </c>
      <c r="E1903" s="14" t="s">
        <v>5</v>
      </c>
      <c r="F1903" s="15">
        <v>42831.0</v>
      </c>
      <c r="G1903" s="15">
        <v>42876.0</v>
      </c>
      <c r="H1903" s="14">
        <v>561.0</v>
      </c>
      <c r="I1903" s="12">
        <f>VLOOKUP(C1903, products!$A$1:$C$8, 3, FALSE)</f>
        <v>550</v>
      </c>
      <c r="J1903" s="12" t="str">
        <f>VLOOKUP(B1903,sales_teams!A:C,3)</f>
        <v>East</v>
      </c>
      <c r="K1903" s="12" t="str">
        <f>VLOOKUP(B1903,sales_teams!A:C,2)</f>
        <v>Rocco Neubert</v>
      </c>
      <c r="L1903" s="12" t="str">
        <f>VLOOKUP(D1903,accounts!A:G,6)</f>
        <v>United States</v>
      </c>
      <c r="M1903" s="12" t="str">
        <f>VLOOKUP(D1903,accounts!A:B,2)</f>
        <v>employment</v>
      </c>
      <c r="N1903" s="12" t="str">
        <f t="shared" si="26"/>
        <v>Apr 2017</v>
      </c>
      <c r="O1903" s="12" t="str">
        <f t="shared" si="241"/>
        <v>May 2017</v>
      </c>
      <c r="P1903" s="12">
        <f>VLOOKUP(D1903,accounts!A:G,4)</f>
        <v>2059.9</v>
      </c>
      <c r="Q1903" s="12">
        <f t="shared" si="242"/>
        <v>30</v>
      </c>
    </row>
    <row r="1904">
      <c r="A1904" s="14" t="s">
        <v>2083</v>
      </c>
      <c r="B1904" s="14" t="s">
        <v>47</v>
      </c>
      <c r="C1904" s="14" t="s">
        <v>22</v>
      </c>
      <c r="D1904" s="14" t="s">
        <v>99</v>
      </c>
      <c r="E1904" s="14" t="s">
        <v>26</v>
      </c>
      <c r="F1904" s="15">
        <v>42831.0</v>
      </c>
      <c r="G1904" s="15">
        <v>42953.0</v>
      </c>
      <c r="H1904" s="14">
        <v>0.0</v>
      </c>
      <c r="I1904" s="12">
        <f>VLOOKUP(C1904, products!$A$1:$C$8, 3, FALSE)</f>
        <v>550</v>
      </c>
      <c r="J1904" s="12" t="str">
        <f>VLOOKUP(B1904,sales_teams!A:C,3)</f>
        <v>East</v>
      </c>
      <c r="K1904" s="12" t="str">
        <f>VLOOKUP(B1904,sales_teams!A:C,2)</f>
        <v>Rocco Neubert</v>
      </c>
      <c r="L1904" s="12" t="str">
        <f>VLOOKUP(D1904,accounts!A:G,6)</f>
        <v>United States</v>
      </c>
      <c r="M1904" s="12" t="str">
        <f>VLOOKUP(D1904,accounts!A:B,2)</f>
        <v>services</v>
      </c>
      <c r="N1904" s="12" t="str">
        <f t="shared" si="26"/>
        <v>Apr 2017</v>
      </c>
      <c r="O1904" s="12" t="str">
        <f t="shared" si="241"/>
        <v>Aug 2017</v>
      </c>
      <c r="P1904" s="12">
        <f>VLOOKUP(D1904,accounts!A:G,4)</f>
        <v>792.46</v>
      </c>
      <c r="Q1904" s="12">
        <f t="shared" si="242"/>
        <v>122</v>
      </c>
    </row>
    <row r="1905">
      <c r="A1905" s="14" t="s">
        <v>2084</v>
      </c>
      <c r="B1905" s="14" t="s">
        <v>47</v>
      </c>
      <c r="C1905" s="14" t="s">
        <v>18</v>
      </c>
      <c r="D1905" s="14" t="s">
        <v>105</v>
      </c>
      <c r="E1905" s="14" t="s">
        <v>26</v>
      </c>
      <c r="F1905" s="15">
        <v>42831.0</v>
      </c>
      <c r="G1905" s="15">
        <v>42841.0</v>
      </c>
      <c r="H1905" s="14">
        <v>0.0</v>
      </c>
      <c r="I1905" s="12">
        <f>VLOOKUP(C1905, products!$A$1:$C$8, 3, FALSE)</f>
        <v>1096</v>
      </c>
      <c r="J1905" s="12" t="str">
        <f>VLOOKUP(B1905,sales_teams!A:C,3)</f>
        <v>East</v>
      </c>
      <c r="K1905" s="12" t="str">
        <f>VLOOKUP(B1905,sales_teams!A:C,2)</f>
        <v>Rocco Neubert</v>
      </c>
      <c r="L1905" s="12" t="str">
        <f>VLOOKUP(D1905,accounts!A:G,6)</f>
        <v>United States</v>
      </c>
      <c r="M1905" s="12" t="str">
        <f>VLOOKUP(D1905,accounts!A:B,2)</f>
        <v>telecommunications</v>
      </c>
      <c r="N1905" s="12" t="str">
        <f t="shared" si="26"/>
        <v>Apr 2017</v>
      </c>
      <c r="O1905" s="12" t="str">
        <f t="shared" si="241"/>
        <v>Apr 2017</v>
      </c>
      <c r="P1905" s="12">
        <f>VLOOKUP(D1905,accounts!A:G,4)</f>
        <v>1825.82</v>
      </c>
      <c r="Q1905" s="12">
        <f t="shared" si="242"/>
        <v>0</v>
      </c>
    </row>
    <row r="1906">
      <c r="A1906" s="14" t="s">
        <v>2085</v>
      </c>
      <c r="B1906" s="14" t="s">
        <v>47</v>
      </c>
      <c r="C1906" s="14" t="s">
        <v>20</v>
      </c>
      <c r="D1906" s="14" t="s">
        <v>81</v>
      </c>
      <c r="E1906" s="14" t="s">
        <v>5</v>
      </c>
      <c r="F1906" s="15">
        <v>42831.0</v>
      </c>
      <c r="G1906" s="15">
        <v>42832.0</v>
      </c>
      <c r="H1906" s="14">
        <v>6154.0</v>
      </c>
      <c r="I1906" s="12">
        <f>VLOOKUP(C1906, products!$A$1:$C$8, 3, FALSE)</f>
        <v>5482</v>
      </c>
      <c r="J1906" s="12" t="str">
        <f>VLOOKUP(B1906,sales_teams!A:C,3)</f>
        <v>East</v>
      </c>
      <c r="K1906" s="12" t="str">
        <f>VLOOKUP(B1906,sales_teams!A:C,2)</f>
        <v>Rocco Neubert</v>
      </c>
      <c r="L1906" s="12" t="str">
        <f>VLOOKUP(D1906,accounts!A:G,6)</f>
        <v>United States</v>
      </c>
      <c r="M1906" s="12" t="str">
        <f>VLOOKUP(D1906,accounts!A:B,2)</f>
        <v>retail</v>
      </c>
      <c r="N1906" s="12" t="str">
        <f t="shared" si="26"/>
        <v>Apr 2017</v>
      </c>
      <c r="O1906" s="12" t="str">
        <f t="shared" si="241"/>
        <v>Apr 2017</v>
      </c>
      <c r="P1906" s="12">
        <f>VLOOKUP(D1906,accounts!A:G,4)</f>
        <v>2437.85</v>
      </c>
      <c r="Q1906" s="12">
        <f t="shared" si="242"/>
        <v>0</v>
      </c>
    </row>
    <row r="1907">
      <c r="A1907" s="14" t="s">
        <v>2086</v>
      </c>
      <c r="B1907" s="14" t="s">
        <v>47</v>
      </c>
      <c r="C1907" s="14" t="s">
        <v>17</v>
      </c>
      <c r="D1907" s="14" t="s">
        <v>67</v>
      </c>
      <c r="E1907" s="14" t="s">
        <v>5</v>
      </c>
      <c r="F1907" s="15">
        <v>42831.0</v>
      </c>
      <c r="G1907" s="15">
        <v>42837.0</v>
      </c>
      <c r="H1907" s="14">
        <v>4756.0</v>
      </c>
      <c r="I1907" s="12">
        <f>VLOOKUP(C1907, products!$A$1:$C$8, 3, FALSE)</f>
        <v>4821</v>
      </c>
      <c r="J1907" s="12" t="str">
        <f>VLOOKUP(B1907,sales_teams!A:C,3)</f>
        <v>East</v>
      </c>
      <c r="K1907" s="12" t="str">
        <f>VLOOKUP(B1907,sales_teams!A:C,2)</f>
        <v>Rocco Neubert</v>
      </c>
      <c r="L1907" s="12" t="str">
        <f>VLOOKUP(D1907,accounts!A:G,6)</f>
        <v>United States</v>
      </c>
      <c r="M1907" s="12" t="str">
        <f>VLOOKUP(D1907,accounts!A:B,2)</f>
        <v>entertainment</v>
      </c>
      <c r="N1907" s="12" t="str">
        <f t="shared" si="26"/>
        <v>Apr 2017</v>
      </c>
      <c r="O1907" s="12" t="str">
        <f t="shared" si="241"/>
        <v>Apr 2017</v>
      </c>
      <c r="P1907" s="12">
        <f>VLOOKUP(D1907,accounts!A:G,4)</f>
        <v>4269.9</v>
      </c>
      <c r="Q1907" s="12">
        <f t="shared" si="242"/>
        <v>0</v>
      </c>
    </row>
    <row r="1908">
      <c r="A1908" s="14" t="s">
        <v>2087</v>
      </c>
      <c r="B1908" s="14" t="s">
        <v>48</v>
      </c>
      <c r="C1908" s="14" t="s">
        <v>22</v>
      </c>
      <c r="D1908" s="14" t="s">
        <v>100</v>
      </c>
      <c r="E1908" s="14" t="s">
        <v>26</v>
      </c>
      <c r="F1908" s="15">
        <v>42831.0</v>
      </c>
      <c r="G1908" s="15">
        <v>42839.0</v>
      </c>
      <c r="H1908" s="14">
        <v>0.0</v>
      </c>
      <c r="I1908" s="12">
        <f>VLOOKUP(C1908, products!$A$1:$C$8, 3, FALSE)</f>
        <v>550</v>
      </c>
      <c r="J1908" s="12" t="str">
        <f>VLOOKUP(B1908,sales_teams!A:C,3)</f>
        <v>East</v>
      </c>
      <c r="K1908" s="12" t="str">
        <f>VLOOKUP(B1908,sales_teams!A:C,2)</f>
        <v>Rocco Neubert</v>
      </c>
      <c r="L1908" s="12" t="str">
        <f>VLOOKUP(D1908,accounts!A:G,6)</f>
        <v>Belgium</v>
      </c>
      <c r="M1908" s="12" t="str">
        <f>VLOOKUP(D1908,accounts!A:B,2)</f>
        <v>retail</v>
      </c>
      <c r="N1908" s="12" t="str">
        <f t="shared" si="26"/>
        <v>Apr 2017</v>
      </c>
      <c r="O1908" s="12" t="str">
        <f t="shared" si="241"/>
        <v>Apr 2017</v>
      </c>
      <c r="P1908" s="12">
        <f>VLOOKUP(D1908,accounts!A:G,4)</f>
        <v>1376.8</v>
      </c>
      <c r="Q1908" s="12">
        <f t="shared" si="242"/>
        <v>0</v>
      </c>
    </row>
    <row r="1909">
      <c r="A1909" s="14" t="s">
        <v>2088</v>
      </c>
      <c r="B1909" s="14" t="s">
        <v>48</v>
      </c>
      <c r="C1909" s="14" t="s">
        <v>19</v>
      </c>
      <c r="D1909" s="14" t="s">
        <v>127</v>
      </c>
      <c r="E1909" s="14" t="s">
        <v>5</v>
      </c>
      <c r="F1909" s="15">
        <v>42831.0</v>
      </c>
      <c r="G1909" s="15">
        <v>42885.0</v>
      </c>
      <c r="H1909" s="14">
        <v>61.0</v>
      </c>
      <c r="I1909" s="12">
        <f>VLOOKUP(C1909, products!$A$1:$C$8, 3, FALSE)</f>
        <v>55</v>
      </c>
      <c r="J1909" s="12" t="str">
        <f>VLOOKUP(B1909,sales_teams!A:C,3)</f>
        <v>East</v>
      </c>
      <c r="K1909" s="12" t="str">
        <f>VLOOKUP(B1909,sales_teams!A:C,2)</f>
        <v>Rocco Neubert</v>
      </c>
      <c r="L1909" s="12" t="str">
        <f>VLOOKUP(D1909,accounts!A:G,6)</f>
        <v>United States</v>
      </c>
      <c r="M1909" s="12" t="str">
        <f>VLOOKUP(D1909,accounts!A:B,2)</f>
        <v>telecommunications</v>
      </c>
      <c r="N1909" s="12" t="str">
        <f t="shared" si="26"/>
        <v>Apr 2017</v>
      </c>
      <c r="O1909" s="12" t="str">
        <f t="shared" si="241"/>
        <v>May 2017</v>
      </c>
      <c r="P1909" s="12">
        <f>VLOOKUP(D1909,accounts!A:G,4)</f>
        <v>86.68</v>
      </c>
      <c r="Q1909" s="12">
        <f t="shared" si="242"/>
        <v>30</v>
      </c>
    </row>
    <row r="1910">
      <c r="A1910" s="14" t="s">
        <v>2089</v>
      </c>
      <c r="B1910" s="14" t="s">
        <v>52</v>
      </c>
      <c r="C1910" s="14" t="s">
        <v>22</v>
      </c>
      <c r="D1910" s="14" t="s">
        <v>71</v>
      </c>
      <c r="E1910" s="14" t="s">
        <v>5</v>
      </c>
      <c r="F1910" s="15">
        <v>42831.0</v>
      </c>
      <c r="G1910" s="15">
        <v>42910.0</v>
      </c>
      <c r="H1910" s="14">
        <v>575.0</v>
      </c>
      <c r="I1910" s="12">
        <f>VLOOKUP(C1910, products!$A$1:$C$8, 3, FALSE)</f>
        <v>550</v>
      </c>
      <c r="J1910" s="12" t="str">
        <f>VLOOKUP(B1910,sales_teams!A:C,3)</f>
        <v>West</v>
      </c>
      <c r="K1910" s="12" t="str">
        <f>VLOOKUP(B1910,sales_teams!A:C,2)</f>
        <v>Summer Sewald</v>
      </c>
      <c r="L1910" s="12" t="str">
        <f>VLOOKUP(D1910,accounts!A:G,6)</f>
        <v>United States</v>
      </c>
      <c r="M1910" s="12" t="str">
        <f>VLOOKUP(D1910,accounts!A:B,2)</f>
        <v>services</v>
      </c>
      <c r="N1910" s="12" t="str">
        <f t="shared" si="26"/>
        <v>Apr 2017</v>
      </c>
      <c r="O1910" s="12" t="str">
        <f t="shared" si="241"/>
        <v>Jun 2017</v>
      </c>
      <c r="P1910" s="12">
        <f>VLOOKUP(D1910,accounts!A:G,4)</f>
        <v>2041.73</v>
      </c>
      <c r="Q1910" s="12">
        <f t="shared" si="242"/>
        <v>61</v>
      </c>
    </row>
    <row r="1911">
      <c r="A1911" s="14" t="s">
        <v>2090</v>
      </c>
      <c r="B1911" s="14" t="s">
        <v>52</v>
      </c>
      <c r="C1911" s="14" t="s">
        <v>18</v>
      </c>
      <c r="D1911" s="14" t="s">
        <v>101</v>
      </c>
      <c r="E1911" s="14" t="s">
        <v>5</v>
      </c>
      <c r="F1911" s="15">
        <v>42831.0</v>
      </c>
      <c r="G1911" s="15">
        <v>42877.0</v>
      </c>
      <c r="H1911" s="14">
        <v>1147.0</v>
      </c>
      <c r="I1911" s="12">
        <f>VLOOKUP(C1911, products!$A$1:$C$8, 3, FALSE)</f>
        <v>1096</v>
      </c>
      <c r="J1911" s="12" t="str">
        <f>VLOOKUP(B1911,sales_teams!A:C,3)</f>
        <v>West</v>
      </c>
      <c r="K1911" s="12" t="str">
        <f>VLOOKUP(B1911,sales_teams!A:C,2)</f>
        <v>Summer Sewald</v>
      </c>
      <c r="L1911" s="12" t="str">
        <f>VLOOKUP(D1911,accounts!A:G,6)</f>
        <v>United States</v>
      </c>
      <c r="M1911" s="12" t="str">
        <f>VLOOKUP(D1911,accounts!A:B,2)</f>
        <v>finance</v>
      </c>
      <c r="N1911" s="12" t="str">
        <f t="shared" si="26"/>
        <v>Apr 2017</v>
      </c>
      <c r="O1911" s="12" t="str">
        <f t="shared" si="241"/>
        <v>May 2017</v>
      </c>
      <c r="P1911" s="12">
        <f>VLOOKUP(D1911,accounts!A:G,4)</f>
        <v>1102.43</v>
      </c>
      <c r="Q1911" s="12">
        <f t="shared" si="242"/>
        <v>30</v>
      </c>
    </row>
    <row r="1912">
      <c r="A1912" s="14" t="s">
        <v>2091</v>
      </c>
      <c r="B1912" s="14" t="s">
        <v>52</v>
      </c>
      <c r="C1912" s="14" t="s">
        <v>21</v>
      </c>
      <c r="D1912" s="14" t="s">
        <v>92</v>
      </c>
      <c r="E1912" s="14" t="s">
        <v>5</v>
      </c>
      <c r="F1912" s="15">
        <v>42831.0</v>
      </c>
      <c r="G1912" s="15">
        <v>42898.0</v>
      </c>
      <c r="H1912" s="14">
        <v>3161.0</v>
      </c>
      <c r="I1912" s="12">
        <f>VLOOKUP(C1912, products!$A$1:$C$8, 3, FALSE)</f>
        <v>3393</v>
      </c>
      <c r="J1912" s="12" t="str">
        <f>VLOOKUP(B1912,sales_teams!A:C,3)</f>
        <v>West</v>
      </c>
      <c r="K1912" s="12" t="str">
        <f>VLOOKUP(B1912,sales_teams!A:C,2)</f>
        <v>Summer Sewald</v>
      </c>
      <c r="L1912" s="12" t="str">
        <f>VLOOKUP(D1912,accounts!A:G,6)</f>
        <v>United States</v>
      </c>
      <c r="M1912" s="12" t="str">
        <f>VLOOKUP(D1912,accounts!A:B,2)</f>
        <v>finance</v>
      </c>
      <c r="N1912" s="12" t="str">
        <f t="shared" si="26"/>
        <v>Apr 2017</v>
      </c>
      <c r="O1912" s="12" t="str">
        <f t="shared" si="241"/>
        <v>Jun 2017</v>
      </c>
      <c r="P1912" s="12">
        <f>VLOOKUP(D1912,accounts!A:G,4)</f>
        <v>2819.5</v>
      </c>
      <c r="Q1912" s="12">
        <f t="shared" si="242"/>
        <v>61</v>
      </c>
    </row>
    <row r="1913">
      <c r="A1913" s="14" t="s">
        <v>2092</v>
      </c>
      <c r="B1913" s="14" t="s">
        <v>53</v>
      </c>
      <c r="C1913" s="14" t="s">
        <v>22</v>
      </c>
      <c r="D1913" s="14" t="s">
        <v>73</v>
      </c>
      <c r="E1913" s="14" t="s">
        <v>26</v>
      </c>
      <c r="F1913" s="15">
        <v>42831.0</v>
      </c>
      <c r="G1913" s="15">
        <v>42841.0</v>
      </c>
      <c r="H1913" s="14">
        <v>0.0</v>
      </c>
      <c r="I1913" s="12">
        <f>VLOOKUP(C1913, products!$A$1:$C$8, 3, FALSE)</f>
        <v>550</v>
      </c>
      <c r="J1913" s="12" t="str">
        <f>VLOOKUP(B1913,sales_teams!A:C,3)</f>
        <v>West</v>
      </c>
      <c r="K1913" s="12" t="str">
        <f>VLOOKUP(B1913,sales_teams!A:C,2)</f>
        <v>Summer Sewald</v>
      </c>
      <c r="L1913" s="12" t="str">
        <f>VLOOKUP(D1913,accounts!A:G,6)</f>
        <v>United States</v>
      </c>
      <c r="M1913" s="12" t="str">
        <f>VLOOKUP(D1913,accounts!A:B,2)</f>
        <v>medical</v>
      </c>
      <c r="N1913" s="12" t="str">
        <f t="shared" si="26"/>
        <v>Apr 2017</v>
      </c>
      <c r="O1913" s="12" t="str">
        <f t="shared" si="241"/>
        <v>Apr 2017</v>
      </c>
      <c r="P1913" s="12">
        <f>VLOOKUP(D1913,accounts!A:G,4)</f>
        <v>3178.24</v>
      </c>
      <c r="Q1913" s="12">
        <f t="shared" si="242"/>
        <v>0</v>
      </c>
    </row>
    <row r="1914">
      <c r="A1914" s="14" t="s">
        <v>2093</v>
      </c>
      <c r="B1914" s="14" t="s">
        <v>58</v>
      </c>
      <c r="C1914" s="14" t="s">
        <v>21</v>
      </c>
      <c r="D1914" s="14" t="s">
        <v>66</v>
      </c>
      <c r="E1914" s="14" t="s">
        <v>26</v>
      </c>
      <c r="F1914" s="15">
        <v>42831.0</v>
      </c>
      <c r="G1914" s="15">
        <v>42839.0</v>
      </c>
      <c r="H1914" s="14">
        <v>0.0</v>
      </c>
      <c r="I1914" s="12">
        <f>VLOOKUP(C1914, products!$A$1:$C$8, 3, FALSE)</f>
        <v>3393</v>
      </c>
      <c r="J1914" s="12" t="str">
        <f>VLOOKUP(B1914,sales_teams!A:C,3)</f>
        <v>West</v>
      </c>
      <c r="K1914" s="12" t="str">
        <f>VLOOKUP(B1914,sales_teams!A:C,2)</f>
        <v>Summer Sewald</v>
      </c>
      <c r="L1914" s="12" t="str">
        <f>VLOOKUP(D1914,accounts!A:G,6)</f>
        <v>United States</v>
      </c>
      <c r="M1914" s="12" t="str">
        <f>VLOOKUP(D1914,accounts!A:B,2)</f>
        <v>medical</v>
      </c>
      <c r="N1914" s="12" t="str">
        <f t="shared" si="26"/>
        <v>Apr 2017</v>
      </c>
      <c r="O1914" s="12" t="str">
        <f t="shared" si="241"/>
        <v>Apr 2017</v>
      </c>
      <c r="P1914" s="12">
        <f>VLOOKUP(D1914,accounts!A:G,4)</f>
        <v>4.54</v>
      </c>
      <c r="Q1914" s="12">
        <f t="shared" si="242"/>
        <v>0</v>
      </c>
    </row>
    <row r="1915">
      <c r="A1915" s="14" t="s">
        <v>2094</v>
      </c>
      <c r="B1915" s="14" t="s">
        <v>58</v>
      </c>
      <c r="C1915" s="14" t="s">
        <v>22</v>
      </c>
      <c r="D1915" s="14" t="s">
        <v>76</v>
      </c>
      <c r="E1915" s="14" t="s">
        <v>5</v>
      </c>
      <c r="F1915" s="15">
        <v>42831.0</v>
      </c>
      <c r="G1915" s="15">
        <v>42859.0</v>
      </c>
      <c r="H1915" s="14">
        <v>525.0</v>
      </c>
      <c r="I1915" s="12">
        <f>VLOOKUP(C1915, products!$A$1:$C$8, 3, FALSE)</f>
        <v>550</v>
      </c>
      <c r="J1915" s="12" t="str">
        <f>VLOOKUP(B1915,sales_teams!A:C,3)</f>
        <v>West</v>
      </c>
      <c r="K1915" s="12" t="str">
        <f>VLOOKUP(B1915,sales_teams!A:C,2)</f>
        <v>Summer Sewald</v>
      </c>
      <c r="L1915" s="12" t="str">
        <f>VLOOKUP(D1915,accounts!A:G,6)</f>
        <v>United States</v>
      </c>
      <c r="M1915" s="12" t="str">
        <f>VLOOKUP(D1915,accounts!A:B,2)</f>
        <v>software</v>
      </c>
      <c r="N1915" s="12" t="str">
        <f t="shared" si="26"/>
        <v>Apr 2017</v>
      </c>
      <c r="O1915" s="12" t="str">
        <f t="shared" si="241"/>
        <v>May 2017</v>
      </c>
      <c r="P1915" s="12">
        <f>VLOOKUP(D1915,accounts!A:G,4)</f>
        <v>6354.87</v>
      </c>
      <c r="Q1915" s="12">
        <f t="shared" si="242"/>
        <v>30</v>
      </c>
    </row>
    <row r="1916">
      <c r="A1916" s="14" t="s">
        <v>2095</v>
      </c>
      <c r="B1916" s="14" t="s">
        <v>61</v>
      </c>
      <c r="C1916" s="14" t="s">
        <v>17</v>
      </c>
      <c r="D1916" s="14" t="s">
        <v>135</v>
      </c>
      <c r="E1916" s="14" t="s">
        <v>5</v>
      </c>
      <c r="F1916" s="15">
        <v>42831.0</v>
      </c>
      <c r="G1916" s="15">
        <v>42837.0</v>
      </c>
      <c r="H1916" s="14">
        <v>4168.0</v>
      </c>
      <c r="I1916" s="12">
        <f>VLOOKUP(C1916, products!$A$1:$C$8, 3, FALSE)</f>
        <v>4821</v>
      </c>
      <c r="J1916" s="12" t="str">
        <f>VLOOKUP(B1916,sales_teams!A:C,3)</f>
        <v>West</v>
      </c>
      <c r="K1916" s="12" t="str">
        <f>VLOOKUP(B1916,sales_teams!A:C,2)</f>
        <v>Summer Sewald</v>
      </c>
      <c r="L1916" s="12" t="str">
        <f>VLOOKUP(D1916,accounts!A:G,6)</f>
        <v>United States</v>
      </c>
      <c r="M1916" s="12" t="str">
        <f>VLOOKUP(D1916,accounts!A:B,2)</f>
        <v>software</v>
      </c>
      <c r="N1916" s="12" t="str">
        <f t="shared" si="26"/>
        <v>Apr 2017</v>
      </c>
      <c r="O1916" s="12" t="str">
        <f t="shared" si="241"/>
        <v>Apr 2017</v>
      </c>
      <c r="P1916" s="12">
        <f>VLOOKUP(D1916,accounts!A:G,4)</f>
        <v>98.79</v>
      </c>
      <c r="Q1916" s="12">
        <f t="shared" si="242"/>
        <v>0</v>
      </c>
    </row>
    <row r="1917">
      <c r="A1917" s="14" t="s">
        <v>2096</v>
      </c>
      <c r="B1917" s="14" t="s">
        <v>32</v>
      </c>
      <c r="C1917" s="14" t="s">
        <v>22</v>
      </c>
      <c r="D1917" s="14" t="s">
        <v>71</v>
      </c>
      <c r="E1917" s="14" t="s">
        <v>5</v>
      </c>
      <c r="F1917" s="15">
        <v>42832.0</v>
      </c>
      <c r="G1917" s="15">
        <v>42833.0</v>
      </c>
      <c r="H1917" s="14">
        <v>596.0</v>
      </c>
      <c r="I1917" s="12">
        <f>VLOOKUP(C1917, products!$A$1:$C$8, 3, FALSE)</f>
        <v>550</v>
      </c>
      <c r="J1917" s="12" t="str">
        <f>VLOOKUP(B1917,sales_teams!A:C,3)</f>
        <v>Central</v>
      </c>
      <c r="K1917" s="12" t="str">
        <f>VLOOKUP(B1917,sales_teams!A:C,2)</f>
        <v>Dustin Brinkmann</v>
      </c>
      <c r="L1917" s="12" t="str">
        <f>VLOOKUP(D1917,accounts!A:G,6)</f>
        <v>United States</v>
      </c>
      <c r="M1917" s="12" t="str">
        <f>VLOOKUP(D1917,accounts!A:B,2)</f>
        <v>services</v>
      </c>
      <c r="N1917" s="12" t="str">
        <f t="shared" si="26"/>
        <v>Apr 2017</v>
      </c>
      <c r="O1917" s="12" t="str">
        <f t="shared" si="241"/>
        <v>Apr 2017</v>
      </c>
      <c r="P1917" s="12">
        <f>VLOOKUP(D1917,accounts!A:G,4)</f>
        <v>2041.73</v>
      </c>
      <c r="Q1917" s="12">
        <f t="shared" si="242"/>
        <v>0</v>
      </c>
    </row>
    <row r="1918">
      <c r="A1918" s="14" t="s">
        <v>2097</v>
      </c>
      <c r="B1918" s="14" t="s">
        <v>33</v>
      </c>
      <c r="C1918" s="14" t="s">
        <v>19</v>
      </c>
      <c r="D1918" s="14" t="s">
        <v>86</v>
      </c>
      <c r="E1918" s="14" t="s">
        <v>5</v>
      </c>
      <c r="F1918" s="15">
        <v>42832.0</v>
      </c>
      <c r="G1918" s="15">
        <v>42840.0</v>
      </c>
      <c r="H1918" s="14">
        <v>59.0</v>
      </c>
      <c r="I1918" s="12">
        <f>VLOOKUP(C1918, products!$A$1:$C$8, 3, FALSE)</f>
        <v>55</v>
      </c>
      <c r="J1918" s="12" t="str">
        <f>VLOOKUP(B1918,sales_teams!A:C,3)</f>
        <v>Central</v>
      </c>
      <c r="K1918" s="12" t="str">
        <f>VLOOKUP(B1918,sales_teams!A:C,2)</f>
        <v>Dustin Brinkmann</v>
      </c>
      <c r="L1918" s="12" t="str">
        <f>VLOOKUP(D1918,accounts!A:G,6)</f>
        <v>United States</v>
      </c>
      <c r="M1918" s="12" t="str">
        <f>VLOOKUP(D1918,accounts!A:B,2)</f>
        <v>software</v>
      </c>
      <c r="N1918" s="12" t="str">
        <f t="shared" si="26"/>
        <v>Apr 2017</v>
      </c>
      <c r="O1918" s="12" t="str">
        <f t="shared" si="241"/>
        <v>Apr 2017</v>
      </c>
      <c r="P1918" s="12">
        <f>VLOOKUP(D1918,accounts!A:G,4)</f>
        <v>4478.47</v>
      </c>
      <c r="Q1918" s="12">
        <f t="shared" si="242"/>
        <v>0</v>
      </c>
    </row>
    <row r="1919">
      <c r="A1919" s="14" t="s">
        <v>2098</v>
      </c>
      <c r="B1919" s="14" t="s">
        <v>34</v>
      </c>
      <c r="C1919" s="14" t="s">
        <v>17</v>
      </c>
      <c r="D1919" s="14" t="s">
        <v>108</v>
      </c>
      <c r="E1919" s="14" t="s">
        <v>26</v>
      </c>
      <c r="F1919" s="15">
        <v>42832.0</v>
      </c>
      <c r="G1919" s="15">
        <v>42869.0</v>
      </c>
      <c r="H1919" s="14">
        <v>0.0</v>
      </c>
      <c r="I1919" s="12">
        <f>VLOOKUP(C1919, products!$A$1:$C$8, 3, FALSE)</f>
        <v>4821</v>
      </c>
      <c r="J1919" s="12" t="str">
        <f>VLOOKUP(B1919,sales_teams!A:C,3)</f>
        <v>Central</v>
      </c>
      <c r="K1919" s="12" t="str">
        <f>VLOOKUP(B1919,sales_teams!A:C,2)</f>
        <v>Dustin Brinkmann</v>
      </c>
      <c r="L1919" s="12" t="str">
        <f>VLOOKUP(D1919,accounts!A:G,6)</f>
        <v>United States</v>
      </c>
      <c r="M1919" s="12" t="str">
        <f>VLOOKUP(D1919,accounts!A:B,2)</f>
        <v>employment</v>
      </c>
      <c r="N1919" s="12" t="str">
        <f t="shared" si="26"/>
        <v>Apr 2017</v>
      </c>
      <c r="O1919" s="12" t="str">
        <f t="shared" si="241"/>
        <v>May 2017</v>
      </c>
      <c r="P1919" s="12">
        <f>VLOOKUP(D1919,accounts!A:G,4)</f>
        <v>882.12</v>
      </c>
      <c r="Q1919" s="12">
        <f t="shared" si="242"/>
        <v>30</v>
      </c>
    </row>
    <row r="1920">
      <c r="A1920" s="14" t="s">
        <v>2099</v>
      </c>
      <c r="B1920" s="14" t="s">
        <v>36</v>
      </c>
      <c r="C1920" s="14" t="s">
        <v>20</v>
      </c>
      <c r="D1920" s="14" t="s">
        <v>65</v>
      </c>
      <c r="E1920" s="14" t="s">
        <v>5</v>
      </c>
      <c r="F1920" s="15">
        <v>42832.0</v>
      </c>
      <c r="G1920" s="15">
        <v>42840.0</v>
      </c>
      <c r="H1920" s="14">
        <v>5684.0</v>
      </c>
      <c r="I1920" s="12">
        <f>VLOOKUP(C1920, products!$A$1:$C$8, 3, FALSE)</f>
        <v>5482</v>
      </c>
      <c r="J1920" s="12" t="str">
        <f>VLOOKUP(B1920,sales_teams!A:C,3)</f>
        <v>Central</v>
      </c>
      <c r="K1920" s="12" t="str">
        <f>VLOOKUP(B1920,sales_teams!A:C,2)</f>
        <v>Dustin Brinkmann</v>
      </c>
      <c r="L1920" s="12" t="str">
        <f>VLOOKUP(D1920,accounts!A:G,6)</f>
        <v>United States</v>
      </c>
      <c r="M1920" s="12" t="str">
        <f>VLOOKUP(D1920,accounts!A:B,2)</f>
        <v>technolgy</v>
      </c>
      <c r="N1920" s="12" t="str">
        <f t="shared" si="26"/>
        <v>Apr 2017</v>
      </c>
      <c r="O1920" s="12" t="str">
        <f t="shared" si="241"/>
        <v>Apr 2017</v>
      </c>
      <c r="P1920" s="12">
        <f>VLOOKUP(D1920,accounts!A:G,4)</f>
        <v>7708.38</v>
      </c>
      <c r="Q1920" s="12">
        <f t="shared" si="242"/>
        <v>0</v>
      </c>
    </row>
    <row r="1921">
      <c r="A1921" s="14" t="s">
        <v>2100</v>
      </c>
      <c r="B1921" s="14" t="s">
        <v>37</v>
      </c>
      <c r="C1921" s="14" t="s">
        <v>21</v>
      </c>
      <c r="D1921" s="14" t="s">
        <v>64</v>
      </c>
      <c r="E1921" s="14" t="s">
        <v>26</v>
      </c>
      <c r="F1921" s="15">
        <v>42832.0</v>
      </c>
      <c r="G1921" s="15">
        <v>42840.0</v>
      </c>
      <c r="H1921" s="14">
        <v>0.0</v>
      </c>
      <c r="I1921" s="12">
        <f>VLOOKUP(C1921, products!$A$1:$C$8, 3, FALSE)</f>
        <v>3393</v>
      </c>
      <c r="J1921" s="12" t="str">
        <f>VLOOKUP(B1921,sales_teams!A:C,3)</f>
        <v>East</v>
      </c>
      <c r="K1921" s="12" t="str">
        <f>VLOOKUP(B1921,sales_teams!A:C,2)</f>
        <v>Rocco Neubert</v>
      </c>
      <c r="L1921" s="12" t="str">
        <f>VLOOKUP(D1921,accounts!A:G,6)</f>
        <v>United States</v>
      </c>
      <c r="M1921" s="12" t="str">
        <f>VLOOKUP(D1921,accounts!A:B,2)</f>
        <v>software</v>
      </c>
      <c r="N1921" s="12" t="str">
        <f t="shared" si="26"/>
        <v>Apr 2017</v>
      </c>
      <c r="O1921" s="12" t="str">
        <f t="shared" si="241"/>
        <v>Apr 2017</v>
      </c>
      <c r="P1921" s="12">
        <f>VLOOKUP(D1921,accounts!A:G,4)</f>
        <v>11698.03</v>
      </c>
      <c r="Q1921" s="12">
        <f t="shared" si="242"/>
        <v>0</v>
      </c>
    </row>
    <row r="1922">
      <c r="A1922" s="14" t="s">
        <v>2101</v>
      </c>
      <c r="B1922" s="14" t="s">
        <v>38</v>
      </c>
      <c r="C1922" s="14" t="s">
        <v>17</v>
      </c>
      <c r="D1922" s="14" t="s">
        <v>127</v>
      </c>
      <c r="E1922" s="14" t="s">
        <v>5</v>
      </c>
      <c r="F1922" s="15">
        <v>42832.0</v>
      </c>
      <c r="G1922" s="15">
        <v>42840.0</v>
      </c>
      <c r="H1922" s="14">
        <v>4413.0</v>
      </c>
      <c r="I1922" s="12">
        <f>VLOOKUP(C1922, products!$A$1:$C$8, 3, FALSE)</f>
        <v>4821</v>
      </c>
      <c r="J1922" s="12" t="str">
        <f>VLOOKUP(B1922,sales_teams!A:C,3)</f>
        <v>East</v>
      </c>
      <c r="K1922" s="12" t="str">
        <f>VLOOKUP(B1922,sales_teams!A:C,2)</f>
        <v>Rocco Neubert</v>
      </c>
      <c r="L1922" s="12" t="str">
        <f>VLOOKUP(D1922,accounts!A:G,6)</f>
        <v>United States</v>
      </c>
      <c r="M1922" s="12" t="str">
        <f>VLOOKUP(D1922,accounts!A:B,2)</f>
        <v>telecommunications</v>
      </c>
      <c r="N1922" s="12" t="str">
        <f t="shared" si="26"/>
        <v>Apr 2017</v>
      </c>
      <c r="O1922" s="12" t="str">
        <f t="shared" si="241"/>
        <v>Apr 2017</v>
      </c>
      <c r="P1922" s="12">
        <f>VLOOKUP(D1922,accounts!A:G,4)</f>
        <v>86.68</v>
      </c>
      <c r="Q1922" s="12">
        <f t="shared" si="242"/>
        <v>0</v>
      </c>
    </row>
    <row r="1923">
      <c r="A1923" s="14" t="s">
        <v>2102</v>
      </c>
      <c r="B1923" s="14" t="s">
        <v>39</v>
      </c>
      <c r="C1923" s="14" t="s">
        <v>21</v>
      </c>
      <c r="D1923" s="14" t="s">
        <v>133</v>
      </c>
      <c r="E1923" s="14" t="s">
        <v>26</v>
      </c>
      <c r="F1923" s="15">
        <v>42832.0</v>
      </c>
      <c r="G1923" s="15">
        <v>42842.0</v>
      </c>
      <c r="H1923" s="14">
        <v>0.0</v>
      </c>
      <c r="I1923" s="12">
        <f>VLOOKUP(C1923, products!$A$1:$C$8, 3, FALSE)</f>
        <v>3393</v>
      </c>
      <c r="J1923" s="12" t="str">
        <f>VLOOKUP(B1923,sales_teams!A:C,3)</f>
        <v>East</v>
      </c>
      <c r="K1923" s="12" t="str">
        <f>VLOOKUP(B1923,sales_teams!A:C,2)</f>
        <v>Rocco Neubert</v>
      </c>
      <c r="L1923" s="12" t="str">
        <f>VLOOKUP(D1923,accounts!A:G,6)</f>
        <v>United States</v>
      </c>
      <c r="M1923" s="12" t="str">
        <f>VLOOKUP(D1923,accounts!A:B,2)</f>
        <v>finance</v>
      </c>
      <c r="N1923" s="12" t="str">
        <f t="shared" si="26"/>
        <v>Apr 2017</v>
      </c>
      <c r="O1923" s="12" t="str">
        <f t="shared" si="241"/>
        <v>Apr 2017</v>
      </c>
      <c r="P1923" s="12">
        <f>VLOOKUP(D1923,accounts!A:G,4)</f>
        <v>355.23</v>
      </c>
      <c r="Q1923" s="12">
        <f t="shared" si="242"/>
        <v>0</v>
      </c>
    </row>
    <row r="1924">
      <c r="A1924" s="14" t="s">
        <v>2103</v>
      </c>
      <c r="B1924" s="14" t="s">
        <v>39</v>
      </c>
      <c r="C1924" s="14" t="s">
        <v>21</v>
      </c>
      <c r="D1924" s="14" t="s">
        <v>106</v>
      </c>
      <c r="E1924" s="14" t="s">
        <v>26</v>
      </c>
      <c r="F1924" s="15">
        <v>42832.0</v>
      </c>
      <c r="G1924" s="15">
        <v>42840.0</v>
      </c>
      <c r="H1924" s="14">
        <v>0.0</v>
      </c>
      <c r="I1924" s="12">
        <f>VLOOKUP(C1924, products!$A$1:$C$8, 3, FALSE)</f>
        <v>3393</v>
      </c>
      <c r="J1924" s="12" t="str">
        <f>VLOOKUP(B1924,sales_teams!A:C,3)</f>
        <v>East</v>
      </c>
      <c r="K1924" s="12" t="str">
        <f>VLOOKUP(B1924,sales_teams!A:C,2)</f>
        <v>Rocco Neubert</v>
      </c>
      <c r="L1924" s="12" t="str">
        <f>VLOOKUP(D1924,accounts!A:G,6)</f>
        <v>United States</v>
      </c>
      <c r="M1924" s="12" t="str">
        <f>VLOOKUP(D1924,accounts!A:B,2)</f>
        <v>finance</v>
      </c>
      <c r="N1924" s="12" t="str">
        <f t="shared" si="26"/>
        <v>Apr 2017</v>
      </c>
      <c r="O1924" s="12" t="str">
        <f t="shared" si="241"/>
        <v>Apr 2017</v>
      </c>
      <c r="P1924" s="12">
        <f>VLOOKUP(D1924,accounts!A:G,4)</f>
        <v>646.1</v>
      </c>
      <c r="Q1924" s="12">
        <f t="shared" si="242"/>
        <v>0</v>
      </c>
    </row>
    <row r="1925">
      <c r="A1925" s="14" t="s">
        <v>2104</v>
      </c>
      <c r="B1925" s="14" t="s">
        <v>39</v>
      </c>
      <c r="C1925" s="14" t="s">
        <v>17</v>
      </c>
      <c r="D1925" s="14" t="s">
        <v>75</v>
      </c>
      <c r="E1925" s="14" t="s">
        <v>5</v>
      </c>
      <c r="F1925" s="15">
        <v>42832.0</v>
      </c>
      <c r="G1925" s="15">
        <v>42838.0</v>
      </c>
      <c r="H1925" s="14">
        <v>4152.0</v>
      </c>
      <c r="I1925" s="12">
        <f>VLOOKUP(C1925, products!$A$1:$C$8, 3, FALSE)</f>
        <v>4821</v>
      </c>
      <c r="J1925" s="12" t="str">
        <f>VLOOKUP(B1925,sales_teams!A:C,3)</f>
        <v>East</v>
      </c>
      <c r="K1925" s="12" t="str">
        <f>VLOOKUP(B1925,sales_teams!A:C,2)</f>
        <v>Rocco Neubert</v>
      </c>
      <c r="L1925" s="12" t="str">
        <f>VLOOKUP(D1925,accounts!A:G,6)</f>
        <v>Jordan</v>
      </c>
      <c r="M1925" s="12" t="str">
        <f>VLOOKUP(D1925,accounts!A:B,2)</f>
        <v>marketing</v>
      </c>
      <c r="N1925" s="12" t="str">
        <f t="shared" si="26"/>
        <v>Apr 2017</v>
      </c>
      <c r="O1925" s="12" t="str">
        <f t="shared" si="241"/>
        <v>Apr 2017</v>
      </c>
      <c r="P1925" s="12">
        <f>VLOOKUP(D1925,accounts!A:G,4)</f>
        <v>3027.46</v>
      </c>
      <c r="Q1925" s="12">
        <f t="shared" si="242"/>
        <v>0</v>
      </c>
    </row>
    <row r="1926">
      <c r="A1926" s="14" t="s">
        <v>2105</v>
      </c>
      <c r="B1926" s="14" t="s">
        <v>40</v>
      </c>
      <c r="C1926" s="14" t="s">
        <v>19</v>
      </c>
      <c r="D1926" s="14" t="s">
        <v>135</v>
      </c>
      <c r="E1926" s="14" t="s">
        <v>5</v>
      </c>
      <c r="F1926" s="15">
        <v>42832.0</v>
      </c>
      <c r="G1926" s="15">
        <v>42910.0</v>
      </c>
      <c r="H1926" s="14">
        <v>51.0</v>
      </c>
      <c r="I1926" s="12">
        <f>VLOOKUP(C1926, products!$A$1:$C$8, 3, FALSE)</f>
        <v>55</v>
      </c>
      <c r="J1926" s="12" t="str">
        <f>VLOOKUP(B1926,sales_teams!A:C,3)</f>
        <v>East</v>
      </c>
      <c r="K1926" s="12" t="str">
        <f>VLOOKUP(B1926,sales_teams!A:C,2)</f>
        <v>Rocco Neubert</v>
      </c>
      <c r="L1926" s="12" t="str">
        <f>VLOOKUP(D1926,accounts!A:G,6)</f>
        <v>United States</v>
      </c>
      <c r="M1926" s="12" t="str">
        <f>VLOOKUP(D1926,accounts!A:B,2)</f>
        <v>software</v>
      </c>
      <c r="N1926" s="12" t="str">
        <f t="shared" si="26"/>
        <v>Apr 2017</v>
      </c>
      <c r="O1926" s="12" t="str">
        <f t="shared" si="241"/>
        <v>Jun 2017</v>
      </c>
      <c r="P1926" s="12">
        <f>VLOOKUP(D1926,accounts!A:G,4)</f>
        <v>98.79</v>
      </c>
      <c r="Q1926" s="12">
        <f t="shared" si="242"/>
        <v>61</v>
      </c>
    </row>
    <row r="1927">
      <c r="A1927" s="14" t="s">
        <v>2106</v>
      </c>
      <c r="B1927" s="14" t="s">
        <v>41</v>
      </c>
      <c r="C1927" s="14" t="s">
        <v>22</v>
      </c>
      <c r="D1927" s="14" t="s">
        <v>147</v>
      </c>
      <c r="E1927" s="14" t="s">
        <v>26</v>
      </c>
      <c r="F1927" s="15">
        <v>42832.0</v>
      </c>
      <c r="G1927" s="15">
        <v>42840.0</v>
      </c>
      <c r="H1927" s="14">
        <v>0.0</v>
      </c>
      <c r="I1927" s="12">
        <f>VLOOKUP(C1927, products!$A$1:$C$8, 3, FALSE)</f>
        <v>550</v>
      </c>
      <c r="J1927" s="12" t="str">
        <f>VLOOKUP(B1927,sales_teams!A:C,3)</f>
        <v>East</v>
      </c>
      <c r="K1927" s="12" t="str">
        <f>VLOOKUP(B1927,sales_teams!A:C,2)</f>
        <v>Rocco Neubert</v>
      </c>
      <c r="L1927" s="12" t="str">
        <f>VLOOKUP(D1927,accounts!A:G,6)</f>
        <v>United States</v>
      </c>
      <c r="M1927" s="12" t="str">
        <f>VLOOKUP(D1927,accounts!A:B,2)</f>
        <v>retail</v>
      </c>
      <c r="N1927" s="12" t="str">
        <f t="shared" si="26"/>
        <v>Apr 2017</v>
      </c>
      <c r="O1927" s="12" t="str">
        <f t="shared" si="241"/>
        <v>Apr 2017</v>
      </c>
      <c r="P1927" s="12">
        <f>VLOOKUP(D1927,accounts!A:G,4)</f>
        <v>71.12</v>
      </c>
      <c r="Q1927" s="12">
        <f t="shared" si="242"/>
        <v>0</v>
      </c>
    </row>
    <row r="1928">
      <c r="A1928" s="14" t="s">
        <v>2107</v>
      </c>
      <c r="B1928" s="14" t="s">
        <v>42</v>
      </c>
      <c r="C1928" s="14" t="s">
        <v>21</v>
      </c>
      <c r="D1928" s="14" t="s">
        <v>126</v>
      </c>
      <c r="E1928" s="14" t="s">
        <v>26</v>
      </c>
      <c r="F1928" s="15">
        <v>42832.0</v>
      </c>
      <c r="G1928" s="15">
        <v>42843.0</v>
      </c>
      <c r="H1928" s="14">
        <v>0.0</v>
      </c>
      <c r="I1928" s="12">
        <f>VLOOKUP(C1928, products!$A$1:$C$8, 3, FALSE)</f>
        <v>3393</v>
      </c>
      <c r="J1928" s="12" t="str">
        <f>VLOOKUP(B1928,sales_teams!A:C,3)</f>
        <v>East</v>
      </c>
      <c r="K1928" s="12" t="str">
        <f>VLOOKUP(B1928,sales_teams!A:C,2)</f>
        <v>Rocco Neubert</v>
      </c>
      <c r="L1928" s="12" t="str">
        <f>VLOOKUP(D1928,accounts!A:G,6)</f>
        <v>United States</v>
      </c>
      <c r="M1928" s="12" t="str">
        <f>VLOOKUP(D1928,accounts!A:B,2)</f>
        <v>retail</v>
      </c>
      <c r="N1928" s="12" t="str">
        <f t="shared" si="26"/>
        <v>Apr 2017</v>
      </c>
      <c r="O1928" s="12" t="str">
        <f t="shared" si="241"/>
        <v>Apr 2017</v>
      </c>
      <c r="P1928" s="12">
        <f>VLOOKUP(D1928,accounts!A:G,4)</f>
        <v>332.43</v>
      </c>
      <c r="Q1928" s="12">
        <f t="shared" si="242"/>
        <v>0</v>
      </c>
    </row>
    <row r="1929">
      <c r="A1929" s="14" t="s">
        <v>2108</v>
      </c>
      <c r="B1929" s="14" t="s">
        <v>44</v>
      </c>
      <c r="C1929" s="14" t="s">
        <v>18</v>
      </c>
      <c r="D1929" s="14" t="s">
        <v>112</v>
      </c>
      <c r="E1929" s="14" t="s">
        <v>5</v>
      </c>
      <c r="F1929" s="15">
        <v>42832.0</v>
      </c>
      <c r="G1929" s="15">
        <v>42873.0</v>
      </c>
      <c r="H1929" s="14">
        <v>1103.0</v>
      </c>
      <c r="I1929" s="12">
        <f>VLOOKUP(C1929, products!$A$1:$C$8, 3, FALSE)</f>
        <v>1096</v>
      </c>
      <c r="J1929" s="12" t="str">
        <f>VLOOKUP(B1929,sales_teams!A:C,3)</f>
        <v>East</v>
      </c>
      <c r="K1929" s="12" t="str">
        <f>VLOOKUP(B1929,sales_teams!A:C,2)</f>
        <v>Rocco Neubert</v>
      </c>
      <c r="L1929" s="12" t="str">
        <f>VLOOKUP(D1929,accounts!A:G,6)</f>
        <v>United States</v>
      </c>
      <c r="M1929" s="12" t="str">
        <f>VLOOKUP(D1929,accounts!A:B,2)</f>
        <v>telecommunications</v>
      </c>
      <c r="N1929" s="12" t="str">
        <f t="shared" si="26"/>
        <v>Apr 2017</v>
      </c>
      <c r="O1929" s="12" t="str">
        <f t="shared" si="241"/>
        <v>May 2017</v>
      </c>
      <c r="P1929" s="12">
        <f>VLOOKUP(D1929,accounts!A:G,4)</f>
        <v>1699.85</v>
      </c>
      <c r="Q1929" s="12">
        <f t="shared" si="242"/>
        <v>30</v>
      </c>
    </row>
    <row r="1930">
      <c r="A1930" s="14" t="s">
        <v>2109</v>
      </c>
      <c r="B1930" s="14" t="s">
        <v>45</v>
      </c>
      <c r="C1930" s="14" t="s">
        <v>18</v>
      </c>
      <c r="D1930" s="14" t="s">
        <v>71</v>
      </c>
      <c r="E1930" s="14" t="s">
        <v>5</v>
      </c>
      <c r="F1930" s="15">
        <v>42832.0</v>
      </c>
      <c r="G1930" s="15">
        <v>42834.0</v>
      </c>
      <c r="H1930" s="14">
        <v>1091.0</v>
      </c>
      <c r="I1930" s="12">
        <f>VLOOKUP(C1930, products!$A$1:$C$8, 3, FALSE)</f>
        <v>1096</v>
      </c>
      <c r="J1930" s="12" t="str">
        <f>VLOOKUP(B1930,sales_teams!A:C,3)</f>
        <v>East</v>
      </c>
      <c r="K1930" s="12" t="str">
        <f>VLOOKUP(B1930,sales_teams!A:C,2)</f>
        <v>Rocco Neubert</v>
      </c>
      <c r="L1930" s="12" t="str">
        <f>VLOOKUP(D1930,accounts!A:G,6)</f>
        <v>United States</v>
      </c>
      <c r="M1930" s="12" t="str">
        <f>VLOOKUP(D1930,accounts!A:B,2)</f>
        <v>services</v>
      </c>
      <c r="N1930" s="12" t="str">
        <f t="shared" si="26"/>
        <v>Apr 2017</v>
      </c>
      <c r="O1930" s="12" t="str">
        <f t="shared" si="241"/>
        <v>Apr 2017</v>
      </c>
      <c r="P1930" s="12">
        <f>VLOOKUP(D1930,accounts!A:G,4)</f>
        <v>2041.73</v>
      </c>
      <c r="Q1930" s="12">
        <f t="shared" si="242"/>
        <v>0</v>
      </c>
    </row>
    <row r="1931">
      <c r="A1931" s="14" t="s">
        <v>2110</v>
      </c>
      <c r="B1931" s="14" t="s">
        <v>45</v>
      </c>
      <c r="C1931" s="14" t="s">
        <v>18</v>
      </c>
      <c r="D1931" s="14" t="s">
        <v>134</v>
      </c>
      <c r="E1931" s="14" t="s">
        <v>5</v>
      </c>
      <c r="F1931" s="15">
        <v>42832.0</v>
      </c>
      <c r="G1931" s="15">
        <v>42842.0</v>
      </c>
      <c r="H1931" s="14">
        <v>1189.0</v>
      </c>
      <c r="I1931" s="12">
        <f>VLOOKUP(C1931, products!$A$1:$C$8, 3, FALSE)</f>
        <v>1096</v>
      </c>
      <c r="J1931" s="12" t="str">
        <f>VLOOKUP(B1931,sales_teams!A:C,3)</f>
        <v>East</v>
      </c>
      <c r="K1931" s="12" t="str">
        <f>VLOOKUP(B1931,sales_teams!A:C,2)</f>
        <v>Rocco Neubert</v>
      </c>
      <c r="L1931" s="12" t="str">
        <f>VLOOKUP(D1931,accounts!A:G,6)</f>
        <v>United States</v>
      </c>
      <c r="M1931" s="12" t="str">
        <f>VLOOKUP(D1931,accounts!A:B,2)</f>
        <v>medical</v>
      </c>
      <c r="N1931" s="12" t="str">
        <f t="shared" si="26"/>
        <v>Apr 2017</v>
      </c>
      <c r="O1931" s="12" t="str">
        <f t="shared" si="241"/>
        <v>Apr 2017</v>
      </c>
      <c r="P1931" s="12">
        <f>VLOOKUP(D1931,accounts!A:G,4)</f>
        <v>441.08</v>
      </c>
      <c r="Q1931" s="12">
        <f t="shared" si="242"/>
        <v>0</v>
      </c>
    </row>
    <row r="1932">
      <c r="A1932" s="14" t="s">
        <v>2111</v>
      </c>
      <c r="B1932" s="14" t="s">
        <v>45</v>
      </c>
      <c r="C1932" s="14" t="s">
        <v>17</v>
      </c>
      <c r="D1932" s="14" t="s">
        <v>100</v>
      </c>
      <c r="E1932" s="14" t="s">
        <v>5</v>
      </c>
      <c r="F1932" s="15">
        <v>42832.0</v>
      </c>
      <c r="G1932" s="15">
        <v>42913.0</v>
      </c>
      <c r="H1932" s="14">
        <v>4534.0</v>
      </c>
      <c r="I1932" s="12">
        <f>VLOOKUP(C1932, products!$A$1:$C$8, 3, FALSE)</f>
        <v>4821</v>
      </c>
      <c r="J1932" s="12" t="str">
        <f>VLOOKUP(B1932,sales_teams!A:C,3)</f>
        <v>East</v>
      </c>
      <c r="K1932" s="12" t="str">
        <f>VLOOKUP(B1932,sales_teams!A:C,2)</f>
        <v>Rocco Neubert</v>
      </c>
      <c r="L1932" s="12" t="str">
        <f>VLOOKUP(D1932,accounts!A:G,6)</f>
        <v>Belgium</v>
      </c>
      <c r="M1932" s="12" t="str">
        <f>VLOOKUP(D1932,accounts!A:B,2)</f>
        <v>retail</v>
      </c>
      <c r="N1932" s="12" t="str">
        <f t="shared" si="26"/>
        <v>Apr 2017</v>
      </c>
      <c r="O1932" s="12" t="str">
        <f t="shared" si="241"/>
        <v>Jun 2017</v>
      </c>
      <c r="P1932" s="12">
        <f>VLOOKUP(D1932,accounts!A:G,4)</f>
        <v>1376.8</v>
      </c>
      <c r="Q1932" s="12">
        <f t="shared" si="242"/>
        <v>61</v>
      </c>
    </row>
    <row r="1933">
      <c r="A1933" s="14" t="s">
        <v>2112</v>
      </c>
      <c r="B1933" s="14" t="s">
        <v>46</v>
      </c>
      <c r="C1933" s="14" t="s">
        <v>22</v>
      </c>
      <c r="D1933" s="14" t="s">
        <v>148</v>
      </c>
      <c r="E1933" s="14" t="s">
        <v>26</v>
      </c>
      <c r="F1933" s="15">
        <v>42832.0</v>
      </c>
      <c r="G1933" s="15">
        <v>42867.0</v>
      </c>
      <c r="H1933" s="14">
        <v>0.0</v>
      </c>
      <c r="I1933" s="12">
        <f>VLOOKUP(C1933, products!$A$1:$C$8, 3, FALSE)</f>
        <v>550</v>
      </c>
      <c r="J1933" s="12" t="str">
        <f>VLOOKUP(B1933,sales_teams!A:C,3)</f>
        <v>East</v>
      </c>
      <c r="K1933" s="12" t="str">
        <f>VLOOKUP(B1933,sales_teams!A:C,2)</f>
        <v>Rocco Neubert</v>
      </c>
      <c r="L1933" s="12" t="str">
        <f>VLOOKUP(D1933,accounts!A:G,6)</f>
        <v>United States</v>
      </c>
      <c r="M1933" s="12" t="str">
        <f>VLOOKUP(D1933,accounts!A:B,2)</f>
        <v>finance</v>
      </c>
      <c r="N1933" s="12" t="str">
        <f t="shared" si="26"/>
        <v>Apr 2017</v>
      </c>
      <c r="O1933" s="12" t="str">
        <f t="shared" si="241"/>
        <v>May 2017</v>
      </c>
      <c r="P1933" s="12">
        <f>VLOOKUP(D1933,accounts!A:G,4)</f>
        <v>52.5</v>
      </c>
      <c r="Q1933" s="12">
        <f t="shared" si="242"/>
        <v>30</v>
      </c>
    </row>
    <row r="1934">
      <c r="A1934" s="14" t="s">
        <v>2113</v>
      </c>
      <c r="B1934" s="14" t="s">
        <v>46</v>
      </c>
      <c r="C1934" s="14" t="s">
        <v>18</v>
      </c>
      <c r="D1934" s="14" t="s">
        <v>65</v>
      </c>
      <c r="E1934" s="14" t="s">
        <v>26</v>
      </c>
      <c r="F1934" s="15">
        <v>42832.0</v>
      </c>
      <c r="G1934" s="15">
        <v>42841.0</v>
      </c>
      <c r="H1934" s="14">
        <v>0.0</v>
      </c>
      <c r="I1934" s="12">
        <f>VLOOKUP(C1934, products!$A$1:$C$8, 3, FALSE)</f>
        <v>1096</v>
      </c>
      <c r="J1934" s="12" t="str">
        <f>VLOOKUP(B1934,sales_teams!A:C,3)</f>
        <v>East</v>
      </c>
      <c r="K1934" s="12" t="str">
        <f>VLOOKUP(B1934,sales_teams!A:C,2)</f>
        <v>Rocco Neubert</v>
      </c>
      <c r="L1934" s="12" t="str">
        <f>VLOOKUP(D1934,accounts!A:G,6)</f>
        <v>United States</v>
      </c>
      <c r="M1934" s="12" t="str">
        <f>VLOOKUP(D1934,accounts!A:B,2)</f>
        <v>technolgy</v>
      </c>
      <c r="N1934" s="12" t="str">
        <f t="shared" si="26"/>
        <v>Apr 2017</v>
      </c>
      <c r="O1934" s="12" t="str">
        <f t="shared" si="241"/>
        <v>Apr 2017</v>
      </c>
      <c r="P1934" s="12">
        <f>VLOOKUP(D1934,accounts!A:G,4)</f>
        <v>7708.38</v>
      </c>
      <c r="Q1934" s="12">
        <f t="shared" si="242"/>
        <v>0</v>
      </c>
    </row>
    <row r="1935">
      <c r="A1935" s="14" t="s">
        <v>2114</v>
      </c>
      <c r="B1935" s="14" t="s">
        <v>48</v>
      </c>
      <c r="C1935" s="14" t="s">
        <v>22</v>
      </c>
      <c r="D1935" s="14" t="s">
        <v>84</v>
      </c>
      <c r="E1935" s="14" t="s">
        <v>26</v>
      </c>
      <c r="F1935" s="15">
        <v>42832.0</v>
      </c>
      <c r="G1935" s="15">
        <v>42841.0</v>
      </c>
      <c r="H1935" s="14">
        <v>0.0</v>
      </c>
      <c r="I1935" s="12">
        <f>VLOOKUP(C1935, products!$A$1:$C$8, 3, FALSE)</f>
        <v>550</v>
      </c>
      <c r="J1935" s="12" t="str">
        <f>VLOOKUP(B1935,sales_teams!A:C,3)</f>
        <v>East</v>
      </c>
      <c r="K1935" s="12" t="str">
        <f>VLOOKUP(B1935,sales_teams!A:C,2)</f>
        <v>Rocco Neubert</v>
      </c>
      <c r="L1935" s="12" t="str">
        <f>VLOOKUP(D1935,accounts!A:G,6)</f>
        <v>United States</v>
      </c>
      <c r="M1935" s="12" t="str">
        <f>VLOOKUP(D1935,accounts!A:B,2)</f>
        <v>software</v>
      </c>
      <c r="N1935" s="12" t="str">
        <f t="shared" si="26"/>
        <v>Apr 2017</v>
      </c>
      <c r="O1935" s="12" t="str">
        <f t="shared" si="241"/>
        <v>Apr 2017</v>
      </c>
      <c r="P1935" s="12">
        <f>VLOOKUP(D1935,accounts!A:G,4)</f>
        <v>2714.9</v>
      </c>
      <c r="Q1935" s="12">
        <f t="shared" si="242"/>
        <v>0</v>
      </c>
    </row>
    <row r="1936">
      <c r="A1936" s="14" t="s">
        <v>2115</v>
      </c>
      <c r="B1936" s="14" t="s">
        <v>49</v>
      </c>
      <c r="C1936" s="14" t="s">
        <v>22</v>
      </c>
      <c r="D1936" s="14" t="s">
        <v>66</v>
      </c>
      <c r="E1936" s="14" t="s">
        <v>5</v>
      </c>
      <c r="F1936" s="15">
        <v>42832.0</v>
      </c>
      <c r="G1936" s="15">
        <v>42838.0</v>
      </c>
      <c r="H1936" s="14">
        <v>522.0</v>
      </c>
      <c r="I1936" s="12">
        <f>VLOOKUP(C1936, products!$A$1:$C$8, 3, FALSE)</f>
        <v>550</v>
      </c>
      <c r="J1936" s="12" t="str">
        <f>VLOOKUP(B1936,sales_teams!A:C,3)</f>
        <v>West</v>
      </c>
      <c r="K1936" s="12" t="str">
        <f>VLOOKUP(B1936,sales_teams!A:C,2)</f>
        <v>Summer Sewald</v>
      </c>
      <c r="L1936" s="12" t="str">
        <f>VLOOKUP(D1936,accounts!A:G,6)</f>
        <v>United States</v>
      </c>
      <c r="M1936" s="12" t="str">
        <f>VLOOKUP(D1936,accounts!A:B,2)</f>
        <v>medical</v>
      </c>
      <c r="N1936" s="12" t="str">
        <f t="shared" si="26"/>
        <v>Apr 2017</v>
      </c>
      <c r="O1936" s="12" t="str">
        <f t="shared" si="241"/>
        <v>Apr 2017</v>
      </c>
      <c r="P1936" s="12">
        <f>VLOOKUP(D1936,accounts!A:G,4)</f>
        <v>4.54</v>
      </c>
      <c r="Q1936" s="12">
        <f t="shared" si="242"/>
        <v>0</v>
      </c>
    </row>
    <row r="1937">
      <c r="A1937" s="14" t="s">
        <v>2116</v>
      </c>
      <c r="B1937" s="14" t="s">
        <v>49</v>
      </c>
      <c r="C1937" s="14" t="s">
        <v>17</v>
      </c>
      <c r="D1937" s="14" t="s">
        <v>69</v>
      </c>
      <c r="E1937" s="14" t="s">
        <v>5</v>
      </c>
      <c r="F1937" s="15">
        <v>42832.0</v>
      </c>
      <c r="G1937" s="15">
        <v>42882.0</v>
      </c>
      <c r="H1937" s="14">
        <v>5012.0</v>
      </c>
      <c r="I1937" s="12">
        <f>VLOOKUP(C1937, products!$A$1:$C$8, 3, FALSE)</f>
        <v>4821</v>
      </c>
      <c r="J1937" s="12" t="str">
        <f>VLOOKUP(B1937,sales_teams!A:C,3)</f>
        <v>West</v>
      </c>
      <c r="K1937" s="12" t="str">
        <f>VLOOKUP(B1937,sales_teams!A:C,2)</f>
        <v>Summer Sewald</v>
      </c>
      <c r="L1937" s="12" t="str">
        <f>VLOOKUP(D1937,accounts!A:G,6)</f>
        <v>United States</v>
      </c>
      <c r="M1937" s="12" t="str">
        <f>VLOOKUP(D1937,accounts!A:B,2)</f>
        <v>marketing</v>
      </c>
      <c r="N1937" s="12" t="str">
        <f t="shared" si="26"/>
        <v>Apr 2017</v>
      </c>
      <c r="O1937" s="12" t="str">
        <f t="shared" si="241"/>
        <v>May 2017</v>
      </c>
      <c r="P1937" s="12">
        <f>VLOOKUP(D1937,accounts!A:G,4)</f>
        <v>2952.73</v>
      </c>
      <c r="Q1937" s="12">
        <f t="shared" si="242"/>
        <v>30</v>
      </c>
    </row>
    <row r="1938">
      <c r="A1938" s="14" t="s">
        <v>2117</v>
      </c>
      <c r="B1938" s="14" t="s">
        <v>51</v>
      </c>
      <c r="C1938" s="14" t="s">
        <v>18</v>
      </c>
      <c r="D1938" s="14" t="s">
        <v>128</v>
      </c>
      <c r="E1938" s="14" t="s">
        <v>5</v>
      </c>
      <c r="F1938" s="15">
        <v>42832.0</v>
      </c>
      <c r="G1938" s="15">
        <v>42833.0</v>
      </c>
      <c r="H1938" s="14">
        <v>1109.0</v>
      </c>
      <c r="I1938" s="12">
        <f>VLOOKUP(C1938, products!$A$1:$C$8, 3, FALSE)</f>
        <v>1096</v>
      </c>
      <c r="J1938" s="12" t="str">
        <f>VLOOKUP(B1938,sales_teams!A:C,3)</f>
        <v>West</v>
      </c>
      <c r="K1938" s="12" t="str">
        <f>VLOOKUP(B1938,sales_teams!A:C,2)</f>
        <v>Summer Sewald</v>
      </c>
      <c r="L1938" s="12" t="str">
        <f>VLOOKUP(D1938,accounts!A:G,6)</f>
        <v>United States</v>
      </c>
      <c r="M1938" s="12" t="str">
        <f>VLOOKUP(D1938,accounts!A:B,2)</f>
        <v>telecommunications</v>
      </c>
      <c r="N1938" s="12" t="str">
        <f t="shared" si="26"/>
        <v>Apr 2017</v>
      </c>
      <c r="O1938" s="12" t="str">
        <f t="shared" si="241"/>
        <v>Apr 2017</v>
      </c>
      <c r="P1938" s="12">
        <f>VLOOKUP(D1938,accounts!A:G,4)</f>
        <v>1188.42</v>
      </c>
      <c r="Q1938" s="12">
        <f t="shared" si="242"/>
        <v>0</v>
      </c>
    </row>
    <row r="1939">
      <c r="A1939" s="14" t="s">
        <v>2118</v>
      </c>
      <c r="B1939" s="14" t="s">
        <v>52</v>
      </c>
      <c r="C1939" s="14" t="s">
        <v>20</v>
      </c>
      <c r="D1939" s="14" t="s">
        <v>104</v>
      </c>
      <c r="E1939" s="14" t="s">
        <v>5</v>
      </c>
      <c r="F1939" s="15">
        <v>42832.0</v>
      </c>
      <c r="G1939" s="15">
        <v>42838.0</v>
      </c>
      <c r="H1939" s="14">
        <v>4659.0</v>
      </c>
      <c r="I1939" s="12">
        <f>VLOOKUP(C1939, products!$A$1:$C$8, 3, FALSE)</f>
        <v>5482</v>
      </c>
      <c r="J1939" s="12" t="str">
        <f>VLOOKUP(B1939,sales_teams!A:C,3)</f>
        <v>West</v>
      </c>
      <c r="K1939" s="12" t="str">
        <f>VLOOKUP(B1939,sales_teams!A:C,2)</f>
        <v>Summer Sewald</v>
      </c>
      <c r="L1939" s="12" t="str">
        <f>VLOOKUP(D1939,accounts!A:G,6)</f>
        <v>Italy</v>
      </c>
      <c r="M1939" s="12" t="str">
        <f>VLOOKUP(D1939,accounts!A:B,2)</f>
        <v>retail</v>
      </c>
      <c r="N1939" s="12" t="str">
        <f t="shared" si="26"/>
        <v>Apr 2017</v>
      </c>
      <c r="O1939" s="12" t="str">
        <f t="shared" si="241"/>
        <v>Apr 2017</v>
      </c>
      <c r="P1939" s="12">
        <f>VLOOKUP(D1939,accounts!A:G,4)</f>
        <v>894.33</v>
      </c>
      <c r="Q1939" s="12">
        <f t="shared" si="242"/>
        <v>0</v>
      </c>
    </row>
    <row r="1940">
      <c r="A1940" s="14" t="s">
        <v>2119</v>
      </c>
      <c r="B1940" s="14" t="s">
        <v>53</v>
      </c>
      <c r="C1940" s="14" t="s">
        <v>22</v>
      </c>
      <c r="D1940" s="14" t="s">
        <v>98</v>
      </c>
      <c r="E1940" s="14" t="s">
        <v>26</v>
      </c>
      <c r="F1940" s="15">
        <v>42832.0</v>
      </c>
      <c r="G1940" s="15">
        <v>42841.0</v>
      </c>
      <c r="H1940" s="14">
        <v>0.0</v>
      </c>
      <c r="I1940" s="12">
        <f>VLOOKUP(C1940, products!$A$1:$C$8, 3, FALSE)</f>
        <v>550</v>
      </c>
      <c r="J1940" s="12" t="str">
        <f>VLOOKUP(B1940,sales_teams!A:C,3)</f>
        <v>West</v>
      </c>
      <c r="K1940" s="12" t="str">
        <f>VLOOKUP(B1940,sales_teams!A:C,2)</f>
        <v>Summer Sewald</v>
      </c>
      <c r="L1940" s="12" t="str">
        <f>VLOOKUP(D1940,accounts!A:G,6)</f>
        <v>United States</v>
      </c>
      <c r="M1940" s="12" t="str">
        <f>VLOOKUP(D1940,accounts!A:B,2)</f>
        <v>retail</v>
      </c>
      <c r="N1940" s="12" t="str">
        <f t="shared" si="26"/>
        <v>Apr 2017</v>
      </c>
      <c r="O1940" s="12" t="str">
        <f t="shared" si="241"/>
        <v>Apr 2017</v>
      </c>
      <c r="P1940" s="12">
        <f>VLOOKUP(D1940,accounts!A:G,4)</f>
        <v>718.62</v>
      </c>
      <c r="Q1940" s="12">
        <f t="shared" si="242"/>
        <v>0</v>
      </c>
    </row>
    <row r="1941">
      <c r="A1941" s="14" t="s">
        <v>2120</v>
      </c>
      <c r="B1941" s="14" t="s">
        <v>57</v>
      </c>
      <c r="C1941" s="14" t="s">
        <v>20</v>
      </c>
      <c r="D1941" s="14" t="s">
        <v>84</v>
      </c>
      <c r="E1941" s="14" t="s">
        <v>26</v>
      </c>
      <c r="F1941" s="15">
        <v>42832.0</v>
      </c>
      <c r="G1941" s="15">
        <v>42899.0</v>
      </c>
      <c r="H1941" s="14">
        <v>0.0</v>
      </c>
      <c r="I1941" s="12">
        <f>VLOOKUP(C1941, products!$A$1:$C$8, 3, FALSE)</f>
        <v>5482</v>
      </c>
      <c r="J1941" s="12" t="str">
        <f>VLOOKUP(B1941,sales_teams!A:C,3)</f>
        <v>West</v>
      </c>
      <c r="K1941" s="12" t="str">
        <f>VLOOKUP(B1941,sales_teams!A:C,2)</f>
        <v>Summer Sewald</v>
      </c>
      <c r="L1941" s="12" t="str">
        <f>VLOOKUP(D1941,accounts!A:G,6)</f>
        <v>United States</v>
      </c>
      <c r="M1941" s="12" t="str">
        <f>VLOOKUP(D1941,accounts!A:B,2)</f>
        <v>software</v>
      </c>
      <c r="N1941" s="12" t="str">
        <f t="shared" si="26"/>
        <v>Apr 2017</v>
      </c>
      <c r="O1941" s="12" t="str">
        <f t="shared" si="241"/>
        <v>Jun 2017</v>
      </c>
      <c r="P1941" s="12">
        <f>VLOOKUP(D1941,accounts!A:G,4)</f>
        <v>2714.9</v>
      </c>
      <c r="Q1941" s="12">
        <f t="shared" si="242"/>
        <v>61</v>
      </c>
    </row>
    <row r="1942">
      <c r="A1942" s="14" t="s">
        <v>2121</v>
      </c>
      <c r="B1942" s="14" t="s">
        <v>57</v>
      </c>
      <c r="C1942" s="14" t="s">
        <v>20</v>
      </c>
      <c r="D1942" s="14" t="s">
        <v>70</v>
      </c>
      <c r="E1942" s="14" t="s">
        <v>26</v>
      </c>
      <c r="F1942" s="15">
        <v>42832.0</v>
      </c>
      <c r="G1942" s="15">
        <v>42834.0</v>
      </c>
      <c r="H1942" s="14">
        <v>0.0</v>
      </c>
      <c r="I1942" s="12">
        <f>VLOOKUP(C1942, products!$A$1:$C$8, 3, FALSE)</f>
        <v>5482</v>
      </c>
      <c r="J1942" s="12" t="str">
        <f>VLOOKUP(B1942,sales_teams!A:C,3)</f>
        <v>West</v>
      </c>
      <c r="K1942" s="12" t="str">
        <f>VLOOKUP(B1942,sales_teams!A:C,2)</f>
        <v>Summer Sewald</v>
      </c>
      <c r="L1942" s="12" t="str">
        <f>VLOOKUP(D1942,accounts!A:G,6)</f>
        <v>United States</v>
      </c>
      <c r="M1942" s="12" t="str">
        <f>VLOOKUP(D1942,accounts!A:B,2)</f>
        <v>telecommunications</v>
      </c>
      <c r="N1942" s="12" t="str">
        <f t="shared" si="26"/>
        <v>Apr 2017</v>
      </c>
      <c r="O1942" s="12" t="str">
        <f t="shared" si="241"/>
        <v>Apr 2017</v>
      </c>
      <c r="P1942" s="12">
        <f>VLOOKUP(D1942,accounts!A:G,4)</f>
        <v>5266.09</v>
      </c>
      <c r="Q1942" s="12">
        <f t="shared" si="242"/>
        <v>0</v>
      </c>
    </row>
    <row r="1943">
      <c r="A1943" s="14" t="s">
        <v>2122</v>
      </c>
      <c r="B1943" s="14" t="s">
        <v>57</v>
      </c>
      <c r="C1943" s="14" t="s">
        <v>19</v>
      </c>
      <c r="D1943" s="14" t="s">
        <v>140</v>
      </c>
      <c r="E1943" s="14" t="s">
        <v>26</v>
      </c>
      <c r="F1943" s="15">
        <v>42832.0</v>
      </c>
      <c r="G1943" s="15">
        <v>42885.0</v>
      </c>
      <c r="H1943" s="14">
        <v>0.0</v>
      </c>
      <c r="I1943" s="12">
        <f>VLOOKUP(C1943, products!$A$1:$C$8, 3, FALSE)</f>
        <v>55</v>
      </c>
      <c r="J1943" s="12" t="str">
        <f>VLOOKUP(B1943,sales_teams!A:C,3)</f>
        <v>West</v>
      </c>
      <c r="K1943" s="12" t="str">
        <f>VLOOKUP(B1943,sales_teams!A:C,2)</f>
        <v>Summer Sewald</v>
      </c>
      <c r="L1943" s="12" t="str">
        <f>VLOOKUP(D1943,accounts!A:G,6)</f>
        <v>United States</v>
      </c>
      <c r="M1943" s="12" t="str">
        <f>VLOOKUP(D1943,accounts!A:B,2)</f>
        <v>marketing</v>
      </c>
      <c r="N1943" s="12" t="str">
        <f t="shared" si="26"/>
        <v>Apr 2017</v>
      </c>
      <c r="O1943" s="12" t="str">
        <f t="shared" si="241"/>
        <v>May 2017</v>
      </c>
      <c r="P1943" s="12">
        <f>VLOOKUP(D1943,accounts!A:G,4)</f>
        <v>375.43</v>
      </c>
      <c r="Q1943" s="12">
        <f t="shared" si="242"/>
        <v>30</v>
      </c>
    </row>
    <row r="1944">
      <c r="A1944" s="14" t="s">
        <v>2123</v>
      </c>
      <c r="B1944" s="14" t="s">
        <v>57</v>
      </c>
      <c r="C1944" s="14" t="s">
        <v>21</v>
      </c>
      <c r="D1944" s="14" t="s">
        <v>79</v>
      </c>
      <c r="E1944" s="14" t="s">
        <v>26</v>
      </c>
      <c r="F1944" s="15">
        <v>42832.0</v>
      </c>
      <c r="G1944" s="15">
        <v>42837.0</v>
      </c>
      <c r="H1944" s="14">
        <v>0.0</v>
      </c>
      <c r="I1944" s="12">
        <f>VLOOKUP(C1944, products!$A$1:$C$8, 3, FALSE)</f>
        <v>3393</v>
      </c>
      <c r="J1944" s="12" t="str">
        <f>VLOOKUP(B1944,sales_teams!A:C,3)</f>
        <v>West</v>
      </c>
      <c r="K1944" s="12" t="str">
        <f>VLOOKUP(B1944,sales_teams!A:C,2)</f>
        <v>Summer Sewald</v>
      </c>
      <c r="L1944" s="12" t="str">
        <f>VLOOKUP(D1944,accounts!A:G,6)</f>
        <v>Panama</v>
      </c>
      <c r="M1944" s="12" t="str">
        <f>VLOOKUP(D1944,accounts!A:B,2)</f>
        <v>technolgy</v>
      </c>
      <c r="N1944" s="12" t="str">
        <f t="shared" si="26"/>
        <v>Apr 2017</v>
      </c>
      <c r="O1944" s="12" t="str">
        <f t="shared" si="241"/>
        <v>Apr 2017</v>
      </c>
      <c r="P1944" s="12">
        <f>VLOOKUP(D1944,accounts!A:G,4)</f>
        <v>2938.67</v>
      </c>
      <c r="Q1944" s="12">
        <f t="shared" si="242"/>
        <v>0</v>
      </c>
    </row>
    <row r="1945">
      <c r="A1945" s="14" t="s">
        <v>2124</v>
      </c>
      <c r="B1945" s="14" t="s">
        <v>58</v>
      </c>
      <c r="C1945" s="14" t="s">
        <v>21</v>
      </c>
      <c r="D1945" s="14" t="s">
        <v>65</v>
      </c>
      <c r="E1945" s="14" t="s">
        <v>26</v>
      </c>
      <c r="F1945" s="15">
        <v>42832.0</v>
      </c>
      <c r="G1945" s="15">
        <v>42841.0</v>
      </c>
      <c r="H1945" s="14">
        <v>0.0</v>
      </c>
      <c r="I1945" s="12">
        <f>VLOOKUP(C1945, products!$A$1:$C$8, 3, FALSE)</f>
        <v>3393</v>
      </c>
      <c r="J1945" s="12" t="str">
        <f>VLOOKUP(B1945,sales_teams!A:C,3)</f>
        <v>West</v>
      </c>
      <c r="K1945" s="12" t="str">
        <f>VLOOKUP(B1945,sales_teams!A:C,2)</f>
        <v>Summer Sewald</v>
      </c>
      <c r="L1945" s="12" t="str">
        <f>VLOOKUP(D1945,accounts!A:G,6)</f>
        <v>United States</v>
      </c>
      <c r="M1945" s="12" t="str">
        <f>VLOOKUP(D1945,accounts!A:B,2)</f>
        <v>technolgy</v>
      </c>
      <c r="N1945" s="12" t="str">
        <f t="shared" si="26"/>
        <v>Apr 2017</v>
      </c>
      <c r="O1945" s="12" t="str">
        <f t="shared" si="241"/>
        <v>Apr 2017</v>
      </c>
      <c r="P1945" s="12">
        <f>VLOOKUP(D1945,accounts!A:G,4)</f>
        <v>7708.38</v>
      </c>
      <c r="Q1945" s="12">
        <f t="shared" si="242"/>
        <v>0</v>
      </c>
    </row>
    <row r="1946">
      <c r="A1946" s="14" t="s">
        <v>2125</v>
      </c>
      <c r="B1946" s="14" t="s">
        <v>61</v>
      </c>
      <c r="C1946" s="14" t="s">
        <v>21</v>
      </c>
      <c r="D1946" s="14" t="s">
        <v>91</v>
      </c>
      <c r="E1946" s="14" t="s">
        <v>26</v>
      </c>
      <c r="F1946" s="15">
        <v>42832.0</v>
      </c>
      <c r="G1946" s="15">
        <v>42838.0</v>
      </c>
      <c r="H1946" s="14">
        <v>0.0</v>
      </c>
      <c r="I1946" s="12">
        <f>VLOOKUP(C1946, products!$A$1:$C$8, 3, FALSE)</f>
        <v>3393</v>
      </c>
      <c r="J1946" s="12" t="str">
        <f>VLOOKUP(B1946,sales_teams!A:C,3)</f>
        <v>West</v>
      </c>
      <c r="K1946" s="12" t="str">
        <f>VLOOKUP(B1946,sales_teams!A:C,2)</f>
        <v>Summer Sewald</v>
      </c>
      <c r="L1946" s="12" t="str">
        <f>VLOOKUP(D1946,accounts!A:G,6)</f>
        <v>United States</v>
      </c>
      <c r="M1946" s="12" t="str">
        <f>VLOOKUP(D1946,accounts!A:B,2)</f>
        <v>employment</v>
      </c>
      <c r="N1946" s="12" t="str">
        <f t="shared" si="26"/>
        <v>Apr 2017</v>
      </c>
      <c r="O1946" s="12" t="str">
        <f t="shared" si="241"/>
        <v>Apr 2017</v>
      </c>
      <c r="P1946" s="12">
        <f>VLOOKUP(D1946,accounts!A:G,4)</f>
        <v>2059.9</v>
      </c>
      <c r="Q1946" s="12">
        <f t="shared" si="242"/>
        <v>0</v>
      </c>
    </row>
    <row r="1947">
      <c r="A1947" s="14" t="s">
        <v>2126</v>
      </c>
      <c r="B1947" s="14" t="s">
        <v>32</v>
      </c>
      <c r="C1947" s="14" t="s">
        <v>21</v>
      </c>
      <c r="D1947" s="14" t="s">
        <v>102</v>
      </c>
      <c r="E1947" s="14" t="s">
        <v>26</v>
      </c>
      <c r="F1947" s="15">
        <v>42833.0</v>
      </c>
      <c r="G1947" s="15">
        <v>42840.0</v>
      </c>
      <c r="H1947" s="14">
        <v>0.0</v>
      </c>
      <c r="I1947" s="12">
        <f>VLOOKUP(C1947, products!$A$1:$C$8, 3, FALSE)</f>
        <v>3393</v>
      </c>
      <c r="J1947" s="12" t="str">
        <f>VLOOKUP(B1947,sales_teams!A:C,3)</f>
        <v>Central</v>
      </c>
      <c r="K1947" s="12" t="str">
        <f>VLOOKUP(B1947,sales_teams!A:C,2)</f>
        <v>Dustin Brinkmann</v>
      </c>
      <c r="L1947" s="12" t="str">
        <f>VLOOKUP(D1947,accounts!A:G,6)</f>
        <v>United States</v>
      </c>
      <c r="M1947" s="12" t="str">
        <f>VLOOKUP(D1947,accounts!A:B,2)</f>
        <v>marketing</v>
      </c>
      <c r="N1947" s="12" t="str">
        <f t="shared" si="26"/>
        <v>Apr 2017</v>
      </c>
      <c r="O1947" s="12" t="str">
        <f t="shared" si="241"/>
        <v>Apr 2017</v>
      </c>
      <c r="P1947" s="12">
        <f>VLOOKUP(D1947,accounts!A:G,4)</f>
        <v>2173.98</v>
      </c>
      <c r="Q1947" s="12">
        <f t="shared" si="242"/>
        <v>0</v>
      </c>
    </row>
    <row r="1948">
      <c r="A1948" s="14" t="s">
        <v>2127</v>
      </c>
      <c r="B1948" s="14" t="s">
        <v>32</v>
      </c>
      <c r="C1948" s="14" t="s">
        <v>18</v>
      </c>
      <c r="D1948" s="14" t="s">
        <v>82</v>
      </c>
      <c r="E1948" s="14" t="s">
        <v>5</v>
      </c>
      <c r="F1948" s="15">
        <v>42833.0</v>
      </c>
      <c r="G1948" s="15">
        <v>42840.0</v>
      </c>
      <c r="H1948" s="14">
        <v>1142.0</v>
      </c>
      <c r="I1948" s="12">
        <f>VLOOKUP(C1948, products!$A$1:$C$8, 3, FALSE)</f>
        <v>1096</v>
      </c>
      <c r="J1948" s="12" t="str">
        <f>VLOOKUP(B1948,sales_teams!A:C,3)</f>
        <v>Central</v>
      </c>
      <c r="K1948" s="12" t="str">
        <f>VLOOKUP(B1948,sales_teams!A:C,2)</f>
        <v>Dustin Brinkmann</v>
      </c>
      <c r="L1948" s="12" t="str">
        <f>VLOOKUP(D1948,accounts!A:G,6)</f>
        <v>United States</v>
      </c>
      <c r="M1948" s="12" t="str">
        <f>VLOOKUP(D1948,accounts!A:B,2)</f>
        <v>finance</v>
      </c>
      <c r="N1948" s="12" t="str">
        <f t="shared" si="26"/>
        <v>Apr 2017</v>
      </c>
      <c r="O1948" s="12" t="str">
        <f t="shared" si="241"/>
        <v>Apr 2017</v>
      </c>
      <c r="P1948" s="12">
        <f>VLOOKUP(D1948,accounts!A:G,4)</f>
        <v>1698.2</v>
      </c>
      <c r="Q1948" s="12">
        <f t="shared" si="242"/>
        <v>0</v>
      </c>
    </row>
    <row r="1949">
      <c r="A1949" s="14" t="s">
        <v>2128</v>
      </c>
      <c r="B1949" s="14" t="s">
        <v>36</v>
      </c>
      <c r="C1949" s="14" t="s">
        <v>22</v>
      </c>
      <c r="D1949" s="14" t="s">
        <v>147</v>
      </c>
      <c r="E1949" s="14" t="s">
        <v>5</v>
      </c>
      <c r="F1949" s="15">
        <v>42833.0</v>
      </c>
      <c r="G1949" s="15">
        <v>42882.0</v>
      </c>
      <c r="H1949" s="14">
        <v>491.0</v>
      </c>
      <c r="I1949" s="12">
        <f>VLOOKUP(C1949, products!$A$1:$C$8, 3, FALSE)</f>
        <v>550</v>
      </c>
      <c r="J1949" s="12" t="str">
        <f>VLOOKUP(B1949,sales_teams!A:C,3)</f>
        <v>Central</v>
      </c>
      <c r="K1949" s="12" t="str">
        <f>VLOOKUP(B1949,sales_teams!A:C,2)</f>
        <v>Dustin Brinkmann</v>
      </c>
      <c r="L1949" s="12" t="str">
        <f>VLOOKUP(D1949,accounts!A:G,6)</f>
        <v>United States</v>
      </c>
      <c r="M1949" s="12" t="str">
        <f>VLOOKUP(D1949,accounts!A:B,2)</f>
        <v>retail</v>
      </c>
      <c r="N1949" s="12" t="str">
        <f t="shared" si="26"/>
        <v>Apr 2017</v>
      </c>
      <c r="O1949" s="12" t="str">
        <f t="shared" si="241"/>
        <v>May 2017</v>
      </c>
      <c r="P1949" s="12">
        <f>VLOOKUP(D1949,accounts!A:G,4)</f>
        <v>71.12</v>
      </c>
      <c r="Q1949" s="12">
        <f t="shared" si="242"/>
        <v>30</v>
      </c>
    </row>
    <row r="1950">
      <c r="A1950" s="14" t="s">
        <v>2129</v>
      </c>
      <c r="B1950" s="14" t="s">
        <v>37</v>
      </c>
      <c r="C1950" s="14" t="s">
        <v>20</v>
      </c>
      <c r="D1950" s="14" t="s">
        <v>89</v>
      </c>
      <c r="E1950" s="14" t="s">
        <v>25</v>
      </c>
      <c r="F1950" s="15">
        <v>42833.0</v>
      </c>
      <c r="G1950" s="17"/>
      <c r="I1950" s="12">
        <f>VLOOKUP(C1950, products!$A$1:$C$8, 3, FALSE)</f>
        <v>5482</v>
      </c>
      <c r="J1950" s="12" t="str">
        <f>VLOOKUP(B1950,sales_teams!A:C,3)</f>
        <v>East</v>
      </c>
      <c r="K1950" s="12" t="str">
        <f>VLOOKUP(B1950,sales_teams!A:C,2)</f>
        <v>Rocco Neubert</v>
      </c>
      <c r="L1950" s="12" t="str">
        <f>VLOOKUP(D1950,accounts!A:G,6)</f>
        <v>United States</v>
      </c>
      <c r="M1950" s="12" t="str">
        <f>VLOOKUP(D1950,accounts!A:B,2)</f>
        <v>employment</v>
      </c>
      <c r="N1950" s="12" t="str">
        <f t="shared" si="26"/>
        <v>Apr 2017</v>
      </c>
      <c r="P1950" s="12">
        <f>VLOOKUP(D1950,accounts!A:G,4)</f>
        <v>2871.35</v>
      </c>
    </row>
    <row r="1951">
      <c r="A1951" s="14" t="s">
        <v>2130</v>
      </c>
      <c r="B1951" s="14" t="s">
        <v>38</v>
      </c>
      <c r="C1951" s="14" t="s">
        <v>17</v>
      </c>
      <c r="D1951" s="14" t="s">
        <v>101</v>
      </c>
      <c r="E1951" s="14" t="s">
        <v>26</v>
      </c>
      <c r="F1951" s="15">
        <v>42833.0</v>
      </c>
      <c r="G1951" s="15">
        <v>42843.0</v>
      </c>
      <c r="H1951" s="14">
        <v>0.0</v>
      </c>
      <c r="I1951" s="12">
        <f>VLOOKUP(C1951, products!$A$1:$C$8, 3, FALSE)</f>
        <v>4821</v>
      </c>
      <c r="J1951" s="12" t="str">
        <f>VLOOKUP(B1951,sales_teams!A:C,3)</f>
        <v>East</v>
      </c>
      <c r="K1951" s="12" t="str">
        <f>VLOOKUP(B1951,sales_teams!A:C,2)</f>
        <v>Rocco Neubert</v>
      </c>
      <c r="L1951" s="12" t="str">
        <f>VLOOKUP(D1951,accounts!A:G,6)</f>
        <v>United States</v>
      </c>
      <c r="M1951" s="12" t="str">
        <f>VLOOKUP(D1951,accounts!A:B,2)</f>
        <v>finance</v>
      </c>
      <c r="N1951" s="12" t="str">
        <f t="shared" si="26"/>
        <v>Apr 2017</v>
      </c>
      <c r="O1951" s="12" t="str">
        <f t="shared" ref="O1951:O1994" si="243">TEXT(G1951,"mmm yyy")</f>
        <v>Apr 2017</v>
      </c>
      <c r="P1951" s="12">
        <f>VLOOKUP(D1951,accounts!A:G,4)</f>
        <v>1102.43</v>
      </c>
      <c r="Q1951" s="12">
        <f t="shared" ref="Q1951:Q1994" si="244">O1951-N1951</f>
        <v>0</v>
      </c>
    </row>
    <row r="1952">
      <c r="A1952" s="14" t="s">
        <v>2131</v>
      </c>
      <c r="B1952" s="14" t="s">
        <v>38</v>
      </c>
      <c r="C1952" s="14" t="s">
        <v>19</v>
      </c>
      <c r="D1952" s="14" t="s">
        <v>115</v>
      </c>
      <c r="E1952" s="14" t="s">
        <v>26</v>
      </c>
      <c r="F1952" s="15">
        <v>42833.0</v>
      </c>
      <c r="G1952" s="15">
        <v>42839.0</v>
      </c>
      <c r="H1952" s="14">
        <v>0.0</v>
      </c>
      <c r="I1952" s="12">
        <f>VLOOKUP(C1952, products!$A$1:$C$8, 3, FALSE)</f>
        <v>55</v>
      </c>
      <c r="J1952" s="12" t="str">
        <f>VLOOKUP(B1952,sales_teams!A:C,3)</f>
        <v>East</v>
      </c>
      <c r="K1952" s="12" t="str">
        <f>VLOOKUP(B1952,sales_teams!A:C,2)</f>
        <v>Rocco Neubert</v>
      </c>
      <c r="L1952" s="12" t="str">
        <f>VLOOKUP(D1952,accounts!A:G,6)</f>
        <v>United States</v>
      </c>
      <c r="M1952" s="12" t="str">
        <f>VLOOKUP(D1952,accounts!A:B,2)</f>
        <v>entertainment</v>
      </c>
      <c r="N1952" s="12" t="str">
        <f t="shared" si="26"/>
        <v>Apr 2017</v>
      </c>
      <c r="O1952" s="12" t="str">
        <f t="shared" si="243"/>
        <v>Apr 2017</v>
      </c>
      <c r="P1952" s="12">
        <f>VLOOKUP(D1952,accounts!A:G,4)</f>
        <v>217.87</v>
      </c>
      <c r="Q1952" s="12">
        <f t="shared" si="244"/>
        <v>0</v>
      </c>
    </row>
    <row r="1953">
      <c r="A1953" s="14" t="s">
        <v>2132</v>
      </c>
      <c r="B1953" s="14" t="s">
        <v>38</v>
      </c>
      <c r="C1953" s="14" t="s">
        <v>17</v>
      </c>
      <c r="D1953" s="14" t="s">
        <v>92</v>
      </c>
      <c r="E1953" s="14" t="s">
        <v>5</v>
      </c>
      <c r="F1953" s="15">
        <v>42833.0</v>
      </c>
      <c r="G1953" s="15">
        <v>42834.0</v>
      </c>
      <c r="H1953" s="14">
        <v>5678.0</v>
      </c>
      <c r="I1953" s="12">
        <f>VLOOKUP(C1953, products!$A$1:$C$8, 3, FALSE)</f>
        <v>4821</v>
      </c>
      <c r="J1953" s="12" t="str">
        <f>VLOOKUP(B1953,sales_teams!A:C,3)</f>
        <v>East</v>
      </c>
      <c r="K1953" s="12" t="str">
        <f>VLOOKUP(B1953,sales_teams!A:C,2)</f>
        <v>Rocco Neubert</v>
      </c>
      <c r="L1953" s="12" t="str">
        <f>VLOOKUP(D1953,accounts!A:G,6)</f>
        <v>United States</v>
      </c>
      <c r="M1953" s="12" t="str">
        <f>VLOOKUP(D1953,accounts!A:B,2)</f>
        <v>finance</v>
      </c>
      <c r="N1953" s="12" t="str">
        <f t="shared" si="26"/>
        <v>Apr 2017</v>
      </c>
      <c r="O1953" s="12" t="str">
        <f t="shared" si="243"/>
        <v>Apr 2017</v>
      </c>
      <c r="P1953" s="12">
        <f>VLOOKUP(D1953,accounts!A:G,4)</f>
        <v>2819.5</v>
      </c>
      <c r="Q1953" s="12">
        <f t="shared" si="244"/>
        <v>0</v>
      </c>
    </row>
    <row r="1954">
      <c r="A1954" s="14" t="s">
        <v>2133</v>
      </c>
      <c r="B1954" s="14" t="s">
        <v>39</v>
      </c>
      <c r="C1954" s="14" t="s">
        <v>17</v>
      </c>
      <c r="D1954" s="14" t="s">
        <v>141</v>
      </c>
      <c r="E1954" s="14" t="s">
        <v>26</v>
      </c>
      <c r="F1954" s="15">
        <v>42833.0</v>
      </c>
      <c r="G1954" s="15">
        <v>42841.0</v>
      </c>
      <c r="H1954" s="14">
        <v>0.0</v>
      </c>
      <c r="I1954" s="12">
        <f>VLOOKUP(C1954, products!$A$1:$C$8, 3, FALSE)</f>
        <v>4821</v>
      </c>
      <c r="J1954" s="12" t="str">
        <f>VLOOKUP(B1954,sales_teams!A:C,3)</f>
        <v>East</v>
      </c>
      <c r="K1954" s="12" t="str">
        <f>VLOOKUP(B1954,sales_teams!A:C,2)</f>
        <v>Rocco Neubert</v>
      </c>
      <c r="L1954" s="12" t="str">
        <f>VLOOKUP(D1954,accounts!A:G,6)</f>
        <v>United States</v>
      </c>
      <c r="M1954" s="12" t="str">
        <f>VLOOKUP(D1954,accounts!A:B,2)</f>
        <v>medical</v>
      </c>
      <c r="N1954" s="12" t="str">
        <f t="shared" si="26"/>
        <v>Apr 2017</v>
      </c>
      <c r="O1954" s="12" t="str">
        <f t="shared" si="243"/>
        <v>Apr 2017</v>
      </c>
      <c r="P1954" s="12">
        <f>VLOOKUP(D1954,accounts!A:G,4)</f>
        <v>326.82</v>
      </c>
      <c r="Q1954" s="12">
        <f t="shared" si="244"/>
        <v>0</v>
      </c>
    </row>
    <row r="1955">
      <c r="A1955" s="14" t="s">
        <v>2134</v>
      </c>
      <c r="B1955" s="14" t="s">
        <v>39</v>
      </c>
      <c r="C1955" s="14" t="s">
        <v>22</v>
      </c>
      <c r="D1955" s="14" t="s">
        <v>144</v>
      </c>
      <c r="E1955" s="14" t="s">
        <v>5</v>
      </c>
      <c r="F1955" s="15">
        <v>42833.0</v>
      </c>
      <c r="G1955" s="15">
        <v>42900.0</v>
      </c>
      <c r="H1955" s="14">
        <v>547.0</v>
      </c>
      <c r="I1955" s="12">
        <f>VLOOKUP(C1955, products!$A$1:$C$8, 3, FALSE)</f>
        <v>550</v>
      </c>
      <c r="J1955" s="12" t="str">
        <f>VLOOKUP(B1955,sales_teams!A:C,3)</f>
        <v>East</v>
      </c>
      <c r="K1955" s="12" t="str">
        <f>VLOOKUP(B1955,sales_teams!A:C,2)</f>
        <v>Rocco Neubert</v>
      </c>
      <c r="L1955" s="12" t="str">
        <f>VLOOKUP(D1955,accounts!A:G,6)</f>
        <v>Romania</v>
      </c>
      <c r="M1955" s="12" t="str">
        <f>VLOOKUP(D1955,accounts!A:B,2)</f>
        <v>retail</v>
      </c>
      <c r="N1955" s="12" t="str">
        <f t="shared" si="26"/>
        <v>Apr 2017</v>
      </c>
      <c r="O1955" s="12" t="str">
        <f t="shared" si="243"/>
        <v>Jun 2017</v>
      </c>
      <c r="P1955" s="12">
        <f>VLOOKUP(D1955,accounts!A:G,4)</f>
        <v>167.89</v>
      </c>
      <c r="Q1955" s="12">
        <f t="shared" si="244"/>
        <v>61</v>
      </c>
    </row>
    <row r="1956">
      <c r="A1956" s="14" t="s">
        <v>2135</v>
      </c>
      <c r="B1956" s="14" t="s">
        <v>41</v>
      </c>
      <c r="C1956" s="14" t="s">
        <v>22</v>
      </c>
      <c r="D1956" s="14" t="s">
        <v>78</v>
      </c>
      <c r="E1956" s="14" t="s">
        <v>26</v>
      </c>
      <c r="F1956" s="15">
        <v>42833.0</v>
      </c>
      <c r="G1956" s="15">
        <v>42841.0</v>
      </c>
      <c r="H1956" s="14">
        <v>0.0</v>
      </c>
      <c r="I1956" s="12">
        <f>VLOOKUP(C1956, products!$A$1:$C$8, 3, FALSE)</f>
        <v>550</v>
      </c>
      <c r="J1956" s="12" t="str">
        <f>VLOOKUP(B1956,sales_teams!A:C,3)</f>
        <v>East</v>
      </c>
      <c r="K1956" s="12" t="str">
        <f>VLOOKUP(B1956,sales_teams!A:C,2)</f>
        <v>Rocco Neubert</v>
      </c>
      <c r="L1956" s="12" t="str">
        <f>VLOOKUP(D1956,accounts!A:G,6)</f>
        <v>United States</v>
      </c>
      <c r="M1956" s="12" t="str">
        <f>VLOOKUP(D1956,accounts!A:B,2)</f>
        <v>finance</v>
      </c>
      <c r="N1956" s="12" t="str">
        <f t="shared" si="26"/>
        <v>Apr 2017</v>
      </c>
      <c r="O1956" s="12" t="str">
        <f t="shared" si="243"/>
        <v>Apr 2017</v>
      </c>
      <c r="P1956" s="12">
        <f>VLOOKUP(D1956,accounts!A:G,4)</f>
        <v>2022.14</v>
      </c>
      <c r="Q1956" s="12">
        <f t="shared" si="244"/>
        <v>0</v>
      </c>
    </row>
    <row r="1957">
      <c r="A1957" s="14" t="s">
        <v>2136</v>
      </c>
      <c r="B1957" s="14" t="s">
        <v>43</v>
      </c>
      <c r="C1957" s="14" t="s">
        <v>18</v>
      </c>
      <c r="D1957" s="14" t="s">
        <v>74</v>
      </c>
      <c r="E1957" s="14" t="s">
        <v>5</v>
      </c>
      <c r="F1957" s="15">
        <v>42833.0</v>
      </c>
      <c r="G1957" s="15">
        <v>42880.0</v>
      </c>
      <c r="H1957" s="14">
        <v>935.0</v>
      </c>
      <c r="I1957" s="12">
        <f>VLOOKUP(C1957, products!$A$1:$C$8, 3, FALSE)</f>
        <v>1096</v>
      </c>
      <c r="J1957" s="12" t="str">
        <f>VLOOKUP(B1957,sales_teams!A:C,3)</f>
        <v>East</v>
      </c>
      <c r="K1957" s="12" t="str">
        <f>VLOOKUP(B1957,sales_teams!A:C,2)</f>
        <v>Rocco Neubert</v>
      </c>
      <c r="L1957" s="12" t="str">
        <f>VLOOKUP(D1957,accounts!A:G,6)</f>
        <v>United States</v>
      </c>
      <c r="M1957" s="12" t="str">
        <f>VLOOKUP(D1957,accounts!A:B,2)</f>
        <v>retail</v>
      </c>
      <c r="N1957" s="12" t="str">
        <f t="shared" si="26"/>
        <v>Apr 2017</v>
      </c>
      <c r="O1957" s="12" t="str">
        <f t="shared" si="243"/>
        <v>May 2017</v>
      </c>
      <c r="P1957" s="12">
        <f>VLOOKUP(D1957,accounts!A:G,4)</f>
        <v>2214.94</v>
      </c>
      <c r="Q1957" s="12">
        <f t="shared" si="244"/>
        <v>30</v>
      </c>
    </row>
    <row r="1958">
      <c r="A1958" s="14" t="s">
        <v>2137</v>
      </c>
      <c r="B1958" s="14" t="s">
        <v>43</v>
      </c>
      <c r="C1958" s="14" t="s">
        <v>20</v>
      </c>
      <c r="D1958" s="14" t="s">
        <v>76</v>
      </c>
      <c r="E1958" s="14" t="s">
        <v>5</v>
      </c>
      <c r="F1958" s="15">
        <v>42833.0</v>
      </c>
      <c r="G1958" s="15">
        <v>42835.0</v>
      </c>
      <c r="H1958" s="14">
        <v>4761.0</v>
      </c>
      <c r="I1958" s="12">
        <f>VLOOKUP(C1958, products!$A$1:$C$8, 3, FALSE)</f>
        <v>5482</v>
      </c>
      <c r="J1958" s="12" t="str">
        <f>VLOOKUP(B1958,sales_teams!A:C,3)</f>
        <v>East</v>
      </c>
      <c r="K1958" s="12" t="str">
        <f>VLOOKUP(B1958,sales_teams!A:C,2)</f>
        <v>Rocco Neubert</v>
      </c>
      <c r="L1958" s="12" t="str">
        <f>VLOOKUP(D1958,accounts!A:G,6)</f>
        <v>United States</v>
      </c>
      <c r="M1958" s="12" t="str">
        <f>VLOOKUP(D1958,accounts!A:B,2)</f>
        <v>software</v>
      </c>
      <c r="N1958" s="12" t="str">
        <f t="shared" si="26"/>
        <v>Apr 2017</v>
      </c>
      <c r="O1958" s="12" t="str">
        <f t="shared" si="243"/>
        <v>Apr 2017</v>
      </c>
      <c r="P1958" s="12">
        <f>VLOOKUP(D1958,accounts!A:G,4)</f>
        <v>6354.87</v>
      </c>
      <c r="Q1958" s="12">
        <f t="shared" si="244"/>
        <v>0</v>
      </c>
    </row>
    <row r="1959">
      <c r="A1959" s="14" t="s">
        <v>2138</v>
      </c>
      <c r="B1959" s="14" t="s">
        <v>43</v>
      </c>
      <c r="C1959" s="14" t="s">
        <v>21</v>
      </c>
      <c r="D1959" s="14" t="s">
        <v>130</v>
      </c>
      <c r="E1959" s="14" t="s">
        <v>5</v>
      </c>
      <c r="F1959" s="15">
        <v>42833.0</v>
      </c>
      <c r="G1959" s="15">
        <v>42839.0</v>
      </c>
      <c r="H1959" s="14">
        <v>3224.0</v>
      </c>
      <c r="I1959" s="12">
        <f>VLOOKUP(C1959, products!$A$1:$C$8, 3, FALSE)</f>
        <v>3393</v>
      </c>
      <c r="J1959" s="12" t="str">
        <f>VLOOKUP(B1959,sales_teams!A:C,3)</f>
        <v>East</v>
      </c>
      <c r="K1959" s="12" t="str">
        <f>VLOOKUP(B1959,sales_teams!A:C,2)</f>
        <v>Rocco Neubert</v>
      </c>
      <c r="L1959" s="12" t="str">
        <f>VLOOKUP(D1959,accounts!A:G,6)</f>
        <v>Germany</v>
      </c>
      <c r="M1959" s="12" t="str">
        <f>VLOOKUP(D1959,accounts!A:B,2)</f>
        <v>services</v>
      </c>
      <c r="N1959" s="12" t="str">
        <f t="shared" si="26"/>
        <v>Apr 2017</v>
      </c>
      <c r="O1959" s="12" t="str">
        <f t="shared" si="243"/>
        <v>Apr 2017</v>
      </c>
      <c r="P1959" s="12">
        <f>VLOOKUP(D1959,accounts!A:G,4)</f>
        <v>1012.72</v>
      </c>
      <c r="Q1959" s="12">
        <f t="shared" si="244"/>
        <v>0</v>
      </c>
    </row>
    <row r="1960">
      <c r="A1960" s="14" t="s">
        <v>2139</v>
      </c>
      <c r="B1960" s="14" t="s">
        <v>46</v>
      </c>
      <c r="C1960" s="14" t="s">
        <v>22</v>
      </c>
      <c r="D1960" s="14" t="s">
        <v>110</v>
      </c>
      <c r="E1960" s="14" t="s">
        <v>5</v>
      </c>
      <c r="F1960" s="15">
        <v>42833.0</v>
      </c>
      <c r="G1960" s="15">
        <v>42842.0</v>
      </c>
      <c r="H1960" s="14">
        <v>501.0</v>
      </c>
      <c r="I1960" s="12">
        <f>VLOOKUP(C1960, products!$A$1:$C$8, 3, FALSE)</f>
        <v>550</v>
      </c>
      <c r="J1960" s="12" t="str">
        <f>VLOOKUP(B1960,sales_teams!A:C,3)</f>
        <v>East</v>
      </c>
      <c r="K1960" s="12" t="str">
        <f>VLOOKUP(B1960,sales_teams!A:C,2)</f>
        <v>Rocco Neubert</v>
      </c>
      <c r="L1960" s="12" t="str">
        <f>VLOOKUP(D1960,accounts!A:G,6)</f>
        <v>Poland</v>
      </c>
      <c r="M1960" s="12" t="str">
        <f>VLOOKUP(D1960,accounts!A:B,2)</f>
        <v>marketing</v>
      </c>
      <c r="N1960" s="12" t="str">
        <f t="shared" si="26"/>
        <v>Apr 2017</v>
      </c>
      <c r="O1960" s="12" t="str">
        <f t="shared" si="243"/>
        <v>Apr 2017</v>
      </c>
      <c r="P1960" s="12">
        <f>VLOOKUP(D1960,accounts!A:G,4)</f>
        <v>894.37</v>
      </c>
      <c r="Q1960" s="12">
        <f t="shared" si="244"/>
        <v>0</v>
      </c>
    </row>
    <row r="1961">
      <c r="A1961" s="14" t="s">
        <v>2140</v>
      </c>
      <c r="B1961" s="14" t="s">
        <v>48</v>
      </c>
      <c r="C1961" s="14" t="s">
        <v>21</v>
      </c>
      <c r="D1961" s="14" t="s">
        <v>142</v>
      </c>
      <c r="E1961" s="14" t="s">
        <v>5</v>
      </c>
      <c r="F1961" s="15">
        <v>42833.0</v>
      </c>
      <c r="G1961" s="15">
        <v>42842.0</v>
      </c>
      <c r="H1961" s="14">
        <v>3532.0</v>
      </c>
      <c r="I1961" s="12">
        <f>VLOOKUP(C1961, products!$A$1:$C$8, 3, FALSE)</f>
        <v>3393</v>
      </c>
      <c r="J1961" s="12" t="str">
        <f>VLOOKUP(B1961,sales_teams!A:C,3)</f>
        <v>East</v>
      </c>
      <c r="K1961" s="12" t="str">
        <f>VLOOKUP(B1961,sales_teams!A:C,2)</f>
        <v>Rocco Neubert</v>
      </c>
      <c r="L1961" s="12" t="str">
        <f>VLOOKUP(D1961,accounts!A:G,6)</f>
        <v>United States</v>
      </c>
      <c r="M1961" s="12" t="str">
        <f>VLOOKUP(D1961,accounts!A:B,2)</f>
        <v>employment</v>
      </c>
      <c r="N1961" s="12" t="str">
        <f t="shared" si="26"/>
        <v>Apr 2017</v>
      </c>
      <c r="O1961" s="12" t="str">
        <f t="shared" si="243"/>
        <v>Apr 2017</v>
      </c>
      <c r="P1961" s="12">
        <f>VLOOKUP(D1961,accounts!A:G,4)</f>
        <v>291.27</v>
      </c>
      <c r="Q1961" s="12">
        <f t="shared" si="244"/>
        <v>0</v>
      </c>
    </row>
    <row r="1962">
      <c r="A1962" s="14" t="s">
        <v>2141</v>
      </c>
      <c r="B1962" s="14" t="s">
        <v>51</v>
      </c>
      <c r="C1962" s="14" t="s">
        <v>17</v>
      </c>
      <c r="D1962" s="14" t="s">
        <v>72</v>
      </c>
      <c r="E1962" s="14" t="s">
        <v>5</v>
      </c>
      <c r="F1962" s="15">
        <v>42833.0</v>
      </c>
      <c r="G1962" s="15">
        <v>42837.0</v>
      </c>
      <c r="H1962" s="14">
        <v>4320.0</v>
      </c>
      <c r="I1962" s="12">
        <f>VLOOKUP(C1962, products!$A$1:$C$8, 3, FALSE)</f>
        <v>4821</v>
      </c>
      <c r="J1962" s="12" t="str">
        <f>VLOOKUP(B1962,sales_teams!A:C,3)</f>
        <v>West</v>
      </c>
      <c r="K1962" s="12" t="str">
        <f>VLOOKUP(B1962,sales_teams!A:C,2)</f>
        <v>Summer Sewald</v>
      </c>
      <c r="L1962" s="12" t="str">
        <f>VLOOKUP(D1962,accounts!A:G,6)</f>
        <v>United States</v>
      </c>
      <c r="M1962" s="12" t="str">
        <f>VLOOKUP(D1962,accounts!A:B,2)</f>
        <v>finance</v>
      </c>
      <c r="N1962" s="12" t="str">
        <f t="shared" si="26"/>
        <v>Apr 2017</v>
      </c>
      <c r="O1962" s="12" t="str">
        <f t="shared" si="243"/>
        <v>Apr 2017</v>
      </c>
      <c r="P1962" s="12">
        <f>VLOOKUP(D1962,accounts!A:G,4)</f>
        <v>7537.24</v>
      </c>
      <c r="Q1962" s="12">
        <f t="shared" si="244"/>
        <v>0</v>
      </c>
    </row>
    <row r="1963">
      <c r="A1963" s="14" t="s">
        <v>2142</v>
      </c>
      <c r="B1963" s="14" t="s">
        <v>52</v>
      </c>
      <c r="C1963" s="14" t="s">
        <v>19</v>
      </c>
      <c r="D1963" s="14" t="s">
        <v>104</v>
      </c>
      <c r="E1963" s="14" t="s">
        <v>26</v>
      </c>
      <c r="F1963" s="15">
        <v>42833.0</v>
      </c>
      <c r="G1963" s="15">
        <v>42835.0</v>
      </c>
      <c r="H1963" s="14">
        <v>0.0</v>
      </c>
      <c r="I1963" s="12">
        <f>VLOOKUP(C1963, products!$A$1:$C$8, 3, FALSE)</f>
        <v>55</v>
      </c>
      <c r="J1963" s="12" t="str">
        <f>VLOOKUP(B1963,sales_teams!A:C,3)</f>
        <v>West</v>
      </c>
      <c r="K1963" s="12" t="str">
        <f>VLOOKUP(B1963,sales_teams!A:C,2)</f>
        <v>Summer Sewald</v>
      </c>
      <c r="L1963" s="12" t="str">
        <f>VLOOKUP(D1963,accounts!A:G,6)</f>
        <v>Italy</v>
      </c>
      <c r="M1963" s="12" t="str">
        <f>VLOOKUP(D1963,accounts!A:B,2)</f>
        <v>retail</v>
      </c>
      <c r="N1963" s="12" t="str">
        <f t="shared" si="26"/>
        <v>Apr 2017</v>
      </c>
      <c r="O1963" s="12" t="str">
        <f t="shared" si="243"/>
        <v>Apr 2017</v>
      </c>
      <c r="P1963" s="12">
        <f>VLOOKUP(D1963,accounts!A:G,4)</f>
        <v>894.33</v>
      </c>
      <c r="Q1963" s="12">
        <f t="shared" si="244"/>
        <v>0</v>
      </c>
    </row>
    <row r="1964">
      <c r="A1964" s="14" t="s">
        <v>2143</v>
      </c>
      <c r="B1964" s="14" t="s">
        <v>54</v>
      </c>
      <c r="C1964" s="14" t="s">
        <v>18</v>
      </c>
      <c r="D1964" s="14" t="s">
        <v>86</v>
      </c>
      <c r="E1964" s="14" t="s">
        <v>5</v>
      </c>
      <c r="F1964" s="15">
        <v>42833.0</v>
      </c>
      <c r="G1964" s="15">
        <v>42897.0</v>
      </c>
      <c r="H1964" s="14">
        <v>1123.0</v>
      </c>
      <c r="I1964" s="12">
        <f>VLOOKUP(C1964, products!$A$1:$C$8, 3, FALSE)</f>
        <v>1096</v>
      </c>
      <c r="J1964" s="12" t="str">
        <f>VLOOKUP(B1964,sales_teams!A:C,3)</f>
        <v>West</v>
      </c>
      <c r="K1964" s="12" t="str">
        <f>VLOOKUP(B1964,sales_teams!A:C,2)</f>
        <v>Summer Sewald</v>
      </c>
      <c r="L1964" s="12" t="str">
        <f>VLOOKUP(D1964,accounts!A:G,6)</f>
        <v>United States</v>
      </c>
      <c r="M1964" s="12" t="str">
        <f>VLOOKUP(D1964,accounts!A:B,2)</f>
        <v>software</v>
      </c>
      <c r="N1964" s="12" t="str">
        <f t="shared" si="26"/>
        <v>Apr 2017</v>
      </c>
      <c r="O1964" s="12" t="str">
        <f t="shared" si="243"/>
        <v>Jun 2017</v>
      </c>
      <c r="P1964" s="12">
        <f>VLOOKUP(D1964,accounts!A:G,4)</f>
        <v>4478.47</v>
      </c>
      <c r="Q1964" s="12">
        <f t="shared" si="244"/>
        <v>61</v>
      </c>
    </row>
    <row r="1965">
      <c r="A1965" s="14" t="s">
        <v>2144</v>
      </c>
      <c r="B1965" s="14" t="s">
        <v>56</v>
      </c>
      <c r="C1965" s="14" t="s">
        <v>17</v>
      </c>
      <c r="D1965" s="14" t="s">
        <v>87</v>
      </c>
      <c r="E1965" s="14" t="s">
        <v>5</v>
      </c>
      <c r="F1965" s="15">
        <v>42833.0</v>
      </c>
      <c r="G1965" s="15">
        <v>42834.0</v>
      </c>
      <c r="H1965" s="14">
        <v>5217.0</v>
      </c>
      <c r="I1965" s="12">
        <f>VLOOKUP(C1965, products!$A$1:$C$8, 3, FALSE)</f>
        <v>4821</v>
      </c>
      <c r="J1965" s="12" t="str">
        <f>VLOOKUP(B1965,sales_teams!A:C,3)</f>
        <v>West</v>
      </c>
      <c r="K1965" s="12" t="str">
        <f>VLOOKUP(B1965,sales_teams!A:C,2)</f>
        <v>Summer Sewald</v>
      </c>
      <c r="L1965" s="12" t="str">
        <f>VLOOKUP(D1965,accounts!A:G,6)</f>
        <v>United States</v>
      </c>
      <c r="M1965" s="12" t="str">
        <f>VLOOKUP(D1965,accounts!A:B,2)</f>
        <v>entertainment</v>
      </c>
      <c r="N1965" s="12" t="str">
        <f t="shared" si="26"/>
        <v>Apr 2017</v>
      </c>
      <c r="O1965" s="12" t="str">
        <f t="shared" si="243"/>
        <v>Apr 2017</v>
      </c>
      <c r="P1965" s="12">
        <f>VLOOKUP(D1965,accounts!A:G,4)</f>
        <v>3838.39</v>
      </c>
      <c r="Q1965" s="12">
        <f t="shared" si="244"/>
        <v>0</v>
      </c>
    </row>
    <row r="1966">
      <c r="A1966" s="14" t="s">
        <v>2145</v>
      </c>
      <c r="B1966" s="14" t="s">
        <v>57</v>
      </c>
      <c r="C1966" s="14" t="s">
        <v>19</v>
      </c>
      <c r="D1966" s="14" t="s">
        <v>84</v>
      </c>
      <c r="E1966" s="14" t="s">
        <v>26</v>
      </c>
      <c r="F1966" s="15">
        <v>42833.0</v>
      </c>
      <c r="G1966" s="15">
        <v>42882.0</v>
      </c>
      <c r="H1966" s="14">
        <v>0.0</v>
      </c>
      <c r="I1966" s="12">
        <f>VLOOKUP(C1966, products!$A$1:$C$8, 3, FALSE)</f>
        <v>55</v>
      </c>
      <c r="J1966" s="12" t="str">
        <f>VLOOKUP(B1966,sales_teams!A:C,3)</f>
        <v>West</v>
      </c>
      <c r="K1966" s="12" t="str">
        <f>VLOOKUP(B1966,sales_teams!A:C,2)</f>
        <v>Summer Sewald</v>
      </c>
      <c r="L1966" s="12" t="str">
        <f>VLOOKUP(D1966,accounts!A:G,6)</f>
        <v>United States</v>
      </c>
      <c r="M1966" s="12" t="str">
        <f>VLOOKUP(D1966,accounts!A:B,2)</f>
        <v>software</v>
      </c>
      <c r="N1966" s="12" t="str">
        <f t="shared" si="26"/>
        <v>Apr 2017</v>
      </c>
      <c r="O1966" s="12" t="str">
        <f t="shared" si="243"/>
        <v>May 2017</v>
      </c>
      <c r="P1966" s="12">
        <f>VLOOKUP(D1966,accounts!A:G,4)</f>
        <v>2714.9</v>
      </c>
      <c r="Q1966" s="12">
        <f t="shared" si="244"/>
        <v>30</v>
      </c>
    </row>
    <row r="1967">
      <c r="A1967" s="14" t="s">
        <v>2146</v>
      </c>
      <c r="B1967" s="14" t="s">
        <v>58</v>
      </c>
      <c r="C1967" s="14" t="s">
        <v>22</v>
      </c>
      <c r="D1967" s="14" t="s">
        <v>85</v>
      </c>
      <c r="E1967" s="14" t="s">
        <v>5</v>
      </c>
      <c r="F1967" s="15">
        <v>42833.0</v>
      </c>
      <c r="G1967" s="15">
        <v>42896.0</v>
      </c>
      <c r="H1967" s="14">
        <v>595.0</v>
      </c>
      <c r="I1967" s="12">
        <f>VLOOKUP(C1967, products!$A$1:$C$8, 3, FALSE)</f>
        <v>550</v>
      </c>
      <c r="J1967" s="12" t="str">
        <f>VLOOKUP(B1967,sales_teams!A:C,3)</f>
        <v>West</v>
      </c>
      <c r="K1967" s="12" t="str">
        <f>VLOOKUP(B1967,sales_teams!A:C,2)</f>
        <v>Summer Sewald</v>
      </c>
      <c r="L1967" s="12" t="str">
        <f>VLOOKUP(D1967,accounts!A:G,6)</f>
        <v>United States</v>
      </c>
      <c r="M1967" s="12" t="str">
        <f>VLOOKUP(D1967,accounts!A:B,2)</f>
        <v>medical</v>
      </c>
      <c r="N1967" s="12" t="str">
        <f t="shared" si="26"/>
        <v>Apr 2017</v>
      </c>
      <c r="O1967" s="12" t="str">
        <f t="shared" si="243"/>
        <v>Jun 2017</v>
      </c>
      <c r="P1967" s="12">
        <f>VLOOKUP(D1967,accounts!A:G,4)</f>
        <v>2741.37</v>
      </c>
      <c r="Q1967" s="12">
        <f t="shared" si="244"/>
        <v>61</v>
      </c>
    </row>
    <row r="1968">
      <c r="A1968" s="14" t="s">
        <v>2147</v>
      </c>
      <c r="B1968" s="14" t="s">
        <v>58</v>
      </c>
      <c r="C1968" s="14" t="s">
        <v>20</v>
      </c>
      <c r="D1968" s="14" t="s">
        <v>65</v>
      </c>
      <c r="E1968" s="14" t="s">
        <v>5</v>
      </c>
      <c r="F1968" s="15">
        <v>42833.0</v>
      </c>
      <c r="G1968" s="15">
        <v>42841.0</v>
      </c>
      <c r="H1968" s="14">
        <v>5848.0</v>
      </c>
      <c r="I1968" s="12">
        <f>VLOOKUP(C1968, products!$A$1:$C$8, 3, FALSE)</f>
        <v>5482</v>
      </c>
      <c r="J1968" s="12" t="str">
        <f>VLOOKUP(B1968,sales_teams!A:C,3)</f>
        <v>West</v>
      </c>
      <c r="K1968" s="12" t="str">
        <f>VLOOKUP(B1968,sales_teams!A:C,2)</f>
        <v>Summer Sewald</v>
      </c>
      <c r="L1968" s="12" t="str">
        <f>VLOOKUP(D1968,accounts!A:G,6)</f>
        <v>United States</v>
      </c>
      <c r="M1968" s="12" t="str">
        <f>VLOOKUP(D1968,accounts!A:B,2)</f>
        <v>technolgy</v>
      </c>
      <c r="N1968" s="12" t="str">
        <f t="shared" si="26"/>
        <v>Apr 2017</v>
      </c>
      <c r="O1968" s="12" t="str">
        <f t="shared" si="243"/>
        <v>Apr 2017</v>
      </c>
      <c r="P1968" s="12">
        <f>VLOOKUP(D1968,accounts!A:G,4)</f>
        <v>7708.38</v>
      </c>
      <c r="Q1968" s="12">
        <f t="shared" si="244"/>
        <v>0</v>
      </c>
    </row>
    <row r="1969">
      <c r="A1969" s="14" t="s">
        <v>2148</v>
      </c>
      <c r="B1969" s="14" t="s">
        <v>61</v>
      </c>
      <c r="C1969" s="14" t="s">
        <v>22</v>
      </c>
      <c r="D1969" s="14" t="s">
        <v>105</v>
      </c>
      <c r="E1969" s="14" t="s">
        <v>26</v>
      </c>
      <c r="F1969" s="15">
        <v>42833.0</v>
      </c>
      <c r="G1969" s="15">
        <v>42834.0</v>
      </c>
      <c r="H1969" s="14">
        <v>0.0</v>
      </c>
      <c r="I1969" s="12">
        <f>VLOOKUP(C1969, products!$A$1:$C$8, 3, FALSE)</f>
        <v>550</v>
      </c>
      <c r="J1969" s="12" t="str">
        <f>VLOOKUP(B1969,sales_teams!A:C,3)</f>
        <v>West</v>
      </c>
      <c r="K1969" s="12" t="str">
        <f>VLOOKUP(B1969,sales_teams!A:C,2)</f>
        <v>Summer Sewald</v>
      </c>
      <c r="L1969" s="12" t="str">
        <f>VLOOKUP(D1969,accounts!A:G,6)</f>
        <v>United States</v>
      </c>
      <c r="M1969" s="12" t="str">
        <f>VLOOKUP(D1969,accounts!A:B,2)</f>
        <v>telecommunications</v>
      </c>
      <c r="N1969" s="12" t="str">
        <f t="shared" si="26"/>
        <v>Apr 2017</v>
      </c>
      <c r="O1969" s="12" t="str">
        <f t="shared" si="243"/>
        <v>Apr 2017</v>
      </c>
      <c r="P1969" s="12">
        <f>VLOOKUP(D1969,accounts!A:G,4)</f>
        <v>1825.82</v>
      </c>
      <c r="Q1969" s="12">
        <f t="shared" si="244"/>
        <v>0</v>
      </c>
    </row>
    <row r="1970">
      <c r="A1970" s="14" t="s">
        <v>2149</v>
      </c>
      <c r="B1970" s="14" t="s">
        <v>61</v>
      </c>
      <c r="C1970" s="14" t="s">
        <v>19</v>
      </c>
      <c r="D1970" s="14" t="s">
        <v>81</v>
      </c>
      <c r="E1970" s="14" t="s">
        <v>26</v>
      </c>
      <c r="F1970" s="15">
        <v>42833.0</v>
      </c>
      <c r="G1970" s="15">
        <v>42838.0</v>
      </c>
      <c r="H1970" s="14">
        <v>0.0</v>
      </c>
      <c r="I1970" s="12">
        <f>VLOOKUP(C1970, products!$A$1:$C$8, 3, FALSE)</f>
        <v>55</v>
      </c>
      <c r="J1970" s="12" t="str">
        <f>VLOOKUP(B1970,sales_teams!A:C,3)</f>
        <v>West</v>
      </c>
      <c r="K1970" s="12" t="str">
        <f>VLOOKUP(B1970,sales_teams!A:C,2)</f>
        <v>Summer Sewald</v>
      </c>
      <c r="L1970" s="12" t="str">
        <f>VLOOKUP(D1970,accounts!A:G,6)</f>
        <v>United States</v>
      </c>
      <c r="M1970" s="12" t="str">
        <f>VLOOKUP(D1970,accounts!A:B,2)</f>
        <v>retail</v>
      </c>
      <c r="N1970" s="12" t="str">
        <f t="shared" si="26"/>
        <v>Apr 2017</v>
      </c>
      <c r="O1970" s="12" t="str">
        <f t="shared" si="243"/>
        <v>Apr 2017</v>
      </c>
      <c r="P1970" s="12">
        <f>VLOOKUP(D1970,accounts!A:G,4)</f>
        <v>2437.85</v>
      </c>
      <c r="Q1970" s="12">
        <f t="shared" si="244"/>
        <v>0</v>
      </c>
    </row>
    <row r="1971">
      <c r="A1971" s="14" t="s">
        <v>2150</v>
      </c>
      <c r="B1971" s="14" t="s">
        <v>61</v>
      </c>
      <c r="C1971" s="14" t="s">
        <v>20</v>
      </c>
      <c r="D1971" s="14" t="s">
        <v>72</v>
      </c>
      <c r="E1971" s="14" t="s">
        <v>5</v>
      </c>
      <c r="F1971" s="15">
        <v>42833.0</v>
      </c>
      <c r="G1971" s="15">
        <v>42842.0</v>
      </c>
      <c r="H1971" s="14">
        <v>5884.0</v>
      </c>
      <c r="I1971" s="12">
        <f>VLOOKUP(C1971, products!$A$1:$C$8, 3, FALSE)</f>
        <v>5482</v>
      </c>
      <c r="J1971" s="12" t="str">
        <f>VLOOKUP(B1971,sales_teams!A:C,3)</f>
        <v>West</v>
      </c>
      <c r="K1971" s="12" t="str">
        <f>VLOOKUP(B1971,sales_teams!A:C,2)</f>
        <v>Summer Sewald</v>
      </c>
      <c r="L1971" s="12" t="str">
        <f>VLOOKUP(D1971,accounts!A:G,6)</f>
        <v>United States</v>
      </c>
      <c r="M1971" s="12" t="str">
        <f>VLOOKUP(D1971,accounts!A:B,2)</f>
        <v>finance</v>
      </c>
      <c r="N1971" s="12" t="str">
        <f t="shared" si="26"/>
        <v>Apr 2017</v>
      </c>
      <c r="O1971" s="12" t="str">
        <f t="shared" si="243"/>
        <v>Apr 2017</v>
      </c>
      <c r="P1971" s="12">
        <f>VLOOKUP(D1971,accounts!A:G,4)</f>
        <v>7537.24</v>
      </c>
      <c r="Q1971" s="12">
        <f t="shared" si="244"/>
        <v>0</v>
      </c>
    </row>
    <row r="1972">
      <c r="A1972" s="14" t="s">
        <v>2151</v>
      </c>
      <c r="B1972" s="14" t="s">
        <v>32</v>
      </c>
      <c r="C1972" s="14" t="s">
        <v>21</v>
      </c>
      <c r="D1972" s="14" t="s">
        <v>109</v>
      </c>
      <c r="E1972" s="14" t="s">
        <v>5</v>
      </c>
      <c r="F1972" s="15">
        <v>42834.0</v>
      </c>
      <c r="G1972" s="15">
        <v>42888.0</v>
      </c>
      <c r="H1972" s="14">
        <v>3666.0</v>
      </c>
      <c r="I1972" s="12">
        <f>VLOOKUP(C1972, products!$A$1:$C$8, 3, FALSE)</f>
        <v>3393</v>
      </c>
      <c r="J1972" s="12" t="str">
        <f>VLOOKUP(B1972,sales_teams!A:C,3)</f>
        <v>Central</v>
      </c>
      <c r="K1972" s="12" t="str">
        <f>VLOOKUP(B1972,sales_teams!A:C,2)</f>
        <v>Dustin Brinkmann</v>
      </c>
      <c r="L1972" s="12" t="str">
        <f>VLOOKUP(D1972,accounts!A:G,6)</f>
        <v>Kenya</v>
      </c>
      <c r="M1972" s="12" t="str">
        <f>VLOOKUP(D1972,accounts!A:B,2)</f>
        <v>medical</v>
      </c>
      <c r="N1972" s="12" t="str">
        <f t="shared" si="26"/>
        <v>Apr 2017</v>
      </c>
      <c r="O1972" s="12" t="str">
        <f t="shared" si="243"/>
        <v>Jun 2017</v>
      </c>
      <c r="P1972" s="12">
        <f>VLOOKUP(D1972,accounts!A:G,4)</f>
        <v>647.18</v>
      </c>
      <c r="Q1972" s="12">
        <f t="shared" si="244"/>
        <v>61</v>
      </c>
    </row>
    <row r="1973">
      <c r="A1973" s="14" t="s">
        <v>2152</v>
      </c>
      <c r="B1973" s="14" t="s">
        <v>33</v>
      </c>
      <c r="C1973" s="14" t="s">
        <v>22</v>
      </c>
      <c r="D1973" s="14" t="s">
        <v>147</v>
      </c>
      <c r="E1973" s="14" t="s">
        <v>26</v>
      </c>
      <c r="F1973" s="15">
        <v>42834.0</v>
      </c>
      <c r="G1973" s="15">
        <v>42843.0</v>
      </c>
      <c r="H1973" s="14">
        <v>0.0</v>
      </c>
      <c r="I1973" s="12">
        <f>VLOOKUP(C1973, products!$A$1:$C$8, 3, FALSE)</f>
        <v>550</v>
      </c>
      <c r="J1973" s="12" t="str">
        <f>VLOOKUP(B1973,sales_teams!A:C,3)</f>
        <v>Central</v>
      </c>
      <c r="K1973" s="12" t="str">
        <f>VLOOKUP(B1973,sales_teams!A:C,2)</f>
        <v>Dustin Brinkmann</v>
      </c>
      <c r="L1973" s="12" t="str">
        <f>VLOOKUP(D1973,accounts!A:G,6)</f>
        <v>United States</v>
      </c>
      <c r="M1973" s="12" t="str">
        <f>VLOOKUP(D1973,accounts!A:B,2)</f>
        <v>retail</v>
      </c>
      <c r="N1973" s="12" t="str">
        <f t="shared" si="26"/>
        <v>Apr 2017</v>
      </c>
      <c r="O1973" s="12" t="str">
        <f t="shared" si="243"/>
        <v>Apr 2017</v>
      </c>
      <c r="P1973" s="12">
        <f>VLOOKUP(D1973,accounts!A:G,4)</f>
        <v>71.12</v>
      </c>
      <c r="Q1973" s="12">
        <f t="shared" si="244"/>
        <v>0</v>
      </c>
    </row>
    <row r="1974">
      <c r="A1974" s="14" t="s">
        <v>2153</v>
      </c>
      <c r="B1974" s="14" t="s">
        <v>34</v>
      </c>
      <c r="C1974" s="14" t="s">
        <v>22</v>
      </c>
      <c r="D1974" s="14" t="s">
        <v>65</v>
      </c>
      <c r="E1974" s="14" t="s">
        <v>5</v>
      </c>
      <c r="F1974" s="15">
        <v>42834.0</v>
      </c>
      <c r="G1974" s="15">
        <v>42845.0</v>
      </c>
      <c r="H1974" s="14">
        <v>598.0</v>
      </c>
      <c r="I1974" s="12">
        <f>VLOOKUP(C1974, products!$A$1:$C$8, 3, FALSE)</f>
        <v>550</v>
      </c>
      <c r="J1974" s="12" t="str">
        <f>VLOOKUP(B1974,sales_teams!A:C,3)</f>
        <v>Central</v>
      </c>
      <c r="K1974" s="12" t="str">
        <f>VLOOKUP(B1974,sales_teams!A:C,2)</f>
        <v>Dustin Brinkmann</v>
      </c>
      <c r="L1974" s="12" t="str">
        <f>VLOOKUP(D1974,accounts!A:G,6)</f>
        <v>United States</v>
      </c>
      <c r="M1974" s="12" t="str">
        <f>VLOOKUP(D1974,accounts!A:B,2)</f>
        <v>technolgy</v>
      </c>
      <c r="N1974" s="12" t="str">
        <f t="shared" si="26"/>
        <v>Apr 2017</v>
      </c>
      <c r="O1974" s="12" t="str">
        <f t="shared" si="243"/>
        <v>Apr 2017</v>
      </c>
      <c r="P1974" s="12">
        <f>VLOOKUP(D1974,accounts!A:G,4)</f>
        <v>7708.38</v>
      </c>
      <c r="Q1974" s="12">
        <f t="shared" si="244"/>
        <v>0</v>
      </c>
    </row>
    <row r="1975">
      <c r="A1975" s="14" t="s">
        <v>2154</v>
      </c>
      <c r="B1975" s="14" t="s">
        <v>34</v>
      </c>
      <c r="C1975" s="14" t="s">
        <v>21</v>
      </c>
      <c r="D1975" s="14" t="s">
        <v>121</v>
      </c>
      <c r="E1975" s="14" t="s">
        <v>5</v>
      </c>
      <c r="F1975" s="15">
        <v>42834.0</v>
      </c>
      <c r="G1975" s="15">
        <v>42841.0</v>
      </c>
      <c r="H1975" s="14">
        <v>3275.0</v>
      </c>
      <c r="I1975" s="12">
        <f>VLOOKUP(C1975, products!$A$1:$C$8, 3, FALSE)</f>
        <v>3393</v>
      </c>
      <c r="J1975" s="12" t="str">
        <f>VLOOKUP(B1975,sales_teams!A:C,3)</f>
        <v>Central</v>
      </c>
      <c r="K1975" s="12" t="str">
        <f>VLOOKUP(B1975,sales_teams!A:C,2)</f>
        <v>Dustin Brinkmann</v>
      </c>
      <c r="L1975" s="12" t="str">
        <f>VLOOKUP(D1975,accounts!A:G,6)</f>
        <v>United States</v>
      </c>
      <c r="M1975" s="12" t="str">
        <f>VLOOKUP(D1975,accounts!A:B,2)</f>
        <v>telecommunications</v>
      </c>
      <c r="N1975" s="12" t="str">
        <f t="shared" si="26"/>
        <v>Apr 2017</v>
      </c>
      <c r="O1975" s="12" t="str">
        <f t="shared" si="243"/>
        <v>Apr 2017</v>
      </c>
      <c r="P1975" s="12">
        <f>VLOOKUP(D1975,accounts!A:G,4)</f>
        <v>6395.05</v>
      </c>
      <c r="Q1975" s="12">
        <f t="shared" si="244"/>
        <v>0</v>
      </c>
    </row>
    <row r="1976">
      <c r="A1976" s="14" t="s">
        <v>2155</v>
      </c>
      <c r="B1976" s="14" t="s">
        <v>35</v>
      </c>
      <c r="C1976" s="14" t="s">
        <v>22</v>
      </c>
      <c r="D1976" s="14" t="s">
        <v>92</v>
      </c>
      <c r="E1976" s="14" t="s">
        <v>26</v>
      </c>
      <c r="F1976" s="15">
        <v>42834.0</v>
      </c>
      <c r="G1976" s="15">
        <v>42835.0</v>
      </c>
      <c r="H1976" s="14">
        <v>0.0</v>
      </c>
      <c r="I1976" s="12">
        <f>VLOOKUP(C1976, products!$A$1:$C$8, 3, FALSE)</f>
        <v>550</v>
      </c>
      <c r="J1976" s="12" t="str">
        <f>VLOOKUP(B1976,sales_teams!A:C,3)</f>
        <v>Central</v>
      </c>
      <c r="K1976" s="12" t="str">
        <f>VLOOKUP(B1976,sales_teams!A:C,2)</f>
        <v>Dustin Brinkmann</v>
      </c>
      <c r="L1976" s="12" t="str">
        <f>VLOOKUP(D1976,accounts!A:G,6)</f>
        <v>United States</v>
      </c>
      <c r="M1976" s="12" t="str">
        <f>VLOOKUP(D1976,accounts!A:B,2)</f>
        <v>finance</v>
      </c>
      <c r="N1976" s="12" t="str">
        <f t="shared" si="26"/>
        <v>Apr 2017</v>
      </c>
      <c r="O1976" s="12" t="str">
        <f t="shared" si="243"/>
        <v>Apr 2017</v>
      </c>
      <c r="P1976" s="12">
        <f>VLOOKUP(D1976,accounts!A:G,4)</f>
        <v>2819.5</v>
      </c>
      <c r="Q1976" s="12">
        <f t="shared" si="244"/>
        <v>0</v>
      </c>
    </row>
    <row r="1977">
      <c r="A1977" s="14" t="s">
        <v>2156</v>
      </c>
      <c r="B1977" s="14" t="s">
        <v>35</v>
      </c>
      <c r="C1977" s="14" t="s">
        <v>22</v>
      </c>
      <c r="D1977" s="14" t="s">
        <v>73</v>
      </c>
      <c r="E1977" s="14" t="s">
        <v>26</v>
      </c>
      <c r="F1977" s="15">
        <v>42834.0</v>
      </c>
      <c r="G1977" s="15">
        <v>42843.0</v>
      </c>
      <c r="H1977" s="14">
        <v>0.0</v>
      </c>
      <c r="I1977" s="12">
        <f>VLOOKUP(C1977, products!$A$1:$C$8, 3, FALSE)</f>
        <v>550</v>
      </c>
      <c r="J1977" s="12" t="str">
        <f>VLOOKUP(B1977,sales_teams!A:C,3)</f>
        <v>Central</v>
      </c>
      <c r="K1977" s="12" t="str">
        <f>VLOOKUP(B1977,sales_teams!A:C,2)</f>
        <v>Dustin Brinkmann</v>
      </c>
      <c r="L1977" s="12" t="str">
        <f>VLOOKUP(D1977,accounts!A:G,6)</f>
        <v>United States</v>
      </c>
      <c r="M1977" s="12" t="str">
        <f>VLOOKUP(D1977,accounts!A:B,2)</f>
        <v>medical</v>
      </c>
      <c r="N1977" s="12" t="str">
        <f t="shared" si="26"/>
        <v>Apr 2017</v>
      </c>
      <c r="O1977" s="12" t="str">
        <f t="shared" si="243"/>
        <v>Apr 2017</v>
      </c>
      <c r="P1977" s="12">
        <f>VLOOKUP(D1977,accounts!A:G,4)</f>
        <v>3178.24</v>
      </c>
      <c r="Q1977" s="12">
        <f t="shared" si="244"/>
        <v>0</v>
      </c>
    </row>
    <row r="1978">
      <c r="A1978" s="14" t="s">
        <v>2157</v>
      </c>
      <c r="B1978" s="14" t="s">
        <v>35</v>
      </c>
      <c r="C1978" s="14" t="s">
        <v>19</v>
      </c>
      <c r="D1978" s="14" t="s">
        <v>134</v>
      </c>
      <c r="E1978" s="14" t="s">
        <v>26</v>
      </c>
      <c r="F1978" s="15">
        <v>42834.0</v>
      </c>
      <c r="G1978" s="15">
        <v>42845.0</v>
      </c>
      <c r="H1978" s="14">
        <v>0.0</v>
      </c>
      <c r="I1978" s="12">
        <f>VLOOKUP(C1978, products!$A$1:$C$8, 3, FALSE)</f>
        <v>55</v>
      </c>
      <c r="J1978" s="12" t="str">
        <f>VLOOKUP(B1978,sales_teams!A:C,3)</f>
        <v>Central</v>
      </c>
      <c r="K1978" s="12" t="str">
        <f>VLOOKUP(B1978,sales_teams!A:C,2)</f>
        <v>Dustin Brinkmann</v>
      </c>
      <c r="L1978" s="12" t="str">
        <f>VLOOKUP(D1978,accounts!A:G,6)</f>
        <v>United States</v>
      </c>
      <c r="M1978" s="12" t="str">
        <f>VLOOKUP(D1978,accounts!A:B,2)</f>
        <v>medical</v>
      </c>
      <c r="N1978" s="12" t="str">
        <f t="shared" si="26"/>
        <v>Apr 2017</v>
      </c>
      <c r="O1978" s="12" t="str">
        <f t="shared" si="243"/>
        <v>Apr 2017</v>
      </c>
      <c r="P1978" s="12">
        <f>VLOOKUP(D1978,accounts!A:G,4)</f>
        <v>441.08</v>
      </c>
      <c r="Q1978" s="12">
        <f t="shared" si="244"/>
        <v>0</v>
      </c>
    </row>
    <row r="1979">
      <c r="A1979" s="14" t="s">
        <v>2158</v>
      </c>
      <c r="B1979" s="14" t="s">
        <v>37</v>
      </c>
      <c r="C1979" s="14" t="s">
        <v>17</v>
      </c>
      <c r="D1979" s="14" t="s">
        <v>117</v>
      </c>
      <c r="E1979" s="14" t="s">
        <v>26</v>
      </c>
      <c r="F1979" s="15">
        <v>42834.0</v>
      </c>
      <c r="G1979" s="15">
        <v>42885.0</v>
      </c>
      <c r="H1979" s="14">
        <v>0.0</v>
      </c>
      <c r="I1979" s="12">
        <f>VLOOKUP(C1979, products!$A$1:$C$8, 3, FALSE)</f>
        <v>4821</v>
      </c>
      <c r="J1979" s="12" t="str">
        <f>VLOOKUP(B1979,sales_teams!A:C,3)</f>
        <v>East</v>
      </c>
      <c r="K1979" s="12" t="str">
        <f>VLOOKUP(B1979,sales_teams!A:C,2)</f>
        <v>Rocco Neubert</v>
      </c>
      <c r="L1979" s="12" t="str">
        <f>VLOOKUP(D1979,accounts!A:G,6)</f>
        <v>United States</v>
      </c>
      <c r="M1979" s="12" t="str">
        <f>VLOOKUP(D1979,accounts!A:B,2)</f>
        <v>medical</v>
      </c>
      <c r="N1979" s="12" t="str">
        <f t="shared" si="26"/>
        <v>Apr 2017</v>
      </c>
      <c r="O1979" s="12" t="str">
        <f t="shared" si="243"/>
        <v>May 2017</v>
      </c>
      <c r="P1979" s="12">
        <f>VLOOKUP(D1979,accounts!A:G,4)</f>
        <v>251.41</v>
      </c>
      <c r="Q1979" s="12">
        <f t="shared" si="244"/>
        <v>30</v>
      </c>
    </row>
    <row r="1980">
      <c r="A1980" s="14" t="s">
        <v>2159</v>
      </c>
      <c r="B1980" s="14" t="s">
        <v>38</v>
      </c>
      <c r="C1980" s="14" t="s">
        <v>17</v>
      </c>
      <c r="D1980" s="14" t="s">
        <v>94</v>
      </c>
      <c r="E1980" s="14" t="s">
        <v>5</v>
      </c>
      <c r="F1980" s="15">
        <v>42834.0</v>
      </c>
      <c r="G1980" s="15">
        <v>42843.0</v>
      </c>
      <c r="H1980" s="14">
        <v>4978.0</v>
      </c>
      <c r="I1980" s="12">
        <f>VLOOKUP(C1980, products!$A$1:$C$8, 3, FALSE)</f>
        <v>4821</v>
      </c>
      <c r="J1980" s="12" t="str">
        <f>VLOOKUP(B1980,sales_teams!A:C,3)</f>
        <v>East</v>
      </c>
      <c r="K1980" s="12" t="str">
        <f>VLOOKUP(B1980,sales_teams!A:C,2)</f>
        <v>Rocco Neubert</v>
      </c>
      <c r="L1980" s="12" t="str">
        <f>VLOOKUP(D1980,accounts!A:G,6)</f>
        <v>United States</v>
      </c>
      <c r="M1980" s="12" t="str">
        <f>VLOOKUP(D1980,accounts!A:B,2)</f>
        <v>medical</v>
      </c>
      <c r="N1980" s="12" t="str">
        <f t="shared" si="26"/>
        <v>Apr 2017</v>
      </c>
      <c r="O1980" s="12" t="str">
        <f t="shared" si="243"/>
        <v>Apr 2017</v>
      </c>
      <c r="P1980" s="12">
        <f>VLOOKUP(D1980,accounts!A:G,4)</f>
        <v>3922.42</v>
      </c>
      <c r="Q1980" s="12">
        <f t="shared" si="244"/>
        <v>0</v>
      </c>
    </row>
    <row r="1981">
      <c r="A1981" s="14" t="s">
        <v>2160</v>
      </c>
      <c r="B1981" s="14" t="s">
        <v>40</v>
      </c>
      <c r="C1981" s="14" t="s">
        <v>19</v>
      </c>
      <c r="D1981" s="14" t="s">
        <v>135</v>
      </c>
      <c r="E1981" s="14" t="s">
        <v>5</v>
      </c>
      <c r="F1981" s="15">
        <v>42834.0</v>
      </c>
      <c r="G1981" s="15">
        <v>42884.0</v>
      </c>
      <c r="H1981" s="14">
        <v>56.0</v>
      </c>
      <c r="I1981" s="12">
        <f>VLOOKUP(C1981, products!$A$1:$C$8, 3, FALSE)</f>
        <v>55</v>
      </c>
      <c r="J1981" s="12" t="str">
        <f>VLOOKUP(B1981,sales_teams!A:C,3)</f>
        <v>East</v>
      </c>
      <c r="K1981" s="12" t="str">
        <f>VLOOKUP(B1981,sales_teams!A:C,2)</f>
        <v>Rocco Neubert</v>
      </c>
      <c r="L1981" s="12" t="str">
        <f>VLOOKUP(D1981,accounts!A:G,6)</f>
        <v>United States</v>
      </c>
      <c r="M1981" s="12" t="str">
        <f>VLOOKUP(D1981,accounts!A:B,2)</f>
        <v>software</v>
      </c>
      <c r="N1981" s="12" t="str">
        <f t="shared" si="26"/>
        <v>Apr 2017</v>
      </c>
      <c r="O1981" s="12" t="str">
        <f t="shared" si="243"/>
        <v>May 2017</v>
      </c>
      <c r="P1981" s="12">
        <f>VLOOKUP(D1981,accounts!A:G,4)</f>
        <v>98.79</v>
      </c>
      <c r="Q1981" s="12">
        <f t="shared" si="244"/>
        <v>30</v>
      </c>
    </row>
    <row r="1982">
      <c r="A1982" s="14" t="s">
        <v>2161</v>
      </c>
      <c r="B1982" s="14" t="s">
        <v>42</v>
      </c>
      <c r="C1982" s="14" t="s">
        <v>21</v>
      </c>
      <c r="D1982" s="14" t="s">
        <v>83</v>
      </c>
      <c r="E1982" s="14" t="s">
        <v>5</v>
      </c>
      <c r="F1982" s="15">
        <v>42834.0</v>
      </c>
      <c r="G1982" s="15">
        <v>42839.0</v>
      </c>
      <c r="H1982" s="14">
        <v>3077.0</v>
      </c>
      <c r="I1982" s="12">
        <f>VLOOKUP(C1982, products!$A$1:$C$8, 3, FALSE)</f>
        <v>3393</v>
      </c>
      <c r="J1982" s="12" t="str">
        <f>VLOOKUP(B1982,sales_teams!A:C,3)</f>
        <v>East</v>
      </c>
      <c r="K1982" s="12" t="str">
        <f>VLOOKUP(B1982,sales_teams!A:C,2)</f>
        <v>Rocco Neubert</v>
      </c>
      <c r="L1982" s="12" t="str">
        <f>VLOOKUP(D1982,accounts!A:G,6)</f>
        <v>United States</v>
      </c>
      <c r="M1982" s="12" t="str">
        <f>VLOOKUP(D1982,accounts!A:B,2)</f>
        <v>marketing</v>
      </c>
      <c r="N1982" s="12" t="str">
        <f t="shared" si="26"/>
        <v>Apr 2017</v>
      </c>
      <c r="O1982" s="12" t="str">
        <f t="shared" si="243"/>
        <v>Apr 2017</v>
      </c>
      <c r="P1982" s="12">
        <f>VLOOKUP(D1982,accounts!A:G,4)</f>
        <v>2403.58</v>
      </c>
      <c r="Q1982" s="12">
        <f t="shared" si="244"/>
        <v>0</v>
      </c>
    </row>
    <row r="1983">
      <c r="A1983" s="14" t="s">
        <v>2162</v>
      </c>
      <c r="B1983" s="14" t="s">
        <v>43</v>
      </c>
      <c r="C1983" s="14" t="s">
        <v>18</v>
      </c>
      <c r="D1983" s="14" t="s">
        <v>68</v>
      </c>
      <c r="E1983" s="14" t="s">
        <v>5</v>
      </c>
      <c r="F1983" s="15">
        <v>42834.0</v>
      </c>
      <c r="G1983" s="15">
        <v>42842.0</v>
      </c>
      <c r="H1983" s="14">
        <v>974.0</v>
      </c>
      <c r="I1983" s="12">
        <f>VLOOKUP(C1983, products!$A$1:$C$8, 3, FALSE)</f>
        <v>1096</v>
      </c>
      <c r="J1983" s="12" t="str">
        <f>VLOOKUP(B1983,sales_teams!A:C,3)</f>
        <v>East</v>
      </c>
      <c r="K1983" s="12" t="str">
        <f>VLOOKUP(B1983,sales_teams!A:C,2)</f>
        <v>Rocco Neubert</v>
      </c>
      <c r="L1983" s="12" t="str">
        <f>VLOOKUP(D1983,accounts!A:G,6)</f>
        <v>Korea</v>
      </c>
      <c r="M1983" s="12" t="str">
        <f>VLOOKUP(D1983,accounts!A:B,2)</f>
        <v>technolgy</v>
      </c>
      <c r="N1983" s="12" t="str">
        <f t="shared" si="26"/>
        <v>Apr 2017</v>
      </c>
      <c r="O1983" s="12" t="str">
        <f t="shared" si="243"/>
        <v>Apr 2017</v>
      </c>
      <c r="P1983" s="12">
        <f>VLOOKUP(D1983,accounts!A:G,4)</f>
        <v>8170.38</v>
      </c>
      <c r="Q1983" s="12">
        <f t="shared" si="244"/>
        <v>0</v>
      </c>
    </row>
    <row r="1984">
      <c r="A1984" s="14" t="s">
        <v>2163</v>
      </c>
      <c r="B1984" s="14" t="s">
        <v>46</v>
      </c>
      <c r="C1984" s="14" t="s">
        <v>18</v>
      </c>
      <c r="D1984" s="14" t="s">
        <v>67</v>
      </c>
      <c r="E1984" s="14" t="s">
        <v>5</v>
      </c>
      <c r="F1984" s="15">
        <v>42834.0</v>
      </c>
      <c r="G1984" s="15">
        <v>42835.0</v>
      </c>
      <c r="H1984" s="14">
        <v>915.0</v>
      </c>
      <c r="I1984" s="12">
        <f>VLOOKUP(C1984, products!$A$1:$C$8, 3, FALSE)</f>
        <v>1096</v>
      </c>
      <c r="J1984" s="12" t="str">
        <f>VLOOKUP(B1984,sales_teams!A:C,3)</f>
        <v>East</v>
      </c>
      <c r="K1984" s="12" t="str">
        <f>VLOOKUP(B1984,sales_teams!A:C,2)</f>
        <v>Rocco Neubert</v>
      </c>
      <c r="L1984" s="12" t="str">
        <f>VLOOKUP(D1984,accounts!A:G,6)</f>
        <v>United States</v>
      </c>
      <c r="M1984" s="12" t="str">
        <f>VLOOKUP(D1984,accounts!A:B,2)</f>
        <v>entertainment</v>
      </c>
      <c r="N1984" s="12" t="str">
        <f t="shared" si="26"/>
        <v>Apr 2017</v>
      </c>
      <c r="O1984" s="12" t="str">
        <f t="shared" si="243"/>
        <v>Apr 2017</v>
      </c>
      <c r="P1984" s="12">
        <f>VLOOKUP(D1984,accounts!A:G,4)</f>
        <v>4269.9</v>
      </c>
      <c r="Q1984" s="12">
        <f t="shared" si="244"/>
        <v>0</v>
      </c>
    </row>
    <row r="1985">
      <c r="A1985" s="14" t="s">
        <v>2164</v>
      </c>
      <c r="B1985" s="14" t="s">
        <v>47</v>
      </c>
      <c r="C1985" s="14" t="s">
        <v>18</v>
      </c>
      <c r="D1985" s="14" t="s">
        <v>74</v>
      </c>
      <c r="E1985" s="14" t="s">
        <v>26</v>
      </c>
      <c r="F1985" s="15">
        <v>42834.0</v>
      </c>
      <c r="G1985" s="15">
        <v>42959.0</v>
      </c>
      <c r="H1985" s="14">
        <v>0.0</v>
      </c>
      <c r="I1985" s="12">
        <f>VLOOKUP(C1985, products!$A$1:$C$8, 3, FALSE)</f>
        <v>1096</v>
      </c>
      <c r="J1985" s="12" t="str">
        <f>VLOOKUP(B1985,sales_teams!A:C,3)</f>
        <v>East</v>
      </c>
      <c r="K1985" s="12" t="str">
        <f>VLOOKUP(B1985,sales_teams!A:C,2)</f>
        <v>Rocco Neubert</v>
      </c>
      <c r="L1985" s="12" t="str">
        <f>VLOOKUP(D1985,accounts!A:G,6)</f>
        <v>United States</v>
      </c>
      <c r="M1985" s="12" t="str">
        <f>VLOOKUP(D1985,accounts!A:B,2)</f>
        <v>retail</v>
      </c>
      <c r="N1985" s="12" t="str">
        <f t="shared" si="26"/>
        <v>Apr 2017</v>
      </c>
      <c r="O1985" s="12" t="str">
        <f t="shared" si="243"/>
        <v>Aug 2017</v>
      </c>
      <c r="P1985" s="12">
        <f>VLOOKUP(D1985,accounts!A:G,4)</f>
        <v>2214.94</v>
      </c>
      <c r="Q1985" s="12">
        <f t="shared" si="244"/>
        <v>122</v>
      </c>
    </row>
    <row r="1986">
      <c r="A1986" s="14" t="s">
        <v>2165</v>
      </c>
      <c r="B1986" s="14" t="s">
        <v>47</v>
      </c>
      <c r="C1986" s="14" t="s">
        <v>21</v>
      </c>
      <c r="D1986" s="14" t="s">
        <v>124</v>
      </c>
      <c r="E1986" s="14" t="s">
        <v>26</v>
      </c>
      <c r="F1986" s="15">
        <v>42834.0</v>
      </c>
      <c r="G1986" s="15">
        <v>42841.0</v>
      </c>
      <c r="H1986" s="14">
        <v>0.0</v>
      </c>
      <c r="I1986" s="12">
        <f>VLOOKUP(C1986, products!$A$1:$C$8, 3, FALSE)</f>
        <v>3393</v>
      </c>
      <c r="J1986" s="12" t="str">
        <f>VLOOKUP(B1986,sales_teams!A:C,3)</f>
        <v>East</v>
      </c>
      <c r="K1986" s="12" t="str">
        <f>VLOOKUP(B1986,sales_teams!A:C,2)</f>
        <v>Rocco Neubert</v>
      </c>
      <c r="L1986" s="12" t="str">
        <f>VLOOKUP(D1986,accounts!A:G,6)</f>
        <v>United States</v>
      </c>
      <c r="M1986" s="12" t="str">
        <f>VLOOKUP(D1986,accounts!A:B,2)</f>
        <v>retail</v>
      </c>
      <c r="N1986" s="12" t="str">
        <f t="shared" si="26"/>
        <v>Apr 2017</v>
      </c>
      <c r="O1986" s="12" t="str">
        <f t="shared" si="243"/>
        <v>Apr 2017</v>
      </c>
      <c r="P1986" s="12">
        <f>VLOOKUP(D1986,accounts!A:G,4)</f>
        <v>497.11</v>
      </c>
      <c r="Q1986" s="12">
        <f t="shared" si="244"/>
        <v>0</v>
      </c>
    </row>
    <row r="1987">
      <c r="A1987" s="14" t="s">
        <v>2166</v>
      </c>
      <c r="B1987" s="14" t="s">
        <v>47</v>
      </c>
      <c r="C1987" s="14" t="s">
        <v>18</v>
      </c>
      <c r="D1987" s="14" t="s">
        <v>66</v>
      </c>
      <c r="E1987" s="14" t="s">
        <v>5</v>
      </c>
      <c r="F1987" s="15">
        <v>42834.0</v>
      </c>
      <c r="G1987" s="15">
        <v>42906.0</v>
      </c>
      <c r="H1987" s="14">
        <v>983.0</v>
      </c>
      <c r="I1987" s="12">
        <f>VLOOKUP(C1987, products!$A$1:$C$8, 3, FALSE)</f>
        <v>1096</v>
      </c>
      <c r="J1987" s="12" t="str">
        <f>VLOOKUP(B1987,sales_teams!A:C,3)</f>
        <v>East</v>
      </c>
      <c r="K1987" s="12" t="str">
        <f>VLOOKUP(B1987,sales_teams!A:C,2)</f>
        <v>Rocco Neubert</v>
      </c>
      <c r="L1987" s="12" t="str">
        <f>VLOOKUP(D1987,accounts!A:G,6)</f>
        <v>United States</v>
      </c>
      <c r="M1987" s="12" t="str">
        <f>VLOOKUP(D1987,accounts!A:B,2)</f>
        <v>medical</v>
      </c>
      <c r="N1987" s="12" t="str">
        <f t="shared" si="26"/>
        <v>Apr 2017</v>
      </c>
      <c r="O1987" s="12" t="str">
        <f t="shared" si="243"/>
        <v>Jun 2017</v>
      </c>
      <c r="P1987" s="12">
        <f>VLOOKUP(D1987,accounts!A:G,4)</f>
        <v>4.54</v>
      </c>
      <c r="Q1987" s="12">
        <f t="shared" si="244"/>
        <v>61</v>
      </c>
    </row>
    <row r="1988">
      <c r="A1988" s="14" t="s">
        <v>2167</v>
      </c>
      <c r="B1988" s="14" t="s">
        <v>50</v>
      </c>
      <c r="C1988" s="14" t="s">
        <v>18</v>
      </c>
      <c r="D1988" s="14" t="s">
        <v>83</v>
      </c>
      <c r="E1988" s="14" t="s">
        <v>5</v>
      </c>
      <c r="F1988" s="15">
        <v>42834.0</v>
      </c>
      <c r="G1988" s="15">
        <v>42835.0</v>
      </c>
      <c r="H1988" s="14">
        <v>1204.0</v>
      </c>
      <c r="I1988" s="12">
        <f>VLOOKUP(C1988, products!$A$1:$C$8, 3, FALSE)</f>
        <v>1096</v>
      </c>
      <c r="J1988" s="12" t="str">
        <f>VLOOKUP(B1988,sales_teams!A:C,3)</f>
        <v>West</v>
      </c>
      <c r="K1988" s="12" t="str">
        <f>VLOOKUP(B1988,sales_teams!A:C,2)</f>
        <v>Summer Sewald</v>
      </c>
      <c r="L1988" s="12" t="str">
        <f>VLOOKUP(D1988,accounts!A:G,6)</f>
        <v>United States</v>
      </c>
      <c r="M1988" s="12" t="str">
        <f>VLOOKUP(D1988,accounts!A:B,2)</f>
        <v>marketing</v>
      </c>
      <c r="N1988" s="12" t="str">
        <f t="shared" si="26"/>
        <v>Apr 2017</v>
      </c>
      <c r="O1988" s="12" t="str">
        <f t="shared" si="243"/>
        <v>Apr 2017</v>
      </c>
      <c r="P1988" s="12">
        <f>VLOOKUP(D1988,accounts!A:G,4)</f>
        <v>2403.58</v>
      </c>
      <c r="Q1988" s="12">
        <f t="shared" si="244"/>
        <v>0</v>
      </c>
    </row>
    <row r="1989">
      <c r="A1989" s="14" t="s">
        <v>2168</v>
      </c>
      <c r="B1989" s="14" t="s">
        <v>52</v>
      </c>
      <c r="C1989" s="14" t="s">
        <v>20</v>
      </c>
      <c r="D1989" s="14" t="s">
        <v>66</v>
      </c>
      <c r="E1989" s="14" t="s">
        <v>26</v>
      </c>
      <c r="F1989" s="15">
        <v>42834.0</v>
      </c>
      <c r="G1989" s="15">
        <v>42841.0</v>
      </c>
      <c r="H1989" s="14">
        <v>0.0</v>
      </c>
      <c r="I1989" s="12">
        <f>VLOOKUP(C1989, products!$A$1:$C$8, 3, FALSE)</f>
        <v>5482</v>
      </c>
      <c r="J1989" s="12" t="str">
        <f>VLOOKUP(B1989,sales_teams!A:C,3)</f>
        <v>West</v>
      </c>
      <c r="K1989" s="12" t="str">
        <f>VLOOKUP(B1989,sales_teams!A:C,2)</f>
        <v>Summer Sewald</v>
      </c>
      <c r="L1989" s="12" t="str">
        <f>VLOOKUP(D1989,accounts!A:G,6)</f>
        <v>United States</v>
      </c>
      <c r="M1989" s="12" t="str">
        <f>VLOOKUP(D1989,accounts!A:B,2)</f>
        <v>medical</v>
      </c>
      <c r="N1989" s="12" t="str">
        <f t="shared" si="26"/>
        <v>Apr 2017</v>
      </c>
      <c r="O1989" s="12" t="str">
        <f t="shared" si="243"/>
        <v>Apr 2017</v>
      </c>
      <c r="P1989" s="12">
        <f>VLOOKUP(D1989,accounts!A:G,4)</f>
        <v>4.54</v>
      </c>
      <c r="Q1989" s="12">
        <f t="shared" si="244"/>
        <v>0</v>
      </c>
    </row>
    <row r="1990">
      <c r="A1990" s="14" t="s">
        <v>2169</v>
      </c>
      <c r="B1990" s="14" t="s">
        <v>53</v>
      </c>
      <c r="C1990" s="14" t="s">
        <v>18</v>
      </c>
      <c r="D1990" s="14" t="s">
        <v>140</v>
      </c>
      <c r="E1990" s="14" t="s">
        <v>5</v>
      </c>
      <c r="F1990" s="15">
        <v>42834.0</v>
      </c>
      <c r="G1990" s="15">
        <v>42835.0</v>
      </c>
      <c r="H1990" s="14">
        <v>970.0</v>
      </c>
      <c r="I1990" s="12">
        <f>VLOOKUP(C1990, products!$A$1:$C$8, 3, FALSE)</f>
        <v>1096</v>
      </c>
      <c r="J1990" s="12" t="str">
        <f>VLOOKUP(B1990,sales_teams!A:C,3)</f>
        <v>West</v>
      </c>
      <c r="K1990" s="12" t="str">
        <f>VLOOKUP(B1990,sales_teams!A:C,2)</f>
        <v>Summer Sewald</v>
      </c>
      <c r="L1990" s="12" t="str">
        <f>VLOOKUP(D1990,accounts!A:G,6)</f>
        <v>United States</v>
      </c>
      <c r="M1990" s="12" t="str">
        <f>VLOOKUP(D1990,accounts!A:B,2)</f>
        <v>marketing</v>
      </c>
      <c r="N1990" s="12" t="str">
        <f t="shared" si="26"/>
        <v>Apr 2017</v>
      </c>
      <c r="O1990" s="12" t="str">
        <f t="shared" si="243"/>
        <v>Apr 2017</v>
      </c>
      <c r="P1990" s="12">
        <f>VLOOKUP(D1990,accounts!A:G,4)</f>
        <v>375.43</v>
      </c>
      <c r="Q1990" s="12">
        <f t="shared" si="244"/>
        <v>0</v>
      </c>
    </row>
    <row r="1991">
      <c r="A1991" s="14" t="s">
        <v>2170</v>
      </c>
      <c r="B1991" s="14" t="s">
        <v>54</v>
      </c>
      <c r="C1991" s="14" t="s">
        <v>22</v>
      </c>
      <c r="D1991" s="14" t="s">
        <v>117</v>
      </c>
      <c r="E1991" s="14" t="s">
        <v>5</v>
      </c>
      <c r="F1991" s="15">
        <v>42834.0</v>
      </c>
      <c r="G1991" s="15">
        <v>42841.0</v>
      </c>
      <c r="H1991" s="14">
        <v>575.0</v>
      </c>
      <c r="I1991" s="12">
        <f>VLOOKUP(C1991, products!$A$1:$C$8, 3, FALSE)</f>
        <v>550</v>
      </c>
      <c r="J1991" s="12" t="str">
        <f>VLOOKUP(B1991,sales_teams!A:C,3)</f>
        <v>West</v>
      </c>
      <c r="K1991" s="12" t="str">
        <f>VLOOKUP(B1991,sales_teams!A:C,2)</f>
        <v>Summer Sewald</v>
      </c>
      <c r="L1991" s="12" t="str">
        <f>VLOOKUP(D1991,accounts!A:G,6)</f>
        <v>United States</v>
      </c>
      <c r="M1991" s="12" t="str">
        <f>VLOOKUP(D1991,accounts!A:B,2)</f>
        <v>medical</v>
      </c>
      <c r="N1991" s="12" t="str">
        <f t="shared" si="26"/>
        <v>Apr 2017</v>
      </c>
      <c r="O1991" s="12" t="str">
        <f t="shared" si="243"/>
        <v>Apr 2017</v>
      </c>
      <c r="P1991" s="12">
        <f>VLOOKUP(D1991,accounts!A:G,4)</f>
        <v>251.41</v>
      </c>
      <c r="Q1991" s="12">
        <f t="shared" si="244"/>
        <v>0</v>
      </c>
    </row>
    <row r="1992">
      <c r="A1992" s="14" t="s">
        <v>2171</v>
      </c>
      <c r="B1992" s="14" t="s">
        <v>56</v>
      </c>
      <c r="C1992" s="14" t="s">
        <v>20</v>
      </c>
      <c r="D1992" s="14" t="s">
        <v>96</v>
      </c>
      <c r="E1992" s="14" t="s">
        <v>5</v>
      </c>
      <c r="F1992" s="15">
        <v>42834.0</v>
      </c>
      <c r="G1992" s="15">
        <v>42904.0</v>
      </c>
      <c r="H1992" s="14">
        <v>5986.0</v>
      </c>
      <c r="I1992" s="12">
        <f>VLOOKUP(C1992, products!$A$1:$C$8, 3, FALSE)</f>
        <v>5482</v>
      </c>
      <c r="J1992" s="12" t="str">
        <f>VLOOKUP(B1992,sales_teams!A:C,3)</f>
        <v>West</v>
      </c>
      <c r="K1992" s="12" t="str">
        <f>VLOOKUP(B1992,sales_teams!A:C,2)</f>
        <v>Summer Sewald</v>
      </c>
      <c r="L1992" s="12" t="str">
        <f>VLOOKUP(D1992,accounts!A:G,6)</f>
        <v>Japan</v>
      </c>
      <c r="M1992" s="12" t="str">
        <f>VLOOKUP(D1992,accounts!A:B,2)</f>
        <v>retail</v>
      </c>
      <c r="N1992" s="12" t="str">
        <f t="shared" si="26"/>
        <v>Apr 2017</v>
      </c>
      <c r="O1992" s="12" t="str">
        <f t="shared" si="243"/>
        <v>Jun 2017</v>
      </c>
      <c r="P1992" s="12">
        <f>VLOOKUP(D1992,accounts!A:G,4)</f>
        <v>5158.71</v>
      </c>
      <c r="Q1992" s="12">
        <f t="shared" si="244"/>
        <v>61</v>
      </c>
    </row>
    <row r="1993">
      <c r="A1993" s="14" t="s">
        <v>2172</v>
      </c>
      <c r="B1993" s="14" t="s">
        <v>57</v>
      </c>
      <c r="C1993" s="14" t="s">
        <v>18</v>
      </c>
      <c r="D1993" s="14" t="s">
        <v>101</v>
      </c>
      <c r="E1993" s="14" t="s">
        <v>26</v>
      </c>
      <c r="F1993" s="15">
        <v>42834.0</v>
      </c>
      <c r="G1993" s="15">
        <v>42846.0</v>
      </c>
      <c r="H1993" s="14">
        <v>0.0</v>
      </c>
      <c r="I1993" s="12">
        <f>VLOOKUP(C1993, products!$A$1:$C$8, 3, FALSE)</f>
        <v>1096</v>
      </c>
      <c r="J1993" s="12" t="str">
        <f>VLOOKUP(B1993,sales_teams!A:C,3)</f>
        <v>West</v>
      </c>
      <c r="K1993" s="12" t="str">
        <f>VLOOKUP(B1993,sales_teams!A:C,2)</f>
        <v>Summer Sewald</v>
      </c>
      <c r="L1993" s="12" t="str">
        <f>VLOOKUP(D1993,accounts!A:G,6)</f>
        <v>United States</v>
      </c>
      <c r="M1993" s="12" t="str">
        <f>VLOOKUP(D1993,accounts!A:B,2)</f>
        <v>finance</v>
      </c>
      <c r="N1993" s="12" t="str">
        <f t="shared" si="26"/>
        <v>Apr 2017</v>
      </c>
      <c r="O1993" s="12" t="str">
        <f t="shared" si="243"/>
        <v>Apr 2017</v>
      </c>
      <c r="P1993" s="12">
        <f>VLOOKUP(D1993,accounts!A:G,4)</f>
        <v>1102.43</v>
      </c>
      <c r="Q1993" s="12">
        <f t="shared" si="244"/>
        <v>0</v>
      </c>
    </row>
    <row r="1994">
      <c r="A1994" s="14" t="s">
        <v>2173</v>
      </c>
      <c r="B1994" s="14" t="s">
        <v>58</v>
      </c>
      <c r="C1994" s="14" t="s">
        <v>19</v>
      </c>
      <c r="D1994" s="14" t="s">
        <v>128</v>
      </c>
      <c r="E1994" s="14" t="s">
        <v>5</v>
      </c>
      <c r="F1994" s="15">
        <v>42834.0</v>
      </c>
      <c r="G1994" s="15">
        <v>42902.0</v>
      </c>
      <c r="H1994" s="14">
        <v>64.0</v>
      </c>
      <c r="I1994" s="12">
        <f>VLOOKUP(C1994, products!$A$1:$C$8, 3, FALSE)</f>
        <v>55</v>
      </c>
      <c r="J1994" s="12" t="str">
        <f>VLOOKUP(B1994,sales_teams!A:C,3)</f>
        <v>West</v>
      </c>
      <c r="K1994" s="12" t="str">
        <f>VLOOKUP(B1994,sales_teams!A:C,2)</f>
        <v>Summer Sewald</v>
      </c>
      <c r="L1994" s="12" t="str">
        <f>VLOOKUP(D1994,accounts!A:G,6)</f>
        <v>United States</v>
      </c>
      <c r="M1994" s="12" t="str">
        <f>VLOOKUP(D1994,accounts!A:B,2)</f>
        <v>telecommunications</v>
      </c>
      <c r="N1994" s="12" t="str">
        <f t="shared" si="26"/>
        <v>Apr 2017</v>
      </c>
      <c r="O1994" s="12" t="str">
        <f t="shared" si="243"/>
        <v>Jun 2017</v>
      </c>
      <c r="P1994" s="12">
        <f>VLOOKUP(D1994,accounts!A:G,4)</f>
        <v>1188.42</v>
      </c>
      <c r="Q1994" s="12">
        <f t="shared" si="244"/>
        <v>61</v>
      </c>
    </row>
    <row r="1995">
      <c r="A1995" s="14" t="s">
        <v>2174</v>
      </c>
      <c r="B1995" s="14" t="s">
        <v>61</v>
      </c>
      <c r="C1995" s="14" t="s">
        <v>18</v>
      </c>
      <c r="D1995" s="14" t="s">
        <v>125</v>
      </c>
      <c r="E1995" s="14" t="s">
        <v>25</v>
      </c>
      <c r="F1995" s="15">
        <v>42834.0</v>
      </c>
      <c r="G1995" s="17"/>
      <c r="I1995" s="12">
        <f>VLOOKUP(C1995, products!$A$1:$C$8, 3, FALSE)</f>
        <v>1096</v>
      </c>
      <c r="J1995" s="12" t="str">
        <f>VLOOKUP(B1995,sales_teams!A:C,3)</f>
        <v>West</v>
      </c>
      <c r="K1995" s="12" t="str">
        <f>VLOOKUP(B1995,sales_teams!A:C,2)</f>
        <v>Summer Sewald</v>
      </c>
      <c r="L1995" s="12" t="str">
        <f>VLOOKUP(D1995,accounts!A:G,6)</f>
        <v>China</v>
      </c>
      <c r="M1995" s="12" t="str">
        <f>VLOOKUP(D1995,accounts!A:B,2)</f>
        <v>technolgy</v>
      </c>
      <c r="N1995" s="12" t="str">
        <f t="shared" si="26"/>
        <v>Apr 2017</v>
      </c>
      <c r="P1995" s="12">
        <f>VLOOKUP(D1995,accounts!A:G,4)</f>
        <v>40.79</v>
      </c>
    </row>
    <row r="1996">
      <c r="A1996" s="14" t="s">
        <v>2175</v>
      </c>
      <c r="B1996" s="14" t="s">
        <v>61</v>
      </c>
      <c r="C1996" s="14" t="s">
        <v>22</v>
      </c>
      <c r="D1996" s="14" t="s">
        <v>76</v>
      </c>
      <c r="E1996" s="14" t="s">
        <v>26</v>
      </c>
      <c r="F1996" s="15">
        <v>42834.0</v>
      </c>
      <c r="G1996" s="15">
        <v>42840.0</v>
      </c>
      <c r="H1996" s="14">
        <v>0.0</v>
      </c>
      <c r="I1996" s="12">
        <f>VLOOKUP(C1996, products!$A$1:$C$8, 3, FALSE)</f>
        <v>550</v>
      </c>
      <c r="J1996" s="12" t="str">
        <f>VLOOKUP(B1996,sales_teams!A:C,3)</f>
        <v>West</v>
      </c>
      <c r="K1996" s="12" t="str">
        <f>VLOOKUP(B1996,sales_teams!A:C,2)</f>
        <v>Summer Sewald</v>
      </c>
      <c r="L1996" s="12" t="str">
        <f>VLOOKUP(D1996,accounts!A:G,6)</f>
        <v>United States</v>
      </c>
      <c r="M1996" s="12" t="str">
        <f>VLOOKUP(D1996,accounts!A:B,2)</f>
        <v>software</v>
      </c>
      <c r="N1996" s="12" t="str">
        <f t="shared" si="26"/>
        <v>Apr 2017</v>
      </c>
      <c r="O1996" s="12" t="str">
        <f t="shared" ref="O1996:O2021" si="245">TEXT(G1996,"mmm yyy")</f>
        <v>Apr 2017</v>
      </c>
      <c r="P1996" s="12">
        <f>VLOOKUP(D1996,accounts!A:G,4)</f>
        <v>6354.87</v>
      </c>
      <c r="Q1996" s="12">
        <f t="shared" ref="Q1996:Q2021" si="246">O1996-N1996</f>
        <v>0</v>
      </c>
    </row>
    <row r="1997">
      <c r="A1997" s="14" t="s">
        <v>2176</v>
      </c>
      <c r="B1997" s="14" t="s">
        <v>61</v>
      </c>
      <c r="C1997" s="14" t="s">
        <v>21</v>
      </c>
      <c r="D1997" s="14" t="s">
        <v>113</v>
      </c>
      <c r="E1997" s="14" t="s">
        <v>5</v>
      </c>
      <c r="F1997" s="15">
        <v>42834.0</v>
      </c>
      <c r="G1997" s="15">
        <v>42912.0</v>
      </c>
      <c r="H1997" s="14">
        <v>3070.0</v>
      </c>
      <c r="I1997" s="12">
        <f>VLOOKUP(C1997, products!$A$1:$C$8, 3, FALSE)</f>
        <v>3393</v>
      </c>
      <c r="J1997" s="12" t="str">
        <f>VLOOKUP(B1997,sales_teams!A:C,3)</f>
        <v>West</v>
      </c>
      <c r="K1997" s="12" t="str">
        <f>VLOOKUP(B1997,sales_teams!A:C,2)</f>
        <v>Summer Sewald</v>
      </c>
      <c r="L1997" s="12" t="str">
        <f>VLOOKUP(D1997,accounts!A:G,6)</f>
        <v>United States</v>
      </c>
      <c r="M1997" s="12" t="str">
        <f>VLOOKUP(D1997,accounts!A:B,2)</f>
        <v>retail</v>
      </c>
      <c r="N1997" s="12" t="str">
        <f t="shared" si="26"/>
        <v>Apr 2017</v>
      </c>
      <c r="O1997" s="12" t="str">
        <f t="shared" si="245"/>
        <v>Jun 2017</v>
      </c>
      <c r="P1997" s="12">
        <f>VLOOKUP(D1997,accounts!A:G,4)</f>
        <v>1388.67</v>
      </c>
      <c r="Q1997" s="12">
        <f t="shared" si="246"/>
        <v>61</v>
      </c>
    </row>
    <row r="1998">
      <c r="A1998" s="14" t="s">
        <v>2177</v>
      </c>
      <c r="B1998" s="14" t="s">
        <v>32</v>
      </c>
      <c r="C1998" s="14" t="s">
        <v>19</v>
      </c>
      <c r="D1998" s="14" t="s">
        <v>101</v>
      </c>
      <c r="E1998" s="14" t="s">
        <v>26</v>
      </c>
      <c r="F1998" s="15">
        <v>42835.0</v>
      </c>
      <c r="G1998" s="15">
        <v>42836.0</v>
      </c>
      <c r="H1998" s="14">
        <v>0.0</v>
      </c>
      <c r="I1998" s="12">
        <f>VLOOKUP(C1998, products!$A$1:$C$8, 3, FALSE)</f>
        <v>55</v>
      </c>
      <c r="J1998" s="12" t="str">
        <f>VLOOKUP(B1998,sales_teams!A:C,3)</f>
        <v>Central</v>
      </c>
      <c r="K1998" s="12" t="str">
        <f>VLOOKUP(B1998,sales_teams!A:C,2)</f>
        <v>Dustin Brinkmann</v>
      </c>
      <c r="L1998" s="12" t="str">
        <f>VLOOKUP(D1998,accounts!A:G,6)</f>
        <v>United States</v>
      </c>
      <c r="M1998" s="12" t="str">
        <f>VLOOKUP(D1998,accounts!A:B,2)</f>
        <v>finance</v>
      </c>
      <c r="N1998" s="12" t="str">
        <f t="shared" si="26"/>
        <v>Apr 2017</v>
      </c>
      <c r="O1998" s="12" t="str">
        <f t="shared" si="245"/>
        <v>Apr 2017</v>
      </c>
      <c r="P1998" s="12">
        <f>VLOOKUP(D1998,accounts!A:G,4)</f>
        <v>1102.43</v>
      </c>
      <c r="Q1998" s="12">
        <f t="shared" si="246"/>
        <v>0</v>
      </c>
    </row>
    <row r="1999">
      <c r="A1999" s="14" t="s">
        <v>2178</v>
      </c>
      <c r="B1999" s="14" t="s">
        <v>33</v>
      </c>
      <c r="C1999" s="14" t="s">
        <v>22</v>
      </c>
      <c r="D1999" s="14" t="s">
        <v>121</v>
      </c>
      <c r="E1999" s="14" t="s">
        <v>26</v>
      </c>
      <c r="F1999" s="15">
        <v>42835.0</v>
      </c>
      <c r="G1999" s="15">
        <v>42836.0</v>
      </c>
      <c r="H1999" s="14">
        <v>0.0</v>
      </c>
      <c r="I1999" s="12">
        <f>VLOOKUP(C1999, products!$A$1:$C$8, 3, FALSE)</f>
        <v>550</v>
      </c>
      <c r="J1999" s="12" t="str">
        <f>VLOOKUP(B1999,sales_teams!A:C,3)</f>
        <v>Central</v>
      </c>
      <c r="K1999" s="12" t="str">
        <f>VLOOKUP(B1999,sales_teams!A:C,2)</f>
        <v>Dustin Brinkmann</v>
      </c>
      <c r="L1999" s="12" t="str">
        <f>VLOOKUP(D1999,accounts!A:G,6)</f>
        <v>United States</v>
      </c>
      <c r="M1999" s="12" t="str">
        <f>VLOOKUP(D1999,accounts!A:B,2)</f>
        <v>telecommunications</v>
      </c>
      <c r="N1999" s="12" t="str">
        <f t="shared" si="26"/>
        <v>Apr 2017</v>
      </c>
      <c r="O1999" s="12" t="str">
        <f t="shared" si="245"/>
        <v>Apr 2017</v>
      </c>
      <c r="P1999" s="12">
        <f>VLOOKUP(D1999,accounts!A:G,4)</f>
        <v>6395.05</v>
      </c>
      <c r="Q1999" s="12">
        <f t="shared" si="246"/>
        <v>0</v>
      </c>
    </row>
    <row r="2000">
      <c r="A2000" s="14" t="s">
        <v>2179</v>
      </c>
      <c r="B2000" s="14" t="s">
        <v>34</v>
      </c>
      <c r="C2000" s="14" t="s">
        <v>18</v>
      </c>
      <c r="D2000" s="14" t="s">
        <v>75</v>
      </c>
      <c r="E2000" s="14" t="s">
        <v>26</v>
      </c>
      <c r="F2000" s="15">
        <v>42835.0</v>
      </c>
      <c r="G2000" s="15">
        <v>42842.0</v>
      </c>
      <c r="H2000" s="14">
        <v>0.0</v>
      </c>
      <c r="I2000" s="12">
        <f>VLOOKUP(C2000, products!$A$1:$C$8, 3, FALSE)</f>
        <v>1096</v>
      </c>
      <c r="J2000" s="12" t="str">
        <f>VLOOKUP(B2000,sales_teams!A:C,3)</f>
        <v>Central</v>
      </c>
      <c r="K2000" s="12" t="str">
        <f>VLOOKUP(B2000,sales_teams!A:C,2)</f>
        <v>Dustin Brinkmann</v>
      </c>
      <c r="L2000" s="12" t="str">
        <f>VLOOKUP(D2000,accounts!A:G,6)</f>
        <v>Jordan</v>
      </c>
      <c r="M2000" s="12" t="str">
        <f>VLOOKUP(D2000,accounts!A:B,2)</f>
        <v>marketing</v>
      </c>
      <c r="N2000" s="12" t="str">
        <f t="shared" si="26"/>
        <v>Apr 2017</v>
      </c>
      <c r="O2000" s="12" t="str">
        <f t="shared" si="245"/>
        <v>Apr 2017</v>
      </c>
      <c r="P2000" s="12">
        <f>VLOOKUP(D2000,accounts!A:G,4)</f>
        <v>3027.46</v>
      </c>
      <c r="Q2000" s="12">
        <f t="shared" si="246"/>
        <v>0</v>
      </c>
    </row>
    <row r="2001">
      <c r="A2001" s="14" t="s">
        <v>2180</v>
      </c>
      <c r="B2001" s="14" t="s">
        <v>35</v>
      </c>
      <c r="C2001" s="14" t="s">
        <v>19</v>
      </c>
      <c r="D2001" s="14" t="s">
        <v>79</v>
      </c>
      <c r="E2001" s="14" t="s">
        <v>26</v>
      </c>
      <c r="F2001" s="15">
        <v>42835.0</v>
      </c>
      <c r="G2001" s="15">
        <v>42845.0</v>
      </c>
      <c r="H2001" s="14">
        <v>0.0</v>
      </c>
      <c r="I2001" s="12">
        <f>VLOOKUP(C2001, products!$A$1:$C$8, 3, FALSE)</f>
        <v>55</v>
      </c>
      <c r="J2001" s="12" t="str">
        <f>VLOOKUP(B2001,sales_teams!A:C,3)</f>
        <v>Central</v>
      </c>
      <c r="K2001" s="12" t="str">
        <f>VLOOKUP(B2001,sales_teams!A:C,2)</f>
        <v>Dustin Brinkmann</v>
      </c>
      <c r="L2001" s="12" t="str">
        <f>VLOOKUP(D2001,accounts!A:G,6)</f>
        <v>Panama</v>
      </c>
      <c r="M2001" s="12" t="str">
        <f>VLOOKUP(D2001,accounts!A:B,2)</f>
        <v>technolgy</v>
      </c>
      <c r="N2001" s="12" t="str">
        <f t="shared" si="26"/>
        <v>Apr 2017</v>
      </c>
      <c r="O2001" s="12" t="str">
        <f t="shared" si="245"/>
        <v>Apr 2017</v>
      </c>
      <c r="P2001" s="12">
        <f>VLOOKUP(D2001,accounts!A:G,4)</f>
        <v>2938.67</v>
      </c>
      <c r="Q2001" s="12">
        <f t="shared" si="246"/>
        <v>0</v>
      </c>
    </row>
    <row r="2002">
      <c r="A2002" s="14" t="s">
        <v>2181</v>
      </c>
      <c r="B2002" s="14" t="s">
        <v>35</v>
      </c>
      <c r="C2002" s="14" t="s">
        <v>21</v>
      </c>
      <c r="D2002" s="14" t="s">
        <v>73</v>
      </c>
      <c r="E2002" s="14" t="s">
        <v>5</v>
      </c>
      <c r="F2002" s="15">
        <v>42835.0</v>
      </c>
      <c r="G2002" s="15">
        <v>42843.0</v>
      </c>
      <c r="H2002" s="14">
        <v>3409.0</v>
      </c>
      <c r="I2002" s="12">
        <f>VLOOKUP(C2002, products!$A$1:$C$8, 3, FALSE)</f>
        <v>3393</v>
      </c>
      <c r="J2002" s="12" t="str">
        <f>VLOOKUP(B2002,sales_teams!A:C,3)</f>
        <v>Central</v>
      </c>
      <c r="K2002" s="12" t="str">
        <f>VLOOKUP(B2002,sales_teams!A:C,2)</f>
        <v>Dustin Brinkmann</v>
      </c>
      <c r="L2002" s="12" t="str">
        <f>VLOOKUP(D2002,accounts!A:G,6)</f>
        <v>United States</v>
      </c>
      <c r="M2002" s="12" t="str">
        <f>VLOOKUP(D2002,accounts!A:B,2)</f>
        <v>medical</v>
      </c>
      <c r="N2002" s="12" t="str">
        <f t="shared" si="26"/>
        <v>Apr 2017</v>
      </c>
      <c r="O2002" s="12" t="str">
        <f t="shared" si="245"/>
        <v>Apr 2017</v>
      </c>
      <c r="P2002" s="12">
        <f>VLOOKUP(D2002,accounts!A:G,4)</f>
        <v>3178.24</v>
      </c>
      <c r="Q2002" s="12">
        <f t="shared" si="246"/>
        <v>0</v>
      </c>
    </row>
    <row r="2003">
      <c r="A2003" s="14" t="s">
        <v>2182</v>
      </c>
      <c r="B2003" s="14" t="s">
        <v>37</v>
      </c>
      <c r="C2003" s="14" t="s">
        <v>20</v>
      </c>
      <c r="D2003" s="14" t="s">
        <v>114</v>
      </c>
      <c r="E2003" s="14" t="s">
        <v>5</v>
      </c>
      <c r="F2003" s="15">
        <v>42835.0</v>
      </c>
      <c r="G2003" s="15">
        <v>42897.0</v>
      </c>
      <c r="H2003" s="14">
        <v>5721.0</v>
      </c>
      <c r="I2003" s="12">
        <f>VLOOKUP(C2003, products!$A$1:$C$8, 3, FALSE)</f>
        <v>5482</v>
      </c>
      <c r="J2003" s="12" t="str">
        <f>VLOOKUP(B2003,sales_teams!A:C,3)</f>
        <v>East</v>
      </c>
      <c r="K2003" s="12" t="str">
        <f>VLOOKUP(B2003,sales_teams!A:C,2)</f>
        <v>Rocco Neubert</v>
      </c>
      <c r="L2003" s="12" t="str">
        <f>VLOOKUP(D2003,accounts!A:G,6)</f>
        <v>United States</v>
      </c>
      <c r="M2003" s="12" t="str">
        <f>VLOOKUP(D2003,accounts!A:B,2)</f>
        <v>technolgy</v>
      </c>
      <c r="N2003" s="12" t="str">
        <f t="shared" si="26"/>
        <v>Apr 2017</v>
      </c>
      <c r="O2003" s="12" t="str">
        <f t="shared" si="245"/>
        <v>Jun 2017</v>
      </c>
      <c r="P2003" s="12">
        <f>VLOOKUP(D2003,accounts!A:G,4)</f>
        <v>1100.04</v>
      </c>
      <c r="Q2003" s="12">
        <f t="shared" si="246"/>
        <v>61</v>
      </c>
    </row>
    <row r="2004">
      <c r="A2004" s="14" t="s">
        <v>2183</v>
      </c>
      <c r="B2004" s="14" t="s">
        <v>37</v>
      </c>
      <c r="C2004" s="14" t="s">
        <v>17</v>
      </c>
      <c r="D2004" s="14" t="s">
        <v>96</v>
      </c>
      <c r="E2004" s="14" t="s">
        <v>5</v>
      </c>
      <c r="F2004" s="15">
        <v>42835.0</v>
      </c>
      <c r="G2004" s="15">
        <v>42914.0</v>
      </c>
      <c r="H2004" s="14">
        <v>5039.0</v>
      </c>
      <c r="I2004" s="12">
        <f>VLOOKUP(C2004, products!$A$1:$C$8, 3, FALSE)</f>
        <v>4821</v>
      </c>
      <c r="J2004" s="12" t="str">
        <f>VLOOKUP(B2004,sales_teams!A:C,3)</f>
        <v>East</v>
      </c>
      <c r="K2004" s="12" t="str">
        <f>VLOOKUP(B2004,sales_teams!A:C,2)</f>
        <v>Rocco Neubert</v>
      </c>
      <c r="L2004" s="12" t="str">
        <f>VLOOKUP(D2004,accounts!A:G,6)</f>
        <v>Japan</v>
      </c>
      <c r="M2004" s="12" t="str">
        <f>VLOOKUP(D2004,accounts!A:B,2)</f>
        <v>retail</v>
      </c>
      <c r="N2004" s="12" t="str">
        <f t="shared" si="26"/>
        <v>Apr 2017</v>
      </c>
      <c r="O2004" s="12" t="str">
        <f t="shared" si="245"/>
        <v>Jun 2017</v>
      </c>
      <c r="P2004" s="12">
        <f>VLOOKUP(D2004,accounts!A:G,4)</f>
        <v>5158.71</v>
      </c>
      <c r="Q2004" s="12">
        <f t="shared" si="246"/>
        <v>61</v>
      </c>
    </row>
    <row r="2005">
      <c r="A2005" s="14" t="s">
        <v>2184</v>
      </c>
      <c r="B2005" s="14" t="s">
        <v>37</v>
      </c>
      <c r="C2005" s="14" t="s">
        <v>17</v>
      </c>
      <c r="D2005" s="14" t="s">
        <v>87</v>
      </c>
      <c r="E2005" s="14" t="s">
        <v>5</v>
      </c>
      <c r="F2005" s="15">
        <v>42835.0</v>
      </c>
      <c r="G2005" s="15">
        <v>42836.0</v>
      </c>
      <c r="H2005" s="14">
        <v>5000.0</v>
      </c>
      <c r="I2005" s="12">
        <f>VLOOKUP(C2005, products!$A$1:$C$8, 3, FALSE)</f>
        <v>4821</v>
      </c>
      <c r="J2005" s="12" t="str">
        <f>VLOOKUP(B2005,sales_teams!A:C,3)</f>
        <v>East</v>
      </c>
      <c r="K2005" s="12" t="str">
        <f>VLOOKUP(B2005,sales_teams!A:C,2)</f>
        <v>Rocco Neubert</v>
      </c>
      <c r="L2005" s="12" t="str">
        <f>VLOOKUP(D2005,accounts!A:G,6)</f>
        <v>United States</v>
      </c>
      <c r="M2005" s="12" t="str">
        <f>VLOOKUP(D2005,accounts!A:B,2)</f>
        <v>entertainment</v>
      </c>
      <c r="N2005" s="12" t="str">
        <f t="shared" si="26"/>
        <v>Apr 2017</v>
      </c>
      <c r="O2005" s="12" t="str">
        <f t="shared" si="245"/>
        <v>Apr 2017</v>
      </c>
      <c r="P2005" s="12">
        <f>VLOOKUP(D2005,accounts!A:G,4)</f>
        <v>3838.39</v>
      </c>
      <c r="Q2005" s="12">
        <f t="shared" si="246"/>
        <v>0</v>
      </c>
    </row>
    <row r="2006">
      <c r="A2006" s="14" t="s">
        <v>2185</v>
      </c>
      <c r="B2006" s="14" t="s">
        <v>38</v>
      </c>
      <c r="C2006" s="14" t="s">
        <v>22</v>
      </c>
      <c r="D2006" s="14" t="s">
        <v>68</v>
      </c>
      <c r="E2006" s="14" t="s">
        <v>26</v>
      </c>
      <c r="F2006" s="15">
        <v>42835.0</v>
      </c>
      <c r="G2006" s="15">
        <v>42843.0</v>
      </c>
      <c r="H2006" s="14">
        <v>0.0</v>
      </c>
      <c r="I2006" s="12">
        <f>VLOOKUP(C2006, products!$A$1:$C$8, 3, FALSE)</f>
        <v>550</v>
      </c>
      <c r="J2006" s="12" t="str">
        <f>VLOOKUP(B2006,sales_teams!A:C,3)</f>
        <v>East</v>
      </c>
      <c r="K2006" s="12" t="str">
        <f>VLOOKUP(B2006,sales_teams!A:C,2)</f>
        <v>Rocco Neubert</v>
      </c>
      <c r="L2006" s="12" t="str">
        <f>VLOOKUP(D2006,accounts!A:G,6)</f>
        <v>Korea</v>
      </c>
      <c r="M2006" s="12" t="str">
        <f>VLOOKUP(D2006,accounts!A:B,2)</f>
        <v>technolgy</v>
      </c>
      <c r="N2006" s="12" t="str">
        <f t="shared" si="26"/>
        <v>Apr 2017</v>
      </c>
      <c r="O2006" s="12" t="str">
        <f t="shared" si="245"/>
        <v>Apr 2017</v>
      </c>
      <c r="P2006" s="12">
        <f>VLOOKUP(D2006,accounts!A:G,4)</f>
        <v>8170.38</v>
      </c>
      <c r="Q2006" s="12">
        <f t="shared" si="246"/>
        <v>0</v>
      </c>
    </row>
    <row r="2007">
      <c r="A2007" s="14" t="s">
        <v>2186</v>
      </c>
      <c r="B2007" s="14" t="s">
        <v>38</v>
      </c>
      <c r="C2007" s="14" t="s">
        <v>17</v>
      </c>
      <c r="D2007" s="14" t="s">
        <v>84</v>
      </c>
      <c r="E2007" s="14" t="s">
        <v>26</v>
      </c>
      <c r="F2007" s="15">
        <v>42835.0</v>
      </c>
      <c r="G2007" s="15">
        <v>42843.0</v>
      </c>
      <c r="H2007" s="14">
        <v>0.0</v>
      </c>
      <c r="I2007" s="12">
        <f>VLOOKUP(C2007, products!$A$1:$C$8, 3, FALSE)</f>
        <v>4821</v>
      </c>
      <c r="J2007" s="12" t="str">
        <f>VLOOKUP(B2007,sales_teams!A:C,3)</f>
        <v>East</v>
      </c>
      <c r="K2007" s="12" t="str">
        <f>VLOOKUP(B2007,sales_teams!A:C,2)</f>
        <v>Rocco Neubert</v>
      </c>
      <c r="L2007" s="12" t="str">
        <f>VLOOKUP(D2007,accounts!A:G,6)</f>
        <v>United States</v>
      </c>
      <c r="M2007" s="12" t="str">
        <f>VLOOKUP(D2007,accounts!A:B,2)</f>
        <v>software</v>
      </c>
      <c r="N2007" s="12" t="str">
        <f t="shared" si="26"/>
        <v>Apr 2017</v>
      </c>
      <c r="O2007" s="12" t="str">
        <f t="shared" si="245"/>
        <v>Apr 2017</v>
      </c>
      <c r="P2007" s="12">
        <f>VLOOKUP(D2007,accounts!A:G,4)</f>
        <v>2714.9</v>
      </c>
      <c r="Q2007" s="12">
        <f t="shared" si="246"/>
        <v>0</v>
      </c>
    </row>
    <row r="2008">
      <c r="A2008" s="14" t="s">
        <v>2187</v>
      </c>
      <c r="B2008" s="14" t="s">
        <v>38</v>
      </c>
      <c r="C2008" s="14" t="s">
        <v>20</v>
      </c>
      <c r="D2008" s="14" t="s">
        <v>127</v>
      </c>
      <c r="E2008" s="14" t="s">
        <v>5</v>
      </c>
      <c r="F2008" s="15">
        <v>42835.0</v>
      </c>
      <c r="G2008" s="15">
        <v>42841.0</v>
      </c>
      <c r="H2008" s="14">
        <v>4955.0</v>
      </c>
      <c r="I2008" s="12">
        <f>VLOOKUP(C2008, products!$A$1:$C$8, 3, FALSE)</f>
        <v>5482</v>
      </c>
      <c r="J2008" s="12" t="str">
        <f>VLOOKUP(B2008,sales_teams!A:C,3)</f>
        <v>East</v>
      </c>
      <c r="K2008" s="12" t="str">
        <f>VLOOKUP(B2008,sales_teams!A:C,2)</f>
        <v>Rocco Neubert</v>
      </c>
      <c r="L2008" s="12" t="str">
        <f>VLOOKUP(D2008,accounts!A:G,6)</f>
        <v>United States</v>
      </c>
      <c r="M2008" s="12" t="str">
        <f>VLOOKUP(D2008,accounts!A:B,2)</f>
        <v>telecommunications</v>
      </c>
      <c r="N2008" s="12" t="str">
        <f t="shared" si="26"/>
        <v>Apr 2017</v>
      </c>
      <c r="O2008" s="12" t="str">
        <f t="shared" si="245"/>
        <v>Apr 2017</v>
      </c>
      <c r="P2008" s="12">
        <f>VLOOKUP(D2008,accounts!A:G,4)</f>
        <v>86.68</v>
      </c>
      <c r="Q2008" s="12">
        <f t="shared" si="246"/>
        <v>0</v>
      </c>
    </row>
    <row r="2009">
      <c r="A2009" s="14" t="s">
        <v>2188</v>
      </c>
      <c r="B2009" s="14" t="s">
        <v>38</v>
      </c>
      <c r="C2009" s="14" t="s">
        <v>17</v>
      </c>
      <c r="D2009" s="14" t="s">
        <v>66</v>
      </c>
      <c r="E2009" s="14" t="s">
        <v>5</v>
      </c>
      <c r="F2009" s="15">
        <v>42835.0</v>
      </c>
      <c r="G2009" s="15">
        <v>42842.0</v>
      </c>
      <c r="H2009" s="14">
        <v>5065.0</v>
      </c>
      <c r="I2009" s="12">
        <f>VLOOKUP(C2009, products!$A$1:$C$8, 3, FALSE)</f>
        <v>4821</v>
      </c>
      <c r="J2009" s="12" t="str">
        <f>VLOOKUP(B2009,sales_teams!A:C,3)</f>
        <v>East</v>
      </c>
      <c r="K2009" s="12" t="str">
        <f>VLOOKUP(B2009,sales_teams!A:C,2)</f>
        <v>Rocco Neubert</v>
      </c>
      <c r="L2009" s="12" t="str">
        <f>VLOOKUP(D2009,accounts!A:G,6)</f>
        <v>United States</v>
      </c>
      <c r="M2009" s="12" t="str">
        <f>VLOOKUP(D2009,accounts!A:B,2)</f>
        <v>medical</v>
      </c>
      <c r="N2009" s="12" t="str">
        <f t="shared" si="26"/>
        <v>Apr 2017</v>
      </c>
      <c r="O2009" s="12" t="str">
        <f t="shared" si="245"/>
        <v>Apr 2017</v>
      </c>
      <c r="P2009" s="12">
        <f>VLOOKUP(D2009,accounts!A:G,4)</f>
        <v>4.54</v>
      </c>
      <c r="Q2009" s="12">
        <f t="shared" si="246"/>
        <v>0</v>
      </c>
    </row>
    <row r="2010">
      <c r="A2010" s="14" t="s">
        <v>2189</v>
      </c>
      <c r="B2010" s="14" t="s">
        <v>38</v>
      </c>
      <c r="C2010" s="14" t="s">
        <v>17</v>
      </c>
      <c r="D2010" s="14" t="s">
        <v>103</v>
      </c>
      <c r="E2010" s="14" t="s">
        <v>5</v>
      </c>
      <c r="F2010" s="15">
        <v>42835.0</v>
      </c>
      <c r="G2010" s="15">
        <v>42842.0</v>
      </c>
      <c r="H2010" s="14">
        <v>4343.0</v>
      </c>
      <c r="I2010" s="12">
        <f>VLOOKUP(C2010, products!$A$1:$C$8, 3, FALSE)</f>
        <v>4821</v>
      </c>
      <c r="J2010" s="12" t="str">
        <f>VLOOKUP(B2010,sales_teams!A:C,3)</f>
        <v>East</v>
      </c>
      <c r="K2010" s="12" t="str">
        <f>VLOOKUP(B2010,sales_teams!A:C,2)</f>
        <v>Rocco Neubert</v>
      </c>
      <c r="L2010" s="12" t="str">
        <f>VLOOKUP(D2010,accounts!A:G,6)</f>
        <v>Norway</v>
      </c>
      <c r="M2010" s="12" t="str">
        <f>VLOOKUP(D2010,accounts!A:B,2)</f>
        <v>technolgy</v>
      </c>
      <c r="N2010" s="12" t="str">
        <f t="shared" si="26"/>
        <v>Apr 2017</v>
      </c>
      <c r="O2010" s="12" t="str">
        <f t="shared" si="245"/>
        <v>Apr 2017</v>
      </c>
      <c r="P2010" s="12">
        <f>VLOOKUP(D2010,accounts!A:G,4)</f>
        <v>1223.72</v>
      </c>
      <c r="Q2010" s="12">
        <f t="shared" si="246"/>
        <v>0</v>
      </c>
    </row>
    <row r="2011">
      <c r="A2011" s="14" t="s">
        <v>2190</v>
      </c>
      <c r="B2011" s="14" t="s">
        <v>38</v>
      </c>
      <c r="C2011" s="14" t="s">
        <v>17</v>
      </c>
      <c r="D2011" s="14" t="s">
        <v>82</v>
      </c>
      <c r="E2011" s="14" t="s">
        <v>5</v>
      </c>
      <c r="F2011" s="15">
        <v>42835.0</v>
      </c>
      <c r="G2011" s="15">
        <v>42845.0</v>
      </c>
      <c r="H2011" s="14">
        <v>3892.0</v>
      </c>
      <c r="I2011" s="12">
        <f>VLOOKUP(C2011, products!$A$1:$C$8, 3, FALSE)</f>
        <v>4821</v>
      </c>
      <c r="J2011" s="12" t="str">
        <f>VLOOKUP(B2011,sales_teams!A:C,3)</f>
        <v>East</v>
      </c>
      <c r="K2011" s="12" t="str">
        <f>VLOOKUP(B2011,sales_teams!A:C,2)</f>
        <v>Rocco Neubert</v>
      </c>
      <c r="L2011" s="12" t="str">
        <f>VLOOKUP(D2011,accounts!A:G,6)</f>
        <v>United States</v>
      </c>
      <c r="M2011" s="12" t="str">
        <f>VLOOKUP(D2011,accounts!A:B,2)</f>
        <v>finance</v>
      </c>
      <c r="N2011" s="12" t="str">
        <f t="shared" si="26"/>
        <v>Apr 2017</v>
      </c>
      <c r="O2011" s="12" t="str">
        <f t="shared" si="245"/>
        <v>Apr 2017</v>
      </c>
      <c r="P2011" s="12">
        <f>VLOOKUP(D2011,accounts!A:G,4)</f>
        <v>1698.2</v>
      </c>
      <c r="Q2011" s="12">
        <f t="shared" si="246"/>
        <v>0</v>
      </c>
    </row>
    <row r="2012">
      <c r="A2012" s="14" t="s">
        <v>2191</v>
      </c>
      <c r="B2012" s="14" t="s">
        <v>42</v>
      </c>
      <c r="C2012" s="14" t="s">
        <v>22</v>
      </c>
      <c r="D2012" s="14" t="s">
        <v>71</v>
      </c>
      <c r="E2012" s="14" t="s">
        <v>26</v>
      </c>
      <c r="F2012" s="15">
        <v>42835.0</v>
      </c>
      <c r="G2012" s="15">
        <v>42845.0</v>
      </c>
      <c r="H2012" s="14">
        <v>0.0</v>
      </c>
      <c r="I2012" s="12">
        <f>VLOOKUP(C2012, products!$A$1:$C$8, 3, FALSE)</f>
        <v>550</v>
      </c>
      <c r="J2012" s="12" t="str">
        <f>VLOOKUP(B2012,sales_teams!A:C,3)</f>
        <v>East</v>
      </c>
      <c r="K2012" s="12" t="str">
        <f>VLOOKUP(B2012,sales_teams!A:C,2)</f>
        <v>Rocco Neubert</v>
      </c>
      <c r="L2012" s="12" t="str">
        <f>VLOOKUP(D2012,accounts!A:G,6)</f>
        <v>United States</v>
      </c>
      <c r="M2012" s="12" t="str">
        <f>VLOOKUP(D2012,accounts!A:B,2)</f>
        <v>services</v>
      </c>
      <c r="N2012" s="12" t="str">
        <f t="shared" si="26"/>
        <v>Apr 2017</v>
      </c>
      <c r="O2012" s="12" t="str">
        <f t="shared" si="245"/>
        <v>Apr 2017</v>
      </c>
      <c r="P2012" s="12">
        <f>VLOOKUP(D2012,accounts!A:G,4)</f>
        <v>2041.73</v>
      </c>
      <c r="Q2012" s="12">
        <f t="shared" si="246"/>
        <v>0</v>
      </c>
    </row>
    <row r="2013">
      <c r="A2013" s="14" t="s">
        <v>2192</v>
      </c>
      <c r="B2013" s="14" t="s">
        <v>44</v>
      </c>
      <c r="C2013" s="14" t="s">
        <v>21</v>
      </c>
      <c r="D2013" s="14" t="s">
        <v>67</v>
      </c>
      <c r="E2013" s="14" t="s">
        <v>26</v>
      </c>
      <c r="F2013" s="15">
        <v>42835.0</v>
      </c>
      <c r="G2013" s="15">
        <v>42836.0</v>
      </c>
      <c r="H2013" s="14">
        <v>0.0</v>
      </c>
      <c r="I2013" s="12">
        <f>VLOOKUP(C2013, products!$A$1:$C$8, 3, FALSE)</f>
        <v>3393</v>
      </c>
      <c r="J2013" s="12" t="str">
        <f>VLOOKUP(B2013,sales_teams!A:C,3)</f>
        <v>East</v>
      </c>
      <c r="K2013" s="12" t="str">
        <f>VLOOKUP(B2013,sales_teams!A:C,2)</f>
        <v>Rocco Neubert</v>
      </c>
      <c r="L2013" s="12" t="str">
        <f>VLOOKUP(D2013,accounts!A:G,6)</f>
        <v>United States</v>
      </c>
      <c r="M2013" s="12" t="str">
        <f>VLOOKUP(D2013,accounts!A:B,2)</f>
        <v>entertainment</v>
      </c>
      <c r="N2013" s="12" t="str">
        <f t="shared" si="26"/>
        <v>Apr 2017</v>
      </c>
      <c r="O2013" s="12" t="str">
        <f t="shared" si="245"/>
        <v>Apr 2017</v>
      </c>
      <c r="P2013" s="12">
        <f>VLOOKUP(D2013,accounts!A:G,4)</f>
        <v>4269.9</v>
      </c>
      <c r="Q2013" s="12">
        <f t="shared" si="246"/>
        <v>0</v>
      </c>
    </row>
    <row r="2014">
      <c r="A2014" s="14" t="s">
        <v>2193</v>
      </c>
      <c r="B2014" s="14" t="s">
        <v>45</v>
      </c>
      <c r="C2014" s="14" t="s">
        <v>18</v>
      </c>
      <c r="D2014" s="14" t="s">
        <v>95</v>
      </c>
      <c r="E2014" s="14" t="s">
        <v>5</v>
      </c>
      <c r="F2014" s="15">
        <v>42835.0</v>
      </c>
      <c r="G2014" s="15">
        <v>42913.0</v>
      </c>
      <c r="H2014" s="14">
        <v>1115.0</v>
      </c>
      <c r="I2014" s="12">
        <f>VLOOKUP(C2014, products!$A$1:$C$8, 3, FALSE)</f>
        <v>1096</v>
      </c>
      <c r="J2014" s="12" t="str">
        <f>VLOOKUP(B2014,sales_teams!A:C,3)</f>
        <v>East</v>
      </c>
      <c r="K2014" s="12" t="str">
        <f>VLOOKUP(B2014,sales_teams!A:C,2)</f>
        <v>Rocco Neubert</v>
      </c>
      <c r="L2014" s="12" t="str">
        <f>VLOOKUP(D2014,accounts!A:G,6)</f>
        <v>United States</v>
      </c>
      <c r="M2014" s="12" t="str">
        <f>VLOOKUP(D2014,accounts!A:B,2)</f>
        <v>technolgy</v>
      </c>
      <c r="N2014" s="12" t="str">
        <f t="shared" si="26"/>
        <v>Apr 2017</v>
      </c>
      <c r="O2014" s="12" t="str">
        <f t="shared" si="245"/>
        <v>Jun 2017</v>
      </c>
      <c r="P2014" s="12">
        <f>VLOOKUP(D2014,accounts!A:G,4)</f>
        <v>1520.66</v>
      </c>
      <c r="Q2014" s="12">
        <f t="shared" si="246"/>
        <v>61</v>
      </c>
    </row>
    <row r="2015">
      <c r="A2015" s="14" t="s">
        <v>2194</v>
      </c>
      <c r="B2015" s="14" t="s">
        <v>46</v>
      </c>
      <c r="C2015" s="14" t="s">
        <v>22</v>
      </c>
      <c r="D2015" s="14" t="s">
        <v>64</v>
      </c>
      <c r="E2015" s="14" t="s">
        <v>5</v>
      </c>
      <c r="F2015" s="15">
        <v>42835.0</v>
      </c>
      <c r="G2015" s="15">
        <v>42841.0</v>
      </c>
      <c r="H2015" s="14">
        <v>533.0</v>
      </c>
      <c r="I2015" s="12">
        <f>VLOOKUP(C2015, products!$A$1:$C$8, 3, FALSE)</f>
        <v>550</v>
      </c>
      <c r="J2015" s="12" t="str">
        <f>VLOOKUP(B2015,sales_teams!A:C,3)</f>
        <v>East</v>
      </c>
      <c r="K2015" s="12" t="str">
        <f>VLOOKUP(B2015,sales_teams!A:C,2)</f>
        <v>Rocco Neubert</v>
      </c>
      <c r="L2015" s="12" t="str">
        <f>VLOOKUP(D2015,accounts!A:G,6)</f>
        <v>United States</v>
      </c>
      <c r="M2015" s="12" t="str">
        <f>VLOOKUP(D2015,accounts!A:B,2)</f>
        <v>software</v>
      </c>
      <c r="N2015" s="12" t="str">
        <f t="shared" si="26"/>
        <v>Apr 2017</v>
      </c>
      <c r="O2015" s="12" t="str">
        <f t="shared" si="245"/>
        <v>Apr 2017</v>
      </c>
      <c r="P2015" s="12">
        <f>VLOOKUP(D2015,accounts!A:G,4)</f>
        <v>11698.03</v>
      </c>
      <c r="Q2015" s="12">
        <f t="shared" si="246"/>
        <v>0</v>
      </c>
    </row>
    <row r="2016">
      <c r="A2016" s="14" t="s">
        <v>2195</v>
      </c>
      <c r="B2016" s="14" t="s">
        <v>46</v>
      </c>
      <c r="C2016" s="14" t="s">
        <v>18</v>
      </c>
      <c r="D2016" s="14" t="s">
        <v>67</v>
      </c>
      <c r="E2016" s="14" t="s">
        <v>5</v>
      </c>
      <c r="F2016" s="15">
        <v>42835.0</v>
      </c>
      <c r="G2016" s="15">
        <v>42838.0</v>
      </c>
      <c r="H2016" s="14">
        <v>1290.0</v>
      </c>
      <c r="I2016" s="12">
        <f>VLOOKUP(C2016, products!$A$1:$C$8, 3, FALSE)</f>
        <v>1096</v>
      </c>
      <c r="J2016" s="12" t="str">
        <f>VLOOKUP(B2016,sales_teams!A:C,3)</f>
        <v>East</v>
      </c>
      <c r="K2016" s="12" t="str">
        <f>VLOOKUP(B2016,sales_teams!A:C,2)</f>
        <v>Rocco Neubert</v>
      </c>
      <c r="L2016" s="12" t="str">
        <f>VLOOKUP(D2016,accounts!A:G,6)</f>
        <v>United States</v>
      </c>
      <c r="M2016" s="12" t="str">
        <f>VLOOKUP(D2016,accounts!A:B,2)</f>
        <v>entertainment</v>
      </c>
      <c r="N2016" s="12" t="str">
        <f t="shared" si="26"/>
        <v>Apr 2017</v>
      </c>
      <c r="O2016" s="12" t="str">
        <f t="shared" si="245"/>
        <v>Apr 2017</v>
      </c>
      <c r="P2016" s="12">
        <f>VLOOKUP(D2016,accounts!A:G,4)</f>
        <v>4269.9</v>
      </c>
      <c r="Q2016" s="12">
        <f t="shared" si="246"/>
        <v>0</v>
      </c>
    </row>
    <row r="2017">
      <c r="A2017" s="14" t="s">
        <v>2196</v>
      </c>
      <c r="B2017" s="14" t="s">
        <v>47</v>
      </c>
      <c r="C2017" s="14" t="s">
        <v>22</v>
      </c>
      <c r="D2017" s="14" t="s">
        <v>68</v>
      </c>
      <c r="E2017" s="14" t="s">
        <v>26</v>
      </c>
      <c r="F2017" s="15">
        <v>42835.0</v>
      </c>
      <c r="G2017" s="15">
        <v>42837.0</v>
      </c>
      <c r="H2017" s="14">
        <v>0.0</v>
      </c>
      <c r="I2017" s="12">
        <f>VLOOKUP(C2017, products!$A$1:$C$8, 3, FALSE)</f>
        <v>550</v>
      </c>
      <c r="J2017" s="12" t="str">
        <f>VLOOKUP(B2017,sales_teams!A:C,3)</f>
        <v>East</v>
      </c>
      <c r="K2017" s="12" t="str">
        <f>VLOOKUP(B2017,sales_teams!A:C,2)</f>
        <v>Rocco Neubert</v>
      </c>
      <c r="L2017" s="12" t="str">
        <f>VLOOKUP(D2017,accounts!A:G,6)</f>
        <v>Korea</v>
      </c>
      <c r="M2017" s="12" t="str">
        <f>VLOOKUP(D2017,accounts!A:B,2)</f>
        <v>technolgy</v>
      </c>
      <c r="N2017" s="12" t="str">
        <f t="shared" si="26"/>
        <v>Apr 2017</v>
      </c>
      <c r="O2017" s="12" t="str">
        <f t="shared" si="245"/>
        <v>Apr 2017</v>
      </c>
      <c r="P2017" s="12">
        <f>VLOOKUP(D2017,accounts!A:G,4)</f>
        <v>8170.38</v>
      </c>
      <c r="Q2017" s="12">
        <f t="shared" si="246"/>
        <v>0</v>
      </c>
    </row>
    <row r="2018">
      <c r="A2018" s="14" t="s">
        <v>2197</v>
      </c>
      <c r="B2018" s="14" t="s">
        <v>47</v>
      </c>
      <c r="C2018" s="14" t="s">
        <v>18</v>
      </c>
      <c r="D2018" s="14" t="s">
        <v>116</v>
      </c>
      <c r="E2018" s="14" t="s">
        <v>26</v>
      </c>
      <c r="F2018" s="15">
        <v>42835.0</v>
      </c>
      <c r="G2018" s="15">
        <v>42899.0</v>
      </c>
      <c r="H2018" s="14">
        <v>0.0</v>
      </c>
      <c r="I2018" s="12">
        <f>VLOOKUP(C2018, products!$A$1:$C$8, 3, FALSE)</f>
        <v>1096</v>
      </c>
      <c r="J2018" s="12" t="str">
        <f>VLOOKUP(B2018,sales_teams!A:C,3)</f>
        <v>East</v>
      </c>
      <c r="K2018" s="12" t="str">
        <f>VLOOKUP(B2018,sales_teams!A:C,2)</f>
        <v>Rocco Neubert</v>
      </c>
      <c r="L2018" s="12" t="str">
        <f>VLOOKUP(D2018,accounts!A:G,6)</f>
        <v>United States</v>
      </c>
      <c r="M2018" s="12" t="str">
        <f>VLOOKUP(D2018,accounts!A:B,2)</f>
        <v>services</v>
      </c>
      <c r="N2018" s="12" t="str">
        <f t="shared" si="26"/>
        <v>Apr 2017</v>
      </c>
      <c r="O2018" s="12" t="str">
        <f t="shared" si="245"/>
        <v>Jun 2017</v>
      </c>
      <c r="P2018" s="12">
        <f>VLOOKUP(D2018,accounts!A:G,4)</f>
        <v>692.19</v>
      </c>
      <c r="Q2018" s="12">
        <f t="shared" si="246"/>
        <v>61</v>
      </c>
    </row>
    <row r="2019">
      <c r="A2019" s="14" t="s">
        <v>2198</v>
      </c>
      <c r="B2019" s="14" t="s">
        <v>48</v>
      </c>
      <c r="C2019" s="14" t="s">
        <v>19</v>
      </c>
      <c r="D2019" s="14" t="s">
        <v>90</v>
      </c>
      <c r="E2019" s="14" t="s">
        <v>26</v>
      </c>
      <c r="F2019" s="15">
        <v>42835.0</v>
      </c>
      <c r="G2019" s="15">
        <v>42837.0</v>
      </c>
      <c r="H2019" s="14">
        <v>0.0</v>
      </c>
      <c r="I2019" s="12">
        <f>VLOOKUP(C2019, products!$A$1:$C$8, 3, FALSE)</f>
        <v>55</v>
      </c>
      <c r="J2019" s="12" t="str">
        <f>VLOOKUP(B2019,sales_teams!A:C,3)</f>
        <v>East</v>
      </c>
      <c r="K2019" s="12" t="str">
        <f>VLOOKUP(B2019,sales_teams!A:C,2)</f>
        <v>Rocco Neubert</v>
      </c>
      <c r="L2019" s="12" t="str">
        <f>VLOOKUP(D2019,accounts!A:G,6)</f>
        <v>United States</v>
      </c>
      <c r="M2019" s="12" t="str">
        <f>VLOOKUP(D2019,accounts!A:B,2)</f>
        <v>software</v>
      </c>
      <c r="N2019" s="12" t="str">
        <f t="shared" si="26"/>
        <v>Apr 2017</v>
      </c>
      <c r="O2019" s="12" t="str">
        <f t="shared" si="245"/>
        <v>Apr 2017</v>
      </c>
      <c r="P2019" s="12">
        <f>VLOOKUP(D2019,accounts!A:G,4)</f>
        <v>4618</v>
      </c>
      <c r="Q2019" s="12">
        <f t="shared" si="246"/>
        <v>0</v>
      </c>
    </row>
    <row r="2020">
      <c r="A2020" s="14" t="s">
        <v>2199</v>
      </c>
      <c r="B2020" s="14" t="s">
        <v>48</v>
      </c>
      <c r="C2020" s="14" t="s">
        <v>18</v>
      </c>
      <c r="D2020" s="14" t="s">
        <v>84</v>
      </c>
      <c r="E2020" s="14" t="s">
        <v>5</v>
      </c>
      <c r="F2020" s="15">
        <v>42835.0</v>
      </c>
      <c r="G2020" s="15">
        <v>42888.0</v>
      </c>
      <c r="H2020" s="14">
        <v>1047.0</v>
      </c>
      <c r="I2020" s="12">
        <f>VLOOKUP(C2020, products!$A$1:$C$8, 3, FALSE)</f>
        <v>1096</v>
      </c>
      <c r="J2020" s="12" t="str">
        <f>VLOOKUP(B2020,sales_teams!A:C,3)</f>
        <v>East</v>
      </c>
      <c r="K2020" s="12" t="str">
        <f>VLOOKUP(B2020,sales_teams!A:C,2)</f>
        <v>Rocco Neubert</v>
      </c>
      <c r="L2020" s="12" t="str">
        <f>VLOOKUP(D2020,accounts!A:G,6)</f>
        <v>United States</v>
      </c>
      <c r="M2020" s="12" t="str">
        <f>VLOOKUP(D2020,accounts!A:B,2)</f>
        <v>software</v>
      </c>
      <c r="N2020" s="12" t="str">
        <f t="shared" si="26"/>
        <v>Apr 2017</v>
      </c>
      <c r="O2020" s="12" t="str">
        <f t="shared" si="245"/>
        <v>Jun 2017</v>
      </c>
      <c r="P2020" s="12">
        <f>VLOOKUP(D2020,accounts!A:G,4)</f>
        <v>2714.9</v>
      </c>
      <c r="Q2020" s="12">
        <f t="shared" si="246"/>
        <v>61</v>
      </c>
    </row>
    <row r="2021">
      <c r="A2021" s="14" t="s">
        <v>2200</v>
      </c>
      <c r="B2021" s="14" t="s">
        <v>48</v>
      </c>
      <c r="C2021" s="14" t="s">
        <v>19</v>
      </c>
      <c r="D2021" s="14" t="s">
        <v>127</v>
      </c>
      <c r="E2021" s="14" t="s">
        <v>5</v>
      </c>
      <c r="F2021" s="15">
        <v>42835.0</v>
      </c>
      <c r="G2021" s="15">
        <v>42843.0</v>
      </c>
      <c r="H2021" s="14">
        <v>47.0</v>
      </c>
      <c r="I2021" s="12">
        <f>VLOOKUP(C2021, products!$A$1:$C$8, 3, FALSE)</f>
        <v>55</v>
      </c>
      <c r="J2021" s="12" t="str">
        <f>VLOOKUP(B2021,sales_teams!A:C,3)</f>
        <v>East</v>
      </c>
      <c r="K2021" s="12" t="str">
        <f>VLOOKUP(B2021,sales_teams!A:C,2)</f>
        <v>Rocco Neubert</v>
      </c>
      <c r="L2021" s="12" t="str">
        <f>VLOOKUP(D2021,accounts!A:G,6)</f>
        <v>United States</v>
      </c>
      <c r="M2021" s="12" t="str">
        <f>VLOOKUP(D2021,accounts!A:B,2)</f>
        <v>telecommunications</v>
      </c>
      <c r="N2021" s="12" t="str">
        <f t="shared" si="26"/>
        <v>Apr 2017</v>
      </c>
      <c r="O2021" s="12" t="str">
        <f t="shared" si="245"/>
        <v>Apr 2017</v>
      </c>
      <c r="P2021" s="12">
        <f>VLOOKUP(D2021,accounts!A:G,4)</f>
        <v>86.68</v>
      </c>
      <c r="Q2021" s="12">
        <f t="shared" si="246"/>
        <v>0</v>
      </c>
    </row>
    <row r="2022">
      <c r="A2022" s="14" t="s">
        <v>2201</v>
      </c>
      <c r="B2022" s="14" t="s">
        <v>49</v>
      </c>
      <c r="C2022" s="14" t="s">
        <v>21</v>
      </c>
      <c r="D2022" s="14" t="s">
        <v>92</v>
      </c>
      <c r="E2022" s="14" t="s">
        <v>25</v>
      </c>
      <c r="F2022" s="15">
        <v>42835.0</v>
      </c>
      <c r="G2022" s="17"/>
      <c r="I2022" s="12">
        <f>VLOOKUP(C2022, products!$A$1:$C$8, 3, FALSE)</f>
        <v>3393</v>
      </c>
      <c r="J2022" s="12" t="str">
        <f>VLOOKUP(B2022,sales_teams!A:C,3)</f>
        <v>West</v>
      </c>
      <c r="K2022" s="12" t="str">
        <f>VLOOKUP(B2022,sales_teams!A:C,2)</f>
        <v>Summer Sewald</v>
      </c>
      <c r="L2022" s="12" t="str">
        <f>VLOOKUP(D2022,accounts!A:G,6)</f>
        <v>United States</v>
      </c>
      <c r="M2022" s="12" t="str">
        <f>VLOOKUP(D2022,accounts!A:B,2)</f>
        <v>finance</v>
      </c>
      <c r="N2022" s="12" t="str">
        <f t="shared" si="26"/>
        <v>Apr 2017</v>
      </c>
      <c r="P2022" s="12">
        <f>VLOOKUP(D2022,accounts!A:G,4)</f>
        <v>2819.5</v>
      </c>
    </row>
    <row r="2023">
      <c r="A2023" s="14" t="s">
        <v>2202</v>
      </c>
      <c r="B2023" s="14" t="s">
        <v>50</v>
      </c>
      <c r="C2023" s="14" t="s">
        <v>22</v>
      </c>
      <c r="D2023" s="14" t="s">
        <v>66</v>
      </c>
      <c r="E2023" s="14" t="s">
        <v>26</v>
      </c>
      <c r="F2023" s="15">
        <v>42835.0</v>
      </c>
      <c r="G2023" s="15">
        <v>42846.0</v>
      </c>
      <c r="H2023" s="14">
        <v>0.0</v>
      </c>
      <c r="I2023" s="12">
        <f>VLOOKUP(C2023, products!$A$1:$C$8, 3, FALSE)</f>
        <v>550</v>
      </c>
      <c r="J2023" s="12" t="str">
        <f>VLOOKUP(B2023,sales_teams!A:C,3)</f>
        <v>West</v>
      </c>
      <c r="K2023" s="12" t="str">
        <f>VLOOKUP(B2023,sales_teams!A:C,2)</f>
        <v>Summer Sewald</v>
      </c>
      <c r="L2023" s="12" t="str">
        <f>VLOOKUP(D2023,accounts!A:G,6)</f>
        <v>United States</v>
      </c>
      <c r="M2023" s="12" t="str">
        <f>VLOOKUP(D2023,accounts!A:B,2)</f>
        <v>medical</v>
      </c>
      <c r="N2023" s="12" t="str">
        <f t="shared" si="26"/>
        <v>Apr 2017</v>
      </c>
      <c r="O2023" s="12" t="str">
        <f t="shared" ref="O2023:O2058" si="247">TEXT(G2023,"mmm yyy")</f>
        <v>Apr 2017</v>
      </c>
      <c r="P2023" s="12">
        <f>VLOOKUP(D2023,accounts!A:G,4)</f>
        <v>4.54</v>
      </c>
      <c r="Q2023" s="12">
        <f t="shared" ref="Q2023:Q2058" si="248">O2023-N2023</f>
        <v>0</v>
      </c>
    </row>
    <row r="2024">
      <c r="A2024" s="14" t="s">
        <v>2203</v>
      </c>
      <c r="B2024" s="14" t="s">
        <v>50</v>
      </c>
      <c r="C2024" s="14" t="s">
        <v>17</v>
      </c>
      <c r="D2024" s="14" t="s">
        <v>79</v>
      </c>
      <c r="E2024" s="14" t="s">
        <v>5</v>
      </c>
      <c r="F2024" s="15">
        <v>42835.0</v>
      </c>
      <c r="G2024" s="15">
        <v>42895.0</v>
      </c>
      <c r="H2024" s="14">
        <v>4413.0</v>
      </c>
      <c r="I2024" s="12">
        <f>VLOOKUP(C2024, products!$A$1:$C$8, 3, FALSE)</f>
        <v>4821</v>
      </c>
      <c r="J2024" s="12" t="str">
        <f>VLOOKUP(B2024,sales_teams!A:C,3)</f>
        <v>West</v>
      </c>
      <c r="K2024" s="12" t="str">
        <f>VLOOKUP(B2024,sales_teams!A:C,2)</f>
        <v>Summer Sewald</v>
      </c>
      <c r="L2024" s="12" t="str">
        <f>VLOOKUP(D2024,accounts!A:G,6)</f>
        <v>Panama</v>
      </c>
      <c r="M2024" s="12" t="str">
        <f>VLOOKUP(D2024,accounts!A:B,2)</f>
        <v>technolgy</v>
      </c>
      <c r="N2024" s="12" t="str">
        <f t="shared" si="26"/>
        <v>Apr 2017</v>
      </c>
      <c r="O2024" s="12" t="str">
        <f t="shared" si="247"/>
        <v>Jun 2017</v>
      </c>
      <c r="P2024" s="12">
        <f>VLOOKUP(D2024,accounts!A:G,4)</f>
        <v>2938.67</v>
      </c>
      <c r="Q2024" s="12">
        <f t="shared" si="248"/>
        <v>61</v>
      </c>
    </row>
    <row r="2025">
      <c r="A2025" s="14" t="s">
        <v>2204</v>
      </c>
      <c r="B2025" s="14" t="s">
        <v>51</v>
      </c>
      <c r="C2025" s="14" t="s">
        <v>18</v>
      </c>
      <c r="D2025" s="14" t="s">
        <v>68</v>
      </c>
      <c r="E2025" s="14" t="s">
        <v>5</v>
      </c>
      <c r="F2025" s="15">
        <v>42835.0</v>
      </c>
      <c r="G2025" s="15">
        <v>42912.0</v>
      </c>
      <c r="H2025" s="14">
        <v>950.0</v>
      </c>
      <c r="I2025" s="12">
        <f>VLOOKUP(C2025, products!$A$1:$C$8, 3, FALSE)</f>
        <v>1096</v>
      </c>
      <c r="J2025" s="12" t="str">
        <f>VLOOKUP(B2025,sales_teams!A:C,3)</f>
        <v>West</v>
      </c>
      <c r="K2025" s="12" t="str">
        <f>VLOOKUP(B2025,sales_teams!A:C,2)</f>
        <v>Summer Sewald</v>
      </c>
      <c r="L2025" s="12" t="str">
        <f>VLOOKUP(D2025,accounts!A:G,6)</f>
        <v>Korea</v>
      </c>
      <c r="M2025" s="12" t="str">
        <f>VLOOKUP(D2025,accounts!A:B,2)</f>
        <v>technolgy</v>
      </c>
      <c r="N2025" s="12" t="str">
        <f t="shared" si="26"/>
        <v>Apr 2017</v>
      </c>
      <c r="O2025" s="12" t="str">
        <f t="shared" si="247"/>
        <v>Jun 2017</v>
      </c>
      <c r="P2025" s="12">
        <f>VLOOKUP(D2025,accounts!A:G,4)</f>
        <v>8170.38</v>
      </c>
      <c r="Q2025" s="12">
        <f t="shared" si="248"/>
        <v>61</v>
      </c>
    </row>
    <row r="2026">
      <c r="A2026" s="14" t="s">
        <v>2205</v>
      </c>
      <c r="B2026" s="14" t="s">
        <v>54</v>
      </c>
      <c r="C2026" s="14" t="s">
        <v>17</v>
      </c>
      <c r="D2026" s="14" t="s">
        <v>77</v>
      </c>
      <c r="E2026" s="14" t="s">
        <v>26</v>
      </c>
      <c r="F2026" s="15">
        <v>42835.0</v>
      </c>
      <c r="G2026" s="15">
        <v>42841.0</v>
      </c>
      <c r="H2026" s="14">
        <v>0.0</v>
      </c>
      <c r="I2026" s="12">
        <f>VLOOKUP(C2026, products!$A$1:$C$8, 3, FALSE)</f>
        <v>4821</v>
      </c>
      <c r="J2026" s="12" t="str">
        <f>VLOOKUP(B2026,sales_teams!A:C,3)</f>
        <v>West</v>
      </c>
      <c r="K2026" s="12" t="str">
        <f>VLOOKUP(B2026,sales_teams!A:C,2)</f>
        <v>Summer Sewald</v>
      </c>
      <c r="L2026" s="12" t="str">
        <f>VLOOKUP(D2026,accounts!A:G,6)</f>
        <v>United States</v>
      </c>
      <c r="M2026" s="12" t="str">
        <f>VLOOKUP(D2026,accounts!A:B,2)</f>
        <v>retail</v>
      </c>
      <c r="N2026" s="12" t="str">
        <f t="shared" si="26"/>
        <v>Apr 2017</v>
      </c>
      <c r="O2026" s="12" t="str">
        <f t="shared" si="247"/>
        <v>Apr 2017</v>
      </c>
      <c r="P2026" s="12">
        <f>VLOOKUP(D2026,accounts!A:G,4)</f>
        <v>1419.98</v>
      </c>
      <c r="Q2026" s="12">
        <f t="shared" si="248"/>
        <v>0</v>
      </c>
    </row>
    <row r="2027">
      <c r="A2027" s="14" t="s">
        <v>2206</v>
      </c>
      <c r="B2027" s="14" t="s">
        <v>54</v>
      </c>
      <c r="C2027" s="14" t="s">
        <v>17</v>
      </c>
      <c r="D2027" s="14" t="s">
        <v>137</v>
      </c>
      <c r="E2027" s="14" t="s">
        <v>5</v>
      </c>
      <c r="F2027" s="15">
        <v>42835.0</v>
      </c>
      <c r="G2027" s="15">
        <v>42845.0</v>
      </c>
      <c r="H2027" s="14">
        <v>4136.0</v>
      </c>
      <c r="I2027" s="12">
        <f>VLOOKUP(C2027, products!$A$1:$C$8, 3, FALSE)</f>
        <v>4821</v>
      </c>
      <c r="J2027" s="12" t="str">
        <f>VLOOKUP(B2027,sales_teams!A:C,3)</f>
        <v>West</v>
      </c>
      <c r="K2027" s="12" t="str">
        <f>VLOOKUP(B2027,sales_teams!A:C,2)</f>
        <v>Summer Sewald</v>
      </c>
      <c r="L2027" s="12" t="str">
        <f>VLOOKUP(D2027,accounts!A:G,6)</f>
        <v>United States</v>
      </c>
      <c r="M2027" s="12" t="str">
        <f>VLOOKUP(D2027,accounts!A:B,2)</f>
        <v>medical</v>
      </c>
      <c r="N2027" s="12" t="str">
        <f t="shared" si="26"/>
        <v>Apr 2017</v>
      </c>
      <c r="O2027" s="12" t="str">
        <f t="shared" si="247"/>
        <v>Apr 2017</v>
      </c>
      <c r="P2027" s="12">
        <f>VLOOKUP(D2027,accounts!A:G,4)</f>
        <v>439.21</v>
      </c>
      <c r="Q2027" s="12">
        <f t="shared" si="248"/>
        <v>0</v>
      </c>
    </row>
    <row r="2028">
      <c r="A2028" s="14" t="s">
        <v>2207</v>
      </c>
      <c r="B2028" s="14" t="s">
        <v>57</v>
      </c>
      <c r="C2028" s="14" t="s">
        <v>19</v>
      </c>
      <c r="D2028" s="14" t="s">
        <v>107</v>
      </c>
      <c r="E2028" s="14" t="s">
        <v>5</v>
      </c>
      <c r="F2028" s="15">
        <v>42835.0</v>
      </c>
      <c r="G2028" s="15">
        <v>42843.0</v>
      </c>
      <c r="H2028" s="14">
        <v>62.0</v>
      </c>
      <c r="I2028" s="12">
        <f>VLOOKUP(C2028, products!$A$1:$C$8, 3, FALSE)</f>
        <v>55</v>
      </c>
      <c r="J2028" s="12" t="str">
        <f>VLOOKUP(B2028,sales_teams!A:C,3)</f>
        <v>West</v>
      </c>
      <c r="K2028" s="12" t="str">
        <f>VLOOKUP(B2028,sales_teams!A:C,2)</f>
        <v>Summer Sewald</v>
      </c>
      <c r="L2028" s="12" t="str">
        <f>VLOOKUP(D2028,accounts!A:G,6)</f>
        <v>United States</v>
      </c>
      <c r="M2028" s="12" t="str">
        <f>VLOOKUP(D2028,accounts!A:B,2)</f>
        <v>technolgy</v>
      </c>
      <c r="N2028" s="12" t="str">
        <f t="shared" si="26"/>
        <v>Apr 2017</v>
      </c>
      <c r="O2028" s="12" t="str">
        <f t="shared" si="247"/>
        <v>Apr 2017</v>
      </c>
      <c r="P2028" s="12">
        <f>VLOOKUP(D2028,accounts!A:G,4)</f>
        <v>1008.06</v>
      </c>
      <c r="Q2028" s="12">
        <f t="shared" si="248"/>
        <v>0</v>
      </c>
    </row>
    <row r="2029">
      <c r="A2029" s="14" t="s">
        <v>2208</v>
      </c>
      <c r="B2029" s="14" t="s">
        <v>58</v>
      </c>
      <c r="C2029" s="14" t="s">
        <v>19</v>
      </c>
      <c r="D2029" s="14" t="s">
        <v>113</v>
      </c>
      <c r="E2029" s="14" t="s">
        <v>26</v>
      </c>
      <c r="F2029" s="15">
        <v>42835.0</v>
      </c>
      <c r="G2029" s="15">
        <v>42843.0</v>
      </c>
      <c r="H2029" s="14">
        <v>0.0</v>
      </c>
      <c r="I2029" s="12">
        <f>VLOOKUP(C2029, products!$A$1:$C$8, 3, FALSE)</f>
        <v>55</v>
      </c>
      <c r="J2029" s="12" t="str">
        <f>VLOOKUP(B2029,sales_teams!A:C,3)</f>
        <v>West</v>
      </c>
      <c r="K2029" s="12" t="str">
        <f>VLOOKUP(B2029,sales_teams!A:C,2)</f>
        <v>Summer Sewald</v>
      </c>
      <c r="L2029" s="12" t="str">
        <f>VLOOKUP(D2029,accounts!A:G,6)</f>
        <v>United States</v>
      </c>
      <c r="M2029" s="12" t="str">
        <f>VLOOKUP(D2029,accounts!A:B,2)</f>
        <v>retail</v>
      </c>
      <c r="N2029" s="12" t="str">
        <f t="shared" si="26"/>
        <v>Apr 2017</v>
      </c>
      <c r="O2029" s="12" t="str">
        <f t="shared" si="247"/>
        <v>Apr 2017</v>
      </c>
      <c r="P2029" s="12">
        <f>VLOOKUP(D2029,accounts!A:G,4)</f>
        <v>1388.67</v>
      </c>
      <c r="Q2029" s="12">
        <f t="shared" si="248"/>
        <v>0</v>
      </c>
    </row>
    <row r="2030">
      <c r="A2030" s="14" t="s">
        <v>2209</v>
      </c>
      <c r="B2030" s="14" t="s">
        <v>61</v>
      </c>
      <c r="C2030" s="14" t="s">
        <v>22</v>
      </c>
      <c r="D2030" s="14" t="s">
        <v>69</v>
      </c>
      <c r="E2030" s="14" t="s">
        <v>5</v>
      </c>
      <c r="F2030" s="15">
        <v>42835.0</v>
      </c>
      <c r="G2030" s="15">
        <v>42836.0</v>
      </c>
      <c r="H2030" s="14">
        <v>467.0</v>
      </c>
      <c r="I2030" s="12">
        <f>VLOOKUP(C2030, products!$A$1:$C$8, 3, FALSE)</f>
        <v>550</v>
      </c>
      <c r="J2030" s="12" t="str">
        <f>VLOOKUP(B2030,sales_teams!A:C,3)</f>
        <v>West</v>
      </c>
      <c r="K2030" s="12" t="str">
        <f>VLOOKUP(B2030,sales_teams!A:C,2)</f>
        <v>Summer Sewald</v>
      </c>
      <c r="L2030" s="12" t="str">
        <f>VLOOKUP(D2030,accounts!A:G,6)</f>
        <v>United States</v>
      </c>
      <c r="M2030" s="12" t="str">
        <f>VLOOKUP(D2030,accounts!A:B,2)</f>
        <v>marketing</v>
      </c>
      <c r="N2030" s="12" t="str">
        <f t="shared" si="26"/>
        <v>Apr 2017</v>
      </c>
      <c r="O2030" s="12" t="str">
        <f t="shared" si="247"/>
        <v>Apr 2017</v>
      </c>
      <c r="P2030" s="12">
        <f>VLOOKUP(D2030,accounts!A:G,4)</f>
        <v>2952.73</v>
      </c>
      <c r="Q2030" s="12">
        <f t="shared" si="248"/>
        <v>0</v>
      </c>
    </row>
    <row r="2031">
      <c r="A2031" s="14" t="s">
        <v>2210</v>
      </c>
      <c r="B2031" s="14" t="s">
        <v>33</v>
      </c>
      <c r="C2031" s="14" t="s">
        <v>18</v>
      </c>
      <c r="D2031" s="14" t="s">
        <v>88</v>
      </c>
      <c r="E2031" s="14" t="s">
        <v>5</v>
      </c>
      <c r="F2031" s="15">
        <v>42836.0</v>
      </c>
      <c r="G2031" s="15">
        <v>42897.0</v>
      </c>
      <c r="H2031" s="14">
        <v>1075.0</v>
      </c>
      <c r="I2031" s="12">
        <f>VLOOKUP(C2031, products!$A$1:$C$8, 3, FALSE)</f>
        <v>1096</v>
      </c>
      <c r="J2031" s="12" t="str">
        <f>VLOOKUP(B2031,sales_teams!A:C,3)</f>
        <v>Central</v>
      </c>
      <c r="K2031" s="12" t="str">
        <f>VLOOKUP(B2031,sales_teams!A:C,2)</f>
        <v>Dustin Brinkmann</v>
      </c>
      <c r="L2031" s="12" t="str">
        <f>VLOOKUP(D2031,accounts!A:G,6)</f>
        <v>United States</v>
      </c>
      <c r="M2031" s="12" t="str">
        <f>VLOOKUP(D2031,accounts!A:B,2)</f>
        <v>retail</v>
      </c>
      <c r="N2031" s="12" t="str">
        <f t="shared" si="26"/>
        <v>Apr 2017</v>
      </c>
      <c r="O2031" s="12" t="str">
        <f t="shared" si="247"/>
        <v>Jun 2017</v>
      </c>
      <c r="P2031" s="12">
        <f>VLOOKUP(D2031,accounts!A:G,4)</f>
        <v>2520.83</v>
      </c>
      <c r="Q2031" s="12">
        <f t="shared" si="248"/>
        <v>61</v>
      </c>
    </row>
    <row r="2032">
      <c r="A2032" s="14" t="s">
        <v>2211</v>
      </c>
      <c r="B2032" s="14" t="s">
        <v>35</v>
      </c>
      <c r="C2032" s="14" t="s">
        <v>19</v>
      </c>
      <c r="D2032" s="14" t="s">
        <v>109</v>
      </c>
      <c r="E2032" s="14" t="s">
        <v>26</v>
      </c>
      <c r="F2032" s="15">
        <v>42836.0</v>
      </c>
      <c r="G2032" s="15">
        <v>42844.0</v>
      </c>
      <c r="H2032" s="14">
        <v>0.0</v>
      </c>
      <c r="I2032" s="12">
        <f>VLOOKUP(C2032, products!$A$1:$C$8, 3, FALSE)</f>
        <v>55</v>
      </c>
      <c r="J2032" s="12" t="str">
        <f>VLOOKUP(B2032,sales_teams!A:C,3)</f>
        <v>Central</v>
      </c>
      <c r="K2032" s="12" t="str">
        <f>VLOOKUP(B2032,sales_teams!A:C,2)</f>
        <v>Dustin Brinkmann</v>
      </c>
      <c r="L2032" s="12" t="str">
        <f>VLOOKUP(D2032,accounts!A:G,6)</f>
        <v>Kenya</v>
      </c>
      <c r="M2032" s="12" t="str">
        <f>VLOOKUP(D2032,accounts!A:B,2)</f>
        <v>medical</v>
      </c>
      <c r="N2032" s="12" t="str">
        <f t="shared" si="26"/>
        <v>Apr 2017</v>
      </c>
      <c r="O2032" s="12" t="str">
        <f t="shared" si="247"/>
        <v>Apr 2017</v>
      </c>
      <c r="P2032" s="12">
        <f>VLOOKUP(D2032,accounts!A:G,4)</f>
        <v>647.18</v>
      </c>
      <c r="Q2032" s="12">
        <f t="shared" si="248"/>
        <v>0</v>
      </c>
    </row>
    <row r="2033">
      <c r="A2033" s="14" t="s">
        <v>2212</v>
      </c>
      <c r="B2033" s="14" t="s">
        <v>37</v>
      </c>
      <c r="C2033" s="14" t="s">
        <v>19</v>
      </c>
      <c r="D2033" s="14" t="s">
        <v>108</v>
      </c>
      <c r="E2033" s="14" t="s">
        <v>5</v>
      </c>
      <c r="F2033" s="15">
        <v>42836.0</v>
      </c>
      <c r="G2033" s="15">
        <v>42838.0</v>
      </c>
      <c r="H2033" s="14">
        <v>52.0</v>
      </c>
      <c r="I2033" s="12">
        <f>VLOOKUP(C2033, products!$A$1:$C$8, 3, FALSE)</f>
        <v>55</v>
      </c>
      <c r="J2033" s="12" t="str">
        <f>VLOOKUP(B2033,sales_teams!A:C,3)</f>
        <v>East</v>
      </c>
      <c r="K2033" s="12" t="str">
        <f>VLOOKUP(B2033,sales_teams!A:C,2)</f>
        <v>Rocco Neubert</v>
      </c>
      <c r="L2033" s="12" t="str">
        <f>VLOOKUP(D2033,accounts!A:G,6)</f>
        <v>United States</v>
      </c>
      <c r="M2033" s="12" t="str">
        <f>VLOOKUP(D2033,accounts!A:B,2)</f>
        <v>employment</v>
      </c>
      <c r="N2033" s="12" t="str">
        <f t="shared" si="26"/>
        <v>Apr 2017</v>
      </c>
      <c r="O2033" s="12" t="str">
        <f t="shared" si="247"/>
        <v>Apr 2017</v>
      </c>
      <c r="P2033" s="12">
        <f>VLOOKUP(D2033,accounts!A:G,4)</f>
        <v>882.12</v>
      </c>
      <c r="Q2033" s="12">
        <f t="shared" si="248"/>
        <v>0</v>
      </c>
    </row>
    <row r="2034">
      <c r="A2034" s="14" t="s">
        <v>2213</v>
      </c>
      <c r="B2034" s="14" t="s">
        <v>38</v>
      </c>
      <c r="C2034" s="14" t="s">
        <v>17</v>
      </c>
      <c r="D2034" s="14" t="s">
        <v>83</v>
      </c>
      <c r="E2034" s="14" t="s">
        <v>26</v>
      </c>
      <c r="F2034" s="15">
        <v>42836.0</v>
      </c>
      <c r="G2034" s="15">
        <v>42844.0</v>
      </c>
      <c r="H2034" s="14">
        <v>0.0</v>
      </c>
      <c r="I2034" s="12">
        <f>VLOOKUP(C2034, products!$A$1:$C$8, 3, FALSE)</f>
        <v>4821</v>
      </c>
      <c r="J2034" s="12" t="str">
        <f>VLOOKUP(B2034,sales_teams!A:C,3)</f>
        <v>East</v>
      </c>
      <c r="K2034" s="12" t="str">
        <f>VLOOKUP(B2034,sales_teams!A:C,2)</f>
        <v>Rocco Neubert</v>
      </c>
      <c r="L2034" s="12" t="str">
        <f>VLOOKUP(D2034,accounts!A:G,6)</f>
        <v>United States</v>
      </c>
      <c r="M2034" s="12" t="str">
        <f>VLOOKUP(D2034,accounts!A:B,2)</f>
        <v>marketing</v>
      </c>
      <c r="N2034" s="12" t="str">
        <f t="shared" si="26"/>
        <v>Apr 2017</v>
      </c>
      <c r="O2034" s="12" t="str">
        <f t="shared" si="247"/>
        <v>Apr 2017</v>
      </c>
      <c r="P2034" s="12">
        <f>VLOOKUP(D2034,accounts!A:G,4)</f>
        <v>2403.58</v>
      </c>
      <c r="Q2034" s="12">
        <f t="shared" si="248"/>
        <v>0</v>
      </c>
    </row>
    <row r="2035">
      <c r="A2035" s="14" t="s">
        <v>2214</v>
      </c>
      <c r="B2035" s="14" t="s">
        <v>38</v>
      </c>
      <c r="C2035" s="14" t="s">
        <v>17</v>
      </c>
      <c r="D2035" s="14" t="s">
        <v>83</v>
      </c>
      <c r="E2035" s="14" t="s">
        <v>26</v>
      </c>
      <c r="F2035" s="15">
        <v>42836.0</v>
      </c>
      <c r="G2035" s="15">
        <v>42837.0</v>
      </c>
      <c r="H2035" s="14">
        <v>0.0</v>
      </c>
      <c r="I2035" s="12">
        <f>VLOOKUP(C2035, products!$A$1:$C$8, 3, FALSE)</f>
        <v>4821</v>
      </c>
      <c r="J2035" s="12" t="str">
        <f>VLOOKUP(B2035,sales_teams!A:C,3)</f>
        <v>East</v>
      </c>
      <c r="K2035" s="12" t="str">
        <f>VLOOKUP(B2035,sales_teams!A:C,2)</f>
        <v>Rocco Neubert</v>
      </c>
      <c r="L2035" s="12" t="str">
        <f>VLOOKUP(D2035,accounts!A:G,6)</f>
        <v>United States</v>
      </c>
      <c r="M2035" s="12" t="str">
        <f>VLOOKUP(D2035,accounts!A:B,2)</f>
        <v>marketing</v>
      </c>
      <c r="N2035" s="12" t="str">
        <f t="shared" si="26"/>
        <v>Apr 2017</v>
      </c>
      <c r="O2035" s="12" t="str">
        <f t="shared" si="247"/>
        <v>Apr 2017</v>
      </c>
      <c r="P2035" s="12">
        <f>VLOOKUP(D2035,accounts!A:G,4)</f>
        <v>2403.58</v>
      </c>
      <c r="Q2035" s="12">
        <f t="shared" si="248"/>
        <v>0</v>
      </c>
    </row>
    <row r="2036">
      <c r="A2036" s="14" t="s">
        <v>2215</v>
      </c>
      <c r="B2036" s="14" t="s">
        <v>38</v>
      </c>
      <c r="C2036" s="14" t="s">
        <v>17</v>
      </c>
      <c r="D2036" s="14" t="s">
        <v>66</v>
      </c>
      <c r="E2036" s="14" t="s">
        <v>5</v>
      </c>
      <c r="F2036" s="15">
        <v>42836.0</v>
      </c>
      <c r="G2036" s="15">
        <v>42843.0</v>
      </c>
      <c r="H2036" s="14">
        <v>4837.0</v>
      </c>
      <c r="I2036" s="12">
        <f>VLOOKUP(C2036, products!$A$1:$C$8, 3, FALSE)</f>
        <v>4821</v>
      </c>
      <c r="J2036" s="12" t="str">
        <f>VLOOKUP(B2036,sales_teams!A:C,3)</f>
        <v>East</v>
      </c>
      <c r="K2036" s="12" t="str">
        <f>VLOOKUP(B2036,sales_teams!A:C,2)</f>
        <v>Rocco Neubert</v>
      </c>
      <c r="L2036" s="12" t="str">
        <f>VLOOKUP(D2036,accounts!A:G,6)</f>
        <v>United States</v>
      </c>
      <c r="M2036" s="12" t="str">
        <f>VLOOKUP(D2036,accounts!A:B,2)</f>
        <v>medical</v>
      </c>
      <c r="N2036" s="12" t="str">
        <f t="shared" si="26"/>
        <v>Apr 2017</v>
      </c>
      <c r="O2036" s="12" t="str">
        <f t="shared" si="247"/>
        <v>Apr 2017</v>
      </c>
      <c r="P2036" s="12">
        <f>VLOOKUP(D2036,accounts!A:G,4)</f>
        <v>4.54</v>
      </c>
      <c r="Q2036" s="12">
        <f t="shared" si="248"/>
        <v>0</v>
      </c>
    </row>
    <row r="2037">
      <c r="A2037" s="14" t="s">
        <v>2216</v>
      </c>
      <c r="B2037" s="14" t="s">
        <v>39</v>
      </c>
      <c r="C2037" s="14" t="s">
        <v>18</v>
      </c>
      <c r="D2037" s="14" t="s">
        <v>77</v>
      </c>
      <c r="E2037" s="14" t="s">
        <v>26</v>
      </c>
      <c r="F2037" s="15">
        <v>42836.0</v>
      </c>
      <c r="G2037" s="15">
        <v>42843.0</v>
      </c>
      <c r="H2037" s="14">
        <v>0.0</v>
      </c>
      <c r="I2037" s="12">
        <f>VLOOKUP(C2037, products!$A$1:$C$8, 3, FALSE)</f>
        <v>1096</v>
      </c>
      <c r="J2037" s="12" t="str">
        <f>VLOOKUP(B2037,sales_teams!A:C,3)</f>
        <v>East</v>
      </c>
      <c r="K2037" s="12" t="str">
        <f>VLOOKUP(B2037,sales_teams!A:C,2)</f>
        <v>Rocco Neubert</v>
      </c>
      <c r="L2037" s="12" t="str">
        <f>VLOOKUP(D2037,accounts!A:G,6)</f>
        <v>United States</v>
      </c>
      <c r="M2037" s="12" t="str">
        <f>VLOOKUP(D2037,accounts!A:B,2)</f>
        <v>retail</v>
      </c>
      <c r="N2037" s="12" t="str">
        <f t="shared" si="26"/>
        <v>Apr 2017</v>
      </c>
      <c r="O2037" s="12" t="str">
        <f t="shared" si="247"/>
        <v>Apr 2017</v>
      </c>
      <c r="P2037" s="12">
        <f>VLOOKUP(D2037,accounts!A:G,4)</f>
        <v>1419.98</v>
      </c>
      <c r="Q2037" s="12">
        <f t="shared" si="248"/>
        <v>0</v>
      </c>
    </row>
    <row r="2038">
      <c r="A2038" s="14" t="s">
        <v>2217</v>
      </c>
      <c r="B2038" s="14" t="s">
        <v>40</v>
      </c>
      <c r="C2038" s="14" t="s">
        <v>22</v>
      </c>
      <c r="D2038" s="14" t="s">
        <v>105</v>
      </c>
      <c r="E2038" s="14" t="s">
        <v>26</v>
      </c>
      <c r="F2038" s="15">
        <v>42836.0</v>
      </c>
      <c r="G2038" s="15">
        <v>42908.0</v>
      </c>
      <c r="H2038" s="14">
        <v>0.0</v>
      </c>
      <c r="I2038" s="12">
        <f>VLOOKUP(C2038, products!$A$1:$C$8, 3, FALSE)</f>
        <v>550</v>
      </c>
      <c r="J2038" s="12" t="str">
        <f>VLOOKUP(B2038,sales_teams!A:C,3)</f>
        <v>East</v>
      </c>
      <c r="K2038" s="12" t="str">
        <f>VLOOKUP(B2038,sales_teams!A:C,2)</f>
        <v>Rocco Neubert</v>
      </c>
      <c r="L2038" s="12" t="str">
        <f>VLOOKUP(D2038,accounts!A:G,6)</f>
        <v>United States</v>
      </c>
      <c r="M2038" s="12" t="str">
        <f>VLOOKUP(D2038,accounts!A:B,2)</f>
        <v>telecommunications</v>
      </c>
      <c r="N2038" s="12" t="str">
        <f t="shared" si="26"/>
        <v>Apr 2017</v>
      </c>
      <c r="O2038" s="12" t="str">
        <f t="shared" si="247"/>
        <v>Jun 2017</v>
      </c>
      <c r="P2038" s="12">
        <f>VLOOKUP(D2038,accounts!A:G,4)</f>
        <v>1825.82</v>
      </c>
      <c r="Q2038" s="12">
        <f t="shared" si="248"/>
        <v>61</v>
      </c>
    </row>
    <row r="2039">
      <c r="A2039" s="14" t="s">
        <v>2218</v>
      </c>
      <c r="B2039" s="14" t="s">
        <v>40</v>
      </c>
      <c r="C2039" s="14" t="s">
        <v>18</v>
      </c>
      <c r="D2039" s="14" t="s">
        <v>72</v>
      </c>
      <c r="E2039" s="14" t="s">
        <v>5</v>
      </c>
      <c r="F2039" s="15">
        <v>42836.0</v>
      </c>
      <c r="G2039" s="15">
        <v>42838.0</v>
      </c>
      <c r="H2039" s="14">
        <v>1163.0</v>
      </c>
      <c r="I2039" s="12">
        <f>VLOOKUP(C2039, products!$A$1:$C$8, 3, FALSE)</f>
        <v>1096</v>
      </c>
      <c r="J2039" s="12" t="str">
        <f>VLOOKUP(B2039,sales_teams!A:C,3)</f>
        <v>East</v>
      </c>
      <c r="K2039" s="12" t="str">
        <f>VLOOKUP(B2039,sales_teams!A:C,2)</f>
        <v>Rocco Neubert</v>
      </c>
      <c r="L2039" s="12" t="str">
        <f>VLOOKUP(D2039,accounts!A:G,6)</f>
        <v>United States</v>
      </c>
      <c r="M2039" s="12" t="str">
        <f>VLOOKUP(D2039,accounts!A:B,2)</f>
        <v>finance</v>
      </c>
      <c r="N2039" s="12" t="str">
        <f t="shared" si="26"/>
        <v>Apr 2017</v>
      </c>
      <c r="O2039" s="12" t="str">
        <f t="shared" si="247"/>
        <v>Apr 2017</v>
      </c>
      <c r="P2039" s="12">
        <f>VLOOKUP(D2039,accounts!A:G,4)</f>
        <v>7537.24</v>
      </c>
      <c r="Q2039" s="12">
        <f t="shared" si="248"/>
        <v>0</v>
      </c>
    </row>
    <row r="2040">
      <c r="A2040" s="14" t="s">
        <v>2219</v>
      </c>
      <c r="B2040" s="14" t="s">
        <v>42</v>
      </c>
      <c r="C2040" s="14" t="s">
        <v>22</v>
      </c>
      <c r="D2040" s="14" t="s">
        <v>107</v>
      </c>
      <c r="E2040" s="14" t="s">
        <v>26</v>
      </c>
      <c r="F2040" s="15">
        <v>42836.0</v>
      </c>
      <c r="G2040" s="15">
        <v>42846.0</v>
      </c>
      <c r="H2040" s="14">
        <v>0.0</v>
      </c>
      <c r="I2040" s="12">
        <f>VLOOKUP(C2040, products!$A$1:$C$8, 3, FALSE)</f>
        <v>550</v>
      </c>
      <c r="J2040" s="12" t="str">
        <f>VLOOKUP(B2040,sales_teams!A:C,3)</f>
        <v>East</v>
      </c>
      <c r="K2040" s="12" t="str">
        <f>VLOOKUP(B2040,sales_teams!A:C,2)</f>
        <v>Rocco Neubert</v>
      </c>
      <c r="L2040" s="12" t="str">
        <f>VLOOKUP(D2040,accounts!A:G,6)</f>
        <v>United States</v>
      </c>
      <c r="M2040" s="12" t="str">
        <f>VLOOKUP(D2040,accounts!A:B,2)</f>
        <v>technolgy</v>
      </c>
      <c r="N2040" s="12" t="str">
        <f t="shared" si="26"/>
        <v>Apr 2017</v>
      </c>
      <c r="O2040" s="12" t="str">
        <f t="shared" si="247"/>
        <v>Apr 2017</v>
      </c>
      <c r="P2040" s="12">
        <f>VLOOKUP(D2040,accounts!A:G,4)</f>
        <v>1008.06</v>
      </c>
      <c r="Q2040" s="12">
        <f t="shared" si="248"/>
        <v>0</v>
      </c>
    </row>
    <row r="2041">
      <c r="A2041" s="14" t="s">
        <v>2220</v>
      </c>
      <c r="B2041" s="14" t="s">
        <v>44</v>
      </c>
      <c r="C2041" s="14" t="s">
        <v>20</v>
      </c>
      <c r="D2041" s="14" t="s">
        <v>128</v>
      </c>
      <c r="E2041" s="14" t="s">
        <v>26</v>
      </c>
      <c r="F2041" s="15">
        <v>42836.0</v>
      </c>
      <c r="G2041" s="15">
        <v>42896.0</v>
      </c>
      <c r="H2041" s="14">
        <v>0.0</v>
      </c>
      <c r="I2041" s="12">
        <f>VLOOKUP(C2041, products!$A$1:$C$8, 3, FALSE)</f>
        <v>5482</v>
      </c>
      <c r="J2041" s="12" t="str">
        <f>VLOOKUP(B2041,sales_teams!A:C,3)</f>
        <v>East</v>
      </c>
      <c r="K2041" s="12" t="str">
        <f>VLOOKUP(B2041,sales_teams!A:C,2)</f>
        <v>Rocco Neubert</v>
      </c>
      <c r="L2041" s="12" t="str">
        <f>VLOOKUP(D2041,accounts!A:G,6)</f>
        <v>United States</v>
      </c>
      <c r="M2041" s="12" t="str">
        <f>VLOOKUP(D2041,accounts!A:B,2)</f>
        <v>telecommunications</v>
      </c>
      <c r="N2041" s="12" t="str">
        <f t="shared" si="26"/>
        <v>Apr 2017</v>
      </c>
      <c r="O2041" s="12" t="str">
        <f t="shared" si="247"/>
        <v>Jun 2017</v>
      </c>
      <c r="P2041" s="12">
        <f>VLOOKUP(D2041,accounts!A:G,4)</f>
        <v>1188.42</v>
      </c>
      <c r="Q2041" s="12">
        <f t="shared" si="248"/>
        <v>61</v>
      </c>
    </row>
    <row r="2042">
      <c r="A2042" s="14" t="s">
        <v>2221</v>
      </c>
      <c r="B2042" s="14" t="s">
        <v>46</v>
      </c>
      <c r="C2042" s="14" t="s">
        <v>22</v>
      </c>
      <c r="D2042" s="14" t="s">
        <v>65</v>
      </c>
      <c r="E2042" s="14" t="s">
        <v>26</v>
      </c>
      <c r="F2042" s="15">
        <v>42836.0</v>
      </c>
      <c r="G2042" s="15">
        <v>42838.0</v>
      </c>
      <c r="H2042" s="14">
        <v>0.0</v>
      </c>
      <c r="I2042" s="12">
        <f>VLOOKUP(C2042, products!$A$1:$C$8, 3, FALSE)</f>
        <v>550</v>
      </c>
      <c r="J2042" s="12" t="str">
        <f>VLOOKUP(B2042,sales_teams!A:C,3)</f>
        <v>East</v>
      </c>
      <c r="K2042" s="12" t="str">
        <f>VLOOKUP(B2042,sales_teams!A:C,2)</f>
        <v>Rocco Neubert</v>
      </c>
      <c r="L2042" s="12" t="str">
        <f>VLOOKUP(D2042,accounts!A:G,6)</f>
        <v>United States</v>
      </c>
      <c r="M2042" s="12" t="str">
        <f>VLOOKUP(D2042,accounts!A:B,2)</f>
        <v>technolgy</v>
      </c>
      <c r="N2042" s="12" t="str">
        <f t="shared" si="26"/>
        <v>Apr 2017</v>
      </c>
      <c r="O2042" s="12" t="str">
        <f t="shared" si="247"/>
        <v>Apr 2017</v>
      </c>
      <c r="P2042" s="12">
        <f>VLOOKUP(D2042,accounts!A:G,4)</f>
        <v>7708.38</v>
      </c>
      <c r="Q2042" s="12">
        <f t="shared" si="248"/>
        <v>0</v>
      </c>
    </row>
    <row r="2043">
      <c r="A2043" s="14" t="s">
        <v>2222</v>
      </c>
      <c r="B2043" s="14" t="s">
        <v>47</v>
      </c>
      <c r="C2043" s="14" t="s">
        <v>22</v>
      </c>
      <c r="D2043" s="14" t="s">
        <v>111</v>
      </c>
      <c r="E2043" s="14" t="s">
        <v>26</v>
      </c>
      <c r="F2043" s="15">
        <v>42836.0</v>
      </c>
      <c r="G2043" s="15">
        <v>42838.0</v>
      </c>
      <c r="H2043" s="14">
        <v>0.0</v>
      </c>
      <c r="I2043" s="12">
        <f>VLOOKUP(C2043, products!$A$1:$C$8, 3, FALSE)</f>
        <v>550</v>
      </c>
      <c r="J2043" s="12" t="str">
        <f>VLOOKUP(B2043,sales_teams!A:C,3)</f>
        <v>East</v>
      </c>
      <c r="K2043" s="12" t="str">
        <f>VLOOKUP(B2043,sales_teams!A:C,2)</f>
        <v>Rocco Neubert</v>
      </c>
      <c r="L2043" s="12" t="str">
        <f>VLOOKUP(D2043,accounts!A:G,6)</f>
        <v>United States</v>
      </c>
      <c r="M2043" s="12" t="str">
        <f>VLOOKUP(D2043,accounts!A:B,2)</f>
        <v>retail</v>
      </c>
      <c r="N2043" s="12" t="str">
        <f t="shared" si="26"/>
        <v>Apr 2017</v>
      </c>
      <c r="O2043" s="12" t="str">
        <f t="shared" si="247"/>
        <v>Apr 2017</v>
      </c>
      <c r="P2043" s="12">
        <f>VLOOKUP(D2043,accounts!A:G,4)</f>
        <v>223.8</v>
      </c>
      <c r="Q2043" s="12">
        <f t="shared" si="248"/>
        <v>0</v>
      </c>
    </row>
    <row r="2044">
      <c r="A2044" s="14" t="s">
        <v>2223</v>
      </c>
      <c r="B2044" s="14" t="s">
        <v>47</v>
      </c>
      <c r="C2044" s="14" t="s">
        <v>22</v>
      </c>
      <c r="D2044" s="14" t="s">
        <v>74</v>
      </c>
      <c r="E2044" s="14" t="s">
        <v>26</v>
      </c>
      <c r="F2044" s="15">
        <v>42836.0</v>
      </c>
      <c r="G2044" s="15">
        <v>42843.0</v>
      </c>
      <c r="H2044" s="14">
        <v>0.0</v>
      </c>
      <c r="I2044" s="12">
        <f>VLOOKUP(C2044, products!$A$1:$C$8, 3, FALSE)</f>
        <v>550</v>
      </c>
      <c r="J2044" s="12" t="str">
        <f>VLOOKUP(B2044,sales_teams!A:C,3)</f>
        <v>East</v>
      </c>
      <c r="K2044" s="12" t="str">
        <f>VLOOKUP(B2044,sales_teams!A:C,2)</f>
        <v>Rocco Neubert</v>
      </c>
      <c r="L2044" s="12" t="str">
        <f>VLOOKUP(D2044,accounts!A:G,6)</f>
        <v>United States</v>
      </c>
      <c r="M2044" s="12" t="str">
        <f>VLOOKUP(D2044,accounts!A:B,2)</f>
        <v>retail</v>
      </c>
      <c r="N2044" s="12" t="str">
        <f t="shared" si="26"/>
        <v>Apr 2017</v>
      </c>
      <c r="O2044" s="12" t="str">
        <f t="shared" si="247"/>
        <v>Apr 2017</v>
      </c>
      <c r="P2044" s="12">
        <f>VLOOKUP(D2044,accounts!A:G,4)</f>
        <v>2214.94</v>
      </c>
      <c r="Q2044" s="12">
        <f t="shared" si="248"/>
        <v>0</v>
      </c>
    </row>
    <row r="2045">
      <c r="A2045" s="14" t="s">
        <v>2224</v>
      </c>
      <c r="B2045" s="14" t="s">
        <v>47</v>
      </c>
      <c r="C2045" s="14" t="s">
        <v>22</v>
      </c>
      <c r="D2045" s="14" t="s">
        <v>132</v>
      </c>
      <c r="E2045" s="14" t="s">
        <v>5</v>
      </c>
      <c r="F2045" s="15">
        <v>42836.0</v>
      </c>
      <c r="G2045" s="15">
        <v>42843.0</v>
      </c>
      <c r="H2045" s="14">
        <v>568.0</v>
      </c>
      <c r="I2045" s="12">
        <f>VLOOKUP(C2045, products!$A$1:$C$8, 3, FALSE)</f>
        <v>550</v>
      </c>
      <c r="J2045" s="12" t="str">
        <f>VLOOKUP(B2045,sales_teams!A:C,3)</f>
        <v>East</v>
      </c>
      <c r="K2045" s="12" t="str">
        <f>VLOOKUP(B2045,sales_teams!A:C,2)</f>
        <v>Rocco Neubert</v>
      </c>
      <c r="L2045" s="12" t="str">
        <f>VLOOKUP(D2045,accounts!A:G,6)</f>
        <v>United States</v>
      </c>
      <c r="M2045" s="12" t="str">
        <f>VLOOKUP(D2045,accounts!A:B,2)</f>
        <v>technolgy</v>
      </c>
      <c r="N2045" s="12" t="str">
        <f t="shared" si="26"/>
        <v>Apr 2017</v>
      </c>
      <c r="O2045" s="12" t="str">
        <f t="shared" si="247"/>
        <v>Apr 2017</v>
      </c>
      <c r="P2045" s="12">
        <f>VLOOKUP(D2045,accounts!A:G,4)</f>
        <v>587.72</v>
      </c>
      <c r="Q2045" s="12">
        <f t="shared" si="248"/>
        <v>0</v>
      </c>
    </row>
    <row r="2046">
      <c r="A2046" s="14" t="s">
        <v>2225</v>
      </c>
      <c r="B2046" s="14" t="s">
        <v>47</v>
      </c>
      <c r="C2046" s="14" t="s">
        <v>17</v>
      </c>
      <c r="D2046" s="14" t="s">
        <v>128</v>
      </c>
      <c r="E2046" s="14" t="s">
        <v>5</v>
      </c>
      <c r="F2046" s="15">
        <v>42836.0</v>
      </c>
      <c r="G2046" s="15">
        <v>42905.0</v>
      </c>
      <c r="H2046" s="14">
        <v>5063.0</v>
      </c>
      <c r="I2046" s="12">
        <f>VLOOKUP(C2046, products!$A$1:$C$8, 3, FALSE)</f>
        <v>4821</v>
      </c>
      <c r="J2046" s="12" t="str">
        <f>VLOOKUP(B2046,sales_teams!A:C,3)</f>
        <v>East</v>
      </c>
      <c r="K2046" s="12" t="str">
        <f>VLOOKUP(B2046,sales_teams!A:C,2)</f>
        <v>Rocco Neubert</v>
      </c>
      <c r="L2046" s="12" t="str">
        <f>VLOOKUP(D2046,accounts!A:G,6)</f>
        <v>United States</v>
      </c>
      <c r="M2046" s="12" t="str">
        <f>VLOOKUP(D2046,accounts!A:B,2)</f>
        <v>telecommunications</v>
      </c>
      <c r="N2046" s="12" t="str">
        <f t="shared" si="26"/>
        <v>Apr 2017</v>
      </c>
      <c r="O2046" s="12" t="str">
        <f t="shared" si="247"/>
        <v>Jun 2017</v>
      </c>
      <c r="P2046" s="12">
        <f>VLOOKUP(D2046,accounts!A:G,4)</f>
        <v>1188.42</v>
      </c>
      <c r="Q2046" s="12">
        <f t="shared" si="248"/>
        <v>61</v>
      </c>
    </row>
    <row r="2047">
      <c r="A2047" s="14" t="s">
        <v>2226</v>
      </c>
      <c r="B2047" s="14" t="s">
        <v>52</v>
      </c>
      <c r="C2047" s="14" t="s">
        <v>21</v>
      </c>
      <c r="D2047" s="14" t="s">
        <v>102</v>
      </c>
      <c r="E2047" s="14" t="s">
        <v>26</v>
      </c>
      <c r="F2047" s="15">
        <v>42836.0</v>
      </c>
      <c r="G2047" s="15">
        <v>42846.0</v>
      </c>
      <c r="H2047" s="14">
        <v>0.0</v>
      </c>
      <c r="I2047" s="12">
        <f>VLOOKUP(C2047, products!$A$1:$C$8, 3, FALSE)</f>
        <v>3393</v>
      </c>
      <c r="J2047" s="12" t="str">
        <f>VLOOKUP(B2047,sales_teams!A:C,3)</f>
        <v>West</v>
      </c>
      <c r="K2047" s="12" t="str">
        <f>VLOOKUP(B2047,sales_teams!A:C,2)</f>
        <v>Summer Sewald</v>
      </c>
      <c r="L2047" s="12" t="str">
        <f>VLOOKUP(D2047,accounts!A:G,6)</f>
        <v>United States</v>
      </c>
      <c r="M2047" s="12" t="str">
        <f>VLOOKUP(D2047,accounts!A:B,2)</f>
        <v>marketing</v>
      </c>
      <c r="N2047" s="12" t="str">
        <f t="shared" si="26"/>
        <v>Apr 2017</v>
      </c>
      <c r="O2047" s="12" t="str">
        <f t="shared" si="247"/>
        <v>Apr 2017</v>
      </c>
      <c r="P2047" s="12">
        <f>VLOOKUP(D2047,accounts!A:G,4)</f>
        <v>2173.98</v>
      </c>
      <c r="Q2047" s="12">
        <f t="shared" si="248"/>
        <v>0</v>
      </c>
    </row>
    <row r="2048">
      <c r="A2048" s="14" t="s">
        <v>2227</v>
      </c>
      <c r="B2048" s="14" t="s">
        <v>52</v>
      </c>
      <c r="C2048" s="14" t="s">
        <v>19</v>
      </c>
      <c r="D2048" s="14" t="s">
        <v>107</v>
      </c>
      <c r="E2048" s="14" t="s">
        <v>5</v>
      </c>
      <c r="F2048" s="15">
        <v>42836.0</v>
      </c>
      <c r="G2048" s="15">
        <v>42892.0</v>
      </c>
      <c r="H2048" s="14">
        <v>46.0</v>
      </c>
      <c r="I2048" s="12">
        <f>VLOOKUP(C2048, products!$A$1:$C$8, 3, FALSE)</f>
        <v>55</v>
      </c>
      <c r="J2048" s="12" t="str">
        <f>VLOOKUP(B2048,sales_teams!A:C,3)</f>
        <v>West</v>
      </c>
      <c r="K2048" s="12" t="str">
        <f>VLOOKUP(B2048,sales_teams!A:C,2)</f>
        <v>Summer Sewald</v>
      </c>
      <c r="L2048" s="12" t="str">
        <f>VLOOKUP(D2048,accounts!A:G,6)</f>
        <v>United States</v>
      </c>
      <c r="M2048" s="12" t="str">
        <f>VLOOKUP(D2048,accounts!A:B,2)</f>
        <v>technolgy</v>
      </c>
      <c r="N2048" s="12" t="str">
        <f t="shared" si="26"/>
        <v>Apr 2017</v>
      </c>
      <c r="O2048" s="12" t="str">
        <f t="shared" si="247"/>
        <v>Jun 2017</v>
      </c>
      <c r="P2048" s="12">
        <f>VLOOKUP(D2048,accounts!A:G,4)</f>
        <v>1008.06</v>
      </c>
      <c r="Q2048" s="12">
        <f t="shared" si="248"/>
        <v>61</v>
      </c>
    </row>
    <row r="2049">
      <c r="A2049" s="14" t="s">
        <v>2228</v>
      </c>
      <c r="B2049" s="14" t="s">
        <v>53</v>
      </c>
      <c r="C2049" s="14" t="s">
        <v>21</v>
      </c>
      <c r="D2049" s="14" t="s">
        <v>102</v>
      </c>
      <c r="E2049" s="14" t="s">
        <v>26</v>
      </c>
      <c r="F2049" s="15">
        <v>42836.0</v>
      </c>
      <c r="G2049" s="15">
        <v>42837.0</v>
      </c>
      <c r="H2049" s="14">
        <v>0.0</v>
      </c>
      <c r="I2049" s="12">
        <f>VLOOKUP(C2049, products!$A$1:$C$8, 3, FALSE)</f>
        <v>3393</v>
      </c>
      <c r="J2049" s="12" t="str">
        <f>VLOOKUP(B2049,sales_teams!A:C,3)</f>
        <v>West</v>
      </c>
      <c r="K2049" s="12" t="str">
        <f>VLOOKUP(B2049,sales_teams!A:C,2)</f>
        <v>Summer Sewald</v>
      </c>
      <c r="L2049" s="12" t="str">
        <f>VLOOKUP(D2049,accounts!A:G,6)</f>
        <v>United States</v>
      </c>
      <c r="M2049" s="12" t="str">
        <f>VLOOKUP(D2049,accounts!A:B,2)</f>
        <v>marketing</v>
      </c>
      <c r="N2049" s="12" t="str">
        <f t="shared" si="26"/>
        <v>Apr 2017</v>
      </c>
      <c r="O2049" s="12" t="str">
        <f t="shared" si="247"/>
        <v>Apr 2017</v>
      </c>
      <c r="P2049" s="12">
        <f>VLOOKUP(D2049,accounts!A:G,4)</f>
        <v>2173.98</v>
      </c>
      <c r="Q2049" s="12">
        <f t="shared" si="248"/>
        <v>0</v>
      </c>
    </row>
    <row r="2050">
      <c r="A2050" s="14" t="s">
        <v>2229</v>
      </c>
      <c r="B2050" s="14" t="s">
        <v>53</v>
      </c>
      <c r="C2050" s="14" t="s">
        <v>22</v>
      </c>
      <c r="D2050" s="14" t="s">
        <v>127</v>
      </c>
      <c r="E2050" s="14" t="s">
        <v>5</v>
      </c>
      <c r="F2050" s="15">
        <v>42836.0</v>
      </c>
      <c r="G2050" s="15">
        <v>42837.0</v>
      </c>
      <c r="H2050" s="14">
        <v>504.0</v>
      </c>
      <c r="I2050" s="12">
        <f>VLOOKUP(C2050, products!$A$1:$C$8, 3, FALSE)</f>
        <v>550</v>
      </c>
      <c r="J2050" s="12" t="str">
        <f>VLOOKUP(B2050,sales_teams!A:C,3)</f>
        <v>West</v>
      </c>
      <c r="K2050" s="12" t="str">
        <f>VLOOKUP(B2050,sales_teams!A:C,2)</f>
        <v>Summer Sewald</v>
      </c>
      <c r="L2050" s="12" t="str">
        <f>VLOOKUP(D2050,accounts!A:G,6)</f>
        <v>United States</v>
      </c>
      <c r="M2050" s="12" t="str">
        <f>VLOOKUP(D2050,accounts!A:B,2)</f>
        <v>telecommunications</v>
      </c>
      <c r="N2050" s="12" t="str">
        <f t="shared" si="26"/>
        <v>Apr 2017</v>
      </c>
      <c r="O2050" s="12" t="str">
        <f t="shared" si="247"/>
        <v>Apr 2017</v>
      </c>
      <c r="P2050" s="12">
        <f>VLOOKUP(D2050,accounts!A:G,4)</f>
        <v>86.68</v>
      </c>
      <c r="Q2050" s="12">
        <f t="shared" si="248"/>
        <v>0</v>
      </c>
    </row>
    <row r="2051">
      <c r="A2051" s="14" t="s">
        <v>2230</v>
      </c>
      <c r="B2051" s="14" t="s">
        <v>53</v>
      </c>
      <c r="C2051" s="14" t="s">
        <v>19</v>
      </c>
      <c r="D2051" s="14" t="s">
        <v>127</v>
      </c>
      <c r="E2051" s="14" t="s">
        <v>5</v>
      </c>
      <c r="F2051" s="15">
        <v>42836.0</v>
      </c>
      <c r="G2051" s="15">
        <v>42838.0</v>
      </c>
      <c r="H2051" s="14">
        <v>55.0</v>
      </c>
      <c r="I2051" s="12">
        <f>VLOOKUP(C2051, products!$A$1:$C$8, 3, FALSE)</f>
        <v>55</v>
      </c>
      <c r="J2051" s="12" t="str">
        <f>VLOOKUP(B2051,sales_teams!A:C,3)</f>
        <v>West</v>
      </c>
      <c r="K2051" s="12" t="str">
        <f>VLOOKUP(B2051,sales_teams!A:C,2)</f>
        <v>Summer Sewald</v>
      </c>
      <c r="L2051" s="12" t="str">
        <f>VLOOKUP(D2051,accounts!A:G,6)</f>
        <v>United States</v>
      </c>
      <c r="M2051" s="12" t="str">
        <f>VLOOKUP(D2051,accounts!A:B,2)</f>
        <v>telecommunications</v>
      </c>
      <c r="N2051" s="12" t="str">
        <f t="shared" si="26"/>
        <v>Apr 2017</v>
      </c>
      <c r="O2051" s="12" t="str">
        <f t="shared" si="247"/>
        <v>Apr 2017</v>
      </c>
      <c r="P2051" s="12">
        <f>VLOOKUP(D2051,accounts!A:G,4)</f>
        <v>86.68</v>
      </c>
      <c r="Q2051" s="12">
        <f t="shared" si="248"/>
        <v>0</v>
      </c>
    </row>
    <row r="2052">
      <c r="A2052" s="14" t="s">
        <v>2231</v>
      </c>
      <c r="B2052" s="14" t="s">
        <v>55</v>
      </c>
      <c r="C2052" s="14" t="s">
        <v>17</v>
      </c>
      <c r="D2052" s="14" t="s">
        <v>99</v>
      </c>
      <c r="E2052" s="14" t="s">
        <v>5</v>
      </c>
      <c r="F2052" s="15">
        <v>42836.0</v>
      </c>
      <c r="G2052" s="15">
        <v>42903.0</v>
      </c>
      <c r="H2052" s="14">
        <v>4760.0</v>
      </c>
      <c r="I2052" s="12">
        <f>VLOOKUP(C2052, products!$A$1:$C$8, 3, FALSE)</f>
        <v>4821</v>
      </c>
      <c r="J2052" s="12" t="str">
        <f>VLOOKUP(B2052,sales_teams!A:C,3)</f>
        <v>West</v>
      </c>
      <c r="K2052" s="12" t="str">
        <f>VLOOKUP(B2052,sales_teams!A:C,2)</f>
        <v>Summer Sewald</v>
      </c>
      <c r="L2052" s="12" t="str">
        <f>VLOOKUP(D2052,accounts!A:G,6)</f>
        <v>United States</v>
      </c>
      <c r="M2052" s="12" t="str">
        <f>VLOOKUP(D2052,accounts!A:B,2)</f>
        <v>services</v>
      </c>
      <c r="N2052" s="12" t="str">
        <f t="shared" si="26"/>
        <v>Apr 2017</v>
      </c>
      <c r="O2052" s="12" t="str">
        <f t="shared" si="247"/>
        <v>Jun 2017</v>
      </c>
      <c r="P2052" s="12">
        <f>VLOOKUP(D2052,accounts!A:G,4)</f>
        <v>792.46</v>
      </c>
      <c r="Q2052" s="12">
        <f t="shared" si="248"/>
        <v>61</v>
      </c>
    </row>
    <row r="2053">
      <c r="A2053" s="14" t="s">
        <v>2232</v>
      </c>
      <c r="B2053" s="14" t="s">
        <v>57</v>
      </c>
      <c r="C2053" s="14" t="s">
        <v>22</v>
      </c>
      <c r="D2053" s="14" t="s">
        <v>98</v>
      </c>
      <c r="E2053" s="14" t="s">
        <v>26</v>
      </c>
      <c r="F2053" s="15">
        <v>42836.0</v>
      </c>
      <c r="G2053" s="15">
        <v>42846.0</v>
      </c>
      <c r="H2053" s="14">
        <v>0.0</v>
      </c>
      <c r="I2053" s="12">
        <f>VLOOKUP(C2053, products!$A$1:$C$8, 3, FALSE)</f>
        <v>550</v>
      </c>
      <c r="J2053" s="12" t="str">
        <f>VLOOKUP(B2053,sales_teams!A:C,3)</f>
        <v>West</v>
      </c>
      <c r="K2053" s="12" t="str">
        <f>VLOOKUP(B2053,sales_teams!A:C,2)</f>
        <v>Summer Sewald</v>
      </c>
      <c r="L2053" s="12" t="str">
        <f>VLOOKUP(D2053,accounts!A:G,6)</f>
        <v>United States</v>
      </c>
      <c r="M2053" s="12" t="str">
        <f>VLOOKUP(D2053,accounts!A:B,2)</f>
        <v>retail</v>
      </c>
      <c r="N2053" s="12" t="str">
        <f t="shared" si="26"/>
        <v>Apr 2017</v>
      </c>
      <c r="O2053" s="12" t="str">
        <f t="shared" si="247"/>
        <v>Apr 2017</v>
      </c>
      <c r="P2053" s="12">
        <f>VLOOKUP(D2053,accounts!A:G,4)</f>
        <v>718.62</v>
      </c>
      <c r="Q2053" s="12">
        <f t="shared" si="248"/>
        <v>0</v>
      </c>
    </row>
    <row r="2054">
      <c r="A2054" s="14" t="s">
        <v>2233</v>
      </c>
      <c r="B2054" s="14" t="s">
        <v>57</v>
      </c>
      <c r="C2054" s="14" t="s">
        <v>21</v>
      </c>
      <c r="D2054" s="14" t="s">
        <v>92</v>
      </c>
      <c r="E2054" s="14" t="s">
        <v>26</v>
      </c>
      <c r="F2054" s="15">
        <v>42836.0</v>
      </c>
      <c r="G2054" s="15">
        <v>42843.0</v>
      </c>
      <c r="H2054" s="14">
        <v>0.0</v>
      </c>
      <c r="I2054" s="12">
        <f>VLOOKUP(C2054, products!$A$1:$C$8, 3, FALSE)</f>
        <v>3393</v>
      </c>
      <c r="J2054" s="12" t="str">
        <f>VLOOKUP(B2054,sales_teams!A:C,3)</f>
        <v>West</v>
      </c>
      <c r="K2054" s="12" t="str">
        <f>VLOOKUP(B2054,sales_teams!A:C,2)</f>
        <v>Summer Sewald</v>
      </c>
      <c r="L2054" s="12" t="str">
        <f>VLOOKUP(D2054,accounts!A:G,6)</f>
        <v>United States</v>
      </c>
      <c r="M2054" s="12" t="str">
        <f>VLOOKUP(D2054,accounts!A:B,2)</f>
        <v>finance</v>
      </c>
      <c r="N2054" s="12" t="str">
        <f t="shared" si="26"/>
        <v>Apr 2017</v>
      </c>
      <c r="O2054" s="12" t="str">
        <f t="shared" si="247"/>
        <v>Apr 2017</v>
      </c>
      <c r="P2054" s="12">
        <f>VLOOKUP(D2054,accounts!A:G,4)</f>
        <v>2819.5</v>
      </c>
      <c r="Q2054" s="12">
        <f t="shared" si="248"/>
        <v>0</v>
      </c>
    </row>
    <row r="2055">
      <c r="A2055" s="14" t="s">
        <v>2234</v>
      </c>
      <c r="B2055" s="14" t="s">
        <v>58</v>
      </c>
      <c r="C2055" s="14" t="s">
        <v>17</v>
      </c>
      <c r="D2055" s="14" t="s">
        <v>93</v>
      </c>
      <c r="E2055" s="14" t="s">
        <v>5</v>
      </c>
      <c r="F2055" s="15">
        <v>42836.0</v>
      </c>
      <c r="G2055" s="15">
        <v>42907.0</v>
      </c>
      <c r="H2055" s="14">
        <v>4653.0</v>
      </c>
      <c r="I2055" s="12">
        <f>VLOOKUP(C2055, products!$A$1:$C$8, 3, FALSE)</f>
        <v>4821</v>
      </c>
      <c r="J2055" s="12" t="str">
        <f>VLOOKUP(B2055,sales_teams!A:C,3)</f>
        <v>West</v>
      </c>
      <c r="K2055" s="12" t="str">
        <f>VLOOKUP(B2055,sales_teams!A:C,2)</f>
        <v>Summer Sewald</v>
      </c>
      <c r="L2055" s="12" t="str">
        <f>VLOOKUP(D2055,accounts!A:G,6)</f>
        <v>United States</v>
      </c>
      <c r="M2055" s="12" t="str">
        <f>VLOOKUP(D2055,accounts!A:B,2)</f>
        <v>retail</v>
      </c>
      <c r="N2055" s="12" t="str">
        <f t="shared" si="26"/>
        <v>Apr 2017</v>
      </c>
      <c r="O2055" s="12" t="str">
        <f t="shared" si="247"/>
        <v>Jun 2017</v>
      </c>
      <c r="P2055" s="12">
        <f>VLOOKUP(D2055,accounts!A:G,4)</f>
        <v>4968.91</v>
      </c>
      <c r="Q2055" s="12">
        <f t="shared" si="248"/>
        <v>61</v>
      </c>
    </row>
    <row r="2056">
      <c r="A2056" s="14" t="s">
        <v>2235</v>
      </c>
      <c r="B2056" s="14" t="s">
        <v>59</v>
      </c>
      <c r="C2056" s="14" t="s">
        <v>19</v>
      </c>
      <c r="D2056" s="14" t="s">
        <v>133</v>
      </c>
      <c r="E2056" s="14" t="s">
        <v>26</v>
      </c>
      <c r="F2056" s="15">
        <v>42836.0</v>
      </c>
      <c r="G2056" s="15">
        <v>42847.0</v>
      </c>
      <c r="H2056" s="14">
        <v>0.0</v>
      </c>
      <c r="I2056" s="12">
        <f>VLOOKUP(C2056, products!$A$1:$C$8, 3, FALSE)</f>
        <v>55</v>
      </c>
      <c r="J2056" s="12" t="str">
        <f>VLOOKUP(B2056,sales_teams!A:C,3)</f>
        <v>West</v>
      </c>
      <c r="K2056" s="12" t="str">
        <f>VLOOKUP(B2056,sales_teams!A:C,2)</f>
        <v>Summer Sewald</v>
      </c>
      <c r="L2056" s="12" t="str">
        <f>VLOOKUP(D2056,accounts!A:G,6)</f>
        <v>United States</v>
      </c>
      <c r="M2056" s="12" t="str">
        <f>VLOOKUP(D2056,accounts!A:B,2)</f>
        <v>finance</v>
      </c>
      <c r="N2056" s="12" t="str">
        <f t="shared" si="26"/>
        <v>Apr 2017</v>
      </c>
      <c r="O2056" s="12" t="str">
        <f t="shared" si="247"/>
        <v>Apr 2017</v>
      </c>
      <c r="P2056" s="12">
        <f>VLOOKUP(D2056,accounts!A:G,4)</f>
        <v>355.23</v>
      </c>
      <c r="Q2056" s="12">
        <f t="shared" si="248"/>
        <v>0</v>
      </c>
    </row>
    <row r="2057">
      <c r="A2057" s="14" t="s">
        <v>2236</v>
      </c>
      <c r="B2057" s="14" t="s">
        <v>59</v>
      </c>
      <c r="C2057" s="14" t="s">
        <v>19</v>
      </c>
      <c r="D2057" s="14" t="s">
        <v>120</v>
      </c>
      <c r="E2057" s="14" t="s">
        <v>5</v>
      </c>
      <c r="F2057" s="15">
        <v>42836.0</v>
      </c>
      <c r="G2057" s="15">
        <v>42837.0</v>
      </c>
      <c r="H2057" s="14">
        <v>55.0</v>
      </c>
      <c r="I2057" s="12">
        <f>VLOOKUP(C2057, products!$A$1:$C$8, 3, FALSE)</f>
        <v>55</v>
      </c>
      <c r="J2057" s="12" t="str">
        <f>VLOOKUP(B2057,sales_teams!A:C,3)</f>
        <v>West</v>
      </c>
      <c r="K2057" s="12" t="str">
        <f>VLOOKUP(B2057,sales_teams!A:C,2)</f>
        <v>Summer Sewald</v>
      </c>
      <c r="L2057" s="12" t="str">
        <f>VLOOKUP(D2057,accounts!A:G,6)</f>
        <v>United States</v>
      </c>
      <c r="M2057" s="12" t="str">
        <f>VLOOKUP(D2057,accounts!A:B,2)</f>
        <v>entertainment</v>
      </c>
      <c r="N2057" s="12" t="str">
        <f t="shared" si="26"/>
        <v>Apr 2017</v>
      </c>
      <c r="O2057" s="12" t="str">
        <f t="shared" si="247"/>
        <v>Apr 2017</v>
      </c>
      <c r="P2057" s="12">
        <f>VLOOKUP(D2057,accounts!A:G,4)</f>
        <v>665.06</v>
      </c>
      <c r="Q2057" s="12">
        <f t="shared" si="248"/>
        <v>0</v>
      </c>
    </row>
    <row r="2058">
      <c r="A2058" s="14" t="s">
        <v>2237</v>
      </c>
      <c r="B2058" s="14" t="s">
        <v>32</v>
      </c>
      <c r="C2058" s="14" t="s">
        <v>22</v>
      </c>
      <c r="D2058" s="14" t="s">
        <v>107</v>
      </c>
      <c r="E2058" s="14" t="s">
        <v>26</v>
      </c>
      <c r="F2058" s="15">
        <v>42837.0</v>
      </c>
      <c r="G2058" s="15">
        <v>42843.0</v>
      </c>
      <c r="H2058" s="14">
        <v>0.0</v>
      </c>
      <c r="I2058" s="12">
        <f>VLOOKUP(C2058, products!$A$1:$C$8, 3, FALSE)</f>
        <v>550</v>
      </c>
      <c r="J2058" s="12" t="str">
        <f>VLOOKUP(B2058,sales_teams!A:C,3)</f>
        <v>Central</v>
      </c>
      <c r="K2058" s="12" t="str">
        <f>VLOOKUP(B2058,sales_teams!A:C,2)</f>
        <v>Dustin Brinkmann</v>
      </c>
      <c r="L2058" s="12" t="str">
        <f>VLOOKUP(D2058,accounts!A:G,6)</f>
        <v>United States</v>
      </c>
      <c r="M2058" s="12" t="str">
        <f>VLOOKUP(D2058,accounts!A:B,2)</f>
        <v>technolgy</v>
      </c>
      <c r="N2058" s="12" t="str">
        <f t="shared" si="26"/>
        <v>Apr 2017</v>
      </c>
      <c r="O2058" s="12" t="str">
        <f t="shared" si="247"/>
        <v>Apr 2017</v>
      </c>
      <c r="P2058" s="12">
        <f>VLOOKUP(D2058,accounts!A:G,4)</f>
        <v>1008.06</v>
      </c>
      <c r="Q2058" s="12">
        <f t="shared" si="248"/>
        <v>0</v>
      </c>
    </row>
    <row r="2059">
      <c r="A2059" s="14" t="s">
        <v>2238</v>
      </c>
      <c r="B2059" s="14" t="s">
        <v>33</v>
      </c>
      <c r="C2059" s="14" t="s">
        <v>18</v>
      </c>
      <c r="D2059" s="14" t="s">
        <v>104</v>
      </c>
      <c r="E2059" s="14" t="s">
        <v>25</v>
      </c>
      <c r="F2059" s="15">
        <v>42837.0</v>
      </c>
      <c r="G2059" s="17"/>
      <c r="I2059" s="12">
        <f>VLOOKUP(C2059, products!$A$1:$C$8, 3, FALSE)</f>
        <v>1096</v>
      </c>
      <c r="J2059" s="12" t="str">
        <f>VLOOKUP(B2059,sales_teams!A:C,3)</f>
        <v>Central</v>
      </c>
      <c r="K2059" s="12" t="str">
        <f>VLOOKUP(B2059,sales_teams!A:C,2)</f>
        <v>Dustin Brinkmann</v>
      </c>
      <c r="L2059" s="12" t="str">
        <f>VLOOKUP(D2059,accounts!A:G,6)</f>
        <v>Italy</v>
      </c>
      <c r="M2059" s="12" t="str">
        <f>VLOOKUP(D2059,accounts!A:B,2)</f>
        <v>retail</v>
      </c>
      <c r="N2059" s="12" t="str">
        <f t="shared" si="26"/>
        <v>Apr 2017</v>
      </c>
      <c r="P2059" s="12">
        <f>VLOOKUP(D2059,accounts!A:G,4)</f>
        <v>894.33</v>
      </c>
    </row>
    <row r="2060">
      <c r="A2060" s="14" t="s">
        <v>2239</v>
      </c>
      <c r="B2060" s="14" t="s">
        <v>33</v>
      </c>
      <c r="C2060" s="14" t="s">
        <v>21</v>
      </c>
      <c r="D2060" s="14" t="s">
        <v>65</v>
      </c>
      <c r="E2060" s="14" t="s">
        <v>5</v>
      </c>
      <c r="F2060" s="15">
        <v>42837.0</v>
      </c>
      <c r="G2060" s="15">
        <v>42847.0</v>
      </c>
      <c r="H2060" s="14">
        <v>3223.0</v>
      </c>
      <c r="I2060" s="12">
        <f>VLOOKUP(C2060, products!$A$1:$C$8, 3, FALSE)</f>
        <v>3393</v>
      </c>
      <c r="J2060" s="12" t="str">
        <f>VLOOKUP(B2060,sales_teams!A:C,3)</f>
        <v>Central</v>
      </c>
      <c r="K2060" s="12" t="str">
        <f>VLOOKUP(B2060,sales_teams!A:C,2)</f>
        <v>Dustin Brinkmann</v>
      </c>
      <c r="L2060" s="12" t="str">
        <f>VLOOKUP(D2060,accounts!A:G,6)</f>
        <v>United States</v>
      </c>
      <c r="M2060" s="12" t="str">
        <f>VLOOKUP(D2060,accounts!A:B,2)</f>
        <v>technolgy</v>
      </c>
      <c r="N2060" s="12" t="str">
        <f t="shared" si="26"/>
        <v>Apr 2017</v>
      </c>
      <c r="O2060" s="12" t="str">
        <f t="shared" ref="O2060:O2064" si="249">TEXT(G2060,"mmm yyy")</f>
        <v>Apr 2017</v>
      </c>
      <c r="P2060" s="12">
        <f>VLOOKUP(D2060,accounts!A:G,4)</f>
        <v>7708.38</v>
      </c>
      <c r="Q2060" s="12">
        <f t="shared" ref="Q2060:Q2064" si="250">O2060-N2060</f>
        <v>0</v>
      </c>
    </row>
    <row r="2061">
      <c r="A2061" s="14" t="s">
        <v>2240</v>
      </c>
      <c r="B2061" s="14" t="s">
        <v>34</v>
      </c>
      <c r="C2061" s="14" t="s">
        <v>20</v>
      </c>
      <c r="D2061" s="14" t="s">
        <v>117</v>
      </c>
      <c r="E2061" s="14" t="s">
        <v>26</v>
      </c>
      <c r="F2061" s="15">
        <v>42837.0</v>
      </c>
      <c r="G2061" s="15">
        <v>42842.0</v>
      </c>
      <c r="H2061" s="14">
        <v>0.0</v>
      </c>
      <c r="I2061" s="12">
        <f>VLOOKUP(C2061, products!$A$1:$C$8, 3, FALSE)</f>
        <v>5482</v>
      </c>
      <c r="J2061" s="12" t="str">
        <f>VLOOKUP(B2061,sales_teams!A:C,3)</f>
        <v>Central</v>
      </c>
      <c r="K2061" s="12" t="str">
        <f>VLOOKUP(B2061,sales_teams!A:C,2)</f>
        <v>Dustin Brinkmann</v>
      </c>
      <c r="L2061" s="12" t="str">
        <f>VLOOKUP(D2061,accounts!A:G,6)</f>
        <v>United States</v>
      </c>
      <c r="M2061" s="12" t="str">
        <f>VLOOKUP(D2061,accounts!A:B,2)</f>
        <v>medical</v>
      </c>
      <c r="N2061" s="12" t="str">
        <f t="shared" si="26"/>
        <v>Apr 2017</v>
      </c>
      <c r="O2061" s="12" t="str">
        <f t="shared" si="249"/>
        <v>Apr 2017</v>
      </c>
      <c r="P2061" s="12">
        <f>VLOOKUP(D2061,accounts!A:G,4)</f>
        <v>251.41</v>
      </c>
      <c r="Q2061" s="12">
        <f t="shared" si="250"/>
        <v>0</v>
      </c>
    </row>
    <row r="2062">
      <c r="A2062" s="14" t="s">
        <v>2241</v>
      </c>
      <c r="B2062" s="14" t="s">
        <v>34</v>
      </c>
      <c r="C2062" s="14" t="s">
        <v>22</v>
      </c>
      <c r="D2062" s="14" t="s">
        <v>147</v>
      </c>
      <c r="E2062" s="14" t="s">
        <v>5</v>
      </c>
      <c r="F2062" s="15">
        <v>42837.0</v>
      </c>
      <c r="G2062" s="15">
        <v>42844.0</v>
      </c>
      <c r="H2062" s="14">
        <v>553.0</v>
      </c>
      <c r="I2062" s="12">
        <f>VLOOKUP(C2062, products!$A$1:$C$8, 3, FALSE)</f>
        <v>550</v>
      </c>
      <c r="J2062" s="12" t="str">
        <f>VLOOKUP(B2062,sales_teams!A:C,3)</f>
        <v>Central</v>
      </c>
      <c r="K2062" s="12" t="str">
        <f>VLOOKUP(B2062,sales_teams!A:C,2)</f>
        <v>Dustin Brinkmann</v>
      </c>
      <c r="L2062" s="12" t="str">
        <f>VLOOKUP(D2062,accounts!A:G,6)</f>
        <v>United States</v>
      </c>
      <c r="M2062" s="12" t="str">
        <f>VLOOKUP(D2062,accounts!A:B,2)</f>
        <v>retail</v>
      </c>
      <c r="N2062" s="12" t="str">
        <f t="shared" si="26"/>
        <v>Apr 2017</v>
      </c>
      <c r="O2062" s="12" t="str">
        <f t="shared" si="249"/>
        <v>Apr 2017</v>
      </c>
      <c r="P2062" s="12">
        <f>VLOOKUP(D2062,accounts!A:G,4)</f>
        <v>71.12</v>
      </c>
      <c r="Q2062" s="12">
        <f t="shared" si="250"/>
        <v>0</v>
      </c>
    </row>
    <row r="2063">
      <c r="A2063" s="14" t="s">
        <v>2242</v>
      </c>
      <c r="B2063" s="14" t="s">
        <v>34</v>
      </c>
      <c r="C2063" s="14" t="s">
        <v>18</v>
      </c>
      <c r="D2063" s="14" t="s">
        <v>88</v>
      </c>
      <c r="E2063" s="14" t="s">
        <v>5</v>
      </c>
      <c r="F2063" s="15">
        <v>42837.0</v>
      </c>
      <c r="G2063" s="15">
        <v>42839.0</v>
      </c>
      <c r="H2063" s="14">
        <v>1114.0</v>
      </c>
      <c r="I2063" s="12">
        <f>VLOOKUP(C2063, products!$A$1:$C$8, 3, FALSE)</f>
        <v>1096</v>
      </c>
      <c r="J2063" s="12" t="str">
        <f>VLOOKUP(B2063,sales_teams!A:C,3)</f>
        <v>Central</v>
      </c>
      <c r="K2063" s="12" t="str">
        <f>VLOOKUP(B2063,sales_teams!A:C,2)</f>
        <v>Dustin Brinkmann</v>
      </c>
      <c r="L2063" s="12" t="str">
        <f>VLOOKUP(D2063,accounts!A:G,6)</f>
        <v>United States</v>
      </c>
      <c r="M2063" s="12" t="str">
        <f>VLOOKUP(D2063,accounts!A:B,2)</f>
        <v>retail</v>
      </c>
      <c r="N2063" s="12" t="str">
        <f t="shared" si="26"/>
        <v>Apr 2017</v>
      </c>
      <c r="O2063" s="12" t="str">
        <f t="shared" si="249"/>
        <v>Apr 2017</v>
      </c>
      <c r="P2063" s="12">
        <f>VLOOKUP(D2063,accounts!A:G,4)</f>
        <v>2520.83</v>
      </c>
      <c r="Q2063" s="12">
        <f t="shared" si="250"/>
        <v>0</v>
      </c>
    </row>
    <row r="2064">
      <c r="A2064" s="14" t="s">
        <v>2243</v>
      </c>
      <c r="B2064" s="14" t="s">
        <v>35</v>
      </c>
      <c r="C2064" s="14" t="s">
        <v>21</v>
      </c>
      <c r="D2064" s="14" t="s">
        <v>102</v>
      </c>
      <c r="E2064" s="14" t="s">
        <v>5</v>
      </c>
      <c r="F2064" s="15">
        <v>42837.0</v>
      </c>
      <c r="G2064" s="15">
        <v>42845.0</v>
      </c>
      <c r="H2064" s="14">
        <v>3785.0</v>
      </c>
      <c r="I2064" s="12">
        <f>VLOOKUP(C2064, products!$A$1:$C$8, 3, FALSE)</f>
        <v>3393</v>
      </c>
      <c r="J2064" s="12" t="str">
        <f>VLOOKUP(B2064,sales_teams!A:C,3)</f>
        <v>Central</v>
      </c>
      <c r="K2064" s="12" t="str">
        <f>VLOOKUP(B2064,sales_teams!A:C,2)</f>
        <v>Dustin Brinkmann</v>
      </c>
      <c r="L2064" s="12" t="str">
        <f>VLOOKUP(D2064,accounts!A:G,6)</f>
        <v>United States</v>
      </c>
      <c r="M2064" s="12" t="str">
        <f>VLOOKUP(D2064,accounts!A:B,2)</f>
        <v>marketing</v>
      </c>
      <c r="N2064" s="12" t="str">
        <f t="shared" si="26"/>
        <v>Apr 2017</v>
      </c>
      <c r="O2064" s="12" t="str">
        <f t="shared" si="249"/>
        <v>Apr 2017</v>
      </c>
      <c r="P2064" s="12">
        <f>VLOOKUP(D2064,accounts!A:G,4)</f>
        <v>2173.98</v>
      </c>
      <c r="Q2064" s="12">
        <f t="shared" si="250"/>
        <v>0</v>
      </c>
    </row>
    <row r="2065">
      <c r="A2065" s="14" t="s">
        <v>2244</v>
      </c>
      <c r="B2065" s="14" t="s">
        <v>36</v>
      </c>
      <c r="C2065" s="14" t="s">
        <v>20</v>
      </c>
      <c r="D2065" s="14" t="s">
        <v>79</v>
      </c>
      <c r="E2065" s="14" t="s">
        <v>25</v>
      </c>
      <c r="F2065" s="15">
        <v>42837.0</v>
      </c>
      <c r="G2065" s="17"/>
      <c r="I2065" s="12">
        <f>VLOOKUP(C2065, products!$A$1:$C$8, 3, FALSE)</f>
        <v>5482</v>
      </c>
      <c r="J2065" s="12" t="str">
        <f>VLOOKUP(B2065,sales_teams!A:C,3)</f>
        <v>Central</v>
      </c>
      <c r="K2065" s="12" t="str">
        <f>VLOOKUP(B2065,sales_teams!A:C,2)</f>
        <v>Dustin Brinkmann</v>
      </c>
      <c r="L2065" s="12" t="str">
        <f>VLOOKUP(D2065,accounts!A:G,6)</f>
        <v>Panama</v>
      </c>
      <c r="M2065" s="12" t="str">
        <f>VLOOKUP(D2065,accounts!A:B,2)</f>
        <v>technolgy</v>
      </c>
      <c r="N2065" s="12" t="str">
        <f t="shared" si="26"/>
        <v>Apr 2017</v>
      </c>
      <c r="P2065" s="12">
        <f>VLOOKUP(D2065,accounts!A:G,4)</f>
        <v>2938.67</v>
      </c>
    </row>
    <row r="2066">
      <c r="A2066" s="14" t="s">
        <v>2245</v>
      </c>
      <c r="B2066" s="14" t="s">
        <v>38</v>
      </c>
      <c r="C2066" s="14" t="s">
        <v>18</v>
      </c>
      <c r="D2066" s="14" t="s">
        <v>100</v>
      </c>
      <c r="E2066" s="14" t="s">
        <v>26</v>
      </c>
      <c r="F2066" s="15">
        <v>42837.0</v>
      </c>
      <c r="G2066" s="15">
        <v>42839.0</v>
      </c>
      <c r="H2066" s="14">
        <v>0.0</v>
      </c>
      <c r="I2066" s="12">
        <f>VLOOKUP(C2066, products!$A$1:$C$8, 3, FALSE)</f>
        <v>1096</v>
      </c>
      <c r="J2066" s="12" t="str">
        <f>VLOOKUP(B2066,sales_teams!A:C,3)</f>
        <v>East</v>
      </c>
      <c r="K2066" s="12" t="str">
        <f>VLOOKUP(B2066,sales_teams!A:C,2)</f>
        <v>Rocco Neubert</v>
      </c>
      <c r="L2066" s="12" t="str">
        <f>VLOOKUP(D2066,accounts!A:G,6)</f>
        <v>Belgium</v>
      </c>
      <c r="M2066" s="12" t="str">
        <f>VLOOKUP(D2066,accounts!A:B,2)</f>
        <v>retail</v>
      </c>
      <c r="N2066" s="12" t="str">
        <f t="shared" si="26"/>
        <v>Apr 2017</v>
      </c>
      <c r="O2066" s="12" t="str">
        <f t="shared" ref="O2066:O2083" si="251">TEXT(G2066,"mmm yyy")</f>
        <v>Apr 2017</v>
      </c>
      <c r="P2066" s="12">
        <f>VLOOKUP(D2066,accounts!A:G,4)</f>
        <v>1376.8</v>
      </c>
      <c r="Q2066" s="12">
        <f t="shared" ref="Q2066:Q2083" si="252">O2066-N2066</f>
        <v>0</v>
      </c>
    </row>
    <row r="2067">
      <c r="A2067" s="14" t="s">
        <v>2246</v>
      </c>
      <c r="B2067" s="14" t="s">
        <v>38</v>
      </c>
      <c r="C2067" s="14" t="s">
        <v>21</v>
      </c>
      <c r="D2067" s="14" t="s">
        <v>127</v>
      </c>
      <c r="E2067" s="14" t="s">
        <v>26</v>
      </c>
      <c r="F2067" s="15">
        <v>42837.0</v>
      </c>
      <c r="G2067" s="15">
        <v>42914.0</v>
      </c>
      <c r="H2067" s="14">
        <v>0.0</v>
      </c>
      <c r="I2067" s="12">
        <f>VLOOKUP(C2067, products!$A$1:$C$8, 3, FALSE)</f>
        <v>3393</v>
      </c>
      <c r="J2067" s="12" t="str">
        <f>VLOOKUP(B2067,sales_teams!A:C,3)</f>
        <v>East</v>
      </c>
      <c r="K2067" s="12" t="str">
        <f>VLOOKUP(B2067,sales_teams!A:C,2)</f>
        <v>Rocco Neubert</v>
      </c>
      <c r="L2067" s="12" t="str">
        <f>VLOOKUP(D2067,accounts!A:G,6)</f>
        <v>United States</v>
      </c>
      <c r="M2067" s="12" t="str">
        <f>VLOOKUP(D2067,accounts!A:B,2)</f>
        <v>telecommunications</v>
      </c>
      <c r="N2067" s="12" t="str">
        <f t="shared" si="26"/>
        <v>Apr 2017</v>
      </c>
      <c r="O2067" s="12" t="str">
        <f t="shared" si="251"/>
        <v>Jun 2017</v>
      </c>
      <c r="P2067" s="12">
        <f>VLOOKUP(D2067,accounts!A:G,4)</f>
        <v>86.68</v>
      </c>
      <c r="Q2067" s="12">
        <f t="shared" si="252"/>
        <v>61</v>
      </c>
    </row>
    <row r="2068">
      <c r="A2068" s="14" t="s">
        <v>2247</v>
      </c>
      <c r="B2068" s="14" t="s">
        <v>39</v>
      </c>
      <c r="C2068" s="14" t="s">
        <v>17</v>
      </c>
      <c r="D2068" s="14" t="s">
        <v>138</v>
      </c>
      <c r="E2068" s="14" t="s">
        <v>5</v>
      </c>
      <c r="F2068" s="15">
        <v>42837.0</v>
      </c>
      <c r="G2068" s="15">
        <v>42838.0</v>
      </c>
      <c r="H2068" s="14">
        <v>5316.0</v>
      </c>
      <c r="I2068" s="12">
        <f>VLOOKUP(C2068, products!$A$1:$C$8, 3, FALSE)</f>
        <v>4821</v>
      </c>
      <c r="J2068" s="12" t="str">
        <f>VLOOKUP(B2068,sales_teams!A:C,3)</f>
        <v>East</v>
      </c>
      <c r="K2068" s="12" t="str">
        <f>VLOOKUP(B2068,sales_teams!A:C,2)</f>
        <v>Rocco Neubert</v>
      </c>
      <c r="L2068" s="12" t="str">
        <f>VLOOKUP(D2068,accounts!A:G,6)</f>
        <v>United States</v>
      </c>
      <c r="M2068" s="12" t="str">
        <f>VLOOKUP(D2068,accounts!A:B,2)</f>
        <v>retail</v>
      </c>
      <c r="N2068" s="12" t="str">
        <f t="shared" si="26"/>
        <v>Apr 2017</v>
      </c>
      <c r="O2068" s="12" t="str">
        <f t="shared" si="251"/>
        <v>Apr 2017</v>
      </c>
      <c r="P2068" s="12">
        <f>VLOOKUP(D2068,accounts!A:G,4)</f>
        <v>2261.05</v>
      </c>
      <c r="Q2068" s="12">
        <f t="shared" si="252"/>
        <v>0</v>
      </c>
    </row>
    <row r="2069">
      <c r="A2069" s="14" t="s">
        <v>2248</v>
      </c>
      <c r="B2069" s="14" t="s">
        <v>43</v>
      </c>
      <c r="C2069" s="14" t="s">
        <v>19</v>
      </c>
      <c r="D2069" s="14" t="s">
        <v>69</v>
      </c>
      <c r="E2069" s="14" t="s">
        <v>26</v>
      </c>
      <c r="F2069" s="15">
        <v>42837.0</v>
      </c>
      <c r="G2069" s="15">
        <v>42841.0</v>
      </c>
      <c r="H2069" s="14">
        <v>0.0</v>
      </c>
      <c r="I2069" s="12">
        <f>VLOOKUP(C2069, products!$A$1:$C$8, 3, FALSE)</f>
        <v>55</v>
      </c>
      <c r="J2069" s="12" t="str">
        <f>VLOOKUP(B2069,sales_teams!A:C,3)</f>
        <v>East</v>
      </c>
      <c r="K2069" s="12" t="str">
        <f>VLOOKUP(B2069,sales_teams!A:C,2)</f>
        <v>Rocco Neubert</v>
      </c>
      <c r="L2069" s="12" t="str">
        <f>VLOOKUP(D2069,accounts!A:G,6)</f>
        <v>United States</v>
      </c>
      <c r="M2069" s="12" t="str">
        <f>VLOOKUP(D2069,accounts!A:B,2)</f>
        <v>marketing</v>
      </c>
      <c r="N2069" s="12" t="str">
        <f t="shared" si="26"/>
        <v>Apr 2017</v>
      </c>
      <c r="O2069" s="12" t="str">
        <f t="shared" si="251"/>
        <v>Apr 2017</v>
      </c>
      <c r="P2069" s="12">
        <f>VLOOKUP(D2069,accounts!A:G,4)</f>
        <v>2952.73</v>
      </c>
      <c r="Q2069" s="12">
        <f t="shared" si="252"/>
        <v>0</v>
      </c>
    </row>
    <row r="2070">
      <c r="A2070" s="14" t="s">
        <v>2249</v>
      </c>
      <c r="B2070" s="14" t="s">
        <v>45</v>
      </c>
      <c r="C2070" s="14" t="s">
        <v>17</v>
      </c>
      <c r="D2070" s="14" t="s">
        <v>98</v>
      </c>
      <c r="E2070" s="14" t="s">
        <v>26</v>
      </c>
      <c r="F2070" s="15">
        <v>42837.0</v>
      </c>
      <c r="G2070" s="15">
        <v>42849.0</v>
      </c>
      <c r="H2070" s="14">
        <v>0.0</v>
      </c>
      <c r="I2070" s="12">
        <f>VLOOKUP(C2070, products!$A$1:$C$8, 3, FALSE)</f>
        <v>4821</v>
      </c>
      <c r="J2070" s="12" t="str">
        <f>VLOOKUP(B2070,sales_teams!A:C,3)</f>
        <v>East</v>
      </c>
      <c r="K2070" s="12" t="str">
        <f>VLOOKUP(B2070,sales_teams!A:C,2)</f>
        <v>Rocco Neubert</v>
      </c>
      <c r="L2070" s="12" t="str">
        <f>VLOOKUP(D2070,accounts!A:G,6)</f>
        <v>United States</v>
      </c>
      <c r="M2070" s="12" t="str">
        <f>VLOOKUP(D2070,accounts!A:B,2)</f>
        <v>retail</v>
      </c>
      <c r="N2070" s="12" t="str">
        <f t="shared" si="26"/>
        <v>Apr 2017</v>
      </c>
      <c r="O2070" s="12" t="str">
        <f t="shared" si="251"/>
        <v>Apr 2017</v>
      </c>
      <c r="P2070" s="12">
        <f>VLOOKUP(D2070,accounts!A:G,4)</f>
        <v>718.62</v>
      </c>
      <c r="Q2070" s="12">
        <f t="shared" si="252"/>
        <v>0</v>
      </c>
    </row>
    <row r="2071">
      <c r="A2071" s="14" t="s">
        <v>2250</v>
      </c>
      <c r="B2071" s="14" t="s">
        <v>45</v>
      </c>
      <c r="C2071" s="14" t="s">
        <v>22</v>
      </c>
      <c r="D2071" s="14" t="s">
        <v>90</v>
      </c>
      <c r="E2071" s="14" t="s">
        <v>5</v>
      </c>
      <c r="F2071" s="15">
        <v>42837.0</v>
      </c>
      <c r="G2071" s="15">
        <v>42909.0</v>
      </c>
      <c r="H2071" s="14">
        <v>531.0</v>
      </c>
      <c r="I2071" s="12">
        <f>VLOOKUP(C2071, products!$A$1:$C$8, 3, FALSE)</f>
        <v>550</v>
      </c>
      <c r="J2071" s="12" t="str">
        <f>VLOOKUP(B2071,sales_teams!A:C,3)</f>
        <v>East</v>
      </c>
      <c r="K2071" s="12" t="str">
        <f>VLOOKUP(B2071,sales_teams!A:C,2)</f>
        <v>Rocco Neubert</v>
      </c>
      <c r="L2071" s="12" t="str">
        <f>VLOOKUP(D2071,accounts!A:G,6)</f>
        <v>United States</v>
      </c>
      <c r="M2071" s="12" t="str">
        <f>VLOOKUP(D2071,accounts!A:B,2)</f>
        <v>software</v>
      </c>
      <c r="N2071" s="12" t="str">
        <f t="shared" si="26"/>
        <v>Apr 2017</v>
      </c>
      <c r="O2071" s="12" t="str">
        <f t="shared" si="251"/>
        <v>Jun 2017</v>
      </c>
      <c r="P2071" s="12">
        <f>VLOOKUP(D2071,accounts!A:G,4)</f>
        <v>4618</v>
      </c>
      <c r="Q2071" s="12">
        <f t="shared" si="252"/>
        <v>61</v>
      </c>
    </row>
    <row r="2072">
      <c r="A2072" s="14" t="s">
        <v>2251</v>
      </c>
      <c r="B2072" s="14" t="s">
        <v>45</v>
      </c>
      <c r="C2072" s="14" t="s">
        <v>22</v>
      </c>
      <c r="D2072" s="14" t="s">
        <v>79</v>
      </c>
      <c r="E2072" s="14" t="s">
        <v>5</v>
      </c>
      <c r="F2072" s="15">
        <v>42837.0</v>
      </c>
      <c r="G2072" s="15">
        <v>42902.0</v>
      </c>
      <c r="H2072" s="14">
        <v>544.0</v>
      </c>
      <c r="I2072" s="12">
        <f>VLOOKUP(C2072, products!$A$1:$C$8, 3, FALSE)</f>
        <v>550</v>
      </c>
      <c r="J2072" s="12" t="str">
        <f>VLOOKUP(B2072,sales_teams!A:C,3)</f>
        <v>East</v>
      </c>
      <c r="K2072" s="12" t="str">
        <f>VLOOKUP(B2072,sales_teams!A:C,2)</f>
        <v>Rocco Neubert</v>
      </c>
      <c r="L2072" s="12" t="str">
        <f>VLOOKUP(D2072,accounts!A:G,6)</f>
        <v>Panama</v>
      </c>
      <c r="M2072" s="12" t="str">
        <f>VLOOKUP(D2072,accounts!A:B,2)</f>
        <v>technolgy</v>
      </c>
      <c r="N2072" s="12" t="str">
        <f t="shared" si="26"/>
        <v>Apr 2017</v>
      </c>
      <c r="O2072" s="12" t="str">
        <f t="shared" si="251"/>
        <v>Jun 2017</v>
      </c>
      <c r="P2072" s="12">
        <f>VLOOKUP(D2072,accounts!A:G,4)</f>
        <v>2938.67</v>
      </c>
      <c r="Q2072" s="12">
        <f t="shared" si="252"/>
        <v>61</v>
      </c>
    </row>
    <row r="2073">
      <c r="A2073" s="14" t="s">
        <v>2252</v>
      </c>
      <c r="B2073" s="14" t="s">
        <v>46</v>
      </c>
      <c r="C2073" s="14" t="s">
        <v>22</v>
      </c>
      <c r="D2073" s="14" t="s">
        <v>89</v>
      </c>
      <c r="E2073" s="14" t="s">
        <v>5</v>
      </c>
      <c r="F2073" s="15">
        <v>42837.0</v>
      </c>
      <c r="G2073" s="15">
        <v>42838.0</v>
      </c>
      <c r="H2073" s="14">
        <v>478.0</v>
      </c>
      <c r="I2073" s="12">
        <f>VLOOKUP(C2073, products!$A$1:$C$8, 3, FALSE)</f>
        <v>550</v>
      </c>
      <c r="J2073" s="12" t="str">
        <f>VLOOKUP(B2073,sales_teams!A:C,3)</f>
        <v>East</v>
      </c>
      <c r="K2073" s="12" t="str">
        <f>VLOOKUP(B2073,sales_teams!A:C,2)</f>
        <v>Rocco Neubert</v>
      </c>
      <c r="L2073" s="12" t="str">
        <f>VLOOKUP(D2073,accounts!A:G,6)</f>
        <v>United States</v>
      </c>
      <c r="M2073" s="12" t="str">
        <f>VLOOKUP(D2073,accounts!A:B,2)</f>
        <v>employment</v>
      </c>
      <c r="N2073" s="12" t="str">
        <f t="shared" si="26"/>
        <v>Apr 2017</v>
      </c>
      <c r="O2073" s="12" t="str">
        <f t="shared" si="251"/>
        <v>Apr 2017</v>
      </c>
      <c r="P2073" s="12">
        <f>VLOOKUP(D2073,accounts!A:G,4)</f>
        <v>2871.35</v>
      </c>
      <c r="Q2073" s="12">
        <f t="shared" si="252"/>
        <v>0</v>
      </c>
    </row>
    <row r="2074">
      <c r="A2074" s="14" t="s">
        <v>2253</v>
      </c>
      <c r="B2074" s="14" t="s">
        <v>46</v>
      </c>
      <c r="C2074" s="14" t="s">
        <v>17</v>
      </c>
      <c r="D2074" s="14" t="s">
        <v>91</v>
      </c>
      <c r="E2074" s="14" t="s">
        <v>5</v>
      </c>
      <c r="F2074" s="15">
        <v>42837.0</v>
      </c>
      <c r="G2074" s="15">
        <v>42847.0</v>
      </c>
      <c r="H2074" s="14">
        <v>5672.0</v>
      </c>
      <c r="I2074" s="12">
        <f>VLOOKUP(C2074, products!$A$1:$C$8, 3, FALSE)</f>
        <v>4821</v>
      </c>
      <c r="J2074" s="12" t="str">
        <f>VLOOKUP(B2074,sales_teams!A:C,3)</f>
        <v>East</v>
      </c>
      <c r="K2074" s="12" t="str">
        <f>VLOOKUP(B2074,sales_teams!A:C,2)</f>
        <v>Rocco Neubert</v>
      </c>
      <c r="L2074" s="12" t="str">
        <f>VLOOKUP(D2074,accounts!A:G,6)</f>
        <v>United States</v>
      </c>
      <c r="M2074" s="12" t="str">
        <f>VLOOKUP(D2074,accounts!A:B,2)</f>
        <v>employment</v>
      </c>
      <c r="N2074" s="12" t="str">
        <f t="shared" si="26"/>
        <v>Apr 2017</v>
      </c>
      <c r="O2074" s="12" t="str">
        <f t="shared" si="251"/>
        <v>Apr 2017</v>
      </c>
      <c r="P2074" s="12">
        <f>VLOOKUP(D2074,accounts!A:G,4)</f>
        <v>2059.9</v>
      </c>
      <c r="Q2074" s="12">
        <f t="shared" si="252"/>
        <v>0</v>
      </c>
    </row>
    <row r="2075">
      <c r="A2075" s="14" t="s">
        <v>2254</v>
      </c>
      <c r="B2075" s="14" t="s">
        <v>46</v>
      </c>
      <c r="C2075" s="14" t="s">
        <v>19</v>
      </c>
      <c r="D2075" s="14" t="s">
        <v>69</v>
      </c>
      <c r="E2075" s="14" t="s">
        <v>5</v>
      </c>
      <c r="F2075" s="15">
        <v>42837.0</v>
      </c>
      <c r="G2075" s="15">
        <v>42844.0</v>
      </c>
      <c r="H2075" s="14">
        <v>51.0</v>
      </c>
      <c r="I2075" s="12">
        <f>VLOOKUP(C2075, products!$A$1:$C$8, 3, FALSE)</f>
        <v>55</v>
      </c>
      <c r="J2075" s="12" t="str">
        <f>VLOOKUP(B2075,sales_teams!A:C,3)</f>
        <v>East</v>
      </c>
      <c r="K2075" s="12" t="str">
        <f>VLOOKUP(B2075,sales_teams!A:C,2)</f>
        <v>Rocco Neubert</v>
      </c>
      <c r="L2075" s="12" t="str">
        <f>VLOOKUP(D2075,accounts!A:G,6)</f>
        <v>United States</v>
      </c>
      <c r="M2075" s="12" t="str">
        <f>VLOOKUP(D2075,accounts!A:B,2)</f>
        <v>marketing</v>
      </c>
      <c r="N2075" s="12" t="str">
        <f t="shared" si="26"/>
        <v>Apr 2017</v>
      </c>
      <c r="O2075" s="12" t="str">
        <f t="shared" si="251"/>
        <v>Apr 2017</v>
      </c>
      <c r="P2075" s="12">
        <f>VLOOKUP(D2075,accounts!A:G,4)</f>
        <v>2952.73</v>
      </c>
      <c r="Q2075" s="12">
        <f t="shared" si="252"/>
        <v>0</v>
      </c>
    </row>
    <row r="2076">
      <c r="A2076" s="14" t="s">
        <v>2255</v>
      </c>
      <c r="B2076" s="14" t="s">
        <v>46</v>
      </c>
      <c r="C2076" s="14" t="s">
        <v>21</v>
      </c>
      <c r="D2076" s="14" t="s">
        <v>65</v>
      </c>
      <c r="E2076" s="14" t="s">
        <v>5</v>
      </c>
      <c r="F2076" s="15">
        <v>42837.0</v>
      </c>
      <c r="G2076" s="15">
        <v>42844.0</v>
      </c>
      <c r="H2076" s="14">
        <v>3141.0</v>
      </c>
      <c r="I2076" s="12">
        <f>VLOOKUP(C2076, products!$A$1:$C$8, 3, FALSE)</f>
        <v>3393</v>
      </c>
      <c r="J2076" s="12" t="str">
        <f>VLOOKUP(B2076,sales_teams!A:C,3)</f>
        <v>East</v>
      </c>
      <c r="K2076" s="12" t="str">
        <f>VLOOKUP(B2076,sales_teams!A:C,2)</f>
        <v>Rocco Neubert</v>
      </c>
      <c r="L2076" s="12" t="str">
        <f>VLOOKUP(D2076,accounts!A:G,6)</f>
        <v>United States</v>
      </c>
      <c r="M2076" s="12" t="str">
        <f>VLOOKUP(D2076,accounts!A:B,2)</f>
        <v>technolgy</v>
      </c>
      <c r="N2076" s="12" t="str">
        <f t="shared" si="26"/>
        <v>Apr 2017</v>
      </c>
      <c r="O2076" s="12" t="str">
        <f t="shared" si="251"/>
        <v>Apr 2017</v>
      </c>
      <c r="P2076" s="12">
        <f>VLOOKUP(D2076,accounts!A:G,4)</f>
        <v>7708.38</v>
      </c>
      <c r="Q2076" s="12">
        <f t="shared" si="252"/>
        <v>0</v>
      </c>
    </row>
    <row r="2077">
      <c r="A2077" s="14" t="s">
        <v>2256</v>
      </c>
      <c r="B2077" s="14" t="s">
        <v>47</v>
      </c>
      <c r="C2077" s="14" t="s">
        <v>17</v>
      </c>
      <c r="D2077" s="14" t="s">
        <v>132</v>
      </c>
      <c r="E2077" s="14" t="s">
        <v>26</v>
      </c>
      <c r="F2077" s="15">
        <v>42837.0</v>
      </c>
      <c r="G2077" s="15">
        <v>42838.0</v>
      </c>
      <c r="H2077" s="14">
        <v>0.0</v>
      </c>
      <c r="I2077" s="12">
        <f>VLOOKUP(C2077, products!$A$1:$C$8, 3, FALSE)</f>
        <v>4821</v>
      </c>
      <c r="J2077" s="12" t="str">
        <f>VLOOKUP(B2077,sales_teams!A:C,3)</f>
        <v>East</v>
      </c>
      <c r="K2077" s="12" t="str">
        <f>VLOOKUP(B2077,sales_teams!A:C,2)</f>
        <v>Rocco Neubert</v>
      </c>
      <c r="L2077" s="12" t="str">
        <f>VLOOKUP(D2077,accounts!A:G,6)</f>
        <v>United States</v>
      </c>
      <c r="M2077" s="12" t="str">
        <f>VLOOKUP(D2077,accounts!A:B,2)</f>
        <v>technolgy</v>
      </c>
      <c r="N2077" s="12" t="str">
        <f t="shared" si="26"/>
        <v>Apr 2017</v>
      </c>
      <c r="O2077" s="12" t="str">
        <f t="shared" si="251"/>
        <v>Apr 2017</v>
      </c>
      <c r="P2077" s="12">
        <f>VLOOKUP(D2077,accounts!A:G,4)</f>
        <v>587.72</v>
      </c>
      <c r="Q2077" s="12">
        <f t="shared" si="252"/>
        <v>0</v>
      </c>
    </row>
    <row r="2078">
      <c r="A2078" s="14" t="s">
        <v>2257</v>
      </c>
      <c r="B2078" s="14" t="s">
        <v>47</v>
      </c>
      <c r="C2078" s="14" t="s">
        <v>19</v>
      </c>
      <c r="D2078" s="14" t="s">
        <v>111</v>
      </c>
      <c r="E2078" s="14" t="s">
        <v>26</v>
      </c>
      <c r="F2078" s="15">
        <v>42837.0</v>
      </c>
      <c r="G2078" s="15">
        <v>42841.0</v>
      </c>
      <c r="H2078" s="14">
        <v>0.0</v>
      </c>
      <c r="I2078" s="12">
        <f>VLOOKUP(C2078, products!$A$1:$C$8, 3, FALSE)</f>
        <v>55</v>
      </c>
      <c r="J2078" s="12" t="str">
        <f>VLOOKUP(B2078,sales_teams!A:C,3)</f>
        <v>East</v>
      </c>
      <c r="K2078" s="12" t="str">
        <f>VLOOKUP(B2078,sales_teams!A:C,2)</f>
        <v>Rocco Neubert</v>
      </c>
      <c r="L2078" s="12" t="str">
        <f>VLOOKUP(D2078,accounts!A:G,6)</f>
        <v>United States</v>
      </c>
      <c r="M2078" s="12" t="str">
        <f>VLOOKUP(D2078,accounts!A:B,2)</f>
        <v>retail</v>
      </c>
      <c r="N2078" s="12" t="str">
        <f t="shared" si="26"/>
        <v>Apr 2017</v>
      </c>
      <c r="O2078" s="12" t="str">
        <f t="shared" si="251"/>
        <v>Apr 2017</v>
      </c>
      <c r="P2078" s="12">
        <f>VLOOKUP(D2078,accounts!A:G,4)</f>
        <v>223.8</v>
      </c>
      <c r="Q2078" s="12">
        <f t="shared" si="252"/>
        <v>0</v>
      </c>
    </row>
    <row r="2079">
      <c r="A2079" s="14" t="s">
        <v>2258</v>
      </c>
      <c r="B2079" s="14" t="s">
        <v>49</v>
      </c>
      <c r="C2079" s="14" t="s">
        <v>19</v>
      </c>
      <c r="D2079" s="14" t="s">
        <v>148</v>
      </c>
      <c r="E2079" s="14" t="s">
        <v>26</v>
      </c>
      <c r="F2079" s="15">
        <v>42837.0</v>
      </c>
      <c r="G2079" s="15">
        <v>42838.0</v>
      </c>
      <c r="H2079" s="14">
        <v>0.0</v>
      </c>
      <c r="I2079" s="12">
        <f>VLOOKUP(C2079, products!$A$1:$C$8, 3, FALSE)</f>
        <v>55</v>
      </c>
      <c r="J2079" s="12" t="str">
        <f>VLOOKUP(B2079,sales_teams!A:C,3)</f>
        <v>West</v>
      </c>
      <c r="K2079" s="12" t="str">
        <f>VLOOKUP(B2079,sales_teams!A:C,2)</f>
        <v>Summer Sewald</v>
      </c>
      <c r="L2079" s="12" t="str">
        <f>VLOOKUP(D2079,accounts!A:G,6)</f>
        <v>United States</v>
      </c>
      <c r="M2079" s="12" t="str">
        <f>VLOOKUP(D2079,accounts!A:B,2)</f>
        <v>finance</v>
      </c>
      <c r="N2079" s="12" t="str">
        <f t="shared" si="26"/>
        <v>Apr 2017</v>
      </c>
      <c r="O2079" s="12" t="str">
        <f t="shared" si="251"/>
        <v>Apr 2017</v>
      </c>
      <c r="P2079" s="12">
        <f>VLOOKUP(D2079,accounts!A:G,4)</f>
        <v>52.5</v>
      </c>
      <c r="Q2079" s="12">
        <f t="shared" si="252"/>
        <v>0</v>
      </c>
    </row>
    <row r="2080">
      <c r="A2080" s="14" t="s">
        <v>2259</v>
      </c>
      <c r="B2080" s="14" t="s">
        <v>50</v>
      </c>
      <c r="C2080" s="14" t="s">
        <v>18</v>
      </c>
      <c r="D2080" s="14" t="s">
        <v>84</v>
      </c>
      <c r="E2080" s="14" t="s">
        <v>26</v>
      </c>
      <c r="F2080" s="15">
        <v>42837.0</v>
      </c>
      <c r="G2080" s="15">
        <v>42838.0</v>
      </c>
      <c r="H2080" s="14">
        <v>0.0</v>
      </c>
      <c r="I2080" s="12">
        <f>VLOOKUP(C2080, products!$A$1:$C$8, 3, FALSE)</f>
        <v>1096</v>
      </c>
      <c r="J2080" s="12" t="str">
        <f>VLOOKUP(B2080,sales_teams!A:C,3)</f>
        <v>West</v>
      </c>
      <c r="K2080" s="12" t="str">
        <f>VLOOKUP(B2080,sales_teams!A:C,2)</f>
        <v>Summer Sewald</v>
      </c>
      <c r="L2080" s="12" t="str">
        <f>VLOOKUP(D2080,accounts!A:G,6)</f>
        <v>United States</v>
      </c>
      <c r="M2080" s="12" t="str">
        <f>VLOOKUP(D2080,accounts!A:B,2)</f>
        <v>software</v>
      </c>
      <c r="N2080" s="12" t="str">
        <f t="shared" si="26"/>
        <v>Apr 2017</v>
      </c>
      <c r="O2080" s="12" t="str">
        <f t="shared" si="251"/>
        <v>Apr 2017</v>
      </c>
      <c r="P2080" s="12">
        <f>VLOOKUP(D2080,accounts!A:G,4)</f>
        <v>2714.9</v>
      </c>
      <c r="Q2080" s="12">
        <f t="shared" si="252"/>
        <v>0</v>
      </c>
    </row>
    <row r="2081">
      <c r="A2081" s="14" t="s">
        <v>2260</v>
      </c>
      <c r="B2081" s="14" t="s">
        <v>50</v>
      </c>
      <c r="C2081" s="14" t="s">
        <v>20</v>
      </c>
      <c r="D2081" s="14" t="s">
        <v>68</v>
      </c>
      <c r="E2081" s="14" t="s">
        <v>26</v>
      </c>
      <c r="F2081" s="15">
        <v>42837.0</v>
      </c>
      <c r="G2081" s="15">
        <v>42839.0</v>
      </c>
      <c r="H2081" s="14">
        <v>0.0</v>
      </c>
      <c r="I2081" s="12">
        <f>VLOOKUP(C2081, products!$A$1:$C$8, 3, FALSE)</f>
        <v>5482</v>
      </c>
      <c r="J2081" s="12" t="str">
        <f>VLOOKUP(B2081,sales_teams!A:C,3)</f>
        <v>West</v>
      </c>
      <c r="K2081" s="12" t="str">
        <f>VLOOKUP(B2081,sales_teams!A:C,2)</f>
        <v>Summer Sewald</v>
      </c>
      <c r="L2081" s="12" t="str">
        <f>VLOOKUP(D2081,accounts!A:G,6)</f>
        <v>Korea</v>
      </c>
      <c r="M2081" s="12" t="str">
        <f>VLOOKUP(D2081,accounts!A:B,2)</f>
        <v>technolgy</v>
      </c>
      <c r="N2081" s="12" t="str">
        <f t="shared" si="26"/>
        <v>Apr 2017</v>
      </c>
      <c r="O2081" s="12" t="str">
        <f t="shared" si="251"/>
        <v>Apr 2017</v>
      </c>
      <c r="P2081" s="12">
        <f>VLOOKUP(D2081,accounts!A:G,4)</f>
        <v>8170.38</v>
      </c>
      <c r="Q2081" s="12">
        <f t="shared" si="252"/>
        <v>0</v>
      </c>
    </row>
    <row r="2082">
      <c r="A2082" s="14" t="s">
        <v>2261</v>
      </c>
      <c r="B2082" s="14" t="s">
        <v>52</v>
      </c>
      <c r="C2082" s="14" t="s">
        <v>20</v>
      </c>
      <c r="D2082" s="14" t="s">
        <v>95</v>
      </c>
      <c r="E2082" s="14" t="s">
        <v>26</v>
      </c>
      <c r="F2082" s="15">
        <v>42837.0</v>
      </c>
      <c r="G2082" s="15">
        <v>42847.0</v>
      </c>
      <c r="H2082" s="14">
        <v>0.0</v>
      </c>
      <c r="I2082" s="12">
        <f>VLOOKUP(C2082, products!$A$1:$C$8, 3, FALSE)</f>
        <v>5482</v>
      </c>
      <c r="J2082" s="12" t="str">
        <f>VLOOKUP(B2082,sales_teams!A:C,3)</f>
        <v>West</v>
      </c>
      <c r="K2082" s="12" t="str">
        <f>VLOOKUP(B2082,sales_teams!A:C,2)</f>
        <v>Summer Sewald</v>
      </c>
      <c r="L2082" s="12" t="str">
        <f>VLOOKUP(D2082,accounts!A:G,6)</f>
        <v>United States</v>
      </c>
      <c r="M2082" s="12" t="str">
        <f>VLOOKUP(D2082,accounts!A:B,2)</f>
        <v>technolgy</v>
      </c>
      <c r="N2082" s="12" t="str">
        <f t="shared" si="26"/>
        <v>Apr 2017</v>
      </c>
      <c r="O2082" s="12" t="str">
        <f t="shared" si="251"/>
        <v>Apr 2017</v>
      </c>
      <c r="P2082" s="12">
        <f>VLOOKUP(D2082,accounts!A:G,4)</f>
        <v>1520.66</v>
      </c>
      <c r="Q2082" s="12">
        <f t="shared" si="252"/>
        <v>0</v>
      </c>
    </row>
    <row r="2083">
      <c r="A2083" s="14" t="s">
        <v>2262</v>
      </c>
      <c r="B2083" s="14" t="s">
        <v>54</v>
      </c>
      <c r="C2083" s="14" t="s">
        <v>20</v>
      </c>
      <c r="D2083" s="14" t="s">
        <v>64</v>
      </c>
      <c r="E2083" s="14" t="s">
        <v>5</v>
      </c>
      <c r="F2083" s="15">
        <v>42837.0</v>
      </c>
      <c r="G2083" s="15">
        <v>42907.0</v>
      </c>
      <c r="H2083" s="14">
        <v>5393.0</v>
      </c>
      <c r="I2083" s="12">
        <f>VLOOKUP(C2083, products!$A$1:$C$8, 3, FALSE)</f>
        <v>5482</v>
      </c>
      <c r="J2083" s="12" t="str">
        <f>VLOOKUP(B2083,sales_teams!A:C,3)</f>
        <v>West</v>
      </c>
      <c r="K2083" s="12" t="str">
        <f>VLOOKUP(B2083,sales_teams!A:C,2)</f>
        <v>Summer Sewald</v>
      </c>
      <c r="L2083" s="12" t="str">
        <f>VLOOKUP(D2083,accounts!A:G,6)</f>
        <v>United States</v>
      </c>
      <c r="M2083" s="12" t="str">
        <f>VLOOKUP(D2083,accounts!A:B,2)</f>
        <v>software</v>
      </c>
      <c r="N2083" s="12" t="str">
        <f t="shared" si="26"/>
        <v>Apr 2017</v>
      </c>
      <c r="O2083" s="12" t="str">
        <f t="shared" si="251"/>
        <v>Jun 2017</v>
      </c>
      <c r="P2083" s="12">
        <f>VLOOKUP(D2083,accounts!A:G,4)</f>
        <v>11698.03</v>
      </c>
      <c r="Q2083" s="12">
        <f t="shared" si="252"/>
        <v>61</v>
      </c>
    </row>
    <row r="2084">
      <c r="A2084" s="14" t="s">
        <v>2263</v>
      </c>
      <c r="B2084" s="14" t="s">
        <v>55</v>
      </c>
      <c r="C2084" s="14" t="s">
        <v>19</v>
      </c>
      <c r="D2084" s="14" t="s">
        <v>90</v>
      </c>
      <c r="E2084" s="14" t="s">
        <v>25</v>
      </c>
      <c r="F2084" s="15">
        <v>42837.0</v>
      </c>
      <c r="G2084" s="17"/>
      <c r="I2084" s="12">
        <f>VLOOKUP(C2084, products!$A$1:$C$8, 3, FALSE)</f>
        <v>55</v>
      </c>
      <c r="J2084" s="12" t="str">
        <f>VLOOKUP(B2084,sales_teams!A:C,3)</f>
        <v>West</v>
      </c>
      <c r="K2084" s="12" t="str">
        <f>VLOOKUP(B2084,sales_teams!A:C,2)</f>
        <v>Summer Sewald</v>
      </c>
      <c r="L2084" s="12" t="str">
        <f>VLOOKUP(D2084,accounts!A:G,6)</f>
        <v>United States</v>
      </c>
      <c r="M2084" s="12" t="str">
        <f>VLOOKUP(D2084,accounts!A:B,2)</f>
        <v>software</v>
      </c>
      <c r="N2084" s="12" t="str">
        <f t="shared" si="26"/>
        <v>Apr 2017</v>
      </c>
      <c r="P2084" s="12">
        <f>VLOOKUP(D2084,accounts!A:G,4)</f>
        <v>4618</v>
      </c>
    </row>
    <row r="2085">
      <c r="A2085" s="14" t="s">
        <v>2264</v>
      </c>
      <c r="B2085" s="14" t="s">
        <v>57</v>
      </c>
      <c r="C2085" s="14" t="s">
        <v>19</v>
      </c>
      <c r="D2085" s="14" t="s">
        <v>142</v>
      </c>
      <c r="E2085" s="14" t="s">
        <v>26</v>
      </c>
      <c r="F2085" s="15">
        <v>42837.0</v>
      </c>
      <c r="G2085" s="15">
        <v>42844.0</v>
      </c>
      <c r="H2085" s="14">
        <v>0.0</v>
      </c>
      <c r="I2085" s="12">
        <f>VLOOKUP(C2085, products!$A$1:$C$8, 3, FALSE)</f>
        <v>55</v>
      </c>
      <c r="J2085" s="12" t="str">
        <f>VLOOKUP(B2085,sales_teams!A:C,3)</f>
        <v>West</v>
      </c>
      <c r="K2085" s="12" t="str">
        <f>VLOOKUP(B2085,sales_teams!A:C,2)</f>
        <v>Summer Sewald</v>
      </c>
      <c r="L2085" s="12" t="str">
        <f>VLOOKUP(D2085,accounts!A:G,6)</f>
        <v>United States</v>
      </c>
      <c r="M2085" s="12" t="str">
        <f>VLOOKUP(D2085,accounts!A:B,2)</f>
        <v>employment</v>
      </c>
      <c r="N2085" s="12" t="str">
        <f t="shared" si="26"/>
        <v>Apr 2017</v>
      </c>
      <c r="O2085" s="12" t="str">
        <f>TEXT(G2085,"mmm yyy")</f>
        <v>Apr 2017</v>
      </c>
      <c r="P2085" s="12">
        <f>VLOOKUP(D2085,accounts!A:G,4)</f>
        <v>291.27</v>
      </c>
      <c r="Q2085" s="12">
        <f>O2085-N2085</f>
        <v>0</v>
      </c>
    </row>
    <row r="2086">
      <c r="A2086" s="14" t="s">
        <v>2265</v>
      </c>
      <c r="B2086" s="14" t="s">
        <v>58</v>
      </c>
      <c r="C2086" s="14" t="s">
        <v>21</v>
      </c>
      <c r="D2086" s="14" t="s">
        <v>97</v>
      </c>
      <c r="E2086" s="14" t="s">
        <v>25</v>
      </c>
      <c r="F2086" s="15">
        <v>42837.0</v>
      </c>
      <c r="G2086" s="17"/>
      <c r="I2086" s="12">
        <f>VLOOKUP(C2086, products!$A$1:$C$8, 3, FALSE)</f>
        <v>3393</v>
      </c>
      <c r="J2086" s="12" t="str">
        <f>VLOOKUP(B2086,sales_teams!A:C,3)</f>
        <v>West</v>
      </c>
      <c r="K2086" s="12" t="str">
        <f>VLOOKUP(B2086,sales_teams!A:C,2)</f>
        <v>Summer Sewald</v>
      </c>
      <c r="L2086" s="12" t="str">
        <f>VLOOKUP(D2086,accounts!A:G,6)</f>
        <v>United States</v>
      </c>
      <c r="M2086" s="12" t="str">
        <f>VLOOKUP(D2086,accounts!A:B,2)</f>
        <v>medical</v>
      </c>
      <c r="N2086" s="12" t="str">
        <f t="shared" si="26"/>
        <v>Apr 2017</v>
      </c>
      <c r="P2086" s="12">
        <f>VLOOKUP(D2086,accounts!A:G,4)</f>
        <v>1618.89</v>
      </c>
    </row>
    <row r="2087">
      <c r="A2087" s="14" t="s">
        <v>2266</v>
      </c>
      <c r="B2087" s="14" t="s">
        <v>58</v>
      </c>
      <c r="C2087" s="14" t="s">
        <v>20</v>
      </c>
      <c r="D2087" s="14" t="s">
        <v>116</v>
      </c>
      <c r="E2087" s="14" t="s">
        <v>26</v>
      </c>
      <c r="F2087" s="15">
        <v>42837.0</v>
      </c>
      <c r="G2087" s="15">
        <v>42844.0</v>
      </c>
      <c r="H2087" s="14">
        <v>0.0</v>
      </c>
      <c r="I2087" s="12">
        <f>VLOOKUP(C2087, products!$A$1:$C$8, 3, FALSE)</f>
        <v>5482</v>
      </c>
      <c r="J2087" s="12" t="str">
        <f>VLOOKUP(B2087,sales_teams!A:C,3)</f>
        <v>West</v>
      </c>
      <c r="K2087" s="12" t="str">
        <f>VLOOKUP(B2087,sales_teams!A:C,2)</f>
        <v>Summer Sewald</v>
      </c>
      <c r="L2087" s="12" t="str">
        <f>VLOOKUP(D2087,accounts!A:G,6)</f>
        <v>United States</v>
      </c>
      <c r="M2087" s="12" t="str">
        <f>VLOOKUP(D2087,accounts!A:B,2)</f>
        <v>services</v>
      </c>
      <c r="N2087" s="12" t="str">
        <f t="shared" si="26"/>
        <v>Apr 2017</v>
      </c>
      <c r="O2087" s="12" t="str">
        <f t="shared" ref="O2087:O2160" si="253">TEXT(G2087,"mmm yyy")</f>
        <v>Apr 2017</v>
      </c>
      <c r="P2087" s="12">
        <f>VLOOKUP(D2087,accounts!A:G,4)</f>
        <v>692.19</v>
      </c>
      <c r="Q2087" s="12">
        <f t="shared" ref="Q2087:Q2160" si="254">O2087-N2087</f>
        <v>0</v>
      </c>
    </row>
    <row r="2088">
      <c r="A2088" s="14" t="s">
        <v>2267</v>
      </c>
      <c r="B2088" s="14" t="s">
        <v>58</v>
      </c>
      <c r="C2088" s="14" t="s">
        <v>22</v>
      </c>
      <c r="D2088" s="14" t="s">
        <v>68</v>
      </c>
      <c r="E2088" s="14" t="s">
        <v>5</v>
      </c>
      <c r="F2088" s="15">
        <v>42837.0</v>
      </c>
      <c r="G2088" s="15">
        <v>42892.0</v>
      </c>
      <c r="H2088" s="14">
        <v>638.0</v>
      </c>
      <c r="I2088" s="12">
        <f>VLOOKUP(C2088, products!$A$1:$C$8, 3, FALSE)</f>
        <v>550</v>
      </c>
      <c r="J2088" s="12" t="str">
        <f>VLOOKUP(B2088,sales_teams!A:C,3)</f>
        <v>West</v>
      </c>
      <c r="K2088" s="12" t="str">
        <f>VLOOKUP(B2088,sales_teams!A:C,2)</f>
        <v>Summer Sewald</v>
      </c>
      <c r="L2088" s="12" t="str">
        <f>VLOOKUP(D2088,accounts!A:G,6)</f>
        <v>Korea</v>
      </c>
      <c r="M2088" s="12" t="str">
        <f>VLOOKUP(D2088,accounts!A:B,2)</f>
        <v>technolgy</v>
      </c>
      <c r="N2088" s="12" t="str">
        <f t="shared" si="26"/>
        <v>Apr 2017</v>
      </c>
      <c r="O2088" s="12" t="str">
        <f t="shared" si="253"/>
        <v>Jun 2017</v>
      </c>
      <c r="P2088" s="12">
        <f>VLOOKUP(D2088,accounts!A:G,4)</f>
        <v>8170.38</v>
      </c>
      <c r="Q2088" s="12">
        <f t="shared" si="254"/>
        <v>61</v>
      </c>
    </row>
    <row r="2089">
      <c r="A2089" s="14" t="s">
        <v>2268</v>
      </c>
      <c r="B2089" s="14" t="s">
        <v>58</v>
      </c>
      <c r="C2089" s="14" t="s">
        <v>19</v>
      </c>
      <c r="D2089" s="14" t="s">
        <v>113</v>
      </c>
      <c r="E2089" s="14" t="s">
        <v>5</v>
      </c>
      <c r="F2089" s="15">
        <v>42837.0</v>
      </c>
      <c r="G2089" s="15">
        <v>42848.0</v>
      </c>
      <c r="H2089" s="14">
        <v>50.0</v>
      </c>
      <c r="I2089" s="12">
        <f>VLOOKUP(C2089, products!$A$1:$C$8, 3, FALSE)</f>
        <v>55</v>
      </c>
      <c r="J2089" s="12" t="str">
        <f>VLOOKUP(B2089,sales_teams!A:C,3)</f>
        <v>West</v>
      </c>
      <c r="K2089" s="12" t="str">
        <f>VLOOKUP(B2089,sales_teams!A:C,2)</f>
        <v>Summer Sewald</v>
      </c>
      <c r="L2089" s="12" t="str">
        <f>VLOOKUP(D2089,accounts!A:G,6)</f>
        <v>United States</v>
      </c>
      <c r="M2089" s="12" t="str">
        <f>VLOOKUP(D2089,accounts!A:B,2)</f>
        <v>retail</v>
      </c>
      <c r="N2089" s="12" t="str">
        <f t="shared" si="26"/>
        <v>Apr 2017</v>
      </c>
      <c r="O2089" s="12" t="str">
        <f t="shared" si="253"/>
        <v>Apr 2017</v>
      </c>
      <c r="P2089" s="12">
        <f>VLOOKUP(D2089,accounts!A:G,4)</f>
        <v>1388.67</v>
      </c>
      <c r="Q2089" s="12">
        <f t="shared" si="254"/>
        <v>0</v>
      </c>
    </row>
    <row r="2090">
      <c r="A2090" s="14" t="s">
        <v>2269</v>
      </c>
      <c r="B2090" s="14" t="s">
        <v>59</v>
      </c>
      <c r="C2090" s="14" t="s">
        <v>21</v>
      </c>
      <c r="D2090" s="14" t="s">
        <v>141</v>
      </c>
      <c r="E2090" s="14" t="s">
        <v>26</v>
      </c>
      <c r="F2090" s="15">
        <v>42837.0</v>
      </c>
      <c r="G2090" s="15">
        <v>42843.0</v>
      </c>
      <c r="H2090" s="14">
        <v>0.0</v>
      </c>
      <c r="I2090" s="12">
        <f>VLOOKUP(C2090, products!$A$1:$C$8, 3, FALSE)</f>
        <v>3393</v>
      </c>
      <c r="J2090" s="12" t="str">
        <f>VLOOKUP(B2090,sales_teams!A:C,3)</f>
        <v>West</v>
      </c>
      <c r="K2090" s="12" t="str">
        <f>VLOOKUP(B2090,sales_teams!A:C,2)</f>
        <v>Summer Sewald</v>
      </c>
      <c r="L2090" s="12" t="str">
        <f>VLOOKUP(D2090,accounts!A:G,6)</f>
        <v>United States</v>
      </c>
      <c r="M2090" s="12" t="str">
        <f>VLOOKUP(D2090,accounts!A:B,2)</f>
        <v>medical</v>
      </c>
      <c r="N2090" s="12" t="str">
        <f t="shared" si="26"/>
        <v>Apr 2017</v>
      </c>
      <c r="O2090" s="12" t="str">
        <f t="shared" si="253"/>
        <v>Apr 2017</v>
      </c>
      <c r="P2090" s="12">
        <f>VLOOKUP(D2090,accounts!A:G,4)</f>
        <v>326.82</v>
      </c>
      <c r="Q2090" s="12">
        <f t="shared" si="254"/>
        <v>0</v>
      </c>
    </row>
    <row r="2091">
      <c r="A2091" s="14" t="s">
        <v>2270</v>
      </c>
      <c r="B2091" s="14" t="s">
        <v>61</v>
      </c>
      <c r="C2091" s="14" t="s">
        <v>17</v>
      </c>
      <c r="D2091" s="14" t="s">
        <v>99</v>
      </c>
      <c r="E2091" s="14" t="s">
        <v>5</v>
      </c>
      <c r="F2091" s="15">
        <v>42837.0</v>
      </c>
      <c r="G2091" s="15">
        <v>42847.0</v>
      </c>
      <c r="H2091" s="14">
        <v>4272.0</v>
      </c>
      <c r="I2091" s="12">
        <f>VLOOKUP(C2091, products!$A$1:$C$8, 3, FALSE)</f>
        <v>4821</v>
      </c>
      <c r="J2091" s="12" t="str">
        <f>VLOOKUP(B2091,sales_teams!A:C,3)</f>
        <v>West</v>
      </c>
      <c r="K2091" s="12" t="str">
        <f>VLOOKUP(B2091,sales_teams!A:C,2)</f>
        <v>Summer Sewald</v>
      </c>
      <c r="L2091" s="12" t="str">
        <f>VLOOKUP(D2091,accounts!A:G,6)</f>
        <v>United States</v>
      </c>
      <c r="M2091" s="12" t="str">
        <f>VLOOKUP(D2091,accounts!A:B,2)</f>
        <v>services</v>
      </c>
      <c r="N2091" s="12" t="str">
        <f t="shared" si="26"/>
        <v>Apr 2017</v>
      </c>
      <c r="O2091" s="12" t="str">
        <f t="shared" si="253"/>
        <v>Apr 2017</v>
      </c>
      <c r="P2091" s="12">
        <f>VLOOKUP(D2091,accounts!A:G,4)</f>
        <v>792.46</v>
      </c>
      <c r="Q2091" s="12">
        <f t="shared" si="254"/>
        <v>0</v>
      </c>
    </row>
    <row r="2092">
      <c r="A2092" s="14" t="s">
        <v>2271</v>
      </c>
      <c r="B2092" s="14" t="s">
        <v>32</v>
      </c>
      <c r="C2092" s="14" t="s">
        <v>18</v>
      </c>
      <c r="D2092" s="14" t="s">
        <v>119</v>
      </c>
      <c r="E2092" s="14" t="s">
        <v>26</v>
      </c>
      <c r="F2092" s="15">
        <v>42838.0</v>
      </c>
      <c r="G2092" s="15">
        <v>42840.0</v>
      </c>
      <c r="H2092" s="14">
        <v>0.0</v>
      </c>
      <c r="I2092" s="12">
        <f>VLOOKUP(C2092, products!$A$1:$C$8, 3, FALSE)</f>
        <v>1096</v>
      </c>
      <c r="J2092" s="12" t="str">
        <f>VLOOKUP(B2092,sales_teams!A:C,3)</f>
        <v>Central</v>
      </c>
      <c r="K2092" s="12" t="str">
        <f>VLOOKUP(B2092,sales_teams!A:C,2)</f>
        <v>Dustin Brinkmann</v>
      </c>
      <c r="L2092" s="12" t="str">
        <f>VLOOKUP(D2092,accounts!A:G,6)</f>
        <v>Philipines</v>
      </c>
      <c r="M2092" s="12" t="str">
        <f>VLOOKUP(D2092,accounts!A:B,2)</f>
        <v>medical</v>
      </c>
      <c r="N2092" s="12" t="str">
        <f t="shared" si="26"/>
        <v>Apr 2017</v>
      </c>
      <c r="O2092" s="12" t="str">
        <f t="shared" si="253"/>
        <v>Apr 2017</v>
      </c>
      <c r="P2092" s="12">
        <f>VLOOKUP(D2092,accounts!A:G,4)</f>
        <v>587.34</v>
      </c>
      <c r="Q2092" s="12">
        <f t="shared" si="254"/>
        <v>0</v>
      </c>
    </row>
    <row r="2093">
      <c r="A2093" s="14" t="s">
        <v>2272</v>
      </c>
      <c r="B2093" s="14" t="s">
        <v>32</v>
      </c>
      <c r="C2093" s="14" t="s">
        <v>19</v>
      </c>
      <c r="D2093" s="14" t="s">
        <v>83</v>
      </c>
      <c r="E2093" s="14" t="s">
        <v>5</v>
      </c>
      <c r="F2093" s="15">
        <v>42838.0</v>
      </c>
      <c r="G2093" s="15">
        <v>42840.0</v>
      </c>
      <c r="H2093" s="14">
        <v>58.0</v>
      </c>
      <c r="I2093" s="12">
        <f>VLOOKUP(C2093, products!$A$1:$C$8, 3, FALSE)</f>
        <v>55</v>
      </c>
      <c r="J2093" s="12" t="str">
        <f>VLOOKUP(B2093,sales_teams!A:C,3)</f>
        <v>Central</v>
      </c>
      <c r="K2093" s="12" t="str">
        <f>VLOOKUP(B2093,sales_teams!A:C,2)</f>
        <v>Dustin Brinkmann</v>
      </c>
      <c r="L2093" s="12" t="str">
        <f>VLOOKUP(D2093,accounts!A:G,6)</f>
        <v>United States</v>
      </c>
      <c r="M2093" s="12" t="str">
        <f>VLOOKUP(D2093,accounts!A:B,2)</f>
        <v>marketing</v>
      </c>
      <c r="N2093" s="12" t="str">
        <f t="shared" si="26"/>
        <v>Apr 2017</v>
      </c>
      <c r="O2093" s="12" t="str">
        <f t="shared" si="253"/>
        <v>Apr 2017</v>
      </c>
      <c r="P2093" s="12">
        <f>VLOOKUP(D2093,accounts!A:G,4)</f>
        <v>2403.58</v>
      </c>
      <c r="Q2093" s="12">
        <f t="shared" si="254"/>
        <v>0</v>
      </c>
    </row>
    <row r="2094">
      <c r="A2094" s="14" t="s">
        <v>2273</v>
      </c>
      <c r="B2094" s="14" t="s">
        <v>33</v>
      </c>
      <c r="C2094" s="14" t="s">
        <v>18</v>
      </c>
      <c r="D2094" s="14" t="s">
        <v>108</v>
      </c>
      <c r="E2094" s="14" t="s">
        <v>5</v>
      </c>
      <c r="F2094" s="15">
        <v>42838.0</v>
      </c>
      <c r="G2094" s="15">
        <v>42839.0</v>
      </c>
      <c r="H2094" s="14">
        <v>1088.0</v>
      </c>
      <c r="I2094" s="12">
        <f>VLOOKUP(C2094, products!$A$1:$C$8, 3, FALSE)</f>
        <v>1096</v>
      </c>
      <c r="J2094" s="12" t="str">
        <f>VLOOKUP(B2094,sales_teams!A:C,3)</f>
        <v>Central</v>
      </c>
      <c r="K2094" s="12" t="str">
        <f>VLOOKUP(B2094,sales_teams!A:C,2)</f>
        <v>Dustin Brinkmann</v>
      </c>
      <c r="L2094" s="12" t="str">
        <f>VLOOKUP(D2094,accounts!A:G,6)</f>
        <v>United States</v>
      </c>
      <c r="M2094" s="12" t="str">
        <f>VLOOKUP(D2094,accounts!A:B,2)</f>
        <v>employment</v>
      </c>
      <c r="N2094" s="12" t="str">
        <f t="shared" si="26"/>
        <v>Apr 2017</v>
      </c>
      <c r="O2094" s="12" t="str">
        <f t="shared" si="253"/>
        <v>Apr 2017</v>
      </c>
      <c r="P2094" s="12">
        <f>VLOOKUP(D2094,accounts!A:G,4)</f>
        <v>882.12</v>
      </c>
      <c r="Q2094" s="12">
        <f t="shared" si="254"/>
        <v>0</v>
      </c>
    </row>
    <row r="2095">
      <c r="A2095" s="14" t="s">
        <v>2274</v>
      </c>
      <c r="B2095" s="14" t="s">
        <v>36</v>
      </c>
      <c r="C2095" s="14" t="s">
        <v>22</v>
      </c>
      <c r="D2095" s="14" t="s">
        <v>80</v>
      </c>
      <c r="E2095" s="14" t="s">
        <v>26</v>
      </c>
      <c r="F2095" s="15">
        <v>42838.0</v>
      </c>
      <c r="G2095" s="15">
        <v>42848.0</v>
      </c>
      <c r="H2095" s="14">
        <v>0.0</v>
      </c>
      <c r="I2095" s="12">
        <f>VLOOKUP(C2095, products!$A$1:$C$8, 3, FALSE)</f>
        <v>550</v>
      </c>
      <c r="J2095" s="12" t="str">
        <f>VLOOKUP(B2095,sales_teams!A:C,3)</f>
        <v>Central</v>
      </c>
      <c r="K2095" s="12" t="str">
        <f>VLOOKUP(B2095,sales_teams!A:C,2)</f>
        <v>Dustin Brinkmann</v>
      </c>
      <c r="L2095" s="12" t="str">
        <f>VLOOKUP(D2095,accounts!A:G,6)</f>
        <v>United States</v>
      </c>
      <c r="M2095" s="12" t="str">
        <f>VLOOKUP(D2095,accounts!A:B,2)</f>
        <v>technolgy</v>
      </c>
      <c r="N2095" s="12" t="str">
        <f t="shared" si="26"/>
        <v>Apr 2017</v>
      </c>
      <c r="O2095" s="12" t="str">
        <f t="shared" si="253"/>
        <v>Apr 2017</v>
      </c>
      <c r="P2095" s="12">
        <f>VLOOKUP(D2095,accounts!A:G,4)</f>
        <v>1712.68</v>
      </c>
      <c r="Q2095" s="12">
        <f t="shared" si="254"/>
        <v>0</v>
      </c>
    </row>
    <row r="2096">
      <c r="A2096" s="14" t="s">
        <v>2275</v>
      </c>
      <c r="B2096" s="14" t="s">
        <v>36</v>
      </c>
      <c r="C2096" s="14" t="s">
        <v>17</v>
      </c>
      <c r="D2096" s="14" t="s">
        <v>129</v>
      </c>
      <c r="E2096" s="14" t="s">
        <v>26</v>
      </c>
      <c r="F2096" s="15">
        <v>42838.0</v>
      </c>
      <c r="G2096" s="15">
        <v>42843.0</v>
      </c>
      <c r="H2096" s="14">
        <v>0.0</v>
      </c>
      <c r="I2096" s="12">
        <f>VLOOKUP(C2096, products!$A$1:$C$8, 3, FALSE)</f>
        <v>4821</v>
      </c>
      <c r="J2096" s="12" t="str">
        <f>VLOOKUP(B2096,sales_teams!A:C,3)</f>
        <v>Central</v>
      </c>
      <c r="K2096" s="12" t="str">
        <f>VLOOKUP(B2096,sales_teams!A:C,2)</f>
        <v>Dustin Brinkmann</v>
      </c>
      <c r="L2096" s="12" t="str">
        <f>VLOOKUP(D2096,accounts!A:G,6)</f>
        <v>United States</v>
      </c>
      <c r="M2096" s="12" t="str">
        <f>VLOOKUP(D2096,accounts!A:B,2)</f>
        <v>medical</v>
      </c>
      <c r="N2096" s="12" t="str">
        <f t="shared" si="26"/>
        <v>Apr 2017</v>
      </c>
      <c r="O2096" s="12" t="str">
        <f t="shared" si="253"/>
        <v>Apr 2017</v>
      </c>
      <c r="P2096" s="12">
        <f>VLOOKUP(D2096,accounts!A:G,4)</f>
        <v>2818.38</v>
      </c>
      <c r="Q2096" s="12">
        <f t="shared" si="254"/>
        <v>0</v>
      </c>
    </row>
    <row r="2097">
      <c r="A2097" s="14" t="s">
        <v>2276</v>
      </c>
      <c r="B2097" s="14" t="s">
        <v>37</v>
      </c>
      <c r="C2097" s="14" t="s">
        <v>22</v>
      </c>
      <c r="D2097" s="14" t="s">
        <v>77</v>
      </c>
      <c r="E2097" s="14" t="s">
        <v>26</v>
      </c>
      <c r="F2097" s="15">
        <v>42838.0</v>
      </c>
      <c r="G2097" s="15">
        <v>42845.0</v>
      </c>
      <c r="H2097" s="14">
        <v>0.0</v>
      </c>
      <c r="I2097" s="12">
        <f>VLOOKUP(C2097, products!$A$1:$C$8, 3, FALSE)</f>
        <v>550</v>
      </c>
      <c r="J2097" s="12" t="str">
        <f>VLOOKUP(B2097,sales_teams!A:C,3)</f>
        <v>East</v>
      </c>
      <c r="K2097" s="12" t="str">
        <f>VLOOKUP(B2097,sales_teams!A:C,2)</f>
        <v>Rocco Neubert</v>
      </c>
      <c r="L2097" s="12" t="str">
        <f>VLOOKUP(D2097,accounts!A:G,6)</f>
        <v>United States</v>
      </c>
      <c r="M2097" s="12" t="str">
        <f>VLOOKUP(D2097,accounts!A:B,2)</f>
        <v>retail</v>
      </c>
      <c r="N2097" s="12" t="str">
        <f t="shared" si="26"/>
        <v>Apr 2017</v>
      </c>
      <c r="O2097" s="12" t="str">
        <f t="shared" si="253"/>
        <v>Apr 2017</v>
      </c>
      <c r="P2097" s="12">
        <f>VLOOKUP(D2097,accounts!A:G,4)</f>
        <v>1419.98</v>
      </c>
      <c r="Q2097" s="12">
        <f t="shared" si="254"/>
        <v>0</v>
      </c>
    </row>
    <row r="2098">
      <c r="A2098" s="14" t="s">
        <v>2277</v>
      </c>
      <c r="B2098" s="14" t="s">
        <v>37</v>
      </c>
      <c r="C2098" s="14" t="s">
        <v>17</v>
      </c>
      <c r="D2098" s="14" t="s">
        <v>64</v>
      </c>
      <c r="E2098" s="14" t="s">
        <v>26</v>
      </c>
      <c r="F2098" s="15">
        <v>42838.0</v>
      </c>
      <c r="G2098" s="15">
        <v>42868.0</v>
      </c>
      <c r="H2098" s="14">
        <v>0.0</v>
      </c>
      <c r="I2098" s="12">
        <f>VLOOKUP(C2098, products!$A$1:$C$8, 3, FALSE)</f>
        <v>4821</v>
      </c>
      <c r="J2098" s="12" t="str">
        <f>VLOOKUP(B2098,sales_teams!A:C,3)</f>
        <v>East</v>
      </c>
      <c r="K2098" s="12" t="str">
        <f>VLOOKUP(B2098,sales_teams!A:C,2)</f>
        <v>Rocco Neubert</v>
      </c>
      <c r="L2098" s="12" t="str">
        <f>VLOOKUP(D2098,accounts!A:G,6)</f>
        <v>United States</v>
      </c>
      <c r="M2098" s="12" t="str">
        <f>VLOOKUP(D2098,accounts!A:B,2)</f>
        <v>software</v>
      </c>
      <c r="N2098" s="12" t="str">
        <f t="shared" si="26"/>
        <v>Apr 2017</v>
      </c>
      <c r="O2098" s="12" t="str">
        <f t="shared" si="253"/>
        <v>May 2017</v>
      </c>
      <c r="P2098" s="12">
        <f>VLOOKUP(D2098,accounts!A:G,4)</f>
        <v>11698.03</v>
      </c>
      <c r="Q2098" s="12">
        <f t="shared" si="254"/>
        <v>30</v>
      </c>
    </row>
    <row r="2099">
      <c r="A2099" s="14" t="s">
        <v>2278</v>
      </c>
      <c r="B2099" s="14" t="s">
        <v>38</v>
      </c>
      <c r="C2099" s="14" t="s">
        <v>22</v>
      </c>
      <c r="D2099" s="14" t="s">
        <v>109</v>
      </c>
      <c r="E2099" s="14" t="s">
        <v>26</v>
      </c>
      <c r="F2099" s="15">
        <v>42838.0</v>
      </c>
      <c r="G2099" s="15">
        <v>42845.0</v>
      </c>
      <c r="H2099" s="14">
        <v>0.0</v>
      </c>
      <c r="I2099" s="12">
        <f>VLOOKUP(C2099, products!$A$1:$C$8, 3, FALSE)</f>
        <v>550</v>
      </c>
      <c r="J2099" s="12" t="str">
        <f>VLOOKUP(B2099,sales_teams!A:C,3)</f>
        <v>East</v>
      </c>
      <c r="K2099" s="12" t="str">
        <f>VLOOKUP(B2099,sales_teams!A:C,2)</f>
        <v>Rocco Neubert</v>
      </c>
      <c r="L2099" s="12" t="str">
        <f>VLOOKUP(D2099,accounts!A:G,6)</f>
        <v>Kenya</v>
      </c>
      <c r="M2099" s="12" t="str">
        <f>VLOOKUP(D2099,accounts!A:B,2)</f>
        <v>medical</v>
      </c>
      <c r="N2099" s="12" t="str">
        <f t="shared" si="26"/>
        <v>Apr 2017</v>
      </c>
      <c r="O2099" s="12" t="str">
        <f t="shared" si="253"/>
        <v>Apr 2017</v>
      </c>
      <c r="P2099" s="12">
        <f>VLOOKUP(D2099,accounts!A:G,4)</f>
        <v>647.18</v>
      </c>
      <c r="Q2099" s="12">
        <f t="shared" si="254"/>
        <v>0</v>
      </c>
    </row>
    <row r="2100">
      <c r="A2100" s="14" t="s">
        <v>2279</v>
      </c>
      <c r="B2100" s="14" t="s">
        <v>38</v>
      </c>
      <c r="C2100" s="14" t="s">
        <v>17</v>
      </c>
      <c r="D2100" s="14" t="s">
        <v>103</v>
      </c>
      <c r="E2100" s="14" t="s">
        <v>26</v>
      </c>
      <c r="F2100" s="15">
        <v>42838.0</v>
      </c>
      <c r="G2100" s="15">
        <v>42839.0</v>
      </c>
      <c r="H2100" s="14">
        <v>0.0</v>
      </c>
      <c r="I2100" s="12">
        <f>VLOOKUP(C2100, products!$A$1:$C$8, 3, FALSE)</f>
        <v>4821</v>
      </c>
      <c r="J2100" s="12" t="str">
        <f>VLOOKUP(B2100,sales_teams!A:C,3)</f>
        <v>East</v>
      </c>
      <c r="K2100" s="12" t="str">
        <f>VLOOKUP(B2100,sales_teams!A:C,2)</f>
        <v>Rocco Neubert</v>
      </c>
      <c r="L2100" s="12" t="str">
        <f>VLOOKUP(D2100,accounts!A:G,6)</f>
        <v>Norway</v>
      </c>
      <c r="M2100" s="12" t="str">
        <f>VLOOKUP(D2100,accounts!A:B,2)</f>
        <v>technolgy</v>
      </c>
      <c r="N2100" s="12" t="str">
        <f t="shared" si="26"/>
        <v>Apr 2017</v>
      </c>
      <c r="O2100" s="12" t="str">
        <f t="shared" si="253"/>
        <v>Apr 2017</v>
      </c>
      <c r="P2100" s="12">
        <f>VLOOKUP(D2100,accounts!A:G,4)</f>
        <v>1223.72</v>
      </c>
      <c r="Q2100" s="12">
        <f t="shared" si="254"/>
        <v>0</v>
      </c>
    </row>
    <row r="2101">
      <c r="A2101" s="14" t="s">
        <v>2280</v>
      </c>
      <c r="B2101" s="14" t="s">
        <v>38</v>
      </c>
      <c r="C2101" s="14" t="s">
        <v>18</v>
      </c>
      <c r="D2101" s="14" t="s">
        <v>115</v>
      </c>
      <c r="E2101" s="14" t="s">
        <v>5</v>
      </c>
      <c r="F2101" s="15">
        <v>42838.0</v>
      </c>
      <c r="G2101" s="15">
        <v>42844.0</v>
      </c>
      <c r="H2101" s="14">
        <v>1327.0</v>
      </c>
      <c r="I2101" s="12">
        <f>VLOOKUP(C2101, products!$A$1:$C$8, 3, FALSE)</f>
        <v>1096</v>
      </c>
      <c r="J2101" s="12" t="str">
        <f>VLOOKUP(B2101,sales_teams!A:C,3)</f>
        <v>East</v>
      </c>
      <c r="K2101" s="12" t="str">
        <f>VLOOKUP(B2101,sales_teams!A:C,2)</f>
        <v>Rocco Neubert</v>
      </c>
      <c r="L2101" s="12" t="str">
        <f>VLOOKUP(D2101,accounts!A:G,6)</f>
        <v>United States</v>
      </c>
      <c r="M2101" s="12" t="str">
        <f>VLOOKUP(D2101,accounts!A:B,2)</f>
        <v>entertainment</v>
      </c>
      <c r="N2101" s="12" t="str">
        <f t="shared" si="26"/>
        <v>Apr 2017</v>
      </c>
      <c r="O2101" s="12" t="str">
        <f t="shared" si="253"/>
        <v>Apr 2017</v>
      </c>
      <c r="P2101" s="12">
        <f>VLOOKUP(D2101,accounts!A:G,4)</f>
        <v>217.87</v>
      </c>
      <c r="Q2101" s="12">
        <f t="shared" si="254"/>
        <v>0</v>
      </c>
    </row>
    <row r="2102">
      <c r="A2102" s="14" t="s">
        <v>2281</v>
      </c>
      <c r="B2102" s="14" t="s">
        <v>38</v>
      </c>
      <c r="C2102" s="14" t="s">
        <v>18</v>
      </c>
      <c r="D2102" s="14" t="s">
        <v>90</v>
      </c>
      <c r="E2102" s="14" t="s">
        <v>5</v>
      </c>
      <c r="F2102" s="15">
        <v>42838.0</v>
      </c>
      <c r="G2102" s="15">
        <v>42913.0</v>
      </c>
      <c r="H2102" s="14">
        <v>923.0</v>
      </c>
      <c r="I2102" s="12">
        <f>VLOOKUP(C2102, products!$A$1:$C$8, 3, FALSE)</f>
        <v>1096</v>
      </c>
      <c r="J2102" s="12" t="str">
        <f>VLOOKUP(B2102,sales_teams!A:C,3)</f>
        <v>East</v>
      </c>
      <c r="K2102" s="12" t="str">
        <f>VLOOKUP(B2102,sales_teams!A:C,2)</f>
        <v>Rocco Neubert</v>
      </c>
      <c r="L2102" s="12" t="str">
        <f>VLOOKUP(D2102,accounts!A:G,6)</f>
        <v>United States</v>
      </c>
      <c r="M2102" s="12" t="str">
        <f>VLOOKUP(D2102,accounts!A:B,2)</f>
        <v>software</v>
      </c>
      <c r="N2102" s="12" t="str">
        <f t="shared" si="26"/>
        <v>Apr 2017</v>
      </c>
      <c r="O2102" s="12" t="str">
        <f t="shared" si="253"/>
        <v>Jun 2017</v>
      </c>
      <c r="P2102" s="12">
        <f>VLOOKUP(D2102,accounts!A:G,4)</f>
        <v>4618</v>
      </c>
      <c r="Q2102" s="12">
        <f t="shared" si="254"/>
        <v>61</v>
      </c>
    </row>
    <row r="2103">
      <c r="A2103" s="14" t="s">
        <v>2282</v>
      </c>
      <c r="B2103" s="14" t="s">
        <v>38</v>
      </c>
      <c r="C2103" s="14" t="s">
        <v>18</v>
      </c>
      <c r="D2103" s="14" t="s">
        <v>131</v>
      </c>
      <c r="E2103" s="14" t="s">
        <v>5</v>
      </c>
      <c r="F2103" s="15">
        <v>42838.0</v>
      </c>
      <c r="G2103" s="15">
        <v>42848.0</v>
      </c>
      <c r="H2103" s="14">
        <v>1058.0</v>
      </c>
      <c r="I2103" s="12">
        <f>VLOOKUP(C2103, products!$A$1:$C$8, 3, FALSE)</f>
        <v>1096</v>
      </c>
      <c r="J2103" s="12" t="str">
        <f>VLOOKUP(B2103,sales_teams!A:C,3)</f>
        <v>East</v>
      </c>
      <c r="K2103" s="12" t="str">
        <f>VLOOKUP(B2103,sales_teams!A:C,2)</f>
        <v>Rocco Neubert</v>
      </c>
      <c r="L2103" s="12" t="str">
        <f>VLOOKUP(D2103,accounts!A:G,6)</f>
        <v>United States</v>
      </c>
      <c r="M2103" s="12" t="str">
        <f>VLOOKUP(D2103,accounts!A:B,2)</f>
        <v>marketing</v>
      </c>
      <c r="N2103" s="12" t="str">
        <f t="shared" si="26"/>
        <v>Apr 2017</v>
      </c>
      <c r="O2103" s="12" t="str">
        <f t="shared" si="253"/>
        <v>Apr 2017</v>
      </c>
      <c r="P2103" s="12">
        <f>VLOOKUP(D2103,accounts!A:G,4)</f>
        <v>45.39</v>
      </c>
      <c r="Q2103" s="12">
        <f t="shared" si="254"/>
        <v>0</v>
      </c>
    </row>
    <row r="2104">
      <c r="A2104" s="14" t="s">
        <v>2283</v>
      </c>
      <c r="B2104" s="14" t="s">
        <v>38</v>
      </c>
      <c r="C2104" s="14" t="s">
        <v>20</v>
      </c>
      <c r="D2104" s="14" t="s">
        <v>100</v>
      </c>
      <c r="E2104" s="14" t="s">
        <v>5</v>
      </c>
      <c r="F2104" s="15">
        <v>42838.0</v>
      </c>
      <c r="G2104" s="15">
        <v>42846.0</v>
      </c>
      <c r="H2104" s="14">
        <v>5220.0</v>
      </c>
      <c r="I2104" s="12">
        <f>VLOOKUP(C2104, products!$A$1:$C$8, 3, FALSE)</f>
        <v>5482</v>
      </c>
      <c r="J2104" s="12" t="str">
        <f>VLOOKUP(B2104,sales_teams!A:C,3)</f>
        <v>East</v>
      </c>
      <c r="K2104" s="12" t="str">
        <f>VLOOKUP(B2104,sales_teams!A:C,2)</f>
        <v>Rocco Neubert</v>
      </c>
      <c r="L2104" s="12" t="str">
        <f>VLOOKUP(D2104,accounts!A:G,6)</f>
        <v>Belgium</v>
      </c>
      <c r="M2104" s="12" t="str">
        <f>VLOOKUP(D2104,accounts!A:B,2)</f>
        <v>retail</v>
      </c>
      <c r="N2104" s="12" t="str">
        <f t="shared" si="26"/>
        <v>Apr 2017</v>
      </c>
      <c r="O2104" s="12" t="str">
        <f t="shared" si="253"/>
        <v>Apr 2017</v>
      </c>
      <c r="P2104" s="12">
        <f>VLOOKUP(D2104,accounts!A:G,4)</f>
        <v>1376.8</v>
      </c>
      <c r="Q2104" s="12">
        <f t="shared" si="254"/>
        <v>0</v>
      </c>
    </row>
    <row r="2105">
      <c r="A2105" s="14" t="s">
        <v>2284</v>
      </c>
      <c r="B2105" s="14" t="s">
        <v>42</v>
      </c>
      <c r="C2105" s="14" t="s">
        <v>20</v>
      </c>
      <c r="D2105" s="14" t="s">
        <v>66</v>
      </c>
      <c r="E2105" s="14" t="s">
        <v>26</v>
      </c>
      <c r="F2105" s="15">
        <v>42838.0</v>
      </c>
      <c r="G2105" s="15">
        <v>42844.0</v>
      </c>
      <c r="H2105" s="14">
        <v>0.0</v>
      </c>
      <c r="I2105" s="12">
        <f>VLOOKUP(C2105, products!$A$1:$C$8, 3, FALSE)</f>
        <v>5482</v>
      </c>
      <c r="J2105" s="12" t="str">
        <f>VLOOKUP(B2105,sales_teams!A:C,3)</f>
        <v>East</v>
      </c>
      <c r="K2105" s="12" t="str">
        <f>VLOOKUP(B2105,sales_teams!A:C,2)</f>
        <v>Rocco Neubert</v>
      </c>
      <c r="L2105" s="12" t="str">
        <f>VLOOKUP(D2105,accounts!A:G,6)</f>
        <v>United States</v>
      </c>
      <c r="M2105" s="12" t="str">
        <f>VLOOKUP(D2105,accounts!A:B,2)</f>
        <v>medical</v>
      </c>
      <c r="N2105" s="12" t="str">
        <f t="shared" si="26"/>
        <v>Apr 2017</v>
      </c>
      <c r="O2105" s="12" t="str">
        <f t="shared" si="253"/>
        <v>Apr 2017</v>
      </c>
      <c r="P2105" s="12">
        <f>VLOOKUP(D2105,accounts!A:G,4)</f>
        <v>4.54</v>
      </c>
      <c r="Q2105" s="12">
        <f t="shared" si="254"/>
        <v>0</v>
      </c>
    </row>
    <row r="2106">
      <c r="A2106" s="14" t="s">
        <v>2285</v>
      </c>
      <c r="B2106" s="14" t="s">
        <v>42</v>
      </c>
      <c r="C2106" s="14" t="s">
        <v>19</v>
      </c>
      <c r="D2106" s="14" t="s">
        <v>94</v>
      </c>
      <c r="E2106" s="14" t="s">
        <v>5</v>
      </c>
      <c r="F2106" s="15">
        <v>42838.0</v>
      </c>
      <c r="G2106" s="15">
        <v>42847.0</v>
      </c>
      <c r="H2106" s="14">
        <v>55.0</v>
      </c>
      <c r="I2106" s="12">
        <f>VLOOKUP(C2106, products!$A$1:$C$8, 3, FALSE)</f>
        <v>55</v>
      </c>
      <c r="J2106" s="12" t="str">
        <f>VLOOKUP(B2106,sales_teams!A:C,3)</f>
        <v>East</v>
      </c>
      <c r="K2106" s="12" t="str">
        <f>VLOOKUP(B2106,sales_teams!A:C,2)</f>
        <v>Rocco Neubert</v>
      </c>
      <c r="L2106" s="12" t="str">
        <f>VLOOKUP(D2106,accounts!A:G,6)</f>
        <v>United States</v>
      </c>
      <c r="M2106" s="12" t="str">
        <f>VLOOKUP(D2106,accounts!A:B,2)</f>
        <v>medical</v>
      </c>
      <c r="N2106" s="12" t="str">
        <f t="shared" si="26"/>
        <v>Apr 2017</v>
      </c>
      <c r="O2106" s="12" t="str">
        <f t="shared" si="253"/>
        <v>Apr 2017</v>
      </c>
      <c r="P2106" s="12">
        <f>VLOOKUP(D2106,accounts!A:G,4)</f>
        <v>3922.42</v>
      </c>
      <c r="Q2106" s="12">
        <f t="shared" si="254"/>
        <v>0</v>
      </c>
    </row>
    <row r="2107">
      <c r="A2107" s="14" t="s">
        <v>2286</v>
      </c>
      <c r="B2107" s="14" t="s">
        <v>43</v>
      </c>
      <c r="C2107" s="14" t="s">
        <v>21</v>
      </c>
      <c r="D2107" s="14" t="s">
        <v>135</v>
      </c>
      <c r="E2107" s="14" t="s">
        <v>26</v>
      </c>
      <c r="F2107" s="15">
        <v>42838.0</v>
      </c>
      <c r="G2107" s="15">
        <v>42845.0</v>
      </c>
      <c r="H2107" s="14">
        <v>0.0</v>
      </c>
      <c r="I2107" s="12">
        <f>VLOOKUP(C2107, products!$A$1:$C$8, 3, FALSE)</f>
        <v>3393</v>
      </c>
      <c r="J2107" s="12" t="str">
        <f>VLOOKUP(B2107,sales_teams!A:C,3)</f>
        <v>East</v>
      </c>
      <c r="K2107" s="12" t="str">
        <f>VLOOKUP(B2107,sales_teams!A:C,2)</f>
        <v>Rocco Neubert</v>
      </c>
      <c r="L2107" s="12" t="str">
        <f>VLOOKUP(D2107,accounts!A:G,6)</f>
        <v>United States</v>
      </c>
      <c r="M2107" s="12" t="str">
        <f>VLOOKUP(D2107,accounts!A:B,2)</f>
        <v>software</v>
      </c>
      <c r="N2107" s="12" t="str">
        <f t="shared" si="26"/>
        <v>Apr 2017</v>
      </c>
      <c r="O2107" s="12" t="str">
        <f t="shared" si="253"/>
        <v>Apr 2017</v>
      </c>
      <c r="P2107" s="12">
        <f>VLOOKUP(D2107,accounts!A:G,4)</f>
        <v>98.79</v>
      </c>
      <c r="Q2107" s="12">
        <f t="shared" si="254"/>
        <v>0</v>
      </c>
    </row>
    <row r="2108">
      <c r="A2108" s="14" t="s">
        <v>2287</v>
      </c>
      <c r="B2108" s="14" t="s">
        <v>43</v>
      </c>
      <c r="C2108" s="14" t="s">
        <v>19</v>
      </c>
      <c r="D2108" s="14" t="s">
        <v>99</v>
      </c>
      <c r="E2108" s="14" t="s">
        <v>5</v>
      </c>
      <c r="F2108" s="15">
        <v>42838.0</v>
      </c>
      <c r="G2108" s="15">
        <v>42909.0</v>
      </c>
      <c r="H2108" s="14">
        <v>62.0</v>
      </c>
      <c r="I2108" s="12">
        <f>VLOOKUP(C2108, products!$A$1:$C$8, 3, FALSE)</f>
        <v>55</v>
      </c>
      <c r="J2108" s="12" t="str">
        <f>VLOOKUP(B2108,sales_teams!A:C,3)</f>
        <v>East</v>
      </c>
      <c r="K2108" s="12" t="str">
        <f>VLOOKUP(B2108,sales_teams!A:C,2)</f>
        <v>Rocco Neubert</v>
      </c>
      <c r="L2108" s="12" t="str">
        <f>VLOOKUP(D2108,accounts!A:G,6)</f>
        <v>United States</v>
      </c>
      <c r="M2108" s="12" t="str">
        <f>VLOOKUP(D2108,accounts!A:B,2)</f>
        <v>services</v>
      </c>
      <c r="N2108" s="12" t="str">
        <f t="shared" si="26"/>
        <v>Apr 2017</v>
      </c>
      <c r="O2108" s="12" t="str">
        <f t="shared" si="253"/>
        <v>Jun 2017</v>
      </c>
      <c r="P2108" s="12">
        <f>VLOOKUP(D2108,accounts!A:G,4)</f>
        <v>792.46</v>
      </c>
      <c r="Q2108" s="12">
        <f t="shared" si="254"/>
        <v>61</v>
      </c>
    </row>
    <row r="2109">
      <c r="A2109" s="14" t="s">
        <v>2288</v>
      </c>
      <c r="B2109" s="14" t="s">
        <v>44</v>
      </c>
      <c r="C2109" s="14" t="s">
        <v>18</v>
      </c>
      <c r="D2109" s="14" t="s">
        <v>148</v>
      </c>
      <c r="E2109" s="14" t="s">
        <v>5</v>
      </c>
      <c r="F2109" s="15">
        <v>42838.0</v>
      </c>
      <c r="G2109" s="15">
        <v>42845.0</v>
      </c>
      <c r="H2109" s="14">
        <v>996.0</v>
      </c>
      <c r="I2109" s="12">
        <f>VLOOKUP(C2109, products!$A$1:$C$8, 3, FALSE)</f>
        <v>1096</v>
      </c>
      <c r="J2109" s="12" t="str">
        <f>VLOOKUP(B2109,sales_teams!A:C,3)</f>
        <v>East</v>
      </c>
      <c r="K2109" s="12" t="str">
        <f>VLOOKUP(B2109,sales_teams!A:C,2)</f>
        <v>Rocco Neubert</v>
      </c>
      <c r="L2109" s="12" t="str">
        <f>VLOOKUP(D2109,accounts!A:G,6)</f>
        <v>United States</v>
      </c>
      <c r="M2109" s="12" t="str">
        <f>VLOOKUP(D2109,accounts!A:B,2)</f>
        <v>finance</v>
      </c>
      <c r="N2109" s="12" t="str">
        <f t="shared" si="26"/>
        <v>Apr 2017</v>
      </c>
      <c r="O2109" s="12" t="str">
        <f t="shared" si="253"/>
        <v>Apr 2017</v>
      </c>
      <c r="P2109" s="12">
        <f>VLOOKUP(D2109,accounts!A:G,4)</f>
        <v>52.5</v>
      </c>
      <c r="Q2109" s="12">
        <f t="shared" si="254"/>
        <v>0</v>
      </c>
    </row>
    <row r="2110">
      <c r="A2110" s="14" t="s">
        <v>2289</v>
      </c>
      <c r="B2110" s="14" t="s">
        <v>46</v>
      </c>
      <c r="C2110" s="14" t="s">
        <v>22</v>
      </c>
      <c r="D2110" s="14" t="s">
        <v>128</v>
      </c>
      <c r="E2110" s="14" t="s">
        <v>26</v>
      </c>
      <c r="F2110" s="15">
        <v>42838.0</v>
      </c>
      <c r="G2110" s="15">
        <v>42895.0</v>
      </c>
      <c r="H2110" s="14">
        <v>0.0</v>
      </c>
      <c r="I2110" s="12">
        <f>VLOOKUP(C2110, products!$A$1:$C$8, 3, FALSE)</f>
        <v>550</v>
      </c>
      <c r="J2110" s="12" t="str">
        <f>VLOOKUP(B2110,sales_teams!A:C,3)</f>
        <v>East</v>
      </c>
      <c r="K2110" s="12" t="str">
        <f>VLOOKUP(B2110,sales_teams!A:C,2)</f>
        <v>Rocco Neubert</v>
      </c>
      <c r="L2110" s="12" t="str">
        <f>VLOOKUP(D2110,accounts!A:G,6)</f>
        <v>United States</v>
      </c>
      <c r="M2110" s="12" t="str">
        <f>VLOOKUP(D2110,accounts!A:B,2)</f>
        <v>telecommunications</v>
      </c>
      <c r="N2110" s="12" t="str">
        <f t="shared" si="26"/>
        <v>Apr 2017</v>
      </c>
      <c r="O2110" s="12" t="str">
        <f t="shared" si="253"/>
        <v>Jun 2017</v>
      </c>
      <c r="P2110" s="12">
        <f>VLOOKUP(D2110,accounts!A:G,4)</f>
        <v>1188.42</v>
      </c>
      <c r="Q2110" s="12">
        <f t="shared" si="254"/>
        <v>61</v>
      </c>
    </row>
    <row r="2111">
      <c r="A2111" s="14" t="s">
        <v>2290</v>
      </c>
      <c r="B2111" s="14" t="s">
        <v>46</v>
      </c>
      <c r="C2111" s="14" t="s">
        <v>22</v>
      </c>
      <c r="D2111" s="14" t="s">
        <v>68</v>
      </c>
      <c r="E2111" s="14" t="s">
        <v>5</v>
      </c>
      <c r="F2111" s="15">
        <v>42838.0</v>
      </c>
      <c r="G2111" s="15">
        <v>42847.0</v>
      </c>
      <c r="H2111" s="14">
        <v>543.0</v>
      </c>
      <c r="I2111" s="12">
        <f>VLOOKUP(C2111, products!$A$1:$C$8, 3, FALSE)</f>
        <v>550</v>
      </c>
      <c r="J2111" s="12" t="str">
        <f>VLOOKUP(B2111,sales_teams!A:C,3)</f>
        <v>East</v>
      </c>
      <c r="K2111" s="12" t="str">
        <f>VLOOKUP(B2111,sales_teams!A:C,2)</f>
        <v>Rocco Neubert</v>
      </c>
      <c r="L2111" s="12" t="str">
        <f>VLOOKUP(D2111,accounts!A:G,6)</f>
        <v>Korea</v>
      </c>
      <c r="M2111" s="12" t="str">
        <f>VLOOKUP(D2111,accounts!A:B,2)</f>
        <v>technolgy</v>
      </c>
      <c r="N2111" s="12" t="str">
        <f t="shared" si="26"/>
        <v>Apr 2017</v>
      </c>
      <c r="O2111" s="12" t="str">
        <f t="shared" si="253"/>
        <v>Apr 2017</v>
      </c>
      <c r="P2111" s="12">
        <f>VLOOKUP(D2111,accounts!A:G,4)</f>
        <v>8170.38</v>
      </c>
      <c r="Q2111" s="12">
        <f t="shared" si="254"/>
        <v>0</v>
      </c>
    </row>
    <row r="2112">
      <c r="A2112" s="14" t="s">
        <v>2291</v>
      </c>
      <c r="B2112" s="14" t="s">
        <v>47</v>
      </c>
      <c r="C2112" s="14" t="s">
        <v>17</v>
      </c>
      <c r="D2112" s="14" t="s">
        <v>99</v>
      </c>
      <c r="E2112" s="14" t="s">
        <v>26</v>
      </c>
      <c r="F2112" s="15">
        <v>42838.0</v>
      </c>
      <c r="G2112" s="15">
        <v>42844.0</v>
      </c>
      <c r="H2112" s="14">
        <v>0.0</v>
      </c>
      <c r="I2112" s="12">
        <f>VLOOKUP(C2112, products!$A$1:$C$8, 3, FALSE)</f>
        <v>4821</v>
      </c>
      <c r="J2112" s="12" t="str">
        <f>VLOOKUP(B2112,sales_teams!A:C,3)</f>
        <v>East</v>
      </c>
      <c r="K2112" s="12" t="str">
        <f>VLOOKUP(B2112,sales_teams!A:C,2)</f>
        <v>Rocco Neubert</v>
      </c>
      <c r="L2112" s="12" t="str">
        <f>VLOOKUP(D2112,accounts!A:G,6)</f>
        <v>United States</v>
      </c>
      <c r="M2112" s="12" t="str">
        <f>VLOOKUP(D2112,accounts!A:B,2)</f>
        <v>services</v>
      </c>
      <c r="N2112" s="12" t="str">
        <f t="shared" si="26"/>
        <v>Apr 2017</v>
      </c>
      <c r="O2112" s="12" t="str">
        <f t="shared" si="253"/>
        <v>Apr 2017</v>
      </c>
      <c r="P2112" s="12">
        <f>VLOOKUP(D2112,accounts!A:G,4)</f>
        <v>792.46</v>
      </c>
      <c r="Q2112" s="12">
        <f t="shared" si="254"/>
        <v>0</v>
      </c>
    </row>
    <row r="2113">
      <c r="A2113" s="14" t="s">
        <v>2292</v>
      </c>
      <c r="B2113" s="14" t="s">
        <v>47</v>
      </c>
      <c r="C2113" s="14" t="s">
        <v>17</v>
      </c>
      <c r="D2113" s="14" t="s">
        <v>89</v>
      </c>
      <c r="E2113" s="14" t="s">
        <v>26</v>
      </c>
      <c r="F2113" s="15">
        <v>42838.0</v>
      </c>
      <c r="G2113" s="15">
        <v>42846.0</v>
      </c>
      <c r="H2113" s="14">
        <v>0.0</v>
      </c>
      <c r="I2113" s="12">
        <f>VLOOKUP(C2113, products!$A$1:$C$8, 3, FALSE)</f>
        <v>4821</v>
      </c>
      <c r="J2113" s="12" t="str">
        <f>VLOOKUP(B2113,sales_teams!A:C,3)</f>
        <v>East</v>
      </c>
      <c r="K2113" s="12" t="str">
        <f>VLOOKUP(B2113,sales_teams!A:C,2)</f>
        <v>Rocco Neubert</v>
      </c>
      <c r="L2113" s="12" t="str">
        <f>VLOOKUP(D2113,accounts!A:G,6)</f>
        <v>United States</v>
      </c>
      <c r="M2113" s="12" t="str">
        <f>VLOOKUP(D2113,accounts!A:B,2)</f>
        <v>employment</v>
      </c>
      <c r="N2113" s="12" t="str">
        <f t="shared" si="26"/>
        <v>Apr 2017</v>
      </c>
      <c r="O2113" s="12" t="str">
        <f t="shared" si="253"/>
        <v>Apr 2017</v>
      </c>
      <c r="P2113" s="12">
        <f>VLOOKUP(D2113,accounts!A:G,4)</f>
        <v>2871.35</v>
      </c>
      <c r="Q2113" s="12">
        <f t="shared" si="254"/>
        <v>0</v>
      </c>
    </row>
    <row r="2114">
      <c r="A2114" s="14" t="s">
        <v>2293</v>
      </c>
      <c r="B2114" s="14" t="s">
        <v>52</v>
      </c>
      <c r="C2114" s="14" t="s">
        <v>19</v>
      </c>
      <c r="D2114" s="14" t="s">
        <v>71</v>
      </c>
      <c r="E2114" s="14" t="s">
        <v>26</v>
      </c>
      <c r="F2114" s="15">
        <v>42838.0</v>
      </c>
      <c r="G2114" s="15">
        <v>42963.0</v>
      </c>
      <c r="H2114" s="14">
        <v>0.0</v>
      </c>
      <c r="I2114" s="12">
        <f>VLOOKUP(C2114, products!$A$1:$C$8, 3, FALSE)</f>
        <v>55</v>
      </c>
      <c r="J2114" s="12" t="str">
        <f>VLOOKUP(B2114,sales_teams!A:C,3)</f>
        <v>West</v>
      </c>
      <c r="K2114" s="12" t="str">
        <f>VLOOKUP(B2114,sales_teams!A:C,2)</f>
        <v>Summer Sewald</v>
      </c>
      <c r="L2114" s="12" t="str">
        <f>VLOOKUP(D2114,accounts!A:G,6)</f>
        <v>United States</v>
      </c>
      <c r="M2114" s="12" t="str">
        <f>VLOOKUP(D2114,accounts!A:B,2)</f>
        <v>services</v>
      </c>
      <c r="N2114" s="12" t="str">
        <f t="shared" si="26"/>
        <v>Apr 2017</v>
      </c>
      <c r="O2114" s="12" t="str">
        <f t="shared" si="253"/>
        <v>Aug 2017</v>
      </c>
      <c r="P2114" s="12">
        <f>VLOOKUP(D2114,accounts!A:G,4)</f>
        <v>2041.73</v>
      </c>
      <c r="Q2114" s="12">
        <f t="shared" si="254"/>
        <v>122</v>
      </c>
    </row>
    <row r="2115">
      <c r="A2115" s="14" t="s">
        <v>2294</v>
      </c>
      <c r="B2115" s="14" t="s">
        <v>53</v>
      </c>
      <c r="C2115" s="14" t="s">
        <v>18</v>
      </c>
      <c r="D2115" s="14" t="s">
        <v>131</v>
      </c>
      <c r="E2115" s="14" t="s">
        <v>26</v>
      </c>
      <c r="F2115" s="15">
        <v>42838.0</v>
      </c>
      <c r="G2115" s="15">
        <v>42902.0</v>
      </c>
      <c r="H2115" s="14">
        <v>0.0</v>
      </c>
      <c r="I2115" s="12">
        <f>VLOOKUP(C2115, products!$A$1:$C$8, 3, FALSE)</f>
        <v>1096</v>
      </c>
      <c r="J2115" s="12" t="str">
        <f>VLOOKUP(B2115,sales_teams!A:C,3)</f>
        <v>West</v>
      </c>
      <c r="K2115" s="12" t="str">
        <f>VLOOKUP(B2115,sales_teams!A:C,2)</f>
        <v>Summer Sewald</v>
      </c>
      <c r="L2115" s="12" t="str">
        <f>VLOOKUP(D2115,accounts!A:G,6)</f>
        <v>United States</v>
      </c>
      <c r="M2115" s="12" t="str">
        <f>VLOOKUP(D2115,accounts!A:B,2)</f>
        <v>marketing</v>
      </c>
      <c r="N2115" s="12" t="str">
        <f t="shared" si="26"/>
        <v>Apr 2017</v>
      </c>
      <c r="O2115" s="12" t="str">
        <f t="shared" si="253"/>
        <v>Jun 2017</v>
      </c>
      <c r="P2115" s="12">
        <f>VLOOKUP(D2115,accounts!A:G,4)</f>
        <v>45.39</v>
      </c>
      <c r="Q2115" s="12">
        <f t="shared" si="254"/>
        <v>61</v>
      </c>
    </row>
    <row r="2116">
      <c r="A2116" s="14" t="s">
        <v>2295</v>
      </c>
      <c r="B2116" s="14" t="s">
        <v>57</v>
      </c>
      <c r="C2116" s="14" t="s">
        <v>19</v>
      </c>
      <c r="D2116" s="14" t="s">
        <v>101</v>
      </c>
      <c r="E2116" s="14" t="s">
        <v>26</v>
      </c>
      <c r="F2116" s="15">
        <v>42838.0</v>
      </c>
      <c r="G2116" s="15">
        <v>42881.0</v>
      </c>
      <c r="H2116" s="14">
        <v>0.0</v>
      </c>
      <c r="I2116" s="12">
        <f>VLOOKUP(C2116, products!$A$1:$C$8, 3, FALSE)</f>
        <v>55</v>
      </c>
      <c r="J2116" s="12" t="str">
        <f>VLOOKUP(B2116,sales_teams!A:C,3)</f>
        <v>West</v>
      </c>
      <c r="K2116" s="12" t="str">
        <f>VLOOKUP(B2116,sales_teams!A:C,2)</f>
        <v>Summer Sewald</v>
      </c>
      <c r="L2116" s="12" t="str">
        <f>VLOOKUP(D2116,accounts!A:G,6)</f>
        <v>United States</v>
      </c>
      <c r="M2116" s="12" t="str">
        <f>VLOOKUP(D2116,accounts!A:B,2)</f>
        <v>finance</v>
      </c>
      <c r="N2116" s="12" t="str">
        <f t="shared" si="26"/>
        <v>Apr 2017</v>
      </c>
      <c r="O2116" s="12" t="str">
        <f t="shared" si="253"/>
        <v>May 2017</v>
      </c>
      <c r="P2116" s="12">
        <f>VLOOKUP(D2116,accounts!A:G,4)</f>
        <v>1102.43</v>
      </c>
      <c r="Q2116" s="12">
        <f t="shared" si="254"/>
        <v>30</v>
      </c>
    </row>
    <row r="2117">
      <c r="A2117" s="14" t="s">
        <v>2296</v>
      </c>
      <c r="B2117" s="14" t="s">
        <v>57</v>
      </c>
      <c r="C2117" s="14" t="s">
        <v>19</v>
      </c>
      <c r="D2117" s="14" t="s">
        <v>119</v>
      </c>
      <c r="E2117" s="14" t="s">
        <v>5</v>
      </c>
      <c r="F2117" s="15">
        <v>42838.0</v>
      </c>
      <c r="G2117" s="15">
        <v>42847.0</v>
      </c>
      <c r="H2117" s="14">
        <v>56.0</v>
      </c>
      <c r="I2117" s="12">
        <f>VLOOKUP(C2117, products!$A$1:$C$8, 3, FALSE)</f>
        <v>55</v>
      </c>
      <c r="J2117" s="12" t="str">
        <f>VLOOKUP(B2117,sales_teams!A:C,3)</f>
        <v>West</v>
      </c>
      <c r="K2117" s="12" t="str">
        <f>VLOOKUP(B2117,sales_teams!A:C,2)</f>
        <v>Summer Sewald</v>
      </c>
      <c r="L2117" s="12" t="str">
        <f>VLOOKUP(D2117,accounts!A:G,6)</f>
        <v>Philipines</v>
      </c>
      <c r="M2117" s="12" t="str">
        <f>VLOOKUP(D2117,accounts!A:B,2)</f>
        <v>medical</v>
      </c>
      <c r="N2117" s="12" t="str">
        <f t="shared" si="26"/>
        <v>Apr 2017</v>
      </c>
      <c r="O2117" s="12" t="str">
        <f t="shared" si="253"/>
        <v>Apr 2017</v>
      </c>
      <c r="P2117" s="12">
        <f>VLOOKUP(D2117,accounts!A:G,4)</f>
        <v>587.34</v>
      </c>
      <c r="Q2117" s="12">
        <f t="shared" si="254"/>
        <v>0</v>
      </c>
    </row>
    <row r="2118">
      <c r="A2118" s="14" t="s">
        <v>2297</v>
      </c>
      <c r="B2118" s="14" t="s">
        <v>58</v>
      </c>
      <c r="C2118" s="14" t="s">
        <v>20</v>
      </c>
      <c r="D2118" s="14" t="s">
        <v>64</v>
      </c>
      <c r="E2118" s="14" t="s">
        <v>26</v>
      </c>
      <c r="F2118" s="15">
        <v>42838.0</v>
      </c>
      <c r="G2118" s="15">
        <v>42845.0</v>
      </c>
      <c r="H2118" s="14">
        <v>0.0</v>
      </c>
      <c r="I2118" s="12">
        <f>VLOOKUP(C2118, products!$A$1:$C$8, 3, FALSE)</f>
        <v>5482</v>
      </c>
      <c r="J2118" s="12" t="str">
        <f>VLOOKUP(B2118,sales_teams!A:C,3)</f>
        <v>West</v>
      </c>
      <c r="K2118" s="12" t="str">
        <f>VLOOKUP(B2118,sales_teams!A:C,2)</f>
        <v>Summer Sewald</v>
      </c>
      <c r="L2118" s="12" t="str">
        <f>VLOOKUP(D2118,accounts!A:G,6)</f>
        <v>United States</v>
      </c>
      <c r="M2118" s="12" t="str">
        <f>VLOOKUP(D2118,accounts!A:B,2)</f>
        <v>software</v>
      </c>
      <c r="N2118" s="12" t="str">
        <f t="shared" si="26"/>
        <v>Apr 2017</v>
      </c>
      <c r="O2118" s="12" t="str">
        <f t="shared" si="253"/>
        <v>Apr 2017</v>
      </c>
      <c r="P2118" s="12">
        <f>VLOOKUP(D2118,accounts!A:G,4)</f>
        <v>11698.03</v>
      </c>
      <c r="Q2118" s="12">
        <f t="shared" si="254"/>
        <v>0</v>
      </c>
    </row>
    <row r="2119">
      <c r="A2119" s="14" t="s">
        <v>2298</v>
      </c>
      <c r="B2119" s="14" t="s">
        <v>58</v>
      </c>
      <c r="C2119" s="14" t="s">
        <v>21</v>
      </c>
      <c r="D2119" s="14" t="s">
        <v>124</v>
      </c>
      <c r="E2119" s="14" t="s">
        <v>26</v>
      </c>
      <c r="F2119" s="15">
        <v>42838.0</v>
      </c>
      <c r="G2119" s="15">
        <v>42848.0</v>
      </c>
      <c r="H2119" s="14">
        <v>0.0</v>
      </c>
      <c r="I2119" s="12">
        <f>VLOOKUP(C2119, products!$A$1:$C$8, 3, FALSE)</f>
        <v>3393</v>
      </c>
      <c r="J2119" s="12" t="str">
        <f>VLOOKUP(B2119,sales_teams!A:C,3)</f>
        <v>West</v>
      </c>
      <c r="K2119" s="12" t="str">
        <f>VLOOKUP(B2119,sales_teams!A:C,2)</f>
        <v>Summer Sewald</v>
      </c>
      <c r="L2119" s="12" t="str">
        <f>VLOOKUP(D2119,accounts!A:G,6)</f>
        <v>United States</v>
      </c>
      <c r="M2119" s="12" t="str">
        <f>VLOOKUP(D2119,accounts!A:B,2)</f>
        <v>retail</v>
      </c>
      <c r="N2119" s="12" t="str">
        <f t="shared" si="26"/>
        <v>Apr 2017</v>
      </c>
      <c r="O2119" s="12" t="str">
        <f t="shared" si="253"/>
        <v>Apr 2017</v>
      </c>
      <c r="P2119" s="12">
        <f>VLOOKUP(D2119,accounts!A:G,4)</f>
        <v>497.11</v>
      </c>
      <c r="Q2119" s="12">
        <f t="shared" si="254"/>
        <v>0</v>
      </c>
    </row>
    <row r="2120">
      <c r="A2120" s="14" t="s">
        <v>2299</v>
      </c>
      <c r="B2120" s="14" t="s">
        <v>59</v>
      </c>
      <c r="C2120" s="14" t="s">
        <v>18</v>
      </c>
      <c r="D2120" s="14" t="s">
        <v>144</v>
      </c>
      <c r="E2120" s="14" t="s">
        <v>5</v>
      </c>
      <c r="F2120" s="15">
        <v>42838.0</v>
      </c>
      <c r="G2120" s="15">
        <v>42896.0</v>
      </c>
      <c r="H2120" s="14">
        <v>1145.0</v>
      </c>
      <c r="I2120" s="12">
        <f>VLOOKUP(C2120, products!$A$1:$C$8, 3, FALSE)</f>
        <v>1096</v>
      </c>
      <c r="J2120" s="12" t="str">
        <f>VLOOKUP(B2120,sales_teams!A:C,3)</f>
        <v>West</v>
      </c>
      <c r="K2120" s="12" t="str">
        <f>VLOOKUP(B2120,sales_teams!A:C,2)</f>
        <v>Summer Sewald</v>
      </c>
      <c r="L2120" s="12" t="str">
        <f>VLOOKUP(D2120,accounts!A:G,6)</f>
        <v>Romania</v>
      </c>
      <c r="M2120" s="12" t="str">
        <f>VLOOKUP(D2120,accounts!A:B,2)</f>
        <v>retail</v>
      </c>
      <c r="N2120" s="12" t="str">
        <f t="shared" si="26"/>
        <v>Apr 2017</v>
      </c>
      <c r="O2120" s="12" t="str">
        <f t="shared" si="253"/>
        <v>Jun 2017</v>
      </c>
      <c r="P2120" s="12">
        <f>VLOOKUP(D2120,accounts!A:G,4)</f>
        <v>167.89</v>
      </c>
      <c r="Q2120" s="12">
        <f t="shared" si="254"/>
        <v>61</v>
      </c>
    </row>
    <row r="2121">
      <c r="A2121" s="14" t="s">
        <v>2300</v>
      </c>
      <c r="B2121" s="14" t="s">
        <v>60</v>
      </c>
      <c r="C2121" s="14" t="s">
        <v>17</v>
      </c>
      <c r="D2121" s="14" t="s">
        <v>129</v>
      </c>
      <c r="E2121" s="14" t="s">
        <v>26</v>
      </c>
      <c r="F2121" s="15">
        <v>42838.0</v>
      </c>
      <c r="G2121" s="15">
        <v>42851.0</v>
      </c>
      <c r="H2121" s="14">
        <v>0.0</v>
      </c>
      <c r="I2121" s="12">
        <f>VLOOKUP(C2121, products!$A$1:$C$8, 3, FALSE)</f>
        <v>4821</v>
      </c>
      <c r="J2121" s="12" t="str">
        <f>VLOOKUP(B2121,sales_teams!A:C,3)</f>
        <v>West</v>
      </c>
      <c r="K2121" s="12" t="str">
        <f>VLOOKUP(B2121,sales_teams!A:C,2)</f>
        <v>Summer Sewald</v>
      </c>
      <c r="L2121" s="12" t="str">
        <f>VLOOKUP(D2121,accounts!A:G,6)</f>
        <v>United States</v>
      </c>
      <c r="M2121" s="12" t="str">
        <f>VLOOKUP(D2121,accounts!A:B,2)</f>
        <v>medical</v>
      </c>
      <c r="N2121" s="12" t="str">
        <f t="shared" si="26"/>
        <v>Apr 2017</v>
      </c>
      <c r="O2121" s="12" t="str">
        <f t="shared" si="253"/>
        <v>Apr 2017</v>
      </c>
      <c r="P2121" s="12">
        <f>VLOOKUP(D2121,accounts!A:G,4)</f>
        <v>2818.38</v>
      </c>
      <c r="Q2121" s="12">
        <f t="shared" si="254"/>
        <v>0</v>
      </c>
    </row>
    <row r="2122">
      <c r="A2122" s="14" t="s">
        <v>2301</v>
      </c>
      <c r="B2122" s="14" t="s">
        <v>34</v>
      </c>
      <c r="C2122" s="14" t="s">
        <v>20</v>
      </c>
      <c r="D2122" s="14" t="s">
        <v>125</v>
      </c>
      <c r="E2122" s="14" t="s">
        <v>26</v>
      </c>
      <c r="F2122" s="15">
        <v>42839.0</v>
      </c>
      <c r="G2122" s="15">
        <v>42844.0</v>
      </c>
      <c r="H2122" s="14">
        <v>0.0</v>
      </c>
      <c r="I2122" s="12">
        <f>VLOOKUP(C2122, products!$A$1:$C$8, 3, FALSE)</f>
        <v>5482</v>
      </c>
      <c r="J2122" s="12" t="str">
        <f>VLOOKUP(B2122,sales_teams!A:C,3)</f>
        <v>Central</v>
      </c>
      <c r="K2122" s="12" t="str">
        <f>VLOOKUP(B2122,sales_teams!A:C,2)</f>
        <v>Dustin Brinkmann</v>
      </c>
      <c r="L2122" s="12" t="str">
        <f>VLOOKUP(D2122,accounts!A:G,6)</f>
        <v>China</v>
      </c>
      <c r="M2122" s="12" t="str">
        <f>VLOOKUP(D2122,accounts!A:B,2)</f>
        <v>technolgy</v>
      </c>
      <c r="N2122" s="12" t="str">
        <f t="shared" si="26"/>
        <v>Apr 2017</v>
      </c>
      <c r="O2122" s="12" t="str">
        <f t="shared" si="253"/>
        <v>Apr 2017</v>
      </c>
      <c r="P2122" s="12">
        <f>VLOOKUP(D2122,accounts!A:G,4)</f>
        <v>40.79</v>
      </c>
      <c r="Q2122" s="12">
        <f t="shared" si="254"/>
        <v>0</v>
      </c>
    </row>
    <row r="2123">
      <c r="A2123" s="14" t="s">
        <v>2302</v>
      </c>
      <c r="B2123" s="14" t="s">
        <v>34</v>
      </c>
      <c r="C2123" s="14" t="s">
        <v>17</v>
      </c>
      <c r="D2123" s="14" t="s">
        <v>145</v>
      </c>
      <c r="E2123" s="14" t="s">
        <v>26</v>
      </c>
      <c r="F2123" s="15">
        <v>42839.0</v>
      </c>
      <c r="G2123" s="15">
        <v>42847.0</v>
      </c>
      <c r="H2123" s="14">
        <v>0.0</v>
      </c>
      <c r="I2123" s="12">
        <f>VLOOKUP(C2123, products!$A$1:$C$8, 3, FALSE)</f>
        <v>4821</v>
      </c>
      <c r="J2123" s="12" t="str">
        <f>VLOOKUP(B2123,sales_teams!A:C,3)</f>
        <v>Central</v>
      </c>
      <c r="K2123" s="12" t="str">
        <f>VLOOKUP(B2123,sales_teams!A:C,2)</f>
        <v>Dustin Brinkmann</v>
      </c>
      <c r="L2123" s="12" t="str">
        <f>VLOOKUP(D2123,accounts!A:G,6)</f>
        <v>United States</v>
      </c>
      <c r="M2123" s="12" t="str">
        <f>VLOOKUP(D2123,accounts!A:B,2)</f>
        <v>technolgy</v>
      </c>
      <c r="N2123" s="12" t="str">
        <f t="shared" si="26"/>
        <v>Apr 2017</v>
      </c>
      <c r="O2123" s="12" t="str">
        <f t="shared" si="253"/>
        <v>Apr 2017</v>
      </c>
      <c r="P2123" s="12">
        <f>VLOOKUP(D2123,accounts!A:G,4)</f>
        <v>1242.32</v>
      </c>
      <c r="Q2123" s="12">
        <f t="shared" si="254"/>
        <v>0</v>
      </c>
    </row>
    <row r="2124">
      <c r="A2124" s="14" t="s">
        <v>2303</v>
      </c>
      <c r="B2124" s="14" t="s">
        <v>34</v>
      </c>
      <c r="C2124" s="14" t="s">
        <v>21</v>
      </c>
      <c r="D2124" s="14" t="s">
        <v>78</v>
      </c>
      <c r="E2124" s="14" t="s">
        <v>26</v>
      </c>
      <c r="F2124" s="15">
        <v>42839.0</v>
      </c>
      <c r="G2124" s="15">
        <v>42844.0</v>
      </c>
      <c r="H2124" s="14">
        <v>0.0</v>
      </c>
      <c r="I2124" s="12">
        <f>VLOOKUP(C2124, products!$A$1:$C$8, 3, FALSE)</f>
        <v>3393</v>
      </c>
      <c r="J2124" s="12" t="str">
        <f>VLOOKUP(B2124,sales_teams!A:C,3)</f>
        <v>Central</v>
      </c>
      <c r="K2124" s="12" t="str">
        <f>VLOOKUP(B2124,sales_teams!A:C,2)</f>
        <v>Dustin Brinkmann</v>
      </c>
      <c r="L2124" s="12" t="str">
        <f>VLOOKUP(D2124,accounts!A:G,6)</f>
        <v>United States</v>
      </c>
      <c r="M2124" s="12" t="str">
        <f>VLOOKUP(D2124,accounts!A:B,2)</f>
        <v>finance</v>
      </c>
      <c r="N2124" s="12" t="str">
        <f t="shared" si="26"/>
        <v>Apr 2017</v>
      </c>
      <c r="O2124" s="12" t="str">
        <f t="shared" si="253"/>
        <v>Apr 2017</v>
      </c>
      <c r="P2124" s="12">
        <f>VLOOKUP(D2124,accounts!A:G,4)</f>
        <v>2022.14</v>
      </c>
      <c r="Q2124" s="12">
        <f t="shared" si="254"/>
        <v>0</v>
      </c>
    </row>
    <row r="2125">
      <c r="A2125" s="14" t="s">
        <v>2304</v>
      </c>
      <c r="B2125" s="14" t="s">
        <v>36</v>
      </c>
      <c r="C2125" s="14" t="s">
        <v>18</v>
      </c>
      <c r="D2125" s="14" t="s">
        <v>120</v>
      </c>
      <c r="E2125" s="14" t="s">
        <v>5</v>
      </c>
      <c r="F2125" s="15">
        <v>42839.0</v>
      </c>
      <c r="G2125" s="15">
        <v>42848.0</v>
      </c>
      <c r="H2125" s="14">
        <v>1033.0</v>
      </c>
      <c r="I2125" s="12">
        <f>VLOOKUP(C2125, products!$A$1:$C$8, 3, FALSE)</f>
        <v>1096</v>
      </c>
      <c r="J2125" s="12" t="str">
        <f>VLOOKUP(B2125,sales_teams!A:C,3)</f>
        <v>Central</v>
      </c>
      <c r="K2125" s="12" t="str">
        <f>VLOOKUP(B2125,sales_teams!A:C,2)</f>
        <v>Dustin Brinkmann</v>
      </c>
      <c r="L2125" s="12" t="str">
        <f>VLOOKUP(D2125,accounts!A:G,6)</f>
        <v>United States</v>
      </c>
      <c r="M2125" s="12" t="str">
        <f>VLOOKUP(D2125,accounts!A:B,2)</f>
        <v>entertainment</v>
      </c>
      <c r="N2125" s="12" t="str">
        <f t="shared" si="26"/>
        <v>Apr 2017</v>
      </c>
      <c r="O2125" s="12" t="str">
        <f t="shared" si="253"/>
        <v>Apr 2017</v>
      </c>
      <c r="P2125" s="12">
        <f>VLOOKUP(D2125,accounts!A:G,4)</f>
        <v>665.06</v>
      </c>
      <c r="Q2125" s="12">
        <f t="shared" si="254"/>
        <v>0</v>
      </c>
    </row>
    <row r="2126">
      <c r="A2126" s="14" t="s">
        <v>2305</v>
      </c>
      <c r="B2126" s="14" t="s">
        <v>37</v>
      </c>
      <c r="C2126" s="14" t="s">
        <v>21</v>
      </c>
      <c r="D2126" s="14" t="s">
        <v>137</v>
      </c>
      <c r="E2126" s="14" t="s">
        <v>26</v>
      </c>
      <c r="F2126" s="15">
        <v>42839.0</v>
      </c>
      <c r="G2126" s="15">
        <v>42845.0</v>
      </c>
      <c r="H2126" s="14">
        <v>0.0</v>
      </c>
      <c r="I2126" s="12">
        <f>VLOOKUP(C2126, products!$A$1:$C$8, 3, FALSE)</f>
        <v>3393</v>
      </c>
      <c r="J2126" s="12" t="str">
        <f>VLOOKUP(B2126,sales_teams!A:C,3)</f>
        <v>East</v>
      </c>
      <c r="K2126" s="12" t="str">
        <f>VLOOKUP(B2126,sales_teams!A:C,2)</f>
        <v>Rocco Neubert</v>
      </c>
      <c r="L2126" s="12" t="str">
        <f>VLOOKUP(D2126,accounts!A:G,6)</f>
        <v>United States</v>
      </c>
      <c r="M2126" s="12" t="str">
        <f>VLOOKUP(D2126,accounts!A:B,2)</f>
        <v>medical</v>
      </c>
      <c r="N2126" s="12" t="str">
        <f t="shared" si="26"/>
        <v>Apr 2017</v>
      </c>
      <c r="O2126" s="12" t="str">
        <f t="shared" si="253"/>
        <v>Apr 2017</v>
      </c>
      <c r="P2126" s="12">
        <f>VLOOKUP(D2126,accounts!A:G,4)</f>
        <v>439.21</v>
      </c>
      <c r="Q2126" s="12">
        <f t="shared" si="254"/>
        <v>0</v>
      </c>
    </row>
    <row r="2127">
      <c r="A2127" s="14" t="s">
        <v>2306</v>
      </c>
      <c r="B2127" s="14" t="s">
        <v>38</v>
      </c>
      <c r="C2127" s="14" t="s">
        <v>18</v>
      </c>
      <c r="D2127" s="14" t="s">
        <v>127</v>
      </c>
      <c r="E2127" s="14" t="s">
        <v>26</v>
      </c>
      <c r="F2127" s="15">
        <v>42839.0</v>
      </c>
      <c r="G2127" s="15">
        <v>42840.0</v>
      </c>
      <c r="H2127" s="14">
        <v>0.0</v>
      </c>
      <c r="I2127" s="12">
        <f>VLOOKUP(C2127, products!$A$1:$C$8, 3, FALSE)</f>
        <v>1096</v>
      </c>
      <c r="J2127" s="12" t="str">
        <f>VLOOKUP(B2127,sales_teams!A:C,3)</f>
        <v>East</v>
      </c>
      <c r="K2127" s="12" t="str">
        <f>VLOOKUP(B2127,sales_teams!A:C,2)</f>
        <v>Rocco Neubert</v>
      </c>
      <c r="L2127" s="12" t="str">
        <f>VLOOKUP(D2127,accounts!A:G,6)</f>
        <v>United States</v>
      </c>
      <c r="M2127" s="12" t="str">
        <f>VLOOKUP(D2127,accounts!A:B,2)</f>
        <v>telecommunications</v>
      </c>
      <c r="N2127" s="12" t="str">
        <f t="shared" si="26"/>
        <v>Apr 2017</v>
      </c>
      <c r="O2127" s="12" t="str">
        <f t="shared" si="253"/>
        <v>Apr 2017</v>
      </c>
      <c r="P2127" s="12">
        <f>VLOOKUP(D2127,accounts!A:G,4)</f>
        <v>86.68</v>
      </c>
      <c r="Q2127" s="12">
        <f t="shared" si="254"/>
        <v>0</v>
      </c>
    </row>
    <row r="2128">
      <c r="A2128" s="14" t="s">
        <v>2307</v>
      </c>
      <c r="B2128" s="14" t="s">
        <v>38</v>
      </c>
      <c r="C2128" s="14" t="s">
        <v>17</v>
      </c>
      <c r="D2128" s="14" t="s">
        <v>70</v>
      </c>
      <c r="E2128" s="14" t="s">
        <v>26</v>
      </c>
      <c r="F2128" s="15">
        <v>42839.0</v>
      </c>
      <c r="G2128" s="15">
        <v>42841.0</v>
      </c>
      <c r="H2128" s="14">
        <v>0.0</v>
      </c>
      <c r="I2128" s="12">
        <f>VLOOKUP(C2128, products!$A$1:$C$8, 3, FALSE)</f>
        <v>4821</v>
      </c>
      <c r="J2128" s="12" t="str">
        <f>VLOOKUP(B2128,sales_teams!A:C,3)</f>
        <v>East</v>
      </c>
      <c r="K2128" s="12" t="str">
        <f>VLOOKUP(B2128,sales_teams!A:C,2)</f>
        <v>Rocco Neubert</v>
      </c>
      <c r="L2128" s="12" t="str">
        <f>VLOOKUP(D2128,accounts!A:G,6)</f>
        <v>United States</v>
      </c>
      <c r="M2128" s="12" t="str">
        <f>VLOOKUP(D2128,accounts!A:B,2)</f>
        <v>telecommunications</v>
      </c>
      <c r="N2128" s="12" t="str">
        <f t="shared" si="26"/>
        <v>Apr 2017</v>
      </c>
      <c r="O2128" s="12" t="str">
        <f t="shared" si="253"/>
        <v>Apr 2017</v>
      </c>
      <c r="P2128" s="12">
        <f>VLOOKUP(D2128,accounts!A:G,4)</f>
        <v>5266.09</v>
      </c>
      <c r="Q2128" s="12">
        <f t="shared" si="254"/>
        <v>0</v>
      </c>
    </row>
    <row r="2129">
      <c r="A2129" s="14" t="s">
        <v>2308</v>
      </c>
      <c r="B2129" s="14" t="s">
        <v>38</v>
      </c>
      <c r="C2129" s="14" t="s">
        <v>17</v>
      </c>
      <c r="D2129" s="14" t="s">
        <v>98</v>
      </c>
      <c r="E2129" s="14" t="s">
        <v>5</v>
      </c>
      <c r="F2129" s="15">
        <v>42839.0</v>
      </c>
      <c r="G2129" s="15">
        <v>42961.0</v>
      </c>
      <c r="H2129" s="14">
        <v>4359.0</v>
      </c>
      <c r="I2129" s="12">
        <f>VLOOKUP(C2129, products!$A$1:$C$8, 3, FALSE)</f>
        <v>4821</v>
      </c>
      <c r="J2129" s="12" t="str">
        <f>VLOOKUP(B2129,sales_teams!A:C,3)</f>
        <v>East</v>
      </c>
      <c r="K2129" s="12" t="str">
        <f>VLOOKUP(B2129,sales_teams!A:C,2)</f>
        <v>Rocco Neubert</v>
      </c>
      <c r="L2129" s="12" t="str">
        <f>VLOOKUP(D2129,accounts!A:G,6)</f>
        <v>United States</v>
      </c>
      <c r="M2129" s="12" t="str">
        <f>VLOOKUP(D2129,accounts!A:B,2)</f>
        <v>retail</v>
      </c>
      <c r="N2129" s="12" t="str">
        <f t="shared" si="26"/>
        <v>Apr 2017</v>
      </c>
      <c r="O2129" s="12" t="str">
        <f t="shared" si="253"/>
        <v>Aug 2017</v>
      </c>
      <c r="P2129" s="12">
        <f>VLOOKUP(D2129,accounts!A:G,4)</f>
        <v>718.62</v>
      </c>
      <c r="Q2129" s="12">
        <f t="shared" si="254"/>
        <v>122</v>
      </c>
    </row>
    <row r="2130">
      <c r="A2130" s="14" t="s">
        <v>2309</v>
      </c>
      <c r="B2130" s="14" t="s">
        <v>38</v>
      </c>
      <c r="C2130" s="14" t="s">
        <v>17</v>
      </c>
      <c r="D2130" s="14" t="s">
        <v>71</v>
      </c>
      <c r="E2130" s="14" t="s">
        <v>5</v>
      </c>
      <c r="F2130" s="15">
        <v>42839.0</v>
      </c>
      <c r="G2130" s="15">
        <v>42888.0</v>
      </c>
      <c r="H2130" s="14">
        <v>4575.0</v>
      </c>
      <c r="I2130" s="12">
        <f>VLOOKUP(C2130, products!$A$1:$C$8, 3, FALSE)</f>
        <v>4821</v>
      </c>
      <c r="J2130" s="12" t="str">
        <f>VLOOKUP(B2130,sales_teams!A:C,3)</f>
        <v>East</v>
      </c>
      <c r="K2130" s="12" t="str">
        <f>VLOOKUP(B2130,sales_teams!A:C,2)</f>
        <v>Rocco Neubert</v>
      </c>
      <c r="L2130" s="12" t="str">
        <f>VLOOKUP(D2130,accounts!A:G,6)</f>
        <v>United States</v>
      </c>
      <c r="M2130" s="12" t="str">
        <f>VLOOKUP(D2130,accounts!A:B,2)</f>
        <v>services</v>
      </c>
      <c r="N2130" s="12" t="str">
        <f t="shared" si="26"/>
        <v>Apr 2017</v>
      </c>
      <c r="O2130" s="12" t="str">
        <f t="shared" si="253"/>
        <v>Jun 2017</v>
      </c>
      <c r="P2130" s="12">
        <f>VLOOKUP(D2130,accounts!A:G,4)</f>
        <v>2041.73</v>
      </c>
      <c r="Q2130" s="12">
        <f t="shared" si="254"/>
        <v>61</v>
      </c>
    </row>
    <row r="2131">
      <c r="A2131" s="14" t="s">
        <v>2310</v>
      </c>
      <c r="B2131" s="14" t="s">
        <v>38</v>
      </c>
      <c r="C2131" s="14" t="s">
        <v>19</v>
      </c>
      <c r="D2131" s="14" t="s">
        <v>101</v>
      </c>
      <c r="E2131" s="14" t="s">
        <v>5</v>
      </c>
      <c r="F2131" s="15">
        <v>42839.0</v>
      </c>
      <c r="G2131" s="15">
        <v>42847.0</v>
      </c>
      <c r="H2131" s="14">
        <v>53.0</v>
      </c>
      <c r="I2131" s="12">
        <f>VLOOKUP(C2131, products!$A$1:$C$8, 3, FALSE)</f>
        <v>55</v>
      </c>
      <c r="J2131" s="12" t="str">
        <f>VLOOKUP(B2131,sales_teams!A:C,3)</f>
        <v>East</v>
      </c>
      <c r="K2131" s="12" t="str">
        <f>VLOOKUP(B2131,sales_teams!A:C,2)</f>
        <v>Rocco Neubert</v>
      </c>
      <c r="L2131" s="12" t="str">
        <f>VLOOKUP(D2131,accounts!A:G,6)</f>
        <v>United States</v>
      </c>
      <c r="M2131" s="12" t="str">
        <f>VLOOKUP(D2131,accounts!A:B,2)</f>
        <v>finance</v>
      </c>
      <c r="N2131" s="12" t="str">
        <f t="shared" si="26"/>
        <v>Apr 2017</v>
      </c>
      <c r="O2131" s="12" t="str">
        <f t="shared" si="253"/>
        <v>Apr 2017</v>
      </c>
      <c r="P2131" s="12">
        <f>VLOOKUP(D2131,accounts!A:G,4)</f>
        <v>1102.43</v>
      </c>
      <c r="Q2131" s="12">
        <f t="shared" si="254"/>
        <v>0</v>
      </c>
    </row>
    <row r="2132">
      <c r="A2132" s="14" t="s">
        <v>2311</v>
      </c>
      <c r="B2132" s="14" t="s">
        <v>40</v>
      </c>
      <c r="C2132" s="14" t="s">
        <v>22</v>
      </c>
      <c r="D2132" s="14" t="s">
        <v>113</v>
      </c>
      <c r="E2132" s="14" t="s">
        <v>5</v>
      </c>
      <c r="F2132" s="15">
        <v>42839.0</v>
      </c>
      <c r="G2132" s="15">
        <v>42841.0</v>
      </c>
      <c r="H2132" s="14">
        <v>597.0</v>
      </c>
      <c r="I2132" s="12">
        <f>VLOOKUP(C2132, products!$A$1:$C$8, 3, FALSE)</f>
        <v>550</v>
      </c>
      <c r="J2132" s="12" t="str">
        <f>VLOOKUP(B2132,sales_teams!A:C,3)</f>
        <v>East</v>
      </c>
      <c r="K2132" s="12" t="str">
        <f>VLOOKUP(B2132,sales_teams!A:C,2)</f>
        <v>Rocco Neubert</v>
      </c>
      <c r="L2132" s="12" t="str">
        <f>VLOOKUP(D2132,accounts!A:G,6)</f>
        <v>United States</v>
      </c>
      <c r="M2132" s="12" t="str">
        <f>VLOOKUP(D2132,accounts!A:B,2)</f>
        <v>retail</v>
      </c>
      <c r="N2132" s="12" t="str">
        <f t="shared" si="26"/>
        <v>Apr 2017</v>
      </c>
      <c r="O2132" s="12" t="str">
        <f t="shared" si="253"/>
        <v>Apr 2017</v>
      </c>
      <c r="P2132" s="12">
        <f>VLOOKUP(D2132,accounts!A:G,4)</f>
        <v>1388.67</v>
      </c>
      <c r="Q2132" s="12">
        <f t="shared" si="254"/>
        <v>0</v>
      </c>
    </row>
    <row r="2133">
      <c r="A2133" s="14" t="s">
        <v>2312</v>
      </c>
      <c r="B2133" s="14" t="s">
        <v>40</v>
      </c>
      <c r="C2133" s="14" t="s">
        <v>21</v>
      </c>
      <c r="D2133" s="14" t="s">
        <v>136</v>
      </c>
      <c r="E2133" s="14" t="s">
        <v>5</v>
      </c>
      <c r="F2133" s="15">
        <v>42839.0</v>
      </c>
      <c r="G2133" s="15">
        <v>42902.0</v>
      </c>
      <c r="H2133" s="14">
        <v>3179.0</v>
      </c>
      <c r="I2133" s="12">
        <f>VLOOKUP(C2133, products!$A$1:$C$8, 3, FALSE)</f>
        <v>3393</v>
      </c>
      <c r="J2133" s="12" t="str">
        <f>VLOOKUP(B2133,sales_teams!A:C,3)</f>
        <v>East</v>
      </c>
      <c r="K2133" s="12" t="str">
        <f>VLOOKUP(B2133,sales_teams!A:C,2)</f>
        <v>Rocco Neubert</v>
      </c>
      <c r="L2133" s="12" t="str">
        <f>VLOOKUP(D2133,accounts!A:G,6)</f>
        <v>United States</v>
      </c>
      <c r="M2133" s="12" t="str">
        <f>VLOOKUP(D2133,accounts!A:B,2)</f>
        <v>entertainment</v>
      </c>
      <c r="N2133" s="12" t="str">
        <f t="shared" si="26"/>
        <v>Apr 2017</v>
      </c>
      <c r="O2133" s="12" t="str">
        <f t="shared" si="253"/>
        <v>Jun 2017</v>
      </c>
      <c r="P2133" s="12">
        <f>VLOOKUP(D2133,accounts!A:G,4)</f>
        <v>324.19</v>
      </c>
      <c r="Q2133" s="12">
        <f t="shared" si="254"/>
        <v>61</v>
      </c>
    </row>
    <row r="2134">
      <c r="A2134" s="14" t="s">
        <v>2313</v>
      </c>
      <c r="B2134" s="14" t="s">
        <v>42</v>
      </c>
      <c r="C2134" s="14" t="s">
        <v>22</v>
      </c>
      <c r="D2134" s="14" t="s">
        <v>103</v>
      </c>
      <c r="E2134" s="14" t="s">
        <v>26</v>
      </c>
      <c r="F2134" s="15">
        <v>42839.0</v>
      </c>
      <c r="G2134" s="15">
        <v>42902.0</v>
      </c>
      <c r="H2134" s="14">
        <v>0.0</v>
      </c>
      <c r="I2134" s="12">
        <f>VLOOKUP(C2134, products!$A$1:$C$8, 3, FALSE)</f>
        <v>550</v>
      </c>
      <c r="J2134" s="12" t="str">
        <f>VLOOKUP(B2134,sales_teams!A:C,3)</f>
        <v>East</v>
      </c>
      <c r="K2134" s="12" t="str">
        <f>VLOOKUP(B2134,sales_teams!A:C,2)</f>
        <v>Rocco Neubert</v>
      </c>
      <c r="L2134" s="12" t="str">
        <f>VLOOKUP(D2134,accounts!A:G,6)</f>
        <v>Norway</v>
      </c>
      <c r="M2134" s="12" t="str">
        <f>VLOOKUP(D2134,accounts!A:B,2)</f>
        <v>technolgy</v>
      </c>
      <c r="N2134" s="12" t="str">
        <f t="shared" si="26"/>
        <v>Apr 2017</v>
      </c>
      <c r="O2134" s="12" t="str">
        <f t="shared" si="253"/>
        <v>Jun 2017</v>
      </c>
      <c r="P2134" s="12">
        <f>VLOOKUP(D2134,accounts!A:G,4)</f>
        <v>1223.72</v>
      </c>
      <c r="Q2134" s="12">
        <f t="shared" si="254"/>
        <v>61</v>
      </c>
    </row>
    <row r="2135">
      <c r="A2135" s="14" t="s">
        <v>2314</v>
      </c>
      <c r="B2135" s="14" t="s">
        <v>42</v>
      </c>
      <c r="C2135" s="14" t="s">
        <v>19</v>
      </c>
      <c r="D2135" s="14" t="s">
        <v>82</v>
      </c>
      <c r="E2135" s="14" t="s">
        <v>5</v>
      </c>
      <c r="F2135" s="15">
        <v>42839.0</v>
      </c>
      <c r="G2135" s="15">
        <v>42840.0</v>
      </c>
      <c r="H2135" s="14">
        <v>57.0</v>
      </c>
      <c r="I2135" s="12">
        <f>VLOOKUP(C2135, products!$A$1:$C$8, 3, FALSE)</f>
        <v>55</v>
      </c>
      <c r="J2135" s="12" t="str">
        <f>VLOOKUP(B2135,sales_teams!A:C,3)</f>
        <v>East</v>
      </c>
      <c r="K2135" s="12" t="str">
        <f>VLOOKUP(B2135,sales_teams!A:C,2)</f>
        <v>Rocco Neubert</v>
      </c>
      <c r="L2135" s="12" t="str">
        <f>VLOOKUP(D2135,accounts!A:G,6)</f>
        <v>United States</v>
      </c>
      <c r="M2135" s="12" t="str">
        <f>VLOOKUP(D2135,accounts!A:B,2)</f>
        <v>finance</v>
      </c>
      <c r="N2135" s="12" t="str">
        <f t="shared" si="26"/>
        <v>Apr 2017</v>
      </c>
      <c r="O2135" s="12" t="str">
        <f t="shared" si="253"/>
        <v>Apr 2017</v>
      </c>
      <c r="P2135" s="12">
        <f>VLOOKUP(D2135,accounts!A:G,4)</f>
        <v>1698.2</v>
      </c>
      <c r="Q2135" s="12">
        <f t="shared" si="254"/>
        <v>0</v>
      </c>
    </row>
    <row r="2136">
      <c r="A2136" s="14" t="s">
        <v>2315</v>
      </c>
      <c r="B2136" s="14" t="s">
        <v>43</v>
      </c>
      <c r="C2136" s="14" t="s">
        <v>21</v>
      </c>
      <c r="D2136" s="14" t="s">
        <v>68</v>
      </c>
      <c r="E2136" s="14" t="s">
        <v>26</v>
      </c>
      <c r="F2136" s="15">
        <v>42839.0</v>
      </c>
      <c r="G2136" s="15">
        <v>42840.0</v>
      </c>
      <c r="H2136" s="14">
        <v>0.0</v>
      </c>
      <c r="I2136" s="12">
        <f>VLOOKUP(C2136, products!$A$1:$C$8, 3, FALSE)</f>
        <v>3393</v>
      </c>
      <c r="J2136" s="12" t="str">
        <f>VLOOKUP(B2136,sales_teams!A:C,3)</f>
        <v>East</v>
      </c>
      <c r="K2136" s="12" t="str">
        <f>VLOOKUP(B2136,sales_teams!A:C,2)</f>
        <v>Rocco Neubert</v>
      </c>
      <c r="L2136" s="12" t="str">
        <f>VLOOKUP(D2136,accounts!A:G,6)</f>
        <v>Korea</v>
      </c>
      <c r="M2136" s="12" t="str">
        <f>VLOOKUP(D2136,accounts!A:B,2)</f>
        <v>technolgy</v>
      </c>
      <c r="N2136" s="12" t="str">
        <f t="shared" si="26"/>
        <v>Apr 2017</v>
      </c>
      <c r="O2136" s="12" t="str">
        <f t="shared" si="253"/>
        <v>Apr 2017</v>
      </c>
      <c r="P2136" s="12">
        <f>VLOOKUP(D2136,accounts!A:G,4)</f>
        <v>8170.38</v>
      </c>
      <c r="Q2136" s="12">
        <f t="shared" si="254"/>
        <v>0</v>
      </c>
    </row>
    <row r="2137">
      <c r="A2137" s="14" t="s">
        <v>2316</v>
      </c>
      <c r="B2137" s="14" t="s">
        <v>43</v>
      </c>
      <c r="C2137" s="14" t="s">
        <v>21</v>
      </c>
      <c r="D2137" s="14" t="s">
        <v>76</v>
      </c>
      <c r="E2137" s="14" t="s">
        <v>5</v>
      </c>
      <c r="F2137" s="15">
        <v>42839.0</v>
      </c>
      <c r="G2137" s="15">
        <v>42849.0</v>
      </c>
      <c r="H2137" s="14">
        <v>2997.0</v>
      </c>
      <c r="I2137" s="12">
        <f>VLOOKUP(C2137, products!$A$1:$C$8, 3, FALSE)</f>
        <v>3393</v>
      </c>
      <c r="J2137" s="12" t="str">
        <f>VLOOKUP(B2137,sales_teams!A:C,3)</f>
        <v>East</v>
      </c>
      <c r="K2137" s="12" t="str">
        <f>VLOOKUP(B2137,sales_teams!A:C,2)</f>
        <v>Rocco Neubert</v>
      </c>
      <c r="L2137" s="12" t="str">
        <f>VLOOKUP(D2137,accounts!A:G,6)</f>
        <v>United States</v>
      </c>
      <c r="M2137" s="12" t="str">
        <f>VLOOKUP(D2137,accounts!A:B,2)</f>
        <v>software</v>
      </c>
      <c r="N2137" s="12" t="str">
        <f t="shared" si="26"/>
        <v>Apr 2017</v>
      </c>
      <c r="O2137" s="12" t="str">
        <f t="shared" si="253"/>
        <v>Apr 2017</v>
      </c>
      <c r="P2137" s="12">
        <f>VLOOKUP(D2137,accounts!A:G,4)</f>
        <v>6354.87</v>
      </c>
      <c r="Q2137" s="12">
        <f t="shared" si="254"/>
        <v>0</v>
      </c>
    </row>
    <row r="2138">
      <c r="A2138" s="14" t="s">
        <v>2317</v>
      </c>
      <c r="B2138" s="14" t="s">
        <v>44</v>
      </c>
      <c r="C2138" s="14" t="s">
        <v>22</v>
      </c>
      <c r="D2138" s="14" t="s">
        <v>105</v>
      </c>
      <c r="E2138" s="14" t="s">
        <v>5</v>
      </c>
      <c r="F2138" s="15">
        <v>42839.0</v>
      </c>
      <c r="G2138" s="15">
        <v>42884.0</v>
      </c>
      <c r="H2138" s="14">
        <v>545.0</v>
      </c>
      <c r="I2138" s="12">
        <f>VLOOKUP(C2138, products!$A$1:$C$8, 3, FALSE)</f>
        <v>550</v>
      </c>
      <c r="J2138" s="12" t="str">
        <f>VLOOKUP(B2138,sales_teams!A:C,3)</f>
        <v>East</v>
      </c>
      <c r="K2138" s="12" t="str">
        <f>VLOOKUP(B2138,sales_teams!A:C,2)</f>
        <v>Rocco Neubert</v>
      </c>
      <c r="L2138" s="12" t="str">
        <f>VLOOKUP(D2138,accounts!A:G,6)</f>
        <v>United States</v>
      </c>
      <c r="M2138" s="12" t="str">
        <f>VLOOKUP(D2138,accounts!A:B,2)</f>
        <v>telecommunications</v>
      </c>
      <c r="N2138" s="12" t="str">
        <f t="shared" si="26"/>
        <v>Apr 2017</v>
      </c>
      <c r="O2138" s="12" t="str">
        <f t="shared" si="253"/>
        <v>May 2017</v>
      </c>
      <c r="P2138" s="12">
        <f>VLOOKUP(D2138,accounts!A:G,4)</f>
        <v>1825.82</v>
      </c>
      <c r="Q2138" s="12">
        <f t="shared" si="254"/>
        <v>30</v>
      </c>
    </row>
    <row r="2139">
      <c r="A2139" s="14" t="s">
        <v>2318</v>
      </c>
      <c r="B2139" s="14" t="s">
        <v>45</v>
      </c>
      <c r="C2139" s="14" t="s">
        <v>22</v>
      </c>
      <c r="D2139" s="14" t="s">
        <v>134</v>
      </c>
      <c r="E2139" s="14" t="s">
        <v>5</v>
      </c>
      <c r="F2139" s="15">
        <v>42839.0</v>
      </c>
      <c r="G2139" s="15">
        <v>42850.0</v>
      </c>
      <c r="H2139" s="14">
        <v>565.0</v>
      </c>
      <c r="I2139" s="12">
        <f>VLOOKUP(C2139, products!$A$1:$C$8, 3, FALSE)</f>
        <v>550</v>
      </c>
      <c r="J2139" s="12" t="str">
        <f>VLOOKUP(B2139,sales_teams!A:C,3)</f>
        <v>East</v>
      </c>
      <c r="K2139" s="12" t="str">
        <f>VLOOKUP(B2139,sales_teams!A:C,2)</f>
        <v>Rocco Neubert</v>
      </c>
      <c r="L2139" s="12" t="str">
        <f>VLOOKUP(D2139,accounts!A:G,6)</f>
        <v>United States</v>
      </c>
      <c r="M2139" s="12" t="str">
        <f>VLOOKUP(D2139,accounts!A:B,2)</f>
        <v>medical</v>
      </c>
      <c r="N2139" s="12" t="str">
        <f t="shared" si="26"/>
        <v>Apr 2017</v>
      </c>
      <c r="O2139" s="12" t="str">
        <f t="shared" si="253"/>
        <v>Apr 2017</v>
      </c>
      <c r="P2139" s="12">
        <f>VLOOKUP(D2139,accounts!A:G,4)</f>
        <v>441.08</v>
      </c>
      <c r="Q2139" s="12">
        <f t="shared" si="254"/>
        <v>0</v>
      </c>
    </row>
    <row r="2140">
      <c r="A2140" s="14" t="s">
        <v>2319</v>
      </c>
      <c r="B2140" s="14" t="s">
        <v>45</v>
      </c>
      <c r="C2140" s="14" t="s">
        <v>19</v>
      </c>
      <c r="D2140" s="14" t="s">
        <v>70</v>
      </c>
      <c r="E2140" s="14" t="s">
        <v>5</v>
      </c>
      <c r="F2140" s="15">
        <v>42839.0</v>
      </c>
      <c r="G2140" s="15">
        <v>42849.0</v>
      </c>
      <c r="H2140" s="14">
        <v>54.0</v>
      </c>
      <c r="I2140" s="12">
        <f>VLOOKUP(C2140, products!$A$1:$C$8, 3, FALSE)</f>
        <v>55</v>
      </c>
      <c r="J2140" s="12" t="str">
        <f>VLOOKUP(B2140,sales_teams!A:C,3)</f>
        <v>East</v>
      </c>
      <c r="K2140" s="12" t="str">
        <f>VLOOKUP(B2140,sales_teams!A:C,2)</f>
        <v>Rocco Neubert</v>
      </c>
      <c r="L2140" s="12" t="str">
        <f>VLOOKUP(D2140,accounts!A:G,6)</f>
        <v>United States</v>
      </c>
      <c r="M2140" s="12" t="str">
        <f>VLOOKUP(D2140,accounts!A:B,2)</f>
        <v>telecommunications</v>
      </c>
      <c r="N2140" s="12" t="str">
        <f t="shared" si="26"/>
        <v>Apr 2017</v>
      </c>
      <c r="O2140" s="12" t="str">
        <f t="shared" si="253"/>
        <v>Apr 2017</v>
      </c>
      <c r="P2140" s="12">
        <f>VLOOKUP(D2140,accounts!A:G,4)</f>
        <v>5266.09</v>
      </c>
      <c r="Q2140" s="12">
        <f t="shared" si="254"/>
        <v>0</v>
      </c>
    </row>
    <row r="2141">
      <c r="A2141" s="14" t="s">
        <v>2320</v>
      </c>
      <c r="B2141" s="14" t="s">
        <v>46</v>
      </c>
      <c r="C2141" s="14" t="s">
        <v>22</v>
      </c>
      <c r="D2141" s="14" t="s">
        <v>113</v>
      </c>
      <c r="E2141" s="14" t="s">
        <v>26</v>
      </c>
      <c r="F2141" s="15">
        <v>42839.0</v>
      </c>
      <c r="G2141" s="15">
        <v>42840.0</v>
      </c>
      <c r="H2141" s="14">
        <v>0.0</v>
      </c>
      <c r="I2141" s="12">
        <f>VLOOKUP(C2141, products!$A$1:$C$8, 3, FALSE)</f>
        <v>550</v>
      </c>
      <c r="J2141" s="12" t="str">
        <f>VLOOKUP(B2141,sales_teams!A:C,3)</f>
        <v>East</v>
      </c>
      <c r="K2141" s="12" t="str">
        <f>VLOOKUP(B2141,sales_teams!A:C,2)</f>
        <v>Rocco Neubert</v>
      </c>
      <c r="L2141" s="12" t="str">
        <f>VLOOKUP(D2141,accounts!A:G,6)</f>
        <v>United States</v>
      </c>
      <c r="M2141" s="12" t="str">
        <f>VLOOKUP(D2141,accounts!A:B,2)</f>
        <v>retail</v>
      </c>
      <c r="N2141" s="12" t="str">
        <f t="shared" si="26"/>
        <v>Apr 2017</v>
      </c>
      <c r="O2141" s="12" t="str">
        <f t="shared" si="253"/>
        <v>Apr 2017</v>
      </c>
      <c r="P2141" s="12">
        <f>VLOOKUP(D2141,accounts!A:G,4)</f>
        <v>1388.67</v>
      </c>
      <c r="Q2141" s="12">
        <f t="shared" si="254"/>
        <v>0</v>
      </c>
    </row>
    <row r="2142">
      <c r="A2142" s="14" t="s">
        <v>2321</v>
      </c>
      <c r="B2142" s="14" t="s">
        <v>46</v>
      </c>
      <c r="C2142" s="14" t="s">
        <v>17</v>
      </c>
      <c r="D2142" s="14" t="s">
        <v>110</v>
      </c>
      <c r="E2142" s="14" t="s">
        <v>5</v>
      </c>
      <c r="F2142" s="15">
        <v>42839.0</v>
      </c>
      <c r="G2142" s="15">
        <v>42846.0</v>
      </c>
      <c r="H2142" s="14">
        <v>4991.0</v>
      </c>
      <c r="I2142" s="12">
        <f>VLOOKUP(C2142, products!$A$1:$C$8, 3, FALSE)</f>
        <v>4821</v>
      </c>
      <c r="J2142" s="12" t="str">
        <f>VLOOKUP(B2142,sales_teams!A:C,3)</f>
        <v>East</v>
      </c>
      <c r="K2142" s="12" t="str">
        <f>VLOOKUP(B2142,sales_teams!A:C,2)</f>
        <v>Rocco Neubert</v>
      </c>
      <c r="L2142" s="12" t="str">
        <f>VLOOKUP(D2142,accounts!A:G,6)</f>
        <v>Poland</v>
      </c>
      <c r="M2142" s="12" t="str">
        <f>VLOOKUP(D2142,accounts!A:B,2)</f>
        <v>marketing</v>
      </c>
      <c r="N2142" s="12" t="str">
        <f t="shared" si="26"/>
        <v>Apr 2017</v>
      </c>
      <c r="O2142" s="12" t="str">
        <f t="shared" si="253"/>
        <v>Apr 2017</v>
      </c>
      <c r="P2142" s="12">
        <f>VLOOKUP(D2142,accounts!A:G,4)</f>
        <v>894.37</v>
      </c>
      <c r="Q2142" s="12">
        <f t="shared" si="254"/>
        <v>0</v>
      </c>
    </row>
    <row r="2143">
      <c r="A2143" s="14" t="s">
        <v>2322</v>
      </c>
      <c r="B2143" s="14" t="s">
        <v>51</v>
      </c>
      <c r="C2143" s="14" t="s">
        <v>20</v>
      </c>
      <c r="D2143" s="14" t="s">
        <v>68</v>
      </c>
      <c r="E2143" s="14" t="s">
        <v>26</v>
      </c>
      <c r="F2143" s="15">
        <v>42839.0</v>
      </c>
      <c r="G2143" s="15">
        <v>42844.0</v>
      </c>
      <c r="H2143" s="14">
        <v>0.0</v>
      </c>
      <c r="I2143" s="12">
        <f>VLOOKUP(C2143, products!$A$1:$C$8, 3, FALSE)</f>
        <v>5482</v>
      </c>
      <c r="J2143" s="12" t="str">
        <f>VLOOKUP(B2143,sales_teams!A:C,3)</f>
        <v>West</v>
      </c>
      <c r="K2143" s="12" t="str">
        <f>VLOOKUP(B2143,sales_teams!A:C,2)</f>
        <v>Summer Sewald</v>
      </c>
      <c r="L2143" s="12" t="str">
        <f>VLOOKUP(D2143,accounts!A:G,6)</f>
        <v>Korea</v>
      </c>
      <c r="M2143" s="12" t="str">
        <f>VLOOKUP(D2143,accounts!A:B,2)</f>
        <v>technolgy</v>
      </c>
      <c r="N2143" s="12" t="str">
        <f t="shared" si="26"/>
        <v>Apr 2017</v>
      </c>
      <c r="O2143" s="12" t="str">
        <f t="shared" si="253"/>
        <v>Apr 2017</v>
      </c>
      <c r="P2143" s="12">
        <f>VLOOKUP(D2143,accounts!A:G,4)</f>
        <v>8170.38</v>
      </c>
      <c r="Q2143" s="12">
        <f t="shared" si="254"/>
        <v>0</v>
      </c>
    </row>
    <row r="2144">
      <c r="A2144" s="14" t="s">
        <v>2323</v>
      </c>
      <c r="B2144" s="14" t="s">
        <v>51</v>
      </c>
      <c r="C2144" s="14" t="s">
        <v>21</v>
      </c>
      <c r="D2144" s="14" t="s">
        <v>124</v>
      </c>
      <c r="E2144" s="14" t="s">
        <v>26</v>
      </c>
      <c r="F2144" s="15">
        <v>42839.0</v>
      </c>
      <c r="G2144" s="15">
        <v>42841.0</v>
      </c>
      <c r="H2144" s="14">
        <v>0.0</v>
      </c>
      <c r="I2144" s="12">
        <f>VLOOKUP(C2144, products!$A$1:$C$8, 3, FALSE)</f>
        <v>3393</v>
      </c>
      <c r="J2144" s="12" t="str">
        <f>VLOOKUP(B2144,sales_teams!A:C,3)</f>
        <v>West</v>
      </c>
      <c r="K2144" s="12" t="str">
        <f>VLOOKUP(B2144,sales_teams!A:C,2)</f>
        <v>Summer Sewald</v>
      </c>
      <c r="L2144" s="12" t="str">
        <f>VLOOKUP(D2144,accounts!A:G,6)</f>
        <v>United States</v>
      </c>
      <c r="M2144" s="12" t="str">
        <f>VLOOKUP(D2144,accounts!A:B,2)</f>
        <v>retail</v>
      </c>
      <c r="N2144" s="12" t="str">
        <f t="shared" si="26"/>
        <v>Apr 2017</v>
      </c>
      <c r="O2144" s="12" t="str">
        <f t="shared" si="253"/>
        <v>Apr 2017</v>
      </c>
      <c r="P2144" s="12">
        <f>VLOOKUP(D2144,accounts!A:G,4)</f>
        <v>497.11</v>
      </c>
      <c r="Q2144" s="12">
        <f t="shared" si="254"/>
        <v>0</v>
      </c>
    </row>
    <row r="2145">
      <c r="A2145" s="14" t="s">
        <v>2324</v>
      </c>
      <c r="B2145" s="14" t="s">
        <v>56</v>
      </c>
      <c r="C2145" s="14" t="s">
        <v>17</v>
      </c>
      <c r="D2145" s="14" t="s">
        <v>129</v>
      </c>
      <c r="E2145" s="14" t="s">
        <v>5</v>
      </c>
      <c r="F2145" s="15">
        <v>42839.0</v>
      </c>
      <c r="G2145" s="15">
        <v>42902.0</v>
      </c>
      <c r="H2145" s="14">
        <v>5546.0</v>
      </c>
      <c r="I2145" s="12">
        <f>VLOOKUP(C2145, products!$A$1:$C$8, 3, FALSE)</f>
        <v>4821</v>
      </c>
      <c r="J2145" s="12" t="str">
        <f>VLOOKUP(B2145,sales_teams!A:C,3)</f>
        <v>West</v>
      </c>
      <c r="K2145" s="12" t="str">
        <f>VLOOKUP(B2145,sales_teams!A:C,2)</f>
        <v>Summer Sewald</v>
      </c>
      <c r="L2145" s="12" t="str">
        <f>VLOOKUP(D2145,accounts!A:G,6)</f>
        <v>United States</v>
      </c>
      <c r="M2145" s="12" t="str">
        <f>VLOOKUP(D2145,accounts!A:B,2)</f>
        <v>medical</v>
      </c>
      <c r="N2145" s="12" t="str">
        <f t="shared" si="26"/>
        <v>Apr 2017</v>
      </c>
      <c r="O2145" s="12" t="str">
        <f t="shared" si="253"/>
        <v>Jun 2017</v>
      </c>
      <c r="P2145" s="12">
        <f>VLOOKUP(D2145,accounts!A:G,4)</f>
        <v>2818.38</v>
      </c>
      <c r="Q2145" s="12">
        <f t="shared" si="254"/>
        <v>61</v>
      </c>
    </row>
    <row r="2146">
      <c r="A2146" s="14" t="s">
        <v>2325</v>
      </c>
      <c r="B2146" s="14" t="s">
        <v>58</v>
      </c>
      <c r="C2146" s="14" t="s">
        <v>19</v>
      </c>
      <c r="D2146" s="14" t="s">
        <v>68</v>
      </c>
      <c r="E2146" s="14" t="s">
        <v>5</v>
      </c>
      <c r="F2146" s="15">
        <v>42839.0</v>
      </c>
      <c r="G2146" s="15">
        <v>42845.0</v>
      </c>
      <c r="H2146" s="14">
        <v>59.0</v>
      </c>
      <c r="I2146" s="12">
        <f>VLOOKUP(C2146, products!$A$1:$C$8, 3, FALSE)</f>
        <v>55</v>
      </c>
      <c r="J2146" s="12" t="str">
        <f>VLOOKUP(B2146,sales_teams!A:C,3)</f>
        <v>West</v>
      </c>
      <c r="K2146" s="12" t="str">
        <f>VLOOKUP(B2146,sales_teams!A:C,2)</f>
        <v>Summer Sewald</v>
      </c>
      <c r="L2146" s="12" t="str">
        <f>VLOOKUP(D2146,accounts!A:G,6)</f>
        <v>Korea</v>
      </c>
      <c r="M2146" s="12" t="str">
        <f>VLOOKUP(D2146,accounts!A:B,2)</f>
        <v>technolgy</v>
      </c>
      <c r="N2146" s="12" t="str">
        <f t="shared" si="26"/>
        <v>Apr 2017</v>
      </c>
      <c r="O2146" s="12" t="str">
        <f t="shared" si="253"/>
        <v>Apr 2017</v>
      </c>
      <c r="P2146" s="12">
        <f>VLOOKUP(D2146,accounts!A:G,4)</f>
        <v>8170.38</v>
      </c>
      <c r="Q2146" s="12">
        <f t="shared" si="254"/>
        <v>0</v>
      </c>
    </row>
    <row r="2147">
      <c r="A2147" s="14" t="s">
        <v>2326</v>
      </c>
      <c r="B2147" s="14" t="s">
        <v>32</v>
      </c>
      <c r="C2147" s="14" t="s">
        <v>18</v>
      </c>
      <c r="D2147" s="14" t="s">
        <v>142</v>
      </c>
      <c r="E2147" s="14" t="s">
        <v>26</v>
      </c>
      <c r="F2147" s="15">
        <v>42840.0</v>
      </c>
      <c r="G2147" s="15">
        <v>42848.0</v>
      </c>
      <c r="H2147" s="14">
        <v>0.0</v>
      </c>
      <c r="I2147" s="12">
        <f>VLOOKUP(C2147, products!$A$1:$C$8, 3, FALSE)</f>
        <v>1096</v>
      </c>
      <c r="J2147" s="12" t="str">
        <f>VLOOKUP(B2147,sales_teams!A:C,3)</f>
        <v>Central</v>
      </c>
      <c r="K2147" s="12" t="str">
        <f>VLOOKUP(B2147,sales_teams!A:C,2)</f>
        <v>Dustin Brinkmann</v>
      </c>
      <c r="L2147" s="12" t="str">
        <f>VLOOKUP(D2147,accounts!A:G,6)</f>
        <v>United States</v>
      </c>
      <c r="M2147" s="12" t="str">
        <f>VLOOKUP(D2147,accounts!A:B,2)</f>
        <v>employment</v>
      </c>
      <c r="N2147" s="12" t="str">
        <f t="shared" si="26"/>
        <v>Apr 2017</v>
      </c>
      <c r="O2147" s="12" t="str">
        <f t="shared" si="253"/>
        <v>Apr 2017</v>
      </c>
      <c r="P2147" s="12">
        <f>VLOOKUP(D2147,accounts!A:G,4)</f>
        <v>291.27</v>
      </c>
      <c r="Q2147" s="12">
        <f t="shared" si="254"/>
        <v>0</v>
      </c>
    </row>
    <row r="2148">
      <c r="A2148" s="14" t="s">
        <v>2327</v>
      </c>
      <c r="B2148" s="14" t="s">
        <v>32</v>
      </c>
      <c r="C2148" s="14" t="s">
        <v>19</v>
      </c>
      <c r="D2148" s="14" t="s">
        <v>142</v>
      </c>
      <c r="E2148" s="14" t="s">
        <v>26</v>
      </c>
      <c r="F2148" s="15">
        <v>42840.0</v>
      </c>
      <c r="G2148" s="15">
        <v>42845.0</v>
      </c>
      <c r="H2148" s="14">
        <v>0.0</v>
      </c>
      <c r="I2148" s="12">
        <f>VLOOKUP(C2148, products!$A$1:$C$8, 3, FALSE)</f>
        <v>55</v>
      </c>
      <c r="J2148" s="12" t="str">
        <f>VLOOKUP(B2148,sales_teams!A:C,3)</f>
        <v>Central</v>
      </c>
      <c r="K2148" s="12" t="str">
        <f>VLOOKUP(B2148,sales_teams!A:C,2)</f>
        <v>Dustin Brinkmann</v>
      </c>
      <c r="L2148" s="12" t="str">
        <f>VLOOKUP(D2148,accounts!A:G,6)</f>
        <v>United States</v>
      </c>
      <c r="M2148" s="12" t="str">
        <f>VLOOKUP(D2148,accounts!A:B,2)</f>
        <v>employment</v>
      </c>
      <c r="N2148" s="12" t="str">
        <f t="shared" si="26"/>
        <v>Apr 2017</v>
      </c>
      <c r="O2148" s="12" t="str">
        <f t="shared" si="253"/>
        <v>Apr 2017</v>
      </c>
      <c r="P2148" s="12">
        <f>VLOOKUP(D2148,accounts!A:G,4)</f>
        <v>291.27</v>
      </c>
      <c r="Q2148" s="12">
        <f t="shared" si="254"/>
        <v>0</v>
      </c>
    </row>
    <row r="2149">
      <c r="A2149" s="14" t="s">
        <v>2328</v>
      </c>
      <c r="B2149" s="14" t="s">
        <v>32</v>
      </c>
      <c r="C2149" s="14" t="s">
        <v>20</v>
      </c>
      <c r="D2149" s="14" t="s">
        <v>142</v>
      </c>
      <c r="E2149" s="14" t="s">
        <v>5</v>
      </c>
      <c r="F2149" s="15">
        <v>42840.0</v>
      </c>
      <c r="G2149" s="15">
        <v>42841.0</v>
      </c>
      <c r="H2149" s="14">
        <v>5082.0</v>
      </c>
      <c r="I2149" s="12">
        <f>VLOOKUP(C2149, products!$A$1:$C$8, 3, FALSE)</f>
        <v>5482</v>
      </c>
      <c r="J2149" s="12" t="str">
        <f>VLOOKUP(B2149,sales_teams!A:C,3)</f>
        <v>Central</v>
      </c>
      <c r="K2149" s="12" t="str">
        <f>VLOOKUP(B2149,sales_teams!A:C,2)</f>
        <v>Dustin Brinkmann</v>
      </c>
      <c r="L2149" s="12" t="str">
        <f>VLOOKUP(D2149,accounts!A:G,6)</f>
        <v>United States</v>
      </c>
      <c r="M2149" s="12" t="str">
        <f>VLOOKUP(D2149,accounts!A:B,2)</f>
        <v>employment</v>
      </c>
      <c r="N2149" s="12" t="str">
        <f t="shared" si="26"/>
        <v>Apr 2017</v>
      </c>
      <c r="O2149" s="12" t="str">
        <f t="shared" si="253"/>
        <v>Apr 2017</v>
      </c>
      <c r="P2149" s="12">
        <f>VLOOKUP(D2149,accounts!A:G,4)</f>
        <v>291.27</v>
      </c>
      <c r="Q2149" s="12">
        <f t="shared" si="254"/>
        <v>0</v>
      </c>
    </row>
    <row r="2150">
      <c r="A2150" s="14" t="s">
        <v>2329</v>
      </c>
      <c r="B2150" s="14" t="s">
        <v>33</v>
      </c>
      <c r="C2150" s="14" t="s">
        <v>20</v>
      </c>
      <c r="D2150" s="14" t="s">
        <v>139</v>
      </c>
      <c r="E2150" s="14" t="s">
        <v>5</v>
      </c>
      <c r="F2150" s="15">
        <v>42840.0</v>
      </c>
      <c r="G2150" s="15">
        <v>42849.0</v>
      </c>
      <c r="H2150" s="14">
        <v>5293.0</v>
      </c>
      <c r="I2150" s="12">
        <f>VLOOKUP(C2150, products!$A$1:$C$8, 3, FALSE)</f>
        <v>5482</v>
      </c>
      <c r="J2150" s="12" t="str">
        <f>VLOOKUP(B2150,sales_teams!A:C,3)</f>
        <v>Central</v>
      </c>
      <c r="K2150" s="12" t="str">
        <f>VLOOKUP(B2150,sales_teams!A:C,2)</f>
        <v>Dustin Brinkmann</v>
      </c>
      <c r="L2150" s="12" t="str">
        <f>VLOOKUP(D2150,accounts!A:G,6)</f>
        <v>United States</v>
      </c>
      <c r="M2150" s="12" t="str">
        <f>VLOOKUP(D2150,accounts!A:B,2)</f>
        <v>technolgy</v>
      </c>
      <c r="N2150" s="12" t="str">
        <f t="shared" si="26"/>
        <v>Apr 2017</v>
      </c>
      <c r="O2150" s="12" t="str">
        <f t="shared" si="253"/>
        <v>Apr 2017</v>
      </c>
      <c r="P2150" s="12">
        <f>VLOOKUP(D2150,accounts!A:G,4)</f>
        <v>527.11</v>
      </c>
      <c r="Q2150" s="12">
        <f t="shared" si="254"/>
        <v>0</v>
      </c>
    </row>
    <row r="2151">
      <c r="A2151" s="14" t="s">
        <v>2330</v>
      </c>
      <c r="B2151" s="14" t="s">
        <v>35</v>
      </c>
      <c r="C2151" s="14" t="s">
        <v>18</v>
      </c>
      <c r="D2151" s="14" t="s">
        <v>68</v>
      </c>
      <c r="E2151" s="14" t="s">
        <v>5</v>
      </c>
      <c r="F2151" s="15">
        <v>42840.0</v>
      </c>
      <c r="G2151" s="15">
        <v>42913.0</v>
      </c>
      <c r="H2151" s="14">
        <v>1163.0</v>
      </c>
      <c r="I2151" s="12">
        <f>VLOOKUP(C2151, products!$A$1:$C$8, 3, FALSE)</f>
        <v>1096</v>
      </c>
      <c r="J2151" s="12" t="str">
        <f>VLOOKUP(B2151,sales_teams!A:C,3)</f>
        <v>Central</v>
      </c>
      <c r="K2151" s="12" t="str">
        <f>VLOOKUP(B2151,sales_teams!A:C,2)</f>
        <v>Dustin Brinkmann</v>
      </c>
      <c r="L2151" s="12" t="str">
        <f>VLOOKUP(D2151,accounts!A:G,6)</f>
        <v>Korea</v>
      </c>
      <c r="M2151" s="12" t="str">
        <f>VLOOKUP(D2151,accounts!A:B,2)</f>
        <v>technolgy</v>
      </c>
      <c r="N2151" s="12" t="str">
        <f t="shared" si="26"/>
        <v>Apr 2017</v>
      </c>
      <c r="O2151" s="12" t="str">
        <f t="shared" si="253"/>
        <v>Jun 2017</v>
      </c>
      <c r="P2151" s="12">
        <f>VLOOKUP(D2151,accounts!A:G,4)</f>
        <v>8170.38</v>
      </c>
      <c r="Q2151" s="12">
        <f t="shared" si="254"/>
        <v>61</v>
      </c>
    </row>
    <row r="2152">
      <c r="A2152" s="14" t="s">
        <v>2331</v>
      </c>
      <c r="B2152" s="14" t="s">
        <v>39</v>
      </c>
      <c r="C2152" s="14" t="s">
        <v>19</v>
      </c>
      <c r="D2152" s="14" t="s">
        <v>96</v>
      </c>
      <c r="E2152" s="14" t="s">
        <v>5</v>
      </c>
      <c r="F2152" s="15">
        <v>42840.0</v>
      </c>
      <c r="G2152" s="15">
        <v>42841.0</v>
      </c>
      <c r="H2152" s="14">
        <v>49.0</v>
      </c>
      <c r="I2152" s="12">
        <f>VLOOKUP(C2152, products!$A$1:$C$8, 3, FALSE)</f>
        <v>55</v>
      </c>
      <c r="J2152" s="12" t="str">
        <f>VLOOKUP(B2152,sales_teams!A:C,3)</f>
        <v>East</v>
      </c>
      <c r="K2152" s="12" t="str">
        <f>VLOOKUP(B2152,sales_teams!A:C,2)</f>
        <v>Rocco Neubert</v>
      </c>
      <c r="L2152" s="12" t="str">
        <f>VLOOKUP(D2152,accounts!A:G,6)</f>
        <v>Japan</v>
      </c>
      <c r="M2152" s="12" t="str">
        <f>VLOOKUP(D2152,accounts!A:B,2)</f>
        <v>retail</v>
      </c>
      <c r="N2152" s="12" t="str">
        <f t="shared" si="26"/>
        <v>Apr 2017</v>
      </c>
      <c r="O2152" s="12" t="str">
        <f t="shared" si="253"/>
        <v>Apr 2017</v>
      </c>
      <c r="P2152" s="12">
        <f>VLOOKUP(D2152,accounts!A:G,4)</f>
        <v>5158.71</v>
      </c>
      <c r="Q2152" s="12">
        <f t="shared" si="254"/>
        <v>0</v>
      </c>
    </row>
    <row r="2153">
      <c r="A2153" s="14" t="s">
        <v>2332</v>
      </c>
      <c r="B2153" s="14" t="s">
        <v>41</v>
      </c>
      <c r="C2153" s="14" t="s">
        <v>19</v>
      </c>
      <c r="D2153" s="14" t="s">
        <v>80</v>
      </c>
      <c r="E2153" s="14" t="s">
        <v>5</v>
      </c>
      <c r="F2153" s="15">
        <v>42840.0</v>
      </c>
      <c r="G2153" s="15">
        <v>42856.0</v>
      </c>
      <c r="H2153" s="14">
        <v>53.0</v>
      </c>
      <c r="I2153" s="12">
        <f>VLOOKUP(C2153, products!$A$1:$C$8, 3, FALSE)</f>
        <v>55</v>
      </c>
      <c r="J2153" s="12" t="str">
        <f>VLOOKUP(B2153,sales_teams!A:C,3)</f>
        <v>East</v>
      </c>
      <c r="K2153" s="12" t="str">
        <f>VLOOKUP(B2153,sales_teams!A:C,2)</f>
        <v>Rocco Neubert</v>
      </c>
      <c r="L2153" s="12" t="str">
        <f>VLOOKUP(D2153,accounts!A:G,6)</f>
        <v>United States</v>
      </c>
      <c r="M2153" s="12" t="str">
        <f>VLOOKUP(D2153,accounts!A:B,2)</f>
        <v>technolgy</v>
      </c>
      <c r="N2153" s="12" t="str">
        <f t="shared" si="26"/>
        <v>Apr 2017</v>
      </c>
      <c r="O2153" s="12" t="str">
        <f t="shared" si="253"/>
        <v>May 2017</v>
      </c>
      <c r="P2153" s="12">
        <f>VLOOKUP(D2153,accounts!A:G,4)</f>
        <v>1712.68</v>
      </c>
      <c r="Q2153" s="12">
        <f t="shared" si="254"/>
        <v>30</v>
      </c>
    </row>
    <row r="2154">
      <c r="A2154" s="14" t="s">
        <v>2333</v>
      </c>
      <c r="B2154" s="14" t="s">
        <v>42</v>
      </c>
      <c r="C2154" s="14" t="s">
        <v>21</v>
      </c>
      <c r="D2154" s="14" t="s">
        <v>109</v>
      </c>
      <c r="E2154" s="14" t="s">
        <v>26</v>
      </c>
      <c r="F2154" s="15">
        <v>42840.0</v>
      </c>
      <c r="G2154" s="15">
        <v>42841.0</v>
      </c>
      <c r="H2154" s="14">
        <v>0.0</v>
      </c>
      <c r="I2154" s="12">
        <f>VLOOKUP(C2154, products!$A$1:$C$8, 3, FALSE)</f>
        <v>3393</v>
      </c>
      <c r="J2154" s="12" t="str">
        <f>VLOOKUP(B2154,sales_teams!A:C,3)</f>
        <v>East</v>
      </c>
      <c r="K2154" s="12" t="str">
        <f>VLOOKUP(B2154,sales_teams!A:C,2)</f>
        <v>Rocco Neubert</v>
      </c>
      <c r="L2154" s="12" t="str">
        <f>VLOOKUP(D2154,accounts!A:G,6)</f>
        <v>Kenya</v>
      </c>
      <c r="M2154" s="12" t="str">
        <f>VLOOKUP(D2154,accounts!A:B,2)</f>
        <v>medical</v>
      </c>
      <c r="N2154" s="12" t="str">
        <f t="shared" si="26"/>
        <v>Apr 2017</v>
      </c>
      <c r="O2154" s="12" t="str">
        <f t="shared" si="253"/>
        <v>Apr 2017</v>
      </c>
      <c r="P2154" s="12">
        <f>VLOOKUP(D2154,accounts!A:G,4)</f>
        <v>647.18</v>
      </c>
      <c r="Q2154" s="12">
        <f t="shared" si="254"/>
        <v>0</v>
      </c>
    </row>
    <row r="2155">
      <c r="A2155" s="14" t="s">
        <v>2334</v>
      </c>
      <c r="B2155" s="14" t="s">
        <v>42</v>
      </c>
      <c r="C2155" s="14" t="s">
        <v>21</v>
      </c>
      <c r="D2155" s="14" t="s">
        <v>127</v>
      </c>
      <c r="E2155" s="14" t="s">
        <v>26</v>
      </c>
      <c r="F2155" s="15">
        <v>42840.0</v>
      </c>
      <c r="G2155" s="15">
        <v>42898.0</v>
      </c>
      <c r="H2155" s="14">
        <v>0.0</v>
      </c>
      <c r="I2155" s="12">
        <f>VLOOKUP(C2155, products!$A$1:$C$8, 3, FALSE)</f>
        <v>3393</v>
      </c>
      <c r="J2155" s="12" t="str">
        <f>VLOOKUP(B2155,sales_teams!A:C,3)</f>
        <v>East</v>
      </c>
      <c r="K2155" s="12" t="str">
        <f>VLOOKUP(B2155,sales_teams!A:C,2)</f>
        <v>Rocco Neubert</v>
      </c>
      <c r="L2155" s="12" t="str">
        <f>VLOOKUP(D2155,accounts!A:G,6)</f>
        <v>United States</v>
      </c>
      <c r="M2155" s="12" t="str">
        <f>VLOOKUP(D2155,accounts!A:B,2)</f>
        <v>telecommunications</v>
      </c>
      <c r="N2155" s="12" t="str">
        <f t="shared" si="26"/>
        <v>Apr 2017</v>
      </c>
      <c r="O2155" s="12" t="str">
        <f t="shared" si="253"/>
        <v>Jun 2017</v>
      </c>
      <c r="P2155" s="12">
        <f>VLOOKUP(D2155,accounts!A:G,4)</f>
        <v>86.68</v>
      </c>
      <c r="Q2155" s="12">
        <f t="shared" si="254"/>
        <v>61</v>
      </c>
    </row>
    <row r="2156">
      <c r="A2156" s="14" t="s">
        <v>2335</v>
      </c>
      <c r="B2156" s="14" t="s">
        <v>43</v>
      </c>
      <c r="C2156" s="14" t="s">
        <v>18</v>
      </c>
      <c r="D2156" s="14" t="s">
        <v>97</v>
      </c>
      <c r="E2156" s="14" t="s">
        <v>26</v>
      </c>
      <c r="F2156" s="15">
        <v>42840.0</v>
      </c>
      <c r="G2156" s="15">
        <v>42849.0</v>
      </c>
      <c r="H2156" s="14">
        <v>0.0</v>
      </c>
      <c r="I2156" s="12">
        <f>VLOOKUP(C2156, products!$A$1:$C$8, 3, FALSE)</f>
        <v>1096</v>
      </c>
      <c r="J2156" s="12" t="str">
        <f>VLOOKUP(B2156,sales_teams!A:C,3)</f>
        <v>East</v>
      </c>
      <c r="K2156" s="12" t="str">
        <f>VLOOKUP(B2156,sales_teams!A:C,2)</f>
        <v>Rocco Neubert</v>
      </c>
      <c r="L2156" s="12" t="str">
        <f>VLOOKUP(D2156,accounts!A:G,6)</f>
        <v>United States</v>
      </c>
      <c r="M2156" s="12" t="str">
        <f>VLOOKUP(D2156,accounts!A:B,2)</f>
        <v>medical</v>
      </c>
      <c r="N2156" s="12" t="str">
        <f t="shared" si="26"/>
        <v>Apr 2017</v>
      </c>
      <c r="O2156" s="12" t="str">
        <f t="shared" si="253"/>
        <v>Apr 2017</v>
      </c>
      <c r="P2156" s="12">
        <f>VLOOKUP(D2156,accounts!A:G,4)</f>
        <v>1618.89</v>
      </c>
      <c r="Q2156" s="12">
        <f t="shared" si="254"/>
        <v>0</v>
      </c>
    </row>
    <row r="2157">
      <c r="A2157" s="14" t="s">
        <v>2336</v>
      </c>
      <c r="B2157" s="14" t="s">
        <v>46</v>
      </c>
      <c r="C2157" s="14" t="s">
        <v>22</v>
      </c>
      <c r="D2157" s="14" t="s">
        <v>93</v>
      </c>
      <c r="E2157" s="14" t="s">
        <v>26</v>
      </c>
      <c r="F2157" s="15">
        <v>42840.0</v>
      </c>
      <c r="G2157" s="15">
        <v>42846.0</v>
      </c>
      <c r="H2157" s="14">
        <v>0.0</v>
      </c>
      <c r="I2157" s="12">
        <f>VLOOKUP(C2157, products!$A$1:$C$8, 3, FALSE)</f>
        <v>550</v>
      </c>
      <c r="J2157" s="12" t="str">
        <f>VLOOKUP(B2157,sales_teams!A:C,3)</f>
        <v>East</v>
      </c>
      <c r="K2157" s="12" t="str">
        <f>VLOOKUP(B2157,sales_teams!A:C,2)</f>
        <v>Rocco Neubert</v>
      </c>
      <c r="L2157" s="12" t="str">
        <f>VLOOKUP(D2157,accounts!A:G,6)</f>
        <v>United States</v>
      </c>
      <c r="M2157" s="12" t="str">
        <f>VLOOKUP(D2157,accounts!A:B,2)</f>
        <v>retail</v>
      </c>
      <c r="N2157" s="12" t="str">
        <f t="shared" si="26"/>
        <v>Apr 2017</v>
      </c>
      <c r="O2157" s="12" t="str">
        <f t="shared" si="253"/>
        <v>Apr 2017</v>
      </c>
      <c r="P2157" s="12">
        <f>VLOOKUP(D2157,accounts!A:G,4)</f>
        <v>4968.91</v>
      </c>
      <c r="Q2157" s="12">
        <f t="shared" si="254"/>
        <v>0</v>
      </c>
    </row>
    <row r="2158">
      <c r="A2158" s="14" t="s">
        <v>2337</v>
      </c>
      <c r="B2158" s="14" t="s">
        <v>47</v>
      </c>
      <c r="C2158" s="14" t="s">
        <v>22</v>
      </c>
      <c r="D2158" s="14" t="s">
        <v>110</v>
      </c>
      <c r="E2158" s="14" t="s">
        <v>26</v>
      </c>
      <c r="F2158" s="15">
        <v>42840.0</v>
      </c>
      <c r="G2158" s="15">
        <v>42954.0</v>
      </c>
      <c r="H2158" s="14">
        <v>0.0</v>
      </c>
      <c r="I2158" s="12">
        <f>VLOOKUP(C2158, products!$A$1:$C$8, 3, FALSE)</f>
        <v>550</v>
      </c>
      <c r="J2158" s="12" t="str">
        <f>VLOOKUP(B2158,sales_teams!A:C,3)</f>
        <v>East</v>
      </c>
      <c r="K2158" s="12" t="str">
        <f>VLOOKUP(B2158,sales_teams!A:C,2)</f>
        <v>Rocco Neubert</v>
      </c>
      <c r="L2158" s="12" t="str">
        <f>VLOOKUP(D2158,accounts!A:G,6)</f>
        <v>Poland</v>
      </c>
      <c r="M2158" s="12" t="str">
        <f>VLOOKUP(D2158,accounts!A:B,2)</f>
        <v>marketing</v>
      </c>
      <c r="N2158" s="12" t="str">
        <f t="shared" si="26"/>
        <v>Apr 2017</v>
      </c>
      <c r="O2158" s="12" t="str">
        <f t="shared" si="253"/>
        <v>Aug 2017</v>
      </c>
      <c r="P2158" s="12">
        <f>VLOOKUP(D2158,accounts!A:G,4)</f>
        <v>894.37</v>
      </c>
      <c r="Q2158" s="12">
        <f t="shared" si="254"/>
        <v>122</v>
      </c>
    </row>
    <row r="2159">
      <c r="A2159" s="14" t="s">
        <v>2338</v>
      </c>
      <c r="B2159" s="14" t="s">
        <v>52</v>
      </c>
      <c r="C2159" s="14" t="s">
        <v>21</v>
      </c>
      <c r="D2159" s="14" t="s">
        <v>84</v>
      </c>
      <c r="E2159" s="14" t="s">
        <v>26</v>
      </c>
      <c r="F2159" s="15">
        <v>42840.0</v>
      </c>
      <c r="G2159" s="15">
        <v>42842.0</v>
      </c>
      <c r="H2159" s="14">
        <v>0.0</v>
      </c>
      <c r="I2159" s="12">
        <f>VLOOKUP(C2159, products!$A$1:$C$8, 3, FALSE)</f>
        <v>3393</v>
      </c>
      <c r="J2159" s="12" t="str">
        <f>VLOOKUP(B2159,sales_teams!A:C,3)</f>
        <v>West</v>
      </c>
      <c r="K2159" s="12" t="str">
        <f>VLOOKUP(B2159,sales_teams!A:C,2)</f>
        <v>Summer Sewald</v>
      </c>
      <c r="L2159" s="12" t="str">
        <f>VLOOKUP(D2159,accounts!A:G,6)</f>
        <v>United States</v>
      </c>
      <c r="M2159" s="12" t="str">
        <f>VLOOKUP(D2159,accounts!A:B,2)</f>
        <v>software</v>
      </c>
      <c r="N2159" s="12" t="str">
        <f t="shared" si="26"/>
        <v>Apr 2017</v>
      </c>
      <c r="O2159" s="12" t="str">
        <f t="shared" si="253"/>
        <v>Apr 2017</v>
      </c>
      <c r="P2159" s="12">
        <f>VLOOKUP(D2159,accounts!A:G,4)</f>
        <v>2714.9</v>
      </c>
      <c r="Q2159" s="12">
        <f t="shared" si="254"/>
        <v>0</v>
      </c>
    </row>
    <row r="2160">
      <c r="A2160" s="14" t="s">
        <v>2339</v>
      </c>
      <c r="B2160" s="14" t="s">
        <v>57</v>
      </c>
      <c r="C2160" s="14" t="s">
        <v>21</v>
      </c>
      <c r="D2160" s="14" t="s">
        <v>101</v>
      </c>
      <c r="E2160" s="14" t="s">
        <v>5</v>
      </c>
      <c r="F2160" s="15">
        <v>42840.0</v>
      </c>
      <c r="G2160" s="15">
        <v>42874.0</v>
      </c>
      <c r="H2160" s="14">
        <v>3641.0</v>
      </c>
      <c r="I2160" s="12">
        <f>VLOOKUP(C2160, products!$A$1:$C$8, 3, FALSE)</f>
        <v>3393</v>
      </c>
      <c r="J2160" s="12" t="str">
        <f>VLOOKUP(B2160,sales_teams!A:C,3)</f>
        <v>West</v>
      </c>
      <c r="K2160" s="12" t="str">
        <f>VLOOKUP(B2160,sales_teams!A:C,2)</f>
        <v>Summer Sewald</v>
      </c>
      <c r="L2160" s="12" t="str">
        <f>VLOOKUP(D2160,accounts!A:G,6)</f>
        <v>United States</v>
      </c>
      <c r="M2160" s="12" t="str">
        <f>VLOOKUP(D2160,accounts!A:B,2)</f>
        <v>finance</v>
      </c>
      <c r="N2160" s="12" t="str">
        <f t="shared" si="26"/>
        <v>Apr 2017</v>
      </c>
      <c r="O2160" s="12" t="str">
        <f t="shared" si="253"/>
        <v>May 2017</v>
      </c>
      <c r="P2160" s="12">
        <f>VLOOKUP(D2160,accounts!A:G,4)</f>
        <v>1102.43</v>
      </c>
      <c r="Q2160" s="12">
        <f t="shared" si="254"/>
        <v>30</v>
      </c>
    </row>
    <row r="2161">
      <c r="A2161" s="14" t="s">
        <v>2340</v>
      </c>
      <c r="B2161" s="14" t="s">
        <v>59</v>
      </c>
      <c r="C2161" s="14" t="s">
        <v>19</v>
      </c>
      <c r="D2161" s="14" t="s">
        <v>123</v>
      </c>
      <c r="E2161" s="14" t="s">
        <v>25</v>
      </c>
      <c r="F2161" s="15">
        <v>42840.0</v>
      </c>
      <c r="G2161" s="17"/>
      <c r="I2161" s="12">
        <f>VLOOKUP(C2161, products!$A$1:$C$8, 3, FALSE)</f>
        <v>55</v>
      </c>
      <c r="J2161" s="12" t="str">
        <f>VLOOKUP(B2161,sales_teams!A:C,3)</f>
        <v>West</v>
      </c>
      <c r="K2161" s="12" t="str">
        <f>VLOOKUP(B2161,sales_teams!A:C,2)</f>
        <v>Summer Sewald</v>
      </c>
      <c r="L2161" s="12" t="str">
        <f>VLOOKUP(D2161,accounts!A:G,6)</f>
        <v>United States</v>
      </c>
      <c r="M2161" s="12" t="str">
        <f>VLOOKUP(D2161,accounts!A:B,2)</f>
        <v>entertainment</v>
      </c>
      <c r="N2161" s="12" t="str">
        <f t="shared" si="26"/>
        <v>Apr 2017</v>
      </c>
      <c r="P2161" s="12">
        <f>VLOOKUP(D2161,accounts!A:G,4)</f>
        <v>349.81</v>
      </c>
    </row>
    <row r="2162">
      <c r="A2162" s="14" t="s">
        <v>2341</v>
      </c>
      <c r="B2162" s="14" t="s">
        <v>59</v>
      </c>
      <c r="C2162" s="14" t="s">
        <v>22</v>
      </c>
      <c r="D2162" s="14" t="s">
        <v>66</v>
      </c>
      <c r="E2162" s="14" t="s">
        <v>26</v>
      </c>
      <c r="F2162" s="15">
        <v>42840.0</v>
      </c>
      <c r="G2162" s="15">
        <v>42842.0</v>
      </c>
      <c r="H2162" s="14">
        <v>0.0</v>
      </c>
      <c r="I2162" s="12">
        <f>VLOOKUP(C2162, products!$A$1:$C$8, 3, FALSE)</f>
        <v>550</v>
      </c>
      <c r="J2162" s="12" t="str">
        <f>VLOOKUP(B2162,sales_teams!A:C,3)</f>
        <v>West</v>
      </c>
      <c r="K2162" s="12" t="str">
        <f>VLOOKUP(B2162,sales_teams!A:C,2)</f>
        <v>Summer Sewald</v>
      </c>
      <c r="L2162" s="12" t="str">
        <f>VLOOKUP(D2162,accounts!A:G,6)</f>
        <v>United States</v>
      </c>
      <c r="M2162" s="12" t="str">
        <f>VLOOKUP(D2162,accounts!A:B,2)</f>
        <v>medical</v>
      </c>
      <c r="N2162" s="12" t="str">
        <f t="shared" si="26"/>
        <v>Apr 2017</v>
      </c>
      <c r="O2162" s="12" t="str">
        <f t="shared" ref="O2162:O2215" si="255">TEXT(G2162,"mmm yyy")</f>
        <v>Apr 2017</v>
      </c>
      <c r="P2162" s="12">
        <f>VLOOKUP(D2162,accounts!A:G,4)</f>
        <v>4.54</v>
      </c>
      <c r="Q2162" s="12">
        <f t="shared" ref="Q2162:Q2215" si="256">O2162-N2162</f>
        <v>0</v>
      </c>
    </row>
    <row r="2163">
      <c r="A2163" s="14" t="s">
        <v>2342</v>
      </c>
      <c r="B2163" s="14" t="s">
        <v>61</v>
      </c>
      <c r="C2163" s="14" t="s">
        <v>22</v>
      </c>
      <c r="D2163" s="14" t="s">
        <v>66</v>
      </c>
      <c r="E2163" s="14" t="s">
        <v>5</v>
      </c>
      <c r="F2163" s="15">
        <v>42840.0</v>
      </c>
      <c r="G2163" s="15">
        <v>42878.0</v>
      </c>
      <c r="H2163" s="14">
        <v>501.0</v>
      </c>
      <c r="I2163" s="12">
        <f>VLOOKUP(C2163, products!$A$1:$C$8, 3, FALSE)</f>
        <v>550</v>
      </c>
      <c r="J2163" s="12" t="str">
        <f>VLOOKUP(B2163,sales_teams!A:C,3)</f>
        <v>West</v>
      </c>
      <c r="K2163" s="12" t="str">
        <f>VLOOKUP(B2163,sales_teams!A:C,2)</f>
        <v>Summer Sewald</v>
      </c>
      <c r="L2163" s="12" t="str">
        <f>VLOOKUP(D2163,accounts!A:G,6)</f>
        <v>United States</v>
      </c>
      <c r="M2163" s="12" t="str">
        <f>VLOOKUP(D2163,accounts!A:B,2)</f>
        <v>medical</v>
      </c>
      <c r="N2163" s="12" t="str">
        <f t="shared" si="26"/>
        <v>Apr 2017</v>
      </c>
      <c r="O2163" s="12" t="str">
        <f t="shared" si="255"/>
        <v>May 2017</v>
      </c>
      <c r="P2163" s="12">
        <f>VLOOKUP(D2163,accounts!A:G,4)</f>
        <v>4.54</v>
      </c>
      <c r="Q2163" s="12">
        <f t="shared" si="256"/>
        <v>30</v>
      </c>
    </row>
    <row r="2164">
      <c r="A2164" s="14" t="s">
        <v>2343</v>
      </c>
      <c r="B2164" s="14" t="s">
        <v>61</v>
      </c>
      <c r="C2164" s="14" t="s">
        <v>20</v>
      </c>
      <c r="D2164" s="14" t="s">
        <v>65</v>
      </c>
      <c r="E2164" s="14" t="s">
        <v>5</v>
      </c>
      <c r="F2164" s="15">
        <v>42840.0</v>
      </c>
      <c r="G2164" s="15">
        <v>42845.0</v>
      </c>
      <c r="H2164" s="14">
        <v>4687.0</v>
      </c>
      <c r="I2164" s="12">
        <f>VLOOKUP(C2164, products!$A$1:$C$8, 3, FALSE)</f>
        <v>5482</v>
      </c>
      <c r="J2164" s="12" t="str">
        <f>VLOOKUP(B2164,sales_teams!A:C,3)</f>
        <v>West</v>
      </c>
      <c r="K2164" s="12" t="str">
        <f>VLOOKUP(B2164,sales_teams!A:C,2)</f>
        <v>Summer Sewald</v>
      </c>
      <c r="L2164" s="12" t="str">
        <f>VLOOKUP(D2164,accounts!A:G,6)</f>
        <v>United States</v>
      </c>
      <c r="M2164" s="12" t="str">
        <f>VLOOKUP(D2164,accounts!A:B,2)</f>
        <v>technolgy</v>
      </c>
      <c r="N2164" s="12" t="str">
        <f t="shared" si="26"/>
        <v>Apr 2017</v>
      </c>
      <c r="O2164" s="12" t="str">
        <f t="shared" si="255"/>
        <v>Apr 2017</v>
      </c>
      <c r="P2164" s="12">
        <f>VLOOKUP(D2164,accounts!A:G,4)</f>
        <v>7708.38</v>
      </c>
      <c r="Q2164" s="12">
        <f t="shared" si="256"/>
        <v>0</v>
      </c>
    </row>
    <row r="2165">
      <c r="A2165" s="14" t="s">
        <v>2344</v>
      </c>
      <c r="B2165" s="14" t="s">
        <v>32</v>
      </c>
      <c r="C2165" s="14" t="s">
        <v>22</v>
      </c>
      <c r="D2165" s="14" t="s">
        <v>102</v>
      </c>
      <c r="E2165" s="14" t="s">
        <v>5</v>
      </c>
      <c r="F2165" s="15">
        <v>42841.0</v>
      </c>
      <c r="G2165" s="15">
        <v>42909.0</v>
      </c>
      <c r="H2165" s="14">
        <v>626.0</v>
      </c>
      <c r="I2165" s="12">
        <f>VLOOKUP(C2165, products!$A$1:$C$8, 3, FALSE)</f>
        <v>550</v>
      </c>
      <c r="J2165" s="12" t="str">
        <f>VLOOKUP(B2165,sales_teams!A:C,3)</f>
        <v>Central</v>
      </c>
      <c r="K2165" s="12" t="str">
        <f>VLOOKUP(B2165,sales_teams!A:C,2)</f>
        <v>Dustin Brinkmann</v>
      </c>
      <c r="L2165" s="12" t="str">
        <f>VLOOKUP(D2165,accounts!A:G,6)</f>
        <v>United States</v>
      </c>
      <c r="M2165" s="12" t="str">
        <f>VLOOKUP(D2165,accounts!A:B,2)</f>
        <v>marketing</v>
      </c>
      <c r="N2165" s="12" t="str">
        <f t="shared" si="26"/>
        <v>Apr 2017</v>
      </c>
      <c r="O2165" s="12" t="str">
        <f t="shared" si="255"/>
        <v>Jun 2017</v>
      </c>
      <c r="P2165" s="12">
        <f>VLOOKUP(D2165,accounts!A:G,4)</f>
        <v>2173.98</v>
      </c>
      <c r="Q2165" s="12">
        <f t="shared" si="256"/>
        <v>61</v>
      </c>
    </row>
    <row r="2166">
      <c r="A2166" s="14" t="s">
        <v>2345</v>
      </c>
      <c r="B2166" s="14" t="s">
        <v>32</v>
      </c>
      <c r="C2166" s="14" t="s">
        <v>22</v>
      </c>
      <c r="D2166" s="14" t="s">
        <v>101</v>
      </c>
      <c r="E2166" s="14" t="s">
        <v>5</v>
      </c>
      <c r="F2166" s="15">
        <v>42841.0</v>
      </c>
      <c r="G2166" s="15">
        <v>42950.0</v>
      </c>
      <c r="H2166" s="14">
        <v>489.0</v>
      </c>
      <c r="I2166" s="12">
        <f>VLOOKUP(C2166, products!$A$1:$C$8, 3, FALSE)</f>
        <v>550</v>
      </c>
      <c r="J2166" s="12" t="str">
        <f>VLOOKUP(B2166,sales_teams!A:C,3)</f>
        <v>Central</v>
      </c>
      <c r="K2166" s="12" t="str">
        <f>VLOOKUP(B2166,sales_teams!A:C,2)</f>
        <v>Dustin Brinkmann</v>
      </c>
      <c r="L2166" s="12" t="str">
        <f>VLOOKUP(D2166,accounts!A:G,6)</f>
        <v>United States</v>
      </c>
      <c r="M2166" s="12" t="str">
        <f>VLOOKUP(D2166,accounts!A:B,2)</f>
        <v>finance</v>
      </c>
      <c r="N2166" s="12" t="str">
        <f t="shared" si="26"/>
        <v>Apr 2017</v>
      </c>
      <c r="O2166" s="12" t="str">
        <f t="shared" si="255"/>
        <v>Aug 2017</v>
      </c>
      <c r="P2166" s="12">
        <f>VLOOKUP(D2166,accounts!A:G,4)</f>
        <v>1102.43</v>
      </c>
      <c r="Q2166" s="12">
        <f t="shared" si="256"/>
        <v>122</v>
      </c>
    </row>
    <row r="2167">
      <c r="A2167" s="14" t="s">
        <v>2346</v>
      </c>
      <c r="B2167" s="14" t="s">
        <v>34</v>
      </c>
      <c r="C2167" s="14" t="s">
        <v>17</v>
      </c>
      <c r="D2167" s="14" t="s">
        <v>125</v>
      </c>
      <c r="E2167" s="14" t="s">
        <v>5</v>
      </c>
      <c r="F2167" s="15">
        <v>42841.0</v>
      </c>
      <c r="G2167" s="15">
        <v>42852.0</v>
      </c>
      <c r="H2167" s="14">
        <v>4852.0</v>
      </c>
      <c r="I2167" s="12">
        <f>VLOOKUP(C2167, products!$A$1:$C$8, 3, FALSE)</f>
        <v>4821</v>
      </c>
      <c r="J2167" s="12" t="str">
        <f>VLOOKUP(B2167,sales_teams!A:C,3)</f>
        <v>Central</v>
      </c>
      <c r="K2167" s="12" t="str">
        <f>VLOOKUP(B2167,sales_teams!A:C,2)</f>
        <v>Dustin Brinkmann</v>
      </c>
      <c r="L2167" s="12" t="str">
        <f>VLOOKUP(D2167,accounts!A:G,6)</f>
        <v>China</v>
      </c>
      <c r="M2167" s="12" t="str">
        <f>VLOOKUP(D2167,accounts!A:B,2)</f>
        <v>technolgy</v>
      </c>
      <c r="N2167" s="12" t="str">
        <f t="shared" si="26"/>
        <v>Apr 2017</v>
      </c>
      <c r="O2167" s="12" t="str">
        <f t="shared" si="255"/>
        <v>Apr 2017</v>
      </c>
      <c r="P2167" s="12">
        <f>VLOOKUP(D2167,accounts!A:G,4)</f>
        <v>40.79</v>
      </c>
      <c r="Q2167" s="12">
        <f t="shared" si="256"/>
        <v>0</v>
      </c>
    </row>
    <row r="2168">
      <c r="A2168" s="14" t="s">
        <v>2347</v>
      </c>
      <c r="B2168" s="14" t="s">
        <v>35</v>
      </c>
      <c r="C2168" s="14" t="s">
        <v>21</v>
      </c>
      <c r="D2168" s="14" t="s">
        <v>71</v>
      </c>
      <c r="E2168" s="14" t="s">
        <v>26</v>
      </c>
      <c r="F2168" s="15">
        <v>42841.0</v>
      </c>
      <c r="G2168" s="15">
        <v>42914.0</v>
      </c>
      <c r="H2168" s="14">
        <v>0.0</v>
      </c>
      <c r="I2168" s="12">
        <f>VLOOKUP(C2168, products!$A$1:$C$8, 3, FALSE)</f>
        <v>3393</v>
      </c>
      <c r="J2168" s="12" t="str">
        <f>VLOOKUP(B2168,sales_teams!A:C,3)</f>
        <v>Central</v>
      </c>
      <c r="K2168" s="12" t="str">
        <f>VLOOKUP(B2168,sales_teams!A:C,2)</f>
        <v>Dustin Brinkmann</v>
      </c>
      <c r="L2168" s="12" t="str">
        <f>VLOOKUP(D2168,accounts!A:G,6)</f>
        <v>United States</v>
      </c>
      <c r="M2168" s="12" t="str">
        <f>VLOOKUP(D2168,accounts!A:B,2)</f>
        <v>services</v>
      </c>
      <c r="N2168" s="12" t="str">
        <f t="shared" si="26"/>
        <v>Apr 2017</v>
      </c>
      <c r="O2168" s="12" t="str">
        <f t="shared" si="255"/>
        <v>Jun 2017</v>
      </c>
      <c r="P2168" s="12">
        <f>VLOOKUP(D2168,accounts!A:G,4)</f>
        <v>2041.73</v>
      </c>
      <c r="Q2168" s="12">
        <f t="shared" si="256"/>
        <v>61</v>
      </c>
    </row>
    <row r="2169">
      <c r="A2169" s="14" t="s">
        <v>2348</v>
      </c>
      <c r="B2169" s="14" t="s">
        <v>37</v>
      </c>
      <c r="C2169" s="14" t="s">
        <v>18</v>
      </c>
      <c r="D2169" s="14" t="s">
        <v>122</v>
      </c>
      <c r="E2169" s="14" t="s">
        <v>5</v>
      </c>
      <c r="F2169" s="15">
        <v>42841.0</v>
      </c>
      <c r="G2169" s="15">
        <v>42892.0</v>
      </c>
      <c r="H2169" s="14">
        <v>1192.0</v>
      </c>
      <c r="I2169" s="12">
        <f>VLOOKUP(C2169, products!$A$1:$C$8, 3, FALSE)</f>
        <v>1096</v>
      </c>
      <c r="J2169" s="12" t="str">
        <f>VLOOKUP(B2169,sales_teams!A:C,3)</f>
        <v>East</v>
      </c>
      <c r="K2169" s="12" t="str">
        <f>VLOOKUP(B2169,sales_teams!A:C,2)</f>
        <v>Rocco Neubert</v>
      </c>
      <c r="L2169" s="12" t="str">
        <f>VLOOKUP(D2169,accounts!A:G,6)</f>
        <v>United States</v>
      </c>
      <c r="M2169" s="12" t="str">
        <f>VLOOKUP(D2169,accounts!A:B,2)</f>
        <v>software</v>
      </c>
      <c r="N2169" s="12" t="str">
        <f t="shared" si="26"/>
        <v>Apr 2017</v>
      </c>
      <c r="O2169" s="12" t="str">
        <f t="shared" si="255"/>
        <v>Jun 2017</v>
      </c>
      <c r="P2169" s="12">
        <f>VLOOKUP(D2169,accounts!A:G,4)</f>
        <v>987.39</v>
      </c>
      <c r="Q2169" s="12">
        <f t="shared" si="256"/>
        <v>61</v>
      </c>
    </row>
    <row r="2170">
      <c r="A2170" s="14" t="s">
        <v>2349</v>
      </c>
      <c r="B2170" s="14" t="s">
        <v>37</v>
      </c>
      <c r="C2170" s="14" t="s">
        <v>17</v>
      </c>
      <c r="D2170" s="14" t="s">
        <v>80</v>
      </c>
      <c r="E2170" s="14" t="s">
        <v>5</v>
      </c>
      <c r="F2170" s="15">
        <v>42841.0</v>
      </c>
      <c r="G2170" s="15">
        <v>42842.0</v>
      </c>
      <c r="H2170" s="14">
        <v>5104.0</v>
      </c>
      <c r="I2170" s="12">
        <f>VLOOKUP(C2170, products!$A$1:$C$8, 3, FALSE)</f>
        <v>4821</v>
      </c>
      <c r="J2170" s="12" t="str">
        <f>VLOOKUP(B2170,sales_teams!A:C,3)</f>
        <v>East</v>
      </c>
      <c r="K2170" s="12" t="str">
        <f>VLOOKUP(B2170,sales_teams!A:C,2)</f>
        <v>Rocco Neubert</v>
      </c>
      <c r="L2170" s="12" t="str">
        <f>VLOOKUP(D2170,accounts!A:G,6)</f>
        <v>United States</v>
      </c>
      <c r="M2170" s="12" t="str">
        <f>VLOOKUP(D2170,accounts!A:B,2)</f>
        <v>technolgy</v>
      </c>
      <c r="N2170" s="12" t="str">
        <f t="shared" si="26"/>
        <v>Apr 2017</v>
      </c>
      <c r="O2170" s="12" t="str">
        <f t="shared" si="255"/>
        <v>Apr 2017</v>
      </c>
      <c r="P2170" s="12">
        <f>VLOOKUP(D2170,accounts!A:G,4)</f>
        <v>1712.68</v>
      </c>
      <c r="Q2170" s="12">
        <f t="shared" si="256"/>
        <v>0</v>
      </c>
    </row>
    <row r="2171">
      <c r="A2171" s="14" t="s">
        <v>2350</v>
      </c>
      <c r="B2171" s="14" t="s">
        <v>38</v>
      </c>
      <c r="C2171" s="14" t="s">
        <v>17</v>
      </c>
      <c r="D2171" s="14" t="s">
        <v>84</v>
      </c>
      <c r="E2171" s="14" t="s">
        <v>5</v>
      </c>
      <c r="F2171" s="15">
        <v>42841.0</v>
      </c>
      <c r="G2171" s="15">
        <v>42956.0</v>
      </c>
      <c r="H2171" s="14">
        <v>5820.0</v>
      </c>
      <c r="I2171" s="12">
        <f>VLOOKUP(C2171, products!$A$1:$C$8, 3, FALSE)</f>
        <v>4821</v>
      </c>
      <c r="J2171" s="12" t="str">
        <f>VLOOKUP(B2171,sales_teams!A:C,3)</f>
        <v>East</v>
      </c>
      <c r="K2171" s="12" t="str">
        <f>VLOOKUP(B2171,sales_teams!A:C,2)</f>
        <v>Rocco Neubert</v>
      </c>
      <c r="L2171" s="12" t="str">
        <f>VLOOKUP(D2171,accounts!A:G,6)</f>
        <v>United States</v>
      </c>
      <c r="M2171" s="12" t="str">
        <f>VLOOKUP(D2171,accounts!A:B,2)</f>
        <v>software</v>
      </c>
      <c r="N2171" s="12" t="str">
        <f t="shared" si="26"/>
        <v>Apr 2017</v>
      </c>
      <c r="O2171" s="12" t="str">
        <f t="shared" si="255"/>
        <v>Aug 2017</v>
      </c>
      <c r="P2171" s="12">
        <f>VLOOKUP(D2171,accounts!A:G,4)</f>
        <v>2714.9</v>
      </c>
      <c r="Q2171" s="12">
        <f t="shared" si="256"/>
        <v>122</v>
      </c>
    </row>
    <row r="2172">
      <c r="A2172" s="14" t="s">
        <v>2351</v>
      </c>
      <c r="B2172" s="14" t="s">
        <v>39</v>
      </c>
      <c r="C2172" s="14" t="s">
        <v>21</v>
      </c>
      <c r="D2172" s="14" t="s">
        <v>114</v>
      </c>
      <c r="E2172" s="14" t="s">
        <v>5</v>
      </c>
      <c r="F2172" s="15">
        <v>42841.0</v>
      </c>
      <c r="G2172" s="15">
        <v>42952.0</v>
      </c>
      <c r="H2172" s="14">
        <v>3012.0</v>
      </c>
      <c r="I2172" s="12">
        <f>VLOOKUP(C2172, products!$A$1:$C$8, 3, FALSE)</f>
        <v>3393</v>
      </c>
      <c r="J2172" s="12" t="str">
        <f>VLOOKUP(B2172,sales_teams!A:C,3)</f>
        <v>East</v>
      </c>
      <c r="K2172" s="12" t="str">
        <f>VLOOKUP(B2172,sales_teams!A:C,2)</f>
        <v>Rocco Neubert</v>
      </c>
      <c r="L2172" s="12" t="str">
        <f>VLOOKUP(D2172,accounts!A:G,6)</f>
        <v>United States</v>
      </c>
      <c r="M2172" s="12" t="str">
        <f>VLOOKUP(D2172,accounts!A:B,2)</f>
        <v>technolgy</v>
      </c>
      <c r="N2172" s="12" t="str">
        <f t="shared" si="26"/>
        <v>Apr 2017</v>
      </c>
      <c r="O2172" s="12" t="str">
        <f t="shared" si="255"/>
        <v>Aug 2017</v>
      </c>
      <c r="P2172" s="12">
        <f>VLOOKUP(D2172,accounts!A:G,4)</f>
        <v>1100.04</v>
      </c>
      <c r="Q2172" s="12">
        <f t="shared" si="256"/>
        <v>122</v>
      </c>
    </row>
    <row r="2173">
      <c r="A2173" s="14" t="s">
        <v>2352</v>
      </c>
      <c r="B2173" s="14" t="s">
        <v>41</v>
      </c>
      <c r="C2173" s="14" t="s">
        <v>20</v>
      </c>
      <c r="D2173" s="14" t="s">
        <v>144</v>
      </c>
      <c r="E2173" s="14" t="s">
        <v>26</v>
      </c>
      <c r="F2173" s="15">
        <v>42841.0</v>
      </c>
      <c r="G2173" s="15">
        <v>42847.0</v>
      </c>
      <c r="H2173" s="14">
        <v>0.0</v>
      </c>
      <c r="I2173" s="12">
        <f>VLOOKUP(C2173, products!$A$1:$C$8, 3, FALSE)</f>
        <v>5482</v>
      </c>
      <c r="J2173" s="12" t="str">
        <f>VLOOKUP(B2173,sales_teams!A:C,3)</f>
        <v>East</v>
      </c>
      <c r="K2173" s="12" t="str">
        <f>VLOOKUP(B2173,sales_teams!A:C,2)</f>
        <v>Rocco Neubert</v>
      </c>
      <c r="L2173" s="12" t="str">
        <f>VLOOKUP(D2173,accounts!A:G,6)</f>
        <v>Romania</v>
      </c>
      <c r="M2173" s="12" t="str">
        <f>VLOOKUP(D2173,accounts!A:B,2)</f>
        <v>retail</v>
      </c>
      <c r="N2173" s="12" t="str">
        <f t="shared" si="26"/>
        <v>Apr 2017</v>
      </c>
      <c r="O2173" s="12" t="str">
        <f t="shared" si="255"/>
        <v>Apr 2017</v>
      </c>
      <c r="P2173" s="12">
        <f>VLOOKUP(D2173,accounts!A:G,4)</f>
        <v>167.89</v>
      </c>
      <c r="Q2173" s="12">
        <f t="shared" si="256"/>
        <v>0</v>
      </c>
    </row>
    <row r="2174">
      <c r="A2174" s="14" t="s">
        <v>2353</v>
      </c>
      <c r="B2174" s="14" t="s">
        <v>41</v>
      </c>
      <c r="C2174" s="14" t="s">
        <v>17</v>
      </c>
      <c r="D2174" s="14" t="s">
        <v>75</v>
      </c>
      <c r="E2174" s="14" t="s">
        <v>26</v>
      </c>
      <c r="F2174" s="15">
        <v>42841.0</v>
      </c>
      <c r="G2174" s="15">
        <v>42843.0</v>
      </c>
      <c r="H2174" s="14">
        <v>0.0</v>
      </c>
      <c r="I2174" s="12">
        <f>VLOOKUP(C2174, products!$A$1:$C$8, 3, FALSE)</f>
        <v>4821</v>
      </c>
      <c r="J2174" s="12" t="str">
        <f>VLOOKUP(B2174,sales_teams!A:C,3)</f>
        <v>East</v>
      </c>
      <c r="K2174" s="12" t="str">
        <f>VLOOKUP(B2174,sales_teams!A:C,2)</f>
        <v>Rocco Neubert</v>
      </c>
      <c r="L2174" s="12" t="str">
        <f>VLOOKUP(D2174,accounts!A:G,6)</f>
        <v>Jordan</v>
      </c>
      <c r="M2174" s="12" t="str">
        <f>VLOOKUP(D2174,accounts!A:B,2)</f>
        <v>marketing</v>
      </c>
      <c r="N2174" s="12" t="str">
        <f t="shared" si="26"/>
        <v>Apr 2017</v>
      </c>
      <c r="O2174" s="12" t="str">
        <f t="shared" si="255"/>
        <v>Apr 2017</v>
      </c>
      <c r="P2174" s="12">
        <f>VLOOKUP(D2174,accounts!A:G,4)</f>
        <v>3027.46</v>
      </c>
      <c r="Q2174" s="12">
        <f t="shared" si="256"/>
        <v>0</v>
      </c>
    </row>
    <row r="2175">
      <c r="A2175" s="14" t="s">
        <v>2354</v>
      </c>
      <c r="B2175" s="14" t="s">
        <v>41</v>
      </c>
      <c r="C2175" s="14" t="s">
        <v>17</v>
      </c>
      <c r="D2175" s="14" t="s">
        <v>65</v>
      </c>
      <c r="E2175" s="14" t="s">
        <v>5</v>
      </c>
      <c r="F2175" s="15">
        <v>42841.0</v>
      </c>
      <c r="G2175" s="15">
        <v>42848.0</v>
      </c>
      <c r="H2175" s="14">
        <v>3930.0</v>
      </c>
      <c r="I2175" s="12">
        <f>VLOOKUP(C2175, products!$A$1:$C$8, 3, FALSE)</f>
        <v>4821</v>
      </c>
      <c r="J2175" s="12" t="str">
        <f>VLOOKUP(B2175,sales_teams!A:C,3)</f>
        <v>East</v>
      </c>
      <c r="K2175" s="12" t="str">
        <f>VLOOKUP(B2175,sales_teams!A:C,2)</f>
        <v>Rocco Neubert</v>
      </c>
      <c r="L2175" s="12" t="str">
        <f>VLOOKUP(D2175,accounts!A:G,6)</f>
        <v>United States</v>
      </c>
      <c r="M2175" s="12" t="str">
        <f>VLOOKUP(D2175,accounts!A:B,2)</f>
        <v>technolgy</v>
      </c>
      <c r="N2175" s="12" t="str">
        <f t="shared" si="26"/>
        <v>Apr 2017</v>
      </c>
      <c r="O2175" s="12" t="str">
        <f t="shared" si="255"/>
        <v>Apr 2017</v>
      </c>
      <c r="P2175" s="12">
        <f>VLOOKUP(D2175,accounts!A:G,4)</f>
        <v>7708.38</v>
      </c>
      <c r="Q2175" s="12">
        <f t="shared" si="256"/>
        <v>0</v>
      </c>
    </row>
    <row r="2176">
      <c r="A2176" s="14" t="s">
        <v>2355</v>
      </c>
      <c r="B2176" s="14" t="s">
        <v>42</v>
      </c>
      <c r="C2176" s="14" t="s">
        <v>18</v>
      </c>
      <c r="D2176" s="14" t="s">
        <v>115</v>
      </c>
      <c r="E2176" s="14" t="s">
        <v>5</v>
      </c>
      <c r="F2176" s="15">
        <v>42841.0</v>
      </c>
      <c r="G2176" s="15">
        <v>42847.0</v>
      </c>
      <c r="H2176" s="14">
        <v>1055.0</v>
      </c>
      <c r="I2176" s="12">
        <f>VLOOKUP(C2176, products!$A$1:$C$8, 3, FALSE)</f>
        <v>1096</v>
      </c>
      <c r="J2176" s="12" t="str">
        <f>VLOOKUP(B2176,sales_teams!A:C,3)</f>
        <v>East</v>
      </c>
      <c r="K2176" s="12" t="str">
        <f>VLOOKUP(B2176,sales_teams!A:C,2)</f>
        <v>Rocco Neubert</v>
      </c>
      <c r="L2176" s="12" t="str">
        <f>VLOOKUP(D2176,accounts!A:G,6)</f>
        <v>United States</v>
      </c>
      <c r="M2176" s="12" t="str">
        <f>VLOOKUP(D2176,accounts!A:B,2)</f>
        <v>entertainment</v>
      </c>
      <c r="N2176" s="12" t="str">
        <f t="shared" si="26"/>
        <v>Apr 2017</v>
      </c>
      <c r="O2176" s="12" t="str">
        <f t="shared" si="255"/>
        <v>Apr 2017</v>
      </c>
      <c r="P2176" s="12">
        <f>VLOOKUP(D2176,accounts!A:G,4)</f>
        <v>217.87</v>
      </c>
      <c r="Q2176" s="12">
        <f t="shared" si="256"/>
        <v>0</v>
      </c>
    </row>
    <row r="2177">
      <c r="A2177" s="14" t="s">
        <v>2356</v>
      </c>
      <c r="B2177" s="14" t="s">
        <v>43</v>
      </c>
      <c r="C2177" s="14" t="s">
        <v>21</v>
      </c>
      <c r="D2177" s="14" t="s">
        <v>124</v>
      </c>
      <c r="E2177" s="14" t="s">
        <v>26</v>
      </c>
      <c r="F2177" s="15">
        <v>42841.0</v>
      </c>
      <c r="G2177" s="15">
        <v>42847.0</v>
      </c>
      <c r="H2177" s="14">
        <v>0.0</v>
      </c>
      <c r="I2177" s="12">
        <f>VLOOKUP(C2177, products!$A$1:$C$8, 3, FALSE)</f>
        <v>3393</v>
      </c>
      <c r="J2177" s="12" t="str">
        <f>VLOOKUP(B2177,sales_teams!A:C,3)</f>
        <v>East</v>
      </c>
      <c r="K2177" s="12" t="str">
        <f>VLOOKUP(B2177,sales_teams!A:C,2)</f>
        <v>Rocco Neubert</v>
      </c>
      <c r="L2177" s="12" t="str">
        <f>VLOOKUP(D2177,accounts!A:G,6)</f>
        <v>United States</v>
      </c>
      <c r="M2177" s="12" t="str">
        <f>VLOOKUP(D2177,accounts!A:B,2)</f>
        <v>retail</v>
      </c>
      <c r="N2177" s="12" t="str">
        <f t="shared" si="26"/>
        <v>Apr 2017</v>
      </c>
      <c r="O2177" s="12" t="str">
        <f t="shared" si="255"/>
        <v>Apr 2017</v>
      </c>
      <c r="P2177" s="12">
        <f>VLOOKUP(D2177,accounts!A:G,4)</f>
        <v>497.11</v>
      </c>
      <c r="Q2177" s="12">
        <f t="shared" si="256"/>
        <v>0</v>
      </c>
    </row>
    <row r="2178">
      <c r="A2178" s="14" t="s">
        <v>2357</v>
      </c>
      <c r="B2178" s="14" t="s">
        <v>45</v>
      </c>
      <c r="C2178" s="14" t="s">
        <v>22</v>
      </c>
      <c r="D2178" s="14" t="s">
        <v>131</v>
      </c>
      <c r="E2178" s="14" t="s">
        <v>5</v>
      </c>
      <c r="F2178" s="15">
        <v>42841.0</v>
      </c>
      <c r="G2178" s="15">
        <v>42849.0</v>
      </c>
      <c r="H2178" s="14">
        <v>538.0</v>
      </c>
      <c r="I2178" s="12">
        <f>VLOOKUP(C2178, products!$A$1:$C$8, 3, FALSE)</f>
        <v>550</v>
      </c>
      <c r="J2178" s="12" t="str">
        <f>VLOOKUP(B2178,sales_teams!A:C,3)</f>
        <v>East</v>
      </c>
      <c r="K2178" s="12" t="str">
        <f>VLOOKUP(B2178,sales_teams!A:C,2)</f>
        <v>Rocco Neubert</v>
      </c>
      <c r="L2178" s="12" t="str">
        <f>VLOOKUP(D2178,accounts!A:G,6)</f>
        <v>United States</v>
      </c>
      <c r="M2178" s="12" t="str">
        <f>VLOOKUP(D2178,accounts!A:B,2)</f>
        <v>marketing</v>
      </c>
      <c r="N2178" s="12" t="str">
        <f t="shared" si="26"/>
        <v>Apr 2017</v>
      </c>
      <c r="O2178" s="12" t="str">
        <f t="shared" si="255"/>
        <v>Apr 2017</v>
      </c>
      <c r="P2178" s="12">
        <f>VLOOKUP(D2178,accounts!A:G,4)</f>
        <v>45.39</v>
      </c>
      <c r="Q2178" s="12">
        <f t="shared" si="256"/>
        <v>0</v>
      </c>
    </row>
    <row r="2179">
      <c r="A2179" s="14" t="s">
        <v>2358</v>
      </c>
      <c r="B2179" s="14" t="s">
        <v>45</v>
      </c>
      <c r="C2179" s="14" t="s">
        <v>19</v>
      </c>
      <c r="D2179" s="14" t="s">
        <v>115</v>
      </c>
      <c r="E2179" s="14" t="s">
        <v>5</v>
      </c>
      <c r="F2179" s="15">
        <v>42841.0</v>
      </c>
      <c r="G2179" s="15">
        <v>42848.0</v>
      </c>
      <c r="H2179" s="14">
        <v>68.0</v>
      </c>
      <c r="I2179" s="12">
        <f>VLOOKUP(C2179, products!$A$1:$C$8, 3, FALSE)</f>
        <v>55</v>
      </c>
      <c r="J2179" s="12" t="str">
        <f>VLOOKUP(B2179,sales_teams!A:C,3)</f>
        <v>East</v>
      </c>
      <c r="K2179" s="12" t="str">
        <f>VLOOKUP(B2179,sales_teams!A:C,2)</f>
        <v>Rocco Neubert</v>
      </c>
      <c r="L2179" s="12" t="str">
        <f>VLOOKUP(D2179,accounts!A:G,6)</f>
        <v>United States</v>
      </c>
      <c r="M2179" s="12" t="str">
        <f>VLOOKUP(D2179,accounts!A:B,2)</f>
        <v>entertainment</v>
      </c>
      <c r="N2179" s="12" t="str">
        <f t="shared" si="26"/>
        <v>Apr 2017</v>
      </c>
      <c r="O2179" s="12" t="str">
        <f t="shared" si="255"/>
        <v>Apr 2017</v>
      </c>
      <c r="P2179" s="12">
        <f>VLOOKUP(D2179,accounts!A:G,4)</f>
        <v>217.87</v>
      </c>
      <c r="Q2179" s="12">
        <f t="shared" si="256"/>
        <v>0</v>
      </c>
    </row>
    <row r="2180">
      <c r="A2180" s="14" t="s">
        <v>2359</v>
      </c>
      <c r="B2180" s="14" t="s">
        <v>47</v>
      </c>
      <c r="C2180" s="14" t="s">
        <v>21</v>
      </c>
      <c r="D2180" s="14" t="s">
        <v>130</v>
      </c>
      <c r="E2180" s="14" t="s">
        <v>26</v>
      </c>
      <c r="F2180" s="15">
        <v>42841.0</v>
      </c>
      <c r="G2180" s="15">
        <v>42848.0</v>
      </c>
      <c r="H2180" s="14">
        <v>0.0</v>
      </c>
      <c r="I2180" s="12">
        <f>VLOOKUP(C2180, products!$A$1:$C$8, 3, FALSE)</f>
        <v>3393</v>
      </c>
      <c r="J2180" s="12" t="str">
        <f>VLOOKUP(B2180,sales_teams!A:C,3)</f>
        <v>East</v>
      </c>
      <c r="K2180" s="12" t="str">
        <f>VLOOKUP(B2180,sales_teams!A:C,2)</f>
        <v>Rocco Neubert</v>
      </c>
      <c r="L2180" s="12" t="str">
        <f>VLOOKUP(D2180,accounts!A:G,6)</f>
        <v>Germany</v>
      </c>
      <c r="M2180" s="12" t="str">
        <f>VLOOKUP(D2180,accounts!A:B,2)</f>
        <v>services</v>
      </c>
      <c r="N2180" s="12" t="str">
        <f t="shared" si="26"/>
        <v>Apr 2017</v>
      </c>
      <c r="O2180" s="12" t="str">
        <f t="shared" si="255"/>
        <v>Apr 2017</v>
      </c>
      <c r="P2180" s="12">
        <f>VLOOKUP(D2180,accounts!A:G,4)</f>
        <v>1012.72</v>
      </c>
      <c r="Q2180" s="12">
        <f t="shared" si="256"/>
        <v>0</v>
      </c>
    </row>
    <row r="2181">
      <c r="A2181" s="14" t="s">
        <v>2360</v>
      </c>
      <c r="B2181" s="14" t="s">
        <v>51</v>
      </c>
      <c r="C2181" s="14" t="s">
        <v>22</v>
      </c>
      <c r="D2181" s="14" t="s">
        <v>130</v>
      </c>
      <c r="E2181" s="14" t="s">
        <v>5</v>
      </c>
      <c r="F2181" s="15">
        <v>42841.0</v>
      </c>
      <c r="G2181" s="15">
        <v>42853.0</v>
      </c>
      <c r="H2181" s="14">
        <v>572.0</v>
      </c>
      <c r="I2181" s="12">
        <f>VLOOKUP(C2181, products!$A$1:$C$8, 3, FALSE)</f>
        <v>550</v>
      </c>
      <c r="J2181" s="12" t="str">
        <f>VLOOKUP(B2181,sales_teams!A:C,3)</f>
        <v>West</v>
      </c>
      <c r="K2181" s="12" t="str">
        <f>VLOOKUP(B2181,sales_teams!A:C,2)</f>
        <v>Summer Sewald</v>
      </c>
      <c r="L2181" s="12" t="str">
        <f>VLOOKUP(D2181,accounts!A:G,6)</f>
        <v>Germany</v>
      </c>
      <c r="M2181" s="12" t="str">
        <f>VLOOKUP(D2181,accounts!A:B,2)</f>
        <v>services</v>
      </c>
      <c r="N2181" s="12" t="str">
        <f t="shared" si="26"/>
        <v>Apr 2017</v>
      </c>
      <c r="O2181" s="12" t="str">
        <f t="shared" si="255"/>
        <v>Apr 2017</v>
      </c>
      <c r="P2181" s="12">
        <f>VLOOKUP(D2181,accounts!A:G,4)</f>
        <v>1012.72</v>
      </c>
      <c r="Q2181" s="12">
        <f t="shared" si="256"/>
        <v>0</v>
      </c>
    </row>
    <row r="2182">
      <c r="A2182" s="14" t="s">
        <v>2361</v>
      </c>
      <c r="B2182" s="14" t="s">
        <v>51</v>
      </c>
      <c r="C2182" s="14" t="s">
        <v>18</v>
      </c>
      <c r="D2182" s="14" t="s">
        <v>111</v>
      </c>
      <c r="E2182" s="14" t="s">
        <v>5</v>
      </c>
      <c r="F2182" s="15">
        <v>42841.0</v>
      </c>
      <c r="G2182" s="15">
        <v>42849.0</v>
      </c>
      <c r="H2182" s="14">
        <v>1234.0</v>
      </c>
      <c r="I2182" s="12">
        <f>VLOOKUP(C2182, products!$A$1:$C$8, 3, FALSE)</f>
        <v>1096</v>
      </c>
      <c r="J2182" s="12" t="str">
        <f>VLOOKUP(B2182,sales_teams!A:C,3)</f>
        <v>West</v>
      </c>
      <c r="K2182" s="12" t="str">
        <f>VLOOKUP(B2182,sales_teams!A:C,2)</f>
        <v>Summer Sewald</v>
      </c>
      <c r="L2182" s="12" t="str">
        <f>VLOOKUP(D2182,accounts!A:G,6)</f>
        <v>United States</v>
      </c>
      <c r="M2182" s="12" t="str">
        <f>VLOOKUP(D2182,accounts!A:B,2)</f>
        <v>retail</v>
      </c>
      <c r="N2182" s="12" t="str">
        <f t="shared" si="26"/>
        <v>Apr 2017</v>
      </c>
      <c r="O2182" s="12" t="str">
        <f t="shared" si="255"/>
        <v>Apr 2017</v>
      </c>
      <c r="P2182" s="12">
        <f>VLOOKUP(D2182,accounts!A:G,4)</f>
        <v>223.8</v>
      </c>
      <c r="Q2182" s="12">
        <f t="shared" si="256"/>
        <v>0</v>
      </c>
    </row>
    <row r="2183">
      <c r="A2183" s="14" t="s">
        <v>2362</v>
      </c>
      <c r="B2183" s="14" t="s">
        <v>52</v>
      </c>
      <c r="C2183" s="14" t="s">
        <v>22</v>
      </c>
      <c r="D2183" s="14" t="s">
        <v>94</v>
      </c>
      <c r="E2183" s="14" t="s">
        <v>26</v>
      </c>
      <c r="F2183" s="15">
        <v>42841.0</v>
      </c>
      <c r="G2183" s="15">
        <v>42843.0</v>
      </c>
      <c r="H2183" s="14">
        <v>0.0</v>
      </c>
      <c r="I2183" s="12">
        <f>VLOOKUP(C2183, products!$A$1:$C$8, 3, FALSE)</f>
        <v>550</v>
      </c>
      <c r="J2183" s="12" t="str">
        <f>VLOOKUP(B2183,sales_teams!A:C,3)</f>
        <v>West</v>
      </c>
      <c r="K2183" s="12" t="str">
        <f>VLOOKUP(B2183,sales_teams!A:C,2)</f>
        <v>Summer Sewald</v>
      </c>
      <c r="L2183" s="12" t="str">
        <f>VLOOKUP(D2183,accounts!A:G,6)</f>
        <v>United States</v>
      </c>
      <c r="M2183" s="12" t="str">
        <f>VLOOKUP(D2183,accounts!A:B,2)</f>
        <v>medical</v>
      </c>
      <c r="N2183" s="12" t="str">
        <f t="shared" si="26"/>
        <v>Apr 2017</v>
      </c>
      <c r="O2183" s="12" t="str">
        <f t="shared" si="255"/>
        <v>Apr 2017</v>
      </c>
      <c r="P2183" s="12">
        <f>VLOOKUP(D2183,accounts!A:G,4)</f>
        <v>3922.42</v>
      </c>
      <c r="Q2183" s="12">
        <f t="shared" si="256"/>
        <v>0</v>
      </c>
    </row>
    <row r="2184">
      <c r="A2184" s="14" t="s">
        <v>2363</v>
      </c>
      <c r="B2184" s="14" t="s">
        <v>57</v>
      </c>
      <c r="C2184" s="14" t="s">
        <v>19</v>
      </c>
      <c r="D2184" s="14" t="s">
        <v>73</v>
      </c>
      <c r="E2184" s="14" t="s">
        <v>26</v>
      </c>
      <c r="F2184" s="15">
        <v>42841.0</v>
      </c>
      <c r="G2184" s="15">
        <v>42842.0</v>
      </c>
      <c r="H2184" s="14">
        <v>0.0</v>
      </c>
      <c r="I2184" s="12">
        <f>VLOOKUP(C2184, products!$A$1:$C$8, 3, FALSE)</f>
        <v>55</v>
      </c>
      <c r="J2184" s="12" t="str">
        <f>VLOOKUP(B2184,sales_teams!A:C,3)</f>
        <v>West</v>
      </c>
      <c r="K2184" s="12" t="str">
        <f>VLOOKUP(B2184,sales_teams!A:C,2)</f>
        <v>Summer Sewald</v>
      </c>
      <c r="L2184" s="12" t="str">
        <f>VLOOKUP(D2184,accounts!A:G,6)</f>
        <v>United States</v>
      </c>
      <c r="M2184" s="12" t="str">
        <f>VLOOKUP(D2184,accounts!A:B,2)</f>
        <v>medical</v>
      </c>
      <c r="N2184" s="12" t="str">
        <f t="shared" si="26"/>
        <v>Apr 2017</v>
      </c>
      <c r="O2184" s="12" t="str">
        <f t="shared" si="255"/>
        <v>Apr 2017</v>
      </c>
      <c r="P2184" s="12">
        <f>VLOOKUP(D2184,accounts!A:G,4)</f>
        <v>3178.24</v>
      </c>
      <c r="Q2184" s="12">
        <f t="shared" si="256"/>
        <v>0</v>
      </c>
    </row>
    <row r="2185">
      <c r="A2185" s="14" t="s">
        <v>2364</v>
      </c>
      <c r="B2185" s="14" t="s">
        <v>58</v>
      </c>
      <c r="C2185" s="14" t="s">
        <v>19</v>
      </c>
      <c r="D2185" s="14" t="s">
        <v>123</v>
      </c>
      <c r="E2185" s="14" t="s">
        <v>5</v>
      </c>
      <c r="F2185" s="15">
        <v>42841.0</v>
      </c>
      <c r="G2185" s="15">
        <v>42859.0</v>
      </c>
      <c r="H2185" s="14">
        <v>56.0</v>
      </c>
      <c r="I2185" s="12">
        <f>VLOOKUP(C2185, products!$A$1:$C$8, 3, FALSE)</f>
        <v>55</v>
      </c>
      <c r="J2185" s="12" t="str">
        <f>VLOOKUP(B2185,sales_teams!A:C,3)</f>
        <v>West</v>
      </c>
      <c r="K2185" s="12" t="str">
        <f>VLOOKUP(B2185,sales_teams!A:C,2)</f>
        <v>Summer Sewald</v>
      </c>
      <c r="L2185" s="12" t="str">
        <f>VLOOKUP(D2185,accounts!A:G,6)</f>
        <v>United States</v>
      </c>
      <c r="M2185" s="12" t="str">
        <f>VLOOKUP(D2185,accounts!A:B,2)</f>
        <v>entertainment</v>
      </c>
      <c r="N2185" s="12" t="str">
        <f t="shared" si="26"/>
        <v>Apr 2017</v>
      </c>
      <c r="O2185" s="12" t="str">
        <f t="shared" si="255"/>
        <v>May 2017</v>
      </c>
      <c r="P2185" s="12">
        <f>VLOOKUP(D2185,accounts!A:G,4)</f>
        <v>349.81</v>
      </c>
      <c r="Q2185" s="12">
        <f t="shared" si="256"/>
        <v>30</v>
      </c>
    </row>
    <row r="2186">
      <c r="A2186" s="14" t="s">
        <v>2365</v>
      </c>
      <c r="B2186" s="14" t="s">
        <v>59</v>
      </c>
      <c r="C2186" s="14" t="s">
        <v>19</v>
      </c>
      <c r="D2186" s="14" t="s">
        <v>147</v>
      </c>
      <c r="E2186" s="14" t="s">
        <v>26</v>
      </c>
      <c r="F2186" s="15">
        <v>42841.0</v>
      </c>
      <c r="G2186" s="15">
        <v>42858.0</v>
      </c>
      <c r="H2186" s="14">
        <v>0.0</v>
      </c>
      <c r="I2186" s="12">
        <f>VLOOKUP(C2186, products!$A$1:$C$8, 3, FALSE)</f>
        <v>55</v>
      </c>
      <c r="J2186" s="12" t="str">
        <f>VLOOKUP(B2186,sales_teams!A:C,3)</f>
        <v>West</v>
      </c>
      <c r="K2186" s="12" t="str">
        <f>VLOOKUP(B2186,sales_teams!A:C,2)</f>
        <v>Summer Sewald</v>
      </c>
      <c r="L2186" s="12" t="str">
        <f>VLOOKUP(D2186,accounts!A:G,6)</f>
        <v>United States</v>
      </c>
      <c r="M2186" s="12" t="str">
        <f>VLOOKUP(D2186,accounts!A:B,2)</f>
        <v>retail</v>
      </c>
      <c r="N2186" s="12" t="str">
        <f t="shared" si="26"/>
        <v>Apr 2017</v>
      </c>
      <c r="O2186" s="12" t="str">
        <f t="shared" si="255"/>
        <v>May 2017</v>
      </c>
      <c r="P2186" s="12">
        <f>VLOOKUP(D2186,accounts!A:G,4)</f>
        <v>71.12</v>
      </c>
      <c r="Q2186" s="12">
        <f t="shared" si="256"/>
        <v>30</v>
      </c>
    </row>
    <row r="2187">
      <c r="A2187" s="14" t="s">
        <v>2366</v>
      </c>
      <c r="B2187" s="14" t="s">
        <v>61</v>
      </c>
      <c r="C2187" s="14" t="s">
        <v>19</v>
      </c>
      <c r="D2187" s="14" t="s">
        <v>132</v>
      </c>
      <c r="E2187" s="14" t="s">
        <v>26</v>
      </c>
      <c r="F2187" s="15">
        <v>42841.0</v>
      </c>
      <c r="G2187" s="15">
        <v>42850.0</v>
      </c>
      <c r="H2187" s="14">
        <v>0.0</v>
      </c>
      <c r="I2187" s="12">
        <f>VLOOKUP(C2187, products!$A$1:$C$8, 3, FALSE)</f>
        <v>55</v>
      </c>
      <c r="J2187" s="12" t="str">
        <f>VLOOKUP(B2187,sales_teams!A:C,3)</f>
        <v>West</v>
      </c>
      <c r="K2187" s="12" t="str">
        <f>VLOOKUP(B2187,sales_teams!A:C,2)</f>
        <v>Summer Sewald</v>
      </c>
      <c r="L2187" s="12" t="str">
        <f>VLOOKUP(D2187,accounts!A:G,6)</f>
        <v>United States</v>
      </c>
      <c r="M2187" s="12" t="str">
        <f>VLOOKUP(D2187,accounts!A:B,2)</f>
        <v>technolgy</v>
      </c>
      <c r="N2187" s="12" t="str">
        <f t="shared" si="26"/>
        <v>Apr 2017</v>
      </c>
      <c r="O2187" s="12" t="str">
        <f t="shared" si="255"/>
        <v>Apr 2017</v>
      </c>
      <c r="P2187" s="12">
        <f>VLOOKUP(D2187,accounts!A:G,4)</f>
        <v>587.72</v>
      </c>
      <c r="Q2187" s="12">
        <f t="shared" si="256"/>
        <v>0</v>
      </c>
    </row>
    <row r="2188">
      <c r="A2188" s="14" t="s">
        <v>2367</v>
      </c>
      <c r="B2188" s="14" t="s">
        <v>32</v>
      </c>
      <c r="C2188" s="14" t="s">
        <v>19</v>
      </c>
      <c r="D2188" s="14" t="s">
        <v>71</v>
      </c>
      <c r="E2188" s="14" t="s">
        <v>5</v>
      </c>
      <c r="F2188" s="15">
        <v>42842.0</v>
      </c>
      <c r="G2188" s="15">
        <v>42851.0</v>
      </c>
      <c r="H2188" s="14">
        <v>52.0</v>
      </c>
      <c r="I2188" s="12">
        <f>VLOOKUP(C2188, products!$A$1:$C$8, 3, FALSE)</f>
        <v>55</v>
      </c>
      <c r="J2188" s="12" t="str">
        <f>VLOOKUP(B2188,sales_teams!A:C,3)</f>
        <v>Central</v>
      </c>
      <c r="K2188" s="12" t="str">
        <f>VLOOKUP(B2188,sales_teams!A:C,2)</f>
        <v>Dustin Brinkmann</v>
      </c>
      <c r="L2188" s="12" t="str">
        <f>VLOOKUP(D2188,accounts!A:G,6)</f>
        <v>United States</v>
      </c>
      <c r="M2188" s="12" t="str">
        <f>VLOOKUP(D2188,accounts!A:B,2)</f>
        <v>services</v>
      </c>
      <c r="N2188" s="12" t="str">
        <f t="shared" si="26"/>
        <v>Apr 2017</v>
      </c>
      <c r="O2188" s="12" t="str">
        <f t="shared" si="255"/>
        <v>Apr 2017</v>
      </c>
      <c r="P2188" s="12">
        <f>VLOOKUP(D2188,accounts!A:G,4)</f>
        <v>2041.73</v>
      </c>
      <c r="Q2188" s="12">
        <f t="shared" si="256"/>
        <v>0</v>
      </c>
    </row>
    <row r="2189">
      <c r="A2189" s="14" t="s">
        <v>2368</v>
      </c>
      <c r="B2189" s="14" t="s">
        <v>32</v>
      </c>
      <c r="C2189" s="14" t="s">
        <v>21</v>
      </c>
      <c r="D2189" s="14" t="s">
        <v>84</v>
      </c>
      <c r="E2189" s="14" t="s">
        <v>5</v>
      </c>
      <c r="F2189" s="15">
        <v>42842.0</v>
      </c>
      <c r="G2189" s="15">
        <v>42849.0</v>
      </c>
      <c r="H2189" s="14">
        <v>3668.0</v>
      </c>
      <c r="I2189" s="12">
        <f>VLOOKUP(C2189, products!$A$1:$C$8, 3, FALSE)</f>
        <v>3393</v>
      </c>
      <c r="J2189" s="12" t="str">
        <f>VLOOKUP(B2189,sales_teams!A:C,3)</f>
        <v>Central</v>
      </c>
      <c r="K2189" s="12" t="str">
        <f>VLOOKUP(B2189,sales_teams!A:C,2)</f>
        <v>Dustin Brinkmann</v>
      </c>
      <c r="L2189" s="12" t="str">
        <f>VLOOKUP(D2189,accounts!A:G,6)</f>
        <v>United States</v>
      </c>
      <c r="M2189" s="12" t="str">
        <f>VLOOKUP(D2189,accounts!A:B,2)</f>
        <v>software</v>
      </c>
      <c r="N2189" s="12" t="str">
        <f t="shared" si="26"/>
        <v>Apr 2017</v>
      </c>
      <c r="O2189" s="12" t="str">
        <f t="shared" si="255"/>
        <v>Apr 2017</v>
      </c>
      <c r="P2189" s="12">
        <f>VLOOKUP(D2189,accounts!A:G,4)</f>
        <v>2714.9</v>
      </c>
      <c r="Q2189" s="12">
        <f t="shared" si="256"/>
        <v>0</v>
      </c>
    </row>
    <row r="2190">
      <c r="A2190" s="14" t="s">
        <v>2369</v>
      </c>
      <c r="B2190" s="14" t="s">
        <v>33</v>
      </c>
      <c r="C2190" s="14" t="s">
        <v>22</v>
      </c>
      <c r="D2190" s="14" t="s">
        <v>77</v>
      </c>
      <c r="E2190" s="14" t="s">
        <v>26</v>
      </c>
      <c r="F2190" s="15">
        <v>42842.0</v>
      </c>
      <c r="G2190" s="15">
        <v>42844.0</v>
      </c>
      <c r="H2190" s="14">
        <v>0.0</v>
      </c>
      <c r="I2190" s="12">
        <f>VLOOKUP(C2190, products!$A$1:$C$8, 3, FALSE)</f>
        <v>550</v>
      </c>
      <c r="J2190" s="12" t="str">
        <f>VLOOKUP(B2190,sales_teams!A:C,3)</f>
        <v>Central</v>
      </c>
      <c r="K2190" s="12" t="str">
        <f>VLOOKUP(B2190,sales_teams!A:C,2)</f>
        <v>Dustin Brinkmann</v>
      </c>
      <c r="L2190" s="12" t="str">
        <f>VLOOKUP(D2190,accounts!A:G,6)</f>
        <v>United States</v>
      </c>
      <c r="M2190" s="12" t="str">
        <f>VLOOKUP(D2190,accounts!A:B,2)</f>
        <v>retail</v>
      </c>
      <c r="N2190" s="12" t="str">
        <f t="shared" si="26"/>
        <v>Apr 2017</v>
      </c>
      <c r="O2190" s="12" t="str">
        <f t="shared" si="255"/>
        <v>Apr 2017</v>
      </c>
      <c r="P2190" s="12">
        <f>VLOOKUP(D2190,accounts!A:G,4)</f>
        <v>1419.98</v>
      </c>
      <c r="Q2190" s="12">
        <f t="shared" si="256"/>
        <v>0</v>
      </c>
    </row>
    <row r="2191">
      <c r="A2191" s="14" t="s">
        <v>2370</v>
      </c>
      <c r="B2191" s="14" t="s">
        <v>33</v>
      </c>
      <c r="C2191" s="14" t="s">
        <v>21</v>
      </c>
      <c r="D2191" s="14" t="s">
        <v>86</v>
      </c>
      <c r="E2191" s="14" t="s">
        <v>5</v>
      </c>
      <c r="F2191" s="15">
        <v>42842.0</v>
      </c>
      <c r="G2191" s="15">
        <v>42951.0</v>
      </c>
      <c r="H2191" s="14">
        <v>3138.0</v>
      </c>
      <c r="I2191" s="12">
        <f>VLOOKUP(C2191, products!$A$1:$C$8, 3, FALSE)</f>
        <v>3393</v>
      </c>
      <c r="J2191" s="12" t="str">
        <f>VLOOKUP(B2191,sales_teams!A:C,3)</f>
        <v>Central</v>
      </c>
      <c r="K2191" s="12" t="str">
        <f>VLOOKUP(B2191,sales_teams!A:C,2)</f>
        <v>Dustin Brinkmann</v>
      </c>
      <c r="L2191" s="12" t="str">
        <f>VLOOKUP(D2191,accounts!A:G,6)</f>
        <v>United States</v>
      </c>
      <c r="M2191" s="12" t="str">
        <f>VLOOKUP(D2191,accounts!A:B,2)</f>
        <v>software</v>
      </c>
      <c r="N2191" s="12" t="str">
        <f t="shared" si="26"/>
        <v>Apr 2017</v>
      </c>
      <c r="O2191" s="12" t="str">
        <f t="shared" si="255"/>
        <v>Aug 2017</v>
      </c>
      <c r="P2191" s="12">
        <f>VLOOKUP(D2191,accounts!A:G,4)</f>
        <v>4478.47</v>
      </c>
      <c r="Q2191" s="12">
        <f t="shared" si="256"/>
        <v>122</v>
      </c>
    </row>
    <row r="2192">
      <c r="A2192" s="14" t="s">
        <v>2371</v>
      </c>
      <c r="B2192" s="14" t="s">
        <v>35</v>
      </c>
      <c r="C2192" s="14" t="s">
        <v>19</v>
      </c>
      <c r="D2192" s="14" t="s">
        <v>95</v>
      </c>
      <c r="E2192" s="14" t="s">
        <v>26</v>
      </c>
      <c r="F2192" s="15">
        <v>42842.0</v>
      </c>
      <c r="G2192" s="15">
        <v>42844.0</v>
      </c>
      <c r="H2192" s="14">
        <v>0.0</v>
      </c>
      <c r="I2192" s="12">
        <f>VLOOKUP(C2192, products!$A$1:$C$8, 3, FALSE)</f>
        <v>55</v>
      </c>
      <c r="J2192" s="12" t="str">
        <f>VLOOKUP(B2192,sales_teams!A:C,3)</f>
        <v>Central</v>
      </c>
      <c r="K2192" s="12" t="str">
        <f>VLOOKUP(B2192,sales_teams!A:C,2)</f>
        <v>Dustin Brinkmann</v>
      </c>
      <c r="L2192" s="12" t="str">
        <f>VLOOKUP(D2192,accounts!A:G,6)</f>
        <v>United States</v>
      </c>
      <c r="M2192" s="12" t="str">
        <f>VLOOKUP(D2192,accounts!A:B,2)</f>
        <v>technolgy</v>
      </c>
      <c r="N2192" s="12" t="str">
        <f t="shared" si="26"/>
        <v>Apr 2017</v>
      </c>
      <c r="O2192" s="12" t="str">
        <f t="shared" si="255"/>
        <v>Apr 2017</v>
      </c>
      <c r="P2192" s="12">
        <f>VLOOKUP(D2192,accounts!A:G,4)</f>
        <v>1520.66</v>
      </c>
      <c r="Q2192" s="12">
        <f t="shared" si="256"/>
        <v>0</v>
      </c>
    </row>
    <row r="2193">
      <c r="A2193" s="14" t="s">
        <v>2372</v>
      </c>
      <c r="B2193" s="14" t="s">
        <v>36</v>
      </c>
      <c r="C2193" s="14" t="s">
        <v>22</v>
      </c>
      <c r="D2193" s="14" t="s">
        <v>108</v>
      </c>
      <c r="E2193" s="14" t="s">
        <v>26</v>
      </c>
      <c r="F2193" s="15">
        <v>42842.0</v>
      </c>
      <c r="G2193" s="15">
        <v>42843.0</v>
      </c>
      <c r="H2193" s="14">
        <v>0.0</v>
      </c>
      <c r="I2193" s="12">
        <f>VLOOKUP(C2193, products!$A$1:$C$8, 3, FALSE)</f>
        <v>550</v>
      </c>
      <c r="J2193" s="12" t="str">
        <f>VLOOKUP(B2193,sales_teams!A:C,3)</f>
        <v>Central</v>
      </c>
      <c r="K2193" s="12" t="str">
        <f>VLOOKUP(B2193,sales_teams!A:C,2)</f>
        <v>Dustin Brinkmann</v>
      </c>
      <c r="L2193" s="12" t="str">
        <f>VLOOKUP(D2193,accounts!A:G,6)</f>
        <v>United States</v>
      </c>
      <c r="M2193" s="12" t="str">
        <f>VLOOKUP(D2193,accounts!A:B,2)</f>
        <v>employment</v>
      </c>
      <c r="N2193" s="12" t="str">
        <f t="shared" si="26"/>
        <v>Apr 2017</v>
      </c>
      <c r="O2193" s="12" t="str">
        <f t="shared" si="255"/>
        <v>Apr 2017</v>
      </c>
      <c r="P2193" s="12">
        <f>VLOOKUP(D2193,accounts!A:G,4)</f>
        <v>882.12</v>
      </c>
      <c r="Q2193" s="12">
        <f t="shared" si="256"/>
        <v>0</v>
      </c>
    </row>
    <row r="2194">
      <c r="A2194" s="14" t="s">
        <v>2373</v>
      </c>
      <c r="B2194" s="14" t="s">
        <v>36</v>
      </c>
      <c r="C2194" s="14" t="s">
        <v>22</v>
      </c>
      <c r="D2194" s="14" t="s">
        <v>125</v>
      </c>
      <c r="E2194" s="14" t="s">
        <v>26</v>
      </c>
      <c r="F2194" s="15">
        <v>42842.0</v>
      </c>
      <c r="G2194" s="15">
        <v>42846.0</v>
      </c>
      <c r="H2194" s="14">
        <v>0.0</v>
      </c>
      <c r="I2194" s="12">
        <f>VLOOKUP(C2194, products!$A$1:$C$8, 3, FALSE)</f>
        <v>550</v>
      </c>
      <c r="J2194" s="12" t="str">
        <f>VLOOKUP(B2194,sales_teams!A:C,3)</f>
        <v>Central</v>
      </c>
      <c r="K2194" s="12" t="str">
        <f>VLOOKUP(B2194,sales_teams!A:C,2)</f>
        <v>Dustin Brinkmann</v>
      </c>
      <c r="L2194" s="12" t="str">
        <f>VLOOKUP(D2194,accounts!A:G,6)</f>
        <v>China</v>
      </c>
      <c r="M2194" s="12" t="str">
        <f>VLOOKUP(D2194,accounts!A:B,2)</f>
        <v>technolgy</v>
      </c>
      <c r="N2194" s="12" t="str">
        <f t="shared" si="26"/>
        <v>Apr 2017</v>
      </c>
      <c r="O2194" s="12" t="str">
        <f t="shared" si="255"/>
        <v>Apr 2017</v>
      </c>
      <c r="P2194" s="12">
        <f>VLOOKUP(D2194,accounts!A:G,4)</f>
        <v>40.79</v>
      </c>
      <c r="Q2194" s="12">
        <f t="shared" si="256"/>
        <v>0</v>
      </c>
    </row>
    <row r="2195">
      <c r="A2195" s="14" t="s">
        <v>2374</v>
      </c>
      <c r="B2195" s="14" t="s">
        <v>36</v>
      </c>
      <c r="C2195" s="14" t="s">
        <v>17</v>
      </c>
      <c r="D2195" s="14" t="s">
        <v>139</v>
      </c>
      <c r="E2195" s="14" t="s">
        <v>5</v>
      </c>
      <c r="F2195" s="15">
        <v>42842.0</v>
      </c>
      <c r="G2195" s="15">
        <v>42887.0</v>
      </c>
      <c r="H2195" s="14">
        <v>5032.0</v>
      </c>
      <c r="I2195" s="12">
        <f>VLOOKUP(C2195, products!$A$1:$C$8, 3, FALSE)</f>
        <v>4821</v>
      </c>
      <c r="J2195" s="12" t="str">
        <f>VLOOKUP(B2195,sales_teams!A:C,3)</f>
        <v>Central</v>
      </c>
      <c r="K2195" s="12" t="str">
        <f>VLOOKUP(B2195,sales_teams!A:C,2)</f>
        <v>Dustin Brinkmann</v>
      </c>
      <c r="L2195" s="12" t="str">
        <f>VLOOKUP(D2195,accounts!A:G,6)</f>
        <v>United States</v>
      </c>
      <c r="M2195" s="12" t="str">
        <f>VLOOKUP(D2195,accounts!A:B,2)</f>
        <v>technolgy</v>
      </c>
      <c r="N2195" s="12" t="str">
        <f t="shared" si="26"/>
        <v>Apr 2017</v>
      </c>
      <c r="O2195" s="12" t="str">
        <f t="shared" si="255"/>
        <v>Jun 2017</v>
      </c>
      <c r="P2195" s="12">
        <f>VLOOKUP(D2195,accounts!A:G,4)</f>
        <v>527.11</v>
      </c>
      <c r="Q2195" s="12">
        <f t="shared" si="256"/>
        <v>61</v>
      </c>
    </row>
    <row r="2196">
      <c r="A2196" s="14" t="s">
        <v>2375</v>
      </c>
      <c r="B2196" s="14" t="s">
        <v>37</v>
      </c>
      <c r="C2196" s="14" t="s">
        <v>18</v>
      </c>
      <c r="D2196" s="14" t="s">
        <v>77</v>
      </c>
      <c r="E2196" s="14" t="s">
        <v>5</v>
      </c>
      <c r="F2196" s="15">
        <v>42842.0</v>
      </c>
      <c r="G2196" s="15">
        <v>42845.0</v>
      </c>
      <c r="H2196" s="14">
        <v>1310.0</v>
      </c>
      <c r="I2196" s="12">
        <f>VLOOKUP(C2196, products!$A$1:$C$8, 3, FALSE)</f>
        <v>1096</v>
      </c>
      <c r="J2196" s="12" t="str">
        <f>VLOOKUP(B2196,sales_teams!A:C,3)</f>
        <v>East</v>
      </c>
      <c r="K2196" s="12" t="str">
        <f>VLOOKUP(B2196,sales_teams!A:C,2)</f>
        <v>Rocco Neubert</v>
      </c>
      <c r="L2196" s="12" t="str">
        <f>VLOOKUP(D2196,accounts!A:G,6)</f>
        <v>United States</v>
      </c>
      <c r="M2196" s="12" t="str">
        <f>VLOOKUP(D2196,accounts!A:B,2)</f>
        <v>retail</v>
      </c>
      <c r="N2196" s="12" t="str">
        <f t="shared" si="26"/>
        <v>Apr 2017</v>
      </c>
      <c r="O2196" s="12" t="str">
        <f t="shared" si="255"/>
        <v>Apr 2017</v>
      </c>
      <c r="P2196" s="12">
        <f>VLOOKUP(D2196,accounts!A:G,4)</f>
        <v>1419.98</v>
      </c>
      <c r="Q2196" s="12">
        <f t="shared" si="256"/>
        <v>0</v>
      </c>
    </row>
    <row r="2197">
      <c r="A2197" s="14" t="s">
        <v>2376</v>
      </c>
      <c r="B2197" s="14" t="s">
        <v>37</v>
      </c>
      <c r="C2197" s="14" t="s">
        <v>20</v>
      </c>
      <c r="D2197" s="14" t="s">
        <v>75</v>
      </c>
      <c r="E2197" s="14" t="s">
        <v>5</v>
      </c>
      <c r="F2197" s="15">
        <v>42842.0</v>
      </c>
      <c r="G2197" s="15">
        <v>42913.0</v>
      </c>
      <c r="H2197" s="14">
        <v>5076.0</v>
      </c>
      <c r="I2197" s="12">
        <f>VLOOKUP(C2197, products!$A$1:$C$8, 3, FALSE)</f>
        <v>5482</v>
      </c>
      <c r="J2197" s="12" t="str">
        <f>VLOOKUP(B2197,sales_teams!A:C,3)</f>
        <v>East</v>
      </c>
      <c r="K2197" s="12" t="str">
        <f>VLOOKUP(B2197,sales_teams!A:C,2)</f>
        <v>Rocco Neubert</v>
      </c>
      <c r="L2197" s="12" t="str">
        <f>VLOOKUP(D2197,accounts!A:G,6)</f>
        <v>Jordan</v>
      </c>
      <c r="M2197" s="12" t="str">
        <f>VLOOKUP(D2197,accounts!A:B,2)</f>
        <v>marketing</v>
      </c>
      <c r="N2197" s="12" t="str">
        <f t="shared" si="26"/>
        <v>Apr 2017</v>
      </c>
      <c r="O2197" s="12" t="str">
        <f t="shared" si="255"/>
        <v>Jun 2017</v>
      </c>
      <c r="P2197" s="12">
        <f>VLOOKUP(D2197,accounts!A:G,4)</f>
        <v>3027.46</v>
      </c>
      <c r="Q2197" s="12">
        <f t="shared" si="256"/>
        <v>61</v>
      </c>
    </row>
    <row r="2198">
      <c r="A2198" s="14" t="s">
        <v>2377</v>
      </c>
      <c r="B2198" s="14" t="s">
        <v>37</v>
      </c>
      <c r="C2198" s="14" t="s">
        <v>21</v>
      </c>
      <c r="D2198" s="14" t="s">
        <v>106</v>
      </c>
      <c r="E2198" s="14" t="s">
        <v>5</v>
      </c>
      <c r="F2198" s="15">
        <v>42842.0</v>
      </c>
      <c r="G2198" s="15">
        <v>42905.0</v>
      </c>
      <c r="H2198" s="14">
        <v>3641.0</v>
      </c>
      <c r="I2198" s="12">
        <f>VLOOKUP(C2198, products!$A$1:$C$8, 3, FALSE)</f>
        <v>3393</v>
      </c>
      <c r="J2198" s="12" t="str">
        <f>VLOOKUP(B2198,sales_teams!A:C,3)</f>
        <v>East</v>
      </c>
      <c r="K2198" s="12" t="str">
        <f>VLOOKUP(B2198,sales_teams!A:C,2)</f>
        <v>Rocco Neubert</v>
      </c>
      <c r="L2198" s="12" t="str">
        <f>VLOOKUP(D2198,accounts!A:G,6)</f>
        <v>United States</v>
      </c>
      <c r="M2198" s="12" t="str">
        <f>VLOOKUP(D2198,accounts!A:B,2)</f>
        <v>finance</v>
      </c>
      <c r="N2198" s="12" t="str">
        <f t="shared" si="26"/>
        <v>Apr 2017</v>
      </c>
      <c r="O2198" s="12" t="str">
        <f t="shared" si="255"/>
        <v>Jun 2017</v>
      </c>
      <c r="P2198" s="12">
        <f>VLOOKUP(D2198,accounts!A:G,4)</f>
        <v>646.1</v>
      </c>
      <c r="Q2198" s="12">
        <f t="shared" si="256"/>
        <v>61</v>
      </c>
    </row>
    <row r="2199">
      <c r="A2199" s="14" t="s">
        <v>2378</v>
      </c>
      <c r="B2199" s="14" t="s">
        <v>38</v>
      </c>
      <c r="C2199" s="14" t="s">
        <v>17</v>
      </c>
      <c r="D2199" s="14" t="s">
        <v>95</v>
      </c>
      <c r="E2199" s="14" t="s">
        <v>26</v>
      </c>
      <c r="F2199" s="15">
        <v>42842.0</v>
      </c>
      <c r="G2199" s="15">
        <v>42843.0</v>
      </c>
      <c r="H2199" s="14">
        <v>0.0</v>
      </c>
      <c r="I2199" s="12">
        <f>VLOOKUP(C2199, products!$A$1:$C$8, 3, FALSE)</f>
        <v>4821</v>
      </c>
      <c r="J2199" s="12" t="str">
        <f>VLOOKUP(B2199,sales_teams!A:C,3)</f>
        <v>East</v>
      </c>
      <c r="K2199" s="12" t="str">
        <f>VLOOKUP(B2199,sales_teams!A:C,2)</f>
        <v>Rocco Neubert</v>
      </c>
      <c r="L2199" s="12" t="str">
        <f>VLOOKUP(D2199,accounts!A:G,6)</f>
        <v>United States</v>
      </c>
      <c r="M2199" s="12" t="str">
        <f>VLOOKUP(D2199,accounts!A:B,2)</f>
        <v>technolgy</v>
      </c>
      <c r="N2199" s="12" t="str">
        <f t="shared" si="26"/>
        <v>Apr 2017</v>
      </c>
      <c r="O2199" s="12" t="str">
        <f t="shared" si="255"/>
        <v>Apr 2017</v>
      </c>
      <c r="P2199" s="12">
        <f>VLOOKUP(D2199,accounts!A:G,4)</f>
        <v>1520.66</v>
      </c>
      <c r="Q2199" s="12">
        <f t="shared" si="256"/>
        <v>0</v>
      </c>
    </row>
    <row r="2200">
      <c r="A2200" s="14" t="s">
        <v>2379</v>
      </c>
      <c r="B2200" s="14" t="s">
        <v>38</v>
      </c>
      <c r="C2200" s="14" t="s">
        <v>18</v>
      </c>
      <c r="D2200" s="14" t="s">
        <v>71</v>
      </c>
      <c r="E2200" s="14" t="s">
        <v>5</v>
      </c>
      <c r="F2200" s="15">
        <v>42842.0</v>
      </c>
      <c r="G2200" s="15">
        <v>42850.0</v>
      </c>
      <c r="H2200" s="14">
        <v>1170.0</v>
      </c>
      <c r="I2200" s="12">
        <f>VLOOKUP(C2200, products!$A$1:$C$8, 3, FALSE)</f>
        <v>1096</v>
      </c>
      <c r="J2200" s="12" t="str">
        <f>VLOOKUP(B2200,sales_teams!A:C,3)</f>
        <v>East</v>
      </c>
      <c r="K2200" s="12" t="str">
        <f>VLOOKUP(B2200,sales_teams!A:C,2)</f>
        <v>Rocco Neubert</v>
      </c>
      <c r="L2200" s="12" t="str">
        <f>VLOOKUP(D2200,accounts!A:G,6)</f>
        <v>United States</v>
      </c>
      <c r="M2200" s="12" t="str">
        <f>VLOOKUP(D2200,accounts!A:B,2)</f>
        <v>services</v>
      </c>
      <c r="N2200" s="12" t="str">
        <f t="shared" si="26"/>
        <v>Apr 2017</v>
      </c>
      <c r="O2200" s="12" t="str">
        <f t="shared" si="255"/>
        <v>Apr 2017</v>
      </c>
      <c r="P2200" s="12">
        <f>VLOOKUP(D2200,accounts!A:G,4)</f>
        <v>2041.73</v>
      </c>
      <c r="Q2200" s="12">
        <f t="shared" si="256"/>
        <v>0</v>
      </c>
    </row>
    <row r="2201">
      <c r="A2201" s="14" t="s">
        <v>2380</v>
      </c>
      <c r="B2201" s="14" t="s">
        <v>38</v>
      </c>
      <c r="C2201" s="14" t="s">
        <v>17</v>
      </c>
      <c r="D2201" s="14" t="s">
        <v>115</v>
      </c>
      <c r="E2201" s="14" t="s">
        <v>5</v>
      </c>
      <c r="F2201" s="15">
        <v>42842.0</v>
      </c>
      <c r="G2201" s="15">
        <v>42856.0</v>
      </c>
      <c r="H2201" s="14">
        <v>4226.0</v>
      </c>
      <c r="I2201" s="12">
        <f>VLOOKUP(C2201, products!$A$1:$C$8, 3, FALSE)</f>
        <v>4821</v>
      </c>
      <c r="J2201" s="12" t="str">
        <f>VLOOKUP(B2201,sales_teams!A:C,3)</f>
        <v>East</v>
      </c>
      <c r="K2201" s="12" t="str">
        <f>VLOOKUP(B2201,sales_teams!A:C,2)</f>
        <v>Rocco Neubert</v>
      </c>
      <c r="L2201" s="12" t="str">
        <f>VLOOKUP(D2201,accounts!A:G,6)</f>
        <v>United States</v>
      </c>
      <c r="M2201" s="12" t="str">
        <f>VLOOKUP(D2201,accounts!A:B,2)</f>
        <v>entertainment</v>
      </c>
      <c r="N2201" s="12" t="str">
        <f t="shared" si="26"/>
        <v>Apr 2017</v>
      </c>
      <c r="O2201" s="12" t="str">
        <f t="shared" si="255"/>
        <v>May 2017</v>
      </c>
      <c r="P2201" s="12">
        <f>VLOOKUP(D2201,accounts!A:G,4)</f>
        <v>217.87</v>
      </c>
      <c r="Q2201" s="12">
        <f t="shared" si="256"/>
        <v>30</v>
      </c>
    </row>
    <row r="2202">
      <c r="A2202" s="14" t="s">
        <v>2381</v>
      </c>
      <c r="B2202" s="14" t="s">
        <v>40</v>
      </c>
      <c r="C2202" s="14" t="s">
        <v>21</v>
      </c>
      <c r="D2202" s="14" t="s">
        <v>116</v>
      </c>
      <c r="E2202" s="14" t="s">
        <v>26</v>
      </c>
      <c r="F2202" s="15">
        <v>42842.0</v>
      </c>
      <c r="G2202" s="15">
        <v>42843.0</v>
      </c>
      <c r="H2202" s="14">
        <v>0.0</v>
      </c>
      <c r="I2202" s="12">
        <f>VLOOKUP(C2202, products!$A$1:$C$8, 3, FALSE)</f>
        <v>3393</v>
      </c>
      <c r="J2202" s="12" t="str">
        <f>VLOOKUP(B2202,sales_teams!A:C,3)</f>
        <v>East</v>
      </c>
      <c r="K2202" s="12" t="str">
        <f>VLOOKUP(B2202,sales_teams!A:C,2)</f>
        <v>Rocco Neubert</v>
      </c>
      <c r="L2202" s="12" t="str">
        <f>VLOOKUP(D2202,accounts!A:G,6)</f>
        <v>United States</v>
      </c>
      <c r="M2202" s="12" t="str">
        <f>VLOOKUP(D2202,accounts!A:B,2)</f>
        <v>services</v>
      </c>
      <c r="N2202" s="12" t="str">
        <f t="shared" si="26"/>
        <v>Apr 2017</v>
      </c>
      <c r="O2202" s="12" t="str">
        <f t="shared" si="255"/>
        <v>Apr 2017</v>
      </c>
      <c r="P2202" s="12">
        <f>VLOOKUP(D2202,accounts!A:G,4)</f>
        <v>692.19</v>
      </c>
      <c r="Q2202" s="12">
        <f t="shared" si="256"/>
        <v>0</v>
      </c>
    </row>
    <row r="2203">
      <c r="A2203" s="14" t="s">
        <v>2382</v>
      </c>
      <c r="B2203" s="14" t="s">
        <v>42</v>
      </c>
      <c r="C2203" s="14" t="s">
        <v>17</v>
      </c>
      <c r="D2203" s="14" t="s">
        <v>104</v>
      </c>
      <c r="E2203" s="14" t="s">
        <v>5</v>
      </c>
      <c r="F2203" s="15">
        <v>42842.0</v>
      </c>
      <c r="G2203" s="15">
        <v>42849.0</v>
      </c>
      <c r="H2203" s="14">
        <v>4784.0</v>
      </c>
      <c r="I2203" s="12">
        <f>VLOOKUP(C2203, products!$A$1:$C$8, 3, FALSE)</f>
        <v>4821</v>
      </c>
      <c r="J2203" s="12" t="str">
        <f>VLOOKUP(B2203,sales_teams!A:C,3)</f>
        <v>East</v>
      </c>
      <c r="K2203" s="12" t="str">
        <f>VLOOKUP(B2203,sales_teams!A:C,2)</f>
        <v>Rocco Neubert</v>
      </c>
      <c r="L2203" s="12" t="str">
        <f>VLOOKUP(D2203,accounts!A:G,6)</f>
        <v>Italy</v>
      </c>
      <c r="M2203" s="12" t="str">
        <f>VLOOKUP(D2203,accounts!A:B,2)</f>
        <v>retail</v>
      </c>
      <c r="N2203" s="12" t="str">
        <f t="shared" si="26"/>
        <v>Apr 2017</v>
      </c>
      <c r="O2203" s="12" t="str">
        <f t="shared" si="255"/>
        <v>Apr 2017</v>
      </c>
      <c r="P2203" s="12">
        <f>VLOOKUP(D2203,accounts!A:G,4)</f>
        <v>894.33</v>
      </c>
      <c r="Q2203" s="12">
        <f t="shared" si="256"/>
        <v>0</v>
      </c>
    </row>
    <row r="2204">
      <c r="A2204" s="14" t="s">
        <v>2383</v>
      </c>
      <c r="B2204" s="14" t="s">
        <v>43</v>
      </c>
      <c r="C2204" s="14" t="s">
        <v>18</v>
      </c>
      <c r="D2204" s="14" t="s">
        <v>105</v>
      </c>
      <c r="E2204" s="14" t="s">
        <v>26</v>
      </c>
      <c r="F2204" s="15">
        <v>42842.0</v>
      </c>
      <c r="G2204" s="15">
        <v>42850.0</v>
      </c>
      <c r="H2204" s="14">
        <v>0.0</v>
      </c>
      <c r="I2204" s="12">
        <f>VLOOKUP(C2204, products!$A$1:$C$8, 3, FALSE)</f>
        <v>1096</v>
      </c>
      <c r="J2204" s="12" t="str">
        <f>VLOOKUP(B2204,sales_teams!A:C,3)</f>
        <v>East</v>
      </c>
      <c r="K2204" s="12" t="str">
        <f>VLOOKUP(B2204,sales_teams!A:C,2)</f>
        <v>Rocco Neubert</v>
      </c>
      <c r="L2204" s="12" t="str">
        <f>VLOOKUP(D2204,accounts!A:G,6)</f>
        <v>United States</v>
      </c>
      <c r="M2204" s="12" t="str">
        <f>VLOOKUP(D2204,accounts!A:B,2)</f>
        <v>telecommunications</v>
      </c>
      <c r="N2204" s="12" t="str">
        <f t="shared" si="26"/>
        <v>Apr 2017</v>
      </c>
      <c r="O2204" s="12" t="str">
        <f t="shared" si="255"/>
        <v>Apr 2017</v>
      </c>
      <c r="P2204" s="12">
        <f>VLOOKUP(D2204,accounts!A:G,4)</f>
        <v>1825.82</v>
      </c>
      <c r="Q2204" s="12">
        <f t="shared" si="256"/>
        <v>0</v>
      </c>
    </row>
    <row r="2205">
      <c r="A2205" s="14" t="s">
        <v>2384</v>
      </c>
      <c r="B2205" s="14" t="s">
        <v>43</v>
      </c>
      <c r="C2205" s="14" t="s">
        <v>21</v>
      </c>
      <c r="D2205" s="14" t="s">
        <v>124</v>
      </c>
      <c r="E2205" s="14" t="s">
        <v>26</v>
      </c>
      <c r="F2205" s="15">
        <v>42842.0</v>
      </c>
      <c r="G2205" s="15">
        <v>42844.0</v>
      </c>
      <c r="H2205" s="14">
        <v>0.0</v>
      </c>
      <c r="I2205" s="12">
        <f>VLOOKUP(C2205, products!$A$1:$C$8, 3, FALSE)</f>
        <v>3393</v>
      </c>
      <c r="J2205" s="12" t="str">
        <f>VLOOKUP(B2205,sales_teams!A:C,3)</f>
        <v>East</v>
      </c>
      <c r="K2205" s="12" t="str">
        <f>VLOOKUP(B2205,sales_teams!A:C,2)</f>
        <v>Rocco Neubert</v>
      </c>
      <c r="L2205" s="12" t="str">
        <f>VLOOKUP(D2205,accounts!A:G,6)</f>
        <v>United States</v>
      </c>
      <c r="M2205" s="12" t="str">
        <f>VLOOKUP(D2205,accounts!A:B,2)</f>
        <v>retail</v>
      </c>
      <c r="N2205" s="12" t="str">
        <f t="shared" si="26"/>
        <v>Apr 2017</v>
      </c>
      <c r="O2205" s="12" t="str">
        <f t="shared" si="255"/>
        <v>Apr 2017</v>
      </c>
      <c r="P2205" s="12">
        <f>VLOOKUP(D2205,accounts!A:G,4)</f>
        <v>497.11</v>
      </c>
      <c r="Q2205" s="12">
        <f t="shared" si="256"/>
        <v>0</v>
      </c>
    </row>
    <row r="2206">
      <c r="A2206" s="14" t="s">
        <v>2385</v>
      </c>
      <c r="B2206" s="14" t="s">
        <v>44</v>
      </c>
      <c r="C2206" s="14" t="s">
        <v>21</v>
      </c>
      <c r="D2206" s="14" t="s">
        <v>148</v>
      </c>
      <c r="E2206" s="14" t="s">
        <v>26</v>
      </c>
      <c r="F2206" s="15">
        <v>42842.0</v>
      </c>
      <c r="G2206" s="15">
        <v>42959.0</v>
      </c>
      <c r="H2206" s="14">
        <v>0.0</v>
      </c>
      <c r="I2206" s="12">
        <f>VLOOKUP(C2206, products!$A$1:$C$8, 3, FALSE)</f>
        <v>3393</v>
      </c>
      <c r="J2206" s="12" t="str">
        <f>VLOOKUP(B2206,sales_teams!A:C,3)</f>
        <v>East</v>
      </c>
      <c r="K2206" s="12" t="str">
        <f>VLOOKUP(B2206,sales_teams!A:C,2)</f>
        <v>Rocco Neubert</v>
      </c>
      <c r="L2206" s="12" t="str">
        <f>VLOOKUP(D2206,accounts!A:G,6)</f>
        <v>United States</v>
      </c>
      <c r="M2206" s="12" t="str">
        <f>VLOOKUP(D2206,accounts!A:B,2)</f>
        <v>finance</v>
      </c>
      <c r="N2206" s="12" t="str">
        <f t="shared" si="26"/>
        <v>Apr 2017</v>
      </c>
      <c r="O2206" s="12" t="str">
        <f t="shared" si="255"/>
        <v>Aug 2017</v>
      </c>
      <c r="P2206" s="12">
        <f>VLOOKUP(D2206,accounts!A:G,4)</f>
        <v>52.5</v>
      </c>
      <c r="Q2206" s="12">
        <f t="shared" si="256"/>
        <v>122</v>
      </c>
    </row>
    <row r="2207">
      <c r="A2207" s="14" t="s">
        <v>2386</v>
      </c>
      <c r="B2207" s="14" t="s">
        <v>44</v>
      </c>
      <c r="C2207" s="14" t="s">
        <v>17</v>
      </c>
      <c r="D2207" s="14" t="s">
        <v>69</v>
      </c>
      <c r="E2207" s="14" t="s">
        <v>5</v>
      </c>
      <c r="F2207" s="15">
        <v>42842.0</v>
      </c>
      <c r="G2207" s="15">
        <v>42849.0</v>
      </c>
      <c r="H2207" s="14">
        <v>5451.0</v>
      </c>
      <c r="I2207" s="12">
        <f>VLOOKUP(C2207, products!$A$1:$C$8, 3, FALSE)</f>
        <v>4821</v>
      </c>
      <c r="J2207" s="12" t="str">
        <f>VLOOKUP(B2207,sales_teams!A:C,3)</f>
        <v>East</v>
      </c>
      <c r="K2207" s="12" t="str">
        <f>VLOOKUP(B2207,sales_teams!A:C,2)</f>
        <v>Rocco Neubert</v>
      </c>
      <c r="L2207" s="12" t="str">
        <f>VLOOKUP(D2207,accounts!A:G,6)</f>
        <v>United States</v>
      </c>
      <c r="M2207" s="12" t="str">
        <f>VLOOKUP(D2207,accounts!A:B,2)</f>
        <v>marketing</v>
      </c>
      <c r="N2207" s="12" t="str">
        <f t="shared" si="26"/>
        <v>Apr 2017</v>
      </c>
      <c r="O2207" s="12" t="str">
        <f t="shared" si="255"/>
        <v>Apr 2017</v>
      </c>
      <c r="P2207" s="12">
        <f>VLOOKUP(D2207,accounts!A:G,4)</f>
        <v>2952.73</v>
      </c>
      <c r="Q2207" s="12">
        <f t="shared" si="256"/>
        <v>0</v>
      </c>
    </row>
    <row r="2208">
      <c r="A2208" s="14" t="s">
        <v>2387</v>
      </c>
      <c r="B2208" s="14" t="s">
        <v>46</v>
      </c>
      <c r="C2208" s="14" t="s">
        <v>22</v>
      </c>
      <c r="D2208" s="14" t="s">
        <v>105</v>
      </c>
      <c r="E2208" s="14" t="s">
        <v>5</v>
      </c>
      <c r="F2208" s="15">
        <v>42842.0</v>
      </c>
      <c r="G2208" s="15">
        <v>42844.0</v>
      </c>
      <c r="H2208" s="14">
        <v>527.0</v>
      </c>
      <c r="I2208" s="12">
        <f>VLOOKUP(C2208, products!$A$1:$C$8, 3, FALSE)</f>
        <v>550</v>
      </c>
      <c r="J2208" s="12" t="str">
        <f>VLOOKUP(B2208,sales_teams!A:C,3)</f>
        <v>East</v>
      </c>
      <c r="K2208" s="12" t="str">
        <f>VLOOKUP(B2208,sales_teams!A:C,2)</f>
        <v>Rocco Neubert</v>
      </c>
      <c r="L2208" s="12" t="str">
        <f>VLOOKUP(D2208,accounts!A:G,6)</f>
        <v>United States</v>
      </c>
      <c r="M2208" s="12" t="str">
        <f>VLOOKUP(D2208,accounts!A:B,2)</f>
        <v>telecommunications</v>
      </c>
      <c r="N2208" s="12" t="str">
        <f t="shared" si="26"/>
        <v>Apr 2017</v>
      </c>
      <c r="O2208" s="12" t="str">
        <f t="shared" si="255"/>
        <v>Apr 2017</v>
      </c>
      <c r="P2208" s="12">
        <f>VLOOKUP(D2208,accounts!A:G,4)</f>
        <v>1825.82</v>
      </c>
      <c r="Q2208" s="12">
        <f t="shared" si="256"/>
        <v>0</v>
      </c>
    </row>
    <row r="2209">
      <c r="A2209" s="14" t="s">
        <v>2388</v>
      </c>
      <c r="B2209" s="14" t="s">
        <v>47</v>
      </c>
      <c r="C2209" s="14" t="s">
        <v>20</v>
      </c>
      <c r="D2209" s="14" t="s">
        <v>89</v>
      </c>
      <c r="E2209" s="14" t="s">
        <v>26</v>
      </c>
      <c r="F2209" s="15">
        <v>42842.0</v>
      </c>
      <c r="G2209" s="15">
        <v>42850.0</v>
      </c>
      <c r="H2209" s="14">
        <v>0.0</v>
      </c>
      <c r="I2209" s="12">
        <f>VLOOKUP(C2209, products!$A$1:$C$8, 3, FALSE)</f>
        <v>5482</v>
      </c>
      <c r="J2209" s="12" t="str">
        <f>VLOOKUP(B2209,sales_teams!A:C,3)</f>
        <v>East</v>
      </c>
      <c r="K2209" s="12" t="str">
        <f>VLOOKUP(B2209,sales_teams!A:C,2)</f>
        <v>Rocco Neubert</v>
      </c>
      <c r="L2209" s="12" t="str">
        <f>VLOOKUP(D2209,accounts!A:G,6)</f>
        <v>United States</v>
      </c>
      <c r="M2209" s="12" t="str">
        <f>VLOOKUP(D2209,accounts!A:B,2)</f>
        <v>employment</v>
      </c>
      <c r="N2209" s="12" t="str">
        <f t="shared" si="26"/>
        <v>Apr 2017</v>
      </c>
      <c r="O2209" s="12" t="str">
        <f t="shared" si="255"/>
        <v>Apr 2017</v>
      </c>
      <c r="P2209" s="12">
        <f>VLOOKUP(D2209,accounts!A:G,4)</f>
        <v>2871.35</v>
      </c>
      <c r="Q2209" s="12">
        <f t="shared" si="256"/>
        <v>0</v>
      </c>
    </row>
    <row r="2210">
      <c r="A2210" s="14" t="s">
        <v>2389</v>
      </c>
      <c r="B2210" s="14" t="s">
        <v>47</v>
      </c>
      <c r="C2210" s="14" t="s">
        <v>20</v>
      </c>
      <c r="D2210" s="14" t="s">
        <v>89</v>
      </c>
      <c r="E2210" s="14" t="s">
        <v>26</v>
      </c>
      <c r="F2210" s="15">
        <v>42842.0</v>
      </c>
      <c r="G2210" s="15">
        <v>42844.0</v>
      </c>
      <c r="H2210" s="14">
        <v>0.0</v>
      </c>
      <c r="I2210" s="12">
        <f>VLOOKUP(C2210, products!$A$1:$C$8, 3, FALSE)</f>
        <v>5482</v>
      </c>
      <c r="J2210" s="12" t="str">
        <f>VLOOKUP(B2210,sales_teams!A:C,3)</f>
        <v>East</v>
      </c>
      <c r="K2210" s="12" t="str">
        <f>VLOOKUP(B2210,sales_teams!A:C,2)</f>
        <v>Rocco Neubert</v>
      </c>
      <c r="L2210" s="12" t="str">
        <f>VLOOKUP(D2210,accounts!A:G,6)</f>
        <v>United States</v>
      </c>
      <c r="M2210" s="12" t="str">
        <f>VLOOKUP(D2210,accounts!A:B,2)</f>
        <v>employment</v>
      </c>
      <c r="N2210" s="12" t="str">
        <f t="shared" si="26"/>
        <v>Apr 2017</v>
      </c>
      <c r="O2210" s="12" t="str">
        <f t="shared" si="255"/>
        <v>Apr 2017</v>
      </c>
      <c r="P2210" s="12">
        <f>VLOOKUP(D2210,accounts!A:G,4)</f>
        <v>2871.35</v>
      </c>
      <c r="Q2210" s="12">
        <f t="shared" si="256"/>
        <v>0</v>
      </c>
    </row>
    <row r="2211">
      <c r="A2211" s="14" t="s">
        <v>2390</v>
      </c>
      <c r="B2211" s="14" t="s">
        <v>47</v>
      </c>
      <c r="C2211" s="14" t="s">
        <v>17</v>
      </c>
      <c r="D2211" s="14" t="s">
        <v>76</v>
      </c>
      <c r="E2211" s="14" t="s">
        <v>26</v>
      </c>
      <c r="F2211" s="15">
        <v>42842.0</v>
      </c>
      <c r="G2211" s="15">
        <v>42843.0</v>
      </c>
      <c r="H2211" s="14">
        <v>0.0</v>
      </c>
      <c r="I2211" s="12">
        <f>VLOOKUP(C2211, products!$A$1:$C$8, 3, FALSE)</f>
        <v>4821</v>
      </c>
      <c r="J2211" s="12" t="str">
        <f>VLOOKUP(B2211,sales_teams!A:C,3)</f>
        <v>East</v>
      </c>
      <c r="K2211" s="12" t="str">
        <f>VLOOKUP(B2211,sales_teams!A:C,2)</f>
        <v>Rocco Neubert</v>
      </c>
      <c r="L2211" s="12" t="str">
        <f>VLOOKUP(D2211,accounts!A:G,6)</f>
        <v>United States</v>
      </c>
      <c r="M2211" s="12" t="str">
        <f>VLOOKUP(D2211,accounts!A:B,2)</f>
        <v>software</v>
      </c>
      <c r="N2211" s="12" t="str">
        <f t="shared" si="26"/>
        <v>Apr 2017</v>
      </c>
      <c r="O2211" s="12" t="str">
        <f t="shared" si="255"/>
        <v>Apr 2017</v>
      </c>
      <c r="P2211" s="12">
        <f>VLOOKUP(D2211,accounts!A:G,4)</f>
        <v>6354.87</v>
      </c>
      <c r="Q2211" s="12">
        <f t="shared" si="256"/>
        <v>0</v>
      </c>
    </row>
    <row r="2212">
      <c r="A2212" s="14" t="s">
        <v>2391</v>
      </c>
      <c r="B2212" s="14" t="s">
        <v>47</v>
      </c>
      <c r="C2212" s="14" t="s">
        <v>20</v>
      </c>
      <c r="D2212" s="14" t="s">
        <v>93</v>
      </c>
      <c r="E2212" s="14" t="s">
        <v>5</v>
      </c>
      <c r="F2212" s="15">
        <v>42842.0</v>
      </c>
      <c r="G2212" s="15">
        <v>42844.0</v>
      </c>
      <c r="H2212" s="14">
        <v>5408.0</v>
      </c>
      <c r="I2212" s="12">
        <f>VLOOKUP(C2212, products!$A$1:$C$8, 3, FALSE)</f>
        <v>5482</v>
      </c>
      <c r="J2212" s="12" t="str">
        <f>VLOOKUP(B2212,sales_teams!A:C,3)</f>
        <v>East</v>
      </c>
      <c r="K2212" s="12" t="str">
        <f>VLOOKUP(B2212,sales_teams!A:C,2)</f>
        <v>Rocco Neubert</v>
      </c>
      <c r="L2212" s="12" t="str">
        <f>VLOOKUP(D2212,accounts!A:G,6)</f>
        <v>United States</v>
      </c>
      <c r="M2212" s="12" t="str">
        <f>VLOOKUP(D2212,accounts!A:B,2)</f>
        <v>retail</v>
      </c>
      <c r="N2212" s="12" t="str">
        <f t="shared" si="26"/>
        <v>Apr 2017</v>
      </c>
      <c r="O2212" s="12" t="str">
        <f t="shared" si="255"/>
        <v>Apr 2017</v>
      </c>
      <c r="P2212" s="12">
        <f>VLOOKUP(D2212,accounts!A:G,4)</f>
        <v>4968.91</v>
      </c>
      <c r="Q2212" s="12">
        <f t="shared" si="256"/>
        <v>0</v>
      </c>
    </row>
    <row r="2213">
      <c r="A2213" s="14" t="s">
        <v>2392</v>
      </c>
      <c r="B2213" s="14" t="s">
        <v>48</v>
      </c>
      <c r="C2213" s="14" t="s">
        <v>18</v>
      </c>
      <c r="D2213" s="14" t="s">
        <v>95</v>
      </c>
      <c r="E2213" s="14" t="s">
        <v>26</v>
      </c>
      <c r="F2213" s="15">
        <v>42842.0</v>
      </c>
      <c r="G2213" s="15">
        <v>42857.0</v>
      </c>
      <c r="H2213" s="14">
        <v>0.0</v>
      </c>
      <c r="I2213" s="12">
        <f>VLOOKUP(C2213, products!$A$1:$C$8, 3, FALSE)</f>
        <v>1096</v>
      </c>
      <c r="J2213" s="12" t="str">
        <f>VLOOKUP(B2213,sales_teams!A:C,3)</f>
        <v>East</v>
      </c>
      <c r="K2213" s="12" t="str">
        <f>VLOOKUP(B2213,sales_teams!A:C,2)</f>
        <v>Rocco Neubert</v>
      </c>
      <c r="L2213" s="12" t="str">
        <f>VLOOKUP(D2213,accounts!A:G,6)</f>
        <v>United States</v>
      </c>
      <c r="M2213" s="12" t="str">
        <f>VLOOKUP(D2213,accounts!A:B,2)</f>
        <v>technolgy</v>
      </c>
      <c r="N2213" s="12" t="str">
        <f t="shared" si="26"/>
        <v>Apr 2017</v>
      </c>
      <c r="O2213" s="12" t="str">
        <f t="shared" si="255"/>
        <v>May 2017</v>
      </c>
      <c r="P2213" s="12">
        <f>VLOOKUP(D2213,accounts!A:G,4)</f>
        <v>1520.66</v>
      </c>
      <c r="Q2213" s="12">
        <f t="shared" si="256"/>
        <v>30</v>
      </c>
    </row>
    <row r="2214">
      <c r="A2214" s="14" t="s">
        <v>2393</v>
      </c>
      <c r="B2214" s="14" t="s">
        <v>48</v>
      </c>
      <c r="C2214" s="14" t="s">
        <v>20</v>
      </c>
      <c r="D2214" s="14" t="s">
        <v>73</v>
      </c>
      <c r="E2214" s="14" t="s">
        <v>26</v>
      </c>
      <c r="F2214" s="15">
        <v>42842.0</v>
      </c>
      <c r="G2214" s="15">
        <v>42849.0</v>
      </c>
      <c r="H2214" s="14">
        <v>0.0</v>
      </c>
      <c r="I2214" s="12">
        <f>VLOOKUP(C2214, products!$A$1:$C$8, 3, FALSE)</f>
        <v>5482</v>
      </c>
      <c r="J2214" s="12" t="str">
        <f>VLOOKUP(B2214,sales_teams!A:C,3)</f>
        <v>East</v>
      </c>
      <c r="K2214" s="12" t="str">
        <f>VLOOKUP(B2214,sales_teams!A:C,2)</f>
        <v>Rocco Neubert</v>
      </c>
      <c r="L2214" s="12" t="str">
        <f>VLOOKUP(D2214,accounts!A:G,6)</f>
        <v>United States</v>
      </c>
      <c r="M2214" s="12" t="str">
        <f>VLOOKUP(D2214,accounts!A:B,2)</f>
        <v>medical</v>
      </c>
      <c r="N2214" s="12" t="str">
        <f t="shared" si="26"/>
        <v>Apr 2017</v>
      </c>
      <c r="O2214" s="12" t="str">
        <f t="shared" si="255"/>
        <v>Apr 2017</v>
      </c>
      <c r="P2214" s="12">
        <f>VLOOKUP(D2214,accounts!A:G,4)</f>
        <v>3178.24</v>
      </c>
      <c r="Q2214" s="12">
        <f t="shared" si="256"/>
        <v>0</v>
      </c>
    </row>
    <row r="2215">
      <c r="A2215" s="14" t="s">
        <v>2394</v>
      </c>
      <c r="B2215" s="14" t="s">
        <v>48</v>
      </c>
      <c r="C2215" s="14" t="s">
        <v>19</v>
      </c>
      <c r="D2215" s="14" t="s">
        <v>140</v>
      </c>
      <c r="E2215" s="14" t="s">
        <v>5</v>
      </c>
      <c r="F2215" s="15">
        <v>42842.0</v>
      </c>
      <c r="G2215" s="15">
        <v>42909.0</v>
      </c>
      <c r="H2215" s="14">
        <v>48.0</v>
      </c>
      <c r="I2215" s="12">
        <f>VLOOKUP(C2215, products!$A$1:$C$8, 3, FALSE)</f>
        <v>55</v>
      </c>
      <c r="J2215" s="12" t="str">
        <f>VLOOKUP(B2215,sales_teams!A:C,3)</f>
        <v>East</v>
      </c>
      <c r="K2215" s="12" t="str">
        <f>VLOOKUP(B2215,sales_teams!A:C,2)</f>
        <v>Rocco Neubert</v>
      </c>
      <c r="L2215" s="12" t="str">
        <f>VLOOKUP(D2215,accounts!A:G,6)</f>
        <v>United States</v>
      </c>
      <c r="M2215" s="12" t="str">
        <f>VLOOKUP(D2215,accounts!A:B,2)</f>
        <v>marketing</v>
      </c>
      <c r="N2215" s="12" t="str">
        <f t="shared" si="26"/>
        <v>Apr 2017</v>
      </c>
      <c r="O2215" s="12" t="str">
        <f t="shared" si="255"/>
        <v>Jun 2017</v>
      </c>
      <c r="P2215" s="12">
        <f>VLOOKUP(D2215,accounts!A:G,4)</f>
        <v>375.43</v>
      </c>
      <c r="Q2215" s="12">
        <f t="shared" si="256"/>
        <v>61</v>
      </c>
    </row>
    <row r="2216">
      <c r="A2216" s="14" t="s">
        <v>2395</v>
      </c>
      <c r="B2216" s="14" t="s">
        <v>49</v>
      </c>
      <c r="C2216" s="14" t="s">
        <v>22</v>
      </c>
      <c r="D2216" s="14" t="s">
        <v>124</v>
      </c>
      <c r="E2216" s="14" t="s">
        <v>25</v>
      </c>
      <c r="F2216" s="15">
        <v>42842.0</v>
      </c>
      <c r="G2216" s="17"/>
      <c r="I2216" s="12">
        <f>VLOOKUP(C2216, products!$A$1:$C$8, 3, FALSE)</f>
        <v>550</v>
      </c>
      <c r="J2216" s="12" t="str">
        <f>VLOOKUP(B2216,sales_teams!A:C,3)</f>
        <v>West</v>
      </c>
      <c r="K2216" s="12" t="str">
        <f>VLOOKUP(B2216,sales_teams!A:C,2)</f>
        <v>Summer Sewald</v>
      </c>
      <c r="L2216" s="12" t="str">
        <f>VLOOKUP(D2216,accounts!A:G,6)</f>
        <v>United States</v>
      </c>
      <c r="M2216" s="12" t="str">
        <f>VLOOKUP(D2216,accounts!A:B,2)</f>
        <v>retail</v>
      </c>
      <c r="N2216" s="12" t="str">
        <f t="shared" si="26"/>
        <v>Apr 2017</v>
      </c>
      <c r="P2216" s="12">
        <f>VLOOKUP(D2216,accounts!A:G,4)</f>
        <v>497.11</v>
      </c>
    </row>
    <row r="2217">
      <c r="A2217" s="14" t="s">
        <v>2396</v>
      </c>
      <c r="B2217" s="14" t="s">
        <v>49</v>
      </c>
      <c r="C2217" s="14" t="s">
        <v>22</v>
      </c>
      <c r="D2217" s="14" t="s">
        <v>81</v>
      </c>
      <c r="E2217" s="14" t="s">
        <v>5</v>
      </c>
      <c r="F2217" s="15">
        <v>42842.0</v>
      </c>
      <c r="G2217" s="15">
        <v>42849.0</v>
      </c>
      <c r="H2217" s="14">
        <v>527.0</v>
      </c>
      <c r="I2217" s="12">
        <f>VLOOKUP(C2217, products!$A$1:$C$8, 3, FALSE)</f>
        <v>550</v>
      </c>
      <c r="J2217" s="12" t="str">
        <f>VLOOKUP(B2217,sales_teams!A:C,3)</f>
        <v>West</v>
      </c>
      <c r="K2217" s="12" t="str">
        <f>VLOOKUP(B2217,sales_teams!A:C,2)</f>
        <v>Summer Sewald</v>
      </c>
      <c r="L2217" s="12" t="str">
        <f>VLOOKUP(D2217,accounts!A:G,6)</f>
        <v>United States</v>
      </c>
      <c r="M2217" s="12" t="str">
        <f>VLOOKUP(D2217,accounts!A:B,2)</f>
        <v>retail</v>
      </c>
      <c r="N2217" s="12" t="str">
        <f t="shared" si="26"/>
        <v>Apr 2017</v>
      </c>
      <c r="O2217" s="12" t="str">
        <f t="shared" ref="O2217:O2235" si="257">TEXT(G2217,"mmm yyy")</f>
        <v>Apr 2017</v>
      </c>
      <c r="P2217" s="12">
        <f>VLOOKUP(D2217,accounts!A:G,4)</f>
        <v>2437.85</v>
      </c>
      <c r="Q2217" s="12">
        <f t="shared" ref="Q2217:Q2235" si="258">O2217-N2217</f>
        <v>0</v>
      </c>
    </row>
    <row r="2218">
      <c r="A2218" s="14" t="s">
        <v>2397</v>
      </c>
      <c r="B2218" s="14" t="s">
        <v>50</v>
      </c>
      <c r="C2218" s="14" t="s">
        <v>18</v>
      </c>
      <c r="D2218" s="14" t="s">
        <v>102</v>
      </c>
      <c r="E2218" s="14" t="s">
        <v>5</v>
      </c>
      <c r="F2218" s="15">
        <v>42842.0</v>
      </c>
      <c r="G2218" s="15">
        <v>42848.0</v>
      </c>
      <c r="H2218" s="14">
        <v>1160.0</v>
      </c>
      <c r="I2218" s="12">
        <f>VLOOKUP(C2218, products!$A$1:$C$8, 3, FALSE)</f>
        <v>1096</v>
      </c>
      <c r="J2218" s="12" t="str">
        <f>VLOOKUP(B2218,sales_teams!A:C,3)</f>
        <v>West</v>
      </c>
      <c r="K2218" s="12" t="str">
        <f>VLOOKUP(B2218,sales_teams!A:C,2)</f>
        <v>Summer Sewald</v>
      </c>
      <c r="L2218" s="12" t="str">
        <f>VLOOKUP(D2218,accounts!A:G,6)</f>
        <v>United States</v>
      </c>
      <c r="M2218" s="12" t="str">
        <f>VLOOKUP(D2218,accounts!A:B,2)</f>
        <v>marketing</v>
      </c>
      <c r="N2218" s="12" t="str">
        <f t="shared" si="26"/>
        <v>Apr 2017</v>
      </c>
      <c r="O2218" s="12" t="str">
        <f t="shared" si="257"/>
        <v>Apr 2017</v>
      </c>
      <c r="P2218" s="12">
        <f>VLOOKUP(D2218,accounts!A:G,4)</f>
        <v>2173.98</v>
      </c>
      <c r="Q2218" s="12">
        <f t="shared" si="258"/>
        <v>0</v>
      </c>
    </row>
    <row r="2219">
      <c r="A2219" s="14" t="s">
        <v>2398</v>
      </c>
      <c r="B2219" s="14" t="s">
        <v>53</v>
      </c>
      <c r="C2219" s="14" t="s">
        <v>22</v>
      </c>
      <c r="D2219" s="14" t="s">
        <v>83</v>
      </c>
      <c r="E2219" s="14" t="s">
        <v>5</v>
      </c>
      <c r="F2219" s="15">
        <v>42842.0</v>
      </c>
      <c r="G2219" s="15">
        <v>42892.0</v>
      </c>
      <c r="H2219" s="14">
        <v>491.0</v>
      </c>
      <c r="I2219" s="12">
        <f>VLOOKUP(C2219, products!$A$1:$C$8, 3, FALSE)</f>
        <v>550</v>
      </c>
      <c r="J2219" s="12" t="str">
        <f>VLOOKUP(B2219,sales_teams!A:C,3)</f>
        <v>West</v>
      </c>
      <c r="K2219" s="12" t="str">
        <f>VLOOKUP(B2219,sales_teams!A:C,2)</f>
        <v>Summer Sewald</v>
      </c>
      <c r="L2219" s="12" t="str">
        <f>VLOOKUP(D2219,accounts!A:G,6)</f>
        <v>United States</v>
      </c>
      <c r="M2219" s="12" t="str">
        <f>VLOOKUP(D2219,accounts!A:B,2)</f>
        <v>marketing</v>
      </c>
      <c r="N2219" s="12" t="str">
        <f t="shared" si="26"/>
        <v>Apr 2017</v>
      </c>
      <c r="O2219" s="12" t="str">
        <f t="shared" si="257"/>
        <v>Jun 2017</v>
      </c>
      <c r="P2219" s="12">
        <f>VLOOKUP(D2219,accounts!A:G,4)</f>
        <v>2403.58</v>
      </c>
      <c r="Q2219" s="12">
        <f t="shared" si="258"/>
        <v>61</v>
      </c>
    </row>
    <row r="2220">
      <c r="A2220" s="14" t="s">
        <v>2399</v>
      </c>
      <c r="B2220" s="14" t="s">
        <v>54</v>
      </c>
      <c r="C2220" s="14" t="s">
        <v>22</v>
      </c>
      <c r="D2220" s="14" t="s">
        <v>78</v>
      </c>
      <c r="E2220" s="14" t="s">
        <v>5</v>
      </c>
      <c r="F2220" s="15">
        <v>42842.0</v>
      </c>
      <c r="G2220" s="15">
        <v>42844.0</v>
      </c>
      <c r="H2220" s="14">
        <v>555.0</v>
      </c>
      <c r="I2220" s="12">
        <f>VLOOKUP(C2220, products!$A$1:$C$8, 3, FALSE)</f>
        <v>550</v>
      </c>
      <c r="J2220" s="12" t="str">
        <f>VLOOKUP(B2220,sales_teams!A:C,3)</f>
        <v>West</v>
      </c>
      <c r="K2220" s="12" t="str">
        <f>VLOOKUP(B2220,sales_teams!A:C,2)</f>
        <v>Summer Sewald</v>
      </c>
      <c r="L2220" s="12" t="str">
        <f>VLOOKUP(D2220,accounts!A:G,6)</f>
        <v>United States</v>
      </c>
      <c r="M2220" s="12" t="str">
        <f>VLOOKUP(D2220,accounts!A:B,2)</f>
        <v>finance</v>
      </c>
      <c r="N2220" s="12" t="str">
        <f t="shared" si="26"/>
        <v>Apr 2017</v>
      </c>
      <c r="O2220" s="12" t="str">
        <f t="shared" si="257"/>
        <v>Apr 2017</v>
      </c>
      <c r="P2220" s="12">
        <f>VLOOKUP(D2220,accounts!A:G,4)</f>
        <v>2022.14</v>
      </c>
      <c r="Q2220" s="12">
        <f t="shared" si="258"/>
        <v>0</v>
      </c>
    </row>
    <row r="2221">
      <c r="A2221" s="14" t="s">
        <v>2400</v>
      </c>
      <c r="B2221" s="14" t="s">
        <v>55</v>
      </c>
      <c r="C2221" s="14" t="s">
        <v>19</v>
      </c>
      <c r="D2221" s="14" t="s">
        <v>97</v>
      </c>
      <c r="E2221" s="14" t="s">
        <v>26</v>
      </c>
      <c r="F2221" s="15">
        <v>42842.0</v>
      </c>
      <c r="G2221" s="15">
        <v>42852.0</v>
      </c>
      <c r="H2221" s="14">
        <v>0.0</v>
      </c>
      <c r="I2221" s="12">
        <f>VLOOKUP(C2221, products!$A$1:$C$8, 3, FALSE)</f>
        <v>55</v>
      </c>
      <c r="J2221" s="12" t="str">
        <f>VLOOKUP(B2221,sales_teams!A:C,3)</f>
        <v>West</v>
      </c>
      <c r="K2221" s="12" t="str">
        <f>VLOOKUP(B2221,sales_teams!A:C,2)</f>
        <v>Summer Sewald</v>
      </c>
      <c r="L2221" s="12" t="str">
        <f>VLOOKUP(D2221,accounts!A:G,6)</f>
        <v>United States</v>
      </c>
      <c r="M2221" s="12" t="str">
        <f>VLOOKUP(D2221,accounts!A:B,2)</f>
        <v>medical</v>
      </c>
      <c r="N2221" s="12" t="str">
        <f t="shared" si="26"/>
        <v>Apr 2017</v>
      </c>
      <c r="O2221" s="12" t="str">
        <f t="shared" si="257"/>
        <v>Apr 2017</v>
      </c>
      <c r="P2221" s="12">
        <f>VLOOKUP(D2221,accounts!A:G,4)</f>
        <v>1618.89</v>
      </c>
      <c r="Q2221" s="12">
        <f t="shared" si="258"/>
        <v>0</v>
      </c>
    </row>
    <row r="2222">
      <c r="A2222" s="14" t="s">
        <v>2401</v>
      </c>
      <c r="B2222" s="14" t="s">
        <v>57</v>
      </c>
      <c r="C2222" s="14" t="s">
        <v>19</v>
      </c>
      <c r="D2222" s="14" t="s">
        <v>73</v>
      </c>
      <c r="E2222" s="14" t="s">
        <v>5</v>
      </c>
      <c r="F2222" s="15">
        <v>42842.0</v>
      </c>
      <c r="G2222" s="15">
        <v>42848.0</v>
      </c>
      <c r="H2222" s="14">
        <v>62.0</v>
      </c>
      <c r="I2222" s="12">
        <f>VLOOKUP(C2222, products!$A$1:$C$8, 3, FALSE)</f>
        <v>55</v>
      </c>
      <c r="J2222" s="12" t="str">
        <f>VLOOKUP(B2222,sales_teams!A:C,3)</f>
        <v>West</v>
      </c>
      <c r="K2222" s="12" t="str">
        <f>VLOOKUP(B2222,sales_teams!A:C,2)</f>
        <v>Summer Sewald</v>
      </c>
      <c r="L2222" s="12" t="str">
        <f>VLOOKUP(D2222,accounts!A:G,6)</f>
        <v>United States</v>
      </c>
      <c r="M2222" s="12" t="str">
        <f>VLOOKUP(D2222,accounts!A:B,2)</f>
        <v>medical</v>
      </c>
      <c r="N2222" s="12" t="str">
        <f t="shared" si="26"/>
        <v>Apr 2017</v>
      </c>
      <c r="O2222" s="12" t="str">
        <f t="shared" si="257"/>
        <v>Apr 2017</v>
      </c>
      <c r="P2222" s="12">
        <f>VLOOKUP(D2222,accounts!A:G,4)</f>
        <v>3178.24</v>
      </c>
      <c r="Q2222" s="12">
        <f t="shared" si="258"/>
        <v>0</v>
      </c>
    </row>
    <row r="2223">
      <c r="A2223" s="14" t="s">
        <v>2402</v>
      </c>
      <c r="B2223" s="14" t="s">
        <v>59</v>
      </c>
      <c r="C2223" s="14" t="s">
        <v>19</v>
      </c>
      <c r="D2223" s="14" t="s">
        <v>96</v>
      </c>
      <c r="E2223" s="14" t="s">
        <v>26</v>
      </c>
      <c r="F2223" s="15">
        <v>42842.0</v>
      </c>
      <c r="G2223" s="15">
        <v>42851.0</v>
      </c>
      <c r="H2223" s="14">
        <v>0.0</v>
      </c>
      <c r="I2223" s="12">
        <f>VLOOKUP(C2223, products!$A$1:$C$8, 3, FALSE)</f>
        <v>55</v>
      </c>
      <c r="J2223" s="12" t="str">
        <f>VLOOKUP(B2223,sales_teams!A:C,3)</f>
        <v>West</v>
      </c>
      <c r="K2223" s="12" t="str">
        <f>VLOOKUP(B2223,sales_teams!A:C,2)</f>
        <v>Summer Sewald</v>
      </c>
      <c r="L2223" s="12" t="str">
        <f>VLOOKUP(D2223,accounts!A:G,6)</f>
        <v>Japan</v>
      </c>
      <c r="M2223" s="12" t="str">
        <f>VLOOKUP(D2223,accounts!A:B,2)</f>
        <v>retail</v>
      </c>
      <c r="N2223" s="12" t="str">
        <f t="shared" si="26"/>
        <v>Apr 2017</v>
      </c>
      <c r="O2223" s="12" t="str">
        <f t="shared" si="257"/>
        <v>Apr 2017</v>
      </c>
      <c r="P2223" s="12">
        <f>VLOOKUP(D2223,accounts!A:G,4)</f>
        <v>5158.71</v>
      </c>
      <c r="Q2223" s="12">
        <f t="shared" si="258"/>
        <v>0</v>
      </c>
    </row>
    <row r="2224">
      <c r="A2224" s="14" t="s">
        <v>2403</v>
      </c>
      <c r="B2224" s="14" t="s">
        <v>59</v>
      </c>
      <c r="C2224" s="14" t="s">
        <v>19</v>
      </c>
      <c r="D2224" s="14" t="s">
        <v>65</v>
      </c>
      <c r="E2224" s="14" t="s">
        <v>5</v>
      </c>
      <c r="F2224" s="15">
        <v>42842.0</v>
      </c>
      <c r="G2224" s="15">
        <v>42850.0</v>
      </c>
      <c r="H2224" s="14">
        <v>56.0</v>
      </c>
      <c r="I2224" s="12">
        <f>VLOOKUP(C2224, products!$A$1:$C$8, 3, FALSE)</f>
        <v>55</v>
      </c>
      <c r="J2224" s="12" t="str">
        <f>VLOOKUP(B2224,sales_teams!A:C,3)</f>
        <v>West</v>
      </c>
      <c r="K2224" s="12" t="str">
        <f>VLOOKUP(B2224,sales_teams!A:C,2)</f>
        <v>Summer Sewald</v>
      </c>
      <c r="L2224" s="12" t="str">
        <f>VLOOKUP(D2224,accounts!A:G,6)</f>
        <v>United States</v>
      </c>
      <c r="M2224" s="12" t="str">
        <f>VLOOKUP(D2224,accounts!A:B,2)</f>
        <v>technolgy</v>
      </c>
      <c r="N2224" s="12" t="str">
        <f t="shared" si="26"/>
        <v>Apr 2017</v>
      </c>
      <c r="O2224" s="12" t="str">
        <f t="shared" si="257"/>
        <v>Apr 2017</v>
      </c>
      <c r="P2224" s="12">
        <f>VLOOKUP(D2224,accounts!A:G,4)</f>
        <v>7708.38</v>
      </c>
      <c r="Q2224" s="12">
        <f t="shared" si="258"/>
        <v>0</v>
      </c>
    </row>
    <row r="2225">
      <c r="A2225" s="14" t="s">
        <v>2404</v>
      </c>
      <c r="B2225" s="14" t="s">
        <v>60</v>
      </c>
      <c r="C2225" s="14" t="s">
        <v>21</v>
      </c>
      <c r="D2225" s="14" t="s">
        <v>137</v>
      </c>
      <c r="E2225" s="14" t="s">
        <v>5</v>
      </c>
      <c r="F2225" s="15">
        <v>42842.0</v>
      </c>
      <c r="G2225" s="15">
        <v>42848.0</v>
      </c>
      <c r="H2225" s="14">
        <v>3490.0</v>
      </c>
      <c r="I2225" s="12">
        <f>VLOOKUP(C2225, products!$A$1:$C$8, 3, FALSE)</f>
        <v>3393</v>
      </c>
      <c r="J2225" s="12" t="str">
        <f>VLOOKUP(B2225,sales_teams!A:C,3)</f>
        <v>West</v>
      </c>
      <c r="K2225" s="12" t="str">
        <f>VLOOKUP(B2225,sales_teams!A:C,2)</f>
        <v>Summer Sewald</v>
      </c>
      <c r="L2225" s="12" t="str">
        <f>VLOOKUP(D2225,accounts!A:G,6)</f>
        <v>United States</v>
      </c>
      <c r="M2225" s="12" t="str">
        <f>VLOOKUP(D2225,accounts!A:B,2)</f>
        <v>medical</v>
      </c>
      <c r="N2225" s="12" t="str">
        <f t="shared" si="26"/>
        <v>Apr 2017</v>
      </c>
      <c r="O2225" s="12" t="str">
        <f t="shared" si="257"/>
        <v>Apr 2017</v>
      </c>
      <c r="P2225" s="12">
        <f>VLOOKUP(D2225,accounts!A:G,4)</f>
        <v>439.21</v>
      </c>
      <c r="Q2225" s="12">
        <f t="shared" si="258"/>
        <v>0</v>
      </c>
    </row>
    <row r="2226">
      <c r="A2226" s="14" t="s">
        <v>2405</v>
      </c>
      <c r="B2226" s="14" t="s">
        <v>61</v>
      </c>
      <c r="C2226" s="14" t="s">
        <v>17</v>
      </c>
      <c r="D2226" s="14" t="s">
        <v>89</v>
      </c>
      <c r="E2226" s="14" t="s">
        <v>26</v>
      </c>
      <c r="F2226" s="15">
        <v>42842.0</v>
      </c>
      <c r="G2226" s="15">
        <v>42910.0</v>
      </c>
      <c r="H2226" s="14">
        <v>0.0</v>
      </c>
      <c r="I2226" s="12">
        <f>VLOOKUP(C2226, products!$A$1:$C$8, 3, FALSE)</f>
        <v>4821</v>
      </c>
      <c r="J2226" s="12" t="str">
        <f>VLOOKUP(B2226,sales_teams!A:C,3)</f>
        <v>West</v>
      </c>
      <c r="K2226" s="12" t="str">
        <f>VLOOKUP(B2226,sales_teams!A:C,2)</f>
        <v>Summer Sewald</v>
      </c>
      <c r="L2226" s="12" t="str">
        <f>VLOOKUP(D2226,accounts!A:G,6)</f>
        <v>United States</v>
      </c>
      <c r="M2226" s="12" t="str">
        <f>VLOOKUP(D2226,accounts!A:B,2)</f>
        <v>employment</v>
      </c>
      <c r="N2226" s="12" t="str">
        <f t="shared" si="26"/>
        <v>Apr 2017</v>
      </c>
      <c r="O2226" s="12" t="str">
        <f t="shared" si="257"/>
        <v>Jun 2017</v>
      </c>
      <c r="P2226" s="12">
        <f>VLOOKUP(D2226,accounts!A:G,4)</f>
        <v>2871.35</v>
      </c>
      <c r="Q2226" s="12">
        <f t="shared" si="258"/>
        <v>61</v>
      </c>
    </row>
    <row r="2227">
      <c r="A2227" s="14" t="s">
        <v>2406</v>
      </c>
      <c r="B2227" s="14" t="s">
        <v>32</v>
      </c>
      <c r="C2227" s="14" t="s">
        <v>19</v>
      </c>
      <c r="D2227" s="14" t="s">
        <v>109</v>
      </c>
      <c r="E2227" s="14" t="s">
        <v>26</v>
      </c>
      <c r="F2227" s="15">
        <v>42843.0</v>
      </c>
      <c r="G2227" s="15">
        <v>42849.0</v>
      </c>
      <c r="H2227" s="14">
        <v>0.0</v>
      </c>
      <c r="I2227" s="12">
        <f>VLOOKUP(C2227, products!$A$1:$C$8, 3, FALSE)</f>
        <v>55</v>
      </c>
      <c r="J2227" s="12" t="str">
        <f>VLOOKUP(B2227,sales_teams!A:C,3)</f>
        <v>Central</v>
      </c>
      <c r="K2227" s="12" t="str">
        <f>VLOOKUP(B2227,sales_teams!A:C,2)</f>
        <v>Dustin Brinkmann</v>
      </c>
      <c r="L2227" s="12" t="str">
        <f>VLOOKUP(D2227,accounts!A:G,6)</f>
        <v>Kenya</v>
      </c>
      <c r="M2227" s="12" t="str">
        <f>VLOOKUP(D2227,accounts!A:B,2)</f>
        <v>medical</v>
      </c>
      <c r="N2227" s="12" t="str">
        <f t="shared" si="26"/>
        <v>Apr 2017</v>
      </c>
      <c r="O2227" s="12" t="str">
        <f t="shared" si="257"/>
        <v>Apr 2017</v>
      </c>
      <c r="P2227" s="12">
        <f>VLOOKUP(D2227,accounts!A:G,4)</f>
        <v>647.18</v>
      </c>
      <c r="Q2227" s="12">
        <f t="shared" si="258"/>
        <v>0</v>
      </c>
    </row>
    <row r="2228">
      <c r="A2228" s="14" t="s">
        <v>2407</v>
      </c>
      <c r="B2228" s="14" t="s">
        <v>32</v>
      </c>
      <c r="C2228" s="14" t="s">
        <v>19</v>
      </c>
      <c r="D2228" s="14" t="s">
        <v>109</v>
      </c>
      <c r="E2228" s="14" t="s">
        <v>5</v>
      </c>
      <c r="F2228" s="15">
        <v>42843.0</v>
      </c>
      <c r="G2228" s="15">
        <v>42850.0</v>
      </c>
      <c r="H2228" s="14">
        <v>51.0</v>
      </c>
      <c r="I2228" s="12">
        <f>VLOOKUP(C2228, products!$A$1:$C$8, 3, FALSE)</f>
        <v>55</v>
      </c>
      <c r="J2228" s="12" t="str">
        <f>VLOOKUP(B2228,sales_teams!A:C,3)</f>
        <v>Central</v>
      </c>
      <c r="K2228" s="12" t="str">
        <f>VLOOKUP(B2228,sales_teams!A:C,2)</f>
        <v>Dustin Brinkmann</v>
      </c>
      <c r="L2228" s="12" t="str">
        <f>VLOOKUP(D2228,accounts!A:G,6)</f>
        <v>Kenya</v>
      </c>
      <c r="M2228" s="12" t="str">
        <f>VLOOKUP(D2228,accounts!A:B,2)</f>
        <v>medical</v>
      </c>
      <c r="N2228" s="12" t="str">
        <f t="shared" si="26"/>
        <v>Apr 2017</v>
      </c>
      <c r="O2228" s="12" t="str">
        <f t="shared" si="257"/>
        <v>Apr 2017</v>
      </c>
      <c r="P2228" s="12">
        <f>VLOOKUP(D2228,accounts!A:G,4)</f>
        <v>647.18</v>
      </c>
      <c r="Q2228" s="12">
        <f t="shared" si="258"/>
        <v>0</v>
      </c>
    </row>
    <row r="2229">
      <c r="A2229" s="14" t="s">
        <v>2408</v>
      </c>
      <c r="B2229" s="14" t="s">
        <v>32</v>
      </c>
      <c r="C2229" s="14" t="s">
        <v>19</v>
      </c>
      <c r="D2229" s="14" t="s">
        <v>66</v>
      </c>
      <c r="E2229" s="14" t="s">
        <v>5</v>
      </c>
      <c r="F2229" s="15">
        <v>42843.0</v>
      </c>
      <c r="G2229" s="15">
        <v>42906.0</v>
      </c>
      <c r="H2229" s="14">
        <v>54.0</v>
      </c>
      <c r="I2229" s="12">
        <f>VLOOKUP(C2229, products!$A$1:$C$8, 3, FALSE)</f>
        <v>55</v>
      </c>
      <c r="J2229" s="12" t="str">
        <f>VLOOKUP(B2229,sales_teams!A:C,3)</f>
        <v>Central</v>
      </c>
      <c r="K2229" s="12" t="str">
        <f>VLOOKUP(B2229,sales_teams!A:C,2)</f>
        <v>Dustin Brinkmann</v>
      </c>
      <c r="L2229" s="12" t="str">
        <f>VLOOKUP(D2229,accounts!A:G,6)</f>
        <v>United States</v>
      </c>
      <c r="M2229" s="12" t="str">
        <f>VLOOKUP(D2229,accounts!A:B,2)</f>
        <v>medical</v>
      </c>
      <c r="N2229" s="12" t="str">
        <f t="shared" si="26"/>
        <v>Apr 2017</v>
      </c>
      <c r="O2229" s="12" t="str">
        <f t="shared" si="257"/>
        <v>Jun 2017</v>
      </c>
      <c r="P2229" s="12">
        <f>VLOOKUP(D2229,accounts!A:G,4)</f>
        <v>4.54</v>
      </c>
      <c r="Q2229" s="12">
        <f t="shared" si="258"/>
        <v>61</v>
      </c>
    </row>
    <row r="2230">
      <c r="A2230" s="14" t="s">
        <v>2409</v>
      </c>
      <c r="B2230" s="14" t="s">
        <v>32</v>
      </c>
      <c r="C2230" s="14" t="s">
        <v>19</v>
      </c>
      <c r="D2230" s="14" t="s">
        <v>95</v>
      </c>
      <c r="E2230" s="14" t="s">
        <v>5</v>
      </c>
      <c r="F2230" s="15">
        <v>42843.0</v>
      </c>
      <c r="G2230" s="15">
        <v>42852.0</v>
      </c>
      <c r="H2230" s="14">
        <v>56.0</v>
      </c>
      <c r="I2230" s="12">
        <f>VLOOKUP(C2230, products!$A$1:$C$8, 3, FALSE)</f>
        <v>55</v>
      </c>
      <c r="J2230" s="12" t="str">
        <f>VLOOKUP(B2230,sales_teams!A:C,3)</f>
        <v>Central</v>
      </c>
      <c r="K2230" s="12" t="str">
        <f>VLOOKUP(B2230,sales_teams!A:C,2)</f>
        <v>Dustin Brinkmann</v>
      </c>
      <c r="L2230" s="12" t="str">
        <f>VLOOKUP(D2230,accounts!A:G,6)</f>
        <v>United States</v>
      </c>
      <c r="M2230" s="12" t="str">
        <f>VLOOKUP(D2230,accounts!A:B,2)</f>
        <v>technolgy</v>
      </c>
      <c r="N2230" s="12" t="str">
        <f t="shared" si="26"/>
        <v>Apr 2017</v>
      </c>
      <c r="O2230" s="12" t="str">
        <f t="shared" si="257"/>
        <v>Apr 2017</v>
      </c>
      <c r="P2230" s="12">
        <f>VLOOKUP(D2230,accounts!A:G,4)</f>
        <v>1520.66</v>
      </c>
      <c r="Q2230" s="12">
        <f t="shared" si="258"/>
        <v>0</v>
      </c>
    </row>
    <row r="2231">
      <c r="A2231" s="14" t="s">
        <v>2410</v>
      </c>
      <c r="B2231" s="14" t="s">
        <v>33</v>
      </c>
      <c r="C2231" s="14" t="s">
        <v>17</v>
      </c>
      <c r="D2231" s="14" t="s">
        <v>64</v>
      </c>
      <c r="E2231" s="14" t="s">
        <v>26</v>
      </c>
      <c r="F2231" s="15">
        <v>42843.0</v>
      </c>
      <c r="G2231" s="15">
        <v>42882.0</v>
      </c>
      <c r="H2231" s="14">
        <v>0.0</v>
      </c>
      <c r="I2231" s="12">
        <f>VLOOKUP(C2231, products!$A$1:$C$8, 3, FALSE)</f>
        <v>4821</v>
      </c>
      <c r="J2231" s="12" t="str">
        <f>VLOOKUP(B2231,sales_teams!A:C,3)</f>
        <v>Central</v>
      </c>
      <c r="K2231" s="12" t="str">
        <f>VLOOKUP(B2231,sales_teams!A:C,2)</f>
        <v>Dustin Brinkmann</v>
      </c>
      <c r="L2231" s="12" t="str">
        <f>VLOOKUP(D2231,accounts!A:G,6)</f>
        <v>United States</v>
      </c>
      <c r="M2231" s="12" t="str">
        <f>VLOOKUP(D2231,accounts!A:B,2)</f>
        <v>software</v>
      </c>
      <c r="N2231" s="12" t="str">
        <f t="shared" si="26"/>
        <v>Apr 2017</v>
      </c>
      <c r="O2231" s="12" t="str">
        <f t="shared" si="257"/>
        <v>May 2017</v>
      </c>
      <c r="P2231" s="12">
        <f>VLOOKUP(D2231,accounts!A:G,4)</f>
        <v>11698.03</v>
      </c>
      <c r="Q2231" s="12">
        <f t="shared" si="258"/>
        <v>30</v>
      </c>
    </row>
    <row r="2232">
      <c r="A2232" s="14" t="s">
        <v>2411</v>
      </c>
      <c r="B2232" s="14" t="s">
        <v>34</v>
      </c>
      <c r="C2232" s="14" t="s">
        <v>21</v>
      </c>
      <c r="D2232" s="14" t="s">
        <v>88</v>
      </c>
      <c r="E2232" s="14" t="s">
        <v>5</v>
      </c>
      <c r="F2232" s="15">
        <v>42843.0</v>
      </c>
      <c r="G2232" s="15">
        <v>42951.0</v>
      </c>
      <c r="H2232" s="14">
        <v>3808.0</v>
      </c>
      <c r="I2232" s="12">
        <f>VLOOKUP(C2232, products!$A$1:$C$8, 3, FALSE)</f>
        <v>3393</v>
      </c>
      <c r="J2232" s="12" t="str">
        <f>VLOOKUP(B2232,sales_teams!A:C,3)</f>
        <v>Central</v>
      </c>
      <c r="K2232" s="12" t="str">
        <f>VLOOKUP(B2232,sales_teams!A:C,2)</f>
        <v>Dustin Brinkmann</v>
      </c>
      <c r="L2232" s="12" t="str">
        <f>VLOOKUP(D2232,accounts!A:G,6)</f>
        <v>United States</v>
      </c>
      <c r="M2232" s="12" t="str">
        <f>VLOOKUP(D2232,accounts!A:B,2)</f>
        <v>retail</v>
      </c>
      <c r="N2232" s="12" t="str">
        <f t="shared" si="26"/>
        <v>Apr 2017</v>
      </c>
      <c r="O2232" s="12" t="str">
        <f t="shared" si="257"/>
        <v>Aug 2017</v>
      </c>
      <c r="P2232" s="12">
        <f>VLOOKUP(D2232,accounts!A:G,4)</f>
        <v>2520.83</v>
      </c>
      <c r="Q2232" s="12">
        <f t="shared" si="258"/>
        <v>122</v>
      </c>
    </row>
    <row r="2233">
      <c r="A2233" s="14" t="s">
        <v>2412</v>
      </c>
      <c r="B2233" s="14" t="s">
        <v>36</v>
      </c>
      <c r="C2233" s="14" t="s">
        <v>20</v>
      </c>
      <c r="D2233" s="14" t="s">
        <v>138</v>
      </c>
      <c r="E2233" s="14" t="s">
        <v>26</v>
      </c>
      <c r="F2233" s="15">
        <v>42843.0</v>
      </c>
      <c r="G2233" s="15">
        <v>42859.0</v>
      </c>
      <c r="H2233" s="14">
        <v>0.0</v>
      </c>
      <c r="I2233" s="12">
        <f>VLOOKUP(C2233, products!$A$1:$C$8, 3, FALSE)</f>
        <v>5482</v>
      </c>
      <c r="J2233" s="12" t="str">
        <f>VLOOKUP(B2233,sales_teams!A:C,3)</f>
        <v>Central</v>
      </c>
      <c r="K2233" s="12" t="str">
        <f>VLOOKUP(B2233,sales_teams!A:C,2)</f>
        <v>Dustin Brinkmann</v>
      </c>
      <c r="L2233" s="12" t="str">
        <f>VLOOKUP(D2233,accounts!A:G,6)</f>
        <v>United States</v>
      </c>
      <c r="M2233" s="12" t="str">
        <f>VLOOKUP(D2233,accounts!A:B,2)</f>
        <v>retail</v>
      </c>
      <c r="N2233" s="12" t="str">
        <f t="shared" si="26"/>
        <v>Apr 2017</v>
      </c>
      <c r="O2233" s="12" t="str">
        <f t="shared" si="257"/>
        <v>May 2017</v>
      </c>
      <c r="P2233" s="12">
        <f>VLOOKUP(D2233,accounts!A:G,4)</f>
        <v>2261.05</v>
      </c>
      <c r="Q2233" s="12">
        <f t="shared" si="258"/>
        <v>30</v>
      </c>
    </row>
    <row r="2234">
      <c r="A2234" s="14" t="s">
        <v>2413</v>
      </c>
      <c r="B2234" s="14" t="s">
        <v>36</v>
      </c>
      <c r="C2234" s="14" t="s">
        <v>21</v>
      </c>
      <c r="D2234" s="14" t="s">
        <v>65</v>
      </c>
      <c r="E2234" s="14" t="s">
        <v>5</v>
      </c>
      <c r="F2234" s="15">
        <v>42843.0</v>
      </c>
      <c r="G2234" s="15">
        <v>42858.0</v>
      </c>
      <c r="H2234" s="14">
        <v>3041.0</v>
      </c>
      <c r="I2234" s="12">
        <f>VLOOKUP(C2234, products!$A$1:$C$8, 3, FALSE)</f>
        <v>3393</v>
      </c>
      <c r="J2234" s="12" t="str">
        <f>VLOOKUP(B2234,sales_teams!A:C,3)</f>
        <v>Central</v>
      </c>
      <c r="K2234" s="12" t="str">
        <f>VLOOKUP(B2234,sales_teams!A:C,2)</f>
        <v>Dustin Brinkmann</v>
      </c>
      <c r="L2234" s="12" t="str">
        <f>VLOOKUP(D2234,accounts!A:G,6)</f>
        <v>United States</v>
      </c>
      <c r="M2234" s="12" t="str">
        <f>VLOOKUP(D2234,accounts!A:B,2)</f>
        <v>technolgy</v>
      </c>
      <c r="N2234" s="12" t="str">
        <f t="shared" si="26"/>
        <v>Apr 2017</v>
      </c>
      <c r="O2234" s="12" t="str">
        <f t="shared" si="257"/>
        <v>May 2017</v>
      </c>
      <c r="P2234" s="12">
        <f>VLOOKUP(D2234,accounts!A:G,4)</f>
        <v>7708.38</v>
      </c>
      <c r="Q2234" s="12">
        <f t="shared" si="258"/>
        <v>30</v>
      </c>
    </row>
    <row r="2235">
      <c r="A2235" s="14" t="s">
        <v>2414</v>
      </c>
      <c r="B2235" s="14" t="s">
        <v>39</v>
      </c>
      <c r="C2235" s="14" t="s">
        <v>22</v>
      </c>
      <c r="D2235" s="14" t="s">
        <v>87</v>
      </c>
      <c r="E2235" s="14" t="s">
        <v>26</v>
      </c>
      <c r="F2235" s="15">
        <v>42843.0</v>
      </c>
      <c r="G2235" s="15">
        <v>42850.0</v>
      </c>
      <c r="H2235" s="14">
        <v>0.0</v>
      </c>
      <c r="I2235" s="12">
        <f>VLOOKUP(C2235, products!$A$1:$C$8, 3, FALSE)</f>
        <v>550</v>
      </c>
      <c r="J2235" s="12" t="str">
        <f>VLOOKUP(B2235,sales_teams!A:C,3)</f>
        <v>East</v>
      </c>
      <c r="K2235" s="12" t="str">
        <f>VLOOKUP(B2235,sales_teams!A:C,2)</f>
        <v>Rocco Neubert</v>
      </c>
      <c r="L2235" s="12" t="str">
        <f>VLOOKUP(D2235,accounts!A:G,6)</f>
        <v>United States</v>
      </c>
      <c r="M2235" s="12" t="str">
        <f>VLOOKUP(D2235,accounts!A:B,2)</f>
        <v>entertainment</v>
      </c>
      <c r="N2235" s="12" t="str">
        <f t="shared" si="26"/>
        <v>Apr 2017</v>
      </c>
      <c r="O2235" s="12" t="str">
        <f t="shared" si="257"/>
        <v>Apr 2017</v>
      </c>
      <c r="P2235" s="12">
        <f>VLOOKUP(D2235,accounts!A:G,4)</f>
        <v>3838.39</v>
      </c>
      <c r="Q2235" s="12">
        <f t="shared" si="258"/>
        <v>0</v>
      </c>
    </row>
    <row r="2236">
      <c r="A2236" s="14" t="s">
        <v>2415</v>
      </c>
      <c r="B2236" s="14" t="s">
        <v>40</v>
      </c>
      <c r="C2236" s="14" t="s">
        <v>23</v>
      </c>
      <c r="D2236" s="14" t="s">
        <v>87</v>
      </c>
      <c r="E2236" s="14" t="s">
        <v>25</v>
      </c>
      <c r="F2236" s="15">
        <v>42843.0</v>
      </c>
      <c r="G2236" s="17"/>
      <c r="I2236" s="12">
        <f>VLOOKUP(C2236, products!$A$1:$C$8, 3, FALSE)</f>
        <v>26768</v>
      </c>
      <c r="J2236" s="12" t="str">
        <f>VLOOKUP(B2236,sales_teams!A:C,3)</f>
        <v>East</v>
      </c>
      <c r="K2236" s="12" t="str">
        <f>VLOOKUP(B2236,sales_teams!A:C,2)</f>
        <v>Rocco Neubert</v>
      </c>
      <c r="L2236" s="12" t="str">
        <f>VLOOKUP(D2236,accounts!A:G,6)</f>
        <v>United States</v>
      </c>
      <c r="M2236" s="12" t="str">
        <f>VLOOKUP(D2236,accounts!A:B,2)</f>
        <v>entertainment</v>
      </c>
      <c r="N2236" s="12" t="str">
        <f t="shared" si="26"/>
        <v>Apr 2017</v>
      </c>
      <c r="P2236" s="12">
        <f>VLOOKUP(D2236,accounts!A:G,4)</f>
        <v>3838.39</v>
      </c>
    </row>
    <row r="2237">
      <c r="A2237" s="14" t="s">
        <v>2416</v>
      </c>
      <c r="B2237" s="14" t="s">
        <v>41</v>
      </c>
      <c r="C2237" s="14" t="s">
        <v>21</v>
      </c>
      <c r="D2237" s="14" t="s">
        <v>66</v>
      </c>
      <c r="E2237" s="14" t="s">
        <v>26</v>
      </c>
      <c r="F2237" s="15">
        <v>42843.0</v>
      </c>
      <c r="G2237" s="15">
        <v>42855.0</v>
      </c>
      <c r="H2237" s="14">
        <v>0.0</v>
      </c>
      <c r="I2237" s="12">
        <f>VLOOKUP(C2237, products!$A$1:$C$8, 3, FALSE)</f>
        <v>3393</v>
      </c>
      <c r="J2237" s="12" t="str">
        <f>VLOOKUP(B2237,sales_teams!A:C,3)</f>
        <v>East</v>
      </c>
      <c r="K2237" s="12" t="str">
        <f>VLOOKUP(B2237,sales_teams!A:C,2)</f>
        <v>Rocco Neubert</v>
      </c>
      <c r="L2237" s="12" t="str">
        <f>VLOOKUP(D2237,accounts!A:G,6)</f>
        <v>United States</v>
      </c>
      <c r="M2237" s="12" t="str">
        <f>VLOOKUP(D2237,accounts!A:B,2)</f>
        <v>medical</v>
      </c>
      <c r="N2237" s="12" t="str">
        <f t="shared" si="26"/>
        <v>Apr 2017</v>
      </c>
      <c r="O2237" s="12" t="str">
        <f t="shared" ref="O2237:O2243" si="259">TEXT(G2237,"mmm yyy")</f>
        <v>Apr 2017</v>
      </c>
      <c r="P2237" s="12">
        <f>VLOOKUP(D2237,accounts!A:G,4)</f>
        <v>4.54</v>
      </c>
      <c r="Q2237" s="12">
        <f t="shared" ref="Q2237:Q2243" si="260">O2237-N2237</f>
        <v>0</v>
      </c>
    </row>
    <row r="2238">
      <c r="A2238" s="14" t="s">
        <v>2417</v>
      </c>
      <c r="B2238" s="14" t="s">
        <v>42</v>
      </c>
      <c r="C2238" s="14" t="s">
        <v>17</v>
      </c>
      <c r="D2238" s="14" t="s">
        <v>73</v>
      </c>
      <c r="E2238" s="14" t="s">
        <v>26</v>
      </c>
      <c r="F2238" s="15">
        <v>42843.0</v>
      </c>
      <c r="G2238" s="15">
        <v>42859.0</v>
      </c>
      <c r="H2238" s="14">
        <v>0.0</v>
      </c>
      <c r="I2238" s="12">
        <f>VLOOKUP(C2238, products!$A$1:$C$8, 3, FALSE)</f>
        <v>4821</v>
      </c>
      <c r="J2238" s="12" t="str">
        <f>VLOOKUP(B2238,sales_teams!A:C,3)</f>
        <v>East</v>
      </c>
      <c r="K2238" s="12" t="str">
        <f>VLOOKUP(B2238,sales_teams!A:C,2)</f>
        <v>Rocco Neubert</v>
      </c>
      <c r="L2238" s="12" t="str">
        <f>VLOOKUP(D2238,accounts!A:G,6)</f>
        <v>United States</v>
      </c>
      <c r="M2238" s="12" t="str">
        <f>VLOOKUP(D2238,accounts!A:B,2)</f>
        <v>medical</v>
      </c>
      <c r="N2238" s="12" t="str">
        <f t="shared" si="26"/>
        <v>Apr 2017</v>
      </c>
      <c r="O2238" s="12" t="str">
        <f t="shared" si="259"/>
        <v>May 2017</v>
      </c>
      <c r="P2238" s="12">
        <f>VLOOKUP(D2238,accounts!A:G,4)</f>
        <v>3178.24</v>
      </c>
      <c r="Q2238" s="12">
        <f t="shared" si="260"/>
        <v>30</v>
      </c>
    </row>
    <row r="2239">
      <c r="A2239" s="14" t="s">
        <v>2418</v>
      </c>
      <c r="B2239" s="14" t="s">
        <v>43</v>
      </c>
      <c r="C2239" s="14" t="s">
        <v>20</v>
      </c>
      <c r="D2239" s="14" t="s">
        <v>69</v>
      </c>
      <c r="E2239" s="14" t="s">
        <v>26</v>
      </c>
      <c r="F2239" s="15">
        <v>42843.0</v>
      </c>
      <c r="G2239" s="15">
        <v>42848.0</v>
      </c>
      <c r="H2239" s="14">
        <v>0.0</v>
      </c>
      <c r="I2239" s="12">
        <f>VLOOKUP(C2239, products!$A$1:$C$8, 3, FALSE)</f>
        <v>5482</v>
      </c>
      <c r="J2239" s="12" t="str">
        <f>VLOOKUP(B2239,sales_teams!A:C,3)</f>
        <v>East</v>
      </c>
      <c r="K2239" s="12" t="str">
        <f>VLOOKUP(B2239,sales_teams!A:C,2)</f>
        <v>Rocco Neubert</v>
      </c>
      <c r="L2239" s="12" t="str">
        <f>VLOOKUP(D2239,accounts!A:G,6)</f>
        <v>United States</v>
      </c>
      <c r="M2239" s="12" t="str">
        <f>VLOOKUP(D2239,accounts!A:B,2)</f>
        <v>marketing</v>
      </c>
      <c r="N2239" s="12" t="str">
        <f t="shared" si="26"/>
        <v>Apr 2017</v>
      </c>
      <c r="O2239" s="12" t="str">
        <f t="shared" si="259"/>
        <v>Apr 2017</v>
      </c>
      <c r="P2239" s="12">
        <f>VLOOKUP(D2239,accounts!A:G,4)</f>
        <v>2952.73</v>
      </c>
      <c r="Q2239" s="12">
        <f t="shared" si="260"/>
        <v>0</v>
      </c>
    </row>
    <row r="2240">
      <c r="A2240" s="14" t="s">
        <v>2419</v>
      </c>
      <c r="B2240" s="14" t="s">
        <v>44</v>
      </c>
      <c r="C2240" s="14" t="s">
        <v>18</v>
      </c>
      <c r="D2240" s="14" t="s">
        <v>148</v>
      </c>
      <c r="E2240" s="14" t="s">
        <v>26</v>
      </c>
      <c r="F2240" s="15">
        <v>42843.0</v>
      </c>
      <c r="G2240" s="15">
        <v>42845.0</v>
      </c>
      <c r="H2240" s="14">
        <v>0.0</v>
      </c>
      <c r="I2240" s="12">
        <f>VLOOKUP(C2240, products!$A$1:$C$8, 3, FALSE)</f>
        <v>1096</v>
      </c>
      <c r="J2240" s="12" t="str">
        <f>VLOOKUP(B2240,sales_teams!A:C,3)</f>
        <v>East</v>
      </c>
      <c r="K2240" s="12" t="str">
        <f>VLOOKUP(B2240,sales_teams!A:C,2)</f>
        <v>Rocco Neubert</v>
      </c>
      <c r="L2240" s="12" t="str">
        <f>VLOOKUP(D2240,accounts!A:G,6)</f>
        <v>United States</v>
      </c>
      <c r="M2240" s="12" t="str">
        <f>VLOOKUP(D2240,accounts!A:B,2)</f>
        <v>finance</v>
      </c>
      <c r="N2240" s="12" t="str">
        <f t="shared" si="26"/>
        <v>Apr 2017</v>
      </c>
      <c r="O2240" s="12" t="str">
        <f t="shared" si="259"/>
        <v>Apr 2017</v>
      </c>
      <c r="P2240" s="12">
        <f>VLOOKUP(D2240,accounts!A:G,4)</f>
        <v>52.5</v>
      </c>
      <c r="Q2240" s="12">
        <f t="shared" si="260"/>
        <v>0</v>
      </c>
    </row>
    <row r="2241">
      <c r="A2241" s="14" t="s">
        <v>2420</v>
      </c>
      <c r="B2241" s="14" t="s">
        <v>44</v>
      </c>
      <c r="C2241" s="14" t="s">
        <v>19</v>
      </c>
      <c r="D2241" s="14" t="s">
        <v>64</v>
      </c>
      <c r="E2241" s="14" t="s">
        <v>5</v>
      </c>
      <c r="F2241" s="15">
        <v>42843.0</v>
      </c>
      <c r="G2241" s="15">
        <v>42854.0</v>
      </c>
      <c r="H2241" s="14">
        <v>44.0</v>
      </c>
      <c r="I2241" s="12">
        <f>VLOOKUP(C2241, products!$A$1:$C$8, 3, FALSE)</f>
        <v>55</v>
      </c>
      <c r="J2241" s="12" t="str">
        <f>VLOOKUP(B2241,sales_teams!A:C,3)</f>
        <v>East</v>
      </c>
      <c r="K2241" s="12" t="str">
        <f>VLOOKUP(B2241,sales_teams!A:C,2)</f>
        <v>Rocco Neubert</v>
      </c>
      <c r="L2241" s="12" t="str">
        <f>VLOOKUP(D2241,accounts!A:G,6)</f>
        <v>United States</v>
      </c>
      <c r="M2241" s="12" t="str">
        <f>VLOOKUP(D2241,accounts!A:B,2)</f>
        <v>software</v>
      </c>
      <c r="N2241" s="12" t="str">
        <f t="shared" si="26"/>
        <v>Apr 2017</v>
      </c>
      <c r="O2241" s="12" t="str">
        <f t="shared" si="259"/>
        <v>Apr 2017</v>
      </c>
      <c r="P2241" s="12">
        <f>VLOOKUP(D2241,accounts!A:G,4)</f>
        <v>11698.03</v>
      </c>
      <c r="Q2241" s="12">
        <f t="shared" si="260"/>
        <v>0</v>
      </c>
    </row>
    <row r="2242">
      <c r="A2242" s="14" t="s">
        <v>2421</v>
      </c>
      <c r="B2242" s="14" t="s">
        <v>46</v>
      </c>
      <c r="C2242" s="14" t="s">
        <v>20</v>
      </c>
      <c r="D2242" s="14" t="s">
        <v>72</v>
      </c>
      <c r="E2242" s="14" t="s">
        <v>26</v>
      </c>
      <c r="F2242" s="15">
        <v>42843.0</v>
      </c>
      <c r="G2242" s="15">
        <v>42849.0</v>
      </c>
      <c r="H2242" s="14">
        <v>0.0</v>
      </c>
      <c r="I2242" s="12">
        <f>VLOOKUP(C2242, products!$A$1:$C$8, 3, FALSE)</f>
        <v>5482</v>
      </c>
      <c r="J2242" s="12" t="str">
        <f>VLOOKUP(B2242,sales_teams!A:C,3)</f>
        <v>East</v>
      </c>
      <c r="K2242" s="12" t="str">
        <f>VLOOKUP(B2242,sales_teams!A:C,2)</f>
        <v>Rocco Neubert</v>
      </c>
      <c r="L2242" s="12" t="str">
        <f>VLOOKUP(D2242,accounts!A:G,6)</f>
        <v>United States</v>
      </c>
      <c r="M2242" s="12" t="str">
        <f>VLOOKUP(D2242,accounts!A:B,2)</f>
        <v>finance</v>
      </c>
      <c r="N2242" s="12" t="str">
        <f t="shared" si="26"/>
        <v>Apr 2017</v>
      </c>
      <c r="O2242" s="12" t="str">
        <f t="shared" si="259"/>
        <v>Apr 2017</v>
      </c>
      <c r="P2242" s="12">
        <f>VLOOKUP(D2242,accounts!A:G,4)</f>
        <v>7537.24</v>
      </c>
      <c r="Q2242" s="12">
        <f t="shared" si="260"/>
        <v>0</v>
      </c>
    </row>
    <row r="2243">
      <c r="A2243" s="14" t="s">
        <v>2422</v>
      </c>
      <c r="B2243" s="14" t="s">
        <v>46</v>
      </c>
      <c r="C2243" s="14" t="s">
        <v>22</v>
      </c>
      <c r="D2243" s="14" t="s">
        <v>132</v>
      </c>
      <c r="E2243" s="14" t="s">
        <v>5</v>
      </c>
      <c r="F2243" s="15">
        <v>42843.0</v>
      </c>
      <c r="G2243" s="15">
        <v>42849.0</v>
      </c>
      <c r="H2243" s="14">
        <v>552.0</v>
      </c>
      <c r="I2243" s="12">
        <f>VLOOKUP(C2243, products!$A$1:$C$8, 3, FALSE)</f>
        <v>550</v>
      </c>
      <c r="J2243" s="12" t="str">
        <f>VLOOKUP(B2243,sales_teams!A:C,3)</f>
        <v>East</v>
      </c>
      <c r="K2243" s="12" t="str">
        <f>VLOOKUP(B2243,sales_teams!A:C,2)</f>
        <v>Rocco Neubert</v>
      </c>
      <c r="L2243" s="12" t="str">
        <f>VLOOKUP(D2243,accounts!A:G,6)</f>
        <v>United States</v>
      </c>
      <c r="M2243" s="12" t="str">
        <f>VLOOKUP(D2243,accounts!A:B,2)</f>
        <v>technolgy</v>
      </c>
      <c r="N2243" s="12" t="str">
        <f t="shared" si="26"/>
        <v>Apr 2017</v>
      </c>
      <c r="O2243" s="12" t="str">
        <f t="shared" si="259"/>
        <v>Apr 2017</v>
      </c>
      <c r="P2243" s="12">
        <f>VLOOKUP(D2243,accounts!A:G,4)</f>
        <v>587.72</v>
      </c>
      <c r="Q2243" s="12">
        <f t="shared" si="260"/>
        <v>0</v>
      </c>
    </row>
    <row r="2244">
      <c r="A2244" s="14" t="s">
        <v>2423</v>
      </c>
      <c r="B2244" s="14" t="s">
        <v>47</v>
      </c>
      <c r="C2244" s="14" t="s">
        <v>20</v>
      </c>
      <c r="D2244" s="14" t="s">
        <v>133</v>
      </c>
      <c r="E2244" s="14" t="s">
        <v>25</v>
      </c>
      <c r="F2244" s="15">
        <v>42843.0</v>
      </c>
      <c r="G2244" s="17"/>
      <c r="I2244" s="12">
        <f>VLOOKUP(C2244, products!$A$1:$C$8, 3, FALSE)</f>
        <v>5482</v>
      </c>
      <c r="J2244" s="12" t="str">
        <f>VLOOKUP(B2244,sales_teams!A:C,3)</f>
        <v>East</v>
      </c>
      <c r="K2244" s="12" t="str">
        <f>VLOOKUP(B2244,sales_teams!A:C,2)</f>
        <v>Rocco Neubert</v>
      </c>
      <c r="L2244" s="12" t="str">
        <f>VLOOKUP(D2244,accounts!A:G,6)</f>
        <v>United States</v>
      </c>
      <c r="M2244" s="12" t="str">
        <f>VLOOKUP(D2244,accounts!A:B,2)</f>
        <v>finance</v>
      </c>
      <c r="N2244" s="12" t="str">
        <f t="shared" si="26"/>
        <v>Apr 2017</v>
      </c>
      <c r="P2244" s="12">
        <f>VLOOKUP(D2244,accounts!A:G,4)</f>
        <v>355.23</v>
      </c>
    </row>
    <row r="2245">
      <c r="A2245" s="14" t="s">
        <v>2424</v>
      </c>
      <c r="B2245" s="14" t="s">
        <v>47</v>
      </c>
      <c r="C2245" s="14" t="s">
        <v>22</v>
      </c>
      <c r="D2245" s="14" t="s">
        <v>130</v>
      </c>
      <c r="E2245" s="14" t="s">
        <v>5</v>
      </c>
      <c r="F2245" s="15">
        <v>42843.0</v>
      </c>
      <c r="G2245" s="15">
        <v>42851.0</v>
      </c>
      <c r="H2245" s="14">
        <v>474.0</v>
      </c>
      <c r="I2245" s="12">
        <f>VLOOKUP(C2245, products!$A$1:$C$8, 3, FALSE)</f>
        <v>550</v>
      </c>
      <c r="J2245" s="12" t="str">
        <f>VLOOKUP(B2245,sales_teams!A:C,3)</f>
        <v>East</v>
      </c>
      <c r="K2245" s="12" t="str">
        <f>VLOOKUP(B2245,sales_teams!A:C,2)</f>
        <v>Rocco Neubert</v>
      </c>
      <c r="L2245" s="12" t="str">
        <f>VLOOKUP(D2245,accounts!A:G,6)</f>
        <v>Germany</v>
      </c>
      <c r="M2245" s="12" t="str">
        <f>VLOOKUP(D2245,accounts!A:B,2)</f>
        <v>services</v>
      </c>
      <c r="N2245" s="12" t="str">
        <f t="shared" si="26"/>
        <v>Apr 2017</v>
      </c>
      <c r="O2245" s="12" t="str">
        <f t="shared" ref="O2245:O2274" si="261">TEXT(G2245,"mmm yyy")</f>
        <v>Apr 2017</v>
      </c>
      <c r="P2245" s="12">
        <f>VLOOKUP(D2245,accounts!A:G,4)</f>
        <v>1012.72</v>
      </c>
      <c r="Q2245" s="12">
        <f t="shared" ref="Q2245:Q2274" si="262">O2245-N2245</f>
        <v>0</v>
      </c>
    </row>
    <row r="2246">
      <c r="A2246" s="14" t="s">
        <v>2425</v>
      </c>
      <c r="B2246" s="14" t="s">
        <v>47</v>
      </c>
      <c r="C2246" s="14" t="s">
        <v>18</v>
      </c>
      <c r="D2246" s="14" t="s">
        <v>72</v>
      </c>
      <c r="E2246" s="14" t="s">
        <v>5</v>
      </c>
      <c r="F2246" s="15">
        <v>42843.0</v>
      </c>
      <c r="G2246" s="15">
        <v>42847.0</v>
      </c>
      <c r="H2246" s="14">
        <v>1158.0</v>
      </c>
      <c r="I2246" s="12">
        <f>VLOOKUP(C2246, products!$A$1:$C$8, 3, FALSE)</f>
        <v>1096</v>
      </c>
      <c r="J2246" s="12" t="str">
        <f>VLOOKUP(B2246,sales_teams!A:C,3)</f>
        <v>East</v>
      </c>
      <c r="K2246" s="12" t="str">
        <f>VLOOKUP(B2246,sales_teams!A:C,2)</f>
        <v>Rocco Neubert</v>
      </c>
      <c r="L2246" s="12" t="str">
        <f>VLOOKUP(D2246,accounts!A:G,6)</f>
        <v>United States</v>
      </c>
      <c r="M2246" s="12" t="str">
        <f>VLOOKUP(D2246,accounts!A:B,2)</f>
        <v>finance</v>
      </c>
      <c r="N2246" s="12" t="str">
        <f t="shared" si="26"/>
        <v>Apr 2017</v>
      </c>
      <c r="O2246" s="12" t="str">
        <f t="shared" si="261"/>
        <v>Apr 2017</v>
      </c>
      <c r="P2246" s="12">
        <f>VLOOKUP(D2246,accounts!A:G,4)</f>
        <v>7537.24</v>
      </c>
      <c r="Q2246" s="12">
        <f t="shared" si="262"/>
        <v>0</v>
      </c>
    </row>
    <row r="2247">
      <c r="A2247" s="14" t="s">
        <v>2426</v>
      </c>
      <c r="B2247" s="14" t="s">
        <v>47</v>
      </c>
      <c r="C2247" s="14" t="s">
        <v>20</v>
      </c>
      <c r="D2247" s="14" t="s">
        <v>105</v>
      </c>
      <c r="E2247" s="14" t="s">
        <v>5</v>
      </c>
      <c r="F2247" s="15">
        <v>42843.0</v>
      </c>
      <c r="G2247" s="15">
        <v>42844.0</v>
      </c>
      <c r="H2247" s="14">
        <v>5839.0</v>
      </c>
      <c r="I2247" s="12">
        <f>VLOOKUP(C2247, products!$A$1:$C$8, 3, FALSE)</f>
        <v>5482</v>
      </c>
      <c r="J2247" s="12" t="str">
        <f>VLOOKUP(B2247,sales_teams!A:C,3)</f>
        <v>East</v>
      </c>
      <c r="K2247" s="12" t="str">
        <f>VLOOKUP(B2247,sales_teams!A:C,2)</f>
        <v>Rocco Neubert</v>
      </c>
      <c r="L2247" s="12" t="str">
        <f>VLOOKUP(D2247,accounts!A:G,6)</f>
        <v>United States</v>
      </c>
      <c r="M2247" s="12" t="str">
        <f>VLOOKUP(D2247,accounts!A:B,2)</f>
        <v>telecommunications</v>
      </c>
      <c r="N2247" s="12" t="str">
        <f t="shared" si="26"/>
        <v>Apr 2017</v>
      </c>
      <c r="O2247" s="12" t="str">
        <f t="shared" si="261"/>
        <v>Apr 2017</v>
      </c>
      <c r="P2247" s="12">
        <f>VLOOKUP(D2247,accounts!A:G,4)</f>
        <v>1825.82</v>
      </c>
      <c r="Q2247" s="12">
        <f t="shared" si="262"/>
        <v>0</v>
      </c>
    </row>
    <row r="2248">
      <c r="A2248" s="14" t="s">
        <v>2427</v>
      </c>
      <c r="B2248" s="14" t="s">
        <v>47</v>
      </c>
      <c r="C2248" s="14" t="s">
        <v>17</v>
      </c>
      <c r="D2248" s="14" t="s">
        <v>74</v>
      </c>
      <c r="E2248" s="14" t="s">
        <v>5</v>
      </c>
      <c r="F2248" s="15">
        <v>42843.0</v>
      </c>
      <c r="G2248" s="15">
        <v>42953.0</v>
      </c>
      <c r="H2248" s="14">
        <v>4554.0</v>
      </c>
      <c r="I2248" s="12">
        <f>VLOOKUP(C2248, products!$A$1:$C$8, 3, FALSE)</f>
        <v>4821</v>
      </c>
      <c r="J2248" s="12" t="str">
        <f>VLOOKUP(B2248,sales_teams!A:C,3)</f>
        <v>East</v>
      </c>
      <c r="K2248" s="12" t="str">
        <f>VLOOKUP(B2248,sales_teams!A:C,2)</f>
        <v>Rocco Neubert</v>
      </c>
      <c r="L2248" s="12" t="str">
        <f>VLOOKUP(D2248,accounts!A:G,6)</f>
        <v>United States</v>
      </c>
      <c r="M2248" s="12" t="str">
        <f>VLOOKUP(D2248,accounts!A:B,2)</f>
        <v>retail</v>
      </c>
      <c r="N2248" s="12" t="str">
        <f t="shared" si="26"/>
        <v>Apr 2017</v>
      </c>
      <c r="O2248" s="12" t="str">
        <f t="shared" si="261"/>
        <v>Aug 2017</v>
      </c>
      <c r="P2248" s="12">
        <f>VLOOKUP(D2248,accounts!A:G,4)</f>
        <v>2214.94</v>
      </c>
      <c r="Q2248" s="12">
        <f t="shared" si="262"/>
        <v>122</v>
      </c>
    </row>
    <row r="2249">
      <c r="A2249" s="14" t="s">
        <v>2428</v>
      </c>
      <c r="B2249" s="14" t="s">
        <v>47</v>
      </c>
      <c r="C2249" s="14" t="s">
        <v>17</v>
      </c>
      <c r="D2249" s="14" t="s">
        <v>72</v>
      </c>
      <c r="E2249" s="14" t="s">
        <v>5</v>
      </c>
      <c r="F2249" s="15">
        <v>42843.0</v>
      </c>
      <c r="G2249" s="15">
        <v>42849.0</v>
      </c>
      <c r="H2249" s="14">
        <v>5078.0</v>
      </c>
      <c r="I2249" s="12">
        <f>VLOOKUP(C2249, products!$A$1:$C$8, 3, FALSE)</f>
        <v>4821</v>
      </c>
      <c r="J2249" s="12" t="str">
        <f>VLOOKUP(B2249,sales_teams!A:C,3)</f>
        <v>East</v>
      </c>
      <c r="K2249" s="12" t="str">
        <f>VLOOKUP(B2249,sales_teams!A:C,2)</f>
        <v>Rocco Neubert</v>
      </c>
      <c r="L2249" s="12" t="str">
        <f>VLOOKUP(D2249,accounts!A:G,6)</f>
        <v>United States</v>
      </c>
      <c r="M2249" s="12" t="str">
        <f>VLOOKUP(D2249,accounts!A:B,2)</f>
        <v>finance</v>
      </c>
      <c r="N2249" s="12" t="str">
        <f t="shared" si="26"/>
        <v>Apr 2017</v>
      </c>
      <c r="O2249" s="12" t="str">
        <f t="shared" si="261"/>
        <v>Apr 2017</v>
      </c>
      <c r="P2249" s="12">
        <f>VLOOKUP(D2249,accounts!A:G,4)</f>
        <v>7537.24</v>
      </c>
      <c r="Q2249" s="12">
        <f t="shared" si="262"/>
        <v>0</v>
      </c>
    </row>
    <row r="2250">
      <c r="A2250" s="14" t="s">
        <v>2429</v>
      </c>
      <c r="B2250" s="14" t="s">
        <v>48</v>
      </c>
      <c r="C2250" s="14" t="s">
        <v>18</v>
      </c>
      <c r="D2250" s="14" t="s">
        <v>104</v>
      </c>
      <c r="E2250" s="14" t="s">
        <v>26</v>
      </c>
      <c r="F2250" s="15">
        <v>42843.0</v>
      </c>
      <c r="G2250" s="15">
        <v>42851.0</v>
      </c>
      <c r="H2250" s="14">
        <v>0.0</v>
      </c>
      <c r="I2250" s="12">
        <f>VLOOKUP(C2250, products!$A$1:$C$8, 3, FALSE)</f>
        <v>1096</v>
      </c>
      <c r="J2250" s="12" t="str">
        <f>VLOOKUP(B2250,sales_teams!A:C,3)</f>
        <v>East</v>
      </c>
      <c r="K2250" s="12" t="str">
        <f>VLOOKUP(B2250,sales_teams!A:C,2)</f>
        <v>Rocco Neubert</v>
      </c>
      <c r="L2250" s="12" t="str">
        <f>VLOOKUP(D2250,accounts!A:G,6)</f>
        <v>Italy</v>
      </c>
      <c r="M2250" s="12" t="str">
        <f>VLOOKUP(D2250,accounts!A:B,2)</f>
        <v>retail</v>
      </c>
      <c r="N2250" s="12" t="str">
        <f t="shared" si="26"/>
        <v>Apr 2017</v>
      </c>
      <c r="O2250" s="12" t="str">
        <f t="shared" si="261"/>
        <v>Apr 2017</v>
      </c>
      <c r="P2250" s="12">
        <f>VLOOKUP(D2250,accounts!A:G,4)</f>
        <v>894.33</v>
      </c>
      <c r="Q2250" s="12">
        <f t="shared" si="262"/>
        <v>0</v>
      </c>
    </row>
    <row r="2251">
      <c r="A2251" s="14" t="s">
        <v>2430</v>
      </c>
      <c r="B2251" s="14" t="s">
        <v>49</v>
      </c>
      <c r="C2251" s="14" t="s">
        <v>22</v>
      </c>
      <c r="D2251" s="14" t="s">
        <v>67</v>
      </c>
      <c r="E2251" s="14" t="s">
        <v>5</v>
      </c>
      <c r="F2251" s="15">
        <v>42843.0</v>
      </c>
      <c r="G2251" s="15">
        <v>42890.0</v>
      </c>
      <c r="H2251" s="14">
        <v>561.0</v>
      </c>
      <c r="I2251" s="12">
        <f>VLOOKUP(C2251, products!$A$1:$C$8, 3, FALSE)</f>
        <v>550</v>
      </c>
      <c r="J2251" s="12" t="str">
        <f>VLOOKUP(B2251,sales_teams!A:C,3)</f>
        <v>West</v>
      </c>
      <c r="K2251" s="12" t="str">
        <f>VLOOKUP(B2251,sales_teams!A:C,2)</f>
        <v>Summer Sewald</v>
      </c>
      <c r="L2251" s="12" t="str">
        <f>VLOOKUP(D2251,accounts!A:G,6)</f>
        <v>United States</v>
      </c>
      <c r="M2251" s="12" t="str">
        <f>VLOOKUP(D2251,accounts!A:B,2)</f>
        <v>entertainment</v>
      </c>
      <c r="N2251" s="12" t="str">
        <f t="shared" si="26"/>
        <v>Apr 2017</v>
      </c>
      <c r="O2251" s="12" t="str">
        <f t="shared" si="261"/>
        <v>Jun 2017</v>
      </c>
      <c r="P2251" s="12">
        <f>VLOOKUP(D2251,accounts!A:G,4)</f>
        <v>4269.9</v>
      </c>
      <c r="Q2251" s="12">
        <f t="shared" si="262"/>
        <v>61</v>
      </c>
    </row>
    <row r="2252">
      <c r="A2252" s="14" t="s">
        <v>2431</v>
      </c>
      <c r="B2252" s="14" t="s">
        <v>51</v>
      </c>
      <c r="C2252" s="14" t="s">
        <v>18</v>
      </c>
      <c r="D2252" s="14" t="s">
        <v>91</v>
      </c>
      <c r="E2252" s="14" t="s">
        <v>26</v>
      </c>
      <c r="F2252" s="15">
        <v>42843.0</v>
      </c>
      <c r="G2252" s="15">
        <v>42847.0</v>
      </c>
      <c r="H2252" s="14">
        <v>0.0</v>
      </c>
      <c r="I2252" s="12">
        <f>VLOOKUP(C2252, products!$A$1:$C$8, 3, FALSE)</f>
        <v>1096</v>
      </c>
      <c r="J2252" s="12" t="str">
        <f>VLOOKUP(B2252,sales_teams!A:C,3)</f>
        <v>West</v>
      </c>
      <c r="K2252" s="12" t="str">
        <f>VLOOKUP(B2252,sales_teams!A:C,2)</f>
        <v>Summer Sewald</v>
      </c>
      <c r="L2252" s="12" t="str">
        <f>VLOOKUP(D2252,accounts!A:G,6)</f>
        <v>United States</v>
      </c>
      <c r="M2252" s="12" t="str">
        <f>VLOOKUP(D2252,accounts!A:B,2)</f>
        <v>employment</v>
      </c>
      <c r="N2252" s="12" t="str">
        <f t="shared" si="26"/>
        <v>Apr 2017</v>
      </c>
      <c r="O2252" s="12" t="str">
        <f t="shared" si="261"/>
        <v>Apr 2017</v>
      </c>
      <c r="P2252" s="12">
        <f>VLOOKUP(D2252,accounts!A:G,4)</f>
        <v>2059.9</v>
      </c>
      <c r="Q2252" s="12">
        <f t="shared" si="262"/>
        <v>0</v>
      </c>
    </row>
    <row r="2253">
      <c r="A2253" s="14" t="s">
        <v>2432</v>
      </c>
      <c r="B2253" s="14" t="s">
        <v>53</v>
      </c>
      <c r="C2253" s="14" t="s">
        <v>21</v>
      </c>
      <c r="D2253" s="14" t="s">
        <v>94</v>
      </c>
      <c r="E2253" s="14" t="s">
        <v>26</v>
      </c>
      <c r="F2253" s="15">
        <v>42843.0</v>
      </c>
      <c r="G2253" s="15">
        <v>42877.0</v>
      </c>
      <c r="H2253" s="14">
        <v>0.0</v>
      </c>
      <c r="I2253" s="12">
        <f>VLOOKUP(C2253, products!$A$1:$C$8, 3, FALSE)</f>
        <v>3393</v>
      </c>
      <c r="J2253" s="12" t="str">
        <f>VLOOKUP(B2253,sales_teams!A:C,3)</f>
        <v>West</v>
      </c>
      <c r="K2253" s="12" t="str">
        <f>VLOOKUP(B2253,sales_teams!A:C,2)</f>
        <v>Summer Sewald</v>
      </c>
      <c r="L2253" s="12" t="str">
        <f>VLOOKUP(D2253,accounts!A:G,6)</f>
        <v>United States</v>
      </c>
      <c r="M2253" s="12" t="str">
        <f>VLOOKUP(D2253,accounts!A:B,2)</f>
        <v>medical</v>
      </c>
      <c r="N2253" s="12" t="str">
        <f t="shared" si="26"/>
        <v>Apr 2017</v>
      </c>
      <c r="O2253" s="12" t="str">
        <f t="shared" si="261"/>
        <v>May 2017</v>
      </c>
      <c r="P2253" s="12">
        <f>VLOOKUP(D2253,accounts!A:G,4)</f>
        <v>3922.42</v>
      </c>
      <c r="Q2253" s="12">
        <f t="shared" si="262"/>
        <v>30</v>
      </c>
    </row>
    <row r="2254">
      <c r="A2254" s="14" t="s">
        <v>2433</v>
      </c>
      <c r="B2254" s="14" t="s">
        <v>53</v>
      </c>
      <c r="C2254" s="14" t="s">
        <v>21</v>
      </c>
      <c r="D2254" s="14" t="s">
        <v>83</v>
      </c>
      <c r="E2254" s="14" t="s">
        <v>5</v>
      </c>
      <c r="F2254" s="15">
        <v>42843.0</v>
      </c>
      <c r="G2254" s="15">
        <v>42844.0</v>
      </c>
      <c r="H2254" s="14">
        <v>3392.0</v>
      </c>
      <c r="I2254" s="12">
        <f>VLOOKUP(C2254, products!$A$1:$C$8, 3, FALSE)</f>
        <v>3393</v>
      </c>
      <c r="J2254" s="12" t="str">
        <f>VLOOKUP(B2254,sales_teams!A:C,3)</f>
        <v>West</v>
      </c>
      <c r="K2254" s="12" t="str">
        <f>VLOOKUP(B2254,sales_teams!A:C,2)</f>
        <v>Summer Sewald</v>
      </c>
      <c r="L2254" s="12" t="str">
        <f>VLOOKUP(D2254,accounts!A:G,6)</f>
        <v>United States</v>
      </c>
      <c r="M2254" s="12" t="str">
        <f>VLOOKUP(D2254,accounts!A:B,2)</f>
        <v>marketing</v>
      </c>
      <c r="N2254" s="12" t="str">
        <f t="shared" si="26"/>
        <v>Apr 2017</v>
      </c>
      <c r="O2254" s="12" t="str">
        <f t="shared" si="261"/>
        <v>Apr 2017</v>
      </c>
      <c r="P2254" s="12">
        <f>VLOOKUP(D2254,accounts!A:G,4)</f>
        <v>2403.58</v>
      </c>
      <c r="Q2254" s="12">
        <f t="shared" si="262"/>
        <v>0</v>
      </c>
    </row>
    <row r="2255">
      <c r="A2255" s="14" t="s">
        <v>2434</v>
      </c>
      <c r="B2255" s="14" t="s">
        <v>58</v>
      </c>
      <c r="C2255" s="14" t="s">
        <v>17</v>
      </c>
      <c r="D2255" s="14" t="s">
        <v>93</v>
      </c>
      <c r="E2255" s="14" t="s">
        <v>5</v>
      </c>
      <c r="F2255" s="15">
        <v>42843.0</v>
      </c>
      <c r="G2255" s="15">
        <v>42845.0</v>
      </c>
      <c r="H2255" s="14">
        <v>5040.0</v>
      </c>
      <c r="I2255" s="12">
        <f>VLOOKUP(C2255, products!$A$1:$C$8, 3, FALSE)</f>
        <v>4821</v>
      </c>
      <c r="J2255" s="12" t="str">
        <f>VLOOKUP(B2255,sales_teams!A:C,3)</f>
        <v>West</v>
      </c>
      <c r="K2255" s="12" t="str">
        <f>VLOOKUP(B2255,sales_teams!A:C,2)</f>
        <v>Summer Sewald</v>
      </c>
      <c r="L2255" s="12" t="str">
        <f>VLOOKUP(D2255,accounts!A:G,6)</f>
        <v>United States</v>
      </c>
      <c r="M2255" s="12" t="str">
        <f>VLOOKUP(D2255,accounts!A:B,2)</f>
        <v>retail</v>
      </c>
      <c r="N2255" s="12" t="str">
        <f t="shared" si="26"/>
        <v>Apr 2017</v>
      </c>
      <c r="O2255" s="12" t="str">
        <f t="shared" si="261"/>
        <v>Apr 2017</v>
      </c>
      <c r="P2255" s="12">
        <f>VLOOKUP(D2255,accounts!A:G,4)</f>
        <v>4968.91</v>
      </c>
      <c r="Q2255" s="12">
        <f t="shared" si="262"/>
        <v>0</v>
      </c>
    </row>
    <row r="2256">
      <c r="A2256" s="14" t="s">
        <v>2435</v>
      </c>
      <c r="B2256" s="14" t="s">
        <v>61</v>
      </c>
      <c r="C2256" s="14" t="s">
        <v>17</v>
      </c>
      <c r="D2256" s="14" t="s">
        <v>69</v>
      </c>
      <c r="E2256" s="14" t="s">
        <v>26</v>
      </c>
      <c r="F2256" s="15">
        <v>42843.0</v>
      </c>
      <c r="G2256" s="15">
        <v>42849.0</v>
      </c>
      <c r="H2256" s="14">
        <v>0.0</v>
      </c>
      <c r="I2256" s="12">
        <f>VLOOKUP(C2256, products!$A$1:$C$8, 3, FALSE)</f>
        <v>4821</v>
      </c>
      <c r="J2256" s="12" t="str">
        <f>VLOOKUP(B2256,sales_teams!A:C,3)</f>
        <v>West</v>
      </c>
      <c r="K2256" s="12" t="str">
        <f>VLOOKUP(B2256,sales_teams!A:C,2)</f>
        <v>Summer Sewald</v>
      </c>
      <c r="L2256" s="12" t="str">
        <f>VLOOKUP(D2256,accounts!A:G,6)</f>
        <v>United States</v>
      </c>
      <c r="M2256" s="12" t="str">
        <f>VLOOKUP(D2256,accounts!A:B,2)</f>
        <v>marketing</v>
      </c>
      <c r="N2256" s="12" t="str">
        <f t="shared" si="26"/>
        <v>Apr 2017</v>
      </c>
      <c r="O2256" s="12" t="str">
        <f t="shared" si="261"/>
        <v>Apr 2017</v>
      </c>
      <c r="P2256" s="12">
        <f>VLOOKUP(D2256,accounts!A:G,4)</f>
        <v>2952.73</v>
      </c>
      <c r="Q2256" s="12">
        <f t="shared" si="262"/>
        <v>0</v>
      </c>
    </row>
    <row r="2257">
      <c r="A2257" s="14" t="s">
        <v>2436</v>
      </c>
      <c r="B2257" s="14" t="s">
        <v>61</v>
      </c>
      <c r="C2257" s="14" t="s">
        <v>21</v>
      </c>
      <c r="D2257" s="14" t="s">
        <v>128</v>
      </c>
      <c r="E2257" s="14" t="s">
        <v>26</v>
      </c>
      <c r="F2257" s="15">
        <v>42843.0</v>
      </c>
      <c r="G2257" s="15">
        <v>42850.0</v>
      </c>
      <c r="H2257" s="14">
        <v>0.0</v>
      </c>
      <c r="I2257" s="12">
        <f>VLOOKUP(C2257, products!$A$1:$C$8, 3, FALSE)</f>
        <v>3393</v>
      </c>
      <c r="J2257" s="12" t="str">
        <f>VLOOKUP(B2257,sales_teams!A:C,3)</f>
        <v>West</v>
      </c>
      <c r="K2257" s="12" t="str">
        <f>VLOOKUP(B2257,sales_teams!A:C,2)</f>
        <v>Summer Sewald</v>
      </c>
      <c r="L2257" s="12" t="str">
        <f>VLOOKUP(D2257,accounts!A:G,6)</f>
        <v>United States</v>
      </c>
      <c r="M2257" s="12" t="str">
        <f>VLOOKUP(D2257,accounts!A:B,2)</f>
        <v>telecommunications</v>
      </c>
      <c r="N2257" s="12" t="str">
        <f t="shared" si="26"/>
        <v>Apr 2017</v>
      </c>
      <c r="O2257" s="12" t="str">
        <f t="shared" si="261"/>
        <v>Apr 2017</v>
      </c>
      <c r="P2257" s="12">
        <f>VLOOKUP(D2257,accounts!A:G,4)</f>
        <v>1188.42</v>
      </c>
      <c r="Q2257" s="12">
        <f t="shared" si="262"/>
        <v>0</v>
      </c>
    </row>
    <row r="2258">
      <c r="A2258" s="14" t="s">
        <v>2437</v>
      </c>
      <c r="B2258" s="14" t="s">
        <v>61</v>
      </c>
      <c r="C2258" s="14" t="s">
        <v>20</v>
      </c>
      <c r="D2258" s="14" t="s">
        <v>112</v>
      </c>
      <c r="E2258" s="14" t="s">
        <v>5</v>
      </c>
      <c r="F2258" s="15">
        <v>42843.0</v>
      </c>
      <c r="G2258" s="15">
        <v>42850.0</v>
      </c>
      <c r="H2258" s="14">
        <v>5853.0</v>
      </c>
      <c r="I2258" s="12">
        <f>VLOOKUP(C2258, products!$A$1:$C$8, 3, FALSE)</f>
        <v>5482</v>
      </c>
      <c r="J2258" s="12" t="str">
        <f>VLOOKUP(B2258,sales_teams!A:C,3)</f>
        <v>West</v>
      </c>
      <c r="K2258" s="12" t="str">
        <f>VLOOKUP(B2258,sales_teams!A:C,2)</f>
        <v>Summer Sewald</v>
      </c>
      <c r="L2258" s="12" t="str">
        <f>VLOOKUP(D2258,accounts!A:G,6)</f>
        <v>United States</v>
      </c>
      <c r="M2258" s="12" t="str">
        <f>VLOOKUP(D2258,accounts!A:B,2)</f>
        <v>telecommunications</v>
      </c>
      <c r="N2258" s="12" t="str">
        <f t="shared" si="26"/>
        <v>Apr 2017</v>
      </c>
      <c r="O2258" s="12" t="str">
        <f t="shared" si="261"/>
        <v>Apr 2017</v>
      </c>
      <c r="P2258" s="12">
        <f>VLOOKUP(D2258,accounts!A:G,4)</f>
        <v>1699.85</v>
      </c>
      <c r="Q2258" s="12">
        <f t="shared" si="262"/>
        <v>0</v>
      </c>
    </row>
    <row r="2259">
      <c r="A2259" s="14" t="s">
        <v>2438</v>
      </c>
      <c r="B2259" s="14" t="s">
        <v>32</v>
      </c>
      <c r="C2259" s="14" t="s">
        <v>19</v>
      </c>
      <c r="D2259" s="14" t="s">
        <v>131</v>
      </c>
      <c r="E2259" s="14" t="s">
        <v>5</v>
      </c>
      <c r="F2259" s="15">
        <v>42844.0</v>
      </c>
      <c r="G2259" s="15">
        <v>42850.0</v>
      </c>
      <c r="H2259" s="14">
        <v>49.0</v>
      </c>
      <c r="I2259" s="12">
        <f>VLOOKUP(C2259, products!$A$1:$C$8, 3, FALSE)</f>
        <v>55</v>
      </c>
      <c r="J2259" s="12" t="str">
        <f>VLOOKUP(B2259,sales_teams!A:C,3)</f>
        <v>Central</v>
      </c>
      <c r="K2259" s="12" t="str">
        <f>VLOOKUP(B2259,sales_teams!A:C,2)</f>
        <v>Dustin Brinkmann</v>
      </c>
      <c r="L2259" s="12" t="str">
        <f>VLOOKUP(D2259,accounts!A:G,6)</f>
        <v>United States</v>
      </c>
      <c r="M2259" s="12" t="str">
        <f>VLOOKUP(D2259,accounts!A:B,2)</f>
        <v>marketing</v>
      </c>
      <c r="N2259" s="12" t="str">
        <f t="shared" si="26"/>
        <v>Apr 2017</v>
      </c>
      <c r="O2259" s="12" t="str">
        <f t="shared" si="261"/>
        <v>Apr 2017</v>
      </c>
      <c r="P2259" s="12">
        <f>VLOOKUP(D2259,accounts!A:G,4)</f>
        <v>45.39</v>
      </c>
      <c r="Q2259" s="12">
        <f t="shared" si="262"/>
        <v>0</v>
      </c>
    </row>
    <row r="2260">
      <c r="A2260" s="14" t="s">
        <v>2439</v>
      </c>
      <c r="B2260" s="14" t="s">
        <v>33</v>
      </c>
      <c r="C2260" s="14" t="s">
        <v>18</v>
      </c>
      <c r="D2260" s="14" t="s">
        <v>88</v>
      </c>
      <c r="E2260" s="14" t="s">
        <v>5</v>
      </c>
      <c r="F2260" s="15">
        <v>42844.0</v>
      </c>
      <c r="G2260" s="15">
        <v>42854.0</v>
      </c>
      <c r="H2260" s="14">
        <v>1080.0</v>
      </c>
      <c r="I2260" s="12">
        <f>VLOOKUP(C2260, products!$A$1:$C$8, 3, FALSE)</f>
        <v>1096</v>
      </c>
      <c r="J2260" s="12" t="str">
        <f>VLOOKUP(B2260,sales_teams!A:C,3)</f>
        <v>Central</v>
      </c>
      <c r="K2260" s="12" t="str">
        <f>VLOOKUP(B2260,sales_teams!A:C,2)</f>
        <v>Dustin Brinkmann</v>
      </c>
      <c r="L2260" s="12" t="str">
        <f>VLOOKUP(D2260,accounts!A:G,6)</f>
        <v>United States</v>
      </c>
      <c r="M2260" s="12" t="str">
        <f>VLOOKUP(D2260,accounts!A:B,2)</f>
        <v>retail</v>
      </c>
      <c r="N2260" s="12" t="str">
        <f t="shared" si="26"/>
        <v>Apr 2017</v>
      </c>
      <c r="O2260" s="12" t="str">
        <f t="shared" si="261"/>
        <v>Apr 2017</v>
      </c>
      <c r="P2260" s="12">
        <f>VLOOKUP(D2260,accounts!A:G,4)</f>
        <v>2520.83</v>
      </c>
      <c r="Q2260" s="12">
        <f t="shared" si="262"/>
        <v>0</v>
      </c>
    </row>
    <row r="2261">
      <c r="A2261" s="14" t="s">
        <v>2440</v>
      </c>
      <c r="B2261" s="14" t="s">
        <v>35</v>
      </c>
      <c r="C2261" s="14" t="s">
        <v>22</v>
      </c>
      <c r="D2261" s="14" t="s">
        <v>104</v>
      </c>
      <c r="E2261" s="14" t="s">
        <v>26</v>
      </c>
      <c r="F2261" s="15">
        <v>42844.0</v>
      </c>
      <c r="G2261" s="15">
        <v>42853.0</v>
      </c>
      <c r="H2261" s="14">
        <v>0.0</v>
      </c>
      <c r="I2261" s="12">
        <f>VLOOKUP(C2261, products!$A$1:$C$8, 3, FALSE)</f>
        <v>550</v>
      </c>
      <c r="J2261" s="12" t="str">
        <f>VLOOKUP(B2261,sales_teams!A:C,3)</f>
        <v>Central</v>
      </c>
      <c r="K2261" s="12" t="str">
        <f>VLOOKUP(B2261,sales_teams!A:C,2)</f>
        <v>Dustin Brinkmann</v>
      </c>
      <c r="L2261" s="12" t="str">
        <f>VLOOKUP(D2261,accounts!A:G,6)</f>
        <v>Italy</v>
      </c>
      <c r="M2261" s="12" t="str">
        <f>VLOOKUP(D2261,accounts!A:B,2)</f>
        <v>retail</v>
      </c>
      <c r="N2261" s="12" t="str">
        <f t="shared" si="26"/>
        <v>Apr 2017</v>
      </c>
      <c r="O2261" s="12" t="str">
        <f t="shared" si="261"/>
        <v>Apr 2017</v>
      </c>
      <c r="P2261" s="12">
        <f>VLOOKUP(D2261,accounts!A:G,4)</f>
        <v>894.33</v>
      </c>
      <c r="Q2261" s="12">
        <f t="shared" si="262"/>
        <v>0</v>
      </c>
    </row>
    <row r="2262">
      <c r="A2262" s="14" t="s">
        <v>2441</v>
      </c>
      <c r="B2262" s="14" t="s">
        <v>35</v>
      </c>
      <c r="C2262" s="14" t="s">
        <v>19</v>
      </c>
      <c r="D2262" s="14" t="s">
        <v>140</v>
      </c>
      <c r="E2262" s="14" t="s">
        <v>5</v>
      </c>
      <c r="F2262" s="15">
        <v>42844.0</v>
      </c>
      <c r="G2262" s="15">
        <v>42845.0</v>
      </c>
      <c r="H2262" s="14">
        <v>55.0</v>
      </c>
      <c r="I2262" s="12">
        <f>VLOOKUP(C2262, products!$A$1:$C$8, 3, FALSE)</f>
        <v>55</v>
      </c>
      <c r="J2262" s="12" t="str">
        <f>VLOOKUP(B2262,sales_teams!A:C,3)</f>
        <v>Central</v>
      </c>
      <c r="K2262" s="12" t="str">
        <f>VLOOKUP(B2262,sales_teams!A:C,2)</f>
        <v>Dustin Brinkmann</v>
      </c>
      <c r="L2262" s="12" t="str">
        <f>VLOOKUP(D2262,accounts!A:G,6)</f>
        <v>United States</v>
      </c>
      <c r="M2262" s="12" t="str">
        <f>VLOOKUP(D2262,accounts!A:B,2)</f>
        <v>marketing</v>
      </c>
      <c r="N2262" s="12" t="str">
        <f t="shared" si="26"/>
        <v>Apr 2017</v>
      </c>
      <c r="O2262" s="12" t="str">
        <f t="shared" si="261"/>
        <v>Apr 2017</v>
      </c>
      <c r="P2262" s="12">
        <f>VLOOKUP(D2262,accounts!A:G,4)</f>
        <v>375.43</v>
      </c>
      <c r="Q2262" s="12">
        <f t="shared" si="262"/>
        <v>0</v>
      </c>
    </row>
    <row r="2263">
      <c r="A2263" s="14" t="s">
        <v>2442</v>
      </c>
      <c r="B2263" s="14" t="s">
        <v>37</v>
      </c>
      <c r="C2263" s="14" t="s">
        <v>18</v>
      </c>
      <c r="D2263" s="14" t="s">
        <v>114</v>
      </c>
      <c r="E2263" s="14" t="s">
        <v>5</v>
      </c>
      <c r="F2263" s="15">
        <v>42844.0</v>
      </c>
      <c r="G2263" s="15">
        <v>42877.0</v>
      </c>
      <c r="H2263" s="14">
        <v>1282.0</v>
      </c>
      <c r="I2263" s="12">
        <f>VLOOKUP(C2263, products!$A$1:$C$8, 3, FALSE)</f>
        <v>1096</v>
      </c>
      <c r="J2263" s="12" t="str">
        <f>VLOOKUP(B2263,sales_teams!A:C,3)</f>
        <v>East</v>
      </c>
      <c r="K2263" s="12" t="str">
        <f>VLOOKUP(B2263,sales_teams!A:C,2)</f>
        <v>Rocco Neubert</v>
      </c>
      <c r="L2263" s="12" t="str">
        <f>VLOOKUP(D2263,accounts!A:G,6)</f>
        <v>United States</v>
      </c>
      <c r="M2263" s="12" t="str">
        <f>VLOOKUP(D2263,accounts!A:B,2)</f>
        <v>technolgy</v>
      </c>
      <c r="N2263" s="12" t="str">
        <f t="shared" si="26"/>
        <v>Apr 2017</v>
      </c>
      <c r="O2263" s="12" t="str">
        <f t="shared" si="261"/>
        <v>May 2017</v>
      </c>
      <c r="P2263" s="12">
        <f>VLOOKUP(D2263,accounts!A:G,4)</f>
        <v>1100.04</v>
      </c>
      <c r="Q2263" s="12">
        <f t="shared" si="262"/>
        <v>30</v>
      </c>
    </row>
    <row r="2264">
      <c r="A2264" s="14" t="s">
        <v>2443</v>
      </c>
      <c r="B2264" s="14" t="s">
        <v>40</v>
      </c>
      <c r="C2264" s="14" t="s">
        <v>23</v>
      </c>
      <c r="D2264" s="14" t="s">
        <v>97</v>
      </c>
      <c r="E2264" s="14" t="s">
        <v>5</v>
      </c>
      <c r="F2264" s="15">
        <v>42844.0</v>
      </c>
      <c r="G2264" s="15">
        <v>42845.0</v>
      </c>
      <c r="H2264" s="14">
        <v>23746.0</v>
      </c>
      <c r="I2264" s="12">
        <f>VLOOKUP(C2264, products!$A$1:$C$8, 3, FALSE)</f>
        <v>26768</v>
      </c>
      <c r="J2264" s="12" t="str">
        <f>VLOOKUP(B2264,sales_teams!A:C,3)</f>
        <v>East</v>
      </c>
      <c r="K2264" s="12" t="str">
        <f>VLOOKUP(B2264,sales_teams!A:C,2)</f>
        <v>Rocco Neubert</v>
      </c>
      <c r="L2264" s="12" t="str">
        <f>VLOOKUP(D2264,accounts!A:G,6)</f>
        <v>United States</v>
      </c>
      <c r="M2264" s="12" t="str">
        <f>VLOOKUP(D2264,accounts!A:B,2)</f>
        <v>medical</v>
      </c>
      <c r="N2264" s="12" t="str">
        <f t="shared" si="26"/>
        <v>Apr 2017</v>
      </c>
      <c r="O2264" s="12" t="str">
        <f t="shared" si="261"/>
        <v>Apr 2017</v>
      </c>
      <c r="P2264" s="12">
        <f>VLOOKUP(D2264,accounts!A:G,4)</f>
        <v>1618.89</v>
      </c>
      <c r="Q2264" s="12">
        <f t="shared" si="262"/>
        <v>0</v>
      </c>
    </row>
    <row r="2265">
      <c r="A2265" s="14" t="s">
        <v>2444</v>
      </c>
      <c r="B2265" s="14" t="s">
        <v>41</v>
      </c>
      <c r="C2265" s="14" t="s">
        <v>22</v>
      </c>
      <c r="D2265" s="14" t="s">
        <v>120</v>
      </c>
      <c r="E2265" s="14" t="s">
        <v>26</v>
      </c>
      <c r="F2265" s="15">
        <v>42844.0</v>
      </c>
      <c r="G2265" s="15">
        <v>42853.0</v>
      </c>
      <c r="H2265" s="14">
        <v>0.0</v>
      </c>
      <c r="I2265" s="12">
        <f>VLOOKUP(C2265, products!$A$1:$C$8, 3, FALSE)</f>
        <v>550</v>
      </c>
      <c r="J2265" s="12" t="str">
        <f>VLOOKUP(B2265,sales_teams!A:C,3)</f>
        <v>East</v>
      </c>
      <c r="K2265" s="12" t="str">
        <f>VLOOKUP(B2265,sales_teams!A:C,2)</f>
        <v>Rocco Neubert</v>
      </c>
      <c r="L2265" s="12" t="str">
        <f>VLOOKUP(D2265,accounts!A:G,6)</f>
        <v>United States</v>
      </c>
      <c r="M2265" s="12" t="str">
        <f>VLOOKUP(D2265,accounts!A:B,2)</f>
        <v>entertainment</v>
      </c>
      <c r="N2265" s="12" t="str">
        <f t="shared" si="26"/>
        <v>Apr 2017</v>
      </c>
      <c r="O2265" s="12" t="str">
        <f t="shared" si="261"/>
        <v>Apr 2017</v>
      </c>
      <c r="P2265" s="12">
        <f>VLOOKUP(D2265,accounts!A:G,4)</f>
        <v>665.06</v>
      </c>
      <c r="Q2265" s="12">
        <f t="shared" si="262"/>
        <v>0</v>
      </c>
    </row>
    <row r="2266">
      <c r="A2266" s="14" t="s">
        <v>2445</v>
      </c>
      <c r="B2266" s="14" t="s">
        <v>44</v>
      </c>
      <c r="C2266" s="14" t="s">
        <v>22</v>
      </c>
      <c r="D2266" s="14" t="s">
        <v>132</v>
      </c>
      <c r="E2266" s="14" t="s">
        <v>26</v>
      </c>
      <c r="F2266" s="15">
        <v>42844.0</v>
      </c>
      <c r="G2266" s="15">
        <v>42856.0</v>
      </c>
      <c r="H2266" s="14">
        <v>0.0</v>
      </c>
      <c r="I2266" s="12">
        <f>VLOOKUP(C2266, products!$A$1:$C$8, 3, FALSE)</f>
        <v>550</v>
      </c>
      <c r="J2266" s="12" t="str">
        <f>VLOOKUP(B2266,sales_teams!A:C,3)</f>
        <v>East</v>
      </c>
      <c r="K2266" s="12" t="str">
        <f>VLOOKUP(B2266,sales_teams!A:C,2)</f>
        <v>Rocco Neubert</v>
      </c>
      <c r="L2266" s="12" t="str">
        <f>VLOOKUP(D2266,accounts!A:G,6)</f>
        <v>United States</v>
      </c>
      <c r="M2266" s="12" t="str">
        <f>VLOOKUP(D2266,accounts!A:B,2)</f>
        <v>technolgy</v>
      </c>
      <c r="N2266" s="12" t="str">
        <f t="shared" si="26"/>
        <v>Apr 2017</v>
      </c>
      <c r="O2266" s="12" t="str">
        <f t="shared" si="261"/>
        <v>May 2017</v>
      </c>
      <c r="P2266" s="12">
        <f>VLOOKUP(D2266,accounts!A:G,4)</f>
        <v>587.72</v>
      </c>
      <c r="Q2266" s="12">
        <f t="shared" si="262"/>
        <v>30</v>
      </c>
    </row>
    <row r="2267">
      <c r="A2267" s="14" t="s">
        <v>2446</v>
      </c>
      <c r="B2267" s="14" t="s">
        <v>46</v>
      </c>
      <c r="C2267" s="14" t="s">
        <v>22</v>
      </c>
      <c r="D2267" s="14" t="s">
        <v>148</v>
      </c>
      <c r="E2267" s="14" t="s">
        <v>26</v>
      </c>
      <c r="F2267" s="15">
        <v>42844.0</v>
      </c>
      <c r="G2267" s="15">
        <v>42963.0</v>
      </c>
      <c r="H2267" s="14">
        <v>0.0</v>
      </c>
      <c r="I2267" s="12">
        <f>VLOOKUP(C2267, products!$A$1:$C$8, 3, FALSE)</f>
        <v>550</v>
      </c>
      <c r="J2267" s="12" t="str">
        <f>VLOOKUP(B2267,sales_teams!A:C,3)</f>
        <v>East</v>
      </c>
      <c r="K2267" s="12" t="str">
        <f>VLOOKUP(B2267,sales_teams!A:C,2)</f>
        <v>Rocco Neubert</v>
      </c>
      <c r="L2267" s="12" t="str">
        <f>VLOOKUP(D2267,accounts!A:G,6)</f>
        <v>United States</v>
      </c>
      <c r="M2267" s="12" t="str">
        <f>VLOOKUP(D2267,accounts!A:B,2)</f>
        <v>finance</v>
      </c>
      <c r="N2267" s="12" t="str">
        <f t="shared" si="26"/>
        <v>Apr 2017</v>
      </c>
      <c r="O2267" s="12" t="str">
        <f t="shared" si="261"/>
        <v>Aug 2017</v>
      </c>
      <c r="P2267" s="12">
        <f>VLOOKUP(D2267,accounts!A:G,4)</f>
        <v>52.5</v>
      </c>
      <c r="Q2267" s="12">
        <f t="shared" si="262"/>
        <v>122</v>
      </c>
    </row>
    <row r="2268">
      <c r="A2268" s="14" t="s">
        <v>2447</v>
      </c>
      <c r="B2268" s="14" t="s">
        <v>48</v>
      </c>
      <c r="C2268" s="14" t="s">
        <v>21</v>
      </c>
      <c r="D2268" s="14" t="s">
        <v>100</v>
      </c>
      <c r="E2268" s="14" t="s">
        <v>26</v>
      </c>
      <c r="F2268" s="15">
        <v>42844.0</v>
      </c>
      <c r="G2268" s="15">
        <v>42846.0</v>
      </c>
      <c r="H2268" s="14">
        <v>0.0</v>
      </c>
      <c r="I2268" s="12">
        <f>VLOOKUP(C2268, products!$A$1:$C$8, 3, FALSE)</f>
        <v>3393</v>
      </c>
      <c r="J2268" s="12" t="str">
        <f>VLOOKUP(B2268,sales_teams!A:C,3)</f>
        <v>East</v>
      </c>
      <c r="K2268" s="12" t="str">
        <f>VLOOKUP(B2268,sales_teams!A:C,2)</f>
        <v>Rocco Neubert</v>
      </c>
      <c r="L2268" s="12" t="str">
        <f>VLOOKUP(D2268,accounts!A:G,6)</f>
        <v>Belgium</v>
      </c>
      <c r="M2268" s="12" t="str">
        <f>VLOOKUP(D2268,accounts!A:B,2)</f>
        <v>retail</v>
      </c>
      <c r="N2268" s="12" t="str">
        <f t="shared" si="26"/>
        <v>Apr 2017</v>
      </c>
      <c r="O2268" s="12" t="str">
        <f t="shared" si="261"/>
        <v>Apr 2017</v>
      </c>
      <c r="P2268" s="12">
        <f>VLOOKUP(D2268,accounts!A:G,4)</f>
        <v>1376.8</v>
      </c>
      <c r="Q2268" s="12">
        <f t="shared" si="262"/>
        <v>0</v>
      </c>
    </row>
    <row r="2269">
      <c r="A2269" s="14" t="s">
        <v>2448</v>
      </c>
      <c r="B2269" s="14" t="s">
        <v>51</v>
      </c>
      <c r="C2269" s="14" t="s">
        <v>18</v>
      </c>
      <c r="D2269" s="14" t="s">
        <v>67</v>
      </c>
      <c r="E2269" s="14" t="s">
        <v>26</v>
      </c>
      <c r="F2269" s="15">
        <v>42844.0</v>
      </c>
      <c r="G2269" s="15">
        <v>42852.0</v>
      </c>
      <c r="H2269" s="14">
        <v>0.0</v>
      </c>
      <c r="I2269" s="12">
        <f>VLOOKUP(C2269, products!$A$1:$C$8, 3, FALSE)</f>
        <v>1096</v>
      </c>
      <c r="J2269" s="12" t="str">
        <f>VLOOKUP(B2269,sales_teams!A:C,3)</f>
        <v>West</v>
      </c>
      <c r="K2269" s="12" t="str">
        <f>VLOOKUP(B2269,sales_teams!A:C,2)</f>
        <v>Summer Sewald</v>
      </c>
      <c r="L2269" s="12" t="str">
        <f>VLOOKUP(D2269,accounts!A:G,6)</f>
        <v>United States</v>
      </c>
      <c r="M2269" s="12" t="str">
        <f>VLOOKUP(D2269,accounts!A:B,2)</f>
        <v>entertainment</v>
      </c>
      <c r="N2269" s="12" t="str">
        <f t="shared" si="26"/>
        <v>Apr 2017</v>
      </c>
      <c r="O2269" s="12" t="str">
        <f t="shared" si="261"/>
        <v>Apr 2017</v>
      </c>
      <c r="P2269" s="12">
        <f>VLOOKUP(D2269,accounts!A:G,4)</f>
        <v>4269.9</v>
      </c>
      <c r="Q2269" s="12">
        <f t="shared" si="262"/>
        <v>0</v>
      </c>
    </row>
    <row r="2270">
      <c r="A2270" s="14" t="s">
        <v>2449</v>
      </c>
      <c r="B2270" s="14" t="s">
        <v>53</v>
      </c>
      <c r="C2270" s="14" t="s">
        <v>22</v>
      </c>
      <c r="D2270" s="14" t="s">
        <v>98</v>
      </c>
      <c r="E2270" s="14" t="s">
        <v>26</v>
      </c>
      <c r="F2270" s="15">
        <v>42844.0</v>
      </c>
      <c r="G2270" s="15">
        <v>42846.0</v>
      </c>
      <c r="H2270" s="14">
        <v>0.0</v>
      </c>
      <c r="I2270" s="12">
        <f>VLOOKUP(C2270, products!$A$1:$C$8, 3, FALSE)</f>
        <v>550</v>
      </c>
      <c r="J2270" s="12" t="str">
        <f>VLOOKUP(B2270,sales_teams!A:C,3)</f>
        <v>West</v>
      </c>
      <c r="K2270" s="12" t="str">
        <f>VLOOKUP(B2270,sales_teams!A:C,2)</f>
        <v>Summer Sewald</v>
      </c>
      <c r="L2270" s="12" t="str">
        <f>VLOOKUP(D2270,accounts!A:G,6)</f>
        <v>United States</v>
      </c>
      <c r="M2270" s="12" t="str">
        <f>VLOOKUP(D2270,accounts!A:B,2)</f>
        <v>retail</v>
      </c>
      <c r="N2270" s="12" t="str">
        <f t="shared" si="26"/>
        <v>Apr 2017</v>
      </c>
      <c r="O2270" s="12" t="str">
        <f t="shared" si="261"/>
        <v>Apr 2017</v>
      </c>
      <c r="P2270" s="12">
        <f>VLOOKUP(D2270,accounts!A:G,4)</f>
        <v>718.62</v>
      </c>
      <c r="Q2270" s="12">
        <f t="shared" si="262"/>
        <v>0</v>
      </c>
    </row>
    <row r="2271">
      <c r="A2271" s="14" t="s">
        <v>2450</v>
      </c>
      <c r="B2271" s="14" t="s">
        <v>54</v>
      </c>
      <c r="C2271" s="14" t="s">
        <v>19</v>
      </c>
      <c r="D2271" s="14" t="s">
        <v>133</v>
      </c>
      <c r="E2271" s="14" t="s">
        <v>26</v>
      </c>
      <c r="F2271" s="15">
        <v>42844.0</v>
      </c>
      <c r="G2271" s="15">
        <v>42845.0</v>
      </c>
      <c r="H2271" s="14">
        <v>0.0</v>
      </c>
      <c r="I2271" s="12">
        <f>VLOOKUP(C2271, products!$A$1:$C$8, 3, FALSE)</f>
        <v>55</v>
      </c>
      <c r="J2271" s="12" t="str">
        <f>VLOOKUP(B2271,sales_teams!A:C,3)</f>
        <v>West</v>
      </c>
      <c r="K2271" s="12" t="str">
        <f>VLOOKUP(B2271,sales_teams!A:C,2)</f>
        <v>Summer Sewald</v>
      </c>
      <c r="L2271" s="12" t="str">
        <f>VLOOKUP(D2271,accounts!A:G,6)</f>
        <v>United States</v>
      </c>
      <c r="M2271" s="12" t="str">
        <f>VLOOKUP(D2271,accounts!A:B,2)</f>
        <v>finance</v>
      </c>
      <c r="N2271" s="12" t="str">
        <f t="shared" si="26"/>
        <v>Apr 2017</v>
      </c>
      <c r="O2271" s="12" t="str">
        <f t="shared" si="261"/>
        <v>Apr 2017</v>
      </c>
      <c r="P2271" s="12">
        <f>VLOOKUP(D2271,accounts!A:G,4)</f>
        <v>355.23</v>
      </c>
      <c r="Q2271" s="12">
        <f t="shared" si="262"/>
        <v>0</v>
      </c>
    </row>
    <row r="2272">
      <c r="A2272" s="14" t="s">
        <v>2451</v>
      </c>
      <c r="B2272" s="14" t="s">
        <v>54</v>
      </c>
      <c r="C2272" s="14" t="s">
        <v>19</v>
      </c>
      <c r="D2272" s="14" t="s">
        <v>133</v>
      </c>
      <c r="E2272" s="14" t="s">
        <v>5</v>
      </c>
      <c r="F2272" s="15">
        <v>42844.0</v>
      </c>
      <c r="G2272" s="15">
        <v>42852.0</v>
      </c>
      <c r="H2272" s="14">
        <v>61.0</v>
      </c>
      <c r="I2272" s="12">
        <f>VLOOKUP(C2272, products!$A$1:$C$8, 3, FALSE)</f>
        <v>55</v>
      </c>
      <c r="J2272" s="12" t="str">
        <f>VLOOKUP(B2272,sales_teams!A:C,3)</f>
        <v>West</v>
      </c>
      <c r="K2272" s="12" t="str">
        <f>VLOOKUP(B2272,sales_teams!A:C,2)</f>
        <v>Summer Sewald</v>
      </c>
      <c r="L2272" s="12" t="str">
        <f>VLOOKUP(D2272,accounts!A:G,6)</f>
        <v>United States</v>
      </c>
      <c r="M2272" s="12" t="str">
        <f>VLOOKUP(D2272,accounts!A:B,2)</f>
        <v>finance</v>
      </c>
      <c r="N2272" s="12" t="str">
        <f t="shared" si="26"/>
        <v>Apr 2017</v>
      </c>
      <c r="O2272" s="12" t="str">
        <f t="shared" si="261"/>
        <v>Apr 2017</v>
      </c>
      <c r="P2272" s="12">
        <f>VLOOKUP(D2272,accounts!A:G,4)</f>
        <v>355.23</v>
      </c>
      <c r="Q2272" s="12">
        <f t="shared" si="262"/>
        <v>0</v>
      </c>
    </row>
    <row r="2273">
      <c r="A2273" s="14" t="s">
        <v>2452</v>
      </c>
      <c r="B2273" s="14" t="s">
        <v>55</v>
      </c>
      <c r="C2273" s="14" t="s">
        <v>19</v>
      </c>
      <c r="D2273" s="14" t="s">
        <v>113</v>
      </c>
      <c r="E2273" s="14" t="s">
        <v>26</v>
      </c>
      <c r="F2273" s="15">
        <v>42844.0</v>
      </c>
      <c r="G2273" s="15">
        <v>42855.0</v>
      </c>
      <c r="H2273" s="14">
        <v>0.0</v>
      </c>
      <c r="I2273" s="12">
        <f>VLOOKUP(C2273, products!$A$1:$C$8, 3, FALSE)</f>
        <v>55</v>
      </c>
      <c r="J2273" s="12" t="str">
        <f>VLOOKUP(B2273,sales_teams!A:C,3)</f>
        <v>West</v>
      </c>
      <c r="K2273" s="12" t="str">
        <f>VLOOKUP(B2273,sales_teams!A:C,2)</f>
        <v>Summer Sewald</v>
      </c>
      <c r="L2273" s="12" t="str">
        <f>VLOOKUP(D2273,accounts!A:G,6)</f>
        <v>United States</v>
      </c>
      <c r="M2273" s="12" t="str">
        <f>VLOOKUP(D2273,accounts!A:B,2)</f>
        <v>retail</v>
      </c>
      <c r="N2273" s="12" t="str">
        <f t="shared" si="26"/>
        <v>Apr 2017</v>
      </c>
      <c r="O2273" s="12" t="str">
        <f t="shared" si="261"/>
        <v>Apr 2017</v>
      </c>
      <c r="P2273" s="12">
        <f>VLOOKUP(D2273,accounts!A:G,4)</f>
        <v>1388.67</v>
      </c>
      <c r="Q2273" s="12">
        <f t="shared" si="262"/>
        <v>0</v>
      </c>
    </row>
    <row r="2274">
      <c r="A2274" s="14" t="s">
        <v>2453</v>
      </c>
      <c r="B2274" s="14" t="s">
        <v>55</v>
      </c>
      <c r="C2274" s="14" t="s">
        <v>22</v>
      </c>
      <c r="D2274" s="14" t="s">
        <v>69</v>
      </c>
      <c r="E2274" s="14" t="s">
        <v>5</v>
      </c>
      <c r="F2274" s="15">
        <v>42844.0</v>
      </c>
      <c r="G2274" s="15">
        <v>42853.0</v>
      </c>
      <c r="H2274" s="14">
        <v>600.0</v>
      </c>
      <c r="I2274" s="12">
        <f>VLOOKUP(C2274, products!$A$1:$C$8, 3, FALSE)</f>
        <v>550</v>
      </c>
      <c r="J2274" s="12" t="str">
        <f>VLOOKUP(B2274,sales_teams!A:C,3)</f>
        <v>West</v>
      </c>
      <c r="K2274" s="12" t="str">
        <f>VLOOKUP(B2274,sales_teams!A:C,2)</f>
        <v>Summer Sewald</v>
      </c>
      <c r="L2274" s="12" t="str">
        <f>VLOOKUP(D2274,accounts!A:G,6)</f>
        <v>United States</v>
      </c>
      <c r="M2274" s="12" t="str">
        <f>VLOOKUP(D2274,accounts!A:B,2)</f>
        <v>marketing</v>
      </c>
      <c r="N2274" s="12" t="str">
        <f t="shared" si="26"/>
        <v>Apr 2017</v>
      </c>
      <c r="O2274" s="12" t="str">
        <f t="shared" si="261"/>
        <v>Apr 2017</v>
      </c>
      <c r="P2274" s="12">
        <f>VLOOKUP(D2274,accounts!A:G,4)</f>
        <v>2952.73</v>
      </c>
      <c r="Q2274" s="12">
        <f t="shared" si="262"/>
        <v>0</v>
      </c>
    </row>
    <row r="2275">
      <c r="A2275" s="14" t="s">
        <v>2454</v>
      </c>
      <c r="B2275" s="14" t="s">
        <v>56</v>
      </c>
      <c r="C2275" s="14" t="s">
        <v>17</v>
      </c>
      <c r="D2275" s="14" t="s">
        <v>117</v>
      </c>
      <c r="E2275" s="14" t="s">
        <v>25</v>
      </c>
      <c r="F2275" s="15">
        <v>42844.0</v>
      </c>
      <c r="G2275" s="17"/>
      <c r="I2275" s="12">
        <f>VLOOKUP(C2275, products!$A$1:$C$8, 3, FALSE)</f>
        <v>4821</v>
      </c>
      <c r="J2275" s="12" t="str">
        <f>VLOOKUP(B2275,sales_teams!A:C,3)</f>
        <v>West</v>
      </c>
      <c r="K2275" s="12" t="str">
        <f>VLOOKUP(B2275,sales_teams!A:C,2)</f>
        <v>Summer Sewald</v>
      </c>
      <c r="L2275" s="12" t="str">
        <f>VLOOKUP(D2275,accounts!A:G,6)</f>
        <v>United States</v>
      </c>
      <c r="M2275" s="12" t="str">
        <f>VLOOKUP(D2275,accounts!A:B,2)</f>
        <v>medical</v>
      </c>
      <c r="N2275" s="12" t="str">
        <f t="shared" si="26"/>
        <v>Apr 2017</v>
      </c>
      <c r="P2275" s="12">
        <f>VLOOKUP(D2275,accounts!A:G,4)</f>
        <v>251.41</v>
      </c>
    </row>
    <row r="2276">
      <c r="A2276" s="14" t="s">
        <v>2455</v>
      </c>
      <c r="B2276" s="14" t="s">
        <v>56</v>
      </c>
      <c r="C2276" s="14" t="s">
        <v>20</v>
      </c>
      <c r="D2276" s="14" t="s">
        <v>133</v>
      </c>
      <c r="E2276" s="14" t="s">
        <v>5</v>
      </c>
      <c r="F2276" s="15">
        <v>42844.0</v>
      </c>
      <c r="G2276" s="15">
        <v>42845.0</v>
      </c>
      <c r="H2276" s="14">
        <v>5805.0</v>
      </c>
      <c r="I2276" s="12">
        <f>VLOOKUP(C2276, products!$A$1:$C$8, 3, FALSE)</f>
        <v>5482</v>
      </c>
      <c r="J2276" s="12" t="str">
        <f>VLOOKUP(B2276,sales_teams!A:C,3)</f>
        <v>West</v>
      </c>
      <c r="K2276" s="12" t="str">
        <f>VLOOKUP(B2276,sales_teams!A:C,2)</f>
        <v>Summer Sewald</v>
      </c>
      <c r="L2276" s="12" t="str">
        <f>VLOOKUP(D2276,accounts!A:G,6)</f>
        <v>United States</v>
      </c>
      <c r="M2276" s="12" t="str">
        <f>VLOOKUP(D2276,accounts!A:B,2)</f>
        <v>finance</v>
      </c>
      <c r="N2276" s="12" t="str">
        <f t="shared" si="26"/>
        <v>Apr 2017</v>
      </c>
      <c r="O2276" s="12" t="str">
        <f t="shared" ref="O2276:O2279" si="263">TEXT(G2276,"mmm yyy")</f>
        <v>Apr 2017</v>
      </c>
      <c r="P2276" s="12">
        <f>VLOOKUP(D2276,accounts!A:G,4)</f>
        <v>355.23</v>
      </c>
      <c r="Q2276" s="12">
        <f t="shared" ref="Q2276:Q2279" si="264">O2276-N2276</f>
        <v>0</v>
      </c>
    </row>
    <row r="2277">
      <c r="A2277" s="14" t="s">
        <v>2456</v>
      </c>
      <c r="B2277" s="14" t="s">
        <v>57</v>
      </c>
      <c r="C2277" s="14" t="s">
        <v>19</v>
      </c>
      <c r="D2277" s="14" t="s">
        <v>68</v>
      </c>
      <c r="E2277" s="14" t="s">
        <v>5</v>
      </c>
      <c r="F2277" s="15">
        <v>42844.0</v>
      </c>
      <c r="G2277" s="15">
        <v>42913.0</v>
      </c>
      <c r="H2277" s="14">
        <v>58.0</v>
      </c>
      <c r="I2277" s="12">
        <f>VLOOKUP(C2277, products!$A$1:$C$8, 3, FALSE)</f>
        <v>55</v>
      </c>
      <c r="J2277" s="12" t="str">
        <f>VLOOKUP(B2277,sales_teams!A:C,3)</f>
        <v>West</v>
      </c>
      <c r="K2277" s="12" t="str">
        <f>VLOOKUP(B2277,sales_teams!A:C,2)</f>
        <v>Summer Sewald</v>
      </c>
      <c r="L2277" s="12" t="str">
        <f>VLOOKUP(D2277,accounts!A:G,6)</f>
        <v>Korea</v>
      </c>
      <c r="M2277" s="12" t="str">
        <f>VLOOKUP(D2277,accounts!A:B,2)</f>
        <v>technolgy</v>
      </c>
      <c r="N2277" s="12" t="str">
        <f t="shared" si="26"/>
        <v>Apr 2017</v>
      </c>
      <c r="O2277" s="12" t="str">
        <f t="shared" si="263"/>
        <v>Jun 2017</v>
      </c>
      <c r="P2277" s="12">
        <f>VLOOKUP(D2277,accounts!A:G,4)</f>
        <v>8170.38</v>
      </c>
      <c r="Q2277" s="12">
        <f t="shared" si="264"/>
        <v>61</v>
      </c>
    </row>
    <row r="2278">
      <c r="A2278" s="14" t="s">
        <v>2457</v>
      </c>
      <c r="B2278" s="14" t="s">
        <v>57</v>
      </c>
      <c r="C2278" s="14" t="s">
        <v>19</v>
      </c>
      <c r="D2278" s="14" t="s">
        <v>131</v>
      </c>
      <c r="E2278" s="14" t="s">
        <v>5</v>
      </c>
      <c r="F2278" s="15">
        <v>42844.0</v>
      </c>
      <c r="G2278" s="15">
        <v>42950.0</v>
      </c>
      <c r="H2278" s="14">
        <v>52.0</v>
      </c>
      <c r="I2278" s="12">
        <f>VLOOKUP(C2278, products!$A$1:$C$8, 3, FALSE)</f>
        <v>55</v>
      </c>
      <c r="J2278" s="12" t="str">
        <f>VLOOKUP(B2278,sales_teams!A:C,3)</f>
        <v>West</v>
      </c>
      <c r="K2278" s="12" t="str">
        <f>VLOOKUP(B2278,sales_teams!A:C,2)</f>
        <v>Summer Sewald</v>
      </c>
      <c r="L2278" s="12" t="str">
        <f>VLOOKUP(D2278,accounts!A:G,6)</f>
        <v>United States</v>
      </c>
      <c r="M2278" s="12" t="str">
        <f>VLOOKUP(D2278,accounts!A:B,2)</f>
        <v>marketing</v>
      </c>
      <c r="N2278" s="12" t="str">
        <f t="shared" si="26"/>
        <v>Apr 2017</v>
      </c>
      <c r="O2278" s="12" t="str">
        <f t="shared" si="263"/>
        <v>Aug 2017</v>
      </c>
      <c r="P2278" s="12">
        <f>VLOOKUP(D2278,accounts!A:G,4)</f>
        <v>45.39</v>
      </c>
      <c r="Q2278" s="12">
        <f t="shared" si="264"/>
        <v>122</v>
      </c>
    </row>
    <row r="2279">
      <c r="A2279" s="14" t="s">
        <v>2458</v>
      </c>
      <c r="B2279" s="14" t="s">
        <v>59</v>
      </c>
      <c r="C2279" s="14" t="s">
        <v>19</v>
      </c>
      <c r="D2279" s="14" t="s">
        <v>88</v>
      </c>
      <c r="E2279" s="14" t="s">
        <v>26</v>
      </c>
      <c r="F2279" s="15">
        <v>42844.0</v>
      </c>
      <c r="G2279" s="15">
        <v>42846.0</v>
      </c>
      <c r="H2279" s="14">
        <v>0.0</v>
      </c>
      <c r="I2279" s="12">
        <f>VLOOKUP(C2279, products!$A$1:$C$8, 3, FALSE)</f>
        <v>55</v>
      </c>
      <c r="J2279" s="12" t="str">
        <f>VLOOKUP(B2279,sales_teams!A:C,3)</f>
        <v>West</v>
      </c>
      <c r="K2279" s="12" t="str">
        <f>VLOOKUP(B2279,sales_teams!A:C,2)</f>
        <v>Summer Sewald</v>
      </c>
      <c r="L2279" s="12" t="str">
        <f>VLOOKUP(D2279,accounts!A:G,6)</f>
        <v>United States</v>
      </c>
      <c r="M2279" s="12" t="str">
        <f>VLOOKUP(D2279,accounts!A:B,2)</f>
        <v>retail</v>
      </c>
      <c r="N2279" s="12" t="str">
        <f t="shared" si="26"/>
        <v>Apr 2017</v>
      </c>
      <c r="O2279" s="12" t="str">
        <f t="shared" si="263"/>
        <v>Apr 2017</v>
      </c>
      <c r="P2279" s="12">
        <f>VLOOKUP(D2279,accounts!A:G,4)</f>
        <v>2520.83</v>
      </c>
      <c r="Q2279" s="12">
        <f t="shared" si="264"/>
        <v>0</v>
      </c>
    </row>
    <row r="2280">
      <c r="A2280" s="14" t="s">
        <v>2459</v>
      </c>
      <c r="B2280" s="14" t="s">
        <v>61</v>
      </c>
      <c r="C2280" s="14" t="s">
        <v>22</v>
      </c>
      <c r="D2280" s="14" t="s">
        <v>68</v>
      </c>
      <c r="E2280" s="14" t="s">
        <v>25</v>
      </c>
      <c r="F2280" s="15">
        <v>42844.0</v>
      </c>
      <c r="G2280" s="17"/>
      <c r="I2280" s="12">
        <f>VLOOKUP(C2280, products!$A$1:$C$8, 3, FALSE)</f>
        <v>550</v>
      </c>
      <c r="J2280" s="12" t="str">
        <f>VLOOKUP(B2280,sales_teams!A:C,3)</f>
        <v>West</v>
      </c>
      <c r="K2280" s="12" t="str">
        <f>VLOOKUP(B2280,sales_teams!A:C,2)</f>
        <v>Summer Sewald</v>
      </c>
      <c r="L2280" s="12" t="str">
        <f>VLOOKUP(D2280,accounts!A:G,6)</f>
        <v>Korea</v>
      </c>
      <c r="M2280" s="12" t="str">
        <f>VLOOKUP(D2280,accounts!A:B,2)</f>
        <v>technolgy</v>
      </c>
      <c r="N2280" s="12" t="str">
        <f t="shared" si="26"/>
        <v>Apr 2017</v>
      </c>
      <c r="P2280" s="12">
        <f>VLOOKUP(D2280,accounts!A:G,4)</f>
        <v>8170.38</v>
      </c>
    </row>
    <row r="2281">
      <c r="A2281" s="14" t="s">
        <v>2460</v>
      </c>
      <c r="B2281" s="14" t="s">
        <v>33</v>
      </c>
      <c r="C2281" s="14" t="s">
        <v>19</v>
      </c>
      <c r="D2281" s="14" t="s">
        <v>129</v>
      </c>
      <c r="E2281" s="14" t="s">
        <v>5</v>
      </c>
      <c r="F2281" s="15">
        <v>42845.0</v>
      </c>
      <c r="G2281" s="15">
        <v>42902.0</v>
      </c>
      <c r="H2281" s="14">
        <v>55.0</v>
      </c>
      <c r="I2281" s="12">
        <f>VLOOKUP(C2281, products!$A$1:$C$8, 3, FALSE)</f>
        <v>55</v>
      </c>
      <c r="J2281" s="12" t="str">
        <f>VLOOKUP(B2281,sales_teams!A:C,3)</f>
        <v>Central</v>
      </c>
      <c r="K2281" s="12" t="str">
        <f>VLOOKUP(B2281,sales_teams!A:C,2)</f>
        <v>Dustin Brinkmann</v>
      </c>
      <c r="L2281" s="12" t="str">
        <f>VLOOKUP(D2281,accounts!A:G,6)</f>
        <v>United States</v>
      </c>
      <c r="M2281" s="12" t="str">
        <f>VLOOKUP(D2281,accounts!A:B,2)</f>
        <v>medical</v>
      </c>
      <c r="N2281" s="12" t="str">
        <f t="shared" si="26"/>
        <v>Apr 2017</v>
      </c>
      <c r="O2281" s="12" t="str">
        <f t="shared" ref="O2281:O2334" si="265">TEXT(G2281,"mmm yyy")</f>
        <v>Jun 2017</v>
      </c>
      <c r="P2281" s="12">
        <f>VLOOKUP(D2281,accounts!A:G,4)</f>
        <v>2818.38</v>
      </c>
      <c r="Q2281" s="12">
        <f t="shared" ref="Q2281:Q2334" si="266">O2281-N2281</f>
        <v>61</v>
      </c>
    </row>
    <row r="2282">
      <c r="A2282" s="14" t="s">
        <v>2461</v>
      </c>
      <c r="B2282" s="14" t="s">
        <v>34</v>
      </c>
      <c r="C2282" s="14" t="s">
        <v>18</v>
      </c>
      <c r="D2282" s="14" t="s">
        <v>114</v>
      </c>
      <c r="E2282" s="14" t="s">
        <v>5</v>
      </c>
      <c r="F2282" s="15">
        <v>42845.0</v>
      </c>
      <c r="G2282" s="15">
        <v>42957.0</v>
      </c>
      <c r="H2282" s="14">
        <v>1161.0</v>
      </c>
      <c r="I2282" s="12">
        <f>VLOOKUP(C2282, products!$A$1:$C$8, 3, FALSE)</f>
        <v>1096</v>
      </c>
      <c r="J2282" s="12" t="str">
        <f>VLOOKUP(B2282,sales_teams!A:C,3)</f>
        <v>Central</v>
      </c>
      <c r="K2282" s="12" t="str">
        <f>VLOOKUP(B2282,sales_teams!A:C,2)</f>
        <v>Dustin Brinkmann</v>
      </c>
      <c r="L2282" s="12" t="str">
        <f>VLOOKUP(D2282,accounts!A:G,6)</f>
        <v>United States</v>
      </c>
      <c r="M2282" s="12" t="str">
        <f>VLOOKUP(D2282,accounts!A:B,2)</f>
        <v>technolgy</v>
      </c>
      <c r="N2282" s="12" t="str">
        <f t="shared" si="26"/>
        <v>Apr 2017</v>
      </c>
      <c r="O2282" s="12" t="str">
        <f t="shared" si="265"/>
        <v>Aug 2017</v>
      </c>
      <c r="P2282" s="12">
        <f>VLOOKUP(D2282,accounts!A:G,4)</f>
        <v>1100.04</v>
      </c>
      <c r="Q2282" s="12">
        <f t="shared" si="266"/>
        <v>122</v>
      </c>
    </row>
    <row r="2283">
      <c r="A2283" s="14" t="s">
        <v>2462</v>
      </c>
      <c r="B2283" s="14" t="s">
        <v>34</v>
      </c>
      <c r="C2283" s="14" t="s">
        <v>17</v>
      </c>
      <c r="D2283" s="14" t="s">
        <v>77</v>
      </c>
      <c r="E2283" s="14" t="s">
        <v>5</v>
      </c>
      <c r="F2283" s="15">
        <v>42845.0</v>
      </c>
      <c r="G2283" s="15">
        <v>42850.0</v>
      </c>
      <c r="H2283" s="14">
        <v>5091.0</v>
      </c>
      <c r="I2283" s="12">
        <f>VLOOKUP(C2283, products!$A$1:$C$8, 3, FALSE)</f>
        <v>4821</v>
      </c>
      <c r="J2283" s="12" t="str">
        <f>VLOOKUP(B2283,sales_teams!A:C,3)</f>
        <v>Central</v>
      </c>
      <c r="K2283" s="12" t="str">
        <f>VLOOKUP(B2283,sales_teams!A:C,2)</f>
        <v>Dustin Brinkmann</v>
      </c>
      <c r="L2283" s="12" t="str">
        <f>VLOOKUP(D2283,accounts!A:G,6)</f>
        <v>United States</v>
      </c>
      <c r="M2283" s="12" t="str">
        <f>VLOOKUP(D2283,accounts!A:B,2)</f>
        <v>retail</v>
      </c>
      <c r="N2283" s="12" t="str">
        <f t="shared" si="26"/>
        <v>Apr 2017</v>
      </c>
      <c r="O2283" s="12" t="str">
        <f t="shared" si="265"/>
        <v>Apr 2017</v>
      </c>
      <c r="P2283" s="12">
        <f>VLOOKUP(D2283,accounts!A:G,4)</f>
        <v>1419.98</v>
      </c>
      <c r="Q2283" s="12">
        <f t="shared" si="266"/>
        <v>0</v>
      </c>
    </row>
    <row r="2284">
      <c r="A2284" s="14" t="s">
        <v>2463</v>
      </c>
      <c r="B2284" s="14" t="s">
        <v>34</v>
      </c>
      <c r="C2284" s="14" t="s">
        <v>19</v>
      </c>
      <c r="D2284" s="14" t="s">
        <v>80</v>
      </c>
      <c r="E2284" s="14" t="s">
        <v>5</v>
      </c>
      <c r="F2284" s="15">
        <v>42845.0</v>
      </c>
      <c r="G2284" s="15">
        <v>42847.0</v>
      </c>
      <c r="H2284" s="14">
        <v>59.0</v>
      </c>
      <c r="I2284" s="12">
        <f>VLOOKUP(C2284, products!$A$1:$C$8, 3, FALSE)</f>
        <v>55</v>
      </c>
      <c r="J2284" s="12" t="str">
        <f>VLOOKUP(B2284,sales_teams!A:C,3)</f>
        <v>Central</v>
      </c>
      <c r="K2284" s="12" t="str">
        <f>VLOOKUP(B2284,sales_teams!A:C,2)</f>
        <v>Dustin Brinkmann</v>
      </c>
      <c r="L2284" s="12" t="str">
        <f>VLOOKUP(D2284,accounts!A:G,6)</f>
        <v>United States</v>
      </c>
      <c r="M2284" s="12" t="str">
        <f>VLOOKUP(D2284,accounts!A:B,2)</f>
        <v>technolgy</v>
      </c>
      <c r="N2284" s="12" t="str">
        <f t="shared" si="26"/>
        <v>Apr 2017</v>
      </c>
      <c r="O2284" s="12" t="str">
        <f t="shared" si="265"/>
        <v>Apr 2017</v>
      </c>
      <c r="P2284" s="12">
        <f>VLOOKUP(D2284,accounts!A:G,4)</f>
        <v>1712.68</v>
      </c>
      <c r="Q2284" s="12">
        <f t="shared" si="266"/>
        <v>0</v>
      </c>
    </row>
    <row r="2285">
      <c r="A2285" s="14" t="s">
        <v>2464</v>
      </c>
      <c r="B2285" s="14" t="s">
        <v>36</v>
      </c>
      <c r="C2285" s="14" t="s">
        <v>20</v>
      </c>
      <c r="D2285" s="14" t="s">
        <v>77</v>
      </c>
      <c r="E2285" s="14" t="s">
        <v>26</v>
      </c>
      <c r="F2285" s="15">
        <v>42845.0</v>
      </c>
      <c r="G2285" s="15">
        <v>42856.0</v>
      </c>
      <c r="H2285" s="14">
        <v>0.0</v>
      </c>
      <c r="I2285" s="12">
        <f>VLOOKUP(C2285, products!$A$1:$C$8, 3, FALSE)</f>
        <v>5482</v>
      </c>
      <c r="J2285" s="12" t="str">
        <f>VLOOKUP(B2285,sales_teams!A:C,3)</f>
        <v>Central</v>
      </c>
      <c r="K2285" s="12" t="str">
        <f>VLOOKUP(B2285,sales_teams!A:C,2)</f>
        <v>Dustin Brinkmann</v>
      </c>
      <c r="L2285" s="12" t="str">
        <f>VLOOKUP(D2285,accounts!A:G,6)</f>
        <v>United States</v>
      </c>
      <c r="M2285" s="12" t="str">
        <f>VLOOKUP(D2285,accounts!A:B,2)</f>
        <v>retail</v>
      </c>
      <c r="N2285" s="12" t="str">
        <f t="shared" si="26"/>
        <v>Apr 2017</v>
      </c>
      <c r="O2285" s="12" t="str">
        <f t="shared" si="265"/>
        <v>May 2017</v>
      </c>
      <c r="P2285" s="12">
        <f>VLOOKUP(D2285,accounts!A:G,4)</f>
        <v>1419.98</v>
      </c>
      <c r="Q2285" s="12">
        <f t="shared" si="266"/>
        <v>30</v>
      </c>
    </row>
    <row r="2286">
      <c r="A2286" s="14" t="s">
        <v>2465</v>
      </c>
      <c r="B2286" s="14" t="s">
        <v>37</v>
      </c>
      <c r="C2286" s="14" t="s">
        <v>22</v>
      </c>
      <c r="D2286" s="14" t="s">
        <v>108</v>
      </c>
      <c r="E2286" s="14" t="s">
        <v>26</v>
      </c>
      <c r="F2286" s="15">
        <v>42845.0</v>
      </c>
      <c r="G2286" s="15">
        <v>42847.0</v>
      </c>
      <c r="H2286" s="14">
        <v>0.0</v>
      </c>
      <c r="I2286" s="12">
        <f>VLOOKUP(C2286, products!$A$1:$C$8, 3, FALSE)</f>
        <v>550</v>
      </c>
      <c r="J2286" s="12" t="str">
        <f>VLOOKUP(B2286,sales_teams!A:C,3)</f>
        <v>East</v>
      </c>
      <c r="K2286" s="12" t="str">
        <f>VLOOKUP(B2286,sales_teams!A:C,2)</f>
        <v>Rocco Neubert</v>
      </c>
      <c r="L2286" s="12" t="str">
        <f>VLOOKUP(D2286,accounts!A:G,6)</f>
        <v>United States</v>
      </c>
      <c r="M2286" s="12" t="str">
        <f>VLOOKUP(D2286,accounts!A:B,2)</f>
        <v>employment</v>
      </c>
      <c r="N2286" s="12" t="str">
        <f t="shared" si="26"/>
        <v>Apr 2017</v>
      </c>
      <c r="O2286" s="12" t="str">
        <f t="shared" si="265"/>
        <v>Apr 2017</v>
      </c>
      <c r="P2286" s="12">
        <f>VLOOKUP(D2286,accounts!A:G,4)</f>
        <v>882.12</v>
      </c>
      <c r="Q2286" s="12">
        <f t="shared" si="266"/>
        <v>0</v>
      </c>
    </row>
    <row r="2287">
      <c r="A2287" s="14" t="s">
        <v>2466</v>
      </c>
      <c r="B2287" s="14" t="s">
        <v>38</v>
      </c>
      <c r="C2287" s="14" t="s">
        <v>17</v>
      </c>
      <c r="D2287" s="14" t="s">
        <v>127</v>
      </c>
      <c r="E2287" s="14" t="s">
        <v>26</v>
      </c>
      <c r="F2287" s="15">
        <v>42845.0</v>
      </c>
      <c r="G2287" s="15">
        <v>42855.0</v>
      </c>
      <c r="H2287" s="14">
        <v>0.0</v>
      </c>
      <c r="I2287" s="12">
        <f>VLOOKUP(C2287, products!$A$1:$C$8, 3, FALSE)</f>
        <v>4821</v>
      </c>
      <c r="J2287" s="12" t="str">
        <f>VLOOKUP(B2287,sales_teams!A:C,3)</f>
        <v>East</v>
      </c>
      <c r="K2287" s="12" t="str">
        <f>VLOOKUP(B2287,sales_teams!A:C,2)</f>
        <v>Rocco Neubert</v>
      </c>
      <c r="L2287" s="12" t="str">
        <f>VLOOKUP(D2287,accounts!A:G,6)</f>
        <v>United States</v>
      </c>
      <c r="M2287" s="12" t="str">
        <f>VLOOKUP(D2287,accounts!A:B,2)</f>
        <v>telecommunications</v>
      </c>
      <c r="N2287" s="12" t="str">
        <f t="shared" si="26"/>
        <v>Apr 2017</v>
      </c>
      <c r="O2287" s="12" t="str">
        <f t="shared" si="265"/>
        <v>Apr 2017</v>
      </c>
      <c r="P2287" s="12">
        <f>VLOOKUP(D2287,accounts!A:G,4)</f>
        <v>86.68</v>
      </c>
      <c r="Q2287" s="12">
        <f t="shared" si="266"/>
        <v>0</v>
      </c>
    </row>
    <row r="2288">
      <c r="A2288" s="14" t="s">
        <v>2467</v>
      </c>
      <c r="B2288" s="14" t="s">
        <v>38</v>
      </c>
      <c r="C2288" s="14" t="s">
        <v>22</v>
      </c>
      <c r="D2288" s="14" t="s">
        <v>107</v>
      </c>
      <c r="E2288" s="14" t="s">
        <v>5</v>
      </c>
      <c r="F2288" s="15">
        <v>42845.0</v>
      </c>
      <c r="G2288" s="15">
        <v>42853.0</v>
      </c>
      <c r="H2288" s="14">
        <v>549.0</v>
      </c>
      <c r="I2288" s="12">
        <f>VLOOKUP(C2288, products!$A$1:$C$8, 3, FALSE)</f>
        <v>550</v>
      </c>
      <c r="J2288" s="12" t="str">
        <f>VLOOKUP(B2288,sales_teams!A:C,3)</f>
        <v>East</v>
      </c>
      <c r="K2288" s="12" t="str">
        <f>VLOOKUP(B2288,sales_teams!A:C,2)</f>
        <v>Rocco Neubert</v>
      </c>
      <c r="L2288" s="12" t="str">
        <f>VLOOKUP(D2288,accounts!A:G,6)</f>
        <v>United States</v>
      </c>
      <c r="M2288" s="12" t="str">
        <f>VLOOKUP(D2288,accounts!A:B,2)</f>
        <v>technolgy</v>
      </c>
      <c r="N2288" s="12" t="str">
        <f t="shared" si="26"/>
        <v>Apr 2017</v>
      </c>
      <c r="O2288" s="12" t="str">
        <f t="shared" si="265"/>
        <v>Apr 2017</v>
      </c>
      <c r="P2288" s="12">
        <f>VLOOKUP(D2288,accounts!A:G,4)</f>
        <v>1008.06</v>
      </c>
      <c r="Q2288" s="12">
        <f t="shared" si="266"/>
        <v>0</v>
      </c>
    </row>
    <row r="2289">
      <c r="A2289" s="14" t="s">
        <v>2468</v>
      </c>
      <c r="B2289" s="14" t="s">
        <v>39</v>
      </c>
      <c r="C2289" s="14" t="s">
        <v>18</v>
      </c>
      <c r="D2289" s="14" t="s">
        <v>147</v>
      </c>
      <c r="E2289" s="14" t="s">
        <v>26</v>
      </c>
      <c r="F2289" s="15">
        <v>42845.0</v>
      </c>
      <c r="G2289" s="15">
        <v>42849.0</v>
      </c>
      <c r="H2289" s="14">
        <v>0.0</v>
      </c>
      <c r="I2289" s="12">
        <f>VLOOKUP(C2289, products!$A$1:$C$8, 3, FALSE)</f>
        <v>1096</v>
      </c>
      <c r="J2289" s="12" t="str">
        <f>VLOOKUP(B2289,sales_teams!A:C,3)</f>
        <v>East</v>
      </c>
      <c r="K2289" s="12" t="str">
        <f>VLOOKUP(B2289,sales_teams!A:C,2)</f>
        <v>Rocco Neubert</v>
      </c>
      <c r="L2289" s="12" t="str">
        <f>VLOOKUP(D2289,accounts!A:G,6)</f>
        <v>United States</v>
      </c>
      <c r="M2289" s="12" t="str">
        <f>VLOOKUP(D2289,accounts!A:B,2)</f>
        <v>retail</v>
      </c>
      <c r="N2289" s="12" t="str">
        <f t="shared" si="26"/>
        <v>Apr 2017</v>
      </c>
      <c r="O2289" s="12" t="str">
        <f t="shared" si="265"/>
        <v>Apr 2017</v>
      </c>
      <c r="P2289" s="12">
        <f>VLOOKUP(D2289,accounts!A:G,4)</f>
        <v>71.12</v>
      </c>
      <c r="Q2289" s="12">
        <f t="shared" si="266"/>
        <v>0</v>
      </c>
    </row>
    <row r="2290">
      <c r="A2290" s="14" t="s">
        <v>2469</v>
      </c>
      <c r="B2290" s="14" t="s">
        <v>40</v>
      </c>
      <c r="C2290" s="14" t="s">
        <v>23</v>
      </c>
      <c r="D2290" s="14" t="s">
        <v>81</v>
      </c>
      <c r="E2290" s="14" t="s">
        <v>5</v>
      </c>
      <c r="F2290" s="15">
        <v>42845.0</v>
      </c>
      <c r="G2290" s="15">
        <v>42914.0</v>
      </c>
      <c r="H2290" s="14">
        <v>24949.0</v>
      </c>
      <c r="I2290" s="12">
        <f>VLOOKUP(C2290, products!$A$1:$C$8, 3, FALSE)</f>
        <v>26768</v>
      </c>
      <c r="J2290" s="12" t="str">
        <f>VLOOKUP(B2290,sales_teams!A:C,3)</f>
        <v>East</v>
      </c>
      <c r="K2290" s="12" t="str">
        <f>VLOOKUP(B2290,sales_teams!A:C,2)</f>
        <v>Rocco Neubert</v>
      </c>
      <c r="L2290" s="12" t="str">
        <f>VLOOKUP(D2290,accounts!A:G,6)</f>
        <v>United States</v>
      </c>
      <c r="M2290" s="12" t="str">
        <f>VLOOKUP(D2290,accounts!A:B,2)</f>
        <v>retail</v>
      </c>
      <c r="N2290" s="12" t="str">
        <f t="shared" si="26"/>
        <v>Apr 2017</v>
      </c>
      <c r="O2290" s="12" t="str">
        <f t="shared" si="265"/>
        <v>Jun 2017</v>
      </c>
      <c r="P2290" s="12">
        <f>VLOOKUP(D2290,accounts!A:G,4)</f>
        <v>2437.85</v>
      </c>
      <c r="Q2290" s="12">
        <f t="shared" si="266"/>
        <v>61</v>
      </c>
    </row>
    <row r="2291">
      <c r="A2291" s="14" t="s">
        <v>2470</v>
      </c>
      <c r="B2291" s="14" t="s">
        <v>42</v>
      </c>
      <c r="C2291" s="14" t="s">
        <v>18</v>
      </c>
      <c r="D2291" s="14" t="s">
        <v>104</v>
      </c>
      <c r="E2291" s="14" t="s">
        <v>26</v>
      </c>
      <c r="F2291" s="15">
        <v>42845.0</v>
      </c>
      <c r="G2291" s="15">
        <v>42857.0</v>
      </c>
      <c r="H2291" s="14">
        <v>0.0</v>
      </c>
      <c r="I2291" s="12">
        <f>VLOOKUP(C2291, products!$A$1:$C$8, 3, FALSE)</f>
        <v>1096</v>
      </c>
      <c r="J2291" s="12" t="str">
        <f>VLOOKUP(B2291,sales_teams!A:C,3)</f>
        <v>East</v>
      </c>
      <c r="K2291" s="12" t="str">
        <f>VLOOKUP(B2291,sales_teams!A:C,2)</f>
        <v>Rocco Neubert</v>
      </c>
      <c r="L2291" s="12" t="str">
        <f>VLOOKUP(D2291,accounts!A:G,6)</f>
        <v>Italy</v>
      </c>
      <c r="M2291" s="12" t="str">
        <f>VLOOKUP(D2291,accounts!A:B,2)</f>
        <v>retail</v>
      </c>
      <c r="N2291" s="12" t="str">
        <f t="shared" si="26"/>
        <v>Apr 2017</v>
      </c>
      <c r="O2291" s="12" t="str">
        <f t="shared" si="265"/>
        <v>May 2017</v>
      </c>
      <c r="P2291" s="12">
        <f>VLOOKUP(D2291,accounts!A:G,4)</f>
        <v>894.33</v>
      </c>
      <c r="Q2291" s="12">
        <f t="shared" si="266"/>
        <v>30</v>
      </c>
    </row>
    <row r="2292">
      <c r="A2292" s="14" t="s">
        <v>2471</v>
      </c>
      <c r="B2292" s="14" t="s">
        <v>44</v>
      </c>
      <c r="C2292" s="14" t="s">
        <v>17</v>
      </c>
      <c r="D2292" s="14" t="s">
        <v>130</v>
      </c>
      <c r="E2292" s="14" t="s">
        <v>26</v>
      </c>
      <c r="F2292" s="15">
        <v>42845.0</v>
      </c>
      <c r="G2292" s="15">
        <v>42864.0</v>
      </c>
      <c r="H2292" s="14">
        <v>0.0</v>
      </c>
      <c r="I2292" s="12">
        <f>VLOOKUP(C2292, products!$A$1:$C$8, 3, FALSE)</f>
        <v>4821</v>
      </c>
      <c r="J2292" s="12" t="str">
        <f>VLOOKUP(B2292,sales_teams!A:C,3)</f>
        <v>East</v>
      </c>
      <c r="K2292" s="12" t="str">
        <f>VLOOKUP(B2292,sales_teams!A:C,2)</f>
        <v>Rocco Neubert</v>
      </c>
      <c r="L2292" s="12" t="str">
        <f>VLOOKUP(D2292,accounts!A:G,6)</f>
        <v>Germany</v>
      </c>
      <c r="M2292" s="12" t="str">
        <f>VLOOKUP(D2292,accounts!A:B,2)</f>
        <v>services</v>
      </c>
      <c r="N2292" s="12" t="str">
        <f t="shared" si="26"/>
        <v>Apr 2017</v>
      </c>
      <c r="O2292" s="12" t="str">
        <f t="shared" si="265"/>
        <v>May 2017</v>
      </c>
      <c r="P2292" s="12">
        <f>VLOOKUP(D2292,accounts!A:G,4)</f>
        <v>1012.72</v>
      </c>
      <c r="Q2292" s="12">
        <f t="shared" si="266"/>
        <v>30</v>
      </c>
    </row>
    <row r="2293">
      <c r="A2293" s="14" t="s">
        <v>2472</v>
      </c>
      <c r="B2293" s="14" t="s">
        <v>44</v>
      </c>
      <c r="C2293" s="14" t="s">
        <v>20</v>
      </c>
      <c r="D2293" s="14" t="s">
        <v>93</v>
      </c>
      <c r="E2293" s="14" t="s">
        <v>5</v>
      </c>
      <c r="F2293" s="15">
        <v>42845.0</v>
      </c>
      <c r="G2293" s="15">
        <v>42857.0</v>
      </c>
      <c r="H2293" s="14">
        <v>4985.0</v>
      </c>
      <c r="I2293" s="12">
        <f>VLOOKUP(C2293, products!$A$1:$C$8, 3, FALSE)</f>
        <v>5482</v>
      </c>
      <c r="J2293" s="12" t="str">
        <f>VLOOKUP(B2293,sales_teams!A:C,3)</f>
        <v>East</v>
      </c>
      <c r="K2293" s="12" t="str">
        <f>VLOOKUP(B2293,sales_teams!A:C,2)</f>
        <v>Rocco Neubert</v>
      </c>
      <c r="L2293" s="12" t="str">
        <f>VLOOKUP(D2293,accounts!A:G,6)</f>
        <v>United States</v>
      </c>
      <c r="M2293" s="12" t="str">
        <f>VLOOKUP(D2293,accounts!A:B,2)</f>
        <v>retail</v>
      </c>
      <c r="N2293" s="12" t="str">
        <f t="shared" si="26"/>
        <v>Apr 2017</v>
      </c>
      <c r="O2293" s="12" t="str">
        <f t="shared" si="265"/>
        <v>May 2017</v>
      </c>
      <c r="P2293" s="12">
        <f>VLOOKUP(D2293,accounts!A:G,4)</f>
        <v>4968.91</v>
      </c>
      <c r="Q2293" s="12">
        <f t="shared" si="266"/>
        <v>30</v>
      </c>
    </row>
    <row r="2294">
      <c r="A2294" s="14" t="s">
        <v>2473</v>
      </c>
      <c r="B2294" s="14" t="s">
        <v>45</v>
      </c>
      <c r="C2294" s="14" t="s">
        <v>22</v>
      </c>
      <c r="D2294" s="14" t="s">
        <v>126</v>
      </c>
      <c r="E2294" s="14" t="s">
        <v>26</v>
      </c>
      <c r="F2294" s="15">
        <v>42845.0</v>
      </c>
      <c r="G2294" s="15">
        <v>42847.0</v>
      </c>
      <c r="H2294" s="14">
        <v>0.0</v>
      </c>
      <c r="I2294" s="12">
        <f>VLOOKUP(C2294, products!$A$1:$C$8, 3, FALSE)</f>
        <v>550</v>
      </c>
      <c r="J2294" s="12" t="str">
        <f>VLOOKUP(B2294,sales_teams!A:C,3)</f>
        <v>East</v>
      </c>
      <c r="K2294" s="12" t="str">
        <f>VLOOKUP(B2294,sales_teams!A:C,2)</f>
        <v>Rocco Neubert</v>
      </c>
      <c r="L2294" s="12" t="str">
        <f>VLOOKUP(D2294,accounts!A:G,6)</f>
        <v>United States</v>
      </c>
      <c r="M2294" s="12" t="str">
        <f>VLOOKUP(D2294,accounts!A:B,2)</f>
        <v>retail</v>
      </c>
      <c r="N2294" s="12" t="str">
        <f t="shared" si="26"/>
        <v>Apr 2017</v>
      </c>
      <c r="O2294" s="12" t="str">
        <f t="shared" si="265"/>
        <v>Apr 2017</v>
      </c>
      <c r="P2294" s="12">
        <f>VLOOKUP(D2294,accounts!A:G,4)</f>
        <v>332.43</v>
      </c>
      <c r="Q2294" s="12">
        <f t="shared" si="266"/>
        <v>0</v>
      </c>
    </row>
    <row r="2295">
      <c r="A2295" s="14" t="s">
        <v>2474</v>
      </c>
      <c r="B2295" s="14" t="s">
        <v>45</v>
      </c>
      <c r="C2295" s="14" t="s">
        <v>22</v>
      </c>
      <c r="D2295" s="14" t="s">
        <v>95</v>
      </c>
      <c r="E2295" s="14" t="s">
        <v>5</v>
      </c>
      <c r="F2295" s="15">
        <v>42845.0</v>
      </c>
      <c r="G2295" s="15">
        <v>42854.0</v>
      </c>
      <c r="H2295" s="14">
        <v>657.0</v>
      </c>
      <c r="I2295" s="12">
        <f>VLOOKUP(C2295, products!$A$1:$C$8, 3, FALSE)</f>
        <v>550</v>
      </c>
      <c r="J2295" s="12" t="str">
        <f>VLOOKUP(B2295,sales_teams!A:C,3)</f>
        <v>East</v>
      </c>
      <c r="K2295" s="12" t="str">
        <f>VLOOKUP(B2295,sales_teams!A:C,2)</f>
        <v>Rocco Neubert</v>
      </c>
      <c r="L2295" s="12" t="str">
        <f>VLOOKUP(D2295,accounts!A:G,6)</f>
        <v>United States</v>
      </c>
      <c r="M2295" s="12" t="str">
        <f>VLOOKUP(D2295,accounts!A:B,2)</f>
        <v>technolgy</v>
      </c>
      <c r="N2295" s="12" t="str">
        <f t="shared" si="26"/>
        <v>Apr 2017</v>
      </c>
      <c r="O2295" s="12" t="str">
        <f t="shared" si="265"/>
        <v>Apr 2017</v>
      </c>
      <c r="P2295" s="12">
        <f>VLOOKUP(D2295,accounts!A:G,4)</f>
        <v>1520.66</v>
      </c>
      <c r="Q2295" s="12">
        <f t="shared" si="266"/>
        <v>0</v>
      </c>
    </row>
    <row r="2296">
      <c r="A2296" s="14" t="s">
        <v>2475</v>
      </c>
      <c r="B2296" s="14" t="s">
        <v>45</v>
      </c>
      <c r="C2296" s="14" t="s">
        <v>22</v>
      </c>
      <c r="D2296" s="14" t="s">
        <v>100</v>
      </c>
      <c r="E2296" s="14" t="s">
        <v>5</v>
      </c>
      <c r="F2296" s="15">
        <v>42845.0</v>
      </c>
      <c r="G2296" s="15">
        <v>42916.0</v>
      </c>
      <c r="H2296" s="14">
        <v>628.0</v>
      </c>
      <c r="I2296" s="12">
        <f>VLOOKUP(C2296, products!$A$1:$C$8, 3, FALSE)</f>
        <v>550</v>
      </c>
      <c r="J2296" s="12" t="str">
        <f>VLOOKUP(B2296,sales_teams!A:C,3)</f>
        <v>East</v>
      </c>
      <c r="K2296" s="12" t="str">
        <f>VLOOKUP(B2296,sales_teams!A:C,2)</f>
        <v>Rocco Neubert</v>
      </c>
      <c r="L2296" s="12" t="str">
        <f>VLOOKUP(D2296,accounts!A:G,6)</f>
        <v>Belgium</v>
      </c>
      <c r="M2296" s="12" t="str">
        <f>VLOOKUP(D2296,accounts!A:B,2)</f>
        <v>retail</v>
      </c>
      <c r="N2296" s="12" t="str">
        <f t="shared" si="26"/>
        <v>Apr 2017</v>
      </c>
      <c r="O2296" s="12" t="str">
        <f t="shared" si="265"/>
        <v>Jun 2017</v>
      </c>
      <c r="P2296" s="12">
        <f>VLOOKUP(D2296,accounts!A:G,4)</f>
        <v>1376.8</v>
      </c>
      <c r="Q2296" s="12">
        <f t="shared" si="266"/>
        <v>61</v>
      </c>
    </row>
    <row r="2297">
      <c r="A2297" s="14" t="s">
        <v>2476</v>
      </c>
      <c r="B2297" s="14" t="s">
        <v>45</v>
      </c>
      <c r="C2297" s="14" t="s">
        <v>18</v>
      </c>
      <c r="D2297" s="14" t="s">
        <v>95</v>
      </c>
      <c r="E2297" s="14" t="s">
        <v>5</v>
      </c>
      <c r="F2297" s="15">
        <v>42845.0</v>
      </c>
      <c r="G2297" s="15">
        <v>42901.0</v>
      </c>
      <c r="H2297" s="14">
        <v>1183.0</v>
      </c>
      <c r="I2297" s="12">
        <f>VLOOKUP(C2297, products!$A$1:$C$8, 3, FALSE)</f>
        <v>1096</v>
      </c>
      <c r="J2297" s="12" t="str">
        <f>VLOOKUP(B2297,sales_teams!A:C,3)</f>
        <v>East</v>
      </c>
      <c r="K2297" s="12" t="str">
        <f>VLOOKUP(B2297,sales_teams!A:C,2)</f>
        <v>Rocco Neubert</v>
      </c>
      <c r="L2297" s="12" t="str">
        <f>VLOOKUP(D2297,accounts!A:G,6)</f>
        <v>United States</v>
      </c>
      <c r="M2297" s="12" t="str">
        <f>VLOOKUP(D2297,accounts!A:B,2)</f>
        <v>technolgy</v>
      </c>
      <c r="N2297" s="12" t="str">
        <f t="shared" si="26"/>
        <v>Apr 2017</v>
      </c>
      <c r="O2297" s="12" t="str">
        <f t="shared" si="265"/>
        <v>Jun 2017</v>
      </c>
      <c r="P2297" s="12">
        <f>VLOOKUP(D2297,accounts!A:G,4)</f>
        <v>1520.66</v>
      </c>
      <c r="Q2297" s="12">
        <f t="shared" si="266"/>
        <v>61</v>
      </c>
    </row>
    <row r="2298">
      <c r="A2298" s="14" t="s">
        <v>2477</v>
      </c>
      <c r="B2298" s="14" t="s">
        <v>45</v>
      </c>
      <c r="C2298" s="14" t="s">
        <v>20</v>
      </c>
      <c r="D2298" s="14" t="s">
        <v>115</v>
      </c>
      <c r="E2298" s="14" t="s">
        <v>5</v>
      </c>
      <c r="F2298" s="15">
        <v>42845.0</v>
      </c>
      <c r="G2298" s="15">
        <v>42950.0</v>
      </c>
      <c r="H2298" s="14">
        <v>5203.0</v>
      </c>
      <c r="I2298" s="12">
        <f>VLOOKUP(C2298, products!$A$1:$C$8, 3, FALSE)</f>
        <v>5482</v>
      </c>
      <c r="J2298" s="12" t="str">
        <f>VLOOKUP(B2298,sales_teams!A:C,3)</f>
        <v>East</v>
      </c>
      <c r="K2298" s="12" t="str">
        <f>VLOOKUP(B2298,sales_teams!A:C,2)</f>
        <v>Rocco Neubert</v>
      </c>
      <c r="L2298" s="12" t="str">
        <f>VLOOKUP(D2298,accounts!A:G,6)</f>
        <v>United States</v>
      </c>
      <c r="M2298" s="12" t="str">
        <f>VLOOKUP(D2298,accounts!A:B,2)</f>
        <v>entertainment</v>
      </c>
      <c r="N2298" s="12" t="str">
        <f t="shared" si="26"/>
        <v>Apr 2017</v>
      </c>
      <c r="O2298" s="12" t="str">
        <f t="shared" si="265"/>
        <v>Aug 2017</v>
      </c>
      <c r="P2298" s="12">
        <f>VLOOKUP(D2298,accounts!A:G,4)</f>
        <v>217.87</v>
      </c>
      <c r="Q2298" s="12">
        <f t="shared" si="266"/>
        <v>122</v>
      </c>
    </row>
    <row r="2299">
      <c r="A2299" s="14" t="s">
        <v>2478</v>
      </c>
      <c r="B2299" s="14" t="s">
        <v>45</v>
      </c>
      <c r="C2299" s="14" t="s">
        <v>19</v>
      </c>
      <c r="D2299" s="14" t="s">
        <v>127</v>
      </c>
      <c r="E2299" s="14" t="s">
        <v>5</v>
      </c>
      <c r="F2299" s="15">
        <v>42845.0</v>
      </c>
      <c r="G2299" s="15">
        <v>42852.0</v>
      </c>
      <c r="H2299" s="14">
        <v>56.0</v>
      </c>
      <c r="I2299" s="12">
        <f>VLOOKUP(C2299, products!$A$1:$C$8, 3, FALSE)</f>
        <v>55</v>
      </c>
      <c r="J2299" s="12" t="str">
        <f>VLOOKUP(B2299,sales_teams!A:C,3)</f>
        <v>East</v>
      </c>
      <c r="K2299" s="12" t="str">
        <f>VLOOKUP(B2299,sales_teams!A:C,2)</f>
        <v>Rocco Neubert</v>
      </c>
      <c r="L2299" s="12" t="str">
        <f>VLOOKUP(D2299,accounts!A:G,6)</f>
        <v>United States</v>
      </c>
      <c r="M2299" s="12" t="str">
        <f>VLOOKUP(D2299,accounts!A:B,2)</f>
        <v>telecommunications</v>
      </c>
      <c r="N2299" s="12" t="str">
        <f t="shared" si="26"/>
        <v>Apr 2017</v>
      </c>
      <c r="O2299" s="12" t="str">
        <f t="shared" si="265"/>
        <v>Apr 2017</v>
      </c>
      <c r="P2299" s="12">
        <f>VLOOKUP(D2299,accounts!A:G,4)</f>
        <v>86.68</v>
      </c>
      <c r="Q2299" s="12">
        <f t="shared" si="266"/>
        <v>0</v>
      </c>
    </row>
    <row r="2300">
      <c r="A2300" s="14" t="s">
        <v>2479</v>
      </c>
      <c r="B2300" s="14" t="s">
        <v>46</v>
      </c>
      <c r="C2300" s="14" t="s">
        <v>22</v>
      </c>
      <c r="D2300" s="14" t="s">
        <v>124</v>
      </c>
      <c r="E2300" s="14" t="s">
        <v>5</v>
      </c>
      <c r="F2300" s="15">
        <v>42845.0</v>
      </c>
      <c r="G2300" s="15">
        <v>42853.0</v>
      </c>
      <c r="H2300" s="14">
        <v>502.0</v>
      </c>
      <c r="I2300" s="12">
        <f>VLOOKUP(C2300, products!$A$1:$C$8, 3, FALSE)</f>
        <v>550</v>
      </c>
      <c r="J2300" s="12" t="str">
        <f>VLOOKUP(B2300,sales_teams!A:C,3)</f>
        <v>East</v>
      </c>
      <c r="K2300" s="12" t="str">
        <f>VLOOKUP(B2300,sales_teams!A:C,2)</f>
        <v>Rocco Neubert</v>
      </c>
      <c r="L2300" s="12" t="str">
        <f>VLOOKUP(D2300,accounts!A:G,6)</f>
        <v>United States</v>
      </c>
      <c r="M2300" s="12" t="str">
        <f>VLOOKUP(D2300,accounts!A:B,2)</f>
        <v>retail</v>
      </c>
      <c r="N2300" s="12" t="str">
        <f t="shared" si="26"/>
        <v>Apr 2017</v>
      </c>
      <c r="O2300" s="12" t="str">
        <f t="shared" si="265"/>
        <v>Apr 2017</v>
      </c>
      <c r="P2300" s="12">
        <f>VLOOKUP(D2300,accounts!A:G,4)</f>
        <v>497.11</v>
      </c>
      <c r="Q2300" s="12">
        <f t="shared" si="266"/>
        <v>0</v>
      </c>
    </row>
    <row r="2301">
      <c r="A2301" s="14" t="s">
        <v>2480</v>
      </c>
      <c r="B2301" s="14" t="s">
        <v>47</v>
      </c>
      <c r="C2301" s="14" t="s">
        <v>22</v>
      </c>
      <c r="D2301" s="14" t="s">
        <v>72</v>
      </c>
      <c r="E2301" s="14" t="s">
        <v>5</v>
      </c>
      <c r="F2301" s="15">
        <v>42845.0</v>
      </c>
      <c r="G2301" s="15">
        <v>42911.0</v>
      </c>
      <c r="H2301" s="14">
        <v>527.0</v>
      </c>
      <c r="I2301" s="12">
        <f>VLOOKUP(C2301, products!$A$1:$C$8, 3, FALSE)</f>
        <v>550</v>
      </c>
      <c r="J2301" s="12" t="str">
        <f>VLOOKUP(B2301,sales_teams!A:C,3)</f>
        <v>East</v>
      </c>
      <c r="K2301" s="12" t="str">
        <f>VLOOKUP(B2301,sales_teams!A:C,2)</f>
        <v>Rocco Neubert</v>
      </c>
      <c r="L2301" s="12" t="str">
        <f>VLOOKUP(D2301,accounts!A:G,6)</f>
        <v>United States</v>
      </c>
      <c r="M2301" s="12" t="str">
        <f>VLOOKUP(D2301,accounts!A:B,2)</f>
        <v>finance</v>
      </c>
      <c r="N2301" s="12" t="str">
        <f t="shared" si="26"/>
        <v>Apr 2017</v>
      </c>
      <c r="O2301" s="12" t="str">
        <f t="shared" si="265"/>
        <v>Jun 2017</v>
      </c>
      <c r="P2301" s="12">
        <f>VLOOKUP(D2301,accounts!A:G,4)</f>
        <v>7537.24</v>
      </c>
      <c r="Q2301" s="12">
        <f t="shared" si="266"/>
        <v>61</v>
      </c>
    </row>
    <row r="2302">
      <c r="A2302" s="14" t="s">
        <v>2481</v>
      </c>
      <c r="B2302" s="14" t="s">
        <v>49</v>
      </c>
      <c r="C2302" s="14" t="s">
        <v>19</v>
      </c>
      <c r="D2302" s="14" t="s">
        <v>72</v>
      </c>
      <c r="E2302" s="14" t="s">
        <v>26</v>
      </c>
      <c r="F2302" s="15">
        <v>42845.0</v>
      </c>
      <c r="G2302" s="15">
        <v>42846.0</v>
      </c>
      <c r="H2302" s="14">
        <v>0.0</v>
      </c>
      <c r="I2302" s="12">
        <f>VLOOKUP(C2302, products!$A$1:$C$8, 3, FALSE)</f>
        <v>55</v>
      </c>
      <c r="J2302" s="12" t="str">
        <f>VLOOKUP(B2302,sales_teams!A:C,3)</f>
        <v>West</v>
      </c>
      <c r="K2302" s="12" t="str">
        <f>VLOOKUP(B2302,sales_teams!A:C,2)</f>
        <v>Summer Sewald</v>
      </c>
      <c r="L2302" s="12" t="str">
        <f>VLOOKUP(D2302,accounts!A:G,6)</f>
        <v>United States</v>
      </c>
      <c r="M2302" s="12" t="str">
        <f>VLOOKUP(D2302,accounts!A:B,2)</f>
        <v>finance</v>
      </c>
      <c r="N2302" s="12" t="str">
        <f t="shared" si="26"/>
        <v>Apr 2017</v>
      </c>
      <c r="O2302" s="12" t="str">
        <f t="shared" si="265"/>
        <v>Apr 2017</v>
      </c>
      <c r="P2302" s="12">
        <f>VLOOKUP(D2302,accounts!A:G,4)</f>
        <v>7537.24</v>
      </c>
      <c r="Q2302" s="12">
        <f t="shared" si="266"/>
        <v>0</v>
      </c>
    </row>
    <row r="2303">
      <c r="A2303" s="14" t="s">
        <v>2482</v>
      </c>
      <c r="B2303" s="14" t="s">
        <v>50</v>
      </c>
      <c r="C2303" s="14" t="s">
        <v>19</v>
      </c>
      <c r="D2303" s="14" t="s">
        <v>101</v>
      </c>
      <c r="E2303" s="14" t="s">
        <v>5</v>
      </c>
      <c r="F2303" s="15">
        <v>42845.0</v>
      </c>
      <c r="G2303" s="15">
        <v>42853.0</v>
      </c>
      <c r="H2303" s="14">
        <v>64.0</v>
      </c>
      <c r="I2303" s="12">
        <f>VLOOKUP(C2303, products!$A$1:$C$8, 3, FALSE)</f>
        <v>55</v>
      </c>
      <c r="J2303" s="12" t="str">
        <f>VLOOKUP(B2303,sales_teams!A:C,3)</f>
        <v>West</v>
      </c>
      <c r="K2303" s="12" t="str">
        <f>VLOOKUP(B2303,sales_teams!A:C,2)</f>
        <v>Summer Sewald</v>
      </c>
      <c r="L2303" s="12" t="str">
        <f>VLOOKUP(D2303,accounts!A:G,6)</f>
        <v>United States</v>
      </c>
      <c r="M2303" s="12" t="str">
        <f>VLOOKUP(D2303,accounts!A:B,2)</f>
        <v>finance</v>
      </c>
      <c r="N2303" s="12" t="str">
        <f t="shared" si="26"/>
        <v>Apr 2017</v>
      </c>
      <c r="O2303" s="12" t="str">
        <f t="shared" si="265"/>
        <v>Apr 2017</v>
      </c>
      <c r="P2303" s="12">
        <f>VLOOKUP(D2303,accounts!A:G,4)</f>
        <v>1102.43</v>
      </c>
      <c r="Q2303" s="12">
        <f t="shared" si="266"/>
        <v>0</v>
      </c>
    </row>
    <row r="2304">
      <c r="A2304" s="14" t="s">
        <v>2483</v>
      </c>
      <c r="B2304" s="14" t="s">
        <v>51</v>
      </c>
      <c r="C2304" s="14" t="s">
        <v>22</v>
      </c>
      <c r="D2304" s="14" t="s">
        <v>76</v>
      </c>
      <c r="E2304" s="14" t="s">
        <v>5</v>
      </c>
      <c r="F2304" s="15">
        <v>42845.0</v>
      </c>
      <c r="G2304" s="15">
        <v>42852.0</v>
      </c>
      <c r="H2304" s="14">
        <v>579.0</v>
      </c>
      <c r="I2304" s="12">
        <f>VLOOKUP(C2304, products!$A$1:$C$8, 3, FALSE)</f>
        <v>550</v>
      </c>
      <c r="J2304" s="12" t="str">
        <f>VLOOKUP(B2304,sales_teams!A:C,3)</f>
        <v>West</v>
      </c>
      <c r="K2304" s="12" t="str">
        <f>VLOOKUP(B2304,sales_teams!A:C,2)</f>
        <v>Summer Sewald</v>
      </c>
      <c r="L2304" s="12" t="str">
        <f>VLOOKUP(D2304,accounts!A:G,6)</f>
        <v>United States</v>
      </c>
      <c r="M2304" s="12" t="str">
        <f>VLOOKUP(D2304,accounts!A:B,2)</f>
        <v>software</v>
      </c>
      <c r="N2304" s="12" t="str">
        <f t="shared" si="26"/>
        <v>Apr 2017</v>
      </c>
      <c r="O2304" s="12" t="str">
        <f t="shared" si="265"/>
        <v>Apr 2017</v>
      </c>
      <c r="P2304" s="12">
        <f>VLOOKUP(D2304,accounts!A:G,4)</f>
        <v>6354.87</v>
      </c>
      <c r="Q2304" s="12">
        <f t="shared" si="266"/>
        <v>0</v>
      </c>
    </row>
    <row r="2305">
      <c r="A2305" s="14" t="s">
        <v>2484</v>
      </c>
      <c r="B2305" s="14" t="s">
        <v>51</v>
      </c>
      <c r="C2305" s="14" t="s">
        <v>20</v>
      </c>
      <c r="D2305" s="14" t="s">
        <v>97</v>
      </c>
      <c r="E2305" s="14" t="s">
        <v>5</v>
      </c>
      <c r="F2305" s="15">
        <v>42845.0</v>
      </c>
      <c r="G2305" s="15">
        <v>42855.0</v>
      </c>
      <c r="H2305" s="14">
        <v>5958.0</v>
      </c>
      <c r="I2305" s="12">
        <f>VLOOKUP(C2305, products!$A$1:$C$8, 3, FALSE)</f>
        <v>5482</v>
      </c>
      <c r="J2305" s="12" t="str">
        <f>VLOOKUP(B2305,sales_teams!A:C,3)</f>
        <v>West</v>
      </c>
      <c r="K2305" s="12" t="str">
        <f>VLOOKUP(B2305,sales_teams!A:C,2)</f>
        <v>Summer Sewald</v>
      </c>
      <c r="L2305" s="12" t="str">
        <f>VLOOKUP(D2305,accounts!A:G,6)</f>
        <v>United States</v>
      </c>
      <c r="M2305" s="12" t="str">
        <f>VLOOKUP(D2305,accounts!A:B,2)</f>
        <v>medical</v>
      </c>
      <c r="N2305" s="12" t="str">
        <f t="shared" si="26"/>
        <v>Apr 2017</v>
      </c>
      <c r="O2305" s="12" t="str">
        <f t="shared" si="265"/>
        <v>Apr 2017</v>
      </c>
      <c r="P2305" s="12">
        <f>VLOOKUP(D2305,accounts!A:G,4)</f>
        <v>1618.89</v>
      </c>
      <c r="Q2305" s="12">
        <f t="shared" si="266"/>
        <v>0</v>
      </c>
    </row>
    <row r="2306">
      <c r="A2306" s="14" t="s">
        <v>2485</v>
      </c>
      <c r="B2306" s="14" t="s">
        <v>51</v>
      </c>
      <c r="C2306" s="14" t="s">
        <v>17</v>
      </c>
      <c r="D2306" s="14" t="s">
        <v>76</v>
      </c>
      <c r="E2306" s="14" t="s">
        <v>5</v>
      </c>
      <c r="F2306" s="15">
        <v>42845.0</v>
      </c>
      <c r="G2306" s="15">
        <v>42882.0</v>
      </c>
      <c r="H2306" s="14">
        <v>4543.0</v>
      </c>
      <c r="I2306" s="12">
        <f>VLOOKUP(C2306, products!$A$1:$C$8, 3, FALSE)</f>
        <v>4821</v>
      </c>
      <c r="J2306" s="12" t="str">
        <f>VLOOKUP(B2306,sales_teams!A:C,3)</f>
        <v>West</v>
      </c>
      <c r="K2306" s="12" t="str">
        <f>VLOOKUP(B2306,sales_teams!A:C,2)</f>
        <v>Summer Sewald</v>
      </c>
      <c r="L2306" s="12" t="str">
        <f>VLOOKUP(D2306,accounts!A:G,6)</f>
        <v>United States</v>
      </c>
      <c r="M2306" s="12" t="str">
        <f>VLOOKUP(D2306,accounts!A:B,2)</f>
        <v>software</v>
      </c>
      <c r="N2306" s="12" t="str">
        <f t="shared" si="26"/>
        <v>Apr 2017</v>
      </c>
      <c r="O2306" s="12" t="str">
        <f t="shared" si="265"/>
        <v>May 2017</v>
      </c>
      <c r="P2306" s="12">
        <f>VLOOKUP(D2306,accounts!A:G,4)</f>
        <v>6354.87</v>
      </c>
      <c r="Q2306" s="12">
        <f t="shared" si="266"/>
        <v>30</v>
      </c>
    </row>
    <row r="2307">
      <c r="A2307" s="14" t="s">
        <v>2486</v>
      </c>
      <c r="B2307" s="14" t="s">
        <v>52</v>
      </c>
      <c r="C2307" s="14" t="s">
        <v>22</v>
      </c>
      <c r="D2307" s="14" t="s">
        <v>83</v>
      </c>
      <c r="E2307" s="14" t="s">
        <v>26</v>
      </c>
      <c r="F2307" s="15">
        <v>42845.0</v>
      </c>
      <c r="G2307" s="15">
        <v>42847.0</v>
      </c>
      <c r="H2307" s="14">
        <v>0.0</v>
      </c>
      <c r="I2307" s="12">
        <f>VLOOKUP(C2307, products!$A$1:$C$8, 3, FALSE)</f>
        <v>550</v>
      </c>
      <c r="J2307" s="12" t="str">
        <f>VLOOKUP(B2307,sales_teams!A:C,3)</f>
        <v>West</v>
      </c>
      <c r="K2307" s="12" t="str">
        <f>VLOOKUP(B2307,sales_teams!A:C,2)</f>
        <v>Summer Sewald</v>
      </c>
      <c r="L2307" s="12" t="str">
        <f>VLOOKUP(D2307,accounts!A:G,6)</f>
        <v>United States</v>
      </c>
      <c r="M2307" s="12" t="str">
        <f>VLOOKUP(D2307,accounts!A:B,2)</f>
        <v>marketing</v>
      </c>
      <c r="N2307" s="12" t="str">
        <f t="shared" si="26"/>
        <v>Apr 2017</v>
      </c>
      <c r="O2307" s="12" t="str">
        <f t="shared" si="265"/>
        <v>Apr 2017</v>
      </c>
      <c r="P2307" s="12">
        <f>VLOOKUP(D2307,accounts!A:G,4)</f>
        <v>2403.58</v>
      </c>
      <c r="Q2307" s="12">
        <f t="shared" si="266"/>
        <v>0</v>
      </c>
    </row>
    <row r="2308">
      <c r="A2308" s="14" t="s">
        <v>2487</v>
      </c>
      <c r="B2308" s="14" t="s">
        <v>52</v>
      </c>
      <c r="C2308" s="14" t="s">
        <v>19</v>
      </c>
      <c r="D2308" s="14" t="s">
        <v>70</v>
      </c>
      <c r="E2308" s="14" t="s">
        <v>5</v>
      </c>
      <c r="F2308" s="15">
        <v>42845.0</v>
      </c>
      <c r="G2308" s="15">
        <v>42857.0</v>
      </c>
      <c r="H2308" s="14">
        <v>58.0</v>
      </c>
      <c r="I2308" s="12">
        <f>VLOOKUP(C2308, products!$A$1:$C$8, 3, FALSE)</f>
        <v>55</v>
      </c>
      <c r="J2308" s="12" t="str">
        <f>VLOOKUP(B2308,sales_teams!A:C,3)</f>
        <v>West</v>
      </c>
      <c r="K2308" s="12" t="str">
        <f>VLOOKUP(B2308,sales_teams!A:C,2)</f>
        <v>Summer Sewald</v>
      </c>
      <c r="L2308" s="12" t="str">
        <f>VLOOKUP(D2308,accounts!A:G,6)</f>
        <v>United States</v>
      </c>
      <c r="M2308" s="12" t="str">
        <f>VLOOKUP(D2308,accounts!A:B,2)</f>
        <v>telecommunications</v>
      </c>
      <c r="N2308" s="12" t="str">
        <f t="shared" si="26"/>
        <v>Apr 2017</v>
      </c>
      <c r="O2308" s="12" t="str">
        <f t="shared" si="265"/>
        <v>May 2017</v>
      </c>
      <c r="P2308" s="12">
        <f>VLOOKUP(D2308,accounts!A:G,4)</f>
        <v>5266.09</v>
      </c>
      <c r="Q2308" s="12">
        <f t="shared" si="266"/>
        <v>30</v>
      </c>
    </row>
    <row r="2309">
      <c r="A2309" s="14" t="s">
        <v>2488</v>
      </c>
      <c r="B2309" s="14" t="s">
        <v>54</v>
      </c>
      <c r="C2309" s="14" t="s">
        <v>18</v>
      </c>
      <c r="D2309" s="14" t="s">
        <v>77</v>
      </c>
      <c r="E2309" s="14" t="s">
        <v>26</v>
      </c>
      <c r="F2309" s="15">
        <v>42845.0</v>
      </c>
      <c r="G2309" s="15">
        <v>42846.0</v>
      </c>
      <c r="H2309" s="14">
        <v>0.0</v>
      </c>
      <c r="I2309" s="12">
        <f>VLOOKUP(C2309, products!$A$1:$C$8, 3, FALSE)</f>
        <v>1096</v>
      </c>
      <c r="J2309" s="12" t="str">
        <f>VLOOKUP(B2309,sales_teams!A:C,3)</f>
        <v>West</v>
      </c>
      <c r="K2309" s="12" t="str">
        <f>VLOOKUP(B2309,sales_teams!A:C,2)</f>
        <v>Summer Sewald</v>
      </c>
      <c r="L2309" s="12" t="str">
        <f>VLOOKUP(D2309,accounts!A:G,6)</f>
        <v>United States</v>
      </c>
      <c r="M2309" s="12" t="str">
        <f>VLOOKUP(D2309,accounts!A:B,2)</f>
        <v>retail</v>
      </c>
      <c r="N2309" s="12" t="str">
        <f t="shared" si="26"/>
        <v>Apr 2017</v>
      </c>
      <c r="O2309" s="12" t="str">
        <f t="shared" si="265"/>
        <v>Apr 2017</v>
      </c>
      <c r="P2309" s="12">
        <f>VLOOKUP(D2309,accounts!A:G,4)</f>
        <v>1419.98</v>
      </c>
      <c r="Q2309" s="12">
        <f t="shared" si="266"/>
        <v>0</v>
      </c>
    </row>
    <row r="2310">
      <c r="A2310" s="14" t="s">
        <v>2489</v>
      </c>
      <c r="B2310" s="14" t="s">
        <v>54</v>
      </c>
      <c r="C2310" s="14" t="s">
        <v>20</v>
      </c>
      <c r="D2310" s="14" t="s">
        <v>106</v>
      </c>
      <c r="E2310" s="14" t="s">
        <v>26</v>
      </c>
      <c r="F2310" s="15">
        <v>42845.0</v>
      </c>
      <c r="G2310" s="15">
        <v>42852.0</v>
      </c>
      <c r="H2310" s="14">
        <v>0.0</v>
      </c>
      <c r="I2310" s="12">
        <f>VLOOKUP(C2310, products!$A$1:$C$8, 3, FALSE)</f>
        <v>5482</v>
      </c>
      <c r="J2310" s="12" t="str">
        <f>VLOOKUP(B2310,sales_teams!A:C,3)</f>
        <v>West</v>
      </c>
      <c r="K2310" s="12" t="str">
        <f>VLOOKUP(B2310,sales_teams!A:C,2)</f>
        <v>Summer Sewald</v>
      </c>
      <c r="L2310" s="12" t="str">
        <f>VLOOKUP(D2310,accounts!A:G,6)</f>
        <v>United States</v>
      </c>
      <c r="M2310" s="12" t="str">
        <f>VLOOKUP(D2310,accounts!A:B,2)</f>
        <v>finance</v>
      </c>
      <c r="N2310" s="12" t="str">
        <f t="shared" si="26"/>
        <v>Apr 2017</v>
      </c>
      <c r="O2310" s="12" t="str">
        <f t="shared" si="265"/>
        <v>Apr 2017</v>
      </c>
      <c r="P2310" s="12">
        <f>VLOOKUP(D2310,accounts!A:G,4)</f>
        <v>646.1</v>
      </c>
      <c r="Q2310" s="12">
        <f t="shared" si="266"/>
        <v>0</v>
      </c>
    </row>
    <row r="2311">
      <c r="A2311" s="14" t="s">
        <v>2490</v>
      </c>
      <c r="B2311" s="14" t="s">
        <v>56</v>
      </c>
      <c r="C2311" s="14" t="s">
        <v>18</v>
      </c>
      <c r="D2311" s="14" t="s">
        <v>117</v>
      </c>
      <c r="E2311" s="14" t="s">
        <v>5</v>
      </c>
      <c r="F2311" s="15">
        <v>42845.0</v>
      </c>
      <c r="G2311" s="15">
        <v>42910.0</v>
      </c>
      <c r="H2311" s="14">
        <v>1036.0</v>
      </c>
      <c r="I2311" s="12">
        <f>VLOOKUP(C2311, products!$A$1:$C$8, 3, FALSE)</f>
        <v>1096</v>
      </c>
      <c r="J2311" s="12" t="str">
        <f>VLOOKUP(B2311,sales_teams!A:C,3)</f>
        <v>West</v>
      </c>
      <c r="K2311" s="12" t="str">
        <f>VLOOKUP(B2311,sales_teams!A:C,2)</f>
        <v>Summer Sewald</v>
      </c>
      <c r="L2311" s="12" t="str">
        <f>VLOOKUP(D2311,accounts!A:G,6)</f>
        <v>United States</v>
      </c>
      <c r="M2311" s="12" t="str">
        <f>VLOOKUP(D2311,accounts!A:B,2)</f>
        <v>medical</v>
      </c>
      <c r="N2311" s="12" t="str">
        <f t="shared" si="26"/>
        <v>Apr 2017</v>
      </c>
      <c r="O2311" s="12" t="str">
        <f t="shared" si="265"/>
        <v>Jun 2017</v>
      </c>
      <c r="P2311" s="12">
        <f>VLOOKUP(D2311,accounts!A:G,4)</f>
        <v>251.41</v>
      </c>
      <c r="Q2311" s="12">
        <f t="shared" si="266"/>
        <v>61</v>
      </c>
    </row>
    <row r="2312">
      <c r="A2312" s="14" t="s">
        <v>2491</v>
      </c>
      <c r="B2312" s="14" t="s">
        <v>57</v>
      </c>
      <c r="C2312" s="14" t="s">
        <v>20</v>
      </c>
      <c r="D2312" s="14" t="s">
        <v>104</v>
      </c>
      <c r="E2312" s="14" t="s">
        <v>5</v>
      </c>
      <c r="F2312" s="15">
        <v>42845.0</v>
      </c>
      <c r="G2312" s="15">
        <v>42852.0</v>
      </c>
      <c r="H2312" s="14">
        <v>4878.0</v>
      </c>
      <c r="I2312" s="12">
        <f>VLOOKUP(C2312, products!$A$1:$C$8, 3, FALSE)</f>
        <v>5482</v>
      </c>
      <c r="J2312" s="12" t="str">
        <f>VLOOKUP(B2312,sales_teams!A:C,3)</f>
        <v>West</v>
      </c>
      <c r="K2312" s="12" t="str">
        <f>VLOOKUP(B2312,sales_teams!A:C,2)</f>
        <v>Summer Sewald</v>
      </c>
      <c r="L2312" s="12" t="str">
        <f>VLOOKUP(D2312,accounts!A:G,6)</f>
        <v>Italy</v>
      </c>
      <c r="M2312" s="12" t="str">
        <f>VLOOKUP(D2312,accounts!A:B,2)</f>
        <v>retail</v>
      </c>
      <c r="N2312" s="12" t="str">
        <f t="shared" si="26"/>
        <v>Apr 2017</v>
      </c>
      <c r="O2312" s="12" t="str">
        <f t="shared" si="265"/>
        <v>Apr 2017</v>
      </c>
      <c r="P2312" s="12">
        <f>VLOOKUP(D2312,accounts!A:G,4)</f>
        <v>894.33</v>
      </c>
      <c r="Q2312" s="12">
        <f t="shared" si="266"/>
        <v>0</v>
      </c>
    </row>
    <row r="2313">
      <c r="A2313" s="14" t="s">
        <v>2492</v>
      </c>
      <c r="B2313" s="14" t="s">
        <v>58</v>
      </c>
      <c r="C2313" s="14" t="s">
        <v>22</v>
      </c>
      <c r="D2313" s="14" t="s">
        <v>105</v>
      </c>
      <c r="E2313" s="14" t="s">
        <v>26</v>
      </c>
      <c r="F2313" s="15">
        <v>42845.0</v>
      </c>
      <c r="G2313" s="15">
        <v>42853.0</v>
      </c>
      <c r="H2313" s="14">
        <v>0.0</v>
      </c>
      <c r="I2313" s="12">
        <f>VLOOKUP(C2313, products!$A$1:$C$8, 3, FALSE)</f>
        <v>550</v>
      </c>
      <c r="J2313" s="12" t="str">
        <f>VLOOKUP(B2313,sales_teams!A:C,3)</f>
        <v>West</v>
      </c>
      <c r="K2313" s="12" t="str">
        <f>VLOOKUP(B2313,sales_teams!A:C,2)</f>
        <v>Summer Sewald</v>
      </c>
      <c r="L2313" s="12" t="str">
        <f>VLOOKUP(D2313,accounts!A:G,6)</f>
        <v>United States</v>
      </c>
      <c r="M2313" s="12" t="str">
        <f>VLOOKUP(D2313,accounts!A:B,2)</f>
        <v>telecommunications</v>
      </c>
      <c r="N2313" s="12" t="str">
        <f t="shared" si="26"/>
        <v>Apr 2017</v>
      </c>
      <c r="O2313" s="12" t="str">
        <f t="shared" si="265"/>
        <v>Apr 2017</v>
      </c>
      <c r="P2313" s="12">
        <f>VLOOKUP(D2313,accounts!A:G,4)</f>
        <v>1825.82</v>
      </c>
      <c r="Q2313" s="12">
        <f t="shared" si="266"/>
        <v>0</v>
      </c>
    </row>
    <row r="2314">
      <c r="A2314" s="14" t="s">
        <v>2493</v>
      </c>
      <c r="B2314" s="14" t="s">
        <v>32</v>
      </c>
      <c r="C2314" s="14" t="s">
        <v>18</v>
      </c>
      <c r="D2314" s="14" t="s">
        <v>100</v>
      </c>
      <c r="E2314" s="14" t="s">
        <v>26</v>
      </c>
      <c r="F2314" s="15">
        <v>42846.0</v>
      </c>
      <c r="G2314" s="15">
        <v>42860.0</v>
      </c>
      <c r="H2314" s="14">
        <v>0.0</v>
      </c>
      <c r="I2314" s="12">
        <f>VLOOKUP(C2314, products!$A$1:$C$8, 3, FALSE)</f>
        <v>1096</v>
      </c>
      <c r="J2314" s="12" t="str">
        <f>VLOOKUP(B2314,sales_teams!A:C,3)</f>
        <v>Central</v>
      </c>
      <c r="K2314" s="12" t="str">
        <f>VLOOKUP(B2314,sales_teams!A:C,2)</f>
        <v>Dustin Brinkmann</v>
      </c>
      <c r="L2314" s="12" t="str">
        <f>VLOOKUP(D2314,accounts!A:G,6)</f>
        <v>Belgium</v>
      </c>
      <c r="M2314" s="12" t="str">
        <f>VLOOKUP(D2314,accounts!A:B,2)</f>
        <v>retail</v>
      </c>
      <c r="N2314" s="12" t="str">
        <f t="shared" si="26"/>
        <v>Apr 2017</v>
      </c>
      <c r="O2314" s="12" t="str">
        <f t="shared" si="265"/>
        <v>May 2017</v>
      </c>
      <c r="P2314" s="12">
        <f>VLOOKUP(D2314,accounts!A:G,4)</f>
        <v>1376.8</v>
      </c>
      <c r="Q2314" s="12">
        <f t="shared" si="266"/>
        <v>30</v>
      </c>
    </row>
    <row r="2315">
      <c r="A2315" s="14" t="s">
        <v>2494</v>
      </c>
      <c r="B2315" s="14" t="s">
        <v>34</v>
      </c>
      <c r="C2315" s="14" t="s">
        <v>18</v>
      </c>
      <c r="D2315" s="14" t="s">
        <v>122</v>
      </c>
      <c r="E2315" s="14" t="s">
        <v>5</v>
      </c>
      <c r="F2315" s="15">
        <v>42846.0</v>
      </c>
      <c r="G2315" s="15">
        <v>42968.0</v>
      </c>
      <c r="H2315" s="14">
        <v>1033.0</v>
      </c>
      <c r="I2315" s="12">
        <f>VLOOKUP(C2315, products!$A$1:$C$8, 3, FALSE)</f>
        <v>1096</v>
      </c>
      <c r="J2315" s="12" t="str">
        <f>VLOOKUP(B2315,sales_teams!A:C,3)</f>
        <v>Central</v>
      </c>
      <c r="K2315" s="12" t="str">
        <f>VLOOKUP(B2315,sales_teams!A:C,2)</f>
        <v>Dustin Brinkmann</v>
      </c>
      <c r="L2315" s="12" t="str">
        <f>VLOOKUP(D2315,accounts!A:G,6)</f>
        <v>United States</v>
      </c>
      <c r="M2315" s="12" t="str">
        <f>VLOOKUP(D2315,accounts!A:B,2)</f>
        <v>software</v>
      </c>
      <c r="N2315" s="12" t="str">
        <f t="shared" si="26"/>
        <v>Apr 2017</v>
      </c>
      <c r="O2315" s="12" t="str">
        <f t="shared" si="265"/>
        <v>Aug 2017</v>
      </c>
      <c r="P2315" s="12">
        <f>VLOOKUP(D2315,accounts!A:G,4)</f>
        <v>987.39</v>
      </c>
      <c r="Q2315" s="12">
        <f t="shared" si="266"/>
        <v>122</v>
      </c>
    </row>
    <row r="2316">
      <c r="A2316" s="14" t="s">
        <v>2495</v>
      </c>
      <c r="B2316" s="14" t="s">
        <v>37</v>
      </c>
      <c r="C2316" s="14" t="s">
        <v>20</v>
      </c>
      <c r="D2316" s="14" t="s">
        <v>147</v>
      </c>
      <c r="E2316" s="14" t="s">
        <v>5</v>
      </c>
      <c r="F2316" s="15">
        <v>42846.0</v>
      </c>
      <c r="G2316" s="15">
        <v>42898.0</v>
      </c>
      <c r="H2316" s="14">
        <v>5343.0</v>
      </c>
      <c r="I2316" s="12">
        <f>VLOOKUP(C2316, products!$A$1:$C$8, 3, FALSE)</f>
        <v>5482</v>
      </c>
      <c r="J2316" s="12" t="str">
        <f>VLOOKUP(B2316,sales_teams!A:C,3)</f>
        <v>East</v>
      </c>
      <c r="K2316" s="12" t="str">
        <f>VLOOKUP(B2316,sales_teams!A:C,2)</f>
        <v>Rocco Neubert</v>
      </c>
      <c r="L2316" s="12" t="str">
        <f>VLOOKUP(D2316,accounts!A:G,6)</f>
        <v>United States</v>
      </c>
      <c r="M2316" s="12" t="str">
        <f>VLOOKUP(D2316,accounts!A:B,2)</f>
        <v>retail</v>
      </c>
      <c r="N2316" s="12" t="str">
        <f t="shared" si="26"/>
        <v>Apr 2017</v>
      </c>
      <c r="O2316" s="12" t="str">
        <f t="shared" si="265"/>
        <v>Jun 2017</v>
      </c>
      <c r="P2316" s="12">
        <f>VLOOKUP(D2316,accounts!A:G,4)</f>
        <v>71.12</v>
      </c>
      <c r="Q2316" s="12">
        <f t="shared" si="266"/>
        <v>61</v>
      </c>
    </row>
    <row r="2317">
      <c r="A2317" s="14" t="s">
        <v>2496</v>
      </c>
      <c r="B2317" s="14" t="s">
        <v>38</v>
      </c>
      <c r="C2317" s="14" t="s">
        <v>18</v>
      </c>
      <c r="D2317" s="14" t="s">
        <v>95</v>
      </c>
      <c r="E2317" s="14" t="s">
        <v>26</v>
      </c>
      <c r="F2317" s="15">
        <v>42846.0</v>
      </c>
      <c r="G2317" s="15">
        <v>42855.0</v>
      </c>
      <c r="H2317" s="14">
        <v>0.0</v>
      </c>
      <c r="I2317" s="12">
        <f>VLOOKUP(C2317, products!$A$1:$C$8, 3, FALSE)</f>
        <v>1096</v>
      </c>
      <c r="J2317" s="12" t="str">
        <f>VLOOKUP(B2317,sales_teams!A:C,3)</f>
        <v>East</v>
      </c>
      <c r="K2317" s="12" t="str">
        <f>VLOOKUP(B2317,sales_teams!A:C,2)</f>
        <v>Rocco Neubert</v>
      </c>
      <c r="L2317" s="12" t="str">
        <f>VLOOKUP(D2317,accounts!A:G,6)</f>
        <v>United States</v>
      </c>
      <c r="M2317" s="12" t="str">
        <f>VLOOKUP(D2317,accounts!A:B,2)</f>
        <v>technolgy</v>
      </c>
      <c r="N2317" s="12" t="str">
        <f t="shared" si="26"/>
        <v>Apr 2017</v>
      </c>
      <c r="O2317" s="12" t="str">
        <f t="shared" si="265"/>
        <v>Apr 2017</v>
      </c>
      <c r="P2317" s="12">
        <f>VLOOKUP(D2317,accounts!A:G,4)</f>
        <v>1520.66</v>
      </c>
      <c r="Q2317" s="12">
        <f t="shared" si="266"/>
        <v>0</v>
      </c>
    </row>
    <row r="2318">
      <c r="A2318" s="14" t="s">
        <v>2497</v>
      </c>
      <c r="B2318" s="14" t="s">
        <v>38</v>
      </c>
      <c r="C2318" s="14" t="s">
        <v>17</v>
      </c>
      <c r="D2318" s="14" t="s">
        <v>82</v>
      </c>
      <c r="E2318" s="14" t="s">
        <v>26</v>
      </c>
      <c r="F2318" s="15">
        <v>42846.0</v>
      </c>
      <c r="G2318" s="15">
        <v>42852.0</v>
      </c>
      <c r="H2318" s="14">
        <v>0.0</v>
      </c>
      <c r="I2318" s="12">
        <f>VLOOKUP(C2318, products!$A$1:$C$8, 3, FALSE)</f>
        <v>4821</v>
      </c>
      <c r="J2318" s="12" t="str">
        <f>VLOOKUP(B2318,sales_teams!A:C,3)</f>
        <v>East</v>
      </c>
      <c r="K2318" s="12" t="str">
        <f>VLOOKUP(B2318,sales_teams!A:C,2)</f>
        <v>Rocco Neubert</v>
      </c>
      <c r="L2318" s="12" t="str">
        <f>VLOOKUP(D2318,accounts!A:G,6)</f>
        <v>United States</v>
      </c>
      <c r="M2318" s="12" t="str">
        <f>VLOOKUP(D2318,accounts!A:B,2)</f>
        <v>finance</v>
      </c>
      <c r="N2318" s="12" t="str">
        <f t="shared" si="26"/>
        <v>Apr 2017</v>
      </c>
      <c r="O2318" s="12" t="str">
        <f t="shared" si="265"/>
        <v>Apr 2017</v>
      </c>
      <c r="P2318" s="12">
        <f>VLOOKUP(D2318,accounts!A:G,4)</f>
        <v>1698.2</v>
      </c>
      <c r="Q2318" s="12">
        <f t="shared" si="266"/>
        <v>0</v>
      </c>
    </row>
    <row r="2319">
      <c r="A2319" s="14" t="s">
        <v>2498</v>
      </c>
      <c r="B2319" s="14" t="s">
        <v>38</v>
      </c>
      <c r="C2319" s="14" t="s">
        <v>17</v>
      </c>
      <c r="D2319" s="14" t="s">
        <v>82</v>
      </c>
      <c r="E2319" s="14" t="s">
        <v>26</v>
      </c>
      <c r="F2319" s="15">
        <v>42846.0</v>
      </c>
      <c r="G2319" s="15">
        <v>42957.0</v>
      </c>
      <c r="H2319" s="14">
        <v>0.0</v>
      </c>
      <c r="I2319" s="12">
        <f>VLOOKUP(C2319, products!$A$1:$C$8, 3, FALSE)</f>
        <v>4821</v>
      </c>
      <c r="J2319" s="12" t="str">
        <f>VLOOKUP(B2319,sales_teams!A:C,3)</f>
        <v>East</v>
      </c>
      <c r="K2319" s="12" t="str">
        <f>VLOOKUP(B2319,sales_teams!A:C,2)</f>
        <v>Rocco Neubert</v>
      </c>
      <c r="L2319" s="12" t="str">
        <f>VLOOKUP(D2319,accounts!A:G,6)</f>
        <v>United States</v>
      </c>
      <c r="M2319" s="12" t="str">
        <f>VLOOKUP(D2319,accounts!A:B,2)</f>
        <v>finance</v>
      </c>
      <c r="N2319" s="12" t="str">
        <f t="shared" si="26"/>
        <v>Apr 2017</v>
      </c>
      <c r="O2319" s="12" t="str">
        <f t="shared" si="265"/>
        <v>Aug 2017</v>
      </c>
      <c r="P2319" s="12">
        <f>VLOOKUP(D2319,accounts!A:G,4)</f>
        <v>1698.2</v>
      </c>
      <c r="Q2319" s="12">
        <f t="shared" si="266"/>
        <v>122</v>
      </c>
    </row>
    <row r="2320">
      <c r="A2320" s="14" t="s">
        <v>2499</v>
      </c>
      <c r="B2320" s="14" t="s">
        <v>38</v>
      </c>
      <c r="C2320" s="14" t="s">
        <v>21</v>
      </c>
      <c r="D2320" s="14" t="s">
        <v>101</v>
      </c>
      <c r="E2320" s="14" t="s">
        <v>5</v>
      </c>
      <c r="F2320" s="15">
        <v>42846.0</v>
      </c>
      <c r="G2320" s="15">
        <v>42851.0</v>
      </c>
      <c r="H2320" s="14">
        <v>3269.0</v>
      </c>
      <c r="I2320" s="12">
        <f>VLOOKUP(C2320, products!$A$1:$C$8, 3, FALSE)</f>
        <v>3393</v>
      </c>
      <c r="J2320" s="12" t="str">
        <f>VLOOKUP(B2320,sales_teams!A:C,3)</f>
        <v>East</v>
      </c>
      <c r="K2320" s="12" t="str">
        <f>VLOOKUP(B2320,sales_teams!A:C,2)</f>
        <v>Rocco Neubert</v>
      </c>
      <c r="L2320" s="12" t="str">
        <f>VLOOKUP(D2320,accounts!A:G,6)</f>
        <v>United States</v>
      </c>
      <c r="M2320" s="12" t="str">
        <f>VLOOKUP(D2320,accounts!A:B,2)</f>
        <v>finance</v>
      </c>
      <c r="N2320" s="12" t="str">
        <f t="shared" si="26"/>
        <v>Apr 2017</v>
      </c>
      <c r="O2320" s="12" t="str">
        <f t="shared" si="265"/>
        <v>Apr 2017</v>
      </c>
      <c r="P2320" s="12">
        <f>VLOOKUP(D2320,accounts!A:G,4)</f>
        <v>1102.43</v>
      </c>
      <c r="Q2320" s="12">
        <f t="shared" si="266"/>
        <v>0</v>
      </c>
    </row>
    <row r="2321">
      <c r="A2321" s="14" t="s">
        <v>2500</v>
      </c>
      <c r="B2321" s="14" t="s">
        <v>39</v>
      </c>
      <c r="C2321" s="14" t="s">
        <v>22</v>
      </c>
      <c r="D2321" s="14" t="s">
        <v>129</v>
      </c>
      <c r="E2321" s="14" t="s">
        <v>26</v>
      </c>
      <c r="F2321" s="15">
        <v>42846.0</v>
      </c>
      <c r="G2321" s="15">
        <v>42862.0</v>
      </c>
      <c r="H2321" s="14">
        <v>0.0</v>
      </c>
      <c r="I2321" s="12">
        <f>VLOOKUP(C2321, products!$A$1:$C$8, 3, FALSE)</f>
        <v>550</v>
      </c>
      <c r="J2321" s="12" t="str">
        <f>VLOOKUP(B2321,sales_teams!A:C,3)</f>
        <v>East</v>
      </c>
      <c r="K2321" s="12" t="str">
        <f>VLOOKUP(B2321,sales_teams!A:C,2)</f>
        <v>Rocco Neubert</v>
      </c>
      <c r="L2321" s="12" t="str">
        <f>VLOOKUP(D2321,accounts!A:G,6)</f>
        <v>United States</v>
      </c>
      <c r="M2321" s="12" t="str">
        <f>VLOOKUP(D2321,accounts!A:B,2)</f>
        <v>medical</v>
      </c>
      <c r="N2321" s="12" t="str">
        <f t="shared" si="26"/>
        <v>Apr 2017</v>
      </c>
      <c r="O2321" s="12" t="str">
        <f t="shared" si="265"/>
        <v>May 2017</v>
      </c>
      <c r="P2321" s="12">
        <f>VLOOKUP(D2321,accounts!A:G,4)</f>
        <v>2818.38</v>
      </c>
      <c r="Q2321" s="12">
        <f t="shared" si="266"/>
        <v>30</v>
      </c>
    </row>
    <row r="2322">
      <c r="A2322" s="14" t="s">
        <v>2501</v>
      </c>
      <c r="B2322" s="14" t="s">
        <v>39</v>
      </c>
      <c r="C2322" s="14" t="s">
        <v>17</v>
      </c>
      <c r="D2322" s="14" t="s">
        <v>114</v>
      </c>
      <c r="E2322" s="14" t="s">
        <v>5</v>
      </c>
      <c r="F2322" s="15">
        <v>42846.0</v>
      </c>
      <c r="G2322" s="15">
        <v>42852.0</v>
      </c>
      <c r="H2322" s="14">
        <v>4605.0</v>
      </c>
      <c r="I2322" s="12">
        <f>VLOOKUP(C2322, products!$A$1:$C$8, 3, FALSE)</f>
        <v>4821</v>
      </c>
      <c r="J2322" s="12" t="str">
        <f>VLOOKUP(B2322,sales_teams!A:C,3)</f>
        <v>East</v>
      </c>
      <c r="K2322" s="12" t="str">
        <f>VLOOKUP(B2322,sales_teams!A:C,2)</f>
        <v>Rocco Neubert</v>
      </c>
      <c r="L2322" s="12" t="str">
        <f>VLOOKUP(D2322,accounts!A:G,6)</f>
        <v>United States</v>
      </c>
      <c r="M2322" s="12" t="str">
        <f>VLOOKUP(D2322,accounts!A:B,2)</f>
        <v>technolgy</v>
      </c>
      <c r="N2322" s="12" t="str">
        <f t="shared" si="26"/>
        <v>Apr 2017</v>
      </c>
      <c r="O2322" s="12" t="str">
        <f t="shared" si="265"/>
        <v>Apr 2017</v>
      </c>
      <c r="P2322" s="12">
        <f>VLOOKUP(D2322,accounts!A:G,4)</f>
        <v>1100.04</v>
      </c>
      <c r="Q2322" s="12">
        <f t="shared" si="266"/>
        <v>0</v>
      </c>
    </row>
    <row r="2323">
      <c r="A2323" s="14" t="s">
        <v>2502</v>
      </c>
      <c r="B2323" s="14" t="s">
        <v>41</v>
      </c>
      <c r="C2323" s="14" t="s">
        <v>20</v>
      </c>
      <c r="D2323" s="14" t="s">
        <v>75</v>
      </c>
      <c r="E2323" s="14" t="s">
        <v>5</v>
      </c>
      <c r="F2323" s="15">
        <v>42846.0</v>
      </c>
      <c r="G2323" s="15">
        <v>42898.0</v>
      </c>
      <c r="H2323" s="14">
        <v>4908.0</v>
      </c>
      <c r="I2323" s="12">
        <f>VLOOKUP(C2323, products!$A$1:$C$8, 3, FALSE)</f>
        <v>5482</v>
      </c>
      <c r="J2323" s="12" t="str">
        <f>VLOOKUP(B2323,sales_teams!A:C,3)</f>
        <v>East</v>
      </c>
      <c r="K2323" s="12" t="str">
        <f>VLOOKUP(B2323,sales_teams!A:C,2)</f>
        <v>Rocco Neubert</v>
      </c>
      <c r="L2323" s="12" t="str">
        <f>VLOOKUP(D2323,accounts!A:G,6)</f>
        <v>Jordan</v>
      </c>
      <c r="M2323" s="12" t="str">
        <f>VLOOKUP(D2323,accounts!A:B,2)</f>
        <v>marketing</v>
      </c>
      <c r="N2323" s="12" t="str">
        <f t="shared" si="26"/>
        <v>Apr 2017</v>
      </c>
      <c r="O2323" s="12" t="str">
        <f t="shared" si="265"/>
        <v>Jun 2017</v>
      </c>
      <c r="P2323" s="12">
        <f>VLOOKUP(D2323,accounts!A:G,4)</f>
        <v>3027.46</v>
      </c>
      <c r="Q2323" s="12">
        <f t="shared" si="266"/>
        <v>61</v>
      </c>
    </row>
    <row r="2324">
      <c r="A2324" s="14" t="s">
        <v>2503</v>
      </c>
      <c r="B2324" s="14" t="s">
        <v>43</v>
      </c>
      <c r="C2324" s="14" t="s">
        <v>21</v>
      </c>
      <c r="D2324" s="14" t="s">
        <v>85</v>
      </c>
      <c r="E2324" s="14" t="s">
        <v>5</v>
      </c>
      <c r="F2324" s="15">
        <v>42846.0</v>
      </c>
      <c r="G2324" s="15">
        <v>42855.0</v>
      </c>
      <c r="H2324" s="14">
        <v>3303.0</v>
      </c>
      <c r="I2324" s="12">
        <f>VLOOKUP(C2324, products!$A$1:$C$8, 3, FALSE)</f>
        <v>3393</v>
      </c>
      <c r="J2324" s="12" t="str">
        <f>VLOOKUP(B2324,sales_teams!A:C,3)</f>
        <v>East</v>
      </c>
      <c r="K2324" s="12" t="str">
        <f>VLOOKUP(B2324,sales_teams!A:C,2)</f>
        <v>Rocco Neubert</v>
      </c>
      <c r="L2324" s="12" t="str">
        <f>VLOOKUP(D2324,accounts!A:G,6)</f>
        <v>United States</v>
      </c>
      <c r="M2324" s="12" t="str">
        <f>VLOOKUP(D2324,accounts!A:B,2)</f>
        <v>medical</v>
      </c>
      <c r="N2324" s="12" t="str">
        <f t="shared" si="26"/>
        <v>Apr 2017</v>
      </c>
      <c r="O2324" s="12" t="str">
        <f t="shared" si="265"/>
        <v>Apr 2017</v>
      </c>
      <c r="P2324" s="12">
        <f>VLOOKUP(D2324,accounts!A:G,4)</f>
        <v>2741.37</v>
      </c>
      <c r="Q2324" s="12">
        <f t="shared" si="266"/>
        <v>0</v>
      </c>
    </row>
    <row r="2325">
      <c r="A2325" s="14" t="s">
        <v>2504</v>
      </c>
      <c r="B2325" s="14" t="s">
        <v>45</v>
      </c>
      <c r="C2325" s="14" t="s">
        <v>21</v>
      </c>
      <c r="D2325" s="14" t="s">
        <v>102</v>
      </c>
      <c r="E2325" s="14" t="s">
        <v>26</v>
      </c>
      <c r="F2325" s="15">
        <v>42846.0</v>
      </c>
      <c r="G2325" s="15">
        <v>42847.0</v>
      </c>
      <c r="H2325" s="14">
        <v>0.0</v>
      </c>
      <c r="I2325" s="12">
        <f>VLOOKUP(C2325, products!$A$1:$C$8, 3, FALSE)</f>
        <v>3393</v>
      </c>
      <c r="J2325" s="12" t="str">
        <f>VLOOKUP(B2325,sales_teams!A:C,3)</f>
        <v>East</v>
      </c>
      <c r="K2325" s="12" t="str">
        <f>VLOOKUP(B2325,sales_teams!A:C,2)</f>
        <v>Rocco Neubert</v>
      </c>
      <c r="L2325" s="12" t="str">
        <f>VLOOKUP(D2325,accounts!A:G,6)</f>
        <v>United States</v>
      </c>
      <c r="M2325" s="12" t="str">
        <f>VLOOKUP(D2325,accounts!A:B,2)</f>
        <v>marketing</v>
      </c>
      <c r="N2325" s="12" t="str">
        <f t="shared" si="26"/>
        <v>Apr 2017</v>
      </c>
      <c r="O2325" s="12" t="str">
        <f t="shared" si="265"/>
        <v>Apr 2017</v>
      </c>
      <c r="P2325" s="12">
        <f>VLOOKUP(D2325,accounts!A:G,4)</f>
        <v>2173.98</v>
      </c>
      <c r="Q2325" s="12">
        <f t="shared" si="266"/>
        <v>0</v>
      </c>
    </row>
    <row r="2326">
      <c r="A2326" s="14" t="s">
        <v>2505</v>
      </c>
      <c r="B2326" s="14" t="s">
        <v>45</v>
      </c>
      <c r="C2326" s="14" t="s">
        <v>21</v>
      </c>
      <c r="D2326" s="14" t="s">
        <v>94</v>
      </c>
      <c r="E2326" s="14" t="s">
        <v>26</v>
      </c>
      <c r="F2326" s="15">
        <v>42846.0</v>
      </c>
      <c r="G2326" s="15">
        <v>42857.0</v>
      </c>
      <c r="H2326" s="14">
        <v>0.0</v>
      </c>
      <c r="I2326" s="12">
        <f>VLOOKUP(C2326, products!$A$1:$C$8, 3, FALSE)</f>
        <v>3393</v>
      </c>
      <c r="J2326" s="12" t="str">
        <f>VLOOKUP(B2326,sales_teams!A:C,3)</f>
        <v>East</v>
      </c>
      <c r="K2326" s="12" t="str">
        <f>VLOOKUP(B2326,sales_teams!A:C,2)</f>
        <v>Rocco Neubert</v>
      </c>
      <c r="L2326" s="12" t="str">
        <f>VLOOKUP(D2326,accounts!A:G,6)</f>
        <v>United States</v>
      </c>
      <c r="M2326" s="12" t="str">
        <f>VLOOKUP(D2326,accounts!A:B,2)</f>
        <v>medical</v>
      </c>
      <c r="N2326" s="12" t="str">
        <f t="shared" si="26"/>
        <v>Apr 2017</v>
      </c>
      <c r="O2326" s="12" t="str">
        <f t="shared" si="265"/>
        <v>May 2017</v>
      </c>
      <c r="P2326" s="12">
        <f>VLOOKUP(D2326,accounts!A:G,4)</f>
        <v>3922.42</v>
      </c>
      <c r="Q2326" s="12">
        <f t="shared" si="266"/>
        <v>30</v>
      </c>
    </row>
    <row r="2327">
      <c r="A2327" s="14" t="s">
        <v>2506</v>
      </c>
      <c r="B2327" s="14" t="s">
        <v>45</v>
      </c>
      <c r="C2327" s="14" t="s">
        <v>19</v>
      </c>
      <c r="D2327" s="14" t="s">
        <v>100</v>
      </c>
      <c r="E2327" s="14" t="s">
        <v>5</v>
      </c>
      <c r="F2327" s="15">
        <v>42846.0</v>
      </c>
      <c r="G2327" s="15">
        <v>42847.0</v>
      </c>
      <c r="H2327" s="14">
        <v>55.0</v>
      </c>
      <c r="I2327" s="12">
        <f>VLOOKUP(C2327, products!$A$1:$C$8, 3, FALSE)</f>
        <v>55</v>
      </c>
      <c r="J2327" s="12" t="str">
        <f>VLOOKUP(B2327,sales_teams!A:C,3)</f>
        <v>East</v>
      </c>
      <c r="K2327" s="12" t="str">
        <f>VLOOKUP(B2327,sales_teams!A:C,2)</f>
        <v>Rocco Neubert</v>
      </c>
      <c r="L2327" s="12" t="str">
        <f>VLOOKUP(D2327,accounts!A:G,6)</f>
        <v>Belgium</v>
      </c>
      <c r="M2327" s="12" t="str">
        <f>VLOOKUP(D2327,accounts!A:B,2)</f>
        <v>retail</v>
      </c>
      <c r="N2327" s="12" t="str">
        <f t="shared" si="26"/>
        <v>Apr 2017</v>
      </c>
      <c r="O2327" s="12" t="str">
        <f t="shared" si="265"/>
        <v>Apr 2017</v>
      </c>
      <c r="P2327" s="12">
        <f>VLOOKUP(D2327,accounts!A:G,4)</f>
        <v>1376.8</v>
      </c>
      <c r="Q2327" s="12">
        <f t="shared" si="266"/>
        <v>0</v>
      </c>
    </row>
    <row r="2328">
      <c r="A2328" s="14" t="s">
        <v>2507</v>
      </c>
      <c r="B2328" s="14" t="s">
        <v>46</v>
      </c>
      <c r="C2328" s="14" t="s">
        <v>22</v>
      </c>
      <c r="D2328" s="14" t="s">
        <v>97</v>
      </c>
      <c r="E2328" s="14" t="s">
        <v>5</v>
      </c>
      <c r="F2328" s="15">
        <v>42846.0</v>
      </c>
      <c r="G2328" s="15">
        <v>42915.0</v>
      </c>
      <c r="H2328" s="14">
        <v>531.0</v>
      </c>
      <c r="I2328" s="12">
        <f>VLOOKUP(C2328, products!$A$1:$C$8, 3, FALSE)</f>
        <v>550</v>
      </c>
      <c r="J2328" s="12" t="str">
        <f>VLOOKUP(B2328,sales_teams!A:C,3)</f>
        <v>East</v>
      </c>
      <c r="K2328" s="12" t="str">
        <f>VLOOKUP(B2328,sales_teams!A:C,2)</f>
        <v>Rocco Neubert</v>
      </c>
      <c r="L2328" s="12" t="str">
        <f>VLOOKUP(D2328,accounts!A:G,6)</f>
        <v>United States</v>
      </c>
      <c r="M2328" s="12" t="str">
        <f>VLOOKUP(D2328,accounts!A:B,2)</f>
        <v>medical</v>
      </c>
      <c r="N2328" s="12" t="str">
        <f t="shared" si="26"/>
        <v>Apr 2017</v>
      </c>
      <c r="O2328" s="12" t="str">
        <f t="shared" si="265"/>
        <v>Jun 2017</v>
      </c>
      <c r="P2328" s="12">
        <f>VLOOKUP(D2328,accounts!A:G,4)</f>
        <v>1618.89</v>
      </c>
      <c r="Q2328" s="12">
        <f t="shared" si="266"/>
        <v>61</v>
      </c>
    </row>
    <row r="2329">
      <c r="A2329" s="14" t="s">
        <v>2508</v>
      </c>
      <c r="B2329" s="14" t="s">
        <v>46</v>
      </c>
      <c r="C2329" s="14" t="s">
        <v>22</v>
      </c>
      <c r="D2329" s="14" t="s">
        <v>130</v>
      </c>
      <c r="E2329" s="14" t="s">
        <v>5</v>
      </c>
      <c r="F2329" s="15">
        <v>42846.0</v>
      </c>
      <c r="G2329" s="15">
        <v>42859.0</v>
      </c>
      <c r="H2329" s="14">
        <v>557.0</v>
      </c>
      <c r="I2329" s="12">
        <f>VLOOKUP(C2329, products!$A$1:$C$8, 3, FALSE)</f>
        <v>550</v>
      </c>
      <c r="J2329" s="12" t="str">
        <f>VLOOKUP(B2329,sales_teams!A:C,3)</f>
        <v>East</v>
      </c>
      <c r="K2329" s="12" t="str">
        <f>VLOOKUP(B2329,sales_teams!A:C,2)</f>
        <v>Rocco Neubert</v>
      </c>
      <c r="L2329" s="12" t="str">
        <f>VLOOKUP(D2329,accounts!A:G,6)</f>
        <v>Germany</v>
      </c>
      <c r="M2329" s="12" t="str">
        <f>VLOOKUP(D2329,accounts!A:B,2)</f>
        <v>services</v>
      </c>
      <c r="N2329" s="12" t="str">
        <f t="shared" si="26"/>
        <v>Apr 2017</v>
      </c>
      <c r="O2329" s="12" t="str">
        <f t="shared" si="265"/>
        <v>May 2017</v>
      </c>
      <c r="P2329" s="12">
        <f>VLOOKUP(D2329,accounts!A:G,4)</f>
        <v>1012.72</v>
      </c>
      <c r="Q2329" s="12">
        <f t="shared" si="266"/>
        <v>30</v>
      </c>
    </row>
    <row r="2330">
      <c r="A2330" s="14" t="s">
        <v>2509</v>
      </c>
      <c r="B2330" s="14" t="s">
        <v>48</v>
      </c>
      <c r="C2330" s="14" t="s">
        <v>22</v>
      </c>
      <c r="D2330" s="14" t="s">
        <v>68</v>
      </c>
      <c r="E2330" s="14" t="s">
        <v>5</v>
      </c>
      <c r="F2330" s="15">
        <v>42846.0</v>
      </c>
      <c r="G2330" s="15">
        <v>42898.0</v>
      </c>
      <c r="H2330" s="14">
        <v>489.0</v>
      </c>
      <c r="I2330" s="12">
        <f>VLOOKUP(C2330, products!$A$1:$C$8, 3, FALSE)</f>
        <v>550</v>
      </c>
      <c r="J2330" s="12" t="str">
        <f>VLOOKUP(B2330,sales_teams!A:C,3)</f>
        <v>East</v>
      </c>
      <c r="K2330" s="12" t="str">
        <f>VLOOKUP(B2330,sales_teams!A:C,2)</f>
        <v>Rocco Neubert</v>
      </c>
      <c r="L2330" s="12" t="str">
        <f>VLOOKUP(D2330,accounts!A:G,6)</f>
        <v>Korea</v>
      </c>
      <c r="M2330" s="12" t="str">
        <f>VLOOKUP(D2330,accounts!A:B,2)</f>
        <v>technolgy</v>
      </c>
      <c r="N2330" s="12" t="str">
        <f t="shared" si="26"/>
        <v>Apr 2017</v>
      </c>
      <c r="O2330" s="12" t="str">
        <f t="shared" si="265"/>
        <v>Jun 2017</v>
      </c>
      <c r="P2330" s="12">
        <f>VLOOKUP(D2330,accounts!A:G,4)</f>
        <v>8170.38</v>
      </c>
      <c r="Q2330" s="12">
        <f t="shared" si="266"/>
        <v>61</v>
      </c>
    </row>
    <row r="2331">
      <c r="A2331" s="14" t="s">
        <v>2510</v>
      </c>
      <c r="B2331" s="14" t="s">
        <v>50</v>
      </c>
      <c r="C2331" s="14" t="s">
        <v>21</v>
      </c>
      <c r="D2331" s="14" t="s">
        <v>131</v>
      </c>
      <c r="E2331" s="14" t="s">
        <v>26</v>
      </c>
      <c r="F2331" s="15">
        <v>42846.0</v>
      </c>
      <c r="G2331" s="15">
        <v>42884.0</v>
      </c>
      <c r="H2331" s="14">
        <v>0.0</v>
      </c>
      <c r="I2331" s="12">
        <f>VLOOKUP(C2331, products!$A$1:$C$8, 3, FALSE)</f>
        <v>3393</v>
      </c>
      <c r="J2331" s="12" t="str">
        <f>VLOOKUP(B2331,sales_teams!A:C,3)</f>
        <v>West</v>
      </c>
      <c r="K2331" s="12" t="str">
        <f>VLOOKUP(B2331,sales_teams!A:C,2)</f>
        <v>Summer Sewald</v>
      </c>
      <c r="L2331" s="12" t="str">
        <f>VLOOKUP(D2331,accounts!A:G,6)</f>
        <v>United States</v>
      </c>
      <c r="M2331" s="12" t="str">
        <f>VLOOKUP(D2331,accounts!A:B,2)</f>
        <v>marketing</v>
      </c>
      <c r="N2331" s="12" t="str">
        <f t="shared" si="26"/>
        <v>Apr 2017</v>
      </c>
      <c r="O2331" s="12" t="str">
        <f t="shared" si="265"/>
        <v>May 2017</v>
      </c>
      <c r="P2331" s="12">
        <f>VLOOKUP(D2331,accounts!A:G,4)</f>
        <v>45.39</v>
      </c>
      <c r="Q2331" s="12">
        <f t="shared" si="266"/>
        <v>30</v>
      </c>
    </row>
    <row r="2332">
      <c r="A2332" s="14" t="s">
        <v>2511</v>
      </c>
      <c r="B2332" s="14" t="s">
        <v>52</v>
      </c>
      <c r="C2332" s="14" t="s">
        <v>19</v>
      </c>
      <c r="D2332" s="14" t="s">
        <v>100</v>
      </c>
      <c r="E2332" s="14" t="s">
        <v>5</v>
      </c>
      <c r="F2332" s="15">
        <v>42846.0</v>
      </c>
      <c r="G2332" s="15">
        <v>42861.0</v>
      </c>
      <c r="H2332" s="14">
        <v>60.0</v>
      </c>
      <c r="I2332" s="12">
        <f>VLOOKUP(C2332, products!$A$1:$C$8, 3, FALSE)</f>
        <v>55</v>
      </c>
      <c r="J2332" s="12" t="str">
        <f>VLOOKUP(B2332,sales_teams!A:C,3)</f>
        <v>West</v>
      </c>
      <c r="K2332" s="12" t="str">
        <f>VLOOKUP(B2332,sales_teams!A:C,2)</f>
        <v>Summer Sewald</v>
      </c>
      <c r="L2332" s="12" t="str">
        <f>VLOOKUP(D2332,accounts!A:G,6)</f>
        <v>Belgium</v>
      </c>
      <c r="M2332" s="12" t="str">
        <f>VLOOKUP(D2332,accounts!A:B,2)</f>
        <v>retail</v>
      </c>
      <c r="N2332" s="12" t="str">
        <f t="shared" si="26"/>
        <v>Apr 2017</v>
      </c>
      <c r="O2332" s="12" t="str">
        <f t="shared" si="265"/>
        <v>May 2017</v>
      </c>
      <c r="P2332" s="12">
        <f>VLOOKUP(D2332,accounts!A:G,4)</f>
        <v>1376.8</v>
      </c>
      <c r="Q2332" s="12">
        <f t="shared" si="266"/>
        <v>30</v>
      </c>
    </row>
    <row r="2333">
      <c r="A2333" s="14" t="s">
        <v>2512</v>
      </c>
      <c r="B2333" s="14" t="s">
        <v>54</v>
      </c>
      <c r="C2333" s="14" t="s">
        <v>21</v>
      </c>
      <c r="D2333" s="14" t="s">
        <v>117</v>
      </c>
      <c r="E2333" s="14" t="s">
        <v>5</v>
      </c>
      <c r="F2333" s="15">
        <v>42846.0</v>
      </c>
      <c r="G2333" s="15">
        <v>42890.0</v>
      </c>
      <c r="H2333" s="14">
        <v>2887.0</v>
      </c>
      <c r="I2333" s="12">
        <f>VLOOKUP(C2333, products!$A$1:$C$8, 3, FALSE)</f>
        <v>3393</v>
      </c>
      <c r="J2333" s="12" t="str">
        <f>VLOOKUP(B2333,sales_teams!A:C,3)</f>
        <v>West</v>
      </c>
      <c r="K2333" s="12" t="str">
        <f>VLOOKUP(B2333,sales_teams!A:C,2)</f>
        <v>Summer Sewald</v>
      </c>
      <c r="L2333" s="12" t="str">
        <f>VLOOKUP(D2333,accounts!A:G,6)</f>
        <v>United States</v>
      </c>
      <c r="M2333" s="12" t="str">
        <f>VLOOKUP(D2333,accounts!A:B,2)</f>
        <v>medical</v>
      </c>
      <c r="N2333" s="12" t="str">
        <f t="shared" si="26"/>
        <v>Apr 2017</v>
      </c>
      <c r="O2333" s="12" t="str">
        <f t="shared" si="265"/>
        <v>Jun 2017</v>
      </c>
      <c r="P2333" s="12">
        <f>VLOOKUP(D2333,accounts!A:G,4)</f>
        <v>251.41</v>
      </c>
      <c r="Q2333" s="12">
        <f t="shared" si="266"/>
        <v>61</v>
      </c>
    </row>
    <row r="2334">
      <c r="A2334" s="14" t="s">
        <v>2513</v>
      </c>
      <c r="B2334" s="14" t="s">
        <v>54</v>
      </c>
      <c r="C2334" s="14" t="s">
        <v>21</v>
      </c>
      <c r="D2334" s="14" t="s">
        <v>146</v>
      </c>
      <c r="E2334" s="14" t="s">
        <v>5</v>
      </c>
      <c r="F2334" s="15">
        <v>42846.0</v>
      </c>
      <c r="G2334" s="15">
        <v>42857.0</v>
      </c>
      <c r="H2334" s="14">
        <v>3214.0</v>
      </c>
      <c r="I2334" s="12">
        <f>VLOOKUP(C2334, products!$A$1:$C$8, 3, FALSE)</f>
        <v>3393</v>
      </c>
      <c r="J2334" s="12" t="str">
        <f>VLOOKUP(B2334,sales_teams!A:C,3)</f>
        <v>West</v>
      </c>
      <c r="K2334" s="12" t="str">
        <f>VLOOKUP(B2334,sales_teams!A:C,2)</f>
        <v>Summer Sewald</v>
      </c>
      <c r="L2334" s="12" t="str">
        <f>VLOOKUP(D2334,accounts!A:G,6)</f>
        <v>United States</v>
      </c>
      <c r="M2334" s="12" t="str">
        <f>VLOOKUP(D2334,accounts!A:B,2)</f>
        <v>marketing</v>
      </c>
      <c r="N2334" s="12" t="str">
        <f t="shared" si="26"/>
        <v>Apr 2017</v>
      </c>
      <c r="O2334" s="12" t="str">
        <f t="shared" si="265"/>
        <v>May 2017</v>
      </c>
      <c r="P2334" s="12">
        <f>VLOOKUP(D2334,accounts!A:G,4)</f>
        <v>1197.44</v>
      </c>
      <c r="Q2334" s="12">
        <f t="shared" si="266"/>
        <v>30</v>
      </c>
    </row>
    <row r="2335">
      <c r="A2335" s="14" t="s">
        <v>2514</v>
      </c>
      <c r="B2335" s="14" t="s">
        <v>56</v>
      </c>
      <c r="C2335" s="14" t="s">
        <v>21</v>
      </c>
      <c r="D2335" s="14" t="s">
        <v>109</v>
      </c>
      <c r="E2335" s="14" t="s">
        <v>25</v>
      </c>
      <c r="F2335" s="15">
        <v>42846.0</v>
      </c>
      <c r="G2335" s="17"/>
      <c r="I2335" s="12">
        <f>VLOOKUP(C2335, products!$A$1:$C$8, 3, FALSE)</f>
        <v>3393</v>
      </c>
      <c r="J2335" s="12" t="str">
        <f>VLOOKUP(B2335,sales_teams!A:C,3)</f>
        <v>West</v>
      </c>
      <c r="K2335" s="12" t="str">
        <f>VLOOKUP(B2335,sales_teams!A:C,2)</f>
        <v>Summer Sewald</v>
      </c>
      <c r="L2335" s="12" t="str">
        <f>VLOOKUP(D2335,accounts!A:G,6)</f>
        <v>Kenya</v>
      </c>
      <c r="M2335" s="12" t="str">
        <f>VLOOKUP(D2335,accounts!A:B,2)</f>
        <v>medical</v>
      </c>
      <c r="N2335" s="12" t="str">
        <f t="shared" si="26"/>
        <v>Apr 2017</v>
      </c>
      <c r="P2335" s="12">
        <f>VLOOKUP(D2335,accounts!A:G,4)</f>
        <v>647.18</v>
      </c>
    </row>
    <row r="2336">
      <c r="A2336" s="14" t="s">
        <v>2515</v>
      </c>
      <c r="B2336" s="14" t="s">
        <v>56</v>
      </c>
      <c r="C2336" s="14" t="s">
        <v>21</v>
      </c>
      <c r="D2336" s="14" t="s">
        <v>114</v>
      </c>
      <c r="E2336" s="14" t="s">
        <v>5</v>
      </c>
      <c r="F2336" s="15">
        <v>42846.0</v>
      </c>
      <c r="G2336" s="15">
        <v>42848.0</v>
      </c>
      <c r="H2336" s="14">
        <v>3850.0</v>
      </c>
      <c r="I2336" s="12">
        <f>VLOOKUP(C2336, products!$A$1:$C$8, 3, FALSE)</f>
        <v>3393</v>
      </c>
      <c r="J2336" s="12" t="str">
        <f>VLOOKUP(B2336,sales_teams!A:C,3)</f>
        <v>West</v>
      </c>
      <c r="K2336" s="12" t="str">
        <f>VLOOKUP(B2336,sales_teams!A:C,2)</f>
        <v>Summer Sewald</v>
      </c>
      <c r="L2336" s="12" t="str">
        <f>VLOOKUP(D2336,accounts!A:G,6)</f>
        <v>United States</v>
      </c>
      <c r="M2336" s="12" t="str">
        <f>VLOOKUP(D2336,accounts!A:B,2)</f>
        <v>technolgy</v>
      </c>
      <c r="N2336" s="12" t="str">
        <f t="shared" si="26"/>
        <v>Apr 2017</v>
      </c>
      <c r="O2336" s="12" t="str">
        <f t="shared" ref="O2336:O2487" si="267">TEXT(G2336,"mmm yyy")</f>
        <v>Apr 2017</v>
      </c>
      <c r="P2336" s="12">
        <f>VLOOKUP(D2336,accounts!A:G,4)</f>
        <v>1100.04</v>
      </c>
      <c r="Q2336" s="12">
        <f t="shared" ref="Q2336:Q2487" si="268">O2336-N2336</f>
        <v>0</v>
      </c>
    </row>
    <row r="2337">
      <c r="A2337" s="14" t="s">
        <v>2516</v>
      </c>
      <c r="B2337" s="14" t="s">
        <v>57</v>
      </c>
      <c r="C2337" s="14" t="s">
        <v>19</v>
      </c>
      <c r="D2337" s="14" t="s">
        <v>127</v>
      </c>
      <c r="E2337" s="14" t="s">
        <v>5</v>
      </c>
      <c r="F2337" s="15">
        <v>42846.0</v>
      </c>
      <c r="G2337" s="15">
        <v>42895.0</v>
      </c>
      <c r="H2337" s="14">
        <v>54.0</v>
      </c>
      <c r="I2337" s="12">
        <f>VLOOKUP(C2337, products!$A$1:$C$8, 3, FALSE)</f>
        <v>55</v>
      </c>
      <c r="J2337" s="12" t="str">
        <f>VLOOKUP(B2337,sales_teams!A:C,3)</f>
        <v>West</v>
      </c>
      <c r="K2337" s="12" t="str">
        <f>VLOOKUP(B2337,sales_teams!A:C,2)</f>
        <v>Summer Sewald</v>
      </c>
      <c r="L2337" s="12" t="str">
        <f>VLOOKUP(D2337,accounts!A:G,6)</f>
        <v>United States</v>
      </c>
      <c r="M2337" s="12" t="str">
        <f>VLOOKUP(D2337,accounts!A:B,2)</f>
        <v>telecommunications</v>
      </c>
      <c r="N2337" s="12" t="str">
        <f t="shared" si="26"/>
        <v>Apr 2017</v>
      </c>
      <c r="O2337" s="12" t="str">
        <f t="shared" si="267"/>
        <v>Jun 2017</v>
      </c>
      <c r="P2337" s="12">
        <f>VLOOKUP(D2337,accounts!A:G,4)</f>
        <v>86.68</v>
      </c>
      <c r="Q2337" s="12">
        <f t="shared" si="268"/>
        <v>61</v>
      </c>
    </row>
    <row r="2338">
      <c r="A2338" s="14" t="s">
        <v>2517</v>
      </c>
      <c r="B2338" s="14" t="s">
        <v>58</v>
      </c>
      <c r="C2338" s="14" t="s">
        <v>19</v>
      </c>
      <c r="D2338" s="14" t="s">
        <v>111</v>
      </c>
      <c r="E2338" s="14" t="s">
        <v>26</v>
      </c>
      <c r="F2338" s="15">
        <v>42846.0</v>
      </c>
      <c r="G2338" s="15">
        <v>42854.0</v>
      </c>
      <c r="H2338" s="14">
        <v>0.0</v>
      </c>
      <c r="I2338" s="12">
        <f>VLOOKUP(C2338, products!$A$1:$C$8, 3, FALSE)</f>
        <v>55</v>
      </c>
      <c r="J2338" s="12" t="str">
        <f>VLOOKUP(B2338,sales_teams!A:C,3)</f>
        <v>West</v>
      </c>
      <c r="K2338" s="12" t="str">
        <f>VLOOKUP(B2338,sales_teams!A:C,2)</f>
        <v>Summer Sewald</v>
      </c>
      <c r="L2338" s="12" t="str">
        <f>VLOOKUP(D2338,accounts!A:G,6)</f>
        <v>United States</v>
      </c>
      <c r="M2338" s="12" t="str">
        <f>VLOOKUP(D2338,accounts!A:B,2)</f>
        <v>retail</v>
      </c>
      <c r="N2338" s="12" t="str">
        <f t="shared" si="26"/>
        <v>Apr 2017</v>
      </c>
      <c r="O2338" s="12" t="str">
        <f t="shared" si="267"/>
        <v>Apr 2017</v>
      </c>
      <c r="P2338" s="12">
        <f>VLOOKUP(D2338,accounts!A:G,4)</f>
        <v>223.8</v>
      </c>
      <c r="Q2338" s="12">
        <f t="shared" si="268"/>
        <v>0</v>
      </c>
    </row>
    <row r="2339">
      <c r="A2339" s="14" t="s">
        <v>2518</v>
      </c>
      <c r="B2339" s="14" t="s">
        <v>58</v>
      </c>
      <c r="C2339" s="14" t="s">
        <v>17</v>
      </c>
      <c r="D2339" s="14" t="s">
        <v>81</v>
      </c>
      <c r="E2339" s="14" t="s">
        <v>5</v>
      </c>
      <c r="F2339" s="15">
        <v>42846.0</v>
      </c>
      <c r="G2339" s="15">
        <v>42959.0</v>
      </c>
      <c r="H2339" s="14">
        <v>5040.0</v>
      </c>
      <c r="I2339" s="12">
        <f>VLOOKUP(C2339, products!$A$1:$C$8, 3, FALSE)</f>
        <v>4821</v>
      </c>
      <c r="J2339" s="12" t="str">
        <f>VLOOKUP(B2339,sales_teams!A:C,3)</f>
        <v>West</v>
      </c>
      <c r="K2339" s="12" t="str">
        <f>VLOOKUP(B2339,sales_teams!A:C,2)</f>
        <v>Summer Sewald</v>
      </c>
      <c r="L2339" s="12" t="str">
        <f>VLOOKUP(D2339,accounts!A:G,6)</f>
        <v>United States</v>
      </c>
      <c r="M2339" s="12" t="str">
        <f>VLOOKUP(D2339,accounts!A:B,2)</f>
        <v>retail</v>
      </c>
      <c r="N2339" s="12" t="str">
        <f t="shared" si="26"/>
        <v>Apr 2017</v>
      </c>
      <c r="O2339" s="12" t="str">
        <f t="shared" si="267"/>
        <v>Aug 2017</v>
      </c>
      <c r="P2339" s="12">
        <f>VLOOKUP(D2339,accounts!A:G,4)</f>
        <v>2437.85</v>
      </c>
      <c r="Q2339" s="12">
        <f t="shared" si="268"/>
        <v>122</v>
      </c>
    </row>
    <row r="2340">
      <c r="A2340" s="14" t="s">
        <v>2519</v>
      </c>
      <c r="B2340" s="14" t="s">
        <v>60</v>
      </c>
      <c r="C2340" s="14" t="s">
        <v>20</v>
      </c>
      <c r="D2340" s="14" t="s">
        <v>139</v>
      </c>
      <c r="E2340" s="14" t="s">
        <v>5</v>
      </c>
      <c r="F2340" s="15">
        <v>42846.0</v>
      </c>
      <c r="G2340" s="15">
        <v>42847.0</v>
      </c>
      <c r="H2340" s="14">
        <v>6263.0</v>
      </c>
      <c r="I2340" s="12">
        <f>VLOOKUP(C2340, products!$A$1:$C$8, 3, FALSE)</f>
        <v>5482</v>
      </c>
      <c r="J2340" s="12" t="str">
        <f>VLOOKUP(B2340,sales_teams!A:C,3)</f>
        <v>West</v>
      </c>
      <c r="K2340" s="12" t="str">
        <f>VLOOKUP(B2340,sales_teams!A:C,2)</f>
        <v>Summer Sewald</v>
      </c>
      <c r="L2340" s="12" t="str">
        <f>VLOOKUP(D2340,accounts!A:G,6)</f>
        <v>United States</v>
      </c>
      <c r="M2340" s="12" t="str">
        <f>VLOOKUP(D2340,accounts!A:B,2)</f>
        <v>technolgy</v>
      </c>
      <c r="N2340" s="12" t="str">
        <f t="shared" si="26"/>
        <v>Apr 2017</v>
      </c>
      <c r="O2340" s="12" t="str">
        <f t="shared" si="267"/>
        <v>Apr 2017</v>
      </c>
      <c r="P2340" s="12">
        <f>VLOOKUP(D2340,accounts!A:G,4)</f>
        <v>527.11</v>
      </c>
      <c r="Q2340" s="12">
        <f t="shared" si="268"/>
        <v>0</v>
      </c>
    </row>
    <row r="2341">
      <c r="A2341" s="14" t="s">
        <v>2520</v>
      </c>
      <c r="B2341" s="14" t="s">
        <v>61</v>
      </c>
      <c r="C2341" s="14" t="s">
        <v>17</v>
      </c>
      <c r="D2341" s="14" t="s">
        <v>76</v>
      </c>
      <c r="E2341" s="14" t="s">
        <v>26</v>
      </c>
      <c r="F2341" s="15">
        <v>42846.0</v>
      </c>
      <c r="G2341" s="15">
        <v>42857.0</v>
      </c>
      <c r="H2341" s="14">
        <v>0.0</v>
      </c>
      <c r="I2341" s="12">
        <f>VLOOKUP(C2341, products!$A$1:$C$8, 3, FALSE)</f>
        <v>4821</v>
      </c>
      <c r="J2341" s="12" t="str">
        <f>VLOOKUP(B2341,sales_teams!A:C,3)</f>
        <v>West</v>
      </c>
      <c r="K2341" s="12" t="str">
        <f>VLOOKUP(B2341,sales_teams!A:C,2)</f>
        <v>Summer Sewald</v>
      </c>
      <c r="L2341" s="12" t="str">
        <f>VLOOKUP(D2341,accounts!A:G,6)</f>
        <v>United States</v>
      </c>
      <c r="M2341" s="12" t="str">
        <f>VLOOKUP(D2341,accounts!A:B,2)</f>
        <v>software</v>
      </c>
      <c r="N2341" s="12" t="str">
        <f t="shared" si="26"/>
        <v>Apr 2017</v>
      </c>
      <c r="O2341" s="12" t="str">
        <f t="shared" si="267"/>
        <v>May 2017</v>
      </c>
      <c r="P2341" s="12">
        <f>VLOOKUP(D2341,accounts!A:G,4)</f>
        <v>6354.87</v>
      </c>
      <c r="Q2341" s="12">
        <f t="shared" si="268"/>
        <v>30</v>
      </c>
    </row>
    <row r="2342">
      <c r="A2342" s="14" t="s">
        <v>2521</v>
      </c>
      <c r="B2342" s="14" t="s">
        <v>61</v>
      </c>
      <c r="C2342" s="14" t="s">
        <v>22</v>
      </c>
      <c r="D2342" s="14" t="s">
        <v>124</v>
      </c>
      <c r="E2342" s="14" t="s">
        <v>5</v>
      </c>
      <c r="F2342" s="15">
        <v>42846.0</v>
      </c>
      <c r="G2342" s="15">
        <v>42848.0</v>
      </c>
      <c r="H2342" s="14">
        <v>570.0</v>
      </c>
      <c r="I2342" s="12">
        <f>VLOOKUP(C2342, products!$A$1:$C$8, 3, FALSE)</f>
        <v>550</v>
      </c>
      <c r="J2342" s="12" t="str">
        <f>VLOOKUP(B2342,sales_teams!A:C,3)</f>
        <v>West</v>
      </c>
      <c r="K2342" s="12" t="str">
        <f>VLOOKUP(B2342,sales_teams!A:C,2)</f>
        <v>Summer Sewald</v>
      </c>
      <c r="L2342" s="12" t="str">
        <f>VLOOKUP(D2342,accounts!A:G,6)</f>
        <v>United States</v>
      </c>
      <c r="M2342" s="12" t="str">
        <f>VLOOKUP(D2342,accounts!A:B,2)</f>
        <v>retail</v>
      </c>
      <c r="N2342" s="12" t="str">
        <f t="shared" si="26"/>
        <v>Apr 2017</v>
      </c>
      <c r="O2342" s="12" t="str">
        <f t="shared" si="267"/>
        <v>Apr 2017</v>
      </c>
      <c r="P2342" s="12">
        <f>VLOOKUP(D2342,accounts!A:G,4)</f>
        <v>497.11</v>
      </c>
      <c r="Q2342" s="12">
        <f t="shared" si="268"/>
        <v>0</v>
      </c>
    </row>
    <row r="2343">
      <c r="A2343" s="14" t="s">
        <v>2522</v>
      </c>
      <c r="B2343" s="14" t="s">
        <v>61</v>
      </c>
      <c r="C2343" s="14" t="s">
        <v>17</v>
      </c>
      <c r="D2343" s="14" t="s">
        <v>135</v>
      </c>
      <c r="E2343" s="14" t="s">
        <v>5</v>
      </c>
      <c r="F2343" s="15">
        <v>42846.0</v>
      </c>
      <c r="G2343" s="15">
        <v>42854.0</v>
      </c>
      <c r="H2343" s="14">
        <v>4633.0</v>
      </c>
      <c r="I2343" s="12">
        <f>VLOOKUP(C2343, products!$A$1:$C$8, 3, FALSE)</f>
        <v>4821</v>
      </c>
      <c r="J2343" s="12" t="str">
        <f>VLOOKUP(B2343,sales_teams!A:C,3)</f>
        <v>West</v>
      </c>
      <c r="K2343" s="12" t="str">
        <f>VLOOKUP(B2343,sales_teams!A:C,2)</f>
        <v>Summer Sewald</v>
      </c>
      <c r="L2343" s="12" t="str">
        <f>VLOOKUP(D2343,accounts!A:G,6)</f>
        <v>United States</v>
      </c>
      <c r="M2343" s="12" t="str">
        <f>VLOOKUP(D2343,accounts!A:B,2)</f>
        <v>software</v>
      </c>
      <c r="N2343" s="12" t="str">
        <f t="shared" si="26"/>
        <v>Apr 2017</v>
      </c>
      <c r="O2343" s="12" t="str">
        <f t="shared" si="267"/>
        <v>Apr 2017</v>
      </c>
      <c r="P2343" s="12">
        <f>VLOOKUP(D2343,accounts!A:G,4)</f>
        <v>98.79</v>
      </c>
      <c r="Q2343" s="12">
        <f t="shared" si="268"/>
        <v>0</v>
      </c>
    </row>
    <row r="2344">
      <c r="A2344" s="14" t="s">
        <v>2523</v>
      </c>
      <c r="B2344" s="14" t="s">
        <v>33</v>
      </c>
      <c r="C2344" s="14" t="s">
        <v>20</v>
      </c>
      <c r="D2344" s="14" t="s">
        <v>80</v>
      </c>
      <c r="E2344" s="14" t="s">
        <v>26</v>
      </c>
      <c r="F2344" s="15">
        <v>42847.0</v>
      </c>
      <c r="G2344" s="15">
        <v>42854.0</v>
      </c>
      <c r="H2344" s="14">
        <v>0.0</v>
      </c>
      <c r="I2344" s="12">
        <f>VLOOKUP(C2344, products!$A$1:$C$8, 3, FALSE)</f>
        <v>5482</v>
      </c>
      <c r="J2344" s="12" t="str">
        <f>VLOOKUP(B2344,sales_teams!A:C,3)</f>
        <v>Central</v>
      </c>
      <c r="K2344" s="12" t="str">
        <f>VLOOKUP(B2344,sales_teams!A:C,2)</f>
        <v>Dustin Brinkmann</v>
      </c>
      <c r="L2344" s="12" t="str">
        <f>VLOOKUP(D2344,accounts!A:G,6)</f>
        <v>United States</v>
      </c>
      <c r="M2344" s="12" t="str">
        <f>VLOOKUP(D2344,accounts!A:B,2)</f>
        <v>technolgy</v>
      </c>
      <c r="N2344" s="12" t="str">
        <f t="shared" si="26"/>
        <v>Apr 2017</v>
      </c>
      <c r="O2344" s="12" t="str">
        <f t="shared" si="267"/>
        <v>Apr 2017</v>
      </c>
      <c r="P2344" s="12">
        <f>VLOOKUP(D2344,accounts!A:G,4)</f>
        <v>1712.68</v>
      </c>
      <c r="Q2344" s="12">
        <f t="shared" si="268"/>
        <v>0</v>
      </c>
    </row>
    <row r="2345">
      <c r="A2345" s="14" t="s">
        <v>2524</v>
      </c>
      <c r="B2345" s="14" t="s">
        <v>34</v>
      </c>
      <c r="C2345" s="14" t="s">
        <v>17</v>
      </c>
      <c r="D2345" s="14" t="s">
        <v>118</v>
      </c>
      <c r="E2345" s="14" t="s">
        <v>26</v>
      </c>
      <c r="F2345" s="15">
        <v>42847.0</v>
      </c>
      <c r="G2345" s="15">
        <v>42863.0</v>
      </c>
      <c r="H2345" s="14">
        <v>0.0</v>
      </c>
      <c r="I2345" s="12">
        <f>VLOOKUP(C2345, products!$A$1:$C$8, 3, FALSE)</f>
        <v>4821</v>
      </c>
      <c r="J2345" s="12" t="str">
        <f>VLOOKUP(B2345,sales_teams!A:C,3)</f>
        <v>Central</v>
      </c>
      <c r="K2345" s="12" t="str">
        <f>VLOOKUP(B2345,sales_teams!A:C,2)</f>
        <v>Dustin Brinkmann</v>
      </c>
      <c r="L2345" s="12" t="str">
        <f>VLOOKUP(D2345,accounts!A:G,6)</f>
        <v>United States</v>
      </c>
      <c r="M2345" s="12" t="str">
        <f>VLOOKUP(D2345,accounts!A:B,2)</f>
        <v>retail</v>
      </c>
      <c r="N2345" s="12" t="str">
        <f t="shared" si="26"/>
        <v>Apr 2017</v>
      </c>
      <c r="O2345" s="12" t="str">
        <f t="shared" si="267"/>
        <v>May 2017</v>
      </c>
      <c r="P2345" s="12">
        <f>VLOOKUP(D2345,accounts!A:G,4)</f>
        <v>702.72</v>
      </c>
      <c r="Q2345" s="12">
        <f t="shared" si="268"/>
        <v>30</v>
      </c>
    </row>
    <row r="2346">
      <c r="A2346" s="14" t="s">
        <v>2525</v>
      </c>
      <c r="B2346" s="14" t="s">
        <v>34</v>
      </c>
      <c r="C2346" s="14" t="s">
        <v>17</v>
      </c>
      <c r="D2346" s="14" t="s">
        <v>137</v>
      </c>
      <c r="E2346" s="14" t="s">
        <v>5</v>
      </c>
      <c r="F2346" s="15">
        <v>42847.0</v>
      </c>
      <c r="G2346" s="15">
        <v>42853.0</v>
      </c>
      <c r="H2346" s="14">
        <v>4891.0</v>
      </c>
      <c r="I2346" s="12">
        <f>VLOOKUP(C2346, products!$A$1:$C$8, 3, FALSE)</f>
        <v>4821</v>
      </c>
      <c r="J2346" s="12" t="str">
        <f>VLOOKUP(B2346,sales_teams!A:C,3)</f>
        <v>Central</v>
      </c>
      <c r="K2346" s="12" t="str">
        <f>VLOOKUP(B2346,sales_teams!A:C,2)</f>
        <v>Dustin Brinkmann</v>
      </c>
      <c r="L2346" s="12" t="str">
        <f>VLOOKUP(D2346,accounts!A:G,6)</f>
        <v>United States</v>
      </c>
      <c r="M2346" s="12" t="str">
        <f>VLOOKUP(D2346,accounts!A:B,2)</f>
        <v>medical</v>
      </c>
      <c r="N2346" s="12" t="str">
        <f t="shared" si="26"/>
        <v>Apr 2017</v>
      </c>
      <c r="O2346" s="12" t="str">
        <f t="shared" si="267"/>
        <v>Apr 2017</v>
      </c>
      <c r="P2346" s="12">
        <f>VLOOKUP(D2346,accounts!A:G,4)</f>
        <v>439.21</v>
      </c>
      <c r="Q2346" s="12">
        <f t="shared" si="268"/>
        <v>0</v>
      </c>
    </row>
    <row r="2347">
      <c r="A2347" s="14" t="s">
        <v>2526</v>
      </c>
      <c r="B2347" s="14" t="s">
        <v>38</v>
      </c>
      <c r="C2347" s="14" t="s">
        <v>20</v>
      </c>
      <c r="D2347" s="14" t="s">
        <v>100</v>
      </c>
      <c r="E2347" s="14" t="s">
        <v>5</v>
      </c>
      <c r="F2347" s="15">
        <v>42847.0</v>
      </c>
      <c r="G2347" s="15">
        <v>42854.0</v>
      </c>
      <c r="H2347" s="14">
        <v>5858.0</v>
      </c>
      <c r="I2347" s="12">
        <f>VLOOKUP(C2347, products!$A$1:$C$8, 3, FALSE)</f>
        <v>5482</v>
      </c>
      <c r="J2347" s="12" t="str">
        <f>VLOOKUP(B2347,sales_teams!A:C,3)</f>
        <v>East</v>
      </c>
      <c r="K2347" s="12" t="str">
        <f>VLOOKUP(B2347,sales_teams!A:C,2)</f>
        <v>Rocco Neubert</v>
      </c>
      <c r="L2347" s="12" t="str">
        <f>VLOOKUP(D2347,accounts!A:G,6)</f>
        <v>Belgium</v>
      </c>
      <c r="M2347" s="12" t="str">
        <f>VLOOKUP(D2347,accounts!A:B,2)</f>
        <v>retail</v>
      </c>
      <c r="N2347" s="12" t="str">
        <f t="shared" si="26"/>
        <v>Apr 2017</v>
      </c>
      <c r="O2347" s="12" t="str">
        <f t="shared" si="267"/>
        <v>Apr 2017</v>
      </c>
      <c r="P2347" s="12">
        <f>VLOOKUP(D2347,accounts!A:G,4)</f>
        <v>1376.8</v>
      </c>
      <c r="Q2347" s="12">
        <f t="shared" si="268"/>
        <v>0</v>
      </c>
    </row>
    <row r="2348">
      <c r="A2348" s="14" t="s">
        <v>2527</v>
      </c>
      <c r="B2348" s="14" t="s">
        <v>38</v>
      </c>
      <c r="C2348" s="14" t="s">
        <v>17</v>
      </c>
      <c r="D2348" s="14" t="s">
        <v>107</v>
      </c>
      <c r="E2348" s="14" t="s">
        <v>5</v>
      </c>
      <c r="F2348" s="15">
        <v>42847.0</v>
      </c>
      <c r="G2348" s="15">
        <v>42879.0</v>
      </c>
      <c r="H2348" s="14">
        <v>4939.0</v>
      </c>
      <c r="I2348" s="12">
        <f>VLOOKUP(C2348, products!$A$1:$C$8, 3, FALSE)</f>
        <v>4821</v>
      </c>
      <c r="J2348" s="12" t="str">
        <f>VLOOKUP(B2348,sales_teams!A:C,3)</f>
        <v>East</v>
      </c>
      <c r="K2348" s="12" t="str">
        <f>VLOOKUP(B2348,sales_teams!A:C,2)</f>
        <v>Rocco Neubert</v>
      </c>
      <c r="L2348" s="12" t="str">
        <f>VLOOKUP(D2348,accounts!A:G,6)</f>
        <v>United States</v>
      </c>
      <c r="M2348" s="12" t="str">
        <f>VLOOKUP(D2348,accounts!A:B,2)</f>
        <v>technolgy</v>
      </c>
      <c r="N2348" s="12" t="str">
        <f t="shared" si="26"/>
        <v>Apr 2017</v>
      </c>
      <c r="O2348" s="12" t="str">
        <f t="shared" si="267"/>
        <v>May 2017</v>
      </c>
      <c r="P2348" s="12">
        <f>VLOOKUP(D2348,accounts!A:G,4)</f>
        <v>1008.06</v>
      </c>
      <c r="Q2348" s="12">
        <f t="shared" si="268"/>
        <v>30</v>
      </c>
    </row>
    <row r="2349">
      <c r="A2349" s="14" t="s">
        <v>2528</v>
      </c>
      <c r="B2349" s="14" t="s">
        <v>45</v>
      </c>
      <c r="C2349" s="14" t="s">
        <v>22</v>
      </c>
      <c r="D2349" s="14" t="s">
        <v>83</v>
      </c>
      <c r="E2349" s="14" t="s">
        <v>5</v>
      </c>
      <c r="F2349" s="15">
        <v>42847.0</v>
      </c>
      <c r="G2349" s="15">
        <v>42959.0</v>
      </c>
      <c r="H2349" s="14">
        <v>570.0</v>
      </c>
      <c r="I2349" s="12">
        <f>VLOOKUP(C2349, products!$A$1:$C$8, 3, FALSE)</f>
        <v>550</v>
      </c>
      <c r="J2349" s="12" t="str">
        <f>VLOOKUP(B2349,sales_teams!A:C,3)</f>
        <v>East</v>
      </c>
      <c r="K2349" s="12" t="str">
        <f>VLOOKUP(B2349,sales_teams!A:C,2)</f>
        <v>Rocco Neubert</v>
      </c>
      <c r="L2349" s="12" t="str">
        <f>VLOOKUP(D2349,accounts!A:G,6)</f>
        <v>United States</v>
      </c>
      <c r="M2349" s="12" t="str">
        <f>VLOOKUP(D2349,accounts!A:B,2)</f>
        <v>marketing</v>
      </c>
      <c r="N2349" s="12" t="str">
        <f t="shared" si="26"/>
        <v>Apr 2017</v>
      </c>
      <c r="O2349" s="12" t="str">
        <f t="shared" si="267"/>
        <v>Aug 2017</v>
      </c>
      <c r="P2349" s="12">
        <f>VLOOKUP(D2349,accounts!A:G,4)</f>
        <v>2403.58</v>
      </c>
      <c r="Q2349" s="12">
        <f t="shared" si="268"/>
        <v>122</v>
      </c>
    </row>
    <row r="2350">
      <c r="A2350" s="14" t="s">
        <v>2529</v>
      </c>
      <c r="B2350" s="14" t="s">
        <v>47</v>
      </c>
      <c r="C2350" s="14" t="s">
        <v>21</v>
      </c>
      <c r="D2350" s="14" t="s">
        <v>93</v>
      </c>
      <c r="E2350" s="14" t="s">
        <v>26</v>
      </c>
      <c r="F2350" s="15">
        <v>42847.0</v>
      </c>
      <c r="G2350" s="15">
        <v>42854.0</v>
      </c>
      <c r="H2350" s="14">
        <v>0.0</v>
      </c>
      <c r="I2350" s="12">
        <f>VLOOKUP(C2350, products!$A$1:$C$8, 3, FALSE)</f>
        <v>3393</v>
      </c>
      <c r="J2350" s="12" t="str">
        <f>VLOOKUP(B2350,sales_teams!A:C,3)</f>
        <v>East</v>
      </c>
      <c r="K2350" s="12" t="str">
        <f>VLOOKUP(B2350,sales_teams!A:C,2)</f>
        <v>Rocco Neubert</v>
      </c>
      <c r="L2350" s="12" t="str">
        <f>VLOOKUP(D2350,accounts!A:G,6)</f>
        <v>United States</v>
      </c>
      <c r="M2350" s="12" t="str">
        <f>VLOOKUP(D2350,accounts!A:B,2)</f>
        <v>retail</v>
      </c>
      <c r="N2350" s="12" t="str">
        <f t="shared" si="26"/>
        <v>Apr 2017</v>
      </c>
      <c r="O2350" s="12" t="str">
        <f t="shared" si="267"/>
        <v>Apr 2017</v>
      </c>
      <c r="P2350" s="12">
        <f>VLOOKUP(D2350,accounts!A:G,4)</f>
        <v>4968.91</v>
      </c>
      <c r="Q2350" s="12">
        <f t="shared" si="268"/>
        <v>0</v>
      </c>
    </row>
    <row r="2351">
      <c r="A2351" s="14" t="s">
        <v>2530</v>
      </c>
      <c r="B2351" s="14" t="s">
        <v>47</v>
      </c>
      <c r="C2351" s="14" t="s">
        <v>22</v>
      </c>
      <c r="D2351" s="14" t="s">
        <v>89</v>
      </c>
      <c r="E2351" s="14" t="s">
        <v>5</v>
      </c>
      <c r="F2351" s="15">
        <v>42847.0</v>
      </c>
      <c r="G2351" s="15">
        <v>42855.0</v>
      </c>
      <c r="H2351" s="14">
        <v>500.0</v>
      </c>
      <c r="I2351" s="12">
        <f>VLOOKUP(C2351, products!$A$1:$C$8, 3, FALSE)</f>
        <v>550</v>
      </c>
      <c r="J2351" s="12" t="str">
        <f>VLOOKUP(B2351,sales_teams!A:C,3)</f>
        <v>East</v>
      </c>
      <c r="K2351" s="12" t="str">
        <f>VLOOKUP(B2351,sales_teams!A:C,2)</f>
        <v>Rocco Neubert</v>
      </c>
      <c r="L2351" s="12" t="str">
        <f>VLOOKUP(D2351,accounts!A:G,6)</f>
        <v>United States</v>
      </c>
      <c r="M2351" s="12" t="str">
        <f>VLOOKUP(D2351,accounts!A:B,2)</f>
        <v>employment</v>
      </c>
      <c r="N2351" s="12" t="str">
        <f t="shared" si="26"/>
        <v>Apr 2017</v>
      </c>
      <c r="O2351" s="12" t="str">
        <f t="shared" si="267"/>
        <v>Apr 2017</v>
      </c>
      <c r="P2351" s="12">
        <f>VLOOKUP(D2351,accounts!A:G,4)</f>
        <v>2871.35</v>
      </c>
      <c r="Q2351" s="12">
        <f t="shared" si="268"/>
        <v>0</v>
      </c>
    </row>
    <row r="2352">
      <c r="A2352" s="14" t="s">
        <v>2531</v>
      </c>
      <c r="B2352" s="14" t="s">
        <v>47</v>
      </c>
      <c r="C2352" s="14" t="s">
        <v>21</v>
      </c>
      <c r="D2352" s="14" t="s">
        <v>64</v>
      </c>
      <c r="E2352" s="14" t="s">
        <v>5</v>
      </c>
      <c r="F2352" s="15">
        <v>42847.0</v>
      </c>
      <c r="G2352" s="15">
        <v>42848.0</v>
      </c>
      <c r="H2352" s="14">
        <v>3546.0</v>
      </c>
      <c r="I2352" s="12">
        <f>VLOOKUP(C2352, products!$A$1:$C$8, 3, FALSE)</f>
        <v>3393</v>
      </c>
      <c r="J2352" s="12" t="str">
        <f>VLOOKUP(B2352,sales_teams!A:C,3)</f>
        <v>East</v>
      </c>
      <c r="K2352" s="12" t="str">
        <f>VLOOKUP(B2352,sales_teams!A:C,2)</f>
        <v>Rocco Neubert</v>
      </c>
      <c r="L2352" s="12" t="str">
        <f>VLOOKUP(D2352,accounts!A:G,6)</f>
        <v>United States</v>
      </c>
      <c r="M2352" s="12" t="str">
        <f>VLOOKUP(D2352,accounts!A:B,2)</f>
        <v>software</v>
      </c>
      <c r="N2352" s="12" t="str">
        <f t="shared" si="26"/>
        <v>Apr 2017</v>
      </c>
      <c r="O2352" s="12" t="str">
        <f t="shared" si="267"/>
        <v>Apr 2017</v>
      </c>
      <c r="P2352" s="12">
        <f>VLOOKUP(D2352,accounts!A:G,4)</f>
        <v>11698.03</v>
      </c>
      <c r="Q2352" s="12">
        <f t="shared" si="268"/>
        <v>0</v>
      </c>
    </row>
    <row r="2353">
      <c r="A2353" s="14" t="s">
        <v>2532</v>
      </c>
      <c r="B2353" s="14" t="s">
        <v>49</v>
      </c>
      <c r="C2353" s="14" t="s">
        <v>22</v>
      </c>
      <c r="D2353" s="14" t="s">
        <v>135</v>
      </c>
      <c r="E2353" s="14" t="s">
        <v>5</v>
      </c>
      <c r="F2353" s="15">
        <v>42847.0</v>
      </c>
      <c r="G2353" s="15">
        <v>42855.0</v>
      </c>
      <c r="H2353" s="14">
        <v>525.0</v>
      </c>
      <c r="I2353" s="12">
        <f>VLOOKUP(C2353, products!$A$1:$C$8, 3, FALSE)</f>
        <v>550</v>
      </c>
      <c r="J2353" s="12" t="str">
        <f>VLOOKUP(B2353,sales_teams!A:C,3)</f>
        <v>West</v>
      </c>
      <c r="K2353" s="12" t="str">
        <f>VLOOKUP(B2353,sales_teams!A:C,2)</f>
        <v>Summer Sewald</v>
      </c>
      <c r="L2353" s="12" t="str">
        <f>VLOOKUP(D2353,accounts!A:G,6)</f>
        <v>United States</v>
      </c>
      <c r="M2353" s="12" t="str">
        <f>VLOOKUP(D2353,accounts!A:B,2)</f>
        <v>software</v>
      </c>
      <c r="N2353" s="12" t="str">
        <f t="shared" si="26"/>
        <v>Apr 2017</v>
      </c>
      <c r="O2353" s="12" t="str">
        <f t="shared" si="267"/>
        <v>Apr 2017</v>
      </c>
      <c r="P2353" s="12">
        <f>VLOOKUP(D2353,accounts!A:G,4)</f>
        <v>98.79</v>
      </c>
      <c r="Q2353" s="12">
        <f t="shared" si="268"/>
        <v>0</v>
      </c>
    </row>
    <row r="2354">
      <c r="A2354" s="14" t="s">
        <v>2533</v>
      </c>
      <c r="B2354" s="14" t="s">
        <v>52</v>
      </c>
      <c r="C2354" s="14" t="s">
        <v>18</v>
      </c>
      <c r="D2354" s="14" t="s">
        <v>95</v>
      </c>
      <c r="E2354" s="14" t="s">
        <v>5</v>
      </c>
      <c r="F2354" s="15">
        <v>42847.0</v>
      </c>
      <c r="G2354" s="15">
        <v>42852.0</v>
      </c>
      <c r="H2354" s="14">
        <v>1024.0</v>
      </c>
      <c r="I2354" s="12">
        <f>VLOOKUP(C2354, products!$A$1:$C$8, 3, FALSE)</f>
        <v>1096</v>
      </c>
      <c r="J2354" s="12" t="str">
        <f>VLOOKUP(B2354,sales_teams!A:C,3)</f>
        <v>West</v>
      </c>
      <c r="K2354" s="12" t="str">
        <f>VLOOKUP(B2354,sales_teams!A:C,2)</f>
        <v>Summer Sewald</v>
      </c>
      <c r="L2354" s="12" t="str">
        <f>VLOOKUP(D2354,accounts!A:G,6)</f>
        <v>United States</v>
      </c>
      <c r="M2354" s="12" t="str">
        <f>VLOOKUP(D2354,accounts!A:B,2)</f>
        <v>technolgy</v>
      </c>
      <c r="N2354" s="12" t="str">
        <f t="shared" si="26"/>
        <v>Apr 2017</v>
      </c>
      <c r="O2354" s="12" t="str">
        <f t="shared" si="267"/>
        <v>Apr 2017</v>
      </c>
      <c r="P2354" s="12">
        <f>VLOOKUP(D2354,accounts!A:G,4)</f>
        <v>1520.66</v>
      </c>
      <c r="Q2354" s="12">
        <f t="shared" si="268"/>
        <v>0</v>
      </c>
    </row>
    <row r="2355">
      <c r="A2355" s="14" t="s">
        <v>2534</v>
      </c>
      <c r="B2355" s="14" t="s">
        <v>53</v>
      </c>
      <c r="C2355" s="14" t="s">
        <v>20</v>
      </c>
      <c r="D2355" s="14" t="s">
        <v>100</v>
      </c>
      <c r="E2355" s="14" t="s">
        <v>5</v>
      </c>
      <c r="F2355" s="15">
        <v>42847.0</v>
      </c>
      <c r="G2355" s="15">
        <v>42855.0</v>
      </c>
      <c r="H2355" s="14">
        <v>6384.0</v>
      </c>
      <c r="I2355" s="12">
        <f>VLOOKUP(C2355, products!$A$1:$C$8, 3, FALSE)</f>
        <v>5482</v>
      </c>
      <c r="J2355" s="12" t="str">
        <f>VLOOKUP(B2355,sales_teams!A:C,3)</f>
        <v>West</v>
      </c>
      <c r="K2355" s="12" t="str">
        <f>VLOOKUP(B2355,sales_teams!A:C,2)</f>
        <v>Summer Sewald</v>
      </c>
      <c r="L2355" s="12" t="str">
        <f>VLOOKUP(D2355,accounts!A:G,6)</f>
        <v>Belgium</v>
      </c>
      <c r="M2355" s="12" t="str">
        <f>VLOOKUP(D2355,accounts!A:B,2)</f>
        <v>retail</v>
      </c>
      <c r="N2355" s="12" t="str">
        <f t="shared" si="26"/>
        <v>Apr 2017</v>
      </c>
      <c r="O2355" s="12" t="str">
        <f t="shared" si="267"/>
        <v>Apr 2017</v>
      </c>
      <c r="P2355" s="12">
        <f>VLOOKUP(D2355,accounts!A:G,4)</f>
        <v>1376.8</v>
      </c>
      <c r="Q2355" s="12">
        <f t="shared" si="268"/>
        <v>0</v>
      </c>
    </row>
    <row r="2356">
      <c r="A2356" s="14" t="s">
        <v>2535</v>
      </c>
      <c r="B2356" s="14" t="s">
        <v>54</v>
      </c>
      <c r="C2356" s="14" t="s">
        <v>22</v>
      </c>
      <c r="D2356" s="14" t="s">
        <v>114</v>
      </c>
      <c r="E2356" s="14" t="s">
        <v>26</v>
      </c>
      <c r="F2356" s="15">
        <v>42847.0</v>
      </c>
      <c r="G2356" s="15">
        <v>42863.0</v>
      </c>
      <c r="H2356" s="14">
        <v>0.0</v>
      </c>
      <c r="I2356" s="12">
        <f>VLOOKUP(C2356, products!$A$1:$C$8, 3, FALSE)</f>
        <v>550</v>
      </c>
      <c r="J2356" s="12" t="str">
        <f>VLOOKUP(B2356,sales_teams!A:C,3)</f>
        <v>West</v>
      </c>
      <c r="K2356" s="12" t="str">
        <f>VLOOKUP(B2356,sales_teams!A:C,2)</f>
        <v>Summer Sewald</v>
      </c>
      <c r="L2356" s="12" t="str">
        <f>VLOOKUP(D2356,accounts!A:G,6)</f>
        <v>United States</v>
      </c>
      <c r="M2356" s="12" t="str">
        <f>VLOOKUP(D2356,accounts!A:B,2)</f>
        <v>technolgy</v>
      </c>
      <c r="N2356" s="12" t="str">
        <f t="shared" si="26"/>
        <v>Apr 2017</v>
      </c>
      <c r="O2356" s="12" t="str">
        <f t="shared" si="267"/>
        <v>May 2017</v>
      </c>
      <c r="P2356" s="12">
        <f>VLOOKUP(D2356,accounts!A:G,4)</f>
        <v>1100.04</v>
      </c>
      <c r="Q2356" s="12">
        <f t="shared" si="268"/>
        <v>30</v>
      </c>
    </row>
    <row r="2357">
      <c r="A2357" s="14" t="s">
        <v>2536</v>
      </c>
      <c r="B2357" s="14" t="s">
        <v>54</v>
      </c>
      <c r="C2357" s="14" t="s">
        <v>22</v>
      </c>
      <c r="D2357" s="14" t="s">
        <v>146</v>
      </c>
      <c r="E2357" s="14" t="s">
        <v>5</v>
      </c>
      <c r="F2357" s="15">
        <v>42847.0</v>
      </c>
      <c r="G2357" s="15">
        <v>42910.0</v>
      </c>
      <c r="H2357" s="14">
        <v>587.0</v>
      </c>
      <c r="I2357" s="12">
        <f>VLOOKUP(C2357, products!$A$1:$C$8, 3, FALSE)</f>
        <v>550</v>
      </c>
      <c r="J2357" s="12" t="str">
        <f>VLOOKUP(B2357,sales_teams!A:C,3)</f>
        <v>West</v>
      </c>
      <c r="K2357" s="12" t="str">
        <f>VLOOKUP(B2357,sales_teams!A:C,2)</f>
        <v>Summer Sewald</v>
      </c>
      <c r="L2357" s="12" t="str">
        <f>VLOOKUP(D2357,accounts!A:G,6)</f>
        <v>United States</v>
      </c>
      <c r="M2357" s="12" t="str">
        <f>VLOOKUP(D2357,accounts!A:B,2)</f>
        <v>marketing</v>
      </c>
      <c r="N2357" s="12" t="str">
        <f t="shared" si="26"/>
        <v>Apr 2017</v>
      </c>
      <c r="O2357" s="12" t="str">
        <f t="shared" si="267"/>
        <v>Jun 2017</v>
      </c>
      <c r="P2357" s="12">
        <f>VLOOKUP(D2357,accounts!A:G,4)</f>
        <v>1197.44</v>
      </c>
      <c r="Q2357" s="12">
        <f t="shared" si="268"/>
        <v>61</v>
      </c>
    </row>
    <row r="2358">
      <c r="A2358" s="14" t="s">
        <v>2537</v>
      </c>
      <c r="B2358" s="14" t="s">
        <v>55</v>
      </c>
      <c r="C2358" s="14" t="s">
        <v>19</v>
      </c>
      <c r="D2358" s="14" t="s">
        <v>85</v>
      </c>
      <c r="E2358" s="14" t="s">
        <v>5</v>
      </c>
      <c r="F2358" s="15">
        <v>42847.0</v>
      </c>
      <c r="G2358" s="15">
        <v>42853.0</v>
      </c>
      <c r="H2358" s="14">
        <v>55.0</v>
      </c>
      <c r="I2358" s="12">
        <f>VLOOKUP(C2358, products!$A$1:$C$8, 3, FALSE)</f>
        <v>55</v>
      </c>
      <c r="J2358" s="12" t="str">
        <f>VLOOKUP(B2358,sales_teams!A:C,3)</f>
        <v>West</v>
      </c>
      <c r="K2358" s="12" t="str">
        <f>VLOOKUP(B2358,sales_teams!A:C,2)</f>
        <v>Summer Sewald</v>
      </c>
      <c r="L2358" s="12" t="str">
        <f>VLOOKUP(D2358,accounts!A:G,6)</f>
        <v>United States</v>
      </c>
      <c r="M2358" s="12" t="str">
        <f>VLOOKUP(D2358,accounts!A:B,2)</f>
        <v>medical</v>
      </c>
      <c r="N2358" s="12" t="str">
        <f t="shared" si="26"/>
        <v>Apr 2017</v>
      </c>
      <c r="O2358" s="12" t="str">
        <f t="shared" si="267"/>
        <v>Apr 2017</v>
      </c>
      <c r="P2358" s="12">
        <f>VLOOKUP(D2358,accounts!A:G,4)</f>
        <v>2741.37</v>
      </c>
      <c r="Q2358" s="12">
        <f t="shared" si="268"/>
        <v>0</v>
      </c>
    </row>
    <row r="2359">
      <c r="A2359" s="14" t="s">
        <v>2538</v>
      </c>
      <c r="B2359" s="14" t="s">
        <v>55</v>
      </c>
      <c r="C2359" s="14" t="s">
        <v>21</v>
      </c>
      <c r="D2359" s="14" t="s">
        <v>89</v>
      </c>
      <c r="E2359" s="14" t="s">
        <v>5</v>
      </c>
      <c r="F2359" s="15">
        <v>42847.0</v>
      </c>
      <c r="G2359" s="15">
        <v>42855.0</v>
      </c>
      <c r="H2359" s="14">
        <v>3242.0</v>
      </c>
      <c r="I2359" s="12">
        <f>VLOOKUP(C2359, products!$A$1:$C$8, 3, FALSE)</f>
        <v>3393</v>
      </c>
      <c r="J2359" s="12" t="str">
        <f>VLOOKUP(B2359,sales_teams!A:C,3)</f>
        <v>West</v>
      </c>
      <c r="K2359" s="12" t="str">
        <f>VLOOKUP(B2359,sales_teams!A:C,2)</f>
        <v>Summer Sewald</v>
      </c>
      <c r="L2359" s="12" t="str">
        <f>VLOOKUP(D2359,accounts!A:G,6)</f>
        <v>United States</v>
      </c>
      <c r="M2359" s="12" t="str">
        <f>VLOOKUP(D2359,accounts!A:B,2)</f>
        <v>employment</v>
      </c>
      <c r="N2359" s="12" t="str">
        <f t="shared" si="26"/>
        <v>Apr 2017</v>
      </c>
      <c r="O2359" s="12" t="str">
        <f t="shared" si="267"/>
        <v>Apr 2017</v>
      </c>
      <c r="P2359" s="12">
        <f>VLOOKUP(D2359,accounts!A:G,4)</f>
        <v>2871.35</v>
      </c>
      <c r="Q2359" s="12">
        <f t="shared" si="268"/>
        <v>0</v>
      </c>
    </row>
    <row r="2360">
      <c r="A2360" s="14" t="s">
        <v>2539</v>
      </c>
      <c r="B2360" s="14" t="s">
        <v>57</v>
      </c>
      <c r="C2360" s="14" t="s">
        <v>20</v>
      </c>
      <c r="D2360" s="14" t="s">
        <v>134</v>
      </c>
      <c r="E2360" s="14" t="s">
        <v>5</v>
      </c>
      <c r="F2360" s="15">
        <v>42847.0</v>
      </c>
      <c r="G2360" s="15">
        <v>42881.0</v>
      </c>
      <c r="H2360" s="14">
        <v>5558.0</v>
      </c>
      <c r="I2360" s="12">
        <f>VLOOKUP(C2360, products!$A$1:$C$8, 3, FALSE)</f>
        <v>5482</v>
      </c>
      <c r="J2360" s="12" t="str">
        <f>VLOOKUP(B2360,sales_teams!A:C,3)</f>
        <v>West</v>
      </c>
      <c r="K2360" s="12" t="str">
        <f>VLOOKUP(B2360,sales_teams!A:C,2)</f>
        <v>Summer Sewald</v>
      </c>
      <c r="L2360" s="12" t="str">
        <f>VLOOKUP(D2360,accounts!A:G,6)</f>
        <v>United States</v>
      </c>
      <c r="M2360" s="12" t="str">
        <f>VLOOKUP(D2360,accounts!A:B,2)</f>
        <v>medical</v>
      </c>
      <c r="N2360" s="12" t="str">
        <f t="shared" si="26"/>
        <v>Apr 2017</v>
      </c>
      <c r="O2360" s="12" t="str">
        <f t="shared" si="267"/>
        <v>May 2017</v>
      </c>
      <c r="P2360" s="12">
        <f>VLOOKUP(D2360,accounts!A:G,4)</f>
        <v>441.08</v>
      </c>
      <c r="Q2360" s="12">
        <f t="shared" si="268"/>
        <v>30</v>
      </c>
    </row>
    <row r="2361">
      <c r="A2361" s="14" t="s">
        <v>2540</v>
      </c>
      <c r="B2361" s="14" t="s">
        <v>58</v>
      </c>
      <c r="C2361" s="14" t="s">
        <v>17</v>
      </c>
      <c r="D2361" s="14" t="s">
        <v>74</v>
      </c>
      <c r="E2361" s="14" t="s">
        <v>5</v>
      </c>
      <c r="F2361" s="15">
        <v>42847.0</v>
      </c>
      <c r="G2361" s="15">
        <v>42853.0</v>
      </c>
      <c r="H2361" s="14">
        <v>4869.0</v>
      </c>
      <c r="I2361" s="12">
        <f>VLOOKUP(C2361, products!$A$1:$C$8, 3, FALSE)</f>
        <v>4821</v>
      </c>
      <c r="J2361" s="12" t="str">
        <f>VLOOKUP(B2361,sales_teams!A:C,3)</f>
        <v>West</v>
      </c>
      <c r="K2361" s="12" t="str">
        <f>VLOOKUP(B2361,sales_teams!A:C,2)</f>
        <v>Summer Sewald</v>
      </c>
      <c r="L2361" s="12" t="str">
        <f>VLOOKUP(D2361,accounts!A:G,6)</f>
        <v>United States</v>
      </c>
      <c r="M2361" s="12" t="str">
        <f>VLOOKUP(D2361,accounts!A:B,2)</f>
        <v>retail</v>
      </c>
      <c r="N2361" s="12" t="str">
        <f t="shared" si="26"/>
        <v>Apr 2017</v>
      </c>
      <c r="O2361" s="12" t="str">
        <f t="shared" si="267"/>
        <v>Apr 2017</v>
      </c>
      <c r="P2361" s="12">
        <f>VLOOKUP(D2361,accounts!A:G,4)</f>
        <v>2214.94</v>
      </c>
      <c r="Q2361" s="12">
        <f t="shared" si="268"/>
        <v>0</v>
      </c>
    </row>
    <row r="2362">
      <c r="A2362" s="14" t="s">
        <v>2541</v>
      </c>
      <c r="B2362" s="14" t="s">
        <v>58</v>
      </c>
      <c r="C2362" s="14" t="s">
        <v>21</v>
      </c>
      <c r="D2362" s="14" t="s">
        <v>68</v>
      </c>
      <c r="E2362" s="14" t="s">
        <v>5</v>
      </c>
      <c r="F2362" s="15">
        <v>42847.0</v>
      </c>
      <c r="G2362" s="15">
        <v>42854.0</v>
      </c>
      <c r="H2362" s="14">
        <v>3661.0</v>
      </c>
      <c r="I2362" s="12">
        <f>VLOOKUP(C2362, products!$A$1:$C$8, 3, FALSE)</f>
        <v>3393</v>
      </c>
      <c r="J2362" s="12" t="str">
        <f>VLOOKUP(B2362,sales_teams!A:C,3)</f>
        <v>West</v>
      </c>
      <c r="K2362" s="12" t="str">
        <f>VLOOKUP(B2362,sales_teams!A:C,2)</f>
        <v>Summer Sewald</v>
      </c>
      <c r="L2362" s="12" t="str">
        <f>VLOOKUP(D2362,accounts!A:G,6)</f>
        <v>Korea</v>
      </c>
      <c r="M2362" s="12" t="str">
        <f>VLOOKUP(D2362,accounts!A:B,2)</f>
        <v>technolgy</v>
      </c>
      <c r="N2362" s="12" t="str">
        <f t="shared" si="26"/>
        <v>Apr 2017</v>
      </c>
      <c r="O2362" s="12" t="str">
        <f t="shared" si="267"/>
        <v>Apr 2017</v>
      </c>
      <c r="P2362" s="12">
        <f>VLOOKUP(D2362,accounts!A:G,4)</f>
        <v>8170.38</v>
      </c>
      <c r="Q2362" s="12">
        <f t="shared" si="268"/>
        <v>0</v>
      </c>
    </row>
    <row r="2363">
      <c r="A2363" s="14" t="s">
        <v>2542</v>
      </c>
      <c r="B2363" s="14" t="s">
        <v>61</v>
      </c>
      <c r="C2363" s="14" t="s">
        <v>17</v>
      </c>
      <c r="D2363" s="14" t="s">
        <v>64</v>
      </c>
      <c r="E2363" s="14" t="s">
        <v>5</v>
      </c>
      <c r="F2363" s="15">
        <v>42847.0</v>
      </c>
      <c r="G2363" s="15">
        <v>42854.0</v>
      </c>
      <c r="H2363" s="14">
        <v>5456.0</v>
      </c>
      <c r="I2363" s="12">
        <f>VLOOKUP(C2363, products!$A$1:$C$8, 3, FALSE)</f>
        <v>4821</v>
      </c>
      <c r="J2363" s="12" t="str">
        <f>VLOOKUP(B2363,sales_teams!A:C,3)</f>
        <v>West</v>
      </c>
      <c r="K2363" s="12" t="str">
        <f>VLOOKUP(B2363,sales_teams!A:C,2)</f>
        <v>Summer Sewald</v>
      </c>
      <c r="L2363" s="12" t="str">
        <f>VLOOKUP(D2363,accounts!A:G,6)</f>
        <v>United States</v>
      </c>
      <c r="M2363" s="12" t="str">
        <f>VLOOKUP(D2363,accounts!A:B,2)</f>
        <v>software</v>
      </c>
      <c r="N2363" s="12" t="str">
        <f t="shared" si="26"/>
        <v>Apr 2017</v>
      </c>
      <c r="O2363" s="12" t="str">
        <f t="shared" si="267"/>
        <v>Apr 2017</v>
      </c>
      <c r="P2363" s="12">
        <f>VLOOKUP(D2363,accounts!A:G,4)</f>
        <v>11698.03</v>
      </c>
      <c r="Q2363" s="12">
        <f t="shared" si="268"/>
        <v>0</v>
      </c>
    </row>
    <row r="2364">
      <c r="A2364" s="14" t="s">
        <v>2543</v>
      </c>
      <c r="B2364" s="14" t="s">
        <v>32</v>
      </c>
      <c r="C2364" s="14" t="s">
        <v>19</v>
      </c>
      <c r="D2364" s="14" t="s">
        <v>103</v>
      </c>
      <c r="E2364" s="14" t="s">
        <v>26</v>
      </c>
      <c r="F2364" s="15">
        <v>42848.0</v>
      </c>
      <c r="G2364" s="15">
        <v>42973.0</v>
      </c>
      <c r="H2364" s="14">
        <v>0.0</v>
      </c>
      <c r="I2364" s="12">
        <f>VLOOKUP(C2364, products!$A$1:$C$8, 3, FALSE)</f>
        <v>55</v>
      </c>
      <c r="J2364" s="12" t="str">
        <f>VLOOKUP(B2364,sales_teams!A:C,3)</f>
        <v>Central</v>
      </c>
      <c r="K2364" s="12" t="str">
        <f>VLOOKUP(B2364,sales_teams!A:C,2)</f>
        <v>Dustin Brinkmann</v>
      </c>
      <c r="L2364" s="12" t="str">
        <f>VLOOKUP(D2364,accounts!A:G,6)</f>
        <v>Norway</v>
      </c>
      <c r="M2364" s="12" t="str">
        <f>VLOOKUP(D2364,accounts!A:B,2)</f>
        <v>technolgy</v>
      </c>
      <c r="N2364" s="12" t="str">
        <f t="shared" si="26"/>
        <v>Apr 2017</v>
      </c>
      <c r="O2364" s="12" t="str">
        <f t="shared" si="267"/>
        <v>Aug 2017</v>
      </c>
      <c r="P2364" s="12">
        <f>VLOOKUP(D2364,accounts!A:G,4)</f>
        <v>1223.72</v>
      </c>
      <c r="Q2364" s="12">
        <f t="shared" si="268"/>
        <v>122</v>
      </c>
    </row>
    <row r="2365">
      <c r="A2365" s="14" t="s">
        <v>2544</v>
      </c>
      <c r="B2365" s="14" t="s">
        <v>33</v>
      </c>
      <c r="C2365" s="14" t="s">
        <v>17</v>
      </c>
      <c r="D2365" s="14" t="s">
        <v>77</v>
      </c>
      <c r="E2365" s="14" t="s">
        <v>26</v>
      </c>
      <c r="F2365" s="15">
        <v>42848.0</v>
      </c>
      <c r="G2365" s="15">
        <v>42849.0</v>
      </c>
      <c r="H2365" s="14">
        <v>0.0</v>
      </c>
      <c r="I2365" s="12">
        <f>VLOOKUP(C2365, products!$A$1:$C$8, 3, FALSE)</f>
        <v>4821</v>
      </c>
      <c r="J2365" s="12" t="str">
        <f>VLOOKUP(B2365,sales_teams!A:C,3)</f>
        <v>Central</v>
      </c>
      <c r="K2365" s="12" t="str">
        <f>VLOOKUP(B2365,sales_teams!A:C,2)</f>
        <v>Dustin Brinkmann</v>
      </c>
      <c r="L2365" s="12" t="str">
        <f>VLOOKUP(D2365,accounts!A:G,6)</f>
        <v>United States</v>
      </c>
      <c r="M2365" s="12" t="str">
        <f>VLOOKUP(D2365,accounts!A:B,2)</f>
        <v>retail</v>
      </c>
      <c r="N2365" s="12" t="str">
        <f t="shared" si="26"/>
        <v>Apr 2017</v>
      </c>
      <c r="O2365" s="12" t="str">
        <f t="shared" si="267"/>
        <v>Apr 2017</v>
      </c>
      <c r="P2365" s="12">
        <f>VLOOKUP(D2365,accounts!A:G,4)</f>
        <v>1419.98</v>
      </c>
      <c r="Q2365" s="12">
        <f t="shared" si="268"/>
        <v>0</v>
      </c>
    </row>
    <row r="2366">
      <c r="A2366" s="14" t="s">
        <v>2545</v>
      </c>
      <c r="B2366" s="14" t="s">
        <v>34</v>
      </c>
      <c r="C2366" s="14" t="s">
        <v>22</v>
      </c>
      <c r="D2366" s="14" t="s">
        <v>96</v>
      </c>
      <c r="E2366" s="14" t="s">
        <v>26</v>
      </c>
      <c r="F2366" s="15">
        <v>42848.0</v>
      </c>
      <c r="G2366" s="15">
        <v>42855.0</v>
      </c>
      <c r="H2366" s="14">
        <v>0.0</v>
      </c>
      <c r="I2366" s="12">
        <f>VLOOKUP(C2366, products!$A$1:$C$8, 3, FALSE)</f>
        <v>550</v>
      </c>
      <c r="J2366" s="12" t="str">
        <f>VLOOKUP(B2366,sales_teams!A:C,3)</f>
        <v>Central</v>
      </c>
      <c r="K2366" s="12" t="str">
        <f>VLOOKUP(B2366,sales_teams!A:C,2)</f>
        <v>Dustin Brinkmann</v>
      </c>
      <c r="L2366" s="12" t="str">
        <f>VLOOKUP(D2366,accounts!A:G,6)</f>
        <v>Japan</v>
      </c>
      <c r="M2366" s="12" t="str">
        <f>VLOOKUP(D2366,accounts!A:B,2)</f>
        <v>retail</v>
      </c>
      <c r="N2366" s="12" t="str">
        <f t="shared" si="26"/>
        <v>Apr 2017</v>
      </c>
      <c r="O2366" s="12" t="str">
        <f t="shared" si="267"/>
        <v>Apr 2017</v>
      </c>
      <c r="P2366" s="12">
        <f>VLOOKUP(D2366,accounts!A:G,4)</f>
        <v>5158.71</v>
      </c>
      <c r="Q2366" s="12">
        <f t="shared" si="268"/>
        <v>0</v>
      </c>
    </row>
    <row r="2367">
      <c r="A2367" s="14" t="s">
        <v>2546</v>
      </c>
      <c r="B2367" s="14" t="s">
        <v>34</v>
      </c>
      <c r="C2367" s="14" t="s">
        <v>21</v>
      </c>
      <c r="D2367" s="14" t="s">
        <v>78</v>
      </c>
      <c r="E2367" s="14" t="s">
        <v>26</v>
      </c>
      <c r="F2367" s="15">
        <v>42848.0</v>
      </c>
      <c r="G2367" s="15">
        <v>42967.0</v>
      </c>
      <c r="H2367" s="14">
        <v>0.0</v>
      </c>
      <c r="I2367" s="12">
        <f>VLOOKUP(C2367, products!$A$1:$C$8, 3, FALSE)</f>
        <v>3393</v>
      </c>
      <c r="J2367" s="12" t="str">
        <f>VLOOKUP(B2367,sales_teams!A:C,3)</f>
        <v>Central</v>
      </c>
      <c r="K2367" s="12" t="str">
        <f>VLOOKUP(B2367,sales_teams!A:C,2)</f>
        <v>Dustin Brinkmann</v>
      </c>
      <c r="L2367" s="12" t="str">
        <f>VLOOKUP(D2367,accounts!A:G,6)</f>
        <v>United States</v>
      </c>
      <c r="M2367" s="12" t="str">
        <f>VLOOKUP(D2367,accounts!A:B,2)</f>
        <v>finance</v>
      </c>
      <c r="N2367" s="12" t="str">
        <f t="shared" si="26"/>
        <v>Apr 2017</v>
      </c>
      <c r="O2367" s="12" t="str">
        <f t="shared" si="267"/>
        <v>Aug 2017</v>
      </c>
      <c r="P2367" s="12">
        <f>VLOOKUP(D2367,accounts!A:G,4)</f>
        <v>2022.14</v>
      </c>
      <c r="Q2367" s="12">
        <f t="shared" si="268"/>
        <v>122</v>
      </c>
    </row>
    <row r="2368">
      <c r="A2368" s="14" t="s">
        <v>2547</v>
      </c>
      <c r="B2368" s="14" t="s">
        <v>36</v>
      </c>
      <c r="C2368" s="14" t="s">
        <v>17</v>
      </c>
      <c r="D2368" s="14" t="s">
        <v>75</v>
      </c>
      <c r="E2368" s="14" t="s">
        <v>26</v>
      </c>
      <c r="F2368" s="15">
        <v>42848.0</v>
      </c>
      <c r="G2368" s="15">
        <v>42855.0</v>
      </c>
      <c r="H2368" s="14">
        <v>0.0</v>
      </c>
      <c r="I2368" s="12">
        <f>VLOOKUP(C2368, products!$A$1:$C$8, 3, FALSE)</f>
        <v>4821</v>
      </c>
      <c r="J2368" s="12" t="str">
        <f>VLOOKUP(B2368,sales_teams!A:C,3)</f>
        <v>Central</v>
      </c>
      <c r="K2368" s="12" t="str">
        <f>VLOOKUP(B2368,sales_teams!A:C,2)</f>
        <v>Dustin Brinkmann</v>
      </c>
      <c r="L2368" s="12" t="str">
        <f>VLOOKUP(D2368,accounts!A:G,6)</f>
        <v>Jordan</v>
      </c>
      <c r="M2368" s="12" t="str">
        <f>VLOOKUP(D2368,accounts!A:B,2)</f>
        <v>marketing</v>
      </c>
      <c r="N2368" s="12" t="str">
        <f t="shared" si="26"/>
        <v>Apr 2017</v>
      </c>
      <c r="O2368" s="12" t="str">
        <f t="shared" si="267"/>
        <v>Apr 2017</v>
      </c>
      <c r="P2368" s="12">
        <f>VLOOKUP(D2368,accounts!A:G,4)</f>
        <v>3027.46</v>
      </c>
      <c r="Q2368" s="12">
        <f t="shared" si="268"/>
        <v>0</v>
      </c>
    </row>
    <row r="2369">
      <c r="A2369" s="14" t="s">
        <v>2548</v>
      </c>
      <c r="B2369" s="14" t="s">
        <v>36</v>
      </c>
      <c r="C2369" s="14" t="s">
        <v>20</v>
      </c>
      <c r="D2369" s="14" t="s">
        <v>86</v>
      </c>
      <c r="E2369" s="14" t="s">
        <v>5</v>
      </c>
      <c r="F2369" s="15">
        <v>42848.0</v>
      </c>
      <c r="G2369" s="15">
        <v>42849.0</v>
      </c>
      <c r="H2369" s="14">
        <v>5780.0</v>
      </c>
      <c r="I2369" s="12">
        <f>VLOOKUP(C2369, products!$A$1:$C$8, 3, FALSE)</f>
        <v>5482</v>
      </c>
      <c r="J2369" s="12" t="str">
        <f>VLOOKUP(B2369,sales_teams!A:C,3)</f>
        <v>Central</v>
      </c>
      <c r="K2369" s="12" t="str">
        <f>VLOOKUP(B2369,sales_teams!A:C,2)</f>
        <v>Dustin Brinkmann</v>
      </c>
      <c r="L2369" s="12" t="str">
        <f>VLOOKUP(D2369,accounts!A:G,6)</f>
        <v>United States</v>
      </c>
      <c r="M2369" s="12" t="str">
        <f>VLOOKUP(D2369,accounts!A:B,2)</f>
        <v>software</v>
      </c>
      <c r="N2369" s="12" t="str">
        <f t="shared" si="26"/>
        <v>Apr 2017</v>
      </c>
      <c r="O2369" s="12" t="str">
        <f t="shared" si="267"/>
        <v>Apr 2017</v>
      </c>
      <c r="P2369" s="12">
        <f>VLOOKUP(D2369,accounts!A:G,4)</f>
        <v>4478.47</v>
      </c>
      <c r="Q2369" s="12">
        <f t="shared" si="268"/>
        <v>0</v>
      </c>
    </row>
    <row r="2370">
      <c r="A2370" s="14" t="s">
        <v>2549</v>
      </c>
      <c r="B2370" s="14" t="s">
        <v>36</v>
      </c>
      <c r="C2370" s="14" t="s">
        <v>17</v>
      </c>
      <c r="D2370" s="14" t="s">
        <v>125</v>
      </c>
      <c r="E2370" s="14" t="s">
        <v>5</v>
      </c>
      <c r="F2370" s="15">
        <v>42848.0</v>
      </c>
      <c r="G2370" s="15">
        <v>42855.0</v>
      </c>
      <c r="H2370" s="14">
        <v>5787.0</v>
      </c>
      <c r="I2370" s="12">
        <f>VLOOKUP(C2370, products!$A$1:$C$8, 3, FALSE)</f>
        <v>4821</v>
      </c>
      <c r="J2370" s="12" t="str">
        <f>VLOOKUP(B2370,sales_teams!A:C,3)</f>
        <v>Central</v>
      </c>
      <c r="K2370" s="12" t="str">
        <f>VLOOKUP(B2370,sales_teams!A:C,2)</f>
        <v>Dustin Brinkmann</v>
      </c>
      <c r="L2370" s="12" t="str">
        <f>VLOOKUP(D2370,accounts!A:G,6)</f>
        <v>China</v>
      </c>
      <c r="M2370" s="12" t="str">
        <f>VLOOKUP(D2370,accounts!A:B,2)</f>
        <v>technolgy</v>
      </c>
      <c r="N2370" s="12" t="str">
        <f t="shared" si="26"/>
        <v>Apr 2017</v>
      </c>
      <c r="O2370" s="12" t="str">
        <f t="shared" si="267"/>
        <v>Apr 2017</v>
      </c>
      <c r="P2370" s="12">
        <f>VLOOKUP(D2370,accounts!A:G,4)</f>
        <v>40.79</v>
      </c>
      <c r="Q2370" s="12">
        <f t="shared" si="268"/>
        <v>0</v>
      </c>
    </row>
    <row r="2371">
      <c r="A2371" s="14" t="s">
        <v>2550</v>
      </c>
      <c r="B2371" s="14" t="s">
        <v>37</v>
      </c>
      <c r="C2371" s="14" t="s">
        <v>17</v>
      </c>
      <c r="D2371" s="14" t="s">
        <v>141</v>
      </c>
      <c r="E2371" s="14" t="s">
        <v>5</v>
      </c>
      <c r="F2371" s="15">
        <v>42848.0</v>
      </c>
      <c r="G2371" s="15">
        <v>42850.0</v>
      </c>
      <c r="H2371" s="14">
        <v>5149.0</v>
      </c>
      <c r="I2371" s="12">
        <f>VLOOKUP(C2371, products!$A$1:$C$8, 3, FALSE)</f>
        <v>4821</v>
      </c>
      <c r="J2371" s="12" t="str">
        <f>VLOOKUP(B2371,sales_teams!A:C,3)</f>
        <v>East</v>
      </c>
      <c r="K2371" s="12" t="str">
        <f>VLOOKUP(B2371,sales_teams!A:C,2)</f>
        <v>Rocco Neubert</v>
      </c>
      <c r="L2371" s="12" t="str">
        <f>VLOOKUP(D2371,accounts!A:G,6)</f>
        <v>United States</v>
      </c>
      <c r="M2371" s="12" t="str">
        <f>VLOOKUP(D2371,accounts!A:B,2)</f>
        <v>medical</v>
      </c>
      <c r="N2371" s="12" t="str">
        <f t="shared" si="26"/>
        <v>Apr 2017</v>
      </c>
      <c r="O2371" s="12" t="str">
        <f t="shared" si="267"/>
        <v>Apr 2017</v>
      </c>
      <c r="P2371" s="12">
        <f>VLOOKUP(D2371,accounts!A:G,4)</f>
        <v>326.82</v>
      </c>
      <c r="Q2371" s="12">
        <f t="shared" si="268"/>
        <v>0</v>
      </c>
    </row>
    <row r="2372">
      <c r="A2372" s="14" t="s">
        <v>2551</v>
      </c>
      <c r="B2372" s="14" t="s">
        <v>39</v>
      </c>
      <c r="C2372" s="14" t="s">
        <v>18</v>
      </c>
      <c r="D2372" s="14" t="s">
        <v>96</v>
      </c>
      <c r="E2372" s="14" t="s">
        <v>26</v>
      </c>
      <c r="F2372" s="15">
        <v>42848.0</v>
      </c>
      <c r="G2372" s="15">
        <v>42973.0</v>
      </c>
      <c r="H2372" s="14">
        <v>0.0</v>
      </c>
      <c r="I2372" s="12">
        <f>VLOOKUP(C2372, products!$A$1:$C$8, 3, FALSE)</f>
        <v>1096</v>
      </c>
      <c r="J2372" s="12" t="str">
        <f>VLOOKUP(B2372,sales_teams!A:C,3)</f>
        <v>East</v>
      </c>
      <c r="K2372" s="12" t="str">
        <f>VLOOKUP(B2372,sales_teams!A:C,2)</f>
        <v>Rocco Neubert</v>
      </c>
      <c r="L2372" s="12" t="str">
        <f>VLOOKUP(D2372,accounts!A:G,6)</f>
        <v>Japan</v>
      </c>
      <c r="M2372" s="12" t="str">
        <f>VLOOKUP(D2372,accounts!A:B,2)</f>
        <v>retail</v>
      </c>
      <c r="N2372" s="12" t="str">
        <f t="shared" si="26"/>
        <v>Apr 2017</v>
      </c>
      <c r="O2372" s="12" t="str">
        <f t="shared" si="267"/>
        <v>Aug 2017</v>
      </c>
      <c r="P2372" s="12">
        <f>VLOOKUP(D2372,accounts!A:G,4)</f>
        <v>5158.71</v>
      </c>
      <c r="Q2372" s="12">
        <f t="shared" si="268"/>
        <v>122</v>
      </c>
    </row>
    <row r="2373">
      <c r="A2373" s="14" t="s">
        <v>2552</v>
      </c>
      <c r="B2373" s="14" t="s">
        <v>39</v>
      </c>
      <c r="C2373" s="14" t="s">
        <v>17</v>
      </c>
      <c r="D2373" s="14" t="s">
        <v>117</v>
      </c>
      <c r="E2373" s="14" t="s">
        <v>5</v>
      </c>
      <c r="F2373" s="15">
        <v>42848.0</v>
      </c>
      <c r="G2373" s="15">
        <v>42889.0</v>
      </c>
      <c r="H2373" s="14">
        <v>5100.0</v>
      </c>
      <c r="I2373" s="12">
        <f>VLOOKUP(C2373, products!$A$1:$C$8, 3, FALSE)</f>
        <v>4821</v>
      </c>
      <c r="J2373" s="12" t="str">
        <f>VLOOKUP(B2373,sales_teams!A:C,3)</f>
        <v>East</v>
      </c>
      <c r="K2373" s="12" t="str">
        <f>VLOOKUP(B2373,sales_teams!A:C,2)</f>
        <v>Rocco Neubert</v>
      </c>
      <c r="L2373" s="12" t="str">
        <f>VLOOKUP(D2373,accounts!A:G,6)</f>
        <v>United States</v>
      </c>
      <c r="M2373" s="12" t="str">
        <f>VLOOKUP(D2373,accounts!A:B,2)</f>
        <v>medical</v>
      </c>
      <c r="N2373" s="12" t="str">
        <f t="shared" si="26"/>
        <v>Apr 2017</v>
      </c>
      <c r="O2373" s="12" t="str">
        <f t="shared" si="267"/>
        <v>Jun 2017</v>
      </c>
      <c r="P2373" s="12">
        <f>VLOOKUP(D2373,accounts!A:G,4)</f>
        <v>251.41</v>
      </c>
      <c r="Q2373" s="12">
        <f t="shared" si="268"/>
        <v>61</v>
      </c>
    </row>
    <row r="2374">
      <c r="A2374" s="14" t="s">
        <v>2553</v>
      </c>
      <c r="B2374" s="14" t="s">
        <v>39</v>
      </c>
      <c r="C2374" s="14" t="s">
        <v>17</v>
      </c>
      <c r="D2374" s="14" t="s">
        <v>106</v>
      </c>
      <c r="E2374" s="14" t="s">
        <v>5</v>
      </c>
      <c r="F2374" s="15">
        <v>42848.0</v>
      </c>
      <c r="G2374" s="15">
        <v>42855.0</v>
      </c>
      <c r="H2374" s="14">
        <v>4810.0</v>
      </c>
      <c r="I2374" s="12">
        <f>VLOOKUP(C2374, products!$A$1:$C$8, 3, FALSE)</f>
        <v>4821</v>
      </c>
      <c r="J2374" s="12" t="str">
        <f>VLOOKUP(B2374,sales_teams!A:C,3)</f>
        <v>East</v>
      </c>
      <c r="K2374" s="12" t="str">
        <f>VLOOKUP(B2374,sales_teams!A:C,2)</f>
        <v>Rocco Neubert</v>
      </c>
      <c r="L2374" s="12" t="str">
        <f>VLOOKUP(D2374,accounts!A:G,6)</f>
        <v>United States</v>
      </c>
      <c r="M2374" s="12" t="str">
        <f>VLOOKUP(D2374,accounts!A:B,2)</f>
        <v>finance</v>
      </c>
      <c r="N2374" s="12" t="str">
        <f t="shared" si="26"/>
        <v>Apr 2017</v>
      </c>
      <c r="O2374" s="12" t="str">
        <f t="shared" si="267"/>
        <v>Apr 2017</v>
      </c>
      <c r="P2374" s="12">
        <f>VLOOKUP(D2374,accounts!A:G,4)</f>
        <v>646.1</v>
      </c>
      <c r="Q2374" s="12">
        <f t="shared" si="268"/>
        <v>0</v>
      </c>
    </row>
    <row r="2375">
      <c r="A2375" s="14" t="s">
        <v>2554</v>
      </c>
      <c r="B2375" s="14" t="s">
        <v>40</v>
      </c>
      <c r="C2375" s="14" t="s">
        <v>19</v>
      </c>
      <c r="D2375" s="14" t="s">
        <v>69</v>
      </c>
      <c r="E2375" s="14" t="s">
        <v>26</v>
      </c>
      <c r="F2375" s="15">
        <v>42848.0</v>
      </c>
      <c r="G2375" s="15">
        <v>42859.0</v>
      </c>
      <c r="H2375" s="14">
        <v>0.0</v>
      </c>
      <c r="I2375" s="12">
        <f>VLOOKUP(C2375, products!$A$1:$C$8, 3, FALSE)</f>
        <v>55</v>
      </c>
      <c r="J2375" s="12" t="str">
        <f>VLOOKUP(B2375,sales_teams!A:C,3)</f>
        <v>East</v>
      </c>
      <c r="K2375" s="12" t="str">
        <f>VLOOKUP(B2375,sales_teams!A:C,2)</f>
        <v>Rocco Neubert</v>
      </c>
      <c r="L2375" s="12" t="str">
        <f>VLOOKUP(D2375,accounts!A:G,6)</f>
        <v>United States</v>
      </c>
      <c r="M2375" s="12" t="str">
        <f>VLOOKUP(D2375,accounts!A:B,2)</f>
        <v>marketing</v>
      </c>
      <c r="N2375" s="12" t="str">
        <f t="shared" si="26"/>
        <v>Apr 2017</v>
      </c>
      <c r="O2375" s="12" t="str">
        <f t="shared" si="267"/>
        <v>May 2017</v>
      </c>
      <c r="P2375" s="12">
        <f>VLOOKUP(D2375,accounts!A:G,4)</f>
        <v>2952.73</v>
      </c>
      <c r="Q2375" s="12">
        <f t="shared" si="268"/>
        <v>30</v>
      </c>
    </row>
    <row r="2376">
      <c r="A2376" s="14" t="s">
        <v>2555</v>
      </c>
      <c r="B2376" s="14" t="s">
        <v>40</v>
      </c>
      <c r="C2376" s="14" t="s">
        <v>21</v>
      </c>
      <c r="D2376" s="14" t="s">
        <v>124</v>
      </c>
      <c r="E2376" s="14" t="s">
        <v>26</v>
      </c>
      <c r="F2376" s="15">
        <v>42848.0</v>
      </c>
      <c r="G2376" s="15">
        <v>42948.0</v>
      </c>
      <c r="H2376" s="14">
        <v>0.0</v>
      </c>
      <c r="I2376" s="12">
        <f>VLOOKUP(C2376, products!$A$1:$C$8, 3, FALSE)</f>
        <v>3393</v>
      </c>
      <c r="J2376" s="12" t="str">
        <f>VLOOKUP(B2376,sales_teams!A:C,3)</f>
        <v>East</v>
      </c>
      <c r="K2376" s="12" t="str">
        <f>VLOOKUP(B2376,sales_teams!A:C,2)</f>
        <v>Rocco Neubert</v>
      </c>
      <c r="L2376" s="12" t="str">
        <f>VLOOKUP(D2376,accounts!A:G,6)</f>
        <v>United States</v>
      </c>
      <c r="M2376" s="12" t="str">
        <f>VLOOKUP(D2376,accounts!A:B,2)</f>
        <v>retail</v>
      </c>
      <c r="N2376" s="12" t="str">
        <f t="shared" si="26"/>
        <v>Apr 2017</v>
      </c>
      <c r="O2376" s="12" t="str">
        <f t="shared" si="267"/>
        <v>Aug 2017</v>
      </c>
      <c r="P2376" s="12">
        <f>VLOOKUP(D2376,accounts!A:G,4)</f>
        <v>497.11</v>
      </c>
      <c r="Q2376" s="12">
        <f t="shared" si="268"/>
        <v>122</v>
      </c>
    </row>
    <row r="2377">
      <c r="A2377" s="14" t="s">
        <v>2556</v>
      </c>
      <c r="B2377" s="14" t="s">
        <v>42</v>
      </c>
      <c r="C2377" s="14" t="s">
        <v>22</v>
      </c>
      <c r="D2377" s="14" t="s">
        <v>109</v>
      </c>
      <c r="E2377" s="14" t="s">
        <v>5</v>
      </c>
      <c r="F2377" s="15">
        <v>42848.0</v>
      </c>
      <c r="G2377" s="15">
        <v>42849.0</v>
      </c>
      <c r="H2377" s="14">
        <v>560.0</v>
      </c>
      <c r="I2377" s="12">
        <f>VLOOKUP(C2377, products!$A$1:$C$8, 3, FALSE)</f>
        <v>550</v>
      </c>
      <c r="J2377" s="12" t="str">
        <f>VLOOKUP(B2377,sales_teams!A:C,3)</f>
        <v>East</v>
      </c>
      <c r="K2377" s="12" t="str">
        <f>VLOOKUP(B2377,sales_teams!A:C,2)</f>
        <v>Rocco Neubert</v>
      </c>
      <c r="L2377" s="12" t="str">
        <f>VLOOKUP(D2377,accounts!A:G,6)</f>
        <v>Kenya</v>
      </c>
      <c r="M2377" s="12" t="str">
        <f>VLOOKUP(D2377,accounts!A:B,2)</f>
        <v>medical</v>
      </c>
      <c r="N2377" s="12" t="str">
        <f t="shared" si="26"/>
        <v>Apr 2017</v>
      </c>
      <c r="O2377" s="12" t="str">
        <f t="shared" si="267"/>
        <v>Apr 2017</v>
      </c>
      <c r="P2377" s="12">
        <f>VLOOKUP(D2377,accounts!A:G,4)</f>
        <v>647.18</v>
      </c>
      <c r="Q2377" s="12">
        <f t="shared" si="268"/>
        <v>0</v>
      </c>
    </row>
    <row r="2378">
      <c r="A2378" s="14" t="s">
        <v>2557</v>
      </c>
      <c r="B2378" s="14" t="s">
        <v>42</v>
      </c>
      <c r="C2378" s="14" t="s">
        <v>17</v>
      </c>
      <c r="D2378" s="14" t="s">
        <v>83</v>
      </c>
      <c r="E2378" s="14" t="s">
        <v>5</v>
      </c>
      <c r="F2378" s="15">
        <v>42848.0</v>
      </c>
      <c r="G2378" s="15">
        <v>42857.0</v>
      </c>
      <c r="H2378" s="14">
        <v>4916.0</v>
      </c>
      <c r="I2378" s="12">
        <f>VLOOKUP(C2378, products!$A$1:$C$8, 3, FALSE)</f>
        <v>4821</v>
      </c>
      <c r="J2378" s="12" t="str">
        <f>VLOOKUP(B2378,sales_teams!A:C,3)</f>
        <v>East</v>
      </c>
      <c r="K2378" s="12" t="str">
        <f>VLOOKUP(B2378,sales_teams!A:C,2)</f>
        <v>Rocco Neubert</v>
      </c>
      <c r="L2378" s="12" t="str">
        <f>VLOOKUP(D2378,accounts!A:G,6)</f>
        <v>United States</v>
      </c>
      <c r="M2378" s="12" t="str">
        <f>VLOOKUP(D2378,accounts!A:B,2)</f>
        <v>marketing</v>
      </c>
      <c r="N2378" s="12" t="str">
        <f t="shared" si="26"/>
        <v>Apr 2017</v>
      </c>
      <c r="O2378" s="12" t="str">
        <f t="shared" si="267"/>
        <v>May 2017</v>
      </c>
      <c r="P2378" s="12">
        <f>VLOOKUP(D2378,accounts!A:G,4)</f>
        <v>2403.58</v>
      </c>
      <c r="Q2378" s="12">
        <f t="shared" si="268"/>
        <v>30</v>
      </c>
    </row>
    <row r="2379">
      <c r="A2379" s="14" t="s">
        <v>2558</v>
      </c>
      <c r="B2379" s="14" t="s">
        <v>44</v>
      </c>
      <c r="C2379" s="14" t="s">
        <v>19</v>
      </c>
      <c r="D2379" s="14" t="s">
        <v>130</v>
      </c>
      <c r="E2379" s="14" t="s">
        <v>5</v>
      </c>
      <c r="F2379" s="15">
        <v>42848.0</v>
      </c>
      <c r="G2379" s="15">
        <v>42897.0</v>
      </c>
      <c r="H2379" s="14">
        <v>45.0</v>
      </c>
      <c r="I2379" s="12">
        <f>VLOOKUP(C2379, products!$A$1:$C$8, 3, FALSE)</f>
        <v>55</v>
      </c>
      <c r="J2379" s="12" t="str">
        <f>VLOOKUP(B2379,sales_teams!A:C,3)</f>
        <v>East</v>
      </c>
      <c r="K2379" s="12" t="str">
        <f>VLOOKUP(B2379,sales_teams!A:C,2)</f>
        <v>Rocco Neubert</v>
      </c>
      <c r="L2379" s="12" t="str">
        <f>VLOOKUP(D2379,accounts!A:G,6)</f>
        <v>Germany</v>
      </c>
      <c r="M2379" s="12" t="str">
        <f>VLOOKUP(D2379,accounts!A:B,2)</f>
        <v>services</v>
      </c>
      <c r="N2379" s="12" t="str">
        <f t="shared" si="26"/>
        <v>Apr 2017</v>
      </c>
      <c r="O2379" s="12" t="str">
        <f t="shared" si="267"/>
        <v>Jun 2017</v>
      </c>
      <c r="P2379" s="12">
        <f>VLOOKUP(D2379,accounts!A:G,4)</f>
        <v>1012.72</v>
      </c>
      <c r="Q2379" s="12">
        <f t="shared" si="268"/>
        <v>61</v>
      </c>
    </row>
    <row r="2380">
      <c r="A2380" s="14" t="s">
        <v>2559</v>
      </c>
      <c r="B2380" s="14" t="s">
        <v>46</v>
      </c>
      <c r="C2380" s="14" t="s">
        <v>18</v>
      </c>
      <c r="D2380" s="14" t="s">
        <v>65</v>
      </c>
      <c r="E2380" s="14" t="s">
        <v>26</v>
      </c>
      <c r="F2380" s="15">
        <v>42848.0</v>
      </c>
      <c r="G2380" s="15">
        <v>42850.0</v>
      </c>
      <c r="H2380" s="14">
        <v>0.0</v>
      </c>
      <c r="I2380" s="12">
        <f>VLOOKUP(C2380, products!$A$1:$C$8, 3, FALSE)</f>
        <v>1096</v>
      </c>
      <c r="J2380" s="12" t="str">
        <f>VLOOKUP(B2380,sales_teams!A:C,3)</f>
        <v>East</v>
      </c>
      <c r="K2380" s="12" t="str">
        <f>VLOOKUP(B2380,sales_teams!A:C,2)</f>
        <v>Rocco Neubert</v>
      </c>
      <c r="L2380" s="12" t="str">
        <f>VLOOKUP(D2380,accounts!A:G,6)</f>
        <v>United States</v>
      </c>
      <c r="M2380" s="12" t="str">
        <f>VLOOKUP(D2380,accounts!A:B,2)</f>
        <v>technolgy</v>
      </c>
      <c r="N2380" s="12" t="str">
        <f t="shared" si="26"/>
        <v>Apr 2017</v>
      </c>
      <c r="O2380" s="12" t="str">
        <f t="shared" si="267"/>
        <v>Apr 2017</v>
      </c>
      <c r="P2380" s="12">
        <f>VLOOKUP(D2380,accounts!A:G,4)</f>
        <v>7708.38</v>
      </c>
      <c r="Q2380" s="12">
        <f t="shared" si="268"/>
        <v>0</v>
      </c>
    </row>
    <row r="2381">
      <c r="A2381" s="14" t="s">
        <v>2560</v>
      </c>
      <c r="B2381" s="14" t="s">
        <v>46</v>
      </c>
      <c r="C2381" s="14" t="s">
        <v>22</v>
      </c>
      <c r="D2381" s="14" t="s">
        <v>148</v>
      </c>
      <c r="E2381" s="14" t="s">
        <v>5</v>
      </c>
      <c r="F2381" s="15">
        <v>42848.0</v>
      </c>
      <c r="G2381" s="15">
        <v>42849.0</v>
      </c>
      <c r="H2381" s="14">
        <v>592.0</v>
      </c>
      <c r="I2381" s="12">
        <f>VLOOKUP(C2381, products!$A$1:$C$8, 3, FALSE)</f>
        <v>550</v>
      </c>
      <c r="J2381" s="12" t="str">
        <f>VLOOKUP(B2381,sales_teams!A:C,3)</f>
        <v>East</v>
      </c>
      <c r="K2381" s="12" t="str">
        <f>VLOOKUP(B2381,sales_teams!A:C,2)</f>
        <v>Rocco Neubert</v>
      </c>
      <c r="L2381" s="12" t="str">
        <f>VLOOKUP(D2381,accounts!A:G,6)</f>
        <v>United States</v>
      </c>
      <c r="M2381" s="12" t="str">
        <f>VLOOKUP(D2381,accounts!A:B,2)</f>
        <v>finance</v>
      </c>
      <c r="N2381" s="12" t="str">
        <f t="shared" si="26"/>
        <v>Apr 2017</v>
      </c>
      <c r="O2381" s="12" t="str">
        <f t="shared" si="267"/>
        <v>Apr 2017</v>
      </c>
      <c r="P2381" s="12">
        <f>VLOOKUP(D2381,accounts!A:G,4)</f>
        <v>52.5</v>
      </c>
      <c r="Q2381" s="12">
        <f t="shared" si="268"/>
        <v>0</v>
      </c>
    </row>
    <row r="2382">
      <c r="A2382" s="14" t="s">
        <v>2561</v>
      </c>
      <c r="B2382" s="14" t="s">
        <v>47</v>
      </c>
      <c r="C2382" s="14" t="s">
        <v>22</v>
      </c>
      <c r="D2382" s="14" t="s">
        <v>132</v>
      </c>
      <c r="E2382" s="14" t="s">
        <v>5</v>
      </c>
      <c r="F2382" s="15">
        <v>42848.0</v>
      </c>
      <c r="G2382" s="15">
        <v>42854.0</v>
      </c>
      <c r="H2382" s="14">
        <v>529.0</v>
      </c>
      <c r="I2382" s="12">
        <f>VLOOKUP(C2382, products!$A$1:$C$8, 3, FALSE)</f>
        <v>550</v>
      </c>
      <c r="J2382" s="12" t="str">
        <f>VLOOKUP(B2382,sales_teams!A:C,3)</f>
        <v>East</v>
      </c>
      <c r="K2382" s="12" t="str">
        <f>VLOOKUP(B2382,sales_teams!A:C,2)</f>
        <v>Rocco Neubert</v>
      </c>
      <c r="L2382" s="12" t="str">
        <f>VLOOKUP(D2382,accounts!A:G,6)</f>
        <v>United States</v>
      </c>
      <c r="M2382" s="12" t="str">
        <f>VLOOKUP(D2382,accounts!A:B,2)</f>
        <v>technolgy</v>
      </c>
      <c r="N2382" s="12" t="str">
        <f t="shared" si="26"/>
        <v>Apr 2017</v>
      </c>
      <c r="O2382" s="12" t="str">
        <f t="shared" si="267"/>
        <v>Apr 2017</v>
      </c>
      <c r="P2382" s="12">
        <f>VLOOKUP(D2382,accounts!A:G,4)</f>
        <v>587.72</v>
      </c>
      <c r="Q2382" s="12">
        <f t="shared" si="268"/>
        <v>0</v>
      </c>
    </row>
    <row r="2383">
      <c r="A2383" s="14" t="s">
        <v>2562</v>
      </c>
      <c r="B2383" s="14" t="s">
        <v>47</v>
      </c>
      <c r="C2383" s="14" t="s">
        <v>17</v>
      </c>
      <c r="D2383" s="14" t="s">
        <v>113</v>
      </c>
      <c r="E2383" s="14" t="s">
        <v>5</v>
      </c>
      <c r="F2383" s="15">
        <v>42848.0</v>
      </c>
      <c r="G2383" s="15">
        <v>42851.0</v>
      </c>
      <c r="H2383" s="14">
        <v>5415.0</v>
      </c>
      <c r="I2383" s="12">
        <f>VLOOKUP(C2383, products!$A$1:$C$8, 3, FALSE)</f>
        <v>4821</v>
      </c>
      <c r="J2383" s="12" t="str">
        <f>VLOOKUP(B2383,sales_teams!A:C,3)</f>
        <v>East</v>
      </c>
      <c r="K2383" s="12" t="str">
        <f>VLOOKUP(B2383,sales_teams!A:C,2)</f>
        <v>Rocco Neubert</v>
      </c>
      <c r="L2383" s="12" t="str">
        <f>VLOOKUP(D2383,accounts!A:G,6)</f>
        <v>United States</v>
      </c>
      <c r="M2383" s="12" t="str">
        <f>VLOOKUP(D2383,accounts!A:B,2)</f>
        <v>retail</v>
      </c>
      <c r="N2383" s="12" t="str">
        <f t="shared" si="26"/>
        <v>Apr 2017</v>
      </c>
      <c r="O2383" s="12" t="str">
        <f t="shared" si="267"/>
        <v>Apr 2017</v>
      </c>
      <c r="P2383" s="12">
        <f>VLOOKUP(D2383,accounts!A:G,4)</f>
        <v>1388.67</v>
      </c>
      <c r="Q2383" s="12">
        <f t="shared" si="268"/>
        <v>0</v>
      </c>
    </row>
    <row r="2384">
      <c r="A2384" s="14" t="s">
        <v>2563</v>
      </c>
      <c r="B2384" s="14" t="s">
        <v>48</v>
      </c>
      <c r="C2384" s="14" t="s">
        <v>20</v>
      </c>
      <c r="D2384" s="14" t="s">
        <v>100</v>
      </c>
      <c r="E2384" s="14" t="s">
        <v>26</v>
      </c>
      <c r="F2384" s="15">
        <v>42848.0</v>
      </c>
      <c r="G2384" s="15">
        <v>42857.0</v>
      </c>
      <c r="H2384" s="14">
        <v>0.0</v>
      </c>
      <c r="I2384" s="12">
        <f>VLOOKUP(C2384, products!$A$1:$C$8, 3, FALSE)</f>
        <v>5482</v>
      </c>
      <c r="J2384" s="12" t="str">
        <f>VLOOKUP(B2384,sales_teams!A:C,3)</f>
        <v>East</v>
      </c>
      <c r="K2384" s="12" t="str">
        <f>VLOOKUP(B2384,sales_teams!A:C,2)</f>
        <v>Rocco Neubert</v>
      </c>
      <c r="L2384" s="12" t="str">
        <f>VLOOKUP(D2384,accounts!A:G,6)</f>
        <v>Belgium</v>
      </c>
      <c r="M2384" s="12" t="str">
        <f>VLOOKUP(D2384,accounts!A:B,2)</f>
        <v>retail</v>
      </c>
      <c r="N2384" s="12" t="str">
        <f t="shared" si="26"/>
        <v>Apr 2017</v>
      </c>
      <c r="O2384" s="12" t="str">
        <f t="shared" si="267"/>
        <v>May 2017</v>
      </c>
      <c r="P2384" s="12">
        <f>VLOOKUP(D2384,accounts!A:G,4)</f>
        <v>1376.8</v>
      </c>
      <c r="Q2384" s="12">
        <f t="shared" si="268"/>
        <v>30</v>
      </c>
    </row>
    <row r="2385">
      <c r="A2385" s="14" t="s">
        <v>2564</v>
      </c>
      <c r="B2385" s="14" t="s">
        <v>48</v>
      </c>
      <c r="C2385" s="14" t="s">
        <v>22</v>
      </c>
      <c r="D2385" s="14" t="s">
        <v>119</v>
      </c>
      <c r="E2385" s="14" t="s">
        <v>5</v>
      </c>
      <c r="F2385" s="15">
        <v>42848.0</v>
      </c>
      <c r="G2385" s="15">
        <v>42901.0</v>
      </c>
      <c r="H2385" s="14">
        <v>518.0</v>
      </c>
      <c r="I2385" s="12">
        <f>VLOOKUP(C2385, products!$A$1:$C$8, 3, FALSE)</f>
        <v>550</v>
      </c>
      <c r="J2385" s="12" t="str">
        <f>VLOOKUP(B2385,sales_teams!A:C,3)</f>
        <v>East</v>
      </c>
      <c r="K2385" s="12" t="str">
        <f>VLOOKUP(B2385,sales_teams!A:C,2)</f>
        <v>Rocco Neubert</v>
      </c>
      <c r="L2385" s="12" t="str">
        <f>VLOOKUP(D2385,accounts!A:G,6)</f>
        <v>Philipines</v>
      </c>
      <c r="M2385" s="12" t="str">
        <f>VLOOKUP(D2385,accounts!A:B,2)</f>
        <v>medical</v>
      </c>
      <c r="N2385" s="12" t="str">
        <f t="shared" si="26"/>
        <v>Apr 2017</v>
      </c>
      <c r="O2385" s="12" t="str">
        <f t="shared" si="267"/>
        <v>Jun 2017</v>
      </c>
      <c r="P2385" s="12">
        <f>VLOOKUP(D2385,accounts!A:G,4)</f>
        <v>587.34</v>
      </c>
      <c r="Q2385" s="12">
        <f t="shared" si="268"/>
        <v>61</v>
      </c>
    </row>
    <row r="2386">
      <c r="A2386" s="14" t="s">
        <v>2565</v>
      </c>
      <c r="B2386" s="14" t="s">
        <v>48</v>
      </c>
      <c r="C2386" s="14" t="s">
        <v>19</v>
      </c>
      <c r="D2386" s="14" t="s">
        <v>71</v>
      </c>
      <c r="E2386" s="14" t="s">
        <v>5</v>
      </c>
      <c r="F2386" s="15">
        <v>42848.0</v>
      </c>
      <c r="G2386" s="15">
        <v>42958.0</v>
      </c>
      <c r="H2386" s="14">
        <v>52.0</v>
      </c>
      <c r="I2386" s="12">
        <f>VLOOKUP(C2386, products!$A$1:$C$8, 3, FALSE)</f>
        <v>55</v>
      </c>
      <c r="J2386" s="12" t="str">
        <f>VLOOKUP(B2386,sales_teams!A:C,3)</f>
        <v>East</v>
      </c>
      <c r="K2386" s="12" t="str">
        <f>VLOOKUP(B2386,sales_teams!A:C,2)</f>
        <v>Rocco Neubert</v>
      </c>
      <c r="L2386" s="12" t="str">
        <f>VLOOKUP(D2386,accounts!A:G,6)</f>
        <v>United States</v>
      </c>
      <c r="M2386" s="12" t="str">
        <f>VLOOKUP(D2386,accounts!A:B,2)</f>
        <v>services</v>
      </c>
      <c r="N2386" s="12" t="str">
        <f t="shared" si="26"/>
        <v>Apr 2017</v>
      </c>
      <c r="O2386" s="12" t="str">
        <f t="shared" si="267"/>
        <v>Aug 2017</v>
      </c>
      <c r="P2386" s="12">
        <f>VLOOKUP(D2386,accounts!A:G,4)</f>
        <v>2041.73</v>
      </c>
      <c r="Q2386" s="12">
        <f t="shared" si="268"/>
        <v>122</v>
      </c>
    </row>
    <row r="2387">
      <c r="A2387" s="14" t="s">
        <v>2566</v>
      </c>
      <c r="B2387" s="14" t="s">
        <v>49</v>
      </c>
      <c r="C2387" s="14" t="s">
        <v>19</v>
      </c>
      <c r="D2387" s="14" t="s">
        <v>85</v>
      </c>
      <c r="E2387" s="14" t="s">
        <v>26</v>
      </c>
      <c r="F2387" s="15">
        <v>42848.0</v>
      </c>
      <c r="G2387" s="15">
        <v>42849.0</v>
      </c>
      <c r="H2387" s="14">
        <v>0.0</v>
      </c>
      <c r="I2387" s="12">
        <f>VLOOKUP(C2387, products!$A$1:$C$8, 3, FALSE)</f>
        <v>55</v>
      </c>
      <c r="J2387" s="12" t="str">
        <f>VLOOKUP(B2387,sales_teams!A:C,3)</f>
        <v>West</v>
      </c>
      <c r="K2387" s="12" t="str">
        <f>VLOOKUP(B2387,sales_teams!A:C,2)</f>
        <v>Summer Sewald</v>
      </c>
      <c r="L2387" s="12" t="str">
        <f>VLOOKUP(D2387,accounts!A:G,6)</f>
        <v>United States</v>
      </c>
      <c r="M2387" s="12" t="str">
        <f>VLOOKUP(D2387,accounts!A:B,2)</f>
        <v>medical</v>
      </c>
      <c r="N2387" s="12" t="str">
        <f t="shared" si="26"/>
        <v>Apr 2017</v>
      </c>
      <c r="O2387" s="12" t="str">
        <f t="shared" si="267"/>
        <v>Apr 2017</v>
      </c>
      <c r="P2387" s="12">
        <f>VLOOKUP(D2387,accounts!A:G,4)</f>
        <v>2741.37</v>
      </c>
      <c r="Q2387" s="12">
        <f t="shared" si="268"/>
        <v>0</v>
      </c>
    </row>
    <row r="2388">
      <c r="A2388" s="14" t="s">
        <v>2567</v>
      </c>
      <c r="B2388" s="14" t="s">
        <v>52</v>
      </c>
      <c r="C2388" s="14" t="s">
        <v>19</v>
      </c>
      <c r="D2388" s="14" t="s">
        <v>92</v>
      </c>
      <c r="E2388" s="14" t="s">
        <v>5</v>
      </c>
      <c r="F2388" s="15">
        <v>42848.0</v>
      </c>
      <c r="G2388" s="15">
        <v>42911.0</v>
      </c>
      <c r="H2388" s="14">
        <v>51.0</v>
      </c>
      <c r="I2388" s="12">
        <f>VLOOKUP(C2388, products!$A$1:$C$8, 3, FALSE)</f>
        <v>55</v>
      </c>
      <c r="J2388" s="12" t="str">
        <f>VLOOKUP(B2388,sales_teams!A:C,3)</f>
        <v>West</v>
      </c>
      <c r="K2388" s="12" t="str">
        <f>VLOOKUP(B2388,sales_teams!A:C,2)</f>
        <v>Summer Sewald</v>
      </c>
      <c r="L2388" s="12" t="str">
        <f>VLOOKUP(D2388,accounts!A:G,6)</f>
        <v>United States</v>
      </c>
      <c r="M2388" s="12" t="str">
        <f>VLOOKUP(D2388,accounts!A:B,2)</f>
        <v>finance</v>
      </c>
      <c r="N2388" s="12" t="str">
        <f t="shared" si="26"/>
        <v>Apr 2017</v>
      </c>
      <c r="O2388" s="12" t="str">
        <f t="shared" si="267"/>
        <v>Jun 2017</v>
      </c>
      <c r="P2388" s="12">
        <f>VLOOKUP(D2388,accounts!A:G,4)</f>
        <v>2819.5</v>
      </c>
      <c r="Q2388" s="12">
        <f t="shared" si="268"/>
        <v>61</v>
      </c>
    </row>
    <row r="2389">
      <c r="A2389" s="14" t="s">
        <v>2568</v>
      </c>
      <c r="B2389" s="14" t="s">
        <v>53</v>
      </c>
      <c r="C2389" s="14" t="s">
        <v>22</v>
      </c>
      <c r="D2389" s="14" t="s">
        <v>104</v>
      </c>
      <c r="E2389" s="14" t="s">
        <v>5</v>
      </c>
      <c r="F2389" s="15">
        <v>42848.0</v>
      </c>
      <c r="G2389" s="15">
        <v>42849.0</v>
      </c>
      <c r="H2389" s="14">
        <v>554.0</v>
      </c>
      <c r="I2389" s="12">
        <f>VLOOKUP(C2389, products!$A$1:$C$8, 3, FALSE)</f>
        <v>550</v>
      </c>
      <c r="J2389" s="12" t="str">
        <f>VLOOKUP(B2389,sales_teams!A:C,3)</f>
        <v>West</v>
      </c>
      <c r="K2389" s="12" t="str">
        <f>VLOOKUP(B2389,sales_teams!A:C,2)</f>
        <v>Summer Sewald</v>
      </c>
      <c r="L2389" s="12" t="str">
        <f>VLOOKUP(D2389,accounts!A:G,6)</f>
        <v>Italy</v>
      </c>
      <c r="M2389" s="12" t="str">
        <f>VLOOKUP(D2389,accounts!A:B,2)</f>
        <v>retail</v>
      </c>
      <c r="N2389" s="12" t="str">
        <f t="shared" si="26"/>
        <v>Apr 2017</v>
      </c>
      <c r="O2389" s="12" t="str">
        <f t="shared" si="267"/>
        <v>Apr 2017</v>
      </c>
      <c r="P2389" s="12">
        <f>VLOOKUP(D2389,accounts!A:G,4)</f>
        <v>894.33</v>
      </c>
      <c r="Q2389" s="12">
        <f t="shared" si="268"/>
        <v>0</v>
      </c>
    </row>
    <row r="2390">
      <c r="A2390" s="14" t="s">
        <v>2569</v>
      </c>
      <c r="B2390" s="14" t="s">
        <v>53</v>
      </c>
      <c r="C2390" s="14" t="s">
        <v>17</v>
      </c>
      <c r="D2390" s="14" t="s">
        <v>107</v>
      </c>
      <c r="E2390" s="14" t="s">
        <v>5</v>
      </c>
      <c r="F2390" s="15">
        <v>42848.0</v>
      </c>
      <c r="G2390" s="15">
        <v>42979.0</v>
      </c>
      <c r="H2390" s="14">
        <v>4835.0</v>
      </c>
      <c r="I2390" s="12">
        <f>VLOOKUP(C2390, products!$A$1:$C$8, 3, FALSE)</f>
        <v>4821</v>
      </c>
      <c r="J2390" s="12" t="str">
        <f>VLOOKUP(B2390,sales_teams!A:C,3)</f>
        <v>West</v>
      </c>
      <c r="K2390" s="12" t="str">
        <f>VLOOKUP(B2390,sales_teams!A:C,2)</f>
        <v>Summer Sewald</v>
      </c>
      <c r="L2390" s="12" t="str">
        <f>VLOOKUP(D2390,accounts!A:G,6)</f>
        <v>United States</v>
      </c>
      <c r="M2390" s="12" t="str">
        <f>VLOOKUP(D2390,accounts!A:B,2)</f>
        <v>technolgy</v>
      </c>
      <c r="N2390" s="12" t="str">
        <f t="shared" si="26"/>
        <v>Apr 2017</v>
      </c>
      <c r="O2390" s="12" t="str">
        <f t="shared" si="267"/>
        <v>Sep 2017</v>
      </c>
      <c r="P2390" s="12">
        <f>VLOOKUP(D2390,accounts!A:G,4)</f>
        <v>1008.06</v>
      </c>
      <c r="Q2390" s="12">
        <f t="shared" si="268"/>
        <v>153</v>
      </c>
    </row>
    <row r="2391">
      <c r="A2391" s="14" t="s">
        <v>2570</v>
      </c>
      <c r="B2391" s="14" t="s">
        <v>54</v>
      </c>
      <c r="C2391" s="14" t="s">
        <v>21</v>
      </c>
      <c r="D2391" s="14" t="s">
        <v>108</v>
      </c>
      <c r="E2391" s="14" t="s">
        <v>26</v>
      </c>
      <c r="F2391" s="15">
        <v>42848.0</v>
      </c>
      <c r="G2391" s="15">
        <v>42849.0</v>
      </c>
      <c r="H2391" s="14">
        <v>0.0</v>
      </c>
      <c r="I2391" s="12">
        <f>VLOOKUP(C2391, products!$A$1:$C$8, 3, FALSE)</f>
        <v>3393</v>
      </c>
      <c r="J2391" s="12" t="str">
        <f>VLOOKUP(B2391,sales_teams!A:C,3)</f>
        <v>West</v>
      </c>
      <c r="K2391" s="12" t="str">
        <f>VLOOKUP(B2391,sales_teams!A:C,2)</f>
        <v>Summer Sewald</v>
      </c>
      <c r="L2391" s="12" t="str">
        <f>VLOOKUP(D2391,accounts!A:G,6)</f>
        <v>United States</v>
      </c>
      <c r="M2391" s="12" t="str">
        <f>VLOOKUP(D2391,accounts!A:B,2)</f>
        <v>employment</v>
      </c>
      <c r="N2391" s="12" t="str">
        <f t="shared" si="26"/>
        <v>Apr 2017</v>
      </c>
      <c r="O2391" s="12" t="str">
        <f t="shared" si="267"/>
        <v>Apr 2017</v>
      </c>
      <c r="P2391" s="12">
        <f>VLOOKUP(D2391,accounts!A:G,4)</f>
        <v>882.12</v>
      </c>
      <c r="Q2391" s="12">
        <f t="shared" si="268"/>
        <v>0</v>
      </c>
    </row>
    <row r="2392">
      <c r="A2392" s="14" t="s">
        <v>2571</v>
      </c>
      <c r="B2392" s="14" t="s">
        <v>55</v>
      </c>
      <c r="C2392" s="14" t="s">
        <v>19</v>
      </c>
      <c r="D2392" s="14" t="s">
        <v>124</v>
      </c>
      <c r="E2392" s="14" t="s">
        <v>5</v>
      </c>
      <c r="F2392" s="15">
        <v>42848.0</v>
      </c>
      <c r="G2392" s="15">
        <v>42855.0</v>
      </c>
      <c r="H2392" s="14">
        <v>59.0</v>
      </c>
      <c r="I2392" s="12">
        <f>VLOOKUP(C2392, products!$A$1:$C$8, 3, FALSE)</f>
        <v>55</v>
      </c>
      <c r="J2392" s="12" t="str">
        <f>VLOOKUP(B2392,sales_teams!A:C,3)</f>
        <v>West</v>
      </c>
      <c r="K2392" s="12" t="str">
        <f>VLOOKUP(B2392,sales_teams!A:C,2)</f>
        <v>Summer Sewald</v>
      </c>
      <c r="L2392" s="12" t="str">
        <f>VLOOKUP(D2392,accounts!A:G,6)</f>
        <v>United States</v>
      </c>
      <c r="M2392" s="12" t="str">
        <f>VLOOKUP(D2392,accounts!A:B,2)</f>
        <v>retail</v>
      </c>
      <c r="N2392" s="12" t="str">
        <f t="shared" si="26"/>
        <v>Apr 2017</v>
      </c>
      <c r="O2392" s="12" t="str">
        <f t="shared" si="267"/>
        <v>Apr 2017</v>
      </c>
      <c r="P2392" s="12">
        <f>VLOOKUP(D2392,accounts!A:G,4)</f>
        <v>497.11</v>
      </c>
      <c r="Q2392" s="12">
        <f t="shared" si="268"/>
        <v>0</v>
      </c>
    </row>
    <row r="2393">
      <c r="A2393" s="14" t="s">
        <v>2572</v>
      </c>
      <c r="B2393" s="14" t="s">
        <v>56</v>
      </c>
      <c r="C2393" s="14" t="s">
        <v>21</v>
      </c>
      <c r="D2393" s="14" t="s">
        <v>121</v>
      </c>
      <c r="E2393" s="14" t="s">
        <v>26</v>
      </c>
      <c r="F2393" s="15">
        <v>42848.0</v>
      </c>
      <c r="G2393" s="15">
        <v>42861.0</v>
      </c>
      <c r="H2393" s="14">
        <v>0.0</v>
      </c>
      <c r="I2393" s="12">
        <f>VLOOKUP(C2393, products!$A$1:$C$8, 3, FALSE)</f>
        <v>3393</v>
      </c>
      <c r="J2393" s="12" t="str">
        <f>VLOOKUP(B2393,sales_teams!A:C,3)</f>
        <v>West</v>
      </c>
      <c r="K2393" s="12" t="str">
        <f>VLOOKUP(B2393,sales_teams!A:C,2)</f>
        <v>Summer Sewald</v>
      </c>
      <c r="L2393" s="12" t="str">
        <f>VLOOKUP(D2393,accounts!A:G,6)</f>
        <v>United States</v>
      </c>
      <c r="M2393" s="12" t="str">
        <f>VLOOKUP(D2393,accounts!A:B,2)</f>
        <v>telecommunications</v>
      </c>
      <c r="N2393" s="12" t="str">
        <f t="shared" si="26"/>
        <v>Apr 2017</v>
      </c>
      <c r="O2393" s="12" t="str">
        <f t="shared" si="267"/>
        <v>May 2017</v>
      </c>
      <c r="P2393" s="12">
        <f>VLOOKUP(D2393,accounts!A:G,4)</f>
        <v>6395.05</v>
      </c>
      <c r="Q2393" s="12">
        <f t="shared" si="268"/>
        <v>30</v>
      </c>
    </row>
    <row r="2394">
      <c r="A2394" s="14" t="s">
        <v>2573</v>
      </c>
      <c r="B2394" s="14" t="s">
        <v>57</v>
      </c>
      <c r="C2394" s="14" t="s">
        <v>19</v>
      </c>
      <c r="D2394" s="14" t="s">
        <v>134</v>
      </c>
      <c r="E2394" s="14" t="s">
        <v>26</v>
      </c>
      <c r="F2394" s="15">
        <v>42848.0</v>
      </c>
      <c r="G2394" s="15">
        <v>42860.0</v>
      </c>
      <c r="H2394" s="14">
        <v>0.0</v>
      </c>
      <c r="I2394" s="12">
        <f>VLOOKUP(C2394, products!$A$1:$C$8, 3, FALSE)</f>
        <v>55</v>
      </c>
      <c r="J2394" s="12" t="str">
        <f>VLOOKUP(B2394,sales_teams!A:C,3)</f>
        <v>West</v>
      </c>
      <c r="K2394" s="12" t="str">
        <f>VLOOKUP(B2394,sales_teams!A:C,2)</f>
        <v>Summer Sewald</v>
      </c>
      <c r="L2394" s="12" t="str">
        <f>VLOOKUP(D2394,accounts!A:G,6)</f>
        <v>United States</v>
      </c>
      <c r="M2394" s="12" t="str">
        <f>VLOOKUP(D2394,accounts!A:B,2)</f>
        <v>medical</v>
      </c>
      <c r="N2394" s="12" t="str">
        <f t="shared" si="26"/>
        <v>Apr 2017</v>
      </c>
      <c r="O2394" s="12" t="str">
        <f t="shared" si="267"/>
        <v>May 2017</v>
      </c>
      <c r="P2394" s="12">
        <f>VLOOKUP(D2394,accounts!A:G,4)</f>
        <v>441.08</v>
      </c>
      <c r="Q2394" s="12">
        <f t="shared" si="268"/>
        <v>30</v>
      </c>
    </row>
    <row r="2395">
      <c r="A2395" s="14" t="s">
        <v>2574</v>
      </c>
      <c r="B2395" s="14" t="s">
        <v>57</v>
      </c>
      <c r="C2395" s="14" t="s">
        <v>21</v>
      </c>
      <c r="D2395" s="14" t="s">
        <v>90</v>
      </c>
      <c r="E2395" s="14" t="s">
        <v>26</v>
      </c>
      <c r="F2395" s="15">
        <v>42848.0</v>
      </c>
      <c r="G2395" s="15">
        <v>42953.0</v>
      </c>
      <c r="H2395" s="14">
        <v>0.0</v>
      </c>
      <c r="I2395" s="12">
        <f>VLOOKUP(C2395, products!$A$1:$C$8, 3, FALSE)</f>
        <v>3393</v>
      </c>
      <c r="J2395" s="12" t="str">
        <f>VLOOKUP(B2395,sales_teams!A:C,3)</f>
        <v>West</v>
      </c>
      <c r="K2395" s="12" t="str">
        <f>VLOOKUP(B2395,sales_teams!A:C,2)</f>
        <v>Summer Sewald</v>
      </c>
      <c r="L2395" s="12" t="str">
        <f>VLOOKUP(D2395,accounts!A:G,6)</f>
        <v>United States</v>
      </c>
      <c r="M2395" s="12" t="str">
        <f>VLOOKUP(D2395,accounts!A:B,2)</f>
        <v>software</v>
      </c>
      <c r="N2395" s="12" t="str">
        <f t="shared" si="26"/>
        <v>Apr 2017</v>
      </c>
      <c r="O2395" s="12" t="str">
        <f t="shared" si="267"/>
        <v>Aug 2017</v>
      </c>
      <c r="P2395" s="12">
        <f>VLOOKUP(D2395,accounts!A:G,4)</f>
        <v>4618</v>
      </c>
      <c r="Q2395" s="12">
        <f t="shared" si="268"/>
        <v>122</v>
      </c>
    </row>
    <row r="2396">
      <c r="A2396" s="14" t="s">
        <v>2575</v>
      </c>
      <c r="B2396" s="14" t="s">
        <v>58</v>
      </c>
      <c r="C2396" s="14" t="s">
        <v>17</v>
      </c>
      <c r="D2396" s="14" t="s">
        <v>81</v>
      </c>
      <c r="E2396" s="14" t="s">
        <v>26</v>
      </c>
      <c r="F2396" s="15">
        <v>42848.0</v>
      </c>
      <c r="G2396" s="15">
        <v>42960.0</v>
      </c>
      <c r="H2396" s="14">
        <v>0.0</v>
      </c>
      <c r="I2396" s="12">
        <f>VLOOKUP(C2396, products!$A$1:$C$8, 3, FALSE)</f>
        <v>4821</v>
      </c>
      <c r="J2396" s="12" t="str">
        <f>VLOOKUP(B2396,sales_teams!A:C,3)</f>
        <v>West</v>
      </c>
      <c r="K2396" s="12" t="str">
        <f>VLOOKUP(B2396,sales_teams!A:C,2)</f>
        <v>Summer Sewald</v>
      </c>
      <c r="L2396" s="12" t="str">
        <f>VLOOKUP(D2396,accounts!A:G,6)</f>
        <v>United States</v>
      </c>
      <c r="M2396" s="12" t="str">
        <f>VLOOKUP(D2396,accounts!A:B,2)</f>
        <v>retail</v>
      </c>
      <c r="N2396" s="12" t="str">
        <f t="shared" si="26"/>
        <v>Apr 2017</v>
      </c>
      <c r="O2396" s="12" t="str">
        <f t="shared" si="267"/>
        <v>Aug 2017</v>
      </c>
      <c r="P2396" s="12">
        <f>VLOOKUP(D2396,accounts!A:G,4)</f>
        <v>2437.85</v>
      </c>
      <c r="Q2396" s="12">
        <f t="shared" si="268"/>
        <v>122</v>
      </c>
    </row>
    <row r="2397">
      <c r="A2397" s="14" t="s">
        <v>2576</v>
      </c>
      <c r="B2397" s="14" t="s">
        <v>58</v>
      </c>
      <c r="C2397" s="14" t="s">
        <v>19</v>
      </c>
      <c r="D2397" s="14" t="s">
        <v>130</v>
      </c>
      <c r="E2397" s="14" t="s">
        <v>26</v>
      </c>
      <c r="F2397" s="15">
        <v>42848.0</v>
      </c>
      <c r="G2397" s="15">
        <v>42855.0</v>
      </c>
      <c r="H2397" s="14">
        <v>0.0</v>
      </c>
      <c r="I2397" s="12">
        <f>VLOOKUP(C2397, products!$A$1:$C$8, 3, FALSE)</f>
        <v>55</v>
      </c>
      <c r="J2397" s="12" t="str">
        <f>VLOOKUP(B2397,sales_teams!A:C,3)</f>
        <v>West</v>
      </c>
      <c r="K2397" s="12" t="str">
        <f>VLOOKUP(B2397,sales_teams!A:C,2)</f>
        <v>Summer Sewald</v>
      </c>
      <c r="L2397" s="12" t="str">
        <f>VLOOKUP(D2397,accounts!A:G,6)</f>
        <v>Germany</v>
      </c>
      <c r="M2397" s="12" t="str">
        <f>VLOOKUP(D2397,accounts!A:B,2)</f>
        <v>services</v>
      </c>
      <c r="N2397" s="12" t="str">
        <f t="shared" si="26"/>
        <v>Apr 2017</v>
      </c>
      <c r="O2397" s="12" t="str">
        <f t="shared" si="267"/>
        <v>Apr 2017</v>
      </c>
      <c r="P2397" s="12">
        <f>VLOOKUP(D2397,accounts!A:G,4)</f>
        <v>1012.72</v>
      </c>
      <c r="Q2397" s="12">
        <f t="shared" si="268"/>
        <v>0</v>
      </c>
    </row>
    <row r="2398">
      <c r="A2398" s="14" t="s">
        <v>2577</v>
      </c>
      <c r="B2398" s="14" t="s">
        <v>59</v>
      </c>
      <c r="C2398" s="14" t="s">
        <v>20</v>
      </c>
      <c r="D2398" s="14" t="s">
        <v>87</v>
      </c>
      <c r="E2398" s="14" t="s">
        <v>5</v>
      </c>
      <c r="F2398" s="15">
        <v>42848.0</v>
      </c>
      <c r="G2398" s="15">
        <v>42863.0</v>
      </c>
      <c r="H2398" s="14">
        <v>5813.0</v>
      </c>
      <c r="I2398" s="12">
        <f>VLOOKUP(C2398, products!$A$1:$C$8, 3, FALSE)</f>
        <v>5482</v>
      </c>
      <c r="J2398" s="12" t="str">
        <f>VLOOKUP(B2398,sales_teams!A:C,3)</f>
        <v>West</v>
      </c>
      <c r="K2398" s="12" t="str">
        <f>VLOOKUP(B2398,sales_teams!A:C,2)</f>
        <v>Summer Sewald</v>
      </c>
      <c r="L2398" s="12" t="str">
        <f>VLOOKUP(D2398,accounts!A:G,6)</f>
        <v>United States</v>
      </c>
      <c r="M2398" s="12" t="str">
        <f>VLOOKUP(D2398,accounts!A:B,2)</f>
        <v>entertainment</v>
      </c>
      <c r="N2398" s="12" t="str">
        <f t="shared" si="26"/>
        <v>Apr 2017</v>
      </c>
      <c r="O2398" s="12" t="str">
        <f t="shared" si="267"/>
        <v>May 2017</v>
      </c>
      <c r="P2398" s="12">
        <f>VLOOKUP(D2398,accounts!A:G,4)</f>
        <v>3838.39</v>
      </c>
      <c r="Q2398" s="12">
        <f t="shared" si="268"/>
        <v>30</v>
      </c>
    </row>
    <row r="2399">
      <c r="A2399" s="14" t="s">
        <v>2578</v>
      </c>
      <c r="B2399" s="14" t="s">
        <v>60</v>
      </c>
      <c r="C2399" s="14" t="s">
        <v>17</v>
      </c>
      <c r="D2399" s="14" t="s">
        <v>133</v>
      </c>
      <c r="E2399" s="14" t="s">
        <v>5</v>
      </c>
      <c r="F2399" s="15">
        <v>42848.0</v>
      </c>
      <c r="G2399" s="15">
        <v>42856.0</v>
      </c>
      <c r="H2399" s="14">
        <v>5414.0</v>
      </c>
      <c r="I2399" s="12">
        <f>VLOOKUP(C2399, products!$A$1:$C$8, 3, FALSE)</f>
        <v>4821</v>
      </c>
      <c r="J2399" s="12" t="str">
        <f>VLOOKUP(B2399,sales_teams!A:C,3)</f>
        <v>West</v>
      </c>
      <c r="K2399" s="12" t="str">
        <f>VLOOKUP(B2399,sales_teams!A:C,2)</f>
        <v>Summer Sewald</v>
      </c>
      <c r="L2399" s="12" t="str">
        <f>VLOOKUP(D2399,accounts!A:G,6)</f>
        <v>United States</v>
      </c>
      <c r="M2399" s="12" t="str">
        <f>VLOOKUP(D2399,accounts!A:B,2)</f>
        <v>finance</v>
      </c>
      <c r="N2399" s="12" t="str">
        <f t="shared" si="26"/>
        <v>Apr 2017</v>
      </c>
      <c r="O2399" s="12" t="str">
        <f t="shared" si="267"/>
        <v>May 2017</v>
      </c>
      <c r="P2399" s="12">
        <f>VLOOKUP(D2399,accounts!A:G,4)</f>
        <v>355.23</v>
      </c>
      <c r="Q2399" s="12">
        <f t="shared" si="268"/>
        <v>30</v>
      </c>
    </row>
    <row r="2400">
      <c r="A2400" s="14" t="s">
        <v>2579</v>
      </c>
      <c r="B2400" s="14" t="s">
        <v>61</v>
      </c>
      <c r="C2400" s="14" t="s">
        <v>20</v>
      </c>
      <c r="D2400" s="14" t="s">
        <v>72</v>
      </c>
      <c r="E2400" s="14" t="s">
        <v>26</v>
      </c>
      <c r="F2400" s="15">
        <v>42848.0</v>
      </c>
      <c r="G2400" s="15">
        <v>42853.0</v>
      </c>
      <c r="H2400" s="14">
        <v>0.0</v>
      </c>
      <c r="I2400" s="12">
        <f>VLOOKUP(C2400, products!$A$1:$C$8, 3, FALSE)</f>
        <v>5482</v>
      </c>
      <c r="J2400" s="12" t="str">
        <f>VLOOKUP(B2400,sales_teams!A:C,3)</f>
        <v>West</v>
      </c>
      <c r="K2400" s="12" t="str">
        <f>VLOOKUP(B2400,sales_teams!A:C,2)</f>
        <v>Summer Sewald</v>
      </c>
      <c r="L2400" s="12" t="str">
        <f>VLOOKUP(D2400,accounts!A:G,6)</f>
        <v>United States</v>
      </c>
      <c r="M2400" s="12" t="str">
        <f>VLOOKUP(D2400,accounts!A:B,2)</f>
        <v>finance</v>
      </c>
      <c r="N2400" s="12" t="str">
        <f t="shared" si="26"/>
        <v>Apr 2017</v>
      </c>
      <c r="O2400" s="12" t="str">
        <f t="shared" si="267"/>
        <v>Apr 2017</v>
      </c>
      <c r="P2400" s="12">
        <f>VLOOKUP(D2400,accounts!A:G,4)</f>
        <v>7537.24</v>
      </c>
      <c r="Q2400" s="12">
        <f t="shared" si="268"/>
        <v>0</v>
      </c>
    </row>
    <row r="2401">
      <c r="A2401" s="14" t="s">
        <v>2580</v>
      </c>
      <c r="B2401" s="14" t="s">
        <v>32</v>
      </c>
      <c r="C2401" s="14" t="s">
        <v>19</v>
      </c>
      <c r="D2401" s="14" t="s">
        <v>94</v>
      </c>
      <c r="E2401" s="14" t="s">
        <v>5</v>
      </c>
      <c r="F2401" s="15">
        <v>42849.0</v>
      </c>
      <c r="G2401" s="15">
        <v>42850.0</v>
      </c>
      <c r="H2401" s="14">
        <v>62.0</v>
      </c>
      <c r="I2401" s="12">
        <f>VLOOKUP(C2401, products!$A$1:$C$8, 3, FALSE)</f>
        <v>55</v>
      </c>
      <c r="J2401" s="12" t="str">
        <f>VLOOKUP(B2401,sales_teams!A:C,3)</f>
        <v>Central</v>
      </c>
      <c r="K2401" s="12" t="str">
        <f>VLOOKUP(B2401,sales_teams!A:C,2)</f>
        <v>Dustin Brinkmann</v>
      </c>
      <c r="L2401" s="12" t="str">
        <f>VLOOKUP(D2401,accounts!A:G,6)</f>
        <v>United States</v>
      </c>
      <c r="M2401" s="12" t="str">
        <f>VLOOKUP(D2401,accounts!A:B,2)</f>
        <v>medical</v>
      </c>
      <c r="N2401" s="12" t="str">
        <f t="shared" si="26"/>
        <v>Apr 2017</v>
      </c>
      <c r="O2401" s="12" t="str">
        <f t="shared" si="267"/>
        <v>Apr 2017</v>
      </c>
      <c r="P2401" s="12">
        <f>VLOOKUP(D2401,accounts!A:G,4)</f>
        <v>3922.42</v>
      </c>
      <c r="Q2401" s="12">
        <f t="shared" si="268"/>
        <v>0</v>
      </c>
    </row>
    <row r="2402">
      <c r="A2402" s="14" t="s">
        <v>2581</v>
      </c>
      <c r="B2402" s="14" t="s">
        <v>36</v>
      </c>
      <c r="C2402" s="14" t="s">
        <v>17</v>
      </c>
      <c r="D2402" s="14" t="s">
        <v>77</v>
      </c>
      <c r="E2402" s="14" t="s">
        <v>5</v>
      </c>
      <c r="F2402" s="15">
        <v>42849.0</v>
      </c>
      <c r="G2402" s="15">
        <v>42951.0</v>
      </c>
      <c r="H2402" s="14">
        <v>4505.0</v>
      </c>
      <c r="I2402" s="12">
        <f>VLOOKUP(C2402, products!$A$1:$C$8, 3, FALSE)</f>
        <v>4821</v>
      </c>
      <c r="J2402" s="12" t="str">
        <f>VLOOKUP(B2402,sales_teams!A:C,3)</f>
        <v>Central</v>
      </c>
      <c r="K2402" s="12" t="str">
        <f>VLOOKUP(B2402,sales_teams!A:C,2)</f>
        <v>Dustin Brinkmann</v>
      </c>
      <c r="L2402" s="12" t="str">
        <f>VLOOKUP(D2402,accounts!A:G,6)</f>
        <v>United States</v>
      </c>
      <c r="M2402" s="12" t="str">
        <f>VLOOKUP(D2402,accounts!A:B,2)</f>
        <v>retail</v>
      </c>
      <c r="N2402" s="12" t="str">
        <f t="shared" si="26"/>
        <v>Apr 2017</v>
      </c>
      <c r="O2402" s="12" t="str">
        <f t="shared" si="267"/>
        <v>Aug 2017</v>
      </c>
      <c r="P2402" s="12">
        <f>VLOOKUP(D2402,accounts!A:G,4)</f>
        <v>1419.98</v>
      </c>
      <c r="Q2402" s="12">
        <f t="shared" si="268"/>
        <v>122</v>
      </c>
    </row>
    <row r="2403">
      <c r="A2403" s="14" t="s">
        <v>2582</v>
      </c>
      <c r="B2403" s="14" t="s">
        <v>38</v>
      </c>
      <c r="C2403" s="14" t="s">
        <v>17</v>
      </c>
      <c r="D2403" s="14" t="s">
        <v>73</v>
      </c>
      <c r="E2403" s="14" t="s">
        <v>26</v>
      </c>
      <c r="F2403" s="15">
        <v>42849.0</v>
      </c>
      <c r="G2403" s="15">
        <v>42855.0</v>
      </c>
      <c r="H2403" s="14">
        <v>0.0</v>
      </c>
      <c r="I2403" s="12">
        <f>VLOOKUP(C2403, products!$A$1:$C$8, 3, FALSE)</f>
        <v>4821</v>
      </c>
      <c r="J2403" s="12" t="str">
        <f>VLOOKUP(B2403,sales_teams!A:C,3)</f>
        <v>East</v>
      </c>
      <c r="K2403" s="12" t="str">
        <f>VLOOKUP(B2403,sales_teams!A:C,2)</f>
        <v>Rocco Neubert</v>
      </c>
      <c r="L2403" s="12" t="str">
        <f>VLOOKUP(D2403,accounts!A:G,6)</f>
        <v>United States</v>
      </c>
      <c r="M2403" s="12" t="str">
        <f>VLOOKUP(D2403,accounts!A:B,2)</f>
        <v>medical</v>
      </c>
      <c r="N2403" s="12" t="str">
        <f t="shared" si="26"/>
        <v>Apr 2017</v>
      </c>
      <c r="O2403" s="12" t="str">
        <f t="shared" si="267"/>
        <v>Apr 2017</v>
      </c>
      <c r="P2403" s="12">
        <f>VLOOKUP(D2403,accounts!A:G,4)</f>
        <v>3178.24</v>
      </c>
      <c r="Q2403" s="12">
        <f t="shared" si="268"/>
        <v>0</v>
      </c>
    </row>
    <row r="2404">
      <c r="A2404" s="14" t="s">
        <v>2583</v>
      </c>
      <c r="B2404" s="14" t="s">
        <v>38</v>
      </c>
      <c r="C2404" s="14" t="s">
        <v>18</v>
      </c>
      <c r="D2404" s="14" t="s">
        <v>140</v>
      </c>
      <c r="E2404" s="14" t="s">
        <v>5</v>
      </c>
      <c r="F2404" s="15">
        <v>42849.0</v>
      </c>
      <c r="G2404" s="15">
        <v>42861.0</v>
      </c>
      <c r="H2404" s="14">
        <v>1020.0</v>
      </c>
      <c r="I2404" s="12">
        <f>VLOOKUP(C2404, products!$A$1:$C$8, 3, FALSE)</f>
        <v>1096</v>
      </c>
      <c r="J2404" s="12" t="str">
        <f>VLOOKUP(B2404,sales_teams!A:C,3)</f>
        <v>East</v>
      </c>
      <c r="K2404" s="12" t="str">
        <f>VLOOKUP(B2404,sales_teams!A:C,2)</f>
        <v>Rocco Neubert</v>
      </c>
      <c r="L2404" s="12" t="str">
        <f>VLOOKUP(D2404,accounts!A:G,6)</f>
        <v>United States</v>
      </c>
      <c r="M2404" s="12" t="str">
        <f>VLOOKUP(D2404,accounts!A:B,2)</f>
        <v>marketing</v>
      </c>
      <c r="N2404" s="12" t="str">
        <f t="shared" si="26"/>
        <v>Apr 2017</v>
      </c>
      <c r="O2404" s="12" t="str">
        <f t="shared" si="267"/>
        <v>May 2017</v>
      </c>
      <c r="P2404" s="12">
        <f>VLOOKUP(D2404,accounts!A:G,4)</f>
        <v>375.43</v>
      </c>
      <c r="Q2404" s="12">
        <f t="shared" si="268"/>
        <v>30</v>
      </c>
    </row>
    <row r="2405">
      <c r="A2405" s="14" t="s">
        <v>2584</v>
      </c>
      <c r="B2405" s="14" t="s">
        <v>38</v>
      </c>
      <c r="C2405" s="14" t="s">
        <v>20</v>
      </c>
      <c r="D2405" s="14" t="s">
        <v>115</v>
      </c>
      <c r="E2405" s="14" t="s">
        <v>5</v>
      </c>
      <c r="F2405" s="15">
        <v>42849.0</v>
      </c>
      <c r="G2405" s="15">
        <v>42854.0</v>
      </c>
      <c r="H2405" s="14">
        <v>5029.0</v>
      </c>
      <c r="I2405" s="12">
        <f>VLOOKUP(C2405, products!$A$1:$C$8, 3, FALSE)</f>
        <v>5482</v>
      </c>
      <c r="J2405" s="12" t="str">
        <f>VLOOKUP(B2405,sales_teams!A:C,3)</f>
        <v>East</v>
      </c>
      <c r="K2405" s="12" t="str">
        <f>VLOOKUP(B2405,sales_teams!A:C,2)</f>
        <v>Rocco Neubert</v>
      </c>
      <c r="L2405" s="12" t="str">
        <f>VLOOKUP(D2405,accounts!A:G,6)</f>
        <v>United States</v>
      </c>
      <c r="M2405" s="12" t="str">
        <f>VLOOKUP(D2405,accounts!A:B,2)</f>
        <v>entertainment</v>
      </c>
      <c r="N2405" s="12" t="str">
        <f t="shared" si="26"/>
        <v>Apr 2017</v>
      </c>
      <c r="O2405" s="12" t="str">
        <f t="shared" si="267"/>
        <v>Apr 2017</v>
      </c>
      <c r="P2405" s="12">
        <f>VLOOKUP(D2405,accounts!A:G,4)</f>
        <v>217.87</v>
      </c>
      <c r="Q2405" s="12">
        <f t="shared" si="268"/>
        <v>0</v>
      </c>
    </row>
    <row r="2406">
      <c r="A2406" s="14" t="s">
        <v>2585</v>
      </c>
      <c r="B2406" s="14" t="s">
        <v>38</v>
      </c>
      <c r="C2406" s="14" t="s">
        <v>17</v>
      </c>
      <c r="D2406" s="14" t="s">
        <v>131</v>
      </c>
      <c r="E2406" s="14" t="s">
        <v>5</v>
      </c>
      <c r="F2406" s="15">
        <v>42849.0</v>
      </c>
      <c r="G2406" s="15">
        <v>42962.0</v>
      </c>
      <c r="H2406" s="14">
        <v>5191.0</v>
      </c>
      <c r="I2406" s="12">
        <f>VLOOKUP(C2406, products!$A$1:$C$8, 3, FALSE)</f>
        <v>4821</v>
      </c>
      <c r="J2406" s="12" t="str">
        <f>VLOOKUP(B2406,sales_teams!A:C,3)</f>
        <v>East</v>
      </c>
      <c r="K2406" s="12" t="str">
        <f>VLOOKUP(B2406,sales_teams!A:C,2)</f>
        <v>Rocco Neubert</v>
      </c>
      <c r="L2406" s="12" t="str">
        <f>VLOOKUP(D2406,accounts!A:G,6)</f>
        <v>United States</v>
      </c>
      <c r="M2406" s="12" t="str">
        <f>VLOOKUP(D2406,accounts!A:B,2)</f>
        <v>marketing</v>
      </c>
      <c r="N2406" s="12" t="str">
        <f t="shared" si="26"/>
        <v>Apr 2017</v>
      </c>
      <c r="O2406" s="12" t="str">
        <f t="shared" si="267"/>
        <v>Aug 2017</v>
      </c>
      <c r="P2406" s="12">
        <f>VLOOKUP(D2406,accounts!A:G,4)</f>
        <v>45.39</v>
      </c>
      <c r="Q2406" s="12">
        <f t="shared" si="268"/>
        <v>122</v>
      </c>
    </row>
    <row r="2407">
      <c r="A2407" s="14" t="s">
        <v>2586</v>
      </c>
      <c r="B2407" s="14" t="s">
        <v>41</v>
      </c>
      <c r="C2407" s="14" t="s">
        <v>22</v>
      </c>
      <c r="D2407" s="14" t="s">
        <v>86</v>
      </c>
      <c r="E2407" s="14" t="s">
        <v>26</v>
      </c>
      <c r="F2407" s="15">
        <v>42849.0</v>
      </c>
      <c r="G2407" s="15">
        <v>42861.0</v>
      </c>
      <c r="H2407" s="14">
        <v>0.0</v>
      </c>
      <c r="I2407" s="12">
        <f>VLOOKUP(C2407, products!$A$1:$C$8, 3, FALSE)</f>
        <v>550</v>
      </c>
      <c r="J2407" s="12" t="str">
        <f>VLOOKUP(B2407,sales_teams!A:C,3)</f>
        <v>East</v>
      </c>
      <c r="K2407" s="12" t="str">
        <f>VLOOKUP(B2407,sales_teams!A:C,2)</f>
        <v>Rocco Neubert</v>
      </c>
      <c r="L2407" s="12" t="str">
        <f>VLOOKUP(D2407,accounts!A:G,6)</f>
        <v>United States</v>
      </c>
      <c r="M2407" s="12" t="str">
        <f>VLOOKUP(D2407,accounts!A:B,2)</f>
        <v>software</v>
      </c>
      <c r="N2407" s="12" t="str">
        <f t="shared" si="26"/>
        <v>Apr 2017</v>
      </c>
      <c r="O2407" s="12" t="str">
        <f t="shared" si="267"/>
        <v>May 2017</v>
      </c>
      <c r="P2407" s="12">
        <f>VLOOKUP(D2407,accounts!A:G,4)</f>
        <v>4478.47</v>
      </c>
      <c r="Q2407" s="12">
        <f t="shared" si="268"/>
        <v>30</v>
      </c>
    </row>
    <row r="2408">
      <c r="A2408" s="14" t="s">
        <v>2587</v>
      </c>
      <c r="B2408" s="14" t="s">
        <v>42</v>
      </c>
      <c r="C2408" s="14" t="s">
        <v>17</v>
      </c>
      <c r="D2408" s="14" t="s">
        <v>90</v>
      </c>
      <c r="E2408" s="14" t="s">
        <v>26</v>
      </c>
      <c r="F2408" s="15">
        <v>42849.0</v>
      </c>
      <c r="G2408" s="15">
        <v>42858.0</v>
      </c>
      <c r="H2408" s="14">
        <v>0.0</v>
      </c>
      <c r="I2408" s="12">
        <f>VLOOKUP(C2408, products!$A$1:$C$8, 3, FALSE)</f>
        <v>4821</v>
      </c>
      <c r="J2408" s="12" t="str">
        <f>VLOOKUP(B2408,sales_teams!A:C,3)</f>
        <v>East</v>
      </c>
      <c r="K2408" s="12" t="str">
        <f>VLOOKUP(B2408,sales_teams!A:C,2)</f>
        <v>Rocco Neubert</v>
      </c>
      <c r="L2408" s="12" t="str">
        <f>VLOOKUP(D2408,accounts!A:G,6)</f>
        <v>United States</v>
      </c>
      <c r="M2408" s="12" t="str">
        <f>VLOOKUP(D2408,accounts!A:B,2)</f>
        <v>software</v>
      </c>
      <c r="N2408" s="12" t="str">
        <f t="shared" si="26"/>
        <v>Apr 2017</v>
      </c>
      <c r="O2408" s="12" t="str">
        <f t="shared" si="267"/>
        <v>May 2017</v>
      </c>
      <c r="P2408" s="12">
        <f>VLOOKUP(D2408,accounts!A:G,4)</f>
        <v>4618</v>
      </c>
      <c r="Q2408" s="12">
        <f t="shared" si="268"/>
        <v>30</v>
      </c>
    </row>
    <row r="2409">
      <c r="A2409" s="14" t="s">
        <v>2588</v>
      </c>
      <c r="B2409" s="14" t="s">
        <v>44</v>
      </c>
      <c r="C2409" s="14" t="s">
        <v>21</v>
      </c>
      <c r="D2409" s="14" t="s">
        <v>76</v>
      </c>
      <c r="E2409" s="14" t="s">
        <v>5</v>
      </c>
      <c r="F2409" s="15">
        <v>42849.0</v>
      </c>
      <c r="G2409" s="15">
        <v>42860.0</v>
      </c>
      <c r="H2409" s="14">
        <v>3042.0</v>
      </c>
      <c r="I2409" s="12">
        <f>VLOOKUP(C2409, products!$A$1:$C$8, 3, FALSE)</f>
        <v>3393</v>
      </c>
      <c r="J2409" s="12" t="str">
        <f>VLOOKUP(B2409,sales_teams!A:C,3)</f>
        <v>East</v>
      </c>
      <c r="K2409" s="12" t="str">
        <f>VLOOKUP(B2409,sales_teams!A:C,2)</f>
        <v>Rocco Neubert</v>
      </c>
      <c r="L2409" s="12" t="str">
        <f>VLOOKUP(D2409,accounts!A:G,6)</f>
        <v>United States</v>
      </c>
      <c r="M2409" s="12" t="str">
        <f>VLOOKUP(D2409,accounts!A:B,2)</f>
        <v>software</v>
      </c>
      <c r="N2409" s="12" t="str">
        <f t="shared" si="26"/>
        <v>Apr 2017</v>
      </c>
      <c r="O2409" s="12" t="str">
        <f t="shared" si="267"/>
        <v>May 2017</v>
      </c>
      <c r="P2409" s="12">
        <f>VLOOKUP(D2409,accounts!A:G,4)</f>
        <v>6354.87</v>
      </c>
      <c r="Q2409" s="12">
        <f t="shared" si="268"/>
        <v>30</v>
      </c>
    </row>
    <row r="2410">
      <c r="A2410" s="14" t="s">
        <v>2589</v>
      </c>
      <c r="B2410" s="14" t="s">
        <v>45</v>
      </c>
      <c r="C2410" s="14" t="s">
        <v>22</v>
      </c>
      <c r="D2410" s="14" t="s">
        <v>103</v>
      </c>
      <c r="E2410" s="14" t="s">
        <v>5</v>
      </c>
      <c r="F2410" s="15">
        <v>42849.0</v>
      </c>
      <c r="G2410" s="15">
        <v>42851.0</v>
      </c>
      <c r="H2410" s="14">
        <v>580.0</v>
      </c>
      <c r="I2410" s="12">
        <f>VLOOKUP(C2410, products!$A$1:$C$8, 3, FALSE)</f>
        <v>550</v>
      </c>
      <c r="J2410" s="12" t="str">
        <f>VLOOKUP(B2410,sales_teams!A:C,3)</f>
        <v>East</v>
      </c>
      <c r="K2410" s="12" t="str">
        <f>VLOOKUP(B2410,sales_teams!A:C,2)</f>
        <v>Rocco Neubert</v>
      </c>
      <c r="L2410" s="12" t="str">
        <f>VLOOKUP(D2410,accounts!A:G,6)</f>
        <v>Norway</v>
      </c>
      <c r="M2410" s="12" t="str">
        <f>VLOOKUP(D2410,accounts!A:B,2)</f>
        <v>technolgy</v>
      </c>
      <c r="N2410" s="12" t="str">
        <f t="shared" si="26"/>
        <v>Apr 2017</v>
      </c>
      <c r="O2410" s="12" t="str">
        <f t="shared" si="267"/>
        <v>Apr 2017</v>
      </c>
      <c r="P2410" s="12">
        <f>VLOOKUP(D2410,accounts!A:G,4)</f>
        <v>1223.72</v>
      </c>
      <c r="Q2410" s="12">
        <f t="shared" si="268"/>
        <v>0</v>
      </c>
    </row>
    <row r="2411">
      <c r="A2411" s="14" t="s">
        <v>2590</v>
      </c>
      <c r="B2411" s="14" t="s">
        <v>47</v>
      </c>
      <c r="C2411" s="14" t="s">
        <v>22</v>
      </c>
      <c r="D2411" s="14" t="s">
        <v>143</v>
      </c>
      <c r="E2411" s="14" t="s">
        <v>5</v>
      </c>
      <c r="F2411" s="15">
        <v>42849.0</v>
      </c>
      <c r="G2411" s="15">
        <v>42981.0</v>
      </c>
      <c r="H2411" s="14">
        <v>616.0</v>
      </c>
      <c r="I2411" s="12">
        <f>VLOOKUP(C2411, products!$A$1:$C$8, 3, FALSE)</f>
        <v>550</v>
      </c>
      <c r="J2411" s="12" t="str">
        <f>VLOOKUP(B2411,sales_teams!A:C,3)</f>
        <v>East</v>
      </c>
      <c r="K2411" s="12" t="str">
        <f>VLOOKUP(B2411,sales_teams!A:C,2)</f>
        <v>Rocco Neubert</v>
      </c>
      <c r="L2411" s="12" t="str">
        <f>VLOOKUP(D2411,accounts!A:G,6)</f>
        <v>Brazil</v>
      </c>
      <c r="M2411" s="12" t="str">
        <f>VLOOKUP(D2411,accounts!A:B,2)</f>
        <v>services</v>
      </c>
      <c r="N2411" s="12" t="str">
        <f t="shared" si="26"/>
        <v>Apr 2017</v>
      </c>
      <c r="O2411" s="12" t="str">
        <f t="shared" si="267"/>
        <v>Sep 2017</v>
      </c>
      <c r="P2411" s="12">
        <f>VLOOKUP(D2411,accounts!A:G,4)</f>
        <v>405.59</v>
      </c>
      <c r="Q2411" s="12">
        <f t="shared" si="268"/>
        <v>153</v>
      </c>
    </row>
    <row r="2412">
      <c r="A2412" s="14" t="s">
        <v>2591</v>
      </c>
      <c r="B2412" s="14" t="s">
        <v>49</v>
      </c>
      <c r="C2412" s="14" t="s">
        <v>18</v>
      </c>
      <c r="D2412" s="14" t="s">
        <v>113</v>
      </c>
      <c r="E2412" s="14" t="s">
        <v>5</v>
      </c>
      <c r="F2412" s="15">
        <v>42849.0</v>
      </c>
      <c r="G2412" s="15">
        <v>42854.0</v>
      </c>
      <c r="H2412" s="14">
        <v>788.0</v>
      </c>
      <c r="I2412" s="12">
        <f>VLOOKUP(C2412, products!$A$1:$C$8, 3, FALSE)</f>
        <v>1096</v>
      </c>
      <c r="J2412" s="12" t="str">
        <f>VLOOKUP(B2412,sales_teams!A:C,3)</f>
        <v>West</v>
      </c>
      <c r="K2412" s="12" t="str">
        <f>VLOOKUP(B2412,sales_teams!A:C,2)</f>
        <v>Summer Sewald</v>
      </c>
      <c r="L2412" s="12" t="str">
        <f>VLOOKUP(D2412,accounts!A:G,6)</f>
        <v>United States</v>
      </c>
      <c r="M2412" s="12" t="str">
        <f>VLOOKUP(D2412,accounts!A:B,2)</f>
        <v>retail</v>
      </c>
      <c r="N2412" s="12" t="str">
        <f t="shared" si="26"/>
        <v>Apr 2017</v>
      </c>
      <c r="O2412" s="12" t="str">
        <f t="shared" si="267"/>
        <v>Apr 2017</v>
      </c>
      <c r="P2412" s="12">
        <f>VLOOKUP(D2412,accounts!A:G,4)</f>
        <v>1388.67</v>
      </c>
      <c r="Q2412" s="12">
        <f t="shared" si="268"/>
        <v>0</v>
      </c>
    </row>
    <row r="2413">
      <c r="A2413" s="14" t="s">
        <v>2592</v>
      </c>
      <c r="B2413" s="14" t="s">
        <v>51</v>
      </c>
      <c r="C2413" s="14" t="s">
        <v>22</v>
      </c>
      <c r="D2413" s="14" t="s">
        <v>64</v>
      </c>
      <c r="E2413" s="14" t="s">
        <v>26</v>
      </c>
      <c r="F2413" s="15">
        <v>42849.0</v>
      </c>
      <c r="G2413" s="15">
        <v>42851.0</v>
      </c>
      <c r="H2413" s="14">
        <v>0.0</v>
      </c>
      <c r="I2413" s="12">
        <f>VLOOKUP(C2413, products!$A$1:$C$8, 3, FALSE)</f>
        <v>550</v>
      </c>
      <c r="J2413" s="12" t="str">
        <f>VLOOKUP(B2413,sales_teams!A:C,3)</f>
        <v>West</v>
      </c>
      <c r="K2413" s="12" t="str">
        <f>VLOOKUP(B2413,sales_teams!A:C,2)</f>
        <v>Summer Sewald</v>
      </c>
      <c r="L2413" s="12" t="str">
        <f>VLOOKUP(D2413,accounts!A:G,6)</f>
        <v>United States</v>
      </c>
      <c r="M2413" s="12" t="str">
        <f>VLOOKUP(D2413,accounts!A:B,2)</f>
        <v>software</v>
      </c>
      <c r="N2413" s="12" t="str">
        <f t="shared" si="26"/>
        <v>Apr 2017</v>
      </c>
      <c r="O2413" s="12" t="str">
        <f t="shared" si="267"/>
        <v>Apr 2017</v>
      </c>
      <c r="P2413" s="12">
        <f>VLOOKUP(D2413,accounts!A:G,4)</f>
        <v>11698.03</v>
      </c>
      <c r="Q2413" s="12">
        <f t="shared" si="268"/>
        <v>0</v>
      </c>
    </row>
    <row r="2414">
      <c r="A2414" s="14" t="s">
        <v>2593</v>
      </c>
      <c r="B2414" s="14" t="s">
        <v>54</v>
      </c>
      <c r="C2414" s="14" t="s">
        <v>17</v>
      </c>
      <c r="D2414" s="14" t="s">
        <v>106</v>
      </c>
      <c r="E2414" s="14" t="s">
        <v>5</v>
      </c>
      <c r="F2414" s="15">
        <v>42849.0</v>
      </c>
      <c r="G2414" s="15">
        <v>42850.0</v>
      </c>
      <c r="H2414" s="14">
        <v>4980.0</v>
      </c>
      <c r="I2414" s="12">
        <f>VLOOKUP(C2414, products!$A$1:$C$8, 3, FALSE)</f>
        <v>4821</v>
      </c>
      <c r="J2414" s="12" t="str">
        <f>VLOOKUP(B2414,sales_teams!A:C,3)</f>
        <v>West</v>
      </c>
      <c r="K2414" s="12" t="str">
        <f>VLOOKUP(B2414,sales_teams!A:C,2)</f>
        <v>Summer Sewald</v>
      </c>
      <c r="L2414" s="12" t="str">
        <f>VLOOKUP(D2414,accounts!A:G,6)</f>
        <v>United States</v>
      </c>
      <c r="M2414" s="12" t="str">
        <f>VLOOKUP(D2414,accounts!A:B,2)</f>
        <v>finance</v>
      </c>
      <c r="N2414" s="12" t="str">
        <f t="shared" si="26"/>
        <v>Apr 2017</v>
      </c>
      <c r="O2414" s="12" t="str">
        <f t="shared" si="267"/>
        <v>Apr 2017</v>
      </c>
      <c r="P2414" s="12">
        <f>VLOOKUP(D2414,accounts!A:G,4)</f>
        <v>646.1</v>
      </c>
      <c r="Q2414" s="12">
        <f t="shared" si="268"/>
        <v>0</v>
      </c>
    </row>
    <row r="2415">
      <c r="A2415" s="14" t="s">
        <v>2594</v>
      </c>
      <c r="B2415" s="14" t="s">
        <v>58</v>
      </c>
      <c r="C2415" s="14" t="s">
        <v>22</v>
      </c>
      <c r="D2415" s="14" t="s">
        <v>116</v>
      </c>
      <c r="E2415" s="14" t="s">
        <v>26</v>
      </c>
      <c r="F2415" s="15">
        <v>42849.0</v>
      </c>
      <c r="G2415" s="15">
        <v>42957.0</v>
      </c>
      <c r="H2415" s="14">
        <v>0.0</v>
      </c>
      <c r="I2415" s="12">
        <f>VLOOKUP(C2415, products!$A$1:$C$8, 3, FALSE)</f>
        <v>550</v>
      </c>
      <c r="J2415" s="12" t="str">
        <f>VLOOKUP(B2415,sales_teams!A:C,3)</f>
        <v>West</v>
      </c>
      <c r="K2415" s="12" t="str">
        <f>VLOOKUP(B2415,sales_teams!A:C,2)</f>
        <v>Summer Sewald</v>
      </c>
      <c r="L2415" s="12" t="str">
        <f>VLOOKUP(D2415,accounts!A:G,6)</f>
        <v>United States</v>
      </c>
      <c r="M2415" s="12" t="str">
        <f>VLOOKUP(D2415,accounts!A:B,2)</f>
        <v>services</v>
      </c>
      <c r="N2415" s="12" t="str">
        <f t="shared" si="26"/>
        <v>Apr 2017</v>
      </c>
      <c r="O2415" s="12" t="str">
        <f t="shared" si="267"/>
        <v>Aug 2017</v>
      </c>
      <c r="P2415" s="12">
        <f>VLOOKUP(D2415,accounts!A:G,4)</f>
        <v>692.19</v>
      </c>
      <c r="Q2415" s="12">
        <f t="shared" si="268"/>
        <v>122</v>
      </c>
    </row>
    <row r="2416">
      <c r="A2416" s="14" t="s">
        <v>2595</v>
      </c>
      <c r="B2416" s="14" t="s">
        <v>59</v>
      </c>
      <c r="C2416" s="14" t="s">
        <v>21</v>
      </c>
      <c r="D2416" s="14" t="s">
        <v>141</v>
      </c>
      <c r="E2416" s="14" t="s">
        <v>5</v>
      </c>
      <c r="F2416" s="15">
        <v>42849.0</v>
      </c>
      <c r="G2416" s="15">
        <v>42951.0</v>
      </c>
      <c r="H2416" s="14">
        <v>2981.0</v>
      </c>
      <c r="I2416" s="12">
        <f>VLOOKUP(C2416, products!$A$1:$C$8, 3, FALSE)</f>
        <v>3393</v>
      </c>
      <c r="J2416" s="12" t="str">
        <f>VLOOKUP(B2416,sales_teams!A:C,3)</f>
        <v>West</v>
      </c>
      <c r="K2416" s="12" t="str">
        <f>VLOOKUP(B2416,sales_teams!A:C,2)</f>
        <v>Summer Sewald</v>
      </c>
      <c r="L2416" s="12" t="str">
        <f>VLOOKUP(D2416,accounts!A:G,6)</f>
        <v>United States</v>
      </c>
      <c r="M2416" s="12" t="str">
        <f>VLOOKUP(D2416,accounts!A:B,2)</f>
        <v>medical</v>
      </c>
      <c r="N2416" s="12" t="str">
        <f t="shared" si="26"/>
        <v>Apr 2017</v>
      </c>
      <c r="O2416" s="12" t="str">
        <f t="shared" si="267"/>
        <v>Aug 2017</v>
      </c>
      <c r="P2416" s="12">
        <f>VLOOKUP(D2416,accounts!A:G,4)</f>
        <v>326.82</v>
      </c>
      <c r="Q2416" s="12">
        <f t="shared" si="268"/>
        <v>122</v>
      </c>
    </row>
    <row r="2417">
      <c r="A2417" s="14" t="s">
        <v>2596</v>
      </c>
      <c r="B2417" s="14" t="s">
        <v>61</v>
      </c>
      <c r="C2417" s="14" t="s">
        <v>22</v>
      </c>
      <c r="D2417" s="14" t="s">
        <v>91</v>
      </c>
      <c r="E2417" s="14" t="s">
        <v>26</v>
      </c>
      <c r="F2417" s="15">
        <v>42849.0</v>
      </c>
      <c r="G2417" s="15">
        <v>42855.0</v>
      </c>
      <c r="H2417" s="14">
        <v>0.0</v>
      </c>
      <c r="I2417" s="12">
        <f>VLOOKUP(C2417, products!$A$1:$C$8, 3, FALSE)</f>
        <v>550</v>
      </c>
      <c r="J2417" s="12" t="str">
        <f>VLOOKUP(B2417,sales_teams!A:C,3)</f>
        <v>West</v>
      </c>
      <c r="K2417" s="12" t="str">
        <f>VLOOKUP(B2417,sales_teams!A:C,2)</f>
        <v>Summer Sewald</v>
      </c>
      <c r="L2417" s="12" t="str">
        <f>VLOOKUP(D2417,accounts!A:G,6)</f>
        <v>United States</v>
      </c>
      <c r="M2417" s="12" t="str">
        <f>VLOOKUP(D2417,accounts!A:B,2)</f>
        <v>employment</v>
      </c>
      <c r="N2417" s="12" t="str">
        <f t="shared" si="26"/>
        <v>Apr 2017</v>
      </c>
      <c r="O2417" s="12" t="str">
        <f t="shared" si="267"/>
        <v>Apr 2017</v>
      </c>
      <c r="P2417" s="12">
        <f>VLOOKUP(D2417,accounts!A:G,4)</f>
        <v>2059.9</v>
      </c>
      <c r="Q2417" s="12">
        <f t="shared" si="268"/>
        <v>0</v>
      </c>
    </row>
    <row r="2418">
      <c r="A2418" s="14" t="s">
        <v>2597</v>
      </c>
      <c r="B2418" s="14" t="s">
        <v>61</v>
      </c>
      <c r="C2418" s="14" t="s">
        <v>20</v>
      </c>
      <c r="D2418" s="14" t="s">
        <v>116</v>
      </c>
      <c r="E2418" s="14" t="s">
        <v>26</v>
      </c>
      <c r="F2418" s="15">
        <v>42849.0</v>
      </c>
      <c r="G2418" s="15">
        <v>42852.0</v>
      </c>
      <c r="H2418" s="14">
        <v>0.0</v>
      </c>
      <c r="I2418" s="12">
        <f>VLOOKUP(C2418, products!$A$1:$C$8, 3, FALSE)</f>
        <v>5482</v>
      </c>
      <c r="J2418" s="12" t="str">
        <f>VLOOKUP(B2418,sales_teams!A:C,3)</f>
        <v>West</v>
      </c>
      <c r="K2418" s="12" t="str">
        <f>VLOOKUP(B2418,sales_teams!A:C,2)</f>
        <v>Summer Sewald</v>
      </c>
      <c r="L2418" s="12" t="str">
        <f>VLOOKUP(D2418,accounts!A:G,6)</f>
        <v>United States</v>
      </c>
      <c r="M2418" s="12" t="str">
        <f>VLOOKUP(D2418,accounts!A:B,2)</f>
        <v>services</v>
      </c>
      <c r="N2418" s="12" t="str">
        <f t="shared" si="26"/>
        <v>Apr 2017</v>
      </c>
      <c r="O2418" s="12" t="str">
        <f t="shared" si="267"/>
        <v>Apr 2017</v>
      </c>
      <c r="P2418" s="12">
        <f>VLOOKUP(D2418,accounts!A:G,4)</f>
        <v>692.19</v>
      </c>
      <c r="Q2418" s="12">
        <f t="shared" si="268"/>
        <v>0</v>
      </c>
    </row>
    <row r="2419">
      <c r="A2419" s="14" t="s">
        <v>2598</v>
      </c>
      <c r="B2419" s="14" t="s">
        <v>33</v>
      </c>
      <c r="C2419" s="14" t="s">
        <v>22</v>
      </c>
      <c r="D2419" s="14" t="s">
        <v>125</v>
      </c>
      <c r="E2419" s="14" t="s">
        <v>5</v>
      </c>
      <c r="F2419" s="15">
        <v>42850.0</v>
      </c>
      <c r="G2419" s="15">
        <v>42852.0</v>
      </c>
      <c r="H2419" s="14">
        <v>560.0</v>
      </c>
      <c r="I2419" s="12">
        <f>VLOOKUP(C2419, products!$A$1:$C$8, 3, FALSE)</f>
        <v>550</v>
      </c>
      <c r="J2419" s="12" t="str">
        <f>VLOOKUP(B2419,sales_teams!A:C,3)</f>
        <v>Central</v>
      </c>
      <c r="K2419" s="12" t="str">
        <f>VLOOKUP(B2419,sales_teams!A:C,2)</f>
        <v>Dustin Brinkmann</v>
      </c>
      <c r="L2419" s="12" t="str">
        <f>VLOOKUP(D2419,accounts!A:G,6)</f>
        <v>China</v>
      </c>
      <c r="M2419" s="12" t="str">
        <f>VLOOKUP(D2419,accounts!A:B,2)</f>
        <v>technolgy</v>
      </c>
      <c r="N2419" s="12" t="str">
        <f t="shared" si="26"/>
        <v>Apr 2017</v>
      </c>
      <c r="O2419" s="12" t="str">
        <f t="shared" si="267"/>
        <v>Apr 2017</v>
      </c>
      <c r="P2419" s="12">
        <f>VLOOKUP(D2419,accounts!A:G,4)</f>
        <v>40.79</v>
      </c>
      <c r="Q2419" s="12">
        <f t="shared" si="268"/>
        <v>0</v>
      </c>
    </row>
    <row r="2420">
      <c r="A2420" s="14" t="s">
        <v>2599</v>
      </c>
      <c r="B2420" s="14" t="s">
        <v>34</v>
      </c>
      <c r="C2420" s="14" t="s">
        <v>21</v>
      </c>
      <c r="D2420" s="14" t="s">
        <v>80</v>
      </c>
      <c r="E2420" s="14" t="s">
        <v>5</v>
      </c>
      <c r="F2420" s="15">
        <v>42850.0</v>
      </c>
      <c r="G2420" s="15">
        <v>42865.0</v>
      </c>
      <c r="H2420" s="14">
        <v>3844.0</v>
      </c>
      <c r="I2420" s="12">
        <f>VLOOKUP(C2420, products!$A$1:$C$8, 3, FALSE)</f>
        <v>3393</v>
      </c>
      <c r="J2420" s="12" t="str">
        <f>VLOOKUP(B2420,sales_teams!A:C,3)</f>
        <v>Central</v>
      </c>
      <c r="K2420" s="12" t="str">
        <f>VLOOKUP(B2420,sales_teams!A:C,2)</f>
        <v>Dustin Brinkmann</v>
      </c>
      <c r="L2420" s="12" t="str">
        <f>VLOOKUP(D2420,accounts!A:G,6)</f>
        <v>United States</v>
      </c>
      <c r="M2420" s="12" t="str">
        <f>VLOOKUP(D2420,accounts!A:B,2)</f>
        <v>technolgy</v>
      </c>
      <c r="N2420" s="12" t="str">
        <f t="shared" si="26"/>
        <v>Apr 2017</v>
      </c>
      <c r="O2420" s="12" t="str">
        <f t="shared" si="267"/>
        <v>May 2017</v>
      </c>
      <c r="P2420" s="12">
        <f>VLOOKUP(D2420,accounts!A:G,4)</f>
        <v>1712.68</v>
      </c>
      <c r="Q2420" s="12">
        <f t="shared" si="268"/>
        <v>30</v>
      </c>
    </row>
    <row r="2421">
      <c r="A2421" s="14" t="s">
        <v>2600</v>
      </c>
      <c r="B2421" s="14" t="s">
        <v>36</v>
      </c>
      <c r="C2421" s="14" t="s">
        <v>22</v>
      </c>
      <c r="D2421" s="14" t="s">
        <v>145</v>
      </c>
      <c r="E2421" s="14" t="s">
        <v>5</v>
      </c>
      <c r="F2421" s="15">
        <v>42850.0</v>
      </c>
      <c r="G2421" s="15">
        <v>42861.0</v>
      </c>
      <c r="H2421" s="14">
        <v>562.0</v>
      </c>
      <c r="I2421" s="12">
        <f>VLOOKUP(C2421, products!$A$1:$C$8, 3, FALSE)</f>
        <v>550</v>
      </c>
      <c r="J2421" s="12" t="str">
        <f>VLOOKUP(B2421,sales_teams!A:C,3)</f>
        <v>Central</v>
      </c>
      <c r="K2421" s="12" t="str">
        <f>VLOOKUP(B2421,sales_teams!A:C,2)</f>
        <v>Dustin Brinkmann</v>
      </c>
      <c r="L2421" s="12" t="str">
        <f>VLOOKUP(D2421,accounts!A:G,6)</f>
        <v>United States</v>
      </c>
      <c r="M2421" s="12" t="str">
        <f>VLOOKUP(D2421,accounts!A:B,2)</f>
        <v>technolgy</v>
      </c>
      <c r="N2421" s="12" t="str">
        <f t="shared" si="26"/>
        <v>Apr 2017</v>
      </c>
      <c r="O2421" s="12" t="str">
        <f t="shared" si="267"/>
        <v>May 2017</v>
      </c>
      <c r="P2421" s="12">
        <f>VLOOKUP(D2421,accounts!A:G,4)</f>
        <v>1242.32</v>
      </c>
      <c r="Q2421" s="12">
        <f t="shared" si="268"/>
        <v>30</v>
      </c>
    </row>
    <row r="2422">
      <c r="A2422" s="14" t="s">
        <v>2601</v>
      </c>
      <c r="B2422" s="14" t="s">
        <v>37</v>
      </c>
      <c r="C2422" s="14" t="s">
        <v>19</v>
      </c>
      <c r="D2422" s="14" t="s">
        <v>137</v>
      </c>
      <c r="E2422" s="14" t="s">
        <v>5</v>
      </c>
      <c r="F2422" s="15">
        <v>42850.0</v>
      </c>
      <c r="G2422" s="15">
        <v>42856.0</v>
      </c>
      <c r="H2422" s="14">
        <v>51.0</v>
      </c>
      <c r="I2422" s="12">
        <f>VLOOKUP(C2422, products!$A$1:$C$8, 3, FALSE)</f>
        <v>55</v>
      </c>
      <c r="J2422" s="12" t="str">
        <f>VLOOKUP(B2422,sales_teams!A:C,3)</f>
        <v>East</v>
      </c>
      <c r="K2422" s="12" t="str">
        <f>VLOOKUP(B2422,sales_teams!A:C,2)</f>
        <v>Rocco Neubert</v>
      </c>
      <c r="L2422" s="12" t="str">
        <f>VLOOKUP(D2422,accounts!A:G,6)</f>
        <v>United States</v>
      </c>
      <c r="M2422" s="12" t="str">
        <f>VLOOKUP(D2422,accounts!A:B,2)</f>
        <v>medical</v>
      </c>
      <c r="N2422" s="12" t="str">
        <f t="shared" si="26"/>
        <v>Apr 2017</v>
      </c>
      <c r="O2422" s="12" t="str">
        <f t="shared" si="267"/>
        <v>May 2017</v>
      </c>
      <c r="P2422" s="12">
        <f>VLOOKUP(D2422,accounts!A:G,4)</f>
        <v>439.21</v>
      </c>
      <c r="Q2422" s="12">
        <f t="shared" si="268"/>
        <v>30</v>
      </c>
    </row>
    <row r="2423">
      <c r="A2423" s="14" t="s">
        <v>2602</v>
      </c>
      <c r="B2423" s="14" t="s">
        <v>38</v>
      </c>
      <c r="C2423" s="14" t="s">
        <v>18</v>
      </c>
      <c r="D2423" s="14" t="s">
        <v>101</v>
      </c>
      <c r="E2423" s="14" t="s">
        <v>5</v>
      </c>
      <c r="F2423" s="15">
        <v>42850.0</v>
      </c>
      <c r="G2423" s="15">
        <v>42906.0</v>
      </c>
      <c r="H2423" s="14">
        <v>984.0</v>
      </c>
      <c r="I2423" s="12">
        <f>VLOOKUP(C2423, products!$A$1:$C$8, 3, FALSE)</f>
        <v>1096</v>
      </c>
      <c r="J2423" s="12" t="str">
        <f>VLOOKUP(B2423,sales_teams!A:C,3)</f>
        <v>East</v>
      </c>
      <c r="K2423" s="12" t="str">
        <f>VLOOKUP(B2423,sales_teams!A:C,2)</f>
        <v>Rocco Neubert</v>
      </c>
      <c r="L2423" s="12" t="str">
        <f>VLOOKUP(D2423,accounts!A:G,6)</f>
        <v>United States</v>
      </c>
      <c r="M2423" s="12" t="str">
        <f>VLOOKUP(D2423,accounts!A:B,2)</f>
        <v>finance</v>
      </c>
      <c r="N2423" s="12" t="str">
        <f t="shared" si="26"/>
        <v>Apr 2017</v>
      </c>
      <c r="O2423" s="12" t="str">
        <f t="shared" si="267"/>
        <v>Jun 2017</v>
      </c>
      <c r="P2423" s="12">
        <f>VLOOKUP(D2423,accounts!A:G,4)</f>
        <v>1102.43</v>
      </c>
      <c r="Q2423" s="12">
        <f t="shared" si="268"/>
        <v>61</v>
      </c>
    </row>
    <row r="2424">
      <c r="A2424" s="14" t="s">
        <v>2603</v>
      </c>
      <c r="B2424" s="14" t="s">
        <v>38</v>
      </c>
      <c r="C2424" s="14" t="s">
        <v>17</v>
      </c>
      <c r="D2424" s="14" t="s">
        <v>127</v>
      </c>
      <c r="E2424" s="14" t="s">
        <v>5</v>
      </c>
      <c r="F2424" s="15">
        <v>42850.0</v>
      </c>
      <c r="G2424" s="15">
        <v>42893.0</v>
      </c>
      <c r="H2424" s="14">
        <v>4923.0</v>
      </c>
      <c r="I2424" s="12">
        <f>VLOOKUP(C2424, products!$A$1:$C$8, 3, FALSE)</f>
        <v>4821</v>
      </c>
      <c r="J2424" s="12" t="str">
        <f>VLOOKUP(B2424,sales_teams!A:C,3)</f>
        <v>East</v>
      </c>
      <c r="K2424" s="12" t="str">
        <f>VLOOKUP(B2424,sales_teams!A:C,2)</f>
        <v>Rocco Neubert</v>
      </c>
      <c r="L2424" s="12" t="str">
        <f>VLOOKUP(D2424,accounts!A:G,6)</f>
        <v>United States</v>
      </c>
      <c r="M2424" s="12" t="str">
        <f>VLOOKUP(D2424,accounts!A:B,2)</f>
        <v>telecommunications</v>
      </c>
      <c r="N2424" s="12" t="str">
        <f t="shared" si="26"/>
        <v>Apr 2017</v>
      </c>
      <c r="O2424" s="12" t="str">
        <f t="shared" si="267"/>
        <v>Jun 2017</v>
      </c>
      <c r="P2424" s="12">
        <f>VLOOKUP(D2424,accounts!A:G,4)</f>
        <v>86.68</v>
      </c>
      <c r="Q2424" s="12">
        <f t="shared" si="268"/>
        <v>61</v>
      </c>
    </row>
    <row r="2425">
      <c r="A2425" s="14" t="s">
        <v>2604</v>
      </c>
      <c r="B2425" s="14" t="s">
        <v>44</v>
      </c>
      <c r="C2425" s="14" t="s">
        <v>22</v>
      </c>
      <c r="D2425" s="14" t="s">
        <v>105</v>
      </c>
      <c r="E2425" s="14" t="s">
        <v>26</v>
      </c>
      <c r="F2425" s="15">
        <v>42850.0</v>
      </c>
      <c r="G2425" s="15">
        <v>42950.0</v>
      </c>
      <c r="H2425" s="14">
        <v>0.0</v>
      </c>
      <c r="I2425" s="12">
        <f>VLOOKUP(C2425, products!$A$1:$C$8, 3, FALSE)</f>
        <v>550</v>
      </c>
      <c r="J2425" s="12" t="str">
        <f>VLOOKUP(B2425,sales_teams!A:C,3)</f>
        <v>East</v>
      </c>
      <c r="K2425" s="12" t="str">
        <f>VLOOKUP(B2425,sales_teams!A:C,2)</f>
        <v>Rocco Neubert</v>
      </c>
      <c r="L2425" s="12" t="str">
        <f>VLOOKUP(D2425,accounts!A:G,6)</f>
        <v>United States</v>
      </c>
      <c r="M2425" s="12" t="str">
        <f>VLOOKUP(D2425,accounts!A:B,2)</f>
        <v>telecommunications</v>
      </c>
      <c r="N2425" s="12" t="str">
        <f t="shared" si="26"/>
        <v>Apr 2017</v>
      </c>
      <c r="O2425" s="12" t="str">
        <f t="shared" si="267"/>
        <v>Aug 2017</v>
      </c>
      <c r="P2425" s="12">
        <f>VLOOKUP(D2425,accounts!A:G,4)</f>
        <v>1825.82</v>
      </c>
      <c r="Q2425" s="12">
        <f t="shared" si="268"/>
        <v>122</v>
      </c>
    </row>
    <row r="2426">
      <c r="A2426" s="14" t="s">
        <v>2605</v>
      </c>
      <c r="B2426" s="14" t="s">
        <v>47</v>
      </c>
      <c r="C2426" s="14" t="s">
        <v>17</v>
      </c>
      <c r="D2426" s="14" t="s">
        <v>110</v>
      </c>
      <c r="E2426" s="14" t="s">
        <v>26</v>
      </c>
      <c r="F2426" s="15">
        <v>42850.0</v>
      </c>
      <c r="G2426" s="15">
        <v>42852.0</v>
      </c>
      <c r="H2426" s="14">
        <v>0.0</v>
      </c>
      <c r="I2426" s="12">
        <f>VLOOKUP(C2426, products!$A$1:$C$8, 3, FALSE)</f>
        <v>4821</v>
      </c>
      <c r="J2426" s="12" t="str">
        <f>VLOOKUP(B2426,sales_teams!A:C,3)</f>
        <v>East</v>
      </c>
      <c r="K2426" s="12" t="str">
        <f>VLOOKUP(B2426,sales_teams!A:C,2)</f>
        <v>Rocco Neubert</v>
      </c>
      <c r="L2426" s="12" t="str">
        <f>VLOOKUP(D2426,accounts!A:G,6)</f>
        <v>Poland</v>
      </c>
      <c r="M2426" s="12" t="str">
        <f>VLOOKUP(D2426,accounts!A:B,2)</f>
        <v>marketing</v>
      </c>
      <c r="N2426" s="12" t="str">
        <f t="shared" si="26"/>
        <v>Apr 2017</v>
      </c>
      <c r="O2426" s="12" t="str">
        <f t="shared" si="267"/>
        <v>Apr 2017</v>
      </c>
      <c r="P2426" s="12">
        <f>VLOOKUP(D2426,accounts!A:G,4)</f>
        <v>894.37</v>
      </c>
      <c r="Q2426" s="12">
        <f t="shared" si="268"/>
        <v>0</v>
      </c>
    </row>
    <row r="2427">
      <c r="A2427" s="14" t="s">
        <v>2606</v>
      </c>
      <c r="B2427" s="14" t="s">
        <v>48</v>
      </c>
      <c r="C2427" s="14" t="s">
        <v>22</v>
      </c>
      <c r="D2427" s="14" t="s">
        <v>68</v>
      </c>
      <c r="E2427" s="14" t="s">
        <v>26</v>
      </c>
      <c r="F2427" s="15">
        <v>42850.0</v>
      </c>
      <c r="G2427" s="15">
        <v>42963.0</v>
      </c>
      <c r="H2427" s="14">
        <v>0.0</v>
      </c>
      <c r="I2427" s="12">
        <f>VLOOKUP(C2427, products!$A$1:$C$8, 3, FALSE)</f>
        <v>550</v>
      </c>
      <c r="J2427" s="12" t="str">
        <f>VLOOKUP(B2427,sales_teams!A:C,3)</f>
        <v>East</v>
      </c>
      <c r="K2427" s="12" t="str">
        <f>VLOOKUP(B2427,sales_teams!A:C,2)</f>
        <v>Rocco Neubert</v>
      </c>
      <c r="L2427" s="12" t="str">
        <f>VLOOKUP(D2427,accounts!A:G,6)</f>
        <v>Korea</v>
      </c>
      <c r="M2427" s="12" t="str">
        <f>VLOOKUP(D2427,accounts!A:B,2)</f>
        <v>technolgy</v>
      </c>
      <c r="N2427" s="12" t="str">
        <f t="shared" si="26"/>
        <v>Apr 2017</v>
      </c>
      <c r="O2427" s="12" t="str">
        <f t="shared" si="267"/>
        <v>Aug 2017</v>
      </c>
      <c r="P2427" s="12">
        <f>VLOOKUP(D2427,accounts!A:G,4)</f>
        <v>8170.38</v>
      </c>
      <c r="Q2427" s="12">
        <f t="shared" si="268"/>
        <v>122</v>
      </c>
    </row>
    <row r="2428">
      <c r="A2428" s="14" t="s">
        <v>2607</v>
      </c>
      <c r="B2428" s="14" t="s">
        <v>50</v>
      </c>
      <c r="C2428" s="14" t="s">
        <v>21</v>
      </c>
      <c r="D2428" s="14" t="s">
        <v>140</v>
      </c>
      <c r="E2428" s="14" t="s">
        <v>26</v>
      </c>
      <c r="F2428" s="15">
        <v>42850.0</v>
      </c>
      <c r="G2428" s="15">
        <v>42857.0</v>
      </c>
      <c r="H2428" s="14">
        <v>0.0</v>
      </c>
      <c r="I2428" s="12">
        <f>VLOOKUP(C2428, products!$A$1:$C$8, 3, FALSE)</f>
        <v>3393</v>
      </c>
      <c r="J2428" s="12" t="str">
        <f>VLOOKUP(B2428,sales_teams!A:C,3)</f>
        <v>West</v>
      </c>
      <c r="K2428" s="12" t="str">
        <f>VLOOKUP(B2428,sales_teams!A:C,2)</f>
        <v>Summer Sewald</v>
      </c>
      <c r="L2428" s="12" t="str">
        <f>VLOOKUP(D2428,accounts!A:G,6)</f>
        <v>United States</v>
      </c>
      <c r="M2428" s="12" t="str">
        <f>VLOOKUP(D2428,accounts!A:B,2)</f>
        <v>marketing</v>
      </c>
      <c r="N2428" s="12" t="str">
        <f t="shared" si="26"/>
        <v>Apr 2017</v>
      </c>
      <c r="O2428" s="12" t="str">
        <f t="shared" si="267"/>
        <v>May 2017</v>
      </c>
      <c r="P2428" s="12">
        <f>VLOOKUP(D2428,accounts!A:G,4)</f>
        <v>375.43</v>
      </c>
      <c r="Q2428" s="12">
        <f t="shared" si="268"/>
        <v>30</v>
      </c>
    </row>
    <row r="2429">
      <c r="A2429" s="14" t="s">
        <v>2608</v>
      </c>
      <c r="B2429" s="14" t="s">
        <v>51</v>
      </c>
      <c r="C2429" s="14" t="s">
        <v>18</v>
      </c>
      <c r="D2429" s="14" t="s">
        <v>89</v>
      </c>
      <c r="E2429" s="14" t="s">
        <v>5</v>
      </c>
      <c r="F2429" s="15">
        <v>42850.0</v>
      </c>
      <c r="G2429" s="15">
        <v>42851.0</v>
      </c>
      <c r="H2429" s="14">
        <v>1113.0</v>
      </c>
      <c r="I2429" s="12">
        <f>VLOOKUP(C2429, products!$A$1:$C$8, 3, FALSE)</f>
        <v>1096</v>
      </c>
      <c r="J2429" s="12" t="str">
        <f>VLOOKUP(B2429,sales_teams!A:C,3)</f>
        <v>West</v>
      </c>
      <c r="K2429" s="12" t="str">
        <f>VLOOKUP(B2429,sales_teams!A:C,2)</f>
        <v>Summer Sewald</v>
      </c>
      <c r="L2429" s="12" t="str">
        <f>VLOOKUP(D2429,accounts!A:G,6)</f>
        <v>United States</v>
      </c>
      <c r="M2429" s="12" t="str">
        <f>VLOOKUP(D2429,accounts!A:B,2)</f>
        <v>employment</v>
      </c>
      <c r="N2429" s="12" t="str">
        <f t="shared" si="26"/>
        <v>Apr 2017</v>
      </c>
      <c r="O2429" s="12" t="str">
        <f t="shared" si="267"/>
        <v>Apr 2017</v>
      </c>
      <c r="P2429" s="12">
        <f>VLOOKUP(D2429,accounts!A:G,4)</f>
        <v>2871.35</v>
      </c>
      <c r="Q2429" s="12">
        <f t="shared" si="268"/>
        <v>0</v>
      </c>
    </row>
    <row r="2430">
      <c r="A2430" s="14" t="s">
        <v>2609</v>
      </c>
      <c r="B2430" s="14" t="s">
        <v>53</v>
      </c>
      <c r="C2430" s="14" t="s">
        <v>20</v>
      </c>
      <c r="D2430" s="14" t="s">
        <v>70</v>
      </c>
      <c r="E2430" s="14" t="s">
        <v>5</v>
      </c>
      <c r="F2430" s="15">
        <v>42850.0</v>
      </c>
      <c r="G2430" s="15">
        <v>42866.0</v>
      </c>
      <c r="H2430" s="14">
        <v>6039.0</v>
      </c>
      <c r="I2430" s="12">
        <f>VLOOKUP(C2430, products!$A$1:$C$8, 3, FALSE)</f>
        <v>5482</v>
      </c>
      <c r="J2430" s="12" t="str">
        <f>VLOOKUP(B2430,sales_teams!A:C,3)</f>
        <v>West</v>
      </c>
      <c r="K2430" s="12" t="str">
        <f>VLOOKUP(B2430,sales_teams!A:C,2)</f>
        <v>Summer Sewald</v>
      </c>
      <c r="L2430" s="12" t="str">
        <f>VLOOKUP(D2430,accounts!A:G,6)</f>
        <v>United States</v>
      </c>
      <c r="M2430" s="12" t="str">
        <f>VLOOKUP(D2430,accounts!A:B,2)</f>
        <v>telecommunications</v>
      </c>
      <c r="N2430" s="12" t="str">
        <f t="shared" si="26"/>
        <v>Apr 2017</v>
      </c>
      <c r="O2430" s="12" t="str">
        <f t="shared" si="267"/>
        <v>May 2017</v>
      </c>
      <c r="P2430" s="12">
        <f>VLOOKUP(D2430,accounts!A:G,4)</f>
        <v>5266.09</v>
      </c>
      <c r="Q2430" s="12">
        <f t="shared" si="268"/>
        <v>30</v>
      </c>
    </row>
    <row r="2431">
      <c r="A2431" s="14" t="s">
        <v>2610</v>
      </c>
      <c r="B2431" s="14" t="s">
        <v>54</v>
      </c>
      <c r="C2431" s="14" t="s">
        <v>22</v>
      </c>
      <c r="D2431" s="14" t="s">
        <v>120</v>
      </c>
      <c r="E2431" s="14" t="s">
        <v>5</v>
      </c>
      <c r="F2431" s="15">
        <v>42850.0</v>
      </c>
      <c r="G2431" s="15">
        <v>42890.0</v>
      </c>
      <c r="H2431" s="14">
        <v>538.0</v>
      </c>
      <c r="I2431" s="12">
        <f>VLOOKUP(C2431, products!$A$1:$C$8, 3, FALSE)</f>
        <v>550</v>
      </c>
      <c r="J2431" s="12" t="str">
        <f>VLOOKUP(B2431,sales_teams!A:C,3)</f>
        <v>West</v>
      </c>
      <c r="K2431" s="12" t="str">
        <f>VLOOKUP(B2431,sales_teams!A:C,2)</f>
        <v>Summer Sewald</v>
      </c>
      <c r="L2431" s="12" t="str">
        <f>VLOOKUP(D2431,accounts!A:G,6)</f>
        <v>United States</v>
      </c>
      <c r="M2431" s="12" t="str">
        <f>VLOOKUP(D2431,accounts!A:B,2)</f>
        <v>entertainment</v>
      </c>
      <c r="N2431" s="12" t="str">
        <f t="shared" si="26"/>
        <v>Apr 2017</v>
      </c>
      <c r="O2431" s="12" t="str">
        <f t="shared" si="267"/>
        <v>Jun 2017</v>
      </c>
      <c r="P2431" s="12">
        <f>VLOOKUP(D2431,accounts!A:G,4)</f>
        <v>665.06</v>
      </c>
      <c r="Q2431" s="12">
        <f t="shared" si="268"/>
        <v>61</v>
      </c>
    </row>
    <row r="2432">
      <c r="A2432" s="14" t="s">
        <v>2611</v>
      </c>
      <c r="B2432" s="14" t="s">
        <v>57</v>
      </c>
      <c r="C2432" s="14" t="s">
        <v>21</v>
      </c>
      <c r="D2432" s="14" t="s">
        <v>103</v>
      </c>
      <c r="E2432" s="14" t="s">
        <v>26</v>
      </c>
      <c r="F2432" s="15">
        <v>42850.0</v>
      </c>
      <c r="G2432" s="15">
        <v>42852.0</v>
      </c>
      <c r="H2432" s="14">
        <v>0.0</v>
      </c>
      <c r="I2432" s="12">
        <f>VLOOKUP(C2432, products!$A$1:$C$8, 3, FALSE)</f>
        <v>3393</v>
      </c>
      <c r="J2432" s="12" t="str">
        <f>VLOOKUP(B2432,sales_teams!A:C,3)</f>
        <v>West</v>
      </c>
      <c r="K2432" s="12" t="str">
        <f>VLOOKUP(B2432,sales_teams!A:C,2)</f>
        <v>Summer Sewald</v>
      </c>
      <c r="L2432" s="12" t="str">
        <f>VLOOKUP(D2432,accounts!A:G,6)</f>
        <v>Norway</v>
      </c>
      <c r="M2432" s="12" t="str">
        <f>VLOOKUP(D2432,accounts!A:B,2)</f>
        <v>technolgy</v>
      </c>
      <c r="N2432" s="12" t="str">
        <f t="shared" si="26"/>
        <v>Apr 2017</v>
      </c>
      <c r="O2432" s="12" t="str">
        <f t="shared" si="267"/>
        <v>Apr 2017</v>
      </c>
      <c r="P2432" s="12">
        <f>VLOOKUP(D2432,accounts!A:G,4)</f>
        <v>1223.72</v>
      </c>
      <c r="Q2432" s="12">
        <f t="shared" si="268"/>
        <v>0</v>
      </c>
    </row>
    <row r="2433">
      <c r="A2433" s="14" t="s">
        <v>2612</v>
      </c>
      <c r="B2433" s="14" t="s">
        <v>58</v>
      </c>
      <c r="C2433" s="14" t="s">
        <v>17</v>
      </c>
      <c r="D2433" s="14" t="s">
        <v>111</v>
      </c>
      <c r="E2433" s="14" t="s">
        <v>5</v>
      </c>
      <c r="F2433" s="15">
        <v>42850.0</v>
      </c>
      <c r="G2433" s="15">
        <v>42877.0</v>
      </c>
      <c r="H2433" s="14">
        <v>4364.0</v>
      </c>
      <c r="I2433" s="12">
        <f>VLOOKUP(C2433, products!$A$1:$C$8, 3, FALSE)</f>
        <v>4821</v>
      </c>
      <c r="J2433" s="12" t="str">
        <f>VLOOKUP(B2433,sales_teams!A:C,3)</f>
        <v>West</v>
      </c>
      <c r="K2433" s="12" t="str">
        <f>VLOOKUP(B2433,sales_teams!A:C,2)</f>
        <v>Summer Sewald</v>
      </c>
      <c r="L2433" s="12" t="str">
        <f>VLOOKUP(D2433,accounts!A:G,6)</f>
        <v>United States</v>
      </c>
      <c r="M2433" s="12" t="str">
        <f>VLOOKUP(D2433,accounts!A:B,2)</f>
        <v>retail</v>
      </c>
      <c r="N2433" s="12" t="str">
        <f t="shared" si="26"/>
        <v>Apr 2017</v>
      </c>
      <c r="O2433" s="12" t="str">
        <f t="shared" si="267"/>
        <v>May 2017</v>
      </c>
      <c r="P2433" s="12">
        <f>VLOOKUP(D2433,accounts!A:G,4)</f>
        <v>223.8</v>
      </c>
      <c r="Q2433" s="12">
        <f t="shared" si="268"/>
        <v>30</v>
      </c>
    </row>
    <row r="2434">
      <c r="A2434" s="14" t="s">
        <v>2613</v>
      </c>
      <c r="B2434" s="14" t="s">
        <v>61</v>
      </c>
      <c r="C2434" s="14" t="s">
        <v>22</v>
      </c>
      <c r="D2434" s="14" t="s">
        <v>85</v>
      </c>
      <c r="E2434" s="14" t="s">
        <v>26</v>
      </c>
      <c r="F2434" s="15">
        <v>42850.0</v>
      </c>
      <c r="G2434" s="15">
        <v>42954.0</v>
      </c>
      <c r="H2434" s="14">
        <v>0.0</v>
      </c>
      <c r="I2434" s="12">
        <f>VLOOKUP(C2434, products!$A$1:$C$8, 3, FALSE)</f>
        <v>550</v>
      </c>
      <c r="J2434" s="12" t="str">
        <f>VLOOKUP(B2434,sales_teams!A:C,3)</f>
        <v>West</v>
      </c>
      <c r="K2434" s="12" t="str">
        <f>VLOOKUP(B2434,sales_teams!A:C,2)</f>
        <v>Summer Sewald</v>
      </c>
      <c r="L2434" s="12" t="str">
        <f>VLOOKUP(D2434,accounts!A:G,6)</f>
        <v>United States</v>
      </c>
      <c r="M2434" s="12" t="str">
        <f>VLOOKUP(D2434,accounts!A:B,2)</f>
        <v>medical</v>
      </c>
      <c r="N2434" s="12" t="str">
        <f t="shared" si="26"/>
        <v>Apr 2017</v>
      </c>
      <c r="O2434" s="12" t="str">
        <f t="shared" si="267"/>
        <v>Aug 2017</v>
      </c>
      <c r="P2434" s="12">
        <f>VLOOKUP(D2434,accounts!A:G,4)</f>
        <v>2741.37</v>
      </c>
      <c r="Q2434" s="12">
        <f t="shared" si="268"/>
        <v>122</v>
      </c>
    </row>
    <row r="2435">
      <c r="A2435" s="14" t="s">
        <v>2614</v>
      </c>
      <c r="B2435" s="14" t="s">
        <v>61</v>
      </c>
      <c r="C2435" s="14" t="s">
        <v>22</v>
      </c>
      <c r="D2435" s="14" t="s">
        <v>128</v>
      </c>
      <c r="E2435" s="14" t="s">
        <v>5</v>
      </c>
      <c r="F2435" s="15">
        <v>42850.0</v>
      </c>
      <c r="G2435" s="15">
        <v>42852.0</v>
      </c>
      <c r="H2435" s="14">
        <v>464.0</v>
      </c>
      <c r="I2435" s="12">
        <f>VLOOKUP(C2435, products!$A$1:$C$8, 3, FALSE)</f>
        <v>550</v>
      </c>
      <c r="J2435" s="12" t="str">
        <f>VLOOKUP(B2435,sales_teams!A:C,3)</f>
        <v>West</v>
      </c>
      <c r="K2435" s="12" t="str">
        <f>VLOOKUP(B2435,sales_teams!A:C,2)</f>
        <v>Summer Sewald</v>
      </c>
      <c r="L2435" s="12" t="str">
        <f>VLOOKUP(D2435,accounts!A:G,6)</f>
        <v>United States</v>
      </c>
      <c r="M2435" s="12" t="str">
        <f>VLOOKUP(D2435,accounts!A:B,2)</f>
        <v>telecommunications</v>
      </c>
      <c r="N2435" s="12" t="str">
        <f t="shared" si="26"/>
        <v>Apr 2017</v>
      </c>
      <c r="O2435" s="12" t="str">
        <f t="shared" si="267"/>
        <v>Apr 2017</v>
      </c>
      <c r="P2435" s="12">
        <f>VLOOKUP(D2435,accounts!A:G,4)</f>
        <v>1188.42</v>
      </c>
      <c r="Q2435" s="12">
        <f t="shared" si="268"/>
        <v>0</v>
      </c>
    </row>
    <row r="2436">
      <c r="A2436" s="14" t="s">
        <v>2615</v>
      </c>
      <c r="B2436" s="14" t="s">
        <v>32</v>
      </c>
      <c r="C2436" s="14" t="s">
        <v>18</v>
      </c>
      <c r="D2436" s="14" t="s">
        <v>98</v>
      </c>
      <c r="E2436" s="14" t="s">
        <v>26</v>
      </c>
      <c r="F2436" s="15">
        <v>42851.0</v>
      </c>
      <c r="G2436" s="15">
        <v>42948.0</v>
      </c>
      <c r="H2436" s="14">
        <v>0.0</v>
      </c>
      <c r="I2436" s="12">
        <f>VLOOKUP(C2436, products!$A$1:$C$8, 3, FALSE)</f>
        <v>1096</v>
      </c>
      <c r="J2436" s="12" t="str">
        <f>VLOOKUP(B2436,sales_teams!A:C,3)</f>
        <v>Central</v>
      </c>
      <c r="K2436" s="12" t="str">
        <f>VLOOKUP(B2436,sales_teams!A:C,2)</f>
        <v>Dustin Brinkmann</v>
      </c>
      <c r="L2436" s="12" t="str">
        <f>VLOOKUP(D2436,accounts!A:G,6)</f>
        <v>United States</v>
      </c>
      <c r="M2436" s="12" t="str">
        <f>VLOOKUP(D2436,accounts!A:B,2)</f>
        <v>retail</v>
      </c>
      <c r="N2436" s="12" t="str">
        <f t="shared" si="26"/>
        <v>Apr 2017</v>
      </c>
      <c r="O2436" s="12" t="str">
        <f t="shared" si="267"/>
        <v>Aug 2017</v>
      </c>
      <c r="P2436" s="12">
        <f>VLOOKUP(D2436,accounts!A:G,4)</f>
        <v>718.62</v>
      </c>
      <c r="Q2436" s="12">
        <f t="shared" si="268"/>
        <v>122</v>
      </c>
    </row>
    <row r="2437">
      <c r="A2437" s="14" t="s">
        <v>2616</v>
      </c>
      <c r="B2437" s="14" t="s">
        <v>32</v>
      </c>
      <c r="C2437" s="14" t="s">
        <v>20</v>
      </c>
      <c r="D2437" s="14" t="s">
        <v>71</v>
      </c>
      <c r="E2437" s="14" t="s">
        <v>26</v>
      </c>
      <c r="F2437" s="15">
        <v>42851.0</v>
      </c>
      <c r="G2437" s="15">
        <v>42948.0</v>
      </c>
      <c r="H2437" s="14">
        <v>0.0</v>
      </c>
      <c r="I2437" s="12">
        <f>VLOOKUP(C2437, products!$A$1:$C$8, 3, FALSE)</f>
        <v>5482</v>
      </c>
      <c r="J2437" s="12" t="str">
        <f>VLOOKUP(B2437,sales_teams!A:C,3)</f>
        <v>Central</v>
      </c>
      <c r="K2437" s="12" t="str">
        <f>VLOOKUP(B2437,sales_teams!A:C,2)</f>
        <v>Dustin Brinkmann</v>
      </c>
      <c r="L2437" s="12" t="str">
        <f>VLOOKUP(D2437,accounts!A:G,6)</f>
        <v>United States</v>
      </c>
      <c r="M2437" s="12" t="str">
        <f>VLOOKUP(D2437,accounts!A:B,2)</f>
        <v>services</v>
      </c>
      <c r="N2437" s="12" t="str">
        <f t="shared" si="26"/>
        <v>Apr 2017</v>
      </c>
      <c r="O2437" s="12" t="str">
        <f t="shared" si="267"/>
        <v>Aug 2017</v>
      </c>
      <c r="P2437" s="12">
        <f>VLOOKUP(D2437,accounts!A:G,4)</f>
        <v>2041.73</v>
      </c>
      <c r="Q2437" s="12">
        <f t="shared" si="268"/>
        <v>122</v>
      </c>
    </row>
    <row r="2438">
      <c r="A2438" s="14" t="s">
        <v>2617</v>
      </c>
      <c r="B2438" s="14" t="s">
        <v>32</v>
      </c>
      <c r="C2438" s="14" t="s">
        <v>18</v>
      </c>
      <c r="D2438" s="14" t="s">
        <v>68</v>
      </c>
      <c r="E2438" s="14" t="s">
        <v>5</v>
      </c>
      <c r="F2438" s="15">
        <v>42851.0</v>
      </c>
      <c r="G2438" s="15">
        <v>42916.0</v>
      </c>
      <c r="H2438" s="14">
        <v>1073.0</v>
      </c>
      <c r="I2438" s="12">
        <f>VLOOKUP(C2438, products!$A$1:$C$8, 3, FALSE)</f>
        <v>1096</v>
      </c>
      <c r="J2438" s="12" t="str">
        <f>VLOOKUP(B2438,sales_teams!A:C,3)</f>
        <v>Central</v>
      </c>
      <c r="K2438" s="12" t="str">
        <f>VLOOKUP(B2438,sales_teams!A:C,2)</f>
        <v>Dustin Brinkmann</v>
      </c>
      <c r="L2438" s="12" t="str">
        <f>VLOOKUP(D2438,accounts!A:G,6)</f>
        <v>Korea</v>
      </c>
      <c r="M2438" s="12" t="str">
        <f>VLOOKUP(D2438,accounts!A:B,2)</f>
        <v>technolgy</v>
      </c>
      <c r="N2438" s="12" t="str">
        <f t="shared" si="26"/>
        <v>Apr 2017</v>
      </c>
      <c r="O2438" s="12" t="str">
        <f t="shared" si="267"/>
        <v>Jun 2017</v>
      </c>
      <c r="P2438" s="12">
        <f>VLOOKUP(D2438,accounts!A:G,4)</f>
        <v>8170.38</v>
      </c>
      <c r="Q2438" s="12">
        <f t="shared" si="268"/>
        <v>61</v>
      </c>
    </row>
    <row r="2439">
      <c r="A2439" s="14" t="s">
        <v>2618</v>
      </c>
      <c r="B2439" s="14" t="s">
        <v>33</v>
      </c>
      <c r="C2439" s="14" t="s">
        <v>22</v>
      </c>
      <c r="D2439" s="14" t="s">
        <v>78</v>
      </c>
      <c r="E2439" s="14" t="s">
        <v>26</v>
      </c>
      <c r="F2439" s="15">
        <v>42851.0</v>
      </c>
      <c r="G2439" s="15">
        <v>42853.0</v>
      </c>
      <c r="H2439" s="14">
        <v>0.0</v>
      </c>
      <c r="I2439" s="12">
        <f>VLOOKUP(C2439, products!$A$1:$C$8, 3, FALSE)</f>
        <v>550</v>
      </c>
      <c r="J2439" s="12" t="str">
        <f>VLOOKUP(B2439,sales_teams!A:C,3)</f>
        <v>Central</v>
      </c>
      <c r="K2439" s="12" t="str">
        <f>VLOOKUP(B2439,sales_teams!A:C,2)</f>
        <v>Dustin Brinkmann</v>
      </c>
      <c r="L2439" s="12" t="str">
        <f>VLOOKUP(D2439,accounts!A:G,6)</f>
        <v>United States</v>
      </c>
      <c r="M2439" s="12" t="str">
        <f>VLOOKUP(D2439,accounts!A:B,2)</f>
        <v>finance</v>
      </c>
      <c r="N2439" s="12" t="str">
        <f t="shared" si="26"/>
        <v>Apr 2017</v>
      </c>
      <c r="O2439" s="12" t="str">
        <f t="shared" si="267"/>
        <v>Apr 2017</v>
      </c>
      <c r="P2439" s="12">
        <f>VLOOKUP(D2439,accounts!A:G,4)</f>
        <v>2022.14</v>
      </c>
      <c r="Q2439" s="12">
        <f t="shared" si="268"/>
        <v>0</v>
      </c>
    </row>
    <row r="2440">
      <c r="A2440" s="14" t="s">
        <v>2619</v>
      </c>
      <c r="B2440" s="14" t="s">
        <v>33</v>
      </c>
      <c r="C2440" s="14" t="s">
        <v>18</v>
      </c>
      <c r="D2440" s="14" t="s">
        <v>146</v>
      </c>
      <c r="E2440" s="14" t="s">
        <v>26</v>
      </c>
      <c r="F2440" s="15">
        <v>42851.0</v>
      </c>
      <c r="G2440" s="15">
        <v>42856.0</v>
      </c>
      <c r="H2440" s="14">
        <v>0.0</v>
      </c>
      <c r="I2440" s="12">
        <f>VLOOKUP(C2440, products!$A$1:$C$8, 3, FALSE)</f>
        <v>1096</v>
      </c>
      <c r="J2440" s="12" t="str">
        <f>VLOOKUP(B2440,sales_teams!A:C,3)</f>
        <v>Central</v>
      </c>
      <c r="K2440" s="12" t="str">
        <f>VLOOKUP(B2440,sales_teams!A:C,2)</f>
        <v>Dustin Brinkmann</v>
      </c>
      <c r="L2440" s="12" t="str">
        <f>VLOOKUP(D2440,accounts!A:G,6)</f>
        <v>United States</v>
      </c>
      <c r="M2440" s="12" t="str">
        <f>VLOOKUP(D2440,accounts!A:B,2)</f>
        <v>marketing</v>
      </c>
      <c r="N2440" s="12" t="str">
        <f t="shared" si="26"/>
        <v>Apr 2017</v>
      </c>
      <c r="O2440" s="12" t="str">
        <f t="shared" si="267"/>
        <v>May 2017</v>
      </c>
      <c r="P2440" s="12">
        <f>VLOOKUP(D2440,accounts!A:G,4)</f>
        <v>1197.44</v>
      </c>
      <c r="Q2440" s="12">
        <f t="shared" si="268"/>
        <v>30</v>
      </c>
    </row>
    <row r="2441">
      <c r="A2441" s="14" t="s">
        <v>2620</v>
      </c>
      <c r="B2441" s="14" t="s">
        <v>34</v>
      </c>
      <c r="C2441" s="14" t="s">
        <v>17</v>
      </c>
      <c r="D2441" s="14" t="s">
        <v>120</v>
      </c>
      <c r="E2441" s="14" t="s">
        <v>26</v>
      </c>
      <c r="F2441" s="15">
        <v>42851.0</v>
      </c>
      <c r="G2441" s="15">
        <v>42956.0</v>
      </c>
      <c r="H2441" s="14">
        <v>0.0</v>
      </c>
      <c r="I2441" s="12">
        <f>VLOOKUP(C2441, products!$A$1:$C$8, 3, FALSE)</f>
        <v>4821</v>
      </c>
      <c r="J2441" s="12" t="str">
        <f>VLOOKUP(B2441,sales_teams!A:C,3)</f>
        <v>Central</v>
      </c>
      <c r="K2441" s="12" t="str">
        <f>VLOOKUP(B2441,sales_teams!A:C,2)</f>
        <v>Dustin Brinkmann</v>
      </c>
      <c r="L2441" s="12" t="str">
        <f>VLOOKUP(D2441,accounts!A:G,6)</f>
        <v>United States</v>
      </c>
      <c r="M2441" s="12" t="str">
        <f>VLOOKUP(D2441,accounts!A:B,2)</f>
        <v>entertainment</v>
      </c>
      <c r="N2441" s="12" t="str">
        <f t="shared" si="26"/>
        <v>Apr 2017</v>
      </c>
      <c r="O2441" s="12" t="str">
        <f t="shared" si="267"/>
        <v>Aug 2017</v>
      </c>
      <c r="P2441" s="12">
        <f>VLOOKUP(D2441,accounts!A:G,4)</f>
        <v>665.06</v>
      </c>
      <c r="Q2441" s="12">
        <f t="shared" si="268"/>
        <v>122</v>
      </c>
    </row>
    <row r="2442">
      <c r="A2442" s="14" t="s">
        <v>2621</v>
      </c>
      <c r="B2442" s="14" t="s">
        <v>36</v>
      </c>
      <c r="C2442" s="14" t="s">
        <v>19</v>
      </c>
      <c r="D2442" s="14" t="s">
        <v>146</v>
      </c>
      <c r="E2442" s="14" t="s">
        <v>26</v>
      </c>
      <c r="F2442" s="15">
        <v>42851.0</v>
      </c>
      <c r="G2442" s="15">
        <v>42951.0</v>
      </c>
      <c r="H2442" s="14">
        <v>0.0</v>
      </c>
      <c r="I2442" s="12">
        <f>VLOOKUP(C2442, products!$A$1:$C$8, 3, FALSE)</f>
        <v>55</v>
      </c>
      <c r="J2442" s="12" t="str">
        <f>VLOOKUP(B2442,sales_teams!A:C,3)</f>
        <v>Central</v>
      </c>
      <c r="K2442" s="12" t="str">
        <f>VLOOKUP(B2442,sales_teams!A:C,2)</f>
        <v>Dustin Brinkmann</v>
      </c>
      <c r="L2442" s="12" t="str">
        <f>VLOOKUP(D2442,accounts!A:G,6)</f>
        <v>United States</v>
      </c>
      <c r="M2442" s="12" t="str">
        <f>VLOOKUP(D2442,accounts!A:B,2)</f>
        <v>marketing</v>
      </c>
      <c r="N2442" s="12" t="str">
        <f t="shared" si="26"/>
        <v>Apr 2017</v>
      </c>
      <c r="O2442" s="12" t="str">
        <f t="shared" si="267"/>
        <v>Aug 2017</v>
      </c>
      <c r="P2442" s="12">
        <f>VLOOKUP(D2442,accounts!A:G,4)</f>
        <v>1197.44</v>
      </c>
      <c r="Q2442" s="12">
        <f t="shared" si="268"/>
        <v>122</v>
      </c>
    </row>
    <row r="2443">
      <c r="A2443" s="14" t="s">
        <v>2622</v>
      </c>
      <c r="B2443" s="14" t="s">
        <v>38</v>
      </c>
      <c r="C2443" s="14" t="s">
        <v>18</v>
      </c>
      <c r="D2443" s="14" t="s">
        <v>103</v>
      </c>
      <c r="E2443" s="14" t="s">
        <v>26</v>
      </c>
      <c r="F2443" s="15">
        <v>42851.0</v>
      </c>
      <c r="G2443" s="15">
        <v>42956.0</v>
      </c>
      <c r="H2443" s="14">
        <v>0.0</v>
      </c>
      <c r="I2443" s="12">
        <f>VLOOKUP(C2443, products!$A$1:$C$8, 3, FALSE)</f>
        <v>1096</v>
      </c>
      <c r="J2443" s="12" t="str">
        <f>VLOOKUP(B2443,sales_teams!A:C,3)</f>
        <v>East</v>
      </c>
      <c r="K2443" s="12" t="str">
        <f>VLOOKUP(B2443,sales_teams!A:C,2)</f>
        <v>Rocco Neubert</v>
      </c>
      <c r="L2443" s="12" t="str">
        <f>VLOOKUP(D2443,accounts!A:G,6)</f>
        <v>Norway</v>
      </c>
      <c r="M2443" s="12" t="str">
        <f>VLOOKUP(D2443,accounts!A:B,2)</f>
        <v>technolgy</v>
      </c>
      <c r="N2443" s="12" t="str">
        <f t="shared" si="26"/>
        <v>Apr 2017</v>
      </c>
      <c r="O2443" s="12" t="str">
        <f t="shared" si="267"/>
        <v>Aug 2017</v>
      </c>
      <c r="P2443" s="12">
        <f>VLOOKUP(D2443,accounts!A:G,4)</f>
        <v>1223.72</v>
      </c>
      <c r="Q2443" s="12">
        <f t="shared" si="268"/>
        <v>122</v>
      </c>
    </row>
    <row r="2444">
      <c r="A2444" s="14" t="s">
        <v>2623</v>
      </c>
      <c r="B2444" s="14" t="s">
        <v>38</v>
      </c>
      <c r="C2444" s="14" t="s">
        <v>18</v>
      </c>
      <c r="D2444" s="14" t="s">
        <v>107</v>
      </c>
      <c r="E2444" s="14" t="s">
        <v>5</v>
      </c>
      <c r="F2444" s="15">
        <v>42851.0</v>
      </c>
      <c r="G2444" s="15">
        <v>42866.0</v>
      </c>
      <c r="H2444" s="14">
        <v>1055.0</v>
      </c>
      <c r="I2444" s="12">
        <f>VLOOKUP(C2444, products!$A$1:$C$8, 3, FALSE)</f>
        <v>1096</v>
      </c>
      <c r="J2444" s="12" t="str">
        <f>VLOOKUP(B2444,sales_teams!A:C,3)</f>
        <v>East</v>
      </c>
      <c r="K2444" s="12" t="str">
        <f>VLOOKUP(B2444,sales_teams!A:C,2)</f>
        <v>Rocco Neubert</v>
      </c>
      <c r="L2444" s="12" t="str">
        <f>VLOOKUP(D2444,accounts!A:G,6)</f>
        <v>United States</v>
      </c>
      <c r="M2444" s="12" t="str">
        <f>VLOOKUP(D2444,accounts!A:B,2)</f>
        <v>technolgy</v>
      </c>
      <c r="N2444" s="12" t="str">
        <f t="shared" si="26"/>
        <v>Apr 2017</v>
      </c>
      <c r="O2444" s="12" t="str">
        <f t="shared" si="267"/>
        <v>May 2017</v>
      </c>
      <c r="P2444" s="12">
        <f>VLOOKUP(D2444,accounts!A:G,4)</f>
        <v>1008.06</v>
      </c>
      <c r="Q2444" s="12">
        <f t="shared" si="268"/>
        <v>30</v>
      </c>
    </row>
    <row r="2445">
      <c r="A2445" s="14" t="s">
        <v>2624</v>
      </c>
      <c r="B2445" s="14" t="s">
        <v>40</v>
      </c>
      <c r="C2445" s="14" t="s">
        <v>19</v>
      </c>
      <c r="D2445" s="14" t="s">
        <v>105</v>
      </c>
      <c r="E2445" s="14" t="s">
        <v>5</v>
      </c>
      <c r="F2445" s="15">
        <v>42851.0</v>
      </c>
      <c r="G2445" s="15">
        <v>42853.0</v>
      </c>
      <c r="H2445" s="14">
        <v>43.0</v>
      </c>
      <c r="I2445" s="12">
        <f>VLOOKUP(C2445, products!$A$1:$C$8, 3, FALSE)</f>
        <v>55</v>
      </c>
      <c r="J2445" s="12" t="str">
        <f>VLOOKUP(B2445,sales_teams!A:C,3)</f>
        <v>East</v>
      </c>
      <c r="K2445" s="12" t="str">
        <f>VLOOKUP(B2445,sales_teams!A:C,2)</f>
        <v>Rocco Neubert</v>
      </c>
      <c r="L2445" s="12" t="str">
        <f>VLOOKUP(D2445,accounts!A:G,6)</f>
        <v>United States</v>
      </c>
      <c r="M2445" s="12" t="str">
        <f>VLOOKUP(D2445,accounts!A:B,2)</f>
        <v>telecommunications</v>
      </c>
      <c r="N2445" s="12" t="str">
        <f t="shared" si="26"/>
        <v>Apr 2017</v>
      </c>
      <c r="O2445" s="12" t="str">
        <f t="shared" si="267"/>
        <v>Apr 2017</v>
      </c>
      <c r="P2445" s="12">
        <f>VLOOKUP(D2445,accounts!A:G,4)</f>
        <v>1825.82</v>
      </c>
      <c r="Q2445" s="12">
        <f t="shared" si="268"/>
        <v>0</v>
      </c>
    </row>
    <row r="2446">
      <c r="A2446" s="14" t="s">
        <v>2625</v>
      </c>
      <c r="B2446" s="14" t="s">
        <v>44</v>
      </c>
      <c r="C2446" s="14" t="s">
        <v>22</v>
      </c>
      <c r="D2446" s="14" t="s">
        <v>68</v>
      </c>
      <c r="E2446" s="14" t="s">
        <v>26</v>
      </c>
      <c r="F2446" s="15">
        <v>42851.0</v>
      </c>
      <c r="G2446" s="15">
        <v>42859.0</v>
      </c>
      <c r="H2446" s="14">
        <v>0.0</v>
      </c>
      <c r="I2446" s="12">
        <f>VLOOKUP(C2446, products!$A$1:$C$8, 3, FALSE)</f>
        <v>550</v>
      </c>
      <c r="J2446" s="12" t="str">
        <f>VLOOKUP(B2446,sales_teams!A:C,3)</f>
        <v>East</v>
      </c>
      <c r="K2446" s="12" t="str">
        <f>VLOOKUP(B2446,sales_teams!A:C,2)</f>
        <v>Rocco Neubert</v>
      </c>
      <c r="L2446" s="12" t="str">
        <f>VLOOKUP(D2446,accounts!A:G,6)</f>
        <v>Korea</v>
      </c>
      <c r="M2446" s="12" t="str">
        <f>VLOOKUP(D2446,accounts!A:B,2)</f>
        <v>technolgy</v>
      </c>
      <c r="N2446" s="12" t="str">
        <f t="shared" si="26"/>
        <v>Apr 2017</v>
      </c>
      <c r="O2446" s="12" t="str">
        <f t="shared" si="267"/>
        <v>May 2017</v>
      </c>
      <c r="P2446" s="12">
        <f>VLOOKUP(D2446,accounts!A:G,4)</f>
        <v>8170.38</v>
      </c>
      <c r="Q2446" s="12">
        <f t="shared" si="268"/>
        <v>30</v>
      </c>
    </row>
    <row r="2447">
      <c r="A2447" s="14" t="s">
        <v>2626</v>
      </c>
      <c r="B2447" s="14" t="s">
        <v>44</v>
      </c>
      <c r="C2447" s="14" t="s">
        <v>19</v>
      </c>
      <c r="D2447" s="14" t="s">
        <v>148</v>
      </c>
      <c r="E2447" s="14" t="s">
        <v>5</v>
      </c>
      <c r="F2447" s="15">
        <v>42851.0</v>
      </c>
      <c r="G2447" s="15">
        <v>42853.0</v>
      </c>
      <c r="H2447" s="14">
        <v>49.0</v>
      </c>
      <c r="I2447" s="12">
        <f>VLOOKUP(C2447, products!$A$1:$C$8, 3, FALSE)</f>
        <v>55</v>
      </c>
      <c r="J2447" s="12" t="str">
        <f>VLOOKUP(B2447,sales_teams!A:C,3)</f>
        <v>East</v>
      </c>
      <c r="K2447" s="12" t="str">
        <f>VLOOKUP(B2447,sales_teams!A:C,2)</f>
        <v>Rocco Neubert</v>
      </c>
      <c r="L2447" s="12" t="str">
        <f>VLOOKUP(D2447,accounts!A:G,6)</f>
        <v>United States</v>
      </c>
      <c r="M2447" s="12" t="str">
        <f>VLOOKUP(D2447,accounts!A:B,2)</f>
        <v>finance</v>
      </c>
      <c r="N2447" s="12" t="str">
        <f t="shared" si="26"/>
        <v>Apr 2017</v>
      </c>
      <c r="O2447" s="12" t="str">
        <f t="shared" si="267"/>
        <v>Apr 2017</v>
      </c>
      <c r="P2447" s="12">
        <f>VLOOKUP(D2447,accounts!A:G,4)</f>
        <v>52.5</v>
      </c>
      <c r="Q2447" s="12">
        <f t="shared" si="268"/>
        <v>0</v>
      </c>
    </row>
    <row r="2448">
      <c r="A2448" s="14" t="s">
        <v>2627</v>
      </c>
      <c r="B2448" s="14" t="s">
        <v>46</v>
      </c>
      <c r="C2448" s="14" t="s">
        <v>18</v>
      </c>
      <c r="D2448" s="14" t="s">
        <v>143</v>
      </c>
      <c r="E2448" s="14" t="s">
        <v>26</v>
      </c>
      <c r="F2448" s="15">
        <v>42851.0</v>
      </c>
      <c r="G2448" s="15">
        <v>42853.0</v>
      </c>
      <c r="H2448" s="14">
        <v>0.0</v>
      </c>
      <c r="I2448" s="12">
        <f>VLOOKUP(C2448, products!$A$1:$C$8, 3, FALSE)</f>
        <v>1096</v>
      </c>
      <c r="J2448" s="12" t="str">
        <f>VLOOKUP(B2448,sales_teams!A:C,3)</f>
        <v>East</v>
      </c>
      <c r="K2448" s="12" t="str">
        <f>VLOOKUP(B2448,sales_teams!A:C,2)</f>
        <v>Rocco Neubert</v>
      </c>
      <c r="L2448" s="12" t="str">
        <f>VLOOKUP(D2448,accounts!A:G,6)</f>
        <v>Brazil</v>
      </c>
      <c r="M2448" s="12" t="str">
        <f>VLOOKUP(D2448,accounts!A:B,2)</f>
        <v>services</v>
      </c>
      <c r="N2448" s="12" t="str">
        <f t="shared" si="26"/>
        <v>Apr 2017</v>
      </c>
      <c r="O2448" s="12" t="str">
        <f t="shared" si="267"/>
        <v>Apr 2017</v>
      </c>
      <c r="P2448" s="12">
        <f>VLOOKUP(D2448,accounts!A:G,4)</f>
        <v>405.59</v>
      </c>
      <c r="Q2448" s="12">
        <f t="shared" si="268"/>
        <v>0</v>
      </c>
    </row>
    <row r="2449">
      <c r="A2449" s="14" t="s">
        <v>2628</v>
      </c>
      <c r="B2449" s="14" t="s">
        <v>46</v>
      </c>
      <c r="C2449" s="14" t="s">
        <v>17</v>
      </c>
      <c r="D2449" s="14" t="s">
        <v>89</v>
      </c>
      <c r="E2449" s="14" t="s">
        <v>26</v>
      </c>
      <c r="F2449" s="15">
        <v>42851.0</v>
      </c>
      <c r="G2449" s="15">
        <v>42853.0</v>
      </c>
      <c r="H2449" s="14">
        <v>0.0</v>
      </c>
      <c r="I2449" s="12">
        <f>VLOOKUP(C2449, products!$A$1:$C$8, 3, FALSE)</f>
        <v>4821</v>
      </c>
      <c r="J2449" s="12" t="str">
        <f>VLOOKUP(B2449,sales_teams!A:C,3)</f>
        <v>East</v>
      </c>
      <c r="K2449" s="12" t="str">
        <f>VLOOKUP(B2449,sales_teams!A:C,2)</f>
        <v>Rocco Neubert</v>
      </c>
      <c r="L2449" s="12" t="str">
        <f>VLOOKUP(D2449,accounts!A:G,6)</f>
        <v>United States</v>
      </c>
      <c r="M2449" s="12" t="str">
        <f>VLOOKUP(D2449,accounts!A:B,2)</f>
        <v>employment</v>
      </c>
      <c r="N2449" s="12" t="str">
        <f t="shared" si="26"/>
        <v>Apr 2017</v>
      </c>
      <c r="O2449" s="12" t="str">
        <f t="shared" si="267"/>
        <v>Apr 2017</v>
      </c>
      <c r="P2449" s="12">
        <f>VLOOKUP(D2449,accounts!A:G,4)</f>
        <v>2871.35</v>
      </c>
      <c r="Q2449" s="12">
        <f t="shared" si="268"/>
        <v>0</v>
      </c>
    </row>
    <row r="2450">
      <c r="A2450" s="14" t="s">
        <v>2629</v>
      </c>
      <c r="B2450" s="14" t="s">
        <v>47</v>
      </c>
      <c r="C2450" s="14" t="s">
        <v>17</v>
      </c>
      <c r="D2450" s="14" t="s">
        <v>85</v>
      </c>
      <c r="E2450" s="14" t="s">
        <v>5</v>
      </c>
      <c r="F2450" s="15">
        <v>42851.0</v>
      </c>
      <c r="G2450" s="15">
        <v>42955.0</v>
      </c>
      <c r="H2450" s="14">
        <v>4901.0</v>
      </c>
      <c r="I2450" s="12">
        <f>VLOOKUP(C2450, products!$A$1:$C$8, 3, FALSE)</f>
        <v>4821</v>
      </c>
      <c r="J2450" s="12" t="str">
        <f>VLOOKUP(B2450,sales_teams!A:C,3)</f>
        <v>East</v>
      </c>
      <c r="K2450" s="12" t="str">
        <f>VLOOKUP(B2450,sales_teams!A:C,2)</f>
        <v>Rocco Neubert</v>
      </c>
      <c r="L2450" s="12" t="str">
        <f>VLOOKUP(D2450,accounts!A:G,6)</f>
        <v>United States</v>
      </c>
      <c r="M2450" s="12" t="str">
        <f>VLOOKUP(D2450,accounts!A:B,2)</f>
        <v>medical</v>
      </c>
      <c r="N2450" s="12" t="str">
        <f t="shared" si="26"/>
        <v>Apr 2017</v>
      </c>
      <c r="O2450" s="12" t="str">
        <f t="shared" si="267"/>
        <v>Aug 2017</v>
      </c>
      <c r="P2450" s="12">
        <f>VLOOKUP(D2450,accounts!A:G,4)</f>
        <v>2741.37</v>
      </c>
      <c r="Q2450" s="12">
        <f t="shared" si="268"/>
        <v>122</v>
      </c>
    </row>
    <row r="2451">
      <c r="A2451" s="14" t="s">
        <v>2630</v>
      </c>
      <c r="B2451" s="14" t="s">
        <v>48</v>
      </c>
      <c r="C2451" s="14" t="s">
        <v>22</v>
      </c>
      <c r="D2451" s="14" t="s">
        <v>82</v>
      </c>
      <c r="E2451" s="14" t="s">
        <v>5</v>
      </c>
      <c r="F2451" s="15">
        <v>42851.0</v>
      </c>
      <c r="G2451" s="15">
        <v>42852.0</v>
      </c>
      <c r="H2451" s="14">
        <v>517.0</v>
      </c>
      <c r="I2451" s="12">
        <f>VLOOKUP(C2451, products!$A$1:$C$8, 3, FALSE)</f>
        <v>550</v>
      </c>
      <c r="J2451" s="12" t="str">
        <f>VLOOKUP(B2451,sales_teams!A:C,3)</f>
        <v>East</v>
      </c>
      <c r="K2451" s="12" t="str">
        <f>VLOOKUP(B2451,sales_teams!A:C,2)</f>
        <v>Rocco Neubert</v>
      </c>
      <c r="L2451" s="12" t="str">
        <f>VLOOKUP(D2451,accounts!A:G,6)</f>
        <v>United States</v>
      </c>
      <c r="M2451" s="12" t="str">
        <f>VLOOKUP(D2451,accounts!A:B,2)</f>
        <v>finance</v>
      </c>
      <c r="N2451" s="12" t="str">
        <f t="shared" si="26"/>
        <v>Apr 2017</v>
      </c>
      <c r="O2451" s="12" t="str">
        <f t="shared" si="267"/>
        <v>Apr 2017</v>
      </c>
      <c r="P2451" s="12">
        <f>VLOOKUP(D2451,accounts!A:G,4)</f>
        <v>1698.2</v>
      </c>
      <c r="Q2451" s="12">
        <f t="shared" si="268"/>
        <v>0</v>
      </c>
    </row>
    <row r="2452">
      <c r="A2452" s="14" t="s">
        <v>2631</v>
      </c>
      <c r="B2452" s="14" t="s">
        <v>50</v>
      </c>
      <c r="C2452" s="14" t="s">
        <v>18</v>
      </c>
      <c r="D2452" s="14" t="s">
        <v>92</v>
      </c>
      <c r="E2452" s="14" t="s">
        <v>5</v>
      </c>
      <c r="F2452" s="15">
        <v>42851.0</v>
      </c>
      <c r="G2452" s="15">
        <v>42899.0</v>
      </c>
      <c r="H2452" s="14">
        <v>1105.0</v>
      </c>
      <c r="I2452" s="12">
        <f>VLOOKUP(C2452, products!$A$1:$C$8, 3, FALSE)</f>
        <v>1096</v>
      </c>
      <c r="J2452" s="12" t="str">
        <f>VLOOKUP(B2452,sales_teams!A:C,3)</f>
        <v>West</v>
      </c>
      <c r="K2452" s="12" t="str">
        <f>VLOOKUP(B2452,sales_teams!A:C,2)</f>
        <v>Summer Sewald</v>
      </c>
      <c r="L2452" s="12" t="str">
        <f>VLOOKUP(D2452,accounts!A:G,6)</f>
        <v>United States</v>
      </c>
      <c r="M2452" s="12" t="str">
        <f>VLOOKUP(D2452,accounts!A:B,2)</f>
        <v>finance</v>
      </c>
      <c r="N2452" s="12" t="str">
        <f t="shared" si="26"/>
        <v>Apr 2017</v>
      </c>
      <c r="O2452" s="12" t="str">
        <f t="shared" si="267"/>
        <v>Jun 2017</v>
      </c>
      <c r="P2452" s="12">
        <f>VLOOKUP(D2452,accounts!A:G,4)</f>
        <v>2819.5</v>
      </c>
      <c r="Q2452" s="12">
        <f t="shared" si="268"/>
        <v>61</v>
      </c>
    </row>
    <row r="2453">
      <c r="A2453" s="14" t="s">
        <v>2632</v>
      </c>
      <c r="B2453" s="14" t="s">
        <v>51</v>
      </c>
      <c r="C2453" s="14" t="s">
        <v>22</v>
      </c>
      <c r="D2453" s="14" t="s">
        <v>143</v>
      </c>
      <c r="E2453" s="14" t="s">
        <v>5</v>
      </c>
      <c r="F2453" s="15">
        <v>42851.0</v>
      </c>
      <c r="G2453" s="15">
        <v>42865.0</v>
      </c>
      <c r="H2453" s="14">
        <v>556.0</v>
      </c>
      <c r="I2453" s="12">
        <f>VLOOKUP(C2453, products!$A$1:$C$8, 3, FALSE)</f>
        <v>550</v>
      </c>
      <c r="J2453" s="12" t="str">
        <f>VLOOKUP(B2453,sales_teams!A:C,3)</f>
        <v>West</v>
      </c>
      <c r="K2453" s="12" t="str">
        <f>VLOOKUP(B2453,sales_teams!A:C,2)</f>
        <v>Summer Sewald</v>
      </c>
      <c r="L2453" s="12" t="str">
        <f>VLOOKUP(D2453,accounts!A:G,6)</f>
        <v>Brazil</v>
      </c>
      <c r="M2453" s="12" t="str">
        <f>VLOOKUP(D2453,accounts!A:B,2)</f>
        <v>services</v>
      </c>
      <c r="N2453" s="12" t="str">
        <f t="shared" si="26"/>
        <v>Apr 2017</v>
      </c>
      <c r="O2453" s="12" t="str">
        <f t="shared" si="267"/>
        <v>May 2017</v>
      </c>
      <c r="P2453" s="12">
        <f>VLOOKUP(D2453,accounts!A:G,4)</f>
        <v>405.59</v>
      </c>
      <c r="Q2453" s="12">
        <f t="shared" si="268"/>
        <v>30</v>
      </c>
    </row>
    <row r="2454">
      <c r="A2454" s="14" t="s">
        <v>2633</v>
      </c>
      <c r="B2454" s="14" t="s">
        <v>52</v>
      </c>
      <c r="C2454" s="14" t="s">
        <v>21</v>
      </c>
      <c r="D2454" s="14" t="s">
        <v>70</v>
      </c>
      <c r="E2454" s="14" t="s">
        <v>5</v>
      </c>
      <c r="F2454" s="15">
        <v>42851.0</v>
      </c>
      <c r="G2454" s="15">
        <v>42963.0</v>
      </c>
      <c r="H2454" s="14">
        <v>3025.0</v>
      </c>
      <c r="I2454" s="12">
        <f>VLOOKUP(C2454, products!$A$1:$C$8, 3, FALSE)</f>
        <v>3393</v>
      </c>
      <c r="J2454" s="12" t="str">
        <f>VLOOKUP(B2454,sales_teams!A:C,3)</f>
        <v>West</v>
      </c>
      <c r="K2454" s="12" t="str">
        <f>VLOOKUP(B2454,sales_teams!A:C,2)</f>
        <v>Summer Sewald</v>
      </c>
      <c r="L2454" s="12" t="str">
        <f>VLOOKUP(D2454,accounts!A:G,6)</f>
        <v>United States</v>
      </c>
      <c r="M2454" s="12" t="str">
        <f>VLOOKUP(D2454,accounts!A:B,2)</f>
        <v>telecommunications</v>
      </c>
      <c r="N2454" s="12" t="str">
        <f t="shared" si="26"/>
        <v>Apr 2017</v>
      </c>
      <c r="O2454" s="12" t="str">
        <f t="shared" si="267"/>
        <v>Aug 2017</v>
      </c>
      <c r="P2454" s="12">
        <f>VLOOKUP(D2454,accounts!A:G,4)</f>
        <v>5266.09</v>
      </c>
      <c r="Q2454" s="12">
        <f t="shared" si="268"/>
        <v>122</v>
      </c>
    </row>
    <row r="2455">
      <c r="A2455" s="14" t="s">
        <v>2634</v>
      </c>
      <c r="B2455" s="14" t="s">
        <v>53</v>
      </c>
      <c r="C2455" s="14" t="s">
        <v>19</v>
      </c>
      <c r="D2455" s="14" t="s">
        <v>66</v>
      </c>
      <c r="E2455" s="14" t="s">
        <v>5</v>
      </c>
      <c r="F2455" s="15">
        <v>42851.0</v>
      </c>
      <c r="G2455" s="15">
        <v>42891.0</v>
      </c>
      <c r="H2455" s="14">
        <v>54.0</v>
      </c>
      <c r="I2455" s="12">
        <f>VLOOKUP(C2455, products!$A$1:$C$8, 3, FALSE)</f>
        <v>55</v>
      </c>
      <c r="J2455" s="12" t="str">
        <f>VLOOKUP(B2455,sales_teams!A:C,3)</f>
        <v>West</v>
      </c>
      <c r="K2455" s="12" t="str">
        <f>VLOOKUP(B2455,sales_teams!A:C,2)</f>
        <v>Summer Sewald</v>
      </c>
      <c r="L2455" s="12" t="str">
        <f>VLOOKUP(D2455,accounts!A:G,6)</f>
        <v>United States</v>
      </c>
      <c r="M2455" s="12" t="str">
        <f>VLOOKUP(D2455,accounts!A:B,2)</f>
        <v>medical</v>
      </c>
      <c r="N2455" s="12" t="str">
        <f t="shared" si="26"/>
        <v>Apr 2017</v>
      </c>
      <c r="O2455" s="12" t="str">
        <f t="shared" si="267"/>
        <v>Jun 2017</v>
      </c>
      <c r="P2455" s="12">
        <f>VLOOKUP(D2455,accounts!A:G,4)</f>
        <v>4.54</v>
      </c>
      <c r="Q2455" s="12">
        <f t="shared" si="268"/>
        <v>61</v>
      </c>
    </row>
    <row r="2456">
      <c r="A2456" s="14" t="s">
        <v>2635</v>
      </c>
      <c r="B2456" s="14" t="s">
        <v>55</v>
      </c>
      <c r="C2456" s="14" t="s">
        <v>19</v>
      </c>
      <c r="D2456" s="14" t="s">
        <v>66</v>
      </c>
      <c r="E2456" s="14" t="s">
        <v>5</v>
      </c>
      <c r="F2456" s="15">
        <v>42851.0</v>
      </c>
      <c r="G2456" s="15">
        <v>42853.0</v>
      </c>
      <c r="H2456" s="14">
        <v>53.0</v>
      </c>
      <c r="I2456" s="12">
        <f>VLOOKUP(C2456, products!$A$1:$C$8, 3, FALSE)</f>
        <v>55</v>
      </c>
      <c r="J2456" s="12" t="str">
        <f>VLOOKUP(B2456,sales_teams!A:C,3)</f>
        <v>West</v>
      </c>
      <c r="K2456" s="12" t="str">
        <f>VLOOKUP(B2456,sales_teams!A:C,2)</f>
        <v>Summer Sewald</v>
      </c>
      <c r="L2456" s="12" t="str">
        <f>VLOOKUP(D2456,accounts!A:G,6)</f>
        <v>United States</v>
      </c>
      <c r="M2456" s="12" t="str">
        <f>VLOOKUP(D2456,accounts!A:B,2)</f>
        <v>medical</v>
      </c>
      <c r="N2456" s="12" t="str">
        <f t="shared" si="26"/>
        <v>Apr 2017</v>
      </c>
      <c r="O2456" s="12" t="str">
        <f t="shared" si="267"/>
        <v>Apr 2017</v>
      </c>
      <c r="P2456" s="12">
        <f>VLOOKUP(D2456,accounts!A:G,4)</f>
        <v>4.54</v>
      </c>
      <c r="Q2456" s="12">
        <f t="shared" si="268"/>
        <v>0</v>
      </c>
    </row>
    <row r="2457">
      <c r="A2457" s="14" t="s">
        <v>2636</v>
      </c>
      <c r="B2457" s="14" t="s">
        <v>58</v>
      </c>
      <c r="C2457" s="14" t="s">
        <v>17</v>
      </c>
      <c r="D2457" s="14" t="s">
        <v>130</v>
      </c>
      <c r="E2457" s="14" t="s">
        <v>5</v>
      </c>
      <c r="F2457" s="15">
        <v>42851.0</v>
      </c>
      <c r="G2457" s="15">
        <v>42852.0</v>
      </c>
      <c r="H2457" s="14">
        <v>4735.0</v>
      </c>
      <c r="I2457" s="12">
        <f>VLOOKUP(C2457, products!$A$1:$C$8, 3, FALSE)</f>
        <v>4821</v>
      </c>
      <c r="J2457" s="12" t="str">
        <f>VLOOKUP(B2457,sales_teams!A:C,3)</f>
        <v>West</v>
      </c>
      <c r="K2457" s="12" t="str">
        <f>VLOOKUP(B2457,sales_teams!A:C,2)</f>
        <v>Summer Sewald</v>
      </c>
      <c r="L2457" s="12" t="str">
        <f>VLOOKUP(D2457,accounts!A:G,6)</f>
        <v>Germany</v>
      </c>
      <c r="M2457" s="12" t="str">
        <f>VLOOKUP(D2457,accounts!A:B,2)</f>
        <v>services</v>
      </c>
      <c r="N2457" s="12" t="str">
        <f t="shared" si="26"/>
        <v>Apr 2017</v>
      </c>
      <c r="O2457" s="12" t="str">
        <f t="shared" si="267"/>
        <v>Apr 2017</v>
      </c>
      <c r="P2457" s="12">
        <f>VLOOKUP(D2457,accounts!A:G,4)</f>
        <v>1012.72</v>
      </c>
      <c r="Q2457" s="12">
        <f t="shared" si="268"/>
        <v>0</v>
      </c>
    </row>
    <row r="2458">
      <c r="A2458" s="14" t="s">
        <v>2637</v>
      </c>
      <c r="B2458" s="14" t="s">
        <v>33</v>
      </c>
      <c r="C2458" s="14" t="s">
        <v>22</v>
      </c>
      <c r="D2458" s="14" t="s">
        <v>65</v>
      </c>
      <c r="E2458" s="14" t="s">
        <v>5</v>
      </c>
      <c r="F2458" s="15">
        <v>42852.0</v>
      </c>
      <c r="G2458" s="15">
        <v>42854.0</v>
      </c>
      <c r="H2458" s="14">
        <v>584.0</v>
      </c>
      <c r="I2458" s="12">
        <f>VLOOKUP(C2458, products!$A$1:$C$8, 3, FALSE)</f>
        <v>550</v>
      </c>
      <c r="J2458" s="12" t="str">
        <f>VLOOKUP(B2458,sales_teams!A:C,3)</f>
        <v>Central</v>
      </c>
      <c r="K2458" s="12" t="str">
        <f>VLOOKUP(B2458,sales_teams!A:C,2)</f>
        <v>Dustin Brinkmann</v>
      </c>
      <c r="L2458" s="12" t="str">
        <f>VLOOKUP(D2458,accounts!A:G,6)</f>
        <v>United States</v>
      </c>
      <c r="M2458" s="12" t="str">
        <f>VLOOKUP(D2458,accounts!A:B,2)</f>
        <v>technolgy</v>
      </c>
      <c r="N2458" s="12" t="str">
        <f t="shared" si="26"/>
        <v>Apr 2017</v>
      </c>
      <c r="O2458" s="12" t="str">
        <f t="shared" si="267"/>
        <v>Apr 2017</v>
      </c>
      <c r="P2458" s="12">
        <f>VLOOKUP(D2458,accounts!A:G,4)</f>
        <v>7708.38</v>
      </c>
      <c r="Q2458" s="12">
        <f t="shared" si="268"/>
        <v>0</v>
      </c>
    </row>
    <row r="2459">
      <c r="A2459" s="14" t="s">
        <v>2638</v>
      </c>
      <c r="B2459" s="14" t="s">
        <v>34</v>
      </c>
      <c r="C2459" s="14" t="s">
        <v>17</v>
      </c>
      <c r="D2459" s="14" t="s">
        <v>78</v>
      </c>
      <c r="E2459" s="14" t="s">
        <v>26</v>
      </c>
      <c r="F2459" s="15">
        <v>42852.0</v>
      </c>
      <c r="G2459" s="15">
        <v>42867.0</v>
      </c>
      <c r="H2459" s="14">
        <v>0.0</v>
      </c>
      <c r="I2459" s="12">
        <f>VLOOKUP(C2459, products!$A$1:$C$8, 3, FALSE)</f>
        <v>4821</v>
      </c>
      <c r="J2459" s="12" t="str">
        <f>VLOOKUP(B2459,sales_teams!A:C,3)</f>
        <v>Central</v>
      </c>
      <c r="K2459" s="12" t="str">
        <f>VLOOKUP(B2459,sales_teams!A:C,2)</f>
        <v>Dustin Brinkmann</v>
      </c>
      <c r="L2459" s="12" t="str">
        <f>VLOOKUP(D2459,accounts!A:G,6)</f>
        <v>United States</v>
      </c>
      <c r="M2459" s="12" t="str">
        <f>VLOOKUP(D2459,accounts!A:B,2)</f>
        <v>finance</v>
      </c>
      <c r="N2459" s="12" t="str">
        <f t="shared" si="26"/>
        <v>Apr 2017</v>
      </c>
      <c r="O2459" s="12" t="str">
        <f t="shared" si="267"/>
        <v>May 2017</v>
      </c>
      <c r="P2459" s="12">
        <f>VLOOKUP(D2459,accounts!A:G,4)</f>
        <v>2022.14</v>
      </c>
      <c r="Q2459" s="12">
        <f t="shared" si="268"/>
        <v>30</v>
      </c>
    </row>
    <row r="2460">
      <c r="A2460" s="14" t="s">
        <v>2639</v>
      </c>
      <c r="B2460" s="14" t="s">
        <v>37</v>
      </c>
      <c r="C2460" s="14" t="s">
        <v>17</v>
      </c>
      <c r="D2460" s="14" t="s">
        <v>65</v>
      </c>
      <c r="E2460" s="14" t="s">
        <v>5</v>
      </c>
      <c r="F2460" s="15">
        <v>42852.0</v>
      </c>
      <c r="G2460" s="15">
        <v>42853.0</v>
      </c>
      <c r="H2460" s="14">
        <v>5676.0</v>
      </c>
      <c r="I2460" s="12">
        <f>VLOOKUP(C2460, products!$A$1:$C$8, 3, FALSE)</f>
        <v>4821</v>
      </c>
      <c r="J2460" s="12" t="str">
        <f>VLOOKUP(B2460,sales_teams!A:C,3)</f>
        <v>East</v>
      </c>
      <c r="K2460" s="12" t="str">
        <f>VLOOKUP(B2460,sales_teams!A:C,2)</f>
        <v>Rocco Neubert</v>
      </c>
      <c r="L2460" s="12" t="str">
        <f>VLOOKUP(D2460,accounts!A:G,6)</f>
        <v>United States</v>
      </c>
      <c r="M2460" s="12" t="str">
        <f>VLOOKUP(D2460,accounts!A:B,2)</f>
        <v>technolgy</v>
      </c>
      <c r="N2460" s="12" t="str">
        <f t="shared" si="26"/>
        <v>Apr 2017</v>
      </c>
      <c r="O2460" s="12" t="str">
        <f t="shared" si="267"/>
        <v>Apr 2017</v>
      </c>
      <c r="P2460" s="12">
        <f>VLOOKUP(D2460,accounts!A:G,4)</f>
        <v>7708.38</v>
      </c>
      <c r="Q2460" s="12">
        <f t="shared" si="268"/>
        <v>0</v>
      </c>
    </row>
    <row r="2461">
      <c r="A2461" s="14" t="s">
        <v>2640</v>
      </c>
      <c r="B2461" s="14" t="s">
        <v>38</v>
      </c>
      <c r="C2461" s="14" t="s">
        <v>22</v>
      </c>
      <c r="D2461" s="14" t="s">
        <v>140</v>
      </c>
      <c r="E2461" s="14" t="s">
        <v>26</v>
      </c>
      <c r="F2461" s="15">
        <v>42852.0</v>
      </c>
      <c r="G2461" s="15">
        <v>42854.0</v>
      </c>
      <c r="H2461" s="14">
        <v>0.0</v>
      </c>
      <c r="I2461" s="12">
        <f>VLOOKUP(C2461, products!$A$1:$C$8, 3, FALSE)</f>
        <v>550</v>
      </c>
      <c r="J2461" s="12" t="str">
        <f>VLOOKUP(B2461,sales_teams!A:C,3)</f>
        <v>East</v>
      </c>
      <c r="K2461" s="12" t="str">
        <f>VLOOKUP(B2461,sales_teams!A:C,2)</f>
        <v>Rocco Neubert</v>
      </c>
      <c r="L2461" s="12" t="str">
        <f>VLOOKUP(D2461,accounts!A:G,6)</f>
        <v>United States</v>
      </c>
      <c r="M2461" s="12" t="str">
        <f>VLOOKUP(D2461,accounts!A:B,2)</f>
        <v>marketing</v>
      </c>
      <c r="N2461" s="12" t="str">
        <f t="shared" si="26"/>
        <v>Apr 2017</v>
      </c>
      <c r="O2461" s="12" t="str">
        <f t="shared" si="267"/>
        <v>Apr 2017</v>
      </c>
      <c r="P2461" s="12">
        <f>VLOOKUP(D2461,accounts!A:G,4)</f>
        <v>375.43</v>
      </c>
      <c r="Q2461" s="12">
        <f t="shared" si="268"/>
        <v>0</v>
      </c>
    </row>
    <row r="2462">
      <c r="A2462" s="14" t="s">
        <v>2641</v>
      </c>
      <c r="B2462" s="14" t="s">
        <v>38</v>
      </c>
      <c r="C2462" s="14" t="s">
        <v>17</v>
      </c>
      <c r="D2462" s="14" t="s">
        <v>131</v>
      </c>
      <c r="E2462" s="14" t="s">
        <v>26</v>
      </c>
      <c r="F2462" s="15">
        <v>42852.0</v>
      </c>
      <c r="G2462" s="15">
        <v>42854.0</v>
      </c>
      <c r="H2462" s="14">
        <v>0.0</v>
      </c>
      <c r="I2462" s="12">
        <f>VLOOKUP(C2462, products!$A$1:$C$8, 3, FALSE)</f>
        <v>4821</v>
      </c>
      <c r="J2462" s="12" t="str">
        <f>VLOOKUP(B2462,sales_teams!A:C,3)</f>
        <v>East</v>
      </c>
      <c r="K2462" s="12" t="str">
        <f>VLOOKUP(B2462,sales_teams!A:C,2)</f>
        <v>Rocco Neubert</v>
      </c>
      <c r="L2462" s="12" t="str">
        <f>VLOOKUP(D2462,accounts!A:G,6)</f>
        <v>United States</v>
      </c>
      <c r="M2462" s="12" t="str">
        <f>VLOOKUP(D2462,accounts!A:B,2)</f>
        <v>marketing</v>
      </c>
      <c r="N2462" s="12" t="str">
        <f t="shared" si="26"/>
        <v>Apr 2017</v>
      </c>
      <c r="O2462" s="12" t="str">
        <f t="shared" si="267"/>
        <v>Apr 2017</v>
      </c>
      <c r="P2462" s="12">
        <f>VLOOKUP(D2462,accounts!A:G,4)</f>
        <v>45.39</v>
      </c>
      <c r="Q2462" s="12">
        <f t="shared" si="268"/>
        <v>0</v>
      </c>
    </row>
    <row r="2463">
      <c r="A2463" s="14" t="s">
        <v>2642</v>
      </c>
      <c r="B2463" s="14" t="s">
        <v>38</v>
      </c>
      <c r="C2463" s="14" t="s">
        <v>17</v>
      </c>
      <c r="D2463" s="14" t="s">
        <v>101</v>
      </c>
      <c r="E2463" s="14" t="s">
        <v>5</v>
      </c>
      <c r="F2463" s="15">
        <v>42852.0</v>
      </c>
      <c r="G2463" s="15">
        <v>42861.0</v>
      </c>
      <c r="H2463" s="14">
        <v>4727.0</v>
      </c>
      <c r="I2463" s="12">
        <f>VLOOKUP(C2463, products!$A$1:$C$8, 3, FALSE)</f>
        <v>4821</v>
      </c>
      <c r="J2463" s="12" t="str">
        <f>VLOOKUP(B2463,sales_teams!A:C,3)</f>
        <v>East</v>
      </c>
      <c r="K2463" s="12" t="str">
        <f>VLOOKUP(B2463,sales_teams!A:C,2)</f>
        <v>Rocco Neubert</v>
      </c>
      <c r="L2463" s="12" t="str">
        <f>VLOOKUP(D2463,accounts!A:G,6)</f>
        <v>United States</v>
      </c>
      <c r="M2463" s="12" t="str">
        <f>VLOOKUP(D2463,accounts!A:B,2)</f>
        <v>finance</v>
      </c>
      <c r="N2463" s="12" t="str">
        <f t="shared" si="26"/>
        <v>Apr 2017</v>
      </c>
      <c r="O2463" s="12" t="str">
        <f t="shared" si="267"/>
        <v>May 2017</v>
      </c>
      <c r="P2463" s="12">
        <f>VLOOKUP(D2463,accounts!A:G,4)</f>
        <v>1102.43</v>
      </c>
      <c r="Q2463" s="12">
        <f t="shared" si="268"/>
        <v>30</v>
      </c>
    </row>
    <row r="2464">
      <c r="A2464" s="14" t="s">
        <v>2643</v>
      </c>
      <c r="B2464" s="14" t="s">
        <v>41</v>
      </c>
      <c r="C2464" s="14" t="s">
        <v>20</v>
      </c>
      <c r="D2464" s="14" t="s">
        <v>88</v>
      </c>
      <c r="E2464" s="14" t="s">
        <v>26</v>
      </c>
      <c r="F2464" s="15">
        <v>42852.0</v>
      </c>
      <c r="G2464" s="15">
        <v>42958.0</v>
      </c>
      <c r="H2464" s="14">
        <v>0.0</v>
      </c>
      <c r="I2464" s="12">
        <f>VLOOKUP(C2464, products!$A$1:$C$8, 3, FALSE)</f>
        <v>5482</v>
      </c>
      <c r="J2464" s="12" t="str">
        <f>VLOOKUP(B2464,sales_teams!A:C,3)</f>
        <v>East</v>
      </c>
      <c r="K2464" s="12" t="str">
        <f>VLOOKUP(B2464,sales_teams!A:C,2)</f>
        <v>Rocco Neubert</v>
      </c>
      <c r="L2464" s="12" t="str">
        <f>VLOOKUP(D2464,accounts!A:G,6)</f>
        <v>United States</v>
      </c>
      <c r="M2464" s="12" t="str">
        <f>VLOOKUP(D2464,accounts!A:B,2)</f>
        <v>retail</v>
      </c>
      <c r="N2464" s="12" t="str">
        <f t="shared" si="26"/>
        <v>Apr 2017</v>
      </c>
      <c r="O2464" s="12" t="str">
        <f t="shared" si="267"/>
        <v>Aug 2017</v>
      </c>
      <c r="P2464" s="12">
        <f>VLOOKUP(D2464,accounts!A:G,4)</f>
        <v>2520.83</v>
      </c>
      <c r="Q2464" s="12">
        <f t="shared" si="268"/>
        <v>122</v>
      </c>
    </row>
    <row r="2465">
      <c r="A2465" s="14" t="s">
        <v>2644</v>
      </c>
      <c r="B2465" s="14" t="s">
        <v>42</v>
      </c>
      <c r="C2465" s="14" t="s">
        <v>18</v>
      </c>
      <c r="D2465" s="14" t="s">
        <v>102</v>
      </c>
      <c r="E2465" s="14" t="s">
        <v>5</v>
      </c>
      <c r="F2465" s="15">
        <v>42852.0</v>
      </c>
      <c r="G2465" s="15">
        <v>42948.0</v>
      </c>
      <c r="H2465" s="14">
        <v>821.0</v>
      </c>
      <c r="I2465" s="12">
        <f>VLOOKUP(C2465, products!$A$1:$C$8, 3, FALSE)</f>
        <v>1096</v>
      </c>
      <c r="J2465" s="12" t="str">
        <f>VLOOKUP(B2465,sales_teams!A:C,3)</f>
        <v>East</v>
      </c>
      <c r="K2465" s="12" t="str">
        <f>VLOOKUP(B2465,sales_teams!A:C,2)</f>
        <v>Rocco Neubert</v>
      </c>
      <c r="L2465" s="12" t="str">
        <f>VLOOKUP(D2465,accounts!A:G,6)</f>
        <v>United States</v>
      </c>
      <c r="M2465" s="12" t="str">
        <f>VLOOKUP(D2465,accounts!A:B,2)</f>
        <v>marketing</v>
      </c>
      <c r="N2465" s="12" t="str">
        <f t="shared" si="26"/>
        <v>Apr 2017</v>
      </c>
      <c r="O2465" s="12" t="str">
        <f t="shared" si="267"/>
        <v>Aug 2017</v>
      </c>
      <c r="P2465" s="12">
        <f>VLOOKUP(D2465,accounts!A:G,4)</f>
        <v>2173.98</v>
      </c>
      <c r="Q2465" s="12">
        <f t="shared" si="268"/>
        <v>122</v>
      </c>
    </row>
    <row r="2466">
      <c r="A2466" s="14" t="s">
        <v>2645</v>
      </c>
      <c r="B2466" s="14" t="s">
        <v>44</v>
      </c>
      <c r="C2466" s="14" t="s">
        <v>18</v>
      </c>
      <c r="D2466" s="14" t="s">
        <v>148</v>
      </c>
      <c r="E2466" s="14" t="s">
        <v>26</v>
      </c>
      <c r="F2466" s="15">
        <v>42852.0</v>
      </c>
      <c r="G2466" s="15">
        <v>42872.0</v>
      </c>
      <c r="H2466" s="14">
        <v>0.0</v>
      </c>
      <c r="I2466" s="12">
        <f>VLOOKUP(C2466, products!$A$1:$C$8, 3, FALSE)</f>
        <v>1096</v>
      </c>
      <c r="J2466" s="12" t="str">
        <f>VLOOKUP(B2466,sales_teams!A:C,3)</f>
        <v>East</v>
      </c>
      <c r="K2466" s="12" t="str">
        <f>VLOOKUP(B2466,sales_teams!A:C,2)</f>
        <v>Rocco Neubert</v>
      </c>
      <c r="L2466" s="12" t="str">
        <f>VLOOKUP(D2466,accounts!A:G,6)</f>
        <v>United States</v>
      </c>
      <c r="M2466" s="12" t="str">
        <f>VLOOKUP(D2466,accounts!A:B,2)</f>
        <v>finance</v>
      </c>
      <c r="N2466" s="12" t="str">
        <f t="shared" si="26"/>
        <v>Apr 2017</v>
      </c>
      <c r="O2466" s="12" t="str">
        <f t="shared" si="267"/>
        <v>May 2017</v>
      </c>
      <c r="P2466" s="12">
        <f>VLOOKUP(D2466,accounts!A:G,4)</f>
        <v>52.5</v>
      </c>
      <c r="Q2466" s="12">
        <f t="shared" si="268"/>
        <v>30</v>
      </c>
    </row>
    <row r="2467">
      <c r="A2467" s="14" t="s">
        <v>2646</v>
      </c>
      <c r="B2467" s="14" t="s">
        <v>48</v>
      </c>
      <c r="C2467" s="14" t="s">
        <v>18</v>
      </c>
      <c r="D2467" s="14" t="s">
        <v>90</v>
      </c>
      <c r="E2467" s="14" t="s">
        <v>5</v>
      </c>
      <c r="F2467" s="15">
        <v>42852.0</v>
      </c>
      <c r="G2467" s="15">
        <v>42954.0</v>
      </c>
      <c r="H2467" s="14">
        <v>999.0</v>
      </c>
      <c r="I2467" s="12">
        <f>VLOOKUP(C2467, products!$A$1:$C$8, 3, FALSE)</f>
        <v>1096</v>
      </c>
      <c r="J2467" s="12" t="str">
        <f>VLOOKUP(B2467,sales_teams!A:C,3)</f>
        <v>East</v>
      </c>
      <c r="K2467" s="12" t="str">
        <f>VLOOKUP(B2467,sales_teams!A:C,2)</f>
        <v>Rocco Neubert</v>
      </c>
      <c r="L2467" s="12" t="str">
        <f>VLOOKUP(D2467,accounts!A:G,6)</f>
        <v>United States</v>
      </c>
      <c r="M2467" s="12" t="str">
        <f>VLOOKUP(D2467,accounts!A:B,2)</f>
        <v>software</v>
      </c>
      <c r="N2467" s="12" t="str">
        <f t="shared" si="26"/>
        <v>Apr 2017</v>
      </c>
      <c r="O2467" s="12" t="str">
        <f t="shared" si="267"/>
        <v>Aug 2017</v>
      </c>
      <c r="P2467" s="12">
        <f>VLOOKUP(D2467,accounts!A:G,4)</f>
        <v>4618</v>
      </c>
      <c r="Q2467" s="12">
        <f t="shared" si="268"/>
        <v>122</v>
      </c>
    </row>
    <row r="2468">
      <c r="A2468" s="14" t="s">
        <v>2647</v>
      </c>
      <c r="B2468" s="14" t="s">
        <v>48</v>
      </c>
      <c r="C2468" s="14" t="s">
        <v>19</v>
      </c>
      <c r="D2468" s="14" t="s">
        <v>102</v>
      </c>
      <c r="E2468" s="14" t="s">
        <v>5</v>
      </c>
      <c r="F2468" s="15">
        <v>42852.0</v>
      </c>
      <c r="G2468" s="15">
        <v>42952.0</v>
      </c>
      <c r="H2468" s="14">
        <v>54.0</v>
      </c>
      <c r="I2468" s="12">
        <f>VLOOKUP(C2468, products!$A$1:$C$8, 3, FALSE)</f>
        <v>55</v>
      </c>
      <c r="J2468" s="12" t="str">
        <f>VLOOKUP(B2468,sales_teams!A:C,3)</f>
        <v>East</v>
      </c>
      <c r="K2468" s="12" t="str">
        <f>VLOOKUP(B2468,sales_teams!A:C,2)</f>
        <v>Rocco Neubert</v>
      </c>
      <c r="L2468" s="12" t="str">
        <f>VLOOKUP(D2468,accounts!A:G,6)</f>
        <v>United States</v>
      </c>
      <c r="M2468" s="12" t="str">
        <f>VLOOKUP(D2468,accounts!A:B,2)</f>
        <v>marketing</v>
      </c>
      <c r="N2468" s="12" t="str">
        <f t="shared" si="26"/>
        <v>Apr 2017</v>
      </c>
      <c r="O2468" s="12" t="str">
        <f t="shared" si="267"/>
        <v>Aug 2017</v>
      </c>
      <c r="P2468" s="12">
        <f>VLOOKUP(D2468,accounts!A:G,4)</f>
        <v>2173.98</v>
      </c>
      <c r="Q2468" s="12">
        <f t="shared" si="268"/>
        <v>122</v>
      </c>
    </row>
    <row r="2469">
      <c r="A2469" s="14" t="s">
        <v>2648</v>
      </c>
      <c r="B2469" s="14" t="s">
        <v>50</v>
      </c>
      <c r="C2469" s="14" t="s">
        <v>22</v>
      </c>
      <c r="D2469" s="14" t="s">
        <v>95</v>
      </c>
      <c r="E2469" s="14" t="s">
        <v>26</v>
      </c>
      <c r="F2469" s="15">
        <v>42852.0</v>
      </c>
      <c r="G2469" s="15">
        <v>42953.0</v>
      </c>
      <c r="H2469" s="14">
        <v>0.0</v>
      </c>
      <c r="I2469" s="12">
        <f>VLOOKUP(C2469, products!$A$1:$C$8, 3, FALSE)</f>
        <v>550</v>
      </c>
      <c r="J2469" s="12" t="str">
        <f>VLOOKUP(B2469,sales_teams!A:C,3)</f>
        <v>West</v>
      </c>
      <c r="K2469" s="12" t="str">
        <f>VLOOKUP(B2469,sales_teams!A:C,2)</f>
        <v>Summer Sewald</v>
      </c>
      <c r="L2469" s="12" t="str">
        <f>VLOOKUP(D2469,accounts!A:G,6)</f>
        <v>United States</v>
      </c>
      <c r="M2469" s="12" t="str">
        <f>VLOOKUP(D2469,accounts!A:B,2)</f>
        <v>technolgy</v>
      </c>
      <c r="N2469" s="12" t="str">
        <f t="shared" si="26"/>
        <v>Apr 2017</v>
      </c>
      <c r="O2469" s="12" t="str">
        <f t="shared" si="267"/>
        <v>Aug 2017</v>
      </c>
      <c r="P2469" s="12">
        <f>VLOOKUP(D2469,accounts!A:G,4)</f>
        <v>1520.66</v>
      </c>
      <c r="Q2469" s="12">
        <f t="shared" si="268"/>
        <v>122</v>
      </c>
    </row>
    <row r="2470">
      <c r="A2470" s="14" t="s">
        <v>2649</v>
      </c>
      <c r="B2470" s="14" t="s">
        <v>53</v>
      </c>
      <c r="C2470" s="14" t="s">
        <v>21</v>
      </c>
      <c r="D2470" s="14" t="s">
        <v>127</v>
      </c>
      <c r="E2470" s="14" t="s">
        <v>5</v>
      </c>
      <c r="F2470" s="15">
        <v>42852.0</v>
      </c>
      <c r="G2470" s="15">
        <v>42865.0</v>
      </c>
      <c r="H2470" s="14">
        <v>3397.0</v>
      </c>
      <c r="I2470" s="12">
        <f>VLOOKUP(C2470, products!$A$1:$C$8, 3, FALSE)</f>
        <v>3393</v>
      </c>
      <c r="J2470" s="12" t="str">
        <f>VLOOKUP(B2470,sales_teams!A:C,3)</f>
        <v>West</v>
      </c>
      <c r="K2470" s="12" t="str">
        <f>VLOOKUP(B2470,sales_teams!A:C,2)</f>
        <v>Summer Sewald</v>
      </c>
      <c r="L2470" s="12" t="str">
        <f>VLOOKUP(D2470,accounts!A:G,6)</f>
        <v>United States</v>
      </c>
      <c r="M2470" s="12" t="str">
        <f>VLOOKUP(D2470,accounts!A:B,2)</f>
        <v>telecommunications</v>
      </c>
      <c r="N2470" s="12" t="str">
        <f t="shared" si="26"/>
        <v>Apr 2017</v>
      </c>
      <c r="O2470" s="12" t="str">
        <f t="shared" si="267"/>
        <v>May 2017</v>
      </c>
      <c r="P2470" s="12">
        <f>VLOOKUP(D2470,accounts!A:G,4)</f>
        <v>86.68</v>
      </c>
      <c r="Q2470" s="12">
        <f t="shared" si="268"/>
        <v>30</v>
      </c>
    </row>
    <row r="2471">
      <c r="A2471" s="14" t="s">
        <v>2650</v>
      </c>
      <c r="B2471" s="14" t="s">
        <v>56</v>
      </c>
      <c r="C2471" s="14" t="s">
        <v>22</v>
      </c>
      <c r="D2471" s="14" t="s">
        <v>129</v>
      </c>
      <c r="E2471" s="14" t="s">
        <v>5</v>
      </c>
      <c r="F2471" s="15">
        <v>42852.0</v>
      </c>
      <c r="G2471" s="15">
        <v>42870.0</v>
      </c>
      <c r="H2471" s="14">
        <v>574.0</v>
      </c>
      <c r="I2471" s="12">
        <f>VLOOKUP(C2471, products!$A$1:$C$8, 3, FALSE)</f>
        <v>550</v>
      </c>
      <c r="J2471" s="12" t="str">
        <f>VLOOKUP(B2471,sales_teams!A:C,3)</f>
        <v>West</v>
      </c>
      <c r="K2471" s="12" t="str">
        <f>VLOOKUP(B2471,sales_teams!A:C,2)</f>
        <v>Summer Sewald</v>
      </c>
      <c r="L2471" s="12" t="str">
        <f>VLOOKUP(D2471,accounts!A:G,6)</f>
        <v>United States</v>
      </c>
      <c r="M2471" s="12" t="str">
        <f>VLOOKUP(D2471,accounts!A:B,2)</f>
        <v>medical</v>
      </c>
      <c r="N2471" s="12" t="str">
        <f t="shared" si="26"/>
        <v>Apr 2017</v>
      </c>
      <c r="O2471" s="12" t="str">
        <f t="shared" si="267"/>
        <v>May 2017</v>
      </c>
      <c r="P2471" s="12">
        <f>VLOOKUP(D2471,accounts!A:G,4)</f>
        <v>2818.38</v>
      </c>
      <c r="Q2471" s="12">
        <f t="shared" si="268"/>
        <v>30</v>
      </c>
    </row>
    <row r="2472">
      <c r="A2472" s="14" t="s">
        <v>2651</v>
      </c>
      <c r="B2472" s="14" t="s">
        <v>57</v>
      </c>
      <c r="C2472" s="14" t="s">
        <v>19</v>
      </c>
      <c r="D2472" s="14" t="s">
        <v>83</v>
      </c>
      <c r="E2472" s="14" t="s">
        <v>26</v>
      </c>
      <c r="F2472" s="15">
        <v>42852.0</v>
      </c>
      <c r="G2472" s="15">
        <v>42864.0</v>
      </c>
      <c r="H2472" s="14">
        <v>0.0</v>
      </c>
      <c r="I2472" s="12">
        <f>VLOOKUP(C2472, products!$A$1:$C$8, 3, FALSE)</f>
        <v>55</v>
      </c>
      <c r="J2472" s="12" t="str">
        <f>VLOOKUP(B2472,sales_teams!A:C,3)</f>
        <v>West</v>
      </c>
      <c r="K2472" s="12" t="str">
        <f>VLOOKUP(B2472,sales_teams!A:C,2)</f>
        <v>Summer Sewald</v>
      </c>
      <c r="L2472" s="12" t="str">
        <f>VLOOKUP(D2472,accounts!A:G,6)</f>
        <v>United States</v>
      </c>
      <c r="M2472" s="12" t="str">
        <f>VLOOKUP(D2472,accounts!A:B,2)</f>
        <v>marketing</v>
      </c>
      <c r="N2472" s="12" t="str">
        <f t="shared" si="26"/>
        <v>Apr 2017</v>
      </c>
      <c r="O2472" s="12" t="str">
        <f t="shared" si="267"/>
        <v>May 2017</v>
      </c>
      <c r="P2472" s="12">
        <f>VLOOKUP(D2472,accounts!A:G,4)</f>
        <v>2403.58</v>
      </c>
      <c r="Q2472" s="12">
        <f t="shared" si="268"/>
        <v>30</v>
      </c>
    </row>
    <row r="2473">
      <c r="A2473" s="14" t="s">
        <v>2652</v>
      </c>
      <c r="B2473" s="14" t="s">
        <v>57</v>
      </c>
      <c r="C2473" s="14" t="s">
        <v>19</v>
      </c>
      <c r="D2473" s="14" t="s">
        <v>127</v>
      </c>
      <c r="E2473" s="14" t="s">
        <v>5</v>
      </c>
      <c r="F2473" s="15">
        <v>42852.0</v>
      </c>
      <c r="G2473" s="15">
        <v>42962.0</v>
      </c>
      <c r="H2473" s="14">
        <v>59.0</v>
      </c>
      <c r="I2473" s="12">
        <f>VLOOKUP(C2473, products!$A$1:$C$8, 3, FALSE)</f>
        <v>55</v>
      </c>
      <c r="J2473" s="12" t="str">
        <f>VLOOKUP(B2473,sales_teams!A:C,3)</f>
        <v>West</v>
      </c>
      <c r="K2473" s="12" t="str">
        <f>VLOOKUP(B2473,sales_teams!A:C,2)</f>
        <v>Summer Sewald</v>
      </c>
      <c r="L2473" s="12" t="str">
        <f>VLOOKUP(D2473,accounts!A:G,6)</f>
        <v>United States</v>
      </c>
      <c r="M2473" s="12" t="str">
        <f>VLOOKUP(D2473,accounts!A:B,2)</f>
        <v>telecommunications</v>
      </c>
      <c r="N2473" s="12" t="str">
        <f t="shared" si="26"/>
        <v>Apr 2017</v>
      </c>
      <c r="O2473" s="12" t="str">
        <f t="shared" si="267"/>
        <v>Aug 2017</v>
      </c>
      <c r="P2473" s="12">
        <f>VLOOKUP(D2473,accounts!A:G,4)</f>
        <v>86.68</v>
      </c>
      <c r="Q2473" s="12">
        <f t="shared" si="268"/>
        <v>122</v>
      </c>
    </row>
    <row r="2474">
      <c r="A2474" s="14" t="s">
        <v>2653</v>
      </c>
      <c r="B2474" s="14" t="s">
        <v>57</v>
      </c>
      <c r="C2474" s="14" t="s">
        <v>19</v>
      </c>
      <c r="D2474" s="14" t="s">
        <v>70</v>
      </c>
      <c r="E2474" s="14" t="s">
        <v>5</v>
      </c>
      <c r="F2474" s="15">
        <v>42852.0</v>
      </c>
      <c r="G2474" s="15">
        <v>42854.0</v>
      </c>
      <c r="H2474" s="14">
        <v>60.0</v>
      </c>
      <c r="I2474" s="12">
        <f>VLOOKUP(C2474, products!$A$1:$C$8, 3, FALSE)</f>
        <v>55</v>
      </c>
      <c r="J2474" s="12" t="str">
        <f>VLOOKUP(B2474,sales_teams!A:C,3)</f>
        <v>West</v>
      </c>
      <c r="K2474" s="12" t="str">
        <f>VLOOKUP(B2474,sales_teams!A:C,2)</f>
        <v>Summer Sewald</v>
      </c>
      <c r="L2474" s="12" t="str">
        <f>VLOOKUP(D2474,accounts!A:G,6)</f>
        <v>United States</v>
      </c>
      <c r="M2474" s="12" t="str">
        <f>VLOOKUP(D2474,accounts!A:B,2)</f>
        <v>telecommunications</v>
      </c>
      <c r="N2474" s="12" t="str">
        <f t="shared" si="26"/>
        <v>Apr 2017</v>
      </c>
      <c r="O2474" s="12" t="str">
        <f t="shared" si="267"/>
        <v>Apr 2017</v>
      </c>
      <c r="P2474" s="12">
        <f>VLOOKUP(D2474,accounts!A:G,4)</f>
        <v>5266.09</v>
      </c>
      <c r="Q2474" s="12">
        <f t="shared" si="268"/>
        <v>0</v>
      </c>
    </row>
    <row r="2475">
      <c r="A2475" s="14" t="s">
        <v>2654</v>
      </c>
      <c r="B2475" s="14" t="s">
        <v>58</v>
      </c>
      <c r="C2475" s="14" t="s">
        <v>22</v>
      </c>
      <c r="D2475" s="14" t="s">
        <v>97</v>
      </c>
      <c r="E2475" s="14" t="s">
        <v>26</v>
      </c>
      <c r="F2475" s="15">
        <v>42852.0</v>
      </c>
      <c r="G2475" s="15">
        <v>42854.0</v>
      </c>
      <c r="H2475" s="14">
        <v>0.0</v>
      </c>
      <c r="I2475" s="12">
        <f>VLOOKUP(C2475, products!$A$1:$C$8, 3, FALSE)</f>
        <v>550</v>
      </c>
      <c r="J2475" s="12" t="str">
        <f>VLOOKUP(B2475,sales_teams!A:C,3)</f>
        <v>West</v>
      </c>
      <c r="K2475" s="12" t="str">
        <f>VLOOKUP(B2475,sales_teams!A:C,2)</f>
        <v>Summer Sewald</v>
      </c>
      <c r="L2475" s="12" t="str">
        <f>VLOOKUP(D2475,accounts!A:G,6)</f>
        <v>United States</v>
      </c>
      <c r="M2475" s="12" t="str">
        <f>VLOOKUP(D2475,accounts!A:B,2)</f>
        <v>medical</v>
      </c>
      <c r="N2475" s="12" t="str">
        <f t="shared" si="26"/>
        <v>Apr 2017</v>
      </c>
      <c r="O2475" s="12" t="str">
        <f t="shared" si="267"/>
        <v>Apr 2017</v>
      </c>
      <c r="P2475" s="12">
        <f>VLOOKUP(D2475,accounts!A:G,4)</f>
        <v>1618.89</v>
      </c>
      <c r="Q2475" s="12">
        <f t="shared" si="268"/>
        <v>0</v>
      </c>
    </row>
    <row r="2476">
      <c r="A2476" s="14" t="s">
        <v>2655</v>
      </c>
      <c r="B2476" s="14" t="s">
        <v>58</v>
      </c>
      <c r="C2476" s="14" t="s">
        <v>22</v>
      </c>
      <c r="D2476" s="14" t="s">
        <v>136</v>
      </c>
      <c r="E2476" s="14" t="s">
        <v>5</v>
      </c>
      <c r="F2476" s="15">
        <v>42852.0</v>
      </c>
      <c r="G2476" s="15">
        <v>42870.0</v>
      </c>
      <c r="H2476" s="14">
        <v>573.0</v>
      </c>
      <c r="I2476" s="12">
        <f>VLOOKUP(C2476, products!$A$1:$C$8, 3, FALSE)</f>
        <v>550</v>
      </c>
      <c r="J2476" s="12" t="str">
        <f>VLOOKUP(B2476,sales_teams!A:C,3)</f>
        <v>West</v>
      </c>
      <c r="K2476" s="12" t="str">
        <f>VLOOKUP(B2476,sales_teams!A:C,2)</f>
        <v>Summer Sewald</v>
      </c>
      <c r="L2476" s="12" t="str">
        <f>VLOOKUP(D2476,accounts!A:G,6)</f>
        <v>United States</v>
      </c>
      <c r="M2476" s="12" t="str">
        <f>VLOOKUP(D2476,accounts!A:B,2)</f>
        <v>entertainment</v>
      </c>
      <c r="N2476" s="12" t="str">
        <f t="shared" si="26"/>
        <v>Apr 2017</v>
      </c>
      <c r="O2476" s="12" t="str">
        <f t="shared" si="267"/>
        <v>May 2017</v>
      </c>
      <c r="P2476" s="12">
        <f>VLOOKUP(D2476,accounts!A:G,4)</f>
        <v>324.19</v>
      </c>
      <c r="Q2476" s="12">
        <f t="shared" si="268"/>
        <v>30</v>
      </c>
    </row>
    <row r="2477">
      <c r="A2477" s="14" t="s">
        <v>2656</v>
      </c>
      <c r="B2477" s="14" t="s">
        <v>58</v>
      </c>
      <c r="C2477" s="14" t="s">
        <v>17</v>
      </c>
      <c r="D2477" s="14" t="s">
        <v>91</v>
      </c>
      <c r="E2477" s="14" t="s">
        <v>5</v>
      </c>
      <c r="F2477" s="15">
        <v>42852.0</v>
      </c>
      <c r="G2477" s="15">
        <v>42872.0</v>
      </c>
      <c r="H2477" s="14">
        <v>4406.0</v>
      </c>
      <c r="I2477" s="12">
        <f>VLOOKUP(C2477, products!$A$1:$C$8, 3, FALSE)</f>
        <v>4821</v>
      </c>
      <c r="J2477" s="12" t="str">
        <f>VLOOKUP(B2477,sales_teams!A:C,3)</f>
        <v>West</v>
      </c>
      <c r="K2477" s="12" t="str">
        <f>VLOOKUP(B2477,sales_teams!A:C,2)</f>
        <v>Summer Sewald</v>
      </c>
      <c r="L2477" s="12" t="str">
        <f>VLOOKUP(D2477,accounts!A:G,6)</f>
        <v>United States</v>
      </c>
      <c r="M2477" s="12" t="str">
        <f>VLOOKUP(D2477,accounts!A:B,2)</f>
        <v>employment</v>
      </c>
      <c r="N2477" s="12" t="str">
        <f t="shared" si="26"/>
        <v>Apr 2017</v>
      </c>
      <c r="O2477" s="12" t="str">
        <f t="shared" si="267"/>
        <v>May 2017</v>
      </c>
      <c r="P2477" s="12">
        <f>VLOOKUP(D2477,accounts!A:G,4)</f>
        <v>2059.9</v>
      </c>
      <c r="Q2477" s="12">
        <f t="shared" si="268"/>
        <v>30</v>
      </c>
    </row>
    <row r="2478">
      <c r="A2478" s="14" t="s">
        <v>2657</v>
      </c>
      <c r="B2478" s="14" t="s">
        <v>59</v>
      </c>
      <c r="C2478" s="14" t="s">
        <v>18</v>
      </c>
      <c r="D2478" s="14" t="s">
        <v>77</v>
      </c>
      <c r="E2478" s="14" t="s">
        <v>5</v>
      </c>
      <c r="F2478" s="15">
        <v>42852.0</v>
      </c>
      <c r="G2478" s="15">
        <v>42853.0</v>
      </c>
      <c r="H2478" s="14">
        <v>1146.0</v>
      </c>
      <c r="I2478" s="12">
        <f>VLOOKUP(C2478, products!$A$1:$C$8, 3, FALSE)</f>
        <v>1096</v>
      </c>
      <c r="J2478" s="12" t="str">
        <f>VLOOKUP(B2478,sales_teams!A:C,3)</f>
        <v>West</v>
      </c>
      <c r="K2478" s="12" t="str">
        <f>VLOOKUP(B2478,sales_teams!A:C,2)</f>
        <v>Summer Sewald</v>
      </c>
      <c r="L2478" s="12" t="str">
        <f>VLOOKUP(D2478,accounts!A:G,6)</f>
        <v>United States</v>
      </c>
      <c r="M2478" s="12" t="str">
        <f>VLOOKUP(D2478,accounts!A:B,2)</f>
        <v>retail</v>
      </c>
      <c r="N2478" s="12" t="str">
        <f t="shared" si="26"/>
        <v>Apr 2017</v>
      </c>
      <c r="O2478" s="12" t="str">
        <f t="shared" si="267"/>
        <v>Apr 2017</v>
      </c>
      <c r="P2478" s="12">
        <f>VLOOKUP(D2478,accounts!A:G,4)</f>
        <v>1419.98</v>
      </c>
      <c r="Q2478" s="12">
        <f t="shared" si="268"/>
        <v>0</v>
      </c>
    </row>
    <row r="2479">
      <c r="A2479" s="14" t="s">
        <v>2658</v>
      </c>
      <c r="B2479" s="14" t="s">
        <v>60</v>
      </c>
      <c r="C2479" s="14" t="s">
        <v>22</v>
      </c>
      <c r="D2479" s="14" t="s">
        <v>118</v>
      </c>
      <c r="E2479" s="14" t="s">
        <v>5</v>
      </c>
      <c r="F2479" s="15">
        <v>42852.0</v>
      </c>
      <c r="G2479" s="15">
        <v>42868.0</v>
      </c>
      <c r="H2479" s="14">
        <v>525.0</v>
      </c>
      <c r="I2479" s="12">
        <f>VLOOKUP(C2479, products!$A$1:$C$8, 3, FALSE)</f>
        <v>550</v>
      </c>
      <c r="J2479" s="12" t="str">
        <f>VLOOKUP(B2479,sales_teams!A:C,3)</f>
        <v>West</v>
      </c>
      <c r="K2479" s="12" t="str">
        <f>VLOOKUP(B2479,sales_teams!A:C,2)</f>
        <v>Summer Sewald</v>
      </c>
      <c r="L2479" s="12" t="str">
        <f>VLOOKUP(D2479,accounts!A:G,6)</f>
        <v>United States</v>
      </c>
      <c r="M2479" s="12" t="str">
        <f>VLOOKUP(D2479,accounts!A:B,2)</f>
        <v>retail</v>
      </c>
      <c r="N2479" s="12" t="str">
        <f t="shared" si="26"/>
        <v>Apr 2017</v>
      </c>
      <c r="O2479" s="12" t="str">
        <f t="shared" si="267"/>
        <v>May 2017</v>
      </c>
      <c r="P2479" s="12">
        <f>VLOOKUP(D2479,accounts!A:G,4)</f>
        <v>702.72</v>
      </c>
      <c r="Q2479" s="12">
        <f t="shared" si="268"/>
        <v>30</v>
      </c>
    </row>
    <row r="2480">
      <c r="A2480" s="14" t="s">
        <v>2659</v>
      </c>
      <c r="B2480" s="14" t="s">
        <v>32</v>
      </c>
      <c r="C2480" s="14" t="s">
        <v>22</v>
      </c>
      <c r="D2480" s="14" t="s">
        <v>90</v>
      </c>
      <c r="E2480" s="14" t="s">
        <v>26</v>
      </c>
      <c r="F2480" s="15">
        <v>42853.0</v>
      </c>
      <c r="G2480" s="15">
        <v>42854.0</v>
      </c>
      <c r="H2480" s="14">
        <v>0.0</v>
      </c>
      <c r="I2480" s="12">
        <f>VLOOKUP(C2480, products!$A$1:$C$8, 3, FALSE)</f>
        <v>550</v>
      </c>
      <c r="J2480" s="12" t="str">
        <f>VLOOKUP(B2480,sales_teams!A:C,3)</f>
        <v>Central</v>
      </c>
      <c r="K2480" s="12" t="str">
        <f>VLOOKUP(B2480,sales_teams!A:C,2)</f>
        <v>Dustin Brinkmann</v>
      </c>
      <c r="L2480" s="12" t="str">
        <f>VLOOKUP(D2480,accounts!A:G,6)</f>
        <v>United States</v>
      </c>
      <c r="M2480" s="12" t="str">
        <f>VLOOKUP(D2480,accounts!A:B,2)</f>
        <v>software</v>
      </c>
      <c r="N2480" s="12" t="str">
        <f t="shared" si="26"/>
        <v>Apr 2017</v>
      </c>
      <c r="O2480" s="12" t="str">
        <f t="shared" si="267"/>
        <v>Apr 2017</v>
      </c>
      <c r="P2480" s="12">
        <f>VLOOKUP(D2480,accounts!A:G,4)</f>
        <v>4618</v>
      </c>
      <c r="Q2480" s="12">
        <f t="shared" si="268"/>
        <v>0</v>
      </c>
    </row>
    <row r="2481">
      <c r="A2481" s="14" t="s">
        <v>2660</v>
      </c>
      <c r="B2481" s="14" t="s">
        <v>32</v>
      </c>
      <c r="C2481" s="14" t="s">
        <v>18</v>
      </c>
      <c r="D2481" s="14" t="s">
        <v>131</v>
      </c>
      <c r="E2481" s="14" t="s">
        <v>26</v>
      </c>
      <c r="F2481" s="15">
        <v>42853.0</v>
      </c>
      <c r="G2481" s="15">
        <v>42984.0</v>
      </c>
      <c r="H2481" s="14">
        <v>0.0</v>
      </c>
      <c r="I2481" s="12">
        <f>VLOOKUP(C2481, products!$A$1:$C$8, 3, FALSE)</f>
        <v>1096</v>
      </c>
      <c r="J2481" s="12" t="str">
        <f>VLOOKUP(B2481,sales_teams!A:C,3)</f>
        <v>Central</v>
      </c>
      <c r="K2481" s="12" t="str">
        <f>VLOOKUP(B2481,sales_teams!A:C,2)</f>
        <v>Dustin Brinkmann</v>
      </c>
      <c r="L2481" s="12" t="str">
        <f>VLOOKUP(D2481,accounts!A:G,6)</f>
        <v>United States</v>
      </c>
      <c r="M2481" s="12" t="str">
        <f>VLOOKUP(D2481,accounts!A:B,2)</f>
        <v>marketing</v>
      </c>
      <c r="N2481" s="12" t="str">
        <f t="shared" si="26"/>
        <v>Apr 2017</v>
      </c>
      <c r="O2481" s="12" t="str">
        <f t="shared" si="267"/>
        <v>Sep 2017</v>
      </c>
      <c r="P2481" s="12">
        <f>VLOOKUP(D2481,accounts!A:G,4)</f>
        <v>45.39</v>
      </c>
      <c r="Q2481" s="12">
        <f t="shared" si="268"/>
        <v>153</v>
      </c>
    </row>
    <row r="2482">
      <c r="A2482" s="14" t="s">
        <v>2661</v>
      </c>
      <c r="B2482" s="14" t="s">
        <v>32</v>
      </c>
      <c r="C2482" s="14" t="s">
        <v>21</v>
      </c>
      <c r="D2482" s="14" t="s">
        <v>79</v>
      </c>
      <c r="E2482" s="14" t="s">
        <v>5</v>
      </c>
      <c r="F2482" s="15">
        <v>42853.0</v>
      </c>
      <c r="G2482" s="15">
        <v>42961.0</v>
      </c>
      <c r="H2482" s="14">
        <v>3334.0</v>
      </c>
      <c r="I2482" s="12">
        <f>VLOOKUP(C2482, products!$A$1:$C$8, 3, FALSE)</f>
        <v>3393</v>
      </c>
      <c r="J2482" s="12" t="str">
        <f>VLOOKUP(B2482,sales_teams!A:C,3)</f>
        <v>Central</v>
      </c>
      <c r="K2482" s="12" t="str">
        <f>VLOOKUP(B2482,sales_teams!A:C,2)</f>
        <v>Dustin Brinkmann</v>
      </c>
      <c r="L2482" s="12" t="str">
        <f>VLOOKUP(D2482,accounts!A:G,6)</f>
        <v>Panama</v>
      </c>
      <c r="M2482" s="12" t="str">
        <f>VLOOKUP(D2482,accounts!A:B,2)</f>
        <v>technolgy</v>
      </c>
      <c r="N2482" s="12" t="str">
        <f t="shared" si="26"/>
        <v>Apr 2017</v>
      </c>
      <c r="O2482" s="12" t="str">
        <f t="shared" si="267"/>
        <v>Aug 2017</v>
      </c>
      <c r="P2482" s="12">
        <f>VLOOKUP(D2482,accounts!A:G,4)</f>
        <v>2938.67</v>
      </c>
      <c r="Q2482" s="12">
        <f t="shared" si="268"/>
        <v>122</v>
      </c>
    </row>
    <row r="2483">
      <c r="A2483" s="14" t="s">
        <v>2662</v>
      </c>
      <c r="B2483" s="14" t="s">
        <v>34</v>
      </c>
      <c r="C2483" s="14" t="s">
        <v>22</v>
      </c>
      <c r="D2483" s="14" t="s">
        <v>121</v>
      </c>
      <c r="E2483" s="14" t="s">
        <v>26</v>
      </c>
      <c r="F2483" s="15">
        <v>42853.0</v>
      </c>
      <c r="G2483" s="15">
        <v>42867.0</v>
      </c>
      <c r="H2483" s="14">
        <v>0.0</v>
      </c>
      <c r="I2483" s="12">
        <f>VLOOKUP(C2483, products!$A$1:$C$8, 3, FALSE)</f>
        <v>550</v>
      </c>
      <c r="J2483" s="12" t="str">
        <f>VLOOKUP(B2483,sales_teams!A:C,3)</f>
        <v>Central</v>
      </c>
      <c r="K2483" s="12" t="str">
        <f>VLOOKUP(B2483,sales_teams!A:C,2)</f>
        <v>Dustin Brinkmann</v>
      </c>
      <c r="L2483" s="12" t="str">
        <f>VLOOKUP(D2483,accounts!A:G,6)</f>
        <v>United States</v>
      </c>
      <c r="M2483" s="12" t="str">
        <f>VLOOKUP(D2483,accounts!A:B,2)</f>
        <v>telecommunications</v>
      </c>
      <c r="N2483" s="12" t="str">
        <f t="shared" si="26"/>
        <v>Apr 2017</v>
      </c>
      <c r="O2483" s="12" t="str">
        <f t="shared" si="267"/>
        <v>May 2017</v>
      </c>
      <c r="P2483" s="12">
        <f>VLOOKUP(D2483,accounts!A:G,4)</f>
        <v>6395.05</v>
      </c>
      <c r="Q2483" s="12">
        <f t="shared" si="268"/>
        <v>30</v>
      </c>
    </row>
    <row r="2484">
      <c r="A2484" s="14" t="s">
        <v>2663</v>
      </c>
      <c r="B2484" s="14" t="s">
        <v>37</v>
      </c>
      <c r="C2484" s="14" t="s">
        <v>18</v>
      </c>
      <c r="D2484" s="14" t="s">
        <v>80</v>
      </c>
      <c r="E2484" s="14" t="s">
        <v>26</v>
      </c>
      <c r="F2484" s="15">
        <v>42853.0</v>
      </c>
      <c r="G2484" s="15">
        <v>42855.0</v>
      </c>
      <c r="H2484" s="14">
        <v>0.0</v>
      </c>
      <c r="I2484" s="12">
        <f>VLOOKUP(C2484, products!$A$1:$C$8, 3, FALSE)</f>
        <v>1096</v>
      </c>
      <c r="J2484" s="12" t="str">
        <f>VLOOKUP(B2484,sales_teams!A:C,3)</f>
        <v>East</v>
      </c>
      <c r="K2484" s="12" t="str">
        <f>VLOOKUP(B2484,sales_teams!A:C,2)</f>
        <v>Rocco Neubert</v>
      </c>
      <c r="L2484" s="12" t="str">
        <f>VLOOKUP(D2484,accounts!A:G,6)</f>
        <v>United States</v>
      </c>
      <c r="M2484" s="12" t="str">
        <f>VLOOKUP(D2484,accounts!A:B,2)</f>
        <v>technolgy</v>
      </c>
      <c r="N2484" s="12" t="str">
        <f t="shared" si="26"/>
        <v>Apr 2017</v>
      </c>
      <c r="O2484" s="12" t="str">
        <f t="shared" si="267"/>
        <v>Apr 2017</v>
      </c>
      <c r="P2484" s="12">
        <f>VLOOKUP(D2484,accounts!A:G,4)</f>
        <v>1712.68</v>
      </c>
      <c r="Q2484" s="12">
        <f t="shared" si="268"/>
        <v>0</v>
      </c>
    </row>
    <row r="2485">
      <c r="A2485" s="14" t="s">
        <v>2664</v>
      </c>
      <c r="B2485" s="14" t="s">
        <v>39</v>
      </c>
      <c r="C2485" s="14" t="s">
        <v>17</v>
      </c>
      <c r="D2485" s="14" t="s">
        <v>96</v>
      </c>
      <c r="E2485" s="14" t="s">
        <v>26</v>
      </c>
      <c r="F2485" s="15">
        <v>42853.0</v>
      </c>
      <c r="G2485" s="15">
        <v>42854.0</v>
      </c>
      <c r="H2485" s="14">
        <v>0.0</v>
      </c>
      <c r="I2485" s="12">
        <f>VLOOKUP(C2485, products!$A$1:$C$8, 3, FALSE)</f>
        <v>4821</v>
      </c>
      <c r="J2485" s="12" t="str">
        <f>VLOOKUP(B2485,sales_teams!A:C,3)</f>
        <v>East</v>
      </c>
      <c r="K2485" s="12" t="str">
        <f>VLOOKUP(B2485,sales_teams!A:C,2)</f>
        <v>Rocco Neubert</v>
      </c>
      <c r="L2485" s="12" t="str">
        <f>VLOOKUP(D2485,accounts!A:G,6)</f>
        <v>Japan</v>
      </c>
      <c r="M2485" s="12" t="str">
        <f>VLOOKUP(D2485,accounts!A:B,2)</f>
        <v>retail</v>
      </c>
      <c r="N2485" s="12" t="str">
        <f t="shared" si="26"/>
        <v>Apr 2017</v>
      </c>
      <c r="O2485" s="12" t="str">
        <f t="shared" si="267"/>
        <v>Apr 2017</v>
      </c>
      <c r="P2485" s="12">
        <f>VLOOKUP(D2485,accounts!A:G,4)</f>
        <v>5158.71</v>
      </c>
      <c r="Q2485" s="12">
        <f t="shared" si="268"/>
        <v>0</v>
      </c>
    </row>
    <row r="2486">
      <c r="A2486" s="14" t="s">
        <v>2665</v>
      </c>
      <c r="B2486" s="14" t="s">
        <v>40</v>
      </c>
      <c r="C2486" s="14" t="s">
        <v>23</v>
      </c>
      <c r="D2486" s="14" t="s">
        <v>85</v>
      </c>
      <c r="E2486" s="14" t="s">
        <v>5</v>
      </c>
      <c r="F2486" s="15">
        <v>42853.0</v>
      </c>
      <c r="G2486" s="15">
        <v>42904.0</v>
      </c>
      <c r="H2486" s="14">
        <v>27385.0</v>
      </c>
      <c r="I2486" s="12">
        <f>VLOOKUP(C2486, products!$A$1:$C$8, 3, FALSE)</f>
        <v>26768</v>
      </c>
      <c r="J2486" s="12" t="str">
        <f>VLOOKUP(B2486,sales_teams!A:C,3)</f>
        <v>East</v>
      </c>
      <c r="K2486" s="12" t="str">
        <f>VLOOKUP(B2486,sales_teams!A:C,2)</f>
        <v>Rocco Neubert</v>
      </c>
      <c r="L2486" s="12" t="str">
        <f>VLOOKUP(D2486,accounts!A:G,6)</f>
        <v>United States</v>
      </c>
      <c r="M2486" s="12" t="str">
        <f>VLOOKUP(D2486,accounts!A:B,2)</f>
        <v>medical</v>
      </c>
      <c r="N2486" s="12" t="str">
        <f t="shared" si="26"/>
        <v>Apr 2017</v>
      </c>
      <c r="O2486" s="12" t="str">
        <f t="shared" si="267"/>
        <v>Jun 2017</v>
      </c>
      <c r="P2486" s="12">
        <f>VLOOKUP(D2486,accounts!A:G,4)</f>
        <v>2741.37</v>
      </c>
      <c r="Q2486" s="12">
        <f t="shared" si="268"/>
        <v>61</v>
      </c>
    </row>
    <row r="2487">
      <c r="A2487" s="14" t="s">
        <v>2666</v>
      </c>
      <c r="B2487" s="14" t="s">
        <v>45</v>
      </c>
      <c r="C2487" s="14" t="s">
        <v>22</v>
      </c>
      <c r="D2487" s="14" t="s">
        <v>140</v>
      </c>
      <c r="E2487" s="14" t="s">
        <v>26</v>
      </c>
      <c r="F2487" s="15">
        <v>42853.0</v>
      </c>
      <c r="G2487" s="15">
        <v>42962.0</v>
      </c>
      <c r="H2487" s="14">
        <v>0.0</v>
      </c>
      <c r="I2487" s="12">
        <f>VLOOKUP(C2487, products!$A$1:$C$8, 3, FALSE)</f>
        <v>550</v>
      </c>
      <c r="J2487" s="12" t="str">
        <f>VLOOKUP(B2487,sales_teams!A:C,3)</f>
        <v>East</v>
      </c>
      <c r="K2487" s="12" t="str">
        <f>VLOOKUP(B2487,sales_teams!A:C,2)</f>
        <v>Rocco Neubert</v>
      </c>
      <c r="L2487" s="12" t="str">
        <f>VLOOKUP(D2487,accounts!A:G,6)</f>
        <v>United States</v>
      </c>
      <c r="M2487" s="12" t="str">
        <f>VLOOKUP(D2487,accounts!A:B,2)</f>
        <v>marketing</v>
      </c>
      <c r="N2487" s="12" t="str">
        <f t="shared" si="26"/>
        <v>Apr 2017</v>
      </c>
      <c r="O2487" s="12" t="str">
        <f t="shared" si="267"/>
        <v>Aug 2017</v>
      </c>
      <c r="P2487" s="12">
        <f>VLOOKUP(D2487,accounts!A:G,4)</f>
        <v>375.43</v>
      </c>
      <c r="Q2487" s="12">
        <f t="shared" si="268"/>
        <v>122</v>
      </c>
    </row>
    <row r="2488">
      <c r="A2488" s="14" t="s">
        <v>2667</v>
      </c>
      <c r="B2488" s="14" t="s">
        <v>46</v>
      </c>
      <c r="C2488" s="14" t="s">
        <v>22</v>
      </c>
      <c r="D2488" s="14" t="s">
        <v>83</v>
      </c>
      <c r="E2488" s="14" t="s">
        <v>25</v>
      </c>
      <c r="F2488" s="15">
        <v>42853.0</v>
      </c>
      <c r="G2488" s="17"/>
      <c r="I2488" s="12">
        <f>VLOOKUP(C2488, products!$A$1:$C$8, 3, FALSE)</f>
        <v>550</v>
      </c>
      <c r="J2488" s="12" t="str">
        <f>VLOOKUP(B2488,sales_teams!A:C,3)</f>
        <v>East</v>
      </c>
      <c r="K2488" s="12" t="str">
        <f>VLOOKUP(B2488,sales_teams!A:C,2)</f>
        <v>Rocco Neubert</v>
      </c>
      <c r="L2488" s="12" t="str">
        <f>VLOOKUP(D2488,accounts!A:G,6)</f>
        <v>United States</v>
      </c>
      <c r="M2488" s="12" t="str">
        <f>VLOOKUP(D2488,accounts!A:B,2)</f>
        <v>marketing</v>
      </c>
      <c r="N2488" s="12" t="str">
        <f t="shared" si="26"/>
        <v>Apr 2017</v>
      </c>
      <c r="P2488" s="12">
        <f>VLOOKUP(D2488,accounts!A:G,4)</f>
        <v>2403.58</v>
      </c>
    </row>
    <row r="2489">
      <c r="A2489" s="14" t="s">
        <v>2668</v>
      </c>
      <c r="B2489" s="14" t="s">
        <v>49</v>
      </c>
      <c r="C2489" s="14" t="s">
        <v>18</v>
      </c>
      <c r="D2489" s="14" t="s">
        <v>97</v>
      </c>
      <c r="E2489" s="14" t="s">
        <v>26</v>
      </c>
      <c r="F2489" s="15">
        <v>42853.0</v>
      </c>
      <c r="G2489" s="15">
        <v>42854.0</v>
      </c>
      <c r="H2489" s="14">
        <v>0.0</v>
      </c>
      <c r="I2489" s="12">
        <f>VLOOKUP(C2489, products!$A$1:$C$8, 3, FALSE)</f>
        <v>1096</v>
      </c>
      <c r="J2489" s="12" t="str">
        <f>VLOOKUP(B2489,sales_teams!A:C,3)</f>
        <v>West</v>
      </c>
      <c r="K2489" s="12" t="str">
        <f>VLOOKUP(B2489,sales_teams!A:C,2)</f>
        <v>Summer Sewald</v>
      </c>
      <c r="L2489" s="12" t="str">
        <f>VLOOKUP(D2489,accounts!A:G,6)</f>
        <v>United States</v>
      </c>
      <c r="M2489" s="12" t="str">
        <f>VLOOKUP(D2489,accounts!A:B,2)</f>
        <v>medical</v>
      </c>
      <c r="N2489" s="12" t="str">
        <f t="shared" si="26"/>
        <v>Apr 2017</v>
      </c>
      <c r="O2489" s="12" t="str">
        <f t="shared" ref="O2489:O2491" si="269">TEXT(G2489,"mmm yyy")</f>
        <v>Apr 2017</v>
      </c>
      <c r="P2489" s="12">
        <f>VLOOKUP(D2489,accounts!A:G,4)</f>
        <v>1618.89</v>
      </c>
      <c r="Q2489" s="12">
        <f t="shared" ref="Q2489:Q2491" si="270">O2489-N2489</f>
        <v>0</v>
      </c>
    </row>
    <row r="2490">
      <c r="A2490" s="14" t="s">
        <v>2669</v>
      </c>
      <c r="B2490" s="14" t="s">
        <v>52</v>
      </c>
      <c r="C2490" s="14" t="s">
        <v>22</v>
      </c>
      <c r="D2490" s="14" t="s">
        <v>71</v>
      </c>
      <c r="E2490" s="14" t="s">
        <v>5</v>
      </c>
      <c r="F2490" s="15">
        <v>42853.0</v>
      </c>
      <c r="G2490" s="15">
        <v>42961.0</v>
      </c>
      <c r="H2490" s="14">
        <v>599.0</v>
      </c>
      <c r="I2490" s="12">
        <f>VLOOKUP(C2490, products!$A$1:$C$8, 3, FALSE)</f>
        <v>550</v>
      </c>
      <c r="J2490" s="12" t="str">
        <f>VLOOKUP(B2490,sales_teams!A:C,3)</f>
        <v>West</v>
      </c>
      <c r="K2490" s="12" t="str">
        <f>VLOOKUP(B2490,sales_teams!A:C,2)</f>
        <v>Summer Sewald</v>
      </c>
      <c r="L2490" s="12" t="str">
        <f>VLOOKUP(D2490,accounts!A:G,6)</f>
        <v>United States</v>
      </c>
      <c r="M2490" s="12" t="str">
        <f>VLOOKUP(D2490,accounts!A:B,2)</f>
        <v>services</v>
      </c>
      <c r="N2490" s="12" t="str">
        <f t="shared" si="26"/>
        <v>Apr 2017</v>
      </c>
      <c r="O2490" s="12" t="str">
        <f t="shared" si="269"/>
        <v>Aug 2017</v>
      </c>
      <c r="P2490" s="12">
        <f>VLOOKUP(D2490,accounts!A:G,4)</f>
        <v>2041.73</v>
      </c>
      <c r="Q2490" s="12">
        <f t="shared" si="270"/>
        <v>122</v>
      </c>
    </row>
    <row r="2491">
      <c r="A2491" s="14" t="s">
        <v>2670</v>
      </c>
      <c r="B2491" s="14" t="s">
        <v>56</v>
      </c>
      <c r="C2491" s="14" t="s">
        <v>19</v>
      </c>
      <c r="D2491" s="14" t="s">
        <v>75</v>
      </c>
      <c r="E2491" s="14" t="s">
        <v>5</v>
      </c>
      <c r="F2491" s="15">
        <v>42853.0</v>
      </c>
      <c r="G2491" s="15">
        <v>42858.0</v>
      </c>
      <c r="H2491" s="14">
        <v>64.0</v>
      </c>
      <c r="I2491" s="12">
        <f>VLOOKUP(C2491, products!$A$1:$C$8, 3, FALSE)</f>
        <v>55</v>
      </c>
      <c r="J2491" s="12" t="str">
        <f>VLOOKUP(B2491,sales_teams!A:C,3)</f>
        <v>West</v>
      </c>
      <c r="K2491" s="12" t="str">
        <f>VLOOKUP(B2491,sales_teams!A:C,2)</f>
        <v>Summer Sewald</v>
      </c>
      <c r="L2491" s="12" t="str">
        <f>VLOOKUP(D2491,accounts!A:G,6)</f>
        <v>Jordan</v>
      </c>
      <c r="M2491" s="12" t="str">
        <f>VLOOKUP(D2491,accounts!A:B,2)</f>
        <v>marketing</v>
      </c>
      <c r="N2491" s="12" t="str">
        <f t="shared" si="26"/>
        <v>Apr 2017</v>
      </c>
      <c r="O2491" s="12" t="str">
        <f t="shared" si="269"/>
        <v>May 2017</v>
      </c>
      <c r="P2491" s="12">
        <f>VLOOKUP(D2491,accounts!A:G,4)</f>
        <v>3027.46</v>
      </c>
      <c r="Q2491" s="12">
        <f t="shared" si="270"/>
        <v>30</v>
      </c>
    </row>
    <row r="2492">
      <c r="A2492" s="14" t="s">
        <v>2671</v>
      </c>
      <c r="B2492" s="14" t="s">
        <v>58</v>
      </c>
      <c r="C2492" s="14" t="s">
        <v>20</v>
      </c>
      <c r="D2492" s="14" t="s">
        <v>80</v>
      </c>
      <c r="E2492" s="14" t="s">
        <v>25</v>
      </c>
      <c r="F2492" s="15">
        <v>42853.0</v>
      </c>
      <c r="G2492" s="17"/>
      <c r="I2492" s="12">
        <f>VLOOKUP(C2492, products!$A$1:$C$8, 3, FALSE)</f>
        <v>5482</v>
      </c>
      <c r="J2492" s="12" t="str">
        <f>VLOOKUP(B2492,sales_teams!A:C,3)</f>
        <v>West</v>
      </c>
      <c r="K2492" s="12" t="str">
        <f>VLOOKUP(B2492,sales_teams!A:C,2)</f>
        <v>Summer Sewald</v>
      </c>
      <c r="L2492" s="12" t="str">
        <f>VLOOKUP(D2492,accounts!A:G,6)</f>
        <v>United States</v>
      </c>
      <c r="M2492" s="12" t="str">
        <f>VLOOKUP(D2492,accounts!A:B,2)</f>
        <v>technolgy</v>
      </c>
      <c r="N2492" s="12" t="str">
        <f t="shared" si="26"/>
        <v>Apr 2017</v>
      </c>
      <c r="P2492" s="12">
        <f>VLOOKUP(D2492,accounts!A:G,4)</f>
        <v>1712.68</v>
      </c>
    </row>
    <row r="2493">
      <c r="A2493" s="14" t="s">
        <v>2672</v>
      </c>
      <c r="B2493" s="14" t="s">
        <v>58</v>
      </c>
      <c r="C2493" s="14" t="s">
        <v>17</v>
      </c>
      <c r="D2493" s="14" t="s">
        <v>76</v>
      </c>
      <c r="E2493" s="14" t="s">
        <v>26</v>
      </c>
      <c r="F2493" s="15">
        <v>42853.0</v>
      </c>
      <c r="G2493" s="15">
        <v>42861.0</v>
      </c>
      <c r="H2493" s="14">
        <v>0.0</v>
      </c>
      <c r="I2493" s="12">
        <f>VLOOKUP(C2493, products!$A$1:$C$8, 3, FALSE)</f>
        <v>4821</v>
      </c>
      <c r="J2493" s="12" t="str">
        <f>VLOOKUP(B2493,sales_teams!A:C,3)</f>
        <v>West</v>
      </c>
      <c r="K2493" s="12" t="str">
        <f>VLOOKUP(B2493,sales_teams!A:C,2)</f>
        <v>Summer Sewald</v>
      </c>
      <c r="L2493" s="12" t="str">
        <f>VLOOKUP(D2493,accounts!A:G,6)</f>
        <v>United States</v>
      </c>
      <c r="M2493" s="12" t="str">
        <f>VLOOKUP(D2493,accounts!A:B,2)</f>
        <v>software</v>
      </c>
      <c r="N2493" s="12" t="str">
        <f t="shared" si="26"/>
        <v>Apr 2017</v>
      </c>
      <c r="O2493" s="12" t="str">
        <f t="shared" ref="O2493:O2499" si="271">TEXT(G2493,"mmm yyy")</f>
        <v>May 2017</v>
      </c>
      <c r="P2493" s="12">
        <f>VLOOKUP(D2493,accounts!A:G,4)</f>
        <v>6354.87</v>
      </c>
      <c r="Q2493" s="12">
        <f t="shared" ref="Q2493:Q2499" si="272">O2493-N2493</f>
        <v>30</v>
      </c>
    </row>
    <row r="2494">
      <c r="A2494" s="14" t="s">
        <v>2673</v>
      </c>
      <c r="B2494" s="14" t="s">
        <v>58</v>
      </c>
      <c r="C2494" s="14" t="s">
        <v>21</v>
      </c>
      <c r="D2494" s="14" t="s">
        <v>97</v>
      </c>
      <c r="E2494" s="14" t="s">
        <v>26</v>
      </c>
      <c r="F2494" s="15">
        <v>42853.0</v>
      </c>
      <c r="G2494" s="15">
        <v>42869.0</v>
      </c>
      <c r="H2494" s="14">
        <v>0.0</v>
      </c>
      <c r="I2494" s="12">
        <f>VLOOKUP(C2494, products!$A$1:$C$8, 3, FALSE)</f>
        <v>3393</v>
      </c>
      <c r="J2494" s="12" t="str">
        <f>VLOOKUP(B2494,sales_teams!A:C,3)</f>
        <v>West</v>
      </c>
      <c r="K2494" s="12" t="str">
        <f>VLOOKUP(B2494,sales_teams!A:C,2)</f>
        <v>Summer Sewald</v>
      </c>
      <c r="L2494" s="12" t="str">
        <f>VLOOKUP(D2494,accounts!A:G,6)</f>
        <v>United States</v>
      </c>
      <c r="M2494" s="12" t="str">
        <f>VLOOKUP(D2494,accounts!A:B,2)</f>
        <v>medical</v>
      </c>
      <c r="N2494" s="12" t="str">
        <f t="shared" si="26"/>
        <v>Apr 2017</v>
      </c>
      <c r="O2494" s="12" t="str">
        <f t="shared" si="271"/>
        <v>May 2017</v>
      </c>
      <c r="P2494" s="12">
        <f>VLOOKUP(D2494,accounts!A:G,4)</f>
        <v>1618.89</v>
      </c>
      <c r="Q2494" s="12">
        <f t="shared" si="272"/>
        <v>30</v>
      </c>
    </row>
    <row r="2495">
      <c r="A2495" s="14" t="s">
        <v>2674</v>
      </c>
      <c r="B2495" s="14" t="s">
        <v>59</v>
      </c>
      <c r="C2495" s="14" t="s">
        <v>19</v>
      </c>
      <c r="D2495" s="14" t="s">
        <v>118</v>
      </c>
      <c r="E2495" s="14" t="s">
        <v>26</v>
      </c>
      <c r="F2495" s="15">
        <v>42853.0</v>
      </c>
      <c r="G2495" s="15">
        <v>42896.0</v>
      </c>
      <c r="H2495" s="14">
        <v>0.0</v>
      </c>
      <c r="I2495" s="12">
        <f>VLOOKUP(C2495, products!$A$1:$C$8, 3, FALSE)</f>
        <v>55</v>
      </c>
      <c r="J2495" s="12" t="str">
        <f>VLOOKUP(B2495,sales_teams!A:C,3)</f>
        <v>West</v>
      </c>
      <c r="K2495" s="12" t="str">
        <f>VLOOKUP(B2495,sales_teams!A:C,2)</f>
        <v>Summer Sewald</v>
      </c>
      <c r="L2495" s="12" t="str">
        <f>VLOOKUP(D2495,accounts!A:G,6)</f>
        <v>United States</v>
      </c>
      <c r="M2495" s="12" t="str">
        <f>VLOOKUP(D2495,accounts!A:B,2)</f>
        <v>retail</v>
      </c>
      <c r="N2495" s="12" t="str">
        <f t="shared" si="26"/>
        <v>Apr 2017</v>
      </c>
      <c r="O2495" s="12" t="str">
        <f t="shared" si="271"/>
        <v>Jun 2017</v>
      </c>
      <c r="P2495" s="12">
        <f>VLOOKUP(D2495,accounts!A:G,4)</f>
        <v>702.72</v>
      </c>
      <c r="Q2495" s="12">
        <f t="shared" si="272"/>
        <v>61</v>
      </c>
    </row>
    <row r="2496">
      <c r="A2496" s="14" t="s">
        <v>2675</v>
      </c>
      <c r="B2496" s="14" t="s">
        <v>32</v>
      </c>
      <c r="C2496" s="14" t="s">
        <v>18</v>
      </c>
      <c r="D2496" s="14" t="s">
        <v>131</v>
      </c>
      <c r="E2496" s="14" t="s">
        <v>5</v>
      </c>
      <c r="F2496" s="15">
        <v>42854.0</v>
      </c>
      <c r="G2496" s="15">
        <v>42870.0</v>
      </c>
      <c r="H2496" s="14">
        <v>918.0</v>
      </c>
      <c r="I2496" s="12">
        <f>VLOOKUP(C2496, products!$A$1:$C$8, 3, FALSE)</f>
        <v>1096</v>
      </c>
      <c r="J2496" s="12" t="str">
        <f>VLOOKUP(B2496,sales_teams!A:C,3)</f>
        <v>Central</v>
      </c>
      <c r="K2496" s="12" t="str">
        <f>VLOOKUP(B2496,sales_teams!A:C,2)</f>
        <v>Dustin Brinkmann</v>
      </c>
      <c r="L2496" s="12" t="str">
        <f>VLOOKUP(D2496,accounts!A:G,6)</f>
        <v>United States</v>
      </c>
      <c r="M2496" s="12" t="str">
        <f>VLOOKUP(D2496,accounts!A:B,2)</f>
        <v>marketing</v>
      </c>
      <c r="N2496" s="12" t="str">
        <f t="shared" si="26"/>
        <v>Apr 2017</v>
      </c>
      <c r="O2496" s="12" t="str">
        <f t="shared" si="271"/>
        <v>May 2017</v>
      </c>
      <c r="P2496" s="12">
        <f>VLOOKUP(D2496,accounts!A:G,4)</f>
        <v>45.39</v>
      </c>
      <c r="Q2496" s="12">
        <f t="shared" si="272"/>
        <v>30</v>
      </c>
    </row>
    <row r="2497">
      <c r="A2497" s="14" t="s">
        <v>2676</v>
      </c>
      <c r="B2497" s="14" t="s">
        <v>37</v>
      </c>
      <c r="C2497" s="14" t="s">
        <v>19</v>
      </c>
      <c r="D2497" s="14" t="s">
        <v>122</v>
      </c>
      <c r="E2497" s="14" t="s">
        <v>5</v>
      </c>
      <c r="F2497" s="15">
        <v>42854.0</v>
      </c>
      <c r="G2497" s="15">
        <v>42859.0</v>
      </c>
      <c r="H2497" s="14">
        <v>60.0</v>
      </c>
      <c r="I2497" s="12">
        <f>VLOOKUP(C2497, products!$A$1:$C$8, 3, FALSE)</f>
        <v>55</v>
      </c>
      <c r="J2497" s="12" t="str">
        <f>VLOOKUP(B2497,sales_teams!A:C,3)</f>
        <v>East</v>
      </c>
      <c r="K2497" s="12" t="str">
        <f>VLOOKUP(B2497,sales_teams!A:C,2)</f>
        <v>Rocco Neubert</v>
      </c>
      <c r="L2497" s="12" t="str">
        <f>VLOOKUP(D2497,accounts!A:G,6)</f>
        <v>United States</v>
      </c>
      <c r="M2497" s="12" t="str">
        <f>VLOOKUP(D2497,accounts!A:B,2)</f>
        <v>software</v>
      </c>
      <c r="N2497" s="12" t="str">
        <f t="shared" si="26"/>
        <v>Apr 2017</v>
      </c>
      <c r="O2497" s="12" t="str">
        <f t="shared" si="271"/>
        <v>May 2017</v>
      </c>
      <c r="P2497" s="12">
        <f>VLOOKUP(D2497,accounts!A:G,4)</f>
        <v>987.39</v>
      </c>
      <c r="Q2497" s="12">
        <f t="shared" si="272"/>
        <v>30</v>
      </c>
    </row>
    <row r="2498">
      <c r="A2498" s="14" t="s">
        <v>2677</v>
      </c>
      <c r="B2498" s="14" t="s">
        <v>39</v>
      </c>
      <c r="C2498" s="14" t="s">
        <v>17</v>
      </c>
      <c r="D2498" s="14" t="s">
        <v>108</v>
      </c>
      <c r="E2498" s="14" t="s">
        <v>26</v>
      </c>
      <c r="F2498" s="15">
        <v>42854.0</v>
      </c>
      <c r="G2498" s="15">
        <v>42865.0</v>
      </c>
      <c r="H2498" s="14">
        <v>0.0</v>
      </c>
      <c r="I2498" s="12">
        <f>VLOOKUP(C2498, products!$A$1:$C$8, 3, FALSE)</f>
        <v>4821</v>
      </c>
      <c r="J2498" s="12" t="str">
        <f>VLOOKUP(B2498,sales_teams!A:C,3)</f>
        <v>East</v>
      </c>
      <c r="K2498" s="12" t="str">
        <f>VLOOKUP(B2498,sales_teams!A:C,2)</f>
        <v>Rocco Neubert</v>
      </c>
      <c r="L2498" s="12" t="str">
        <f>VLOOKUP(D2498,accounts!A:G,6)</f>
        <v>United States</v>
      </c>
      <c r="M2498" s="12" t="str">
        <f>VLOOKUP(D2498,accounts!A:B,2)</f>
        <v>employment</v>
      </c>
      <c r="N2498" s="12" t="str">
        <f t="shared" si="26"/>
        <v>Apr 2017</v>
      </c>
      <c r="O2498" s="12" t="str">
        <f t="shared" si="271"/>
        <v>May 2017</v>
      </c>
      <c r="P2498" s="12">
        <f>VLOOKUP(D2498,accounts!A:G,4)</f>
        <v>882.12</v>
      </c>
      <c r="Q2498" s="12">
        <f t="shared" si="272"/>
        <v>30</v>
      </c>
    </row>
    <row r="2499">
      <c r="A2499" s="14" t="s">
        <v>2678</v>
      </c>
      <c r="B2499" s="14" t="s">
        <v>39</v>
      </c>
      <c r="C2499" s="14" t="s">
        <v>22</v>
      </c>
      <c r="D2499" s="14" t="s">
        <v>88</v>
      </c>
      <c r="E2499" s="14" t="s">
        <v>5</v>
      </c>
      <c r="F2499" s="15">
        <v>42854.0</v>
      </c>
      <c r="G2499" s="15">
        <v>42861.0</v>
      </c>
      <c r="H2499" s="14">
        <v>519.0</v>
      </c>
      <c r="I2499" s="12">
        <f>VLOOKUP(C2499, products!$A$1:$C$8, 3, FALSE)</f>
        <v>550</v>
      </c>
      <c r="J2499" s="12" t="str">
        <f>VLOOKUP(B2499,sales_teams!A:C,3)</f>
        <v>East</v>
      </c>
      <c r="K2499" s="12" t="str">
        <f>VLOOKUP(B2499,sales_teams!A:C,2)</f>
        <v>Rocco Neubert</v>
      </c>
      <c r="L2499" s="12" t="str">
        <f>VLOOKUP(D2499,accounts!A:G,6)</f>
        <v>United States</v>
      </c>
      <c r="M2499" s="12" t="str">
        <f>VLOOKUP(D2499,accounts!A:B,2)</f>
        <v>retail</v>
      </c>
      <c r="N2499" s="12" t="str">
        <f t="shared" si="26"/>
        <v>Apr 2017</v>
      </c>
      <c r="O2499" s="12" t="str">
        <f t="shared" si="271"/>
        <v>May 2017</v>
      </c>
      <c r="P2499" s="12">
        <f>VLOOKUP(D2499,accounts!A:G,4)</f>
        <v>2520.83</v>
      </c>
      <c r="Q2499" s="12">
        <f t="shared" si="272"/>
        <v>30</v>
      </c>
    </row>
    <row r="2500">
      <c r="A2500" s="14" t="s">
        <v>2679</v>
      </c>
      <c r="B2500" s="14" t="s">
        <v>43</v>
      </c>
      <c r="C2500" s="14" t="s">
        <v>19</v>
      </c>
      <c r="D2500" s="14" t="s">
        <v>117</v>
      </c>
      <c r="E2500" s="14" t="s">
        <v>25</v>
      </c>
      <c r="F2500" s="15">
        <v>42854.0</v>
      </c>
      <c r="G2500" s="17"/>
      <c r="I2500" s="12">
        <f>VLOOKUP(C2500, products!$A$1:$C$8, 3, FALSE)</f>
        <v>55</v>
      </c>
      <c r="J2500" s="12" t="str">
        <f>VLOOKUP(B2500,sales_teams!A:C,3)</f>
        <v>East</v>
      </c>
      <c r="K2500" s="12" t="str">
        <f>VLOOKUP(B2500,sales_teams!A:C,2)</f>
        <v>Rocco Neubert</v>
      </c>
      <c r="L2500" s="12" t="str">
        <f>VLOOKUP(D2500,accounts!A:G,6)</f>
        <v>United States</v>
      </c>
      <c r="M2500" s="12" t="str">
        <f>VLOOKUP(D2500,accounts!A:B,2)</f>
        <v>medical</v>
      </c>
      <c r="N2500" s="12" t="str">
        <f t="shared" si="26"/>
        <v>Apr 2017</v>
      </c>
      <c r="P2500" s="12">
        <f>VLOOKUP(D2500,accounts!A:G,4)</f>
        <v>251.41</v>
      </c>
    </row>
    <row r="2501">
      <c r="A2501" s="14" t="s">
        <v>2680</v>
      </c>
      <c r="B2501" s="14" t="s">
        <v>44</v>
      </c>
      <c r="C2501" s="14" t="s">
        <v>20</v>
      </c>
      <c r="D2501" s="14" t="s">
        <v>76</v>
      </c>
      <c r="E2501" s="14" t="s">
        <v>5</v>
      </c>
      <c r="F2501" s="15">
        <v>42854.0</v>
      </c>
      <c r="G2501" s="15">
        <v>42859.0</v>
      </c>
      <c r="H2501" s="14">
        <v>4956.0</v>
      </c>
      <c r="I2501" s="12">
        <f>VLOOKUP(C2501, products!$A$1:$C$8, 3, FALSE)</f>
        <v>5482</v>
      </c>
      <c r="J2501" s="12" t="str">
        <f>VLOOKUP(B2501,sales_teams!A:C,3)</f>
        <v>East</v>
      </c>
      <c r="K2501" s="12" t="str">
        <f>VLOOKUP(B2501,sales_teams!A:C,2)</f>
        <v>Rocco Neubert</v>
      </c>
      <c r="L2501" s="12" t="str">
        <f>VLOOKUP(D2501,accounts!A:G,6)</f>
        <v>United States</v>
      </c>
      <c r="M2501" s="12" t="str">
        <f>VLOOKUP(D2501,accounts!A:B,2)</f>
        <v>software</v>
      </c>
      <c r="N2501" s="12" t="str">
        <f t="shared" si="26"/>
        <v>Apr 2017</v>
      </c>
      <c r="O2501" s="12" t="str">
        <f>TEXT(G2501,"mmm yyy")</f>
        <v>May 2017</v>
      </c>
      <c r="P2501" s="12">
        <f>VLOOKUP(D2501,accounts!A:G,4)</f>
        <v>6354.87</v>
      </c>
      <c r="Q2501" s="12">
        <f>O2501-N2501</f>
        <v>30</v>
      </c>
    </row>
    <row r="2502">
      <c r="A2502" s="14" t="s">
        <v>2681</v>
      </c>
      <c r="B2502" s="14" t="s">
        <v>47</v>
      </c>
      <c r="C2502" s="14" t="s">
        <v>21</v>
      </c>
      <c r="D2502" s="14" t="s">
        <v>126</v>
      </c>
      <c r="E2502" s="14" t="s">
        <v>25</v>
      </c>
      <c r="F2502" s="15">
        <v>42854.0</v>
      </c>
      <c r="G2502" s="17"/>
      <c r="I2502" s="12">
        <f>VLOOKUP(C2502, products!$A$1:$C$8, 3, FALSE)</f>
        <v>3393</v>
      </c>
      <c r="J2502" s="12" t="str">
        <f>VLOOKUP(B2502,sales_teams!A:C,3)</f>
        <v>East</v>
      </c>
      <c r="K2502" s="12" t="str">
        <f>VLOOKUP(B2502,sales_teams!A:C,2)</f>
        <v>Rocco Neubert</v>
      </c>
      <c r="L2502" s="12" t="str">
        <f>VLOOKUP(D2502,accounts!A:G,6)</f>
        <v>United States</v>
      </c>
      <c r="M2502" s="12" t="str">
        <f>VLOOKUP(D2502,accounts!A:B,2)</f>
        <v>retail</v>
      </c>
      <c r="N2502" s="12" t="str">
        <f t="shared" si="26"/>
        <v>Apr 2017</v>
      </c>
      <c r="P2502" s="12">
        <f>VLOOKUP(D2502,accounts!A:G,4)</f>
        <v>332.43</v>
      </c>
    </row>
    <row r="2503">
      <c r="A2503" s="14" t="s">
        <v>2682</v>
      </c>
      <c r="B2503" s="14" t="s">
        <v>48</v>
      </c>
      <c r="C2503" s="14" t="s">
        <v>22</v>
      </c>
      <c r="D2503" s="14" t="s">
        <v>70</v>
      </c>
      <c r="E2503" s="14" t="s">
        <v>26</v>
      </c>
      <c r="F2503" s="15">
        <v>42854.0</v>
      </c>
      <c r="G2503" s="15">
        <v>42872.0</v>
      </c>
      <c r="H2503" s="14">
        <v>0.0</v>
      </c>
      <c r="I2503" s="12">
        <f>VLOOKUP(C2503, products!$A$1:$C$8, 3, FALSE)</f>
        <v>550</v>
      </c>
      <c r="J2503" s="12" t="str">
        <f>VLOOKUP(B2503,sales_teams!A:C,3)</f>
        <v>East</v>
      </c>
      <c r="K2503" s="12" t="str">
        <f>VLOOKUP(B2503,sales_teams!A:C,2)</f>
        <v>Rocco Neubert</v>
      </c>
      <c r="L2503" s="12" t="str">
        <f>VLOOKUP(D2503,accounts!A:G,6)</f>
        <v>United States</v>
      </c>
      <c r="M2503" s="12" t="str">
        <f>VLOOKUP(D2503,accounts!A:B,2)</f>
        <v>telecommunications</v>
      </c>
      <c r="N2503" s="12" t="str">
        <f t="shared" si="26"/>
        <v>Apr 2017</v>
      </c>
      <c r="O2503" s="12" t="str">
        <f t="shared" ref="O2503:O2504" si="273">TEXT(G2503,"mmm yyy")</f>
        <v>May 2017</v>
      </c>
      <c r="P2503" s="12">
        <f>VLOOKUP(D2503,accounts!A:G,4)</f>
        <v>5266.09</v>
      </c>
      <c r="Q2503" s="12">
        <f t="shared" ref="Q2503:Q2504" si="274">O2503-N2503</f>
        <v>30</v>
      </c>
    </row>
    <row r="2504">
      <c r="A2504" s="14" t="s">
        <v>2683</v>
      </c>
      <c r="B2504" s="14" t="s">
        <v>48</v>
      </c>
      <c r="C2504" s="14" t="s">
        <v>20</v>
      </c>
      <c r="D2504" s="14" t="s">
        <v>79</v>
      </c>
      <c r="E2504" s="14" t="s">
        <v>5</v>
      </c>
      <c r="F2504" s="15">
        <v>42854.0</v>
      </c>
      <c r="G2504" s="15">
        <v>42955.0</v>
      </c>
      <c r="H2504" s="14">
        <v>5913.0</v>
      </c>
      <c r="I2504" s="12">
        <f>VLOOKUP(C2504, products!$A$1:$C$8, 3, FALSE)</f>
        <v>5482</v>
      </c>
      <c r="J2504" s="12" t="str">
        <f>VLOOKUP(B2504,sales_teams!A:C,3)</f>
        <v>East</v>
      </c>
      <c r="K2504" s="12" t="str">
        <f>VLOOKUP(B2504,sales_teams!A:C,2)</f>
        <v>Rocco Neubert</v>
      </c>
      <c r="L2504" s="12" t="str">
        <f>VLOOKUP(D2504,accounts!A:G,6)</f>
        <v>Panama</v>
      </c>
      <c r="M2504" s="12" t="str">
        <f>VLOOKUP(D2504,accounts!A:B,2)</f>
        <v>technolgy</v>
      </c>
      <c r="N2504" s="12" t="str">
        <f t="shared" si="26"/>
        <v>Apr 2017</v>
      </c>
      <c r="O2504" s="12" t="str">
        <f t="shared" si="273"/>
        <v>Aug 2017</v>
      </c>
      <c r="P2504" s="12">
        <f>VLOOKUP(D2504,accounts!A:G,4)</f>
        <v>2938.67</v>
      </c>
      <c r="Q2504" s="12">
        <f t="shared" si="274"/>
        <v>122</v>
      </c>
    </row>
    <row r="2505">
      <c r="A2505" s="14" t="s">
        <v>2684</v>
      </c>
      <c r="B2505" s="14" t="s">
        <v>51</v>
      </c>
      <c r="C2505" s="14" t="s">
        <v>17</v>
      </c>
      <c r="D2505" s="14" t="s">
        <v>120</v>
      </c>
      <c r="E2505" s="14" t="s">
        <v>25</v>
      </c>
      <c r="F2505" s="15">
        <v>42854.0</v>
      </c>
      <c r="G2505" s="17"/>
      <c r="I2505" s="12">
        <f>VLOOKUP(C2505, products!$A$1:$C$8, 3, FALSE)</f>
        <v>4821</v>
      </c>
      <c r="J2505" s="12" t="str">
        <f>VLOOKUP(B2505,sales_teams!A:C,3)</f>
        <v>West</v>
      </c>
      <c r="K2505" s="12" t="str">
        <f>VLOOKUP(B2505,sales_teams!A:C,2)</f>
        <v>Summer Sewald</v>
      </c>
      <c r="L2505" s="12" t="str">
        <f>VLOOKUP(D2505,accounts!A:G,6)</f>
        <v>United States</v>
      </c>
      <c r="M2505" s="12" t="str">
        <f>VLOOKUP(D2505,accounts!A:B,2)</f>
        <v>entertainment</v>
      </c>
      <c r="N2505" s="12" t="str">
        <f t="shared" si="26"/>
        <v>Apr 2017</v>
      </c>
      <c r="P2505" s="12">
        <f>VLOOKUP(D2505,accounts!A:G,4)</f>
        <v>665.06</v>
      </c>
    </row>
    <row r="2506">
      <c r="A2506" s="14" t="s">
        <v>2685</v>
      </c>
      <c r="B2506" s="14" t="s">
        <v>52</v>
      </c>
      <c r="C2506" s="14" t="s">
        <v>22</v>
      </c>
      <c r="D2506" s="14" t="s">
        <v>119</v>
      </c>
      <c r="E2506" s="14" t="s">
        <v>26</v>
      </c>
      <c r="F2506" s="15">
        <v>42854.0</v>
      </c>
      <c r="G2506" s="15">
        <v>42886.0</v>
      </c>
      <c r="H2506" s="14">
        <v>0.0</v>
      </c>
      <c r="I2506" s="12">
        <f>VLOOKUP(C2506, products!$A$1:$C$8, 3, FALSE)</f>
        <v>550</v>
      </c>
      <c r="J2506" s="12" t="str">
        <f>VLOOKUP(B2506,sales_teams!A:C,3)</f>
        <v>West</v>
      </c>
      <c r="K2506" s="12" t="str">
        <f>VLOOKUP(B2506,sales_teams!A:C,2)</f>
        <v>Summer Sewald</v>
      </c>
      <c r="L2506" s="12" t="str">
        <f>VLOOKUP(D2506,accounts!A:G,6)</f>
        <v>Philipines</v>
      </c>
      <c r="M2506" s="12" t="str">
        <f>VLOOKUP(D2506,accounts!A:B,2)</f>
        <v>medical</v>
      </c>
      <c r="N2506" s="12" t="str">
        <f t="shared" si="26"/>
        <v>Apr 2017</v>
      </c>
      <c r="O2506" s="12" t="str">
        <f t="shared" ref="O2506:O2525" si="275">TEXT(G2506,"mmm yyy")</f>
        <v>May 2017</v>
      </c>
      <c r="P2506" s="12">
        <f>VLOOKUP(D2506,accounts!A:G,4)</f>
        <v>587.34</v>
      </c>
      <c r="Q2506" s="12">
        <f t="shared" ref="Q2506:Q2525" si="276">O2506-N2506</f>
        <v>30</v>
      </c>
    </row>
    <row r="2507">
      <c r="A2507" s="14" t="s">
        <v>2686</v>
      </c>
      <c r="B2507" s="14" t="s">
        <v>55</v>
      </c>
      <c r="C2507" s="14" t="s">
        <v>18</v>
      </c>
      <c r="D2507" s="14" t="s">
        <v>111</v>
      </c>
      <c r="E2507" s="14" t="s">
        <v>5</v>
      </c>
      <c r="F2507" s="15">
        <v>42854.0</v>
      </c>
      <c r="G2507" s="15">
        <v>42968.0</v>
      </c>
      <c r="H2507" s="14">
        <v>1210.0</v>
      </c>
      <c r="I2507" s="12">
        <f>VLOOKUP(C2507, products!$A$1:$C$8, 3, FALSE)</f>
        <v>1096</v>
      </c>
      <c r="J2507" s="12" t="str">
        <f>VLOOKUP(B2507,sales_teams!A:C,3)</f>
        <v>West</v>
      </c>
      <c r="K2507" s="12" t="str">
        <f>VLOOKUP(B2507,sales_teams!A:C,2)</f>
        <v>Summer Sewald</v>
      </c>
      <c r="L2507" s="12" t="str">
        <f>VLOOKUP(D2507,accounts!A:G,6)</f>
        <v>United States</v>
      </c>
      <c r="M2507" s="12" t="str">
        <f>VLOOKUP(D2507,accounts!A:B,2)</f>
        <v>retail</v>
      </c>
      <c r="N2507" s="12" t="str">
        <f t="shared" si="26"/>
        <v>Apr 2017</v>
      </c>
      <c r="O2507" s="12" t="str">
        <f t="shared" si="275"/>
        <v>Aug 2017</v>
      </c>
      <c r="P2507" s="12">
        <f>VLOOKUP(D2507,accounts!A:G,4)</f>
        <v>223.8</v>
      </c>
      <c r="Q2507" s="12">
        <f t="shared" si="276"/>
        <v>122</v>
      </c>
    </row>
    <row r="2508">
      <c r="A2508" s="14" t="s">
        <v>2687</v>
      </c>
      <c r="B2508" s="14" t="s">
        <v>58</v>
      </c>
      <c r="C2508" s="14" t="s">
        <v>21</v>
      </c>
      <c r="D2508" s="14" t="s">
        <v>85</v>
      </c>
      <c r="E2508" s="14" t="s">
        <v>26</v>
      </c>
      <c r="F2508" s="15">
        <v>42854.0</v>
      </c>
      <c r="G2508" s="15">
        <v>42855.0</v>
      </c>
      <c r="H2508" s="14">
        <v>0.0</v>
      </c>
      <c r="I2508" s="12">
        <f>VLOOKUP(C2508, products!$A$1:$C$8, 3, FALSE)</f>
        <v>3393</v>
      </c>
      <c r="J2508" s="12" t="str">
        <f>VLOOKUP(B2508,sales_teams!A:C,3)</f>
        <v>West</v>
      </c>
      <c r="K2508" s="12" t="str">
        <f>VLOOKUP(B2508,sales_teams!A:C,2)</f>
        <v>Summer Sewald</v>
      </c>
      <c r="L2508" s="12" t="str">
        <f>VLOOKUP(D2508,accounts!A:G,6)</f>
        <v>United States</v>
      </c>
      <c r="M2508" s="12" t="str">
        <f>VLOOKUP(D2508,accounts!A:B,2)</f>
        <v>medical</v>
      </c>
      <c r="N2508" s="12" t="str">
        <f t="shared" si="26"/>
        <v>Apr 2017</v>
      </c>
      <c r="O2508" s="12" t="str">
        <f t="shared" si="275"/>
        <v>Apr 2017</v>
      </c>
      <c r="P2508" s="12">
        <f>VLOOKUP(D2508,accounts!A:G,4)</f>
        <v>2741.37</v>
      </c>
      <c r="Q2508" s="12">
        <f t="shared" si="276"/>
        <v>0</v>
      </c>
    </row>
    <row r="2509">
      <c r="A2509" s="14" t="s">
        <v>2688</v>
      </c>
      <c r="B2509" s="14" t="s">
        <v>35</v>
      </c>
      <c r="C2509" s="14" t="s">
        <v>21</v>
      </c>
      <c r="D2509" s="14" t="s">
        <v>104</v>
      </c>
      <c r="E2509" s="14" t="s">
        <v>5</v>
      </c>
      <c r="F2509" s="15">
        <v>42855.0</v>
      </c>
      <c r="G2509" s="15">
        <v>42957.0</v>
      </c>
      <c r="H2509" s="14">
        <v>3139.0</v>
      </c>
      <c r="I2509" s="12">
        <f>VLOOKUP(C2509, products!$A$1:$C$8, 3, FALSE)</f>
        <v>3393</v>
      </c>
      <c r="J2509" s="12" t="str">
        <f>VLOOKUP(B2509,sales_teams!A:C,3)</f>
        <v>Central</v>
      </c>
      <c r="K2509" s="12" t="str">
        <f>VLOOKUP(B2509,sales_teams!A:C,2)</f>
        <v>Dustin Brinkmann</v>
      </c>
      <c r="L2509" s="12" t="str">
        <f>VLOOKUP(D2509,accounts!A:G,6)</f>
        <v>Italy</v>
      </c>
      <c r="M2509" s="12" t="str">
        <f>VLOOKUP(D2509,accounts!A:B,2)</f>
        <v>retail</v>
      </c>
      <c r="N2509" s="12" t="str">
        <f t="shared" si="26"/>
        <v>Apr 2017</v>
      </c>
      <c r="O2509" s="12" t="str">
        <f t="shared" si="275"/>
        <v>Aug 2017</v>
      </c>
      <c r="P2509" s="12">
        <f>VLOOKUP(D2509,accounts!A:G,4)</f>
        <v>894.33</v>
      </c>
      <c r="Q2509" s="12">
        <f t="shared" si="276"/>
        <v>122</v>
      </c>
    </row>
    <row r="2510">
      <c r="A2510" s="14" t="s">
        <v>2689</v>
      </c>
      <c r="B2510" s="14" t="s">
        <v>36</v>
      </c>
      <c r="C2510" s="14" t="s">
        <v>22</v>
      </c>
      <c r="D2510" s="14" t="s">
        <v>121</v>
      </c>
      <c r="E2510" s="14" t="s">
        <v>5</v>
      </c>
      <c r="F2510" s="15">
        <v>42855.0</v>
      </c>
      <c r="G2510" s="15">
        <v>42958.0</v>
      </c>
      <c r="H2510" s="14">
        <v>527.0</v>
      </c>
      <c r="I2510" s="12">
        <f>VLOOKUP(C2510, products!$A$1:$C$8, 3, FALSE)</f>
        <v>550</v>
      </c>
      <c r="J2510" s="12" t="str">
        <f>VLOOKUP(B2510,sales_teams!A:C,3)</f>
        <v>Central</v>
      </c>
      <c r="K2510" s="12" t="str">
        <f>VLOOKUP(B2510,sales_teams!A:C,2)</f>
        <v>Dustin Brinkmann</v>
      </c>
      <c r="L2510" s="12" t="str">
        <f>VLOOKUP(D2510,accounts!A:G,6)</f>
        <v>United States</v>
      </c>
      <c r="M2510" s="12" t="str">
        <f>VLOOKUP(D2510,accounts!A:B,2)</f>
        <v>telecommunications</v>
      </c>
      <c r="N2510" s="12" t="str">
        <f t="shared" si="26"/>
        <v>Apr 2017</v>
      </c>
      <c r="O2510" s="12" t="str">
        <f t="shared" si="275"/>
        <v>Aug 2017</v>
      </c>
      <c r="P2510" s="12">
        <f>VLOOKUP(D2510,accounts!A:G,4)</f>
        <v>6395.05</v>
      </c>
      <c r="Q2510" s="12">
        <f t="shared" si="276"/>
        <v>122</v>
      </c>
    </row>
    <row r="2511">
      <c r="A2511" s="14" t="s">
        <v>2690</v>
      </c>
      <c r="B2511" s="14" t="s">
        <v>38</v>
      </c>
      <c r="C2511" s="14" t="s">
        <v>22</v>
      </c>
      <c r="D2511" s="14" t="s">
        <v>90</v>
      </c>
      <c r="E2511" s="14" t="s">
        <v>26</v>
      </c>
      <c r="F2511" s="15">
        <v>42855.0</v>
      </c>
      <c r="G2511" s="15">
        <v>42859.0</v>
      </c>
      <c r="H2511" s="14">
        <v>0.0</v>
      </c>
      <c r="I2511" s="12">
        <f>VLOOKUP(C2511, products!$A$1:$C$8, 3, FALSE)</f>
        <v>550</v>
      </c>
      <c r="J2511" s="12" t="str">
        <f>VLOOKUP(B2511,sales_teams!A:C,3)</f>
        <v>East</v>
      </c>
      <c r="K2511" s="12" t="str">
        <f>VLOOKUP(B2511,sales_teams!A:C,2)</f>
        <v>Rocco Neubert</v>
      </c>
      <c r="L2511" s="12" t="str">
        <f>VLOOKUP(D2511,accounts!A:G,6)</f>
        <v>United States</v>
      </c>
      <c r="M2511" s="12" t="str">
        <f>VLOOKUP(D2511,accounts!A:B,2)</f>
        <v>software</v>
      </c>
      <c r="N2511" s="12" t="str">
        <f t="shared" si="26"/>
        <v>Apr 2017</v>
      </c>
      <c r="O2511" s="12" t="str">
        <f t="shared" si="275"/>
        <v>May 2017</v>
      </c>
      <c r="P2511" s="12">
        <f>VLOOKUP(D2511,accounts!A:G,4)</f>
        <v>4618</v>
      </c>
      <c r="Q2511" s="12">
        <f t="shared" si="276"/>
        <v>30</v>
      </c>
    </row>
    <row r="2512">
      <c r="A2512" s="14" t="s">
        <v>2691</v>
      </c>
      <c r="B2512" s="14" t="s">
        <v>43</v>
      </c>
      <c r="C2512" s="14" t="s">
        <v>20</v>
      </c>
      <c r="D2512" s="14" t="s">
        <v>85</v>
      </c>
      <c r="E2512" s="14" t="s">
        <v>5</v>
      </c>
      <c r="F2512" s="15">
        <v>42855.0</v>
      </c>
      <c r="G2512" s="15">
        <v>42959.0</v>
      </c>
      <c r="H2512" s="14">
        <v>5408.0</v>
      </c>
      <c r="I2512" s="12">
        <f>VLOOKUP(C2512, products!$A$1:$C$8, 3, FALSE)</f>
        <v>5482</v>
      </c>
      <c r="J2512" s="12" t="str">
        <f>VLOOKUP(B2512,sales_teams!A:C,3)</f>
        <v>East</v>
      </c>
      <c r="K2512" s="12" t="str">
        <f>VLOOKUP(B2512,sales_teams!A:C,2)</f>
        <v>Rocco Neubert</v>
      </c>
      <c r="L2512" s="12" t="str">
        <f>VLOOKUP(D2512,accounts!A:G,6)</f>
        <v>United States</v>
      </c>
      <c r="M2512" s="12" t="str">
        <f>VLOOKUP(D2512,accounts!A:B,2)</f>
        <v>medical</v>
      </c>
      <c r="N2512" s="12" t="str">
        <f t="shared" si="26"/>
        <v>Apr 2017</v>
      </c>
      <c r="O2512" s="12" t="str">
        <f t="shared" si="275"/>
        <v>Aug 2017</v>
      </c>
      <c r="P2512" s="12">
        <f>VLOOKUP(D2512,accounts!A:G,4)</f>
        <v>2741.37</v>
      </c>
      <c r="Q2512" s="12">
        <f t="shared" si="276"/>
        <v>122</v>
      </c>
    </row>
    <row r="2513">
      <c r="A2513" s="14" t="s">
        <v>2692</v>
      </c>
      <c r="B2513" s="14" t="s">
        <v>43</v>
      </c>
      <c r="C2513" s="14" t="s">
        <v>19</v>
      </c>
      <c r="D2513" s="14" t="s">
        <v>111</v>
      </c>
      <c r="E2513" s="14" t="s">
        <v>5</v>
      </c>
      <c r="F2513" s="15">
        <v>42855.0</v>
      </c>
      <c r="G2513" s="15">
        <v>42959.0</v>
      </c>
      <c r="H2513" s="14">
        <v>62.0</v>
      </c>
      <c r="I2513" s="12">
        <f>VLOOKUP(C2513, products!$A$1:$C$8, 3, FALSE)</f>
        <v>55</v>
      </c>
      <c r="J2513" s="12" t="str">
        <f>VLOOKUP(B2513,sales_teams!A:C,3)</f>
        <v>East</v>
      </c>
      <c r="K2513" s="12" t="str">
        <f>VLOOKUP(B2513,sales_teams!A:C,2)</f>
        <v>Rocco Neubert</v>
      </c>
      <c r="L2513" s="12" t="str">
        <f>VLOOKUP(D2513,accounts!A:G,6)</f>
        <v>United States</v>
      </c>
      <c r="M2513" s="12" t="str">
        <f>VLOOKUP(D2513,accounts!A:B,2)</f>
        <v>retail</v>
      </c>
      <c r="N2513" s="12" t="str">
        <f t="shared" si="26"/>
        <v>Apr 2017</v>
      </c>
      <c r="O2513" s="12" t="str">
        <f t="shared" si="275"/>
        <v>Aug 2017</v>
      </c>
      <c r="P2513" s="12">
        <f>VLOOKUP(D2513,accounts!A:G,4)</f>
        <v>223.8</v>
      </c>
      <c r="Q2513" s="12">
        <f t="shared" si="276"/>
        <v>122</v>
      </c>
    </row>
    <row r="2514">
      <c r="A2514" s="14" t="s">
        <v>2693</v>
      </c>
      <c r="B2514" s="14" t="s">
        <v>45</v>
      </c>
      <c r="C2514" s="14" t="s">
        <v>22</v>
      </c>
      <c r="D2514" s="14" t="s">
        <v>115</v>
      </c>
      <c r="E2514" s="14" t="s">
        <v>5</v>
      </c>
      <c r="F2514" s="15">
        <v>42855.0</v>
      </c>
      <c r="G2514" s="15">
        <v>42868.0</v>
      </c>
      <c r="H2514" s="14">
        <v>586.0</v>
      </c>
      <c r="I2514" s="12">
        <f>VLOOKUP(C2514, products!$A$1:$C$8, 3, FALSE)</f>
        <v>550</v>
      </c>
      <c r="J2514" s="12" t="str">
        <f>VLOOKUP(B2514,sales_teams!A:C,3)</f>
        <v>East</v>
      </c>
      <c r="K2514" s="12" t="str">
        <f>VLOOKUP(B2514,sales_teams!A:C,2)</f>
        <v>Rocco Neubert</v>
      </c>
      <c r="L2514" s="12" t="str">
        <f>VLOOKUP(D2514,accounts!A:G,6)</f>
        <v>United States</v>
      </c>
      <c r="M2514" s="12" t="str">
        <f>VLOOKUP(D2514,accounts!A:B,2)</f>
        <v>entertainment</v>
      </c>
      <c r="N2514" s="12" t="str">
        <f t="shared" si="26"/>
        <v>Apr 2017</v>
      </c>
      <c r="O2514" s="12" t="str">
        <f t="shared" si="275"/>
        <v>May 2017</v>
      </c>
      <c r="P2514" s="12">
        <f>VLOOKUP(D2514,accounts!A:G,4)</f>
        <v>217.87</v>
      </c>
      <c r="Q2514" s="12">
        <f t="shared" si="276"/>
        <v>30</v>
      </c>
    </row>
    <row r="2515">
      <c r="A2515" s="14" t="s">
        <v>2694</v>
      </c>
      <c r="B2515" s="14" t="s">
        <v>46</v>
      </c>
      <c r="C2515" s="14" t="s">
        <v>17</v>
      </c>
      <c r="D2515" s="14" t="s">
        <v>143</v>
      </c>
      <c r="E2515" s="14" t="s">
        <v>26</v>
      </c>
      <c r="F2515" s="15">
        <v>42855.0</v>
      </c>
      <c r="G2515" s="15">
        <v>42856.0</v>
      </c>
      <c r="H2515" s="14">
        <v>0.0</v>
      </c>
      <c r="I2515" s="12">
        <f>VLOOKUP(C2515, products!$A$1:$C$8, 3, FALSE)</f>
        <v>4821</v>
      </c>
      <c r="J2515" s="12" t="str">
        <f>VLOOKUP(B2515,sales_teams!A:C,3)</f>
        <v>East</v>
      </c>
      <c r="K2515" s="12" t="str">
        <f>VLOOKUP(B2515,sales_teams!A:C,2)</f>
        <v>Rocco Neubert</v>
      </c>
      <c r="L2515" s="12" t="str">
        <f>VLOOKUP(D2515,accounts!A:G,6)</f>
        <v>Brazil</v>
      </c>
      <c r="M2515" s="12" t="str">
        <f>VLOOKUP(D2515,accounts!A:B,2)</f>
        <v>services</v>
      </c>
      <c r="N2515" s="12" t="str">
        <f t="shared" si="26"/>
        <v>Apr 2017</v>
      </c>
      <c r="O2515" s="12" t="str">
        <f t="shared" si="275"/>
        <v>May 2017</v>
      </c>
      <c r="P2515" s="12">
        <f>VLOOKUP(D2515,accounts!A:G,4)</f>
        <v>405.59</v>
      </c>
      <c r="Q2515" s="12">
        <f t="shared" si="276"/>
        <v>30</v>
      </c>
    </row>
    <row r="2516">
      <c r="A2516" s="14" t="s">
        <v>2695</v>
      </c>
      <c r="B2516" s="14" t="s">
        <v>47</v>
      </c>
      <c r="C2516" s="14" t="s">
        <v>22</v>
      </c>
      <c r="D2516" s="14" t="s">
        <v>97</v>
      </c>
      <c r="E2516" s="14" t="s">
        <v>5</v>
      </c>
      <c r="F2516" s="15">
        <v>42855.0</v>
      </c>
      <c r="G2516" s="15">
        <v>42953.0</v>
      </c>
      <c r="H2516" s="14">
        <v>532.0</v>
      </c>
      <c r="I2516" s="12">
        <f>VLOOKUP(C2516, products!$A$1:$C$8, 3, FALSE)</f>
        <v>550</v>
      </c>
      <c r="J2516" s="12" t="str">
        <f>VLOOKUP(B2516,sales_teams!A:C,3)</f>
        <v>East</v>
      </c>
      <c r="K2516" s="12" t="str">
        <f>VLOOKUP(B2516,sales_teams!A:C,2)</f>
        <v>Rocco Neubert</v>
      </c>
      <c r="L2516" s="12" t="str">
        <f>VLOOKUP(D2516,accounts!A:G,6)</f>
        <v>United States</v>
      </c>
      <c r="M2516" s="12" t="str">
        <f>VLOOKUP(D2516,accounts!A:B,2)</f>
        <v>medical</v>
      </c>
      <c r="N2516" s="12" t="str">
        <f t="shared" si="26"/>
        <v>Apr 2017</v>
      </c>
      <c r="O2516" s="12" t="str">
        <f t="shared" si="275"/>
        <v>Aug 2017</v>
      </c>
      <c r="P2516" s="12">
        <f>VLOOKUP(D2516,accounts!A:G,4)</f>
        <v>1618.89</v>
      </c>
      <c r="Q2516" s="12">
        <f t="shared" si="276"/>
        <v>122</v>
      </c>
    </row>
    <row r="2517">
      <c r="A2517" s="14" t="s">
        <v>2696</v>
      </c>
      <c r="B2517" s="14" t="s">
        <v>47</v>
      </c>
      <c r="C2517" s="14" t="s">
        <v>22</v>
      </c>
      <c r="D2517" s="14" t="s">
        <v>130</v>
      </c>
      <c r="E2517" s="14" t="s">
        <v>5</v>
      </c>
      <c r="F2517" s="15">
        <v>42855.0</v>
      </c>
      <c r="G2517" s="15">
        <v>42960.0</v>
      </c>
      <c r="H2517" s="14">
        <v>585.0</v>
      </c>
      <c r="I2517" s="12">
        <f>VLOOKUP(C2517, products!$A$1:$C$8, 3, FALSE)</f>
        <v>550</v>
      </c>
      <c r="J2517" s="12" t="str">
        <f>VLOOKUP(B2517,sales_teams!A:C,3)</f>
        <v>East</v>
      </c>
      <c r="K2517" s="12" t="str">
        <f>VLOOKUP(B2517,sales_teams!A:C,2)</f>
        <v>Rocco Neubert</v>
      </c>
      <c r="L2517" s="12" t="str">
        <f>VLOOKUP(D2517,accounts!A:G,6)</f>
        <v>Germany</v>
      </c>
      <c r="M2517" s="12" t="str">
        <f>VLOOKUP(D2517,accounts!A:B,2)</f>
        <v>services</v>
      </c>
      <c r="N2517" s="12" t="str">
        <f t="shared" si="26"/>
        <v>Apr 2017</v>
      </c>
      <c r="O2517" s="12" t="str">
        <f t="shared" si="275"/>
        <v>Aug 2017</v>
      </c>
      <c r="P2517" s="12">
        <f>VLOOKUP(D2517,accounts!A:G,4)</f>
        <v>1012.72</v>
      </c>
      <c r="Q2517" s="12">
        <f t="shared" si="276"/>
        <v>122</v>
      </c>
    </row>
    <row r="2518">
      <c r="A2518" s="14" t="s">
        <v>2697</v>
      </c>
      <c r="B2518" s="14" t="s">
        <v>48</v>
      </c>
      <c r="C2518" s="14" t="s">
        <v>22</v>
      </c>
      <c r="D2518" s="14" t="s">
        <v>94</v>
      </c>
      <c r="E2518" s="14" t="s">
        <v>5</v>
      </c>
      <c r="F2518" s="15">
        <v>42855.0</v>
      </c>
      <c r="G2518" s="15">
        <v>42958.0</v>
      </c>
      <c r="H2518" s="14">
        <v>583.0</v>
      </c>
      <c r="I2518" s="12">
        <f>VLOOKUP(C2518, products!$A$1:$C$8, 3, FALSE)</f>
        <v>550</v>
      </c>
      <c r="J2518" s="12" t="str">
        <f>VLOOKUP(B2518,sales_teams!A:C,3)</f>
        <v>East</v>
      </c>
      <c r="K2518" s="12" t="str">
        <f>VLOOKUP(B2518,sales_teams!A:C,2)</f>
        <v>Rocco Neubert</v>
      </c>
      <c r="L2518" s="12" t="str">
        <f>VLOOKUP(D2518,accounts!A:G,6)</f>
        <v>United States</v>
      </c>
      <c r="M2518" s="12" t="str">
        <f>VLOOKUP(D2518,accounts!A:B,2)</f>
        <v>medical</v>
      </c>
      <c r="N2518" s="12" t="str">
        <f t="shared" si="26"/>
        <v>Apr 2017</v>
      </c>
      <c r="O2518" s="12" t="str">
        <f t="shared" si="275"/>
        <v>Aug 2017</v>
      </c>
      <c r="P2518" s="12">
        <f>VLOOKUP(D2518,accounts!A:G,4)</f>
        <v>3922.42</v>
      </c>
      <c r="Q2518" s="12">
        <f t="shared" si="276"/>
        <v>122</v>
      </c>
    </row>
    <row r="2519">
      <c r="A2519" s="14" t="s">
        <v>2698</v>
      </c>
      <c r="B2519" s="14" t="s">
        <v>50</v>
      </c>
      <c r="C2519" s="14" t="s">
        <v>22</v>
      </c>
      <c r="D2519" s="14" t="s">
        <v>79</v>
      </c>
      <c r="E2519" s="14" t="s">
        <v>5</v>
      </c>
      <c r="F2519" s="15">
        <v>42855.0</v>
      </c>
      <c r="G2519" s="15">
        <v>42980.0</v>
      </c>
      <c r="H2519" s="14">
        <v>433.0</v>
      </c>
      <c r="I2519" s="12">
        <f>VLOOKUP(C2519, products!$A$1:$C$8, 3, FALSE)</f>
        <v>550</v>
      </c>
      <c r="J2519" s="12" t="str">
        <f>VLOOKUP(B2519,sales_teams!A:C,3)</f>
        <v>West</v>
      </c>
      <c r="K2519" s="12" t="str">
        <f>VLOOKUP(B2519,sales_teams!A:C,2)</f>
        <v>Summer Sewald</v>
      </c>
      <c r="L2519" s="12" t="str">
        <f>VLOOKUP(D2519,accounts!A:G,6)</f>
        <v>Panama</v>
      </c>
      <c r="M2519" s="12" t="str">
        <f>VLOOKUP(D2519,accounts!A:B,2)</f>
        <v>technolgy</v>
      </c>
      <c r="N2519" s="12" t="str">
        <f t="shared" si="26"/>
        <v>Apr 2017</v>
      </c>
      <c r="O2519" s="12" t="str">
        <f t="shared" si="275"/>
        <v>Sep 2017</v>
      </c>
      <c r="P2519" s="12">
        <f>VLOOKUP(D2519,accounts!A:G,4)</f>
        <v>2938.67</v>
      </c>
      <c r="Q2519" s="12">
        <f t="shared" si="276"/>
        <v>153</v>
      </c>
    </row>
    <row r="2520">
      <c r="A2520" s="14" t="s">
        <v>2699</v>
      </c>
      <c r="B2520" s="14" t="s">
        <v>53</v>
      </c>
      <c r="C2520" s="14" t="s">
        <v>22</v>
      </c>
      <c r="D2520" s="14" t="s">
        <v>66</v>
      </c>
      <c r="E2520" s="14" t="s">
        <v>5</v>
      </c>
      <c r="F2520" s="15">
        <v>42855.0</v>
      </c>
      <c r="G2520" s="15">
        <v>42861.0</v>
      </c>
      <c r="H2520" s="14">
        <v>557.0</v>
      </c>
      <c r="I2520" s="12">
        <f>VLOOKUP(C2520, products!$A$1:$C$8, 3, FALSE)</f>
        <v>550</v>
      </c>
      <c r="J2520" s="12" t="str">
        <f>VLOOKUP(B2520,sales_teams!A:C,3)</f>
        <v>West</v>
      </c>
      <c r="K2520" s="12" t="str">
        <f>VLOOKUP(B2520,sales_teams!A:C,2)</f>
        <v>Summer Sewald</v>
      </c>
      <c r="L2520" s="12" t="str">
        <f>VLOOKUP(D2520,accounts!A:G,6)</f>
        <v>United States</v>
      </c>
      <c r="M2520" s="12" t="str">
        <f>VLOOKUP(D2520,accounts!A:B,2)</f>
        <v>medical</v>
      </c>
      <c r="N2520" s="12" t="str">
        <f t="shared" si="26"/>
        <v>Apr 2017</v>
      </c>
      <c r="O2520" s="12" t="str">
        <f t="shared" si="275"/>
        <v>May 2017</v>
      </c>
      <c r="P2520" s="12">
        <f>VLOOKUP(D2520,accounts!A:G,4)</f>
        <v>4.54</v>
      </c>
      <c r="Q2520" s="12">
        <f t="shared" si="276"/>
        <v>30</v>
      </c>
    </row>
    <row r="2521">
      <c r="A2521" s="14" t="s">
        <v>2700</v>
      </c>
      <c r="B2521" s="14" t="s">
        <v>54</v>
      </c>
      <c r="C2521" s="14" t="s">
        <v>17</v>
      </c>
      <c r="D2521" s="14" t="s">
        <v>133</v>
      </c>
      <c r="E2521" s="14" t="s">
        <v>5</v>
      </c>
      <c r="F2521" s="15">
        <v>42855.0</v>
      </c>
      <c r="G2521" s="15">
        <v>42864.0</v>
      </c>
      <c r="H2521" s="14">
        <v>4704.0</v>
      </c>
      <c r="I2521" s="12">
        <f>VLOOKUP(C2521, products!$A$1:$C$8, 3, FALSE)</f>
        <v>4821</v>
      </c>
      <c r="J2521" s="12" t="str">
        <f>VLOOKUP(B2521,sales_teams!A:C,3)</f>
        <v>West</v>
      </c>
      <c r="K2521" s="12" t="str">
        <f>VLOOKUP(B2521,sales_teams!A:C,2)</f>
        <v>Summer Sewald</v>
      </c>
      <c r="L2521" s="12" t="str">
        <f>VLOOKUP(D2521,accounts!A:G,6)</f>
        <v>United States</v>
      </c>
      <c r="M2521" s="12" t="str">
        <f>VLOOKUP(D2521,accounts!A:B,2)</f>
        <v>finance</v>
      </c>
      <c r="N2521" s="12" t="str">
        <f t="shared" si="26"/>
        <v>Apr 2017</v>
      </c>
      <c r="O2521" s="12" t="str">
        <f t="shared" si="275"/>
        <v>May 2017</v>
      </c>
      <c r="P2521" s="12">
        <f>VLOOKUP(D2521,accounts!A:G,4)</f>
        <v>355.23</v>
      </c>
      <c r="Q2521" s="12">
        <f t="shared" si="276"/>
        <v>30</v>
      </c>
    </row>
    <row r="2522">
      <c r="A2522" s="14" t="s">
        <v>2701</v>
      </c>
      <c r="B2522" s="14" t="s">
        <v>56</v>
      </c>
      <c r="C2522" s="14" t="s">
        <v>17</v>
      </c>
      <c r="D2522" s="14" t="s">
        <v>77</v>
      </c>
      <c r="E2522" s="14" t="s">
        <v>5</v>
      </c>
      <c r="F2522" s="15">
        <v>42855.0</v>
      </c>
      <c r="G2522" s="15">
        <v>42959.0</v>
      </c>
      <c r="H2522" s="14">
        <v>5182.0</v>
      </c>
      <c r="I2522" s="12">
        <f>VLOOKUP(C2522, products!$A$1:$C$8, 3, FALSE)</f>
        <v>4821</v>
      </c>
      <c r="J2522" s="12" t="str">
        <f>VLOOKUP(B2522,sales_teams!A:C,3)</f>
        <v>West</v>
      </c>
      <c r="K2522" s="12" t="str">
        <f>VLOOKUP(B2522,sales_teams!A:C,2)</f>
        <v>Summer Sewald</v>
      </c>
      <c r="L2522" s="12" t="str">
        <f>VLOOKUP(D2522,accounts!A:G,6)</f>
        <v>United States</v>
      </c>
      <c r="M2522" s="12" t="str">
        <f>VLOOKUP(D2522,accounts!A:B,2)</f>
        <v>retail</v>
      </c>
      <c r="N2522" s="12" t="str">
        <f t="shared" si="26"/>
        <v>Apr 2017</v>
      </c>
      <c r="O2522" s="12" t="str">
        <f t="shared" si="275"/>
        <v>Aug 2017</v>
      </c>
      <c r="P2522" s="12">
        <f>VLOOKUP(D2522,accounts!A:G,4)</f>
        <v>1419.98</v>
      </c>
      <c r="Q2522" s="12">
        <f t="shared" si="276"/>
        <v>122</v>
      </c>
    </row>
    <row r="2523">
      <c r="A2523" s="14" t="s">
        <v>2702</v>
      </c>
      <c r="B2523" s="14" t="s">
        <v>61</v>
      </c>
      <c r="C2523" s="14" t="s">
        <v>17</v>
      </c>
      <c r="D2523" s="14" t="s">
        <v>97</v>
      </c>
      <c r="E2523" s="14" t="s">
        <v>5</v>
      </c>
      <c r="F2523" s="15">
        <v>42855.0</v>
      </c>
      <c r="G2523" s="15">
        <v>42868.0</v>
      </c>
      <c r="H2523" s="14">
        <v>5311.0</v>
      </c>
      <c r="I2523" s="12">
        <f>VLOOKUP(C2523, products!$A$1:$C$8, 3, FALSE)</f>
        <v>4821</v>
      </c>
      <c r="J2523" s="12" t="str">
        <f>VLOOKUP(B2523,sales_teams!A:C,3)</f>
        <v>West</v>
      </c>
      <c r="K2523" s="12" t="str">
        <f>VLOOKUP(B2523,sales_teams!A:C,2)</f>
        <v>Summer Sewald</v>
      </c>
      <c r="L2523" s="12" t="str">
        <f>VLOOKUP(D2523,accounts!A:G,6)</f>
        <v>United States</v>
      </c>
      <c r="M2523" s="12" t="str">
        <f>VLOOKUP(D2523,accounts!A:B,2)</f>
        <v>medical</v>
      </c>
      <c r="N2523" s="12" t="str">
        <f t="shared" si="26"/>
        <v>Apr 2017</v>
      </c>
      <c r="O2523" s="12" t="str">
        <f t="shared" si="275"/>
        <v>May 2017</v>
      </c>
      <c r="P2523" s="12">
        <f>VLOOKUP(D2523,accounts!A:G,4)</f>
        <v>1618.89</v>
      </c>
      <c r="Q2523" s="12">
        <f t="shared" si="276"/>
        <v>30</v>
      </c>
    </row>
    <row r="2524">
      <c r="A2524" s="14" t="s">
        <v>2703</v>
      </c>
      <c r="B2524" s="14" t="s">
        <v>32</v>
      </c>
      <c r="C2524" s="14" t="s">
        <v>20</v>
      </c>
      <c r="D2524" s="14" t="s">
        <v>66</v>
      </c>
      <c r="E2524" s="14" t="s">
        <v>26</v>
      </c>
      <c r="F2524" s="15">
        <v>42856.0</v>
      </c>
      <c r="G2524" s="15">
        <v>42873.0</v>
      </c>
      <c r="H2524" s="14">
        <v>0.0</v>
      </c>
      <c r="I2524" s="12">
        <f>VLOOKUP(C2524, products!$A$1:$C$8, 3, FALSE)</f>
        <v>5482</v>
      </c>
      <c r="J2524" s="12" t="str">
        <f>VLOOKUP(B2524,sales_teams!A:C,3)</f>
        <v>Central</v>
      </c>
      <c r="K2524" s="12" t="str">
        <f>VLOOKUP(B2524,sales_teams!A:C,2)</f>
        <v>Dustin Brinkmann</v>
      </c>
      <c r="L2524" s="12" t="str">
        <f>VLOOKUP(D2524,accounts!A:G,6)</f>
        <v>United States</v>
      </c>
      <c r="M2524" s="12" t="str">
        <f>VLOOKUP(D2524,accounts!A:B,2)</f>
        <v>medical</v>
      </c>
      <c r="N2524" s="12" t="str">
        <f t="shared" si="26"/>
        <v>May 2017</v>
      </c>
      <c r="O2524" s="12" t="str">
        <f t="shared" si="275"/>
        <v>May 2017</v>
      </c>
      <c r="P2524" s="12">
        <f>VLOOKUP(D2524,accounts!A:G,4)</f>
        <v>4.54</v>
      </c>
      <c r="Q2524" s="12">
        <f t="shared" si="276"/>
        <v>0</v>
      </c>
    </row>
    <row r="2525">
      <c r="A2525" s="14" t="s">
        <v>2704</v>
      </c>
      <c r="B2525" s="14" t="s">
        <v>32</v>
      </c>
      <c r="C2525" s="14" t="s">
        <v>19</v>
      </c>
      <c r="D2525" s="14" t="s">
        <v>103</v>
      </c>
      <c r="E2525" s="14" t="s">
        <v>5</v>
      </c>
      <c r="F2525" s="15">
        <v>42856.0</v>
      </c>
      <c r="G2525" s="15">
        <v>42975.0</v>
      </c>
      <c r="H2525" s="14">
        <v>64.0</v>
      </c>
      <c r="I2525" s="12">
        <f>VLOOKUP(C2525, products!$A$1:$C$8, 3, FALSE)</f>
        <v>55</v>
      </c>
      <c r="J2525" s="12" t="str">
        <f>VLOOKUP(B2525,sales_teams!A:C,3)</f>
        <v>Central</v>
      </c>
      <c r="K2525" s="12" t="str">
        <f>VLOOKUP(B2525,sales_teams!A:C,2)</f>
        <v>Dustin Brinkmann</v>
      </c>
      <c r="L2525" s="12" t="str">
        <f>VLOOKUP(D2525,accounts!A:G,6)</f>
        <v>Norway</v>
      </c>
      <c r="M2525" s="12" t="str">
        <f>VLOOKUP(D2525,accounts!A:B,2)</f>
        <v>technolgy</v>
      </c>
      <c r="N2525" s="12" t="str">
        <f t="shared" si="26"/>
        <v>May 2017</v>
      </c>
      <c r="O2525" s="12" t="str">
        <f t="shared" si="275"/>
        <v>Aug 2017</v>
      </c>
      <c r="P2525" s="12">
        <f>VLOOKUP(D2525,accounts!A:G,4)</f>
        <v>1223.72</v>
      </c>
      <c r="Q2525" s="12">
        <f t="shared" si="276"/>
        <v>92</v>
      </c>
    </row>
    <row r="2526">
      <c r="A2526" s="14" t="s">
        <v>2705</v>
      </c>
      <c r="B2526" s="14" t="s">
        <v>36</v>
      </c>
      <c r="C2526" s="14" t="s">
        <v>22</v>
      </c>
      <c r="D2526" s="14" t="s">
        <v>125</v>
      </c>
      <c r="E2526" s="14" t="s">
        <v>25</v>
      </c>
      <c r="F2526" s="15">
        <v>42856.0</v>
      </c>
      <c r="G2526" s="17"/>
      <c r="I2526" s="12">
        <f>VLOOKUP(C2526, products!$A$1:$C$8, 3, FALSE)</f>
        <v>550</v>
      </c>
      <c r="J2526" s="12" t="str">
        <f>VLOOKUP(B2526,sales_teams!A:C,3)</f>
        <v>Central</v>
      </c>
      <c r="K2526" s="12" t="str">
        <f>VLOOKUP(B2526,sales_teams!A:C,2)</f>
        <v>Dustin Brinkmann</v>
      </c>
      <c r="L2526" s="12" t="str">
        <f>VLOOKUP(D2526,accounts!A:G,6)</f>
        <v>China</v>
      </c>
      <c r="M2526" s="12" t="str">
        <f>VLOOKUP(D2526,accounts!A:B,2)</f>
        <v>technolgy</v>
      </c>
      <c r="N2526" s="12" t="str">
        <f t="shared" si="26"/>
        <v>May 2017</v>
      </c>
      <c r="P2526" s="12">
        <f>VLOOKUP(D2526,accounts!A:G,4)</f>
        <v>40.79</v>
      </c>
    </row>
    <row r="2527">
      <c r="A2527" s="14" t="s">
        <v>2706</v>
      </c>
      <c r="B2527" s="14" t="s">
        <v>38</v>
      </c>
      <c r="C2527" s="14" t="s">
        <v>18</v>
      </c>
      <c r="D2527" s="14" t="s">
        <v>71</v>
      </c>
      <c r="E2527" s="14" t="s">
        <v>5</v>
      </c>
      <c r="F2527" s="15">
        <v>42856.0</v>
      </c>
      <c r="G2527" s="15">
        <v>42970.0</v>
      </c>
      <c r="H2527" s="14">
        <v>878.0</v>
      </c>
      <c r="I2527" s="12">
        <f>VLOOKUP(C2527, products!$A$1:$C$8, 3, FALSE)</f>
        <v>1096</v>
      </c>
      <c r="J2527" s="12" t="str">
        <f>VLOOKUP(B2527,sales_teams!A:C,3)</f>
        <v>East</v>
      </c>
      <c r="K2527" s="12" t="str">
        <f>VLOOKUP(B2527,sales_teams!A:C,2)</f>
        <v>Rocco Neubert</v>
      </c>
      <c r="L2527" s="12" t="str">
        <f>VLOOKUP(D2527,accounts!A:G,6)</f>
        <v>United States</v>
      </c>
      <c r="M2527" s="12" t="str">
        <f>VLOOKUP(D2527,accounts!A:B,2)</f>
        <v>services</v>
      </c>
      <c r="N2527" s="12" t="str">
        <f t="shared" si="26"/>
        <v>May 2017</v>
      </c>
      <c r="O2527" s="12" t="str">
        <f t="shared" ref="O2527:O2530" si="277">TEXT(G2527,"mmm yyy")</f>
        <v>Aug 2017</v>
      </c>
      <c r="P2527" s="12">
        <f>VLOOKUP(D2527,accounts!A:G,4)</f>
        <v>2041.73</v>
      </c>
      <c r="Q2527" s="12">
        <f t="shared" ref="Q2527:Q2530" si="278">O2527-N2527</f>
        <v>92</v>
      </c>
    </row>
    <row r="2528">
      <c r="A2528" s="14" t="s">
        <v>2707</v>
      </c>
      <c r="B2528" s="14" t="s">
        <v>38</v>
      </c>
      <c r="C2528" s="14" t="s">
        <v>19</v>
      </c>
      <c r="D2528" s="14" t="s">
        <v>104</v>
      </c>
      <c r="E2528" s="14" t="s">
        <v>5</v>
      </c>
      <c r="F2528" s="15">
        <v>42856.0</v>
      </c>
      <c r="G2528" s="15">
        <v>42857.0</v>
      </c>
      <c r="H2528" s="14">
        <v>59.0</v>
      </c>
      <c r="I2528" s="12">
        <f>VLOOKUP(C2528, products!$A$1:$C$8, 3, FALSE)</f>
        <v>55</v>
      </c>
      <c r="J2528" s="12" t="str">
        <f>VLOOKUP(B2528,sales_teams!A:C,3)</f>
        <v>East</v>
      </c>
      <c r="K2528" s="12" t="str">
        <f>VLOOKUP(B2528,sales_teams!A:C,2)</f>
        <v>Rocco Neubert</v>
      </c>
      <c r="L2528" s="12" t="str">
        <f>VLOOKUP(D2528,accounts!A:G,6)</f>
        <v>Italy</v>
      </c>
      <c r="M2528" s="12" t="str">
        <f>VLOOKUP(D2528,accounts!A:B,2)</f>
        <v>retail</v>
      </c>
      <c r="N2528" s="12" t="str">
        <f t="shared" si="26"/>
        <v>May 2017</v>
      </c>
      <c r="O2528" s="12" t="str">
        <f t="shared" si="277"/>
        <v>May 2017</v>
      </c>
      <c r="P2528" s="12">
        <f>VLOOKUP(D2528,accounts!A:G,4)</f>
        <v>894.33</v>
      </c>
      <c r="Q2528" s="12">
        <f t="shared" si="278"/>
        <v>0</v>
      </c>
    </row>
    <row r="2529">
      <c r="A2529" s="14" t="s">
        <v>2708</v>
      </c>
      <c r="B2529" s="14" t="s">
        <v>39</v>
      </c>
      <c r="C2529" s="14" t="s">
        <v>22</v>
      </c>
      <c r="D2529" s="14" t="s">
        <v>86</v>
      </c>
      <c r="E2529" s="14" t="s">
        <v>26</v>
      </c>
      <c r="F2529" s="15">
        <v>42856.0</v>
      </c>
      <c r="G2529" s="15">
        <v>42875.0</v>
      </c>
      <c r="H2529" s="14">
        <v>0.0</v>
      </c>
      <c r="I2529" s="12">
        <f>VLOOKUP(C2529, products!$A$1:$C$8, 3, FALSE)</f>
        <v>550</v>
      </c>
      <c r="J2529" s="12" t="str">
        <f>VLOOKUP(B2529,sales_teams!A:C,3)</f>
        <v>East</v>
      </c>
      <c r="K2529" s="12" t="str">
        <f>VLOOKUP(B2529,sales_teams!A:C,2)</f>
        <v>Rocco Neubert</v>
      </c>
      <c r="L2529" s="12" t="str">
        <f>VLOOKUP(D2529,accounts!A:G,6)</f>
        <v>United States</v>
      </c>
      <c r="M2529" s="12" t="str">
        <f>VLOOKUP(D2529,accounts!A:B,2)</f>
        <v>software</v>
      </c>
      <c r="N2529" s="12" t="str">
        <f t="shared" si="26"/>
        <v>May 2017</v>
      </c>
      <c r="O2529" s="12" t="str">
        <f t="shared" si="277"/>
        <v>May 2017</v>
      </c>
      <c r="P2529" s="12">
        <f>VLOOKUP(D2529,accounts!A:G,4)</f>
        <v>4478.47</v>
      </c>
      <c r="Q2529" s="12">
        <f t="shared" si="278"/>
        <v>0</v>
      </c>
    </row>
    <row r="2530">
      <c r="A2530" s="14" t="s">
        <v>2709</v>
      </c>
      <c r="B2530" s="14" t="s">
        <v>42</v>
      </c>
      <c r="C2530" s="14" t="s">
        <v>17</v>
      </c>
      <c r="D2530" s="14" t="s">
        <v>100</v>
      </c>
      <c r="E2530" s="14" t="s">
        <v>26</v>
      </c>
      <c r="F2530" s="15">
        <v>42856.0</v>
      </c>
      <c r="G2530" s="15">
        <v>42954.0</v>
      </c>
      <c r="H2530" s="14">
        <v>0.0</v>
      </c>
      <c r="I2530" s="12">
        <f>VLOOKUP(C2530, products!$A$1:$C$8, 3, FALSE)</f>
        <v>4821</v>
      </c>
      <c r="J2530" s="12" t="str">
        <f>VLOOKUP(B2530,sales_teams!A:C,3)</f>
        <v>East</v>
      </c>
      <c r="K2530" s="12" t="str">
        <f>VLOOKUP(B2530,sales_teams!A:C,2)</f>
        <v>Rocco Neubert</v>
      </c>
      <c r="L2530" s="12" t="str">
        <f>VLOOKUP(D2530,accounts!A:G,6)</f>
        <v>Belgium</v>
      </c>
      <c r="M2530" s="12" t="str">
        <f>VLOOKUP(D2530,accounts!A:B,2)</f>
        <v>retail</v>
      </c>
      <c r="N2530" s="12" t="str">
        <f t="shared" si="26"/>
        <v>May 2017</v>
      </c>
      <c r="O2530" s="12" t="str">
        <f t="shared" si="277"/>
        <v>Aug 2017</v>
      </c>
      <c r="P2530" s="12">
        <f>VLOOKUP(D2530,accounts!A:G,4)</f>
        <v>1376.8</v>
      </c>
      <c r="Q2530" s="12">
        <f t="shared" si="278"/>
        <v>92</v>
      </c>
    </row>
    <row r="2531">
      <c r="A2531" s="14" t="s">
        <v>2710</v>
      </c>
      <c r="B2531" s="14" t="s">
        <v>44</v>
      </c>
      <c r="C2531" s="14" t="s">
        <v>20</v>
      </c>
      <c r="D2531" s="14" t="s">
        <v>142</v>
      </c>
      <c r="E2531" s="14" t="s">
        <v>25</v>
      </c>
      <c r="F2531" s="15">
        <v>42856.0</v>
      </c>
      <c r="G2531" s="17"/>
      <c r="I2531" s="12">
        <f>VLOOKUP(C2531, products!$A$1:$C$8, 3, FALSE)</f>
        <v>5482</v>
      </c>
      <c r="J2531" s="12" t="str">
        <f>VLOOKUP(B2531,sales_teams!A:C,3)</f>
        <v>East</v>
      </c>
      <c r="K2531" s="12" t="str">
        <f>VLOOKUP(B2531,sales_teams!A:C,2)</f>
        <v>Rocco Neubert</v>
      </c>
      <c r="L2531" s="12" t="str">
        <f>VLOOKUP(D2531,accounts!A:G,6)</f>
        <v>United States</v>
      </c>
      <c r="M2531" s="12" t="str">
        <f>VLOOKUP(D2531,accounts!A:B,2)</f>
        <v>employment</v>
      </c>
      <c r="N2531" s="12" t="str">
        <f t="shared" si="26"/>
        <v>May 2017</v>
      </c>
      <c r="P2531" s="12">
        <f>VLOOKUP(D2531,accounts!A:G,4)</f>
        <v>291.27</v>
      </c>
    </row>
    <row r="2532">
      <c r="A2532" s="14" t="s">
        <v>2711</v>
      </c>
      <c r="B2532" s="14" t="s">
        <v>44</v>
      </c>
      <c r="C2532" s="14" t="s">
        <v>19</v>
      </c>
      <c r="D2532" s="14" t="s">
        <v>74</v>
      </c>
      <c r="E2532" s="14" t="s">
        <v>5</v>
      </c>
      <c r="F2532" s="15">
        <v>42856.0</v>
      </c>
      <c r="G2532" s="15">
        <v>42967.0</v>
      </c>
      <c r="H2532" s="14">
        <v>65.0</v>
      </c>
      <c r="I2532" s="12">
        <f>VLOOKUP(C2532, products!$A$1:$C$8, 3, FALSE)</f>
        <v>55</v>
      </c>
      <c r="J2532" s="12" t="str">
        <f>VLOOKUP(B2532,sales_teams!A:C,3)</f>
        <v>East</v>
      </c>
      <c r="K2532" s="12" t="str">
        <f>VLOOKUP(B2532,sales_teams!A:C,2)</f>
        <v>Rocco Neubert</v>
      </c>
      <c r="L2532" s="12" t="str">
        <f>VLOOKUP(D2532,accounts!A:G,6)</f>
        <v>United States</v>
      </c>
      <c r="M2532" s="12" t="str">
        <f>VLOOKUP(D2532,accounts!A:B,2)</f>
        <v>retail</v>
      </c>
      <c r="N2532" s="12" t="str">
        <f t="shared" si="26"/>
        <v>May 2017</v>
      </c>
      <c r="O2532" s="12" t="str">
        <f t="shared" ref="O2532:O2533" si="279">TEXT(G2532,"mmm yyy")</f>
        <v>Aug 2017</v>
      </c>
      <c r="P2532" s="12">
        <f>VLOOKUP(D2532,accounts!A:G,4)</f>
        <v>2214.94</v>
      </c>
      <c r="Q2532" s="12">
        <f t="shared" ref="Q2532:Q2533" si="280">O2532-N2532</f>
        <v>92</v>
      </c>
    </row>
    <row r="2533">
      <c r="A2533" s="14" t="s">
        <v>2712</v>
      </c>
      <c r="B2533" s="14" t="s">
        <v>45</v>
      </c>
      <c r="C2533" s="14" t="s">
        <v>22</v>
      </c>
      <c r="D2533" s="14" t="s">
        <v>68</v>
      </c>
      <c r="E2533" s="14" t="s">
        <v>5</v>
      </c>
      <c r="F2533" s="15">
        <v>42856.0</v>
      </c>
      <c r="G2533" s="15">
        <v>42958.0</v>
      </c>
      <c r="H2533" s="14">
        <v>543.0</v>
      </c>
      <c r="I2533" s="12">
        <f>VLOOKUP(C2533, products!$A$1:$C$8, 3, FALSE)</f>
        <v>550</v>
      </c>
      <c r="J2533" s="12" t="str">
        <f>VLOOKUP(B2533,sales_teams!A:C,3)</f>
        <v>East</v>
      </c>
      <c r="K2533" s="12" t="str">
        <f>VLOOKUP(B2533,sales_teams!A:C,2)</f>
        <v>Rocco Neubert</v>
      </c>
      <c r="L2533" s="12" t="str">
        <f>VLOOKUP(D2533,accounts!A:G,6)</f>
        <v>Korea</v>
      </c>
      <c r="M2533" s="12" t="str">
        <f>VLOOKUP(D2533,accounts!A:B,2)</f>
        <v>technolgy</v>
      </c>
      <c r="N2533" s="12" t="str">
        <f t="shared" si="26"/>
        <v>May 2017</v>
      </c>
      <c r="O2533" s="12" t="str">
        <f t="shared" si="279"/>
        <v>Aug 2017</v>
      </c>
      <c r="P2533" s="12">
        <f>VLOOKUP(D2533,accounts!A:G,4)</f>
        <v>8170.38</v>
      </c>
      <c r="Q2533" s="12">
        <f t="shared" si="280"/>
        <v>92</v>
      </c>
    </row>
    <row r="2534">
      <c r="A2534" s="14" t="s">
        <v>2713</v>
      </c>
      <c r="B2534" s="14" t="s">
        <v>46</v>
      </c>
      <c r="C2534" s="14" t="s">
        <v>22</v>
      </c>
      <c r="D2534" s="14" t="s">
        <v>145</v>
      </c>
      <c r="E2534" s="14" t="s">
        <v>25</v>
      </c>
      <c r="F2534" s="15">
        <v>42856.0</v>
      </c>
      <c r="G2534" s="17"/>
      <c r="I2534" s="12">
        <f>VLOOKUP(C2534, products!$A$1:$C$8, 3, FALSE)</f>
        <v>550</v>
      </c>
      <c r="J2534" s="12" t="str">
        <f>VLOOKUP(B2534,sales_teams!A:C,3)</f>
        <v>East</v>
      </c>
      <c r="K2534" s="12" t="str">
        <f>VLOOKUP(B2534,sales_teams!A:C,2)</f>
        <v>Rocco Neubert</v>
      </c>
      <c r="L2534" s="12" t="str">
        <f>VLOOKUP(D2534,accounts!A:G,6)</f>
        <v>United States</v>
      </c>
      <c r="M2534" s="12" t="str">
        <f>VLOOKUP(D2534,accounts!A:B,2)</f>
        <v>technolgy</v>
      </c>
      <c r="N2534" s="12" t="str">
        <f t="shared" si="26"/>
        <v>May 2017</v>
      </c>
      <c r="P2534" s="12">
        <f>VLOOKUP(D2534,accounts!A:G,4)</f>
        <v>1242.32</v>
      </c>
    </row>
    <row r="2535">
      <c r="A2535" s="14" t="s">
        <v>2714</v>
      </c>
      <c r="B2535" s="14" t="s">
        <v>47</v>
      </c>
      <c r="C2535" s="14" t="s">
        <v>22</v>
      </c>
      <c r="D2535" s="14" t="s">
        <v>76</v>
      </c>
      <c r="E2535" s="14" t="s">
        <v>26</v>
      </c>
      <c r="F2535" s="15">
        <v>42856.0</v>
      </c>
      <c r="G2535" s="15">
        <v>42898.0</v>
      </c>
      <c r="H2535" s="14">
        <v>0.0</v>
      </c>
      <c r="I2535" s="12">
        <f>VLOOKUP(C2535, products!$A$1:$C$8, 3, FALSE)</f>
        <v>550</v>
      </c>
      <c r="J2535" s="12" t="str">
        <f>VLOOKUP(B2535,sales_teams!A:C,3)</f>
        <v>East</v>
      </c>
      <c r="K2535" s="12" t="str">
        <f>VLOOKUP(B2535,sales_teams!A:C,2)</f>
        <v>Rocco Neubert</v>
      </c>
      <c r="L2535" s="12" t="str">
        <f>VLOOKUP(D2535,accounts!A:G,6)</f>
        <v>United States</v>
      </c>
      <c r="M2535" s="12" t="str">
        <f>VLOOKUP(D2535,accounts!A:B,2)</f>
        <v>software</v>
      </c>
      <c r="N2535" s="12" t="str">
        <f t="shared" si="26"/>
        <v>May 2017</v>
      </c>
      <c r="O2535" s="12" t="str">
        <f>TEXT(G2535,"mmm yyy")</f>
        <v>Jun 2017</v>
      </c>
      <c r="P2535" s="12">
        <f>VLOOKUP(D2535,accounts!A:G,4)</f>
        <v>6354.87</v>
      </c>
      <c r="Q2535" s="12">
        <f>O2535-N2535</f>
        <v>31</v>
      </c>
    </row>
    <row r="2536">
      <c r="A2536" s="14" t="s">
        <v>2715</v>
      </c>
      <c r="B2536" s="14" t="s">
        <v>49</v>
      </c>
      <c r="C2536" s="14" t="s">
        <v>21</v>
      </c>
      <c r="D2536" s="14" t="s">
        <v>115</v>
      </c>
      <c r="E2536" s="14" t="s">
        <v>25</v>
      </c>
      <c r="F2536" s="15">
        <v>42856.0</v>
      </c>
      <c r="G2536" s="17"/>
      <c r="I2536" s="12">
        <f>VLOOKUP(C2536, products!$A$1:$C$8, 3, FALSE)</f>
        <v>3393</v>
      </c>
      <c r="J2536" s="12" t="str">
        <f>VLOOKUP(B2536,sales_teams!A:C,3)</f>
        <v>West</v>
      </c>
      <c r="K2536" s="12" t="str">
        <f>VLOOKUP(B2536,sales_teams!A:C,2)</f>
        <v>Summer Sewald</v>
      </c>
      <c r="L2536" s="12" t="str">
        <f>VLOOKUP(D2536,accounts!A:G,6)</f>
        <v>United States</v>
      </c>
      <c r="M2536" s="12" t="str">
        <f>VLOOKUP(D2536,accounts!A:B,2)</f>
        <v>entertainment</v>
      </c>
      <c r="N2536" s="12" t="str">
        <f t="shared" si="26"/>
        <v>May 2017</v>
      </c>
      <c r="P2536" s="12">
        <f>VLOOKUP(D2536,accounts!A:G,4)</f>
        <v>217.87</v>
      </c>
    </row>
    <row r="2537">
      <c r="A2537" s="14" t="s">
        <v>2716</v>
      </c>
      <c r="B2537" s="14" t="s">
        <v>52</v>
      </c>
      <c r="C2537" s="14" t="s">
        <v>20</v>
      </c>
      <c r="D2537" s="14" t="s">
        <v>66</v>
      </c>
      <c r="E2537" s="14" t="s">
        <v>26</v>
      </c>
      <c r="F2537" s="15">
        <v>42856.0</v>
      </c>
      <c r="G2537" s="15">
        <v>42865.0</v>
      </c>
      <c r="H2537" s="14">
        <v>0.0</v>
      </c>
      <c r="I2537" s="12">
        <f>VLOOKUP(C2537, products!$A$1:$C$8, 3, FALSE)</f>
        <v>5482</v>
      </c>
      <c r="J2537" s="12" t="str">
        <f>VLOOKUP(B2537,sales_teams!A:C,3)</f>
        <v>West</v>
      </c>
      <c r="K2537" s="12" t="str">
        <f>VLOOKUP(B2537,sales_teams!A:C,2)</f>
        <v>Summer Sewald</v>
      </c>
      <c r="L2537" s="12" t="str">
        <f>VLOOKUP(D2537,accounts!A:G,6)</f>
        <v>United States</v>
      </c>
      <c r="M2537" s="12" t="str">
        <f>VLOOKUP(D2537,accounts!A:B,2)</f>
        <v>medical</v>
      </c>
      <c r="N2537" s="12" t="str">
        <f t="shared" si="26"/>
        <v>May 2017</v>
      </c>
      <c r="O2537" s="12" t="str">
        <f t="shared" ref="O2537:O2542" si="281">TEXT(G2537,"mmm yyy")</f>
        <v>May 2017</v>
      </c>
      <c r="P2537" s="12">
        <f>VLOOKUP(D2537,accounts!A:G,4)</f>
        <v>4.54</v>
      </c>
      <c r="Q2537" s="12">
        <f t="shared" ref="Q2537:Q2542" si="282">O2537-N2537</f>
        <v>0</v>
      </c>
    </row>
    <row r="2538">
      <c r="A2538" s="14" t="s">
        <v>2717</v>
      </c>
      <c r="B2538" s="14" t="s">
        <v>52</v>
      </c>
      <c r="C2538" s="14" t="s">
        <v>20</v>
      </c>
      <c r="D2538" s="14" t="s">
        <v>71</v>
      </c>
      <c r="E2538" s="14" t="s">
        <v>26</v>
      </c>
      <c r="F2538" s="15">
        <v>42856.0</v>
      </c>
      <c r="G2538" s="15">
        <v>42862.0</v>
      </c>
      <c r="H2538" s="14">
        <v>0.0</v>
      </c>
      <c r="I2538" s="12">
        <f>VLOOKUP(C2538, products!$A$1:$C$8, 3, FALSE)</f>
        <v>5482</v>
      </c>
      <c r="J2538" s="12" t="str">
        <f>VLOOKUP(B2538,sales_teams!A:C,3)</f>
        <v>West</v>
      </c>
      <c r="K2538" s="12" t="str">
        <f>VLOOKUP(B2538,sales_teams!A:C,2)</f>
        <v>Summer Sewald</v>
      </c>
      <c r="L2538" s="12" t="str">
        <f>VLOOKUP(D2538,accounts!A:G,6)</f>
        <v>United States</v>
      </c>
      <c r="M2538" s="12" t="str">
        <f>VLOOKUP(D2538,accounts!A:B,2)</f>
        <v>services</v>
      </c>
      <c r="N2538" s="12" t="str">
        <f t="shared" si="26"/>
        <v>May 2017</v>
      </c>
      <c r="O2538" s="12" t="str">
        <f t="shared" si="281"/>
        <v>May 2017</v>
      </c>
      <c r="P2538" s="12">
        <f>VLOOKUP(D2538,accounts!A:G,4)</f>
        <v>2041.73</v>
      </c>
      <c r="Q2538" s="12">
        <f t="shared" si="282"/>
        <v>0</v>
      </c>
    </row>
    <row r="2539">
      <c r="A2539" s="14" t="s">
        <v>2718</v>
      </c>
      <c r="B2539" s="14" t="s">
        <v>52</v>
      </c>
      <c r="C2539" s="14" t="s">
        <v>21</v>
      </c>
      <c r="D2539" s="14" t="s">
        <v>94</v>
      </c>
      <c r="E2539" s="14" t="s">
        <v>5</v>
      </c>
      <c r="F2539" s="15">
        <v>42856.0</v>
      </c>
      <c r="G2539" s="15">
        <v>42863.0</v>
      </c>
      <c r="H2539" s="14">
        <v>3971.0</v>
      </c>
      <c r="I2539" s="12">
        <f>VLOOKUP(C2539, products!$A$1:$C$8, 3, FALSE)</f>
        <v>3393</v>
      </c>
      <c r="J2539" s="12" t="str">
        <f>VLOOKUP(B2539,sales_teams!A:C,3)</f>
        <v>West</v>
      </c>
      <c r="K2539" s="12" t="str">
        <f>VLOOKUP(B2539,sales_teams!A:C,2)</f>
        <v>Summer Sewald</v>
      </c>
      <c r="L2539" s="12" t="str">
        <f>VLOOKUP(D2539,accounts!A:G,6)</f>
        <v>United States</v>
      </c>
      <c r="M2539" s="12" t="str">
        <f>VLOOKUP(D2539,accounts!A:B,2)</f>
        <v>medical</v>
      </c>
      <c r="N2539" s="12" t="str">
        <f t="shared" si="26"/>
        <v>May 2017</v>
      </c>
      <c r="O2539" s="12" t="str">
        <f t="shared" si="281"/>
        <v>May 2017</v>
      </c>
      <c r="P2539" s="12">
        <f>VLOOKUP(D2539,accounts!A:G,4)</f>
        <v>3922.42</v>
      </c>
      <c r="Q2539" s="12">
        <f t="shared" si="282"/>
        <v>0</v>
      </c>
    </row>
    <row r="2540">
      <c r="A2540" s="14" t="s">
        <v>2719</v>
      </c>
      <c r="B2540" s="14" t="s">
        <v>53</v>
      </c>
      <c r="C2540" s="14" t="s">
        <v>22</v>
      </c>
      <c r="D2540" s="14" t="s">
        <v>131</v>
      </c>
      <c r="E2540" s="14" t="s">
        <v>5</v>
      </c>
      <c r="F2540" s="15">
        <v>42856.0</v>
      </c>
      <c r="G2540" s="15">
        <v>42871.0</v>
      </c>
      <c r="H2540" s="14">
        <v>554.0</v>
      </c>
      <c r="I2540" s="12">
        <f>VLOOKUP(C2540, products!$A$1:$C$8, 3, FALSE)</f>
        <v>550</v>
      </c>
      <c r="J2540" s="12" t="str">
        <f>VLOOKUP(B2540,sales_teams!A:C,3)</f>
        <v>West</v>
      </c>
      <c r="K2540" s="12" t="str">
        <f>VLOOKUP(B2540,sales_teams!A:C,2)</f>
        <v>Summer Sewald</v>
      </c>
      <c r="L2540" s="12" t="str">
        <f>VLOOKUP(D2540,accounts!A:G,6)</f>
        <v>United States</v>
      </c>
      <c r="M2540" s="12" t="str">
        <f>VLOOKUP(D2540,accounts!A:B,2)</f>
        <v>marketing</v>
      </c>
      <c r="N2540" s="12" t="str">
        <f t="shared" si="26"/>
        <v>May 2017</v>
      </c>
      <c r="O2540" s="12" t="str">
        <f t="shared" si="281"/>
        <v>May 2017</v>
      </c>
      <c r="P2540" s="12">
        <f>VLOOKUP(D2540,accounts!A:G,4)</f>
        <v>45.39</v>
      </c>
      <c r="Q2540" s="12">
        <f t="shared" si="282"/>
        <v>0</v>
      </c>
    </row>
    <row r="2541">
      <c r="A2541" s="14" t="s">
        <v>2720</v>
      </c>
      <c r="B2541" s="14" t="s">
        <v>58</v>
      </c>
      <c r="C2541" s="14" t="s">
        <v>21</v>
      </c>
      <c r="D2541" s="14" t="s">
        <v>67</v>
      </c>
      <c r="E2541" s="14" t="s">
        <v>26</v>
      </c>
      <c r="F2541" s="15">
        <v>42856.0</v>
      </c>
      <c r="G2541" s="15">
        <v>42912.0</v>
      </c>
      <c r="H2541" s="14">
        <v>0.0</v>
      </c>
      <c r="I2541" s="12">
        <f>VLOOKUP(C2541, products!$A$1:$C$8, 3, FALSE)</f>
        <v>3393</v>
      </c>
      <c r="J2541" s="12" t="str">
        <f>VLOOKUP(B2541,sales_teams!A:C,3)</f>
        <v>West</v>
      </c>
      <c r="K2541" s="12" t="str">
        <f>VLOOKUP(B2541,sales_teams!A:C,2)</f>
        <v>Summer Sewald</v>
      </c>
      <c r="L2541" s="12" t="str">
        <f>VLOOKUP(D2541,accounts!A:G,6)</f>
        <v>United States</v>
      </c>
      <c r="M2541" s="12" t="str">
        <f>VLOOKUP(D2541,accounts!A:B,2)</f>
        <v>entertainment</v>
      </c>
      <c r="N2541" s="12" t="str">
        <f t="shared" si="26"/>
        <v>May 2017</v>
      </c>
      <c r="O2541" s="12" t="str">
        <f t="shared" si="281"/>
        <v>Jun 2017</v>
      </c>
      <c r="P2541" s="12">
        <f>VLOOKUP(D2541,accounts!A:G,4)</f>
        <v>4269.9</v>
      </c>
      <c r="Q2541" s="12">
        <f t="shared" si="282"/>
        <v>31</v>
      </c>
    </row>
    <row r="2542">
      <c r="A2542" s="14" t="s">
        <v>2721</v>
      </c>
      <c r="B2542" s="14" t="s">
        <v>58</v>
      </c>
      <c r="C2542" s="14" t="s">
        <v>18</v>
      </c>
      <c r="D2542" s="14" t="s">
        <v>93</v>
      </c>
      <c r="E2542" s="14" t="s">
        <v>5</v>
      </c>
      <c r="F2542" s="15">
        <v>42856.0</v>
      </c>
      <c r="G2542" s="15">
        <v>42902.0</v>
      </c>
      <c r="H2542" s="14">
        <v>1273.0</v>
      </c>
      <c r="I2542" s="12">
        <f>VLOOKUP(C2542, products!$A$1:$C$8, 3, FALSE)</f>
        <v>1096</v>
      </c>
      <c r="J2542" s="12" t="str">
        <f>VLOOKUP(B2542,sales_teams!A:C,3)</f>
        <v>West</v>
      </c>
      <c r="K2542" s="12" t="str">
        <f>VLOOKUP(B2542,sales_teams!A:C,2)</f>
        <v>Summer Sewald</v>
      </c>
      <c r="L2542" s="12" t="str">
        <f>VLOOKUP(D2542,accounts!A:G,6)</f>
        <v>United States</v>
      </c>
      <c r="M2542" s="12" t="str">
        <f>VLOOKUP(D2542,accounts!A:B,2)</f>
        <v>retail</v>
      </c>
      <c r="N2542" s="12" t="str">
        <f t="shared" si="26"/>
        <v>May 2017</v>
      </c>
      <c r="O2542" s="12" t="str">
        <f t="shared" si="281"/>
        <v>Jun 2017</v>
      </c>
      <c r="P2542" s="12">
        <f>VLOOKUP(D2542,accounts!A:G,4)</f>
        <v>4968.91</v>
      </c>
      <c r="Q2542" s="12">
        <f t="shared" si="282"/>
        <v>31</v>
      </c>
    </row>
    <row r="2543">
      <c r="A2543" s="14" t="s">
        <v>2722</v>
      </c>
      <c r="B2543" s="14" t="s">
        <v>61</v>
      </c>
      <c r="C2543" s="14" t="s">
        <v>21</v>
      </c>
      <c r="D2543" s="14" t="s">
        <v>78</v>
      </c>
      <c r="E2543" s="14" t="s">
        <v>25</v>
      </c>
      <c r="F2543" s="15">
        <v>42856.0</v>
      </c>
      <c r="G2543" s="17"/>
      <c r="I2543" s="12">
        <f>VLOOKUP(C2543, products!$A$1:$C$8, 3, FALSE)</f>
        <v>3393</v>
      </c>
      <c r="J2543" s="12" t="str">
        <f>VLOOKUP(B2543,sales_teams!A:C,3)</f>
        <v>West</v>
      </c>
      <c r="K2543" s="12" t="str">
        <f>VLOOKUP(B2543,sales_teams!A:C,2)</f>
        <v>Summer Sewald</v>
      </c>
      <c r="L2543" s="12" t="str">
        <f>VLOOKUP(D2543,accounts!A:G,6)</f>
        <v>United States</v>
      </c>
      <c r="M2543" s="12" t="str">
        <f>VLOOKUP(D2543,accounts!A:B,2)</f>
        <v>finance</v>
      </c>
      <c r="N2543" s="12" t="str">
        <f t="shared" si="26"/>
        <v>May 2017</v>
      </c>
      <c r="P2543" s="12">
        <f>VLOOKUP(D2543,accounts!A:G,4)</f>
        <v>2022.14</v>
      </c>
    </row>
    <row r="2544">
      <c r="A2544" s="14" t="s">
        <v>2723</v>
      </c>
      <c r="B2544" s="14" t="s">
        <v>32</v>
      </c>
      <c r="C2544" s="14" t="s">
        <v>18</v>
      </c>
      <c r="D2544" s="14" t="s">
        <v>95</v>
      </c>
      <c r="E2544" s="14" t="s">
        <v>5</v>
      </c>
      <c r="F2544" s="15">
        <v>42857.0</v>
      </c>
      <c r="G2544" s="15">
        <v>42866.0</v>
      </c>
      <c r="H2544" s="14">
        <v>1300.0</v>
      </c>
      <c r="I2544" s="12">
        <f>VLOOKUP(C2544, products!$A$1:$C$8, 3, FALSE)</f>
        <v>1096</v>
      </c>
      <c r="J2544" s="12" t="str">
        <f>VLOOKUP(B2544,sales_teams!A:C,3)</f>
        <v>Central</v>
      </c>
      <c r="K2544" s="12" t="str">
        <f>VLOOKUP(B2544,sales_teams!A:C,2)</f>
        <v>Dustin Brinkmann</v>
      </c>
      <c r="L2544" s="12" t="str">
        <f>VLOOKUP(D2544,accounts!A:G,6)</f>
        <v>United States</v>
      </c>
      <c r="M2544" s="12" t="str">
        <f>VLOOKUP(D2544,accounts!A:B,2)</f>
        <v>technolgy</v>
      </c>
      <c r="N2544" s="12" t="str">
        <f t="shared" si="26"/>
        <v>May 2017</v>
      </c>
      <c r="O2544" s="12" t="str">
        <f t="shared" ref="O2544:O2560" si="283">TEXT(G2544,"mmm yyy")</f>
        <v>May 2017</v>
      </c>
      <c r="P2544" s="12">
        <f>VLOOKUP(D2544,accounts!A:G,4)</f>
        <v>1520.66</v>
      </c>
      <c r="Q2544" s="12">
        <f t="shared" ref="Q2544:Q2560" si="284">O2544-N2544</f>
        <v>0</v>
      </c>
    </row>
    <row r="2545">
      <c r="A2545" s="14" t="s">
        <v>2724</v>
      </c>
      <c r="B2545" s="14" t="s">
        <v>33</v>
      </c>
      <c r="C2545" s="14" t="s">
        <v>20</v>
      </c>
      <c r="D2545" s="14" t="s">
        <v>75</v>
      </c>
      <c r="E2545" s="14" t="s">
        <v>26</v>
      </c>
      <c r="F2545" s="15">
        <v>42857.0</v>
      </c>
      <c r="G2545" s="15">
        <v>42876.0</v>
      </c>
      <c r="H2545" s="14">
        <v>0.0</v>
      </c>
      <c r="I2545" s="12">
        <f>VLOOKUP(C2545, products!$A$1:$C$8, 3, FALSE)</f>
        <v>5482</v>
      </c>
      <c r="J2545" s="12" t="str">
        <f>VLOOKUP(B2545,sales_teams!A:C,3)</f>
        <v>Central</v>
      </c>
      <c r="K2545" s="12" t="str">
        <f>VLOOKUP(B2545,sales_teams!A:C,2)</f>
        <v>Dustin Brinkmann</v>
      </c>
      <c r="L2545" s="12" t="str">
        <f>VLOOKUP(D2545,accounts!A:G,6)</f>
        <v>Jordan</v>
      </c>
      <c r="M2545" s="12" t="str">
        <f>VLOOKUP(D2545,accounts!A:B,2)</f>
        <v>marketing</v>
      </c>
      <c r="N2545" s="12" t="str">
        <f t="shared" si="26"/>
        <v>May 2017</v>
      </c>
      <c r="O2545" s="12" t="str">
        <f t="shared" si="283"/>
        <v>May 2017</v>
      </c>
      <c r="P2545" s="12">
        <f>VLOOKUP(D2545,accounts!A:G,4)</f>
        <v>3027.46</v>
      </c>
      <c r="Q2545" s="12">
        <f t="shared" si="284"/>
        <v>0</v>
      </c>
    </row>
    <row r="2546">
      <c r="A2546" s="14" t="s">
        <v>2725</v>
      </c>
      <c r="B2546" s="14" t="s">
        <v>40</v>
      </c>
      <c r="C2546" s="14" t="s">
        <v>19</v>
      </c>
      <c r="D2546" s="14" t="s">
        <v>66</v>
      </c>
      <c r="E2546" s="14" t="s">
        <v>26</v>
      </c>
      <c r="F2546" s="15">
        <v>42857.0</v>
      </c>
      <c r="G2546" s="15">
        <v>42961.0</v>
      </c>
      <c r="H2546" s="14">
        <v>0.0</v>
      </c>
      <c r="I2546" s="12">
        <f>VLOOKUP(C2546, products!$A$1:$C$8, 3, FALSE)</f>
        <v>55</v>
      </c>
      <c r="J2546" s="12" t="str">
        <f>VLOOKUP(B2546,sales_teams!A:C,3)</f>
        <v>East</v>
      </c>
      <c r="K2546" s="12" t="str">
        <f>VLOOKUP(B2546,sales_teams!A:C,2)</f>
        <v>Rocco Neubert</v>
      </c>
      <c r="L2546" s="12" t="str">
        <f>VLOOKUP(D2546,accounts!A:G,6)</f>
        <v>United States</v>
      </c>
      <c r="M2546" s="12" t="str">
        <f>VLOOKUP(D2546,accounts!A:B,2)</f>
        <v>medical</v>
      </c>
      <c r="N2546" s="12" t="str">
        <f t="shared" si="26"/>
        <v>May 2017</v>
      </c>
      <c r="O2546" s="12" t="str">
        <f t="shared" si="283"/>
        <v>Aug 2017</v>
      </c>
      <c r="P2546" s="12">
        <f>VLOOKUP(D2546,accounts!A:G,4)</f>
        <v>4.54</v>
      </c>
      <c r="Q2546" s="12">
        <f t="shared" si="284"/>
        <v>92</v>
      </c>
    </row>
    <row r="2547">
      <c r="A2547" s="14" t="s">
        <v>2726</v>
      </c>
      <c r="B2547" s="14" t="s">
        <v>43</v>
      </c>
      <c r="C2547" s="14" t="s">
        <v>21</v>
      </c>
      <c r="D2547" s="14" t="s">
        <v>112</v>
      </c>
      <c r="E2547" s="14" t="s">
        <v>5</v>
      </c>
      <c r="F2547" s="15">
        <v>42857.0</v>
      </c>
      <c r="G2547" s="15">
        <v>42865.0</v>
      </c>
      <c r="H2547" s="14">
        <v>3527.0</v>
      </c>
      <c r="I2547" s="12">
        <f>VLOOKUP(C2547, products!$A$1:$C$8, 3, FALSE)</f>
        <v>3393</v>
      </c>
      <c r="J2547" s="12" t="str">
        <f>VLOOKUP(B2547,sales_teams!A:C,3)</f>
        <v>East</v>
      </c>
      <c r="K2547" s="12" t="str">
        <f>VLOOKUP(B2547,sales_teams!A:C,2)</f>
        <v>Rocco Neubert</v>
      </c>
      <c r="L2547" s="12" t="str">
        <f>VLOOKUP(D2547,accounts!A:G,6)</f>
        <v>United States</v>
      </c>
      <c r="M2547" s="12" t="str">
        <f>VLOOKUP(D2547,accounts!A:B,2)</f>
        <v>telecommunications</v>
      </c>
      <c r="N2547" s="12" t="str">
        <f t="shared" si="26"/>
        <v>May 2017</v>
      </c>
      <c r="O2547" s="12" t="str">
        <f t="shared" si="283"/>
        <v>May 2017</v>
      </c>
      <c r="P2547" s="12">
        <f>VLOOKUP(D2547,accounts!A:G,4)</f>
        <v>1699.85</v>
      </c>
      <c r="Q2547" s="12">
        <f t="shared" si="284"/>
        <v>0</v>
      </c>
    </row>
    <row r="2548">
      <c r="A2548" s="14" t="s">
        <v>2727</v>
      </c>
      <c r="B2548" s="14" t="s">
        <v>45</v>
      </c>
      <c r="C2548" s="14" t="s">
        <v>22</v>
      </c>
      <c r="D2548" s="14" t="s">
        <v>107</v>
      </c>
      <c r="E2548" s="14" t="s">
        <v>5</v>
      </c>
      <c r="F2548" s="15">
        <v>42857.0</v>
      </c>
      <c r="G2548" s="15">
        <v>42861.0</v>
      </c>
      <c r="H2548" s="14">
        <v>526.0</v>
      </c>
      <c r="I2548" s="12">
        <f>VLOOKUP(C2548, products!$A$1:$C$8, 3, FALSE)</f>
        <v>550</v>
      </c>
      <c r="J2548" s="12" t="str">
        <f>VLOOKUP(B2548,sales_teams!A:C,3)</f>
        <v>East</v>
      </c>
      <c r="K2548" s="12" t="str">
        <f>VLOOKUP(B2548,sales_teams!A:C,2)</f>
        <v>Rocco Neubert</v>
      </c>
      <c r="L2548" s="12" t="str">
        <f>VLOOKUP(D2548,accounts!A:G,6)</f>
        <v>United States</v>
      </c>
      <c r="M2548" s="12" t="str">
        <f>VLOOKUP(D2548,accounts!A:B,2)</f>
        <v>technolgy</v>
      </c>
      <c r="N2548" s="12" t="str">
        <f t="shared" si="26"/>
        <v>May 2017</v>
      </c>
      <c r="O2548" s="12" t="str">
        <f t="shared" si="283"/>
        <v>May 2017</v>
      </c>
      <c r="P2548" s="12">
        <f>VLOOKUP(D2548,accounts!A:G,4)</f>
        <v>1008.06</v>
      </c>
      <c r="Q2548" s="12">
        <f t="shared" si="284"/>
        <v>0</v>
      </c>
    </row>
    <row r="2549">
      <c r="A2549" s="14" t="s">
        <v>2728</v>
      </c>
      <c r="B2549" s="14" t="s">
        <v>46</v>
      </c>
      <c r="C2549" s="14" t="s">
        <v>19</v>
      </c>
      <c r="D2549" s="14" t="s">
        <v>66</v>
      </c>
      <c r="E2549" s="14" t="s">
        <v>26</v>
      </c>
      <c r="F2549" s="15">
        <v>42857.0</v>
      </c>
      <c r="G2549" s="15">
        <v>42896.0</v>
      </c>
      <c r="H2549" s="14">
        <v>0.0</v>
      </c>
      <c r="I2549" s="12">
        <f>VLOOKUP(C2549, products!$A$1:$C$8, 3, FALSE)</f>
        <v>55</v>
      </c>
      <c r="J2549" s="12" t="str">
        <f>VLOOKUP(B2549,sales_teams!A:C,3)</f>
        <v>East</v>
      </c>
      <c r="K2549" s="12" t="str">
        <f>VLOOKUP(B2549,sales_teams!A:C,2)</f>
        <v>Rocco Neubert</v>
      </c>
      <c r="L2549" s="12" t="str">
        <f>VLOOKUP(D2549,accounts!A:G,6)</f>
        <v>United States</v>
      </c>
      <c r="M2549" s="12" t="str">
        <f>VLOOKUP(D2549,accounts!A:B,2)</f>
        <v>medical</v>
      </c>
      <c r="N2549" s="12" t="str">
        <f t="shared" si="26"/>
        <v>May 2017</v>
      </c>
      <c r="O2549" s="12" t="str">
        <f t="shared" si="283"/>
        <v>Jun 2017</v>
      </c>
      <c r="P2549" s="12">
        <f>VLOOKUP(D2549,accounts!A:G,4)</f>
        <v>4.54</v>
      </c>
      <c r="Q2549" s="12">
        <f t="shared" si="284"/>
        <v>31</v>
      </c>
    </row>
    <row r="2550">
      <c r="A2550" s="14" t="s">
        <v>2729</v>
      </c>
      <c r="B2550" s="14" t="s">
        <v>48</v>
      </c>
      <c r="C2550" s="14" t="s">
        <v>22</v>
      </c>
      <c r="D2550" s="14" t="s">
        <v>73</v>
      </c>
      <c r="E2550" s="14" t="s">
        <v>26</v>
      </c>
      <c r="F2550" s="15">
        <v>42857.0</v>
      </c>
      <c r="G2550" s="15">
        <v>42954.0</v>
      </c>
      <c r="H2550" s="14">
        <v>0.0</v>
      </c>
      <c r="I2550" s="12">
        <f>VLOOKUP(C2550, products!$A$1:$C$8, 3, FALSE)</f>
        <v>550</v>
      </c>
      <c r="J2550" s="12" t="str">
        <f>VLOOKUP(B2550,sales_teams!A:C,3)</f>
        <v>East</v>
      </c>
      <c r="K2550" s="12" t="str">
        <f>VLOOKUP(B2550,sales_teams!A:C,2)</f>
        <v>Rocco Neubert</v>
      </c>
      <c r="L2550" s="12" t="str">
        <f>VLOOKUP(D2550,accounts!A:G,6)</f>
        <v>United States</v>
      </c>
      <c r="M2550" s="12" t="str">
        <f>VLOOKUP(D2550,accounts!A:B,2)</f>
        <v>medical</v>
      </c>
      <c r="N2550" s="12" t="str">
        <f t="shared" si="26"/>
        <v>May 2017</v>
      </c>
      <c r="O2550" s="12" t="str">
        <f t="shared" si="283"/>
        <v>Aug 2017</v>
      </c>
      <c r="P2550" s="12">
        <f>VLOOKUP(D2550,accounts!A:G,4)</f>
        <v>3178.24</v>
      </c>
      <c r="Q2550" s="12">
        <f t="shared" si="284"/>
        <v>92</v>
      </c>
    </row>
    <row r="2551">
      <c r="A2551" s="14" t="s">
        <v>2730</v>
      </c>
      <c r="B2551" s="14" t="s">
        <v>49</v>
      </c>
      <c r="C2551" s="14" t="s">
        <v>22</v>
      </c>
      <c r="D2551" s="14" t="s">
        <v>68</v>
      </c>
      <c r="E2551" s="14" t="s">
        <v>5</v>
      </c>
      <c r="F2551" s="15">
        <v>42857.0</v>
      </c>
      <c r="G2551" s="15">
        <v>42908.0</v>
      </c>
      <c r="H2551" s="14">
        <v>569.0</v>
      </c>
      <c r="I2551" s="12">
        <f>VLOOKUP(C2551, products!$A$1:$C$8, 3, FALSE)</f>
        <v>550</v>
      </c>
      <c r="J2551" s="12" t="str">
        <f>VLOOKUP(B2551,sales_teams!A:C,3)</f>
        <v>West</v>
      </c>
      <c r="K2551" s="12" t="str">
        <f>VLOOKUP(B2551,sales_teams!A:C,2)</f>
        <v>Summer Sewald</v>
      </c>
      <c r="L2551" s="12" t="str">
        <f>VLOOKUP(D2551,accounts!A:G,6)</f>
        <v>Korea</v>
      </c>
      <c r="M2551" s="12" t="str">
        <f>VLOOKUP(D2551,accounts!A:B,2)</f>
        <v>technolgy</v>
      </c>
      <c r="N2551" s="12" t="str">
        <f t="shared" si="26"/>
        <v>May 2017</v>
      </c>
      <c r="O2551" s="12" t="str">
        <f t="shared" si="283"/>
        <v>Jun 2017</v>
      </c>
      <c r="P2551" s="12">
        <f>VLOOKUP(D2551,accounts!A:G,4)</f>
        <v>8170.38</v>
      </c>
      <c r="Q2551" s="12">
        <f t="shared" si="284"/>
        <v>31</v>
      </c>
    </row>
    <row r="2552">
      <c r="A2552" s="14" t="s">
        <v>2731</v>
      </c>
      <c r="B2552" s="14" t="s">
        <v>51</v>
      </c>
      <c r="C2552" s="14" t="s">
        <v>20</v>
      </c>
      <c r="D2552" s="14" t="s">
        <v>76</v>
      </c>
      <c r="E2552" s="14" t="s">
        <v>5</v>
      </c>
      <c r="F2552" s="15">
        <v>42857.0</v>
      </c>
      <c r="G2552" s="15">
        <v>42869.0</v>
      </c>
      <c r="H2552" s="14">
        <v>6310.0</v>
      </c>
      <c r="I2552" s="12">
        <f>VLOOKUP(C2552, products!$A$1:$C$8, 3, FALSE)</f>
        <v>5482</v>
      </c>
      <c r="J2552" s="12" t="str">
        <f>VLOOKUP(B2552,sales_teams!A:C,3)</f>
        <v>West</v>
      </c>
      <c r="K2552" s="12" t="str">
        <f>VLOOKUP(B2552,sales_teams!A:C,2)</f>
        <v>Summer Sewald</v>
      </c>
      <c r="L2552" s="12" t="str">
        <f>VLOOKUP(D2552,accounts!A:G,6)</f>
        <v>United States</v>
      </c>
      <c r="M2552" s="12" t="str">
        <f>VLOOKUP(D2552,accounts!A:B,2)</f>
        <v>software</v>
      </c>
      <c r="N2552" s="12" t="str">
        <f t="shared" si="26"/>
        <v>May 2017</v>
      </c>
      <c r="O2552" s="12" t="str">
        <f t="shared" si="283"/>
        <v>May 2017</v>
      </c>
      <c r="P2552" s="12">
        <f>VLOOKUP(D2552,accounts!A:G,4)</f>
        <v>6354.87</v>
      </c>
      <c r="Q2552" s="12">
        <f t="shared" si="284"/>
        <v>0</v>
      </c>
    </row>
    <row r="2553">
      <c r="A2553" s="14" t="s">
        <v>2732</v>
      </c>
      <c r="B2553" s="14" t="s">
        <v>52</v>
      </c>
      <c r="C2553" s="14" t="s">
        <v>21</v>
      </c>
      <c r="D2553" s="14" t="s">
        <v>103</v>
      </c>
      <c r="E2553" s="14" t="s">
        <v>26</v>
      </c>
      <c r="F2553" s="15">
        <v>42857.0</v>
      </c>
      <c r="G2553" s="15">
        <v>42865.0</v>
      </c>
      <c r="H2553" s="14">
        <v>0.0</v>
      </c>
      <c r="I2553" s="12">
        <f>VLOOKUP(C2553, products!$A$1:$C$8, 3, FALSE)</f>
        <v>3393</v>
      </c>
      <c r="J2553" s="12" t="str">
        <f>VLOOKUP(B2553,sales_teams!A:C,3)</f>
        <v>West</v>
      </c>
      <c r="K2553" s="12" t="str">
        <f>VLOOKUP(B2553,sales_teams!A:C,2)</f>
        <v>Summer Sewald</v>
      </c>
      <c r="L2553" s="12" t="str">
        <f>VLOOKUP(D2553,accounts!A:G,6)</f>
        <v>Norway</v>
      </c>
      <c r="M2553" s="12" t="str">
        <f>VLOOKUP(D2553,accounts!A:B,2)</f>
        <v>technolgy</v>
      </c>
      <c r="N2553" s="12" t="str">
        <f t="shared" si="26"/>
        <v>May 2017</v>
      </c>
      <c r="O2553" s="12" t="str">
        <f t="shared" si="283"/>
        <v>May 2017</v>
      </c>
      <c r="P2553" s="12">
        <f>VLOOKUP(D2553,accounts!A:G,4)</f>
        <v>1223.72</v>
      </c>
      <c r="Q2553" s="12">
        <f t="shared" si="284"/>
        <v>0</v>
      </c>
    </row>
    <row r="2554">
      <c r="A2554" s="14" t="s">
        <v>2733</v>
      </c>
      <c r="B2554" s="14" t="s">
        <v>54</v>
      </c>
      <c r="C2554" s="14" t="s">
        <v>18</v>
      </c>
      <c r="D2554" s="14" t="s">
        <v>65</v>
      </c>
      <c r="E2554" s="14" t="s">
        <v>5</v>
      </c>
      <c r="F2554" s="15">
        <v>42857.0</v>
      </c>
      <c r="G2554" s="15">
        <v>42872.0</v>
      </c>
      <c r="H2554" s="14">
        <v>1135.0</v>
      </c>
      <c r="I2554" s="12">
        <f>VLOOKUP(C2554, products!$A$1:$C$8, 3, FALSE)</f>
        <v>1096</v>
      </c>
      <c r="J2554" s="12" t="str">
        <f>VLOOKUP(B2554,sales_teams!A:C,3)</f>
        <v>West</v>
      </c>
      <c r="K2554" s="12" t="str">
        <f>VLOOKUP(B2554,sales_teams!A:C,2)</f>
        <v>Summer Sewald</v>
      </c>
      <c r="L2554" s="12" t="str">
        <f>VLOOKUP(D2554,accounts!A:G,6)</f>
        <v>United States</v>
      </c>
      <c r="M2554" s="12" t="str">
        <f>VLOOKUP(D2554,accounts!A:B,2)</f>
        <v>technolgy</v>
      </c>
      <c r="N2554" s="12" t="str">
        <f t="shared" si="26"/>
        <v>May 2017</v>
      </c>
      <c r="O2554" s="12" t="str">
        <f t="shared" si="283"/>
        <v>May 2017</v>
      </c>
      <c r="P2554" s="12">
        <f>VLOOKUP(D2554,accounts!A:G,4)</f>
        <v>7708.38</v>
      </c>
      <c r="Q2554" s="12">
        <f t="shared" si="284"/>
        <v>0</v>
      </c>
    </row>
    <row r="2555">
      <c r="A2555" s="14" t="s">
        <v>2734</v>
      </c>
      <c r="B2555" s="14" t="s">
        <v>57</v>
      </c>
      <c r="C2555" s="14" t="s">
        <v>20</v>
      </c>
      <c r="D2555" s="14" t="s">
        <v>102</v>
      </c>
      <c r="E2555" s="14" t="s">
        <v>5</v>
      </c>
      <c r="F2555" s="15">
        <v>42857.0</v>
      </c>
      <c r="G2555" s="15">
        <v>42966.0</v>
      </c>
      <c r="H2555" s="14">
        <v>5145.0</v>
      </c>
      <c r="I2555" s="12">
        <f>VLOOKUP(C2555, products!$A$1:$C$8, 3, FALSE)</f>
        <v>5482</v>
      </c>
      <c r="J2555" s="12" t="str">
        <f>VLOOKUP(B2555,sales_teams!A:C,3)</f>
        <v>West</v>
      </c>
      <c r="K2555" s="12" t="str">
        <f>VLOOKUP(B2555,sales_teams!A:C,2)</f>
        <v>Summer Sewald</v>
      </c>
      <c r="L2555" s="12" t="str">
        <f>VLOOKUP(D2555,accounts!A:G,6)</f>
        <v>United States</v>
      </c>
      <c r="M2555" s="12" t="str">
        <f>VLOOKUP(D2555,accounts!A:B,2)</f>
        <v>marketing</v>
      </c>
      <c r="N2555" s="12" t="str">
        <f t="shared" si="26"/>
        <v>May 2017</v>
      </c>
      <c r="O2555" s="12" t="str">
        <f t="shared" si="283"/>
        <v>Aug 2017</v>
      </c>
      <c r="P2555" s="12">
        <f>VLOOKUP(D2555,accounts!A:G,4)</f>
        <v>2173.98</v>
      </c>
      <c r="Q2555" s="12">
        <f t="shared" si="284"/>
        <v>92</v>
      </c>
    </row>
    <row r="2556">
      <c r="A2556" s="14" t="s">
        <v>2735</v>
      </c>
      <c r="B2556" s="14" t="s">
        <v>57</v>
      </c>
      <c r="C2556" s="14" t="s">
        <v>19</v>
      </c>
      <c r="D2556" s="14" t="s">
        <v>98</v>
      </c>
      <c r="E2556" s="14" t="s">
        <v>5</v>
      </c>
      <c r="F2556" s="15">
        <v>42857.0</v>
      </c>
      <c r="G2556" s="15">
        <v>42956.0</v>
      </c>
      <c r="H2556" s="14">
        <v>54.0</v>
      </c>
      <c r="I2556" s="12">
        <f>VLOOKUP(C2556, products!$A$1:$C$8, 3, FALSE)</f>
        <v>55</v>
      </c>
      <c r="J2556" s="12" t="str">
        <f>VLOOKUP(B2556,sales_teams!A:C,3)</f>
        <v>West</v>
      </c>
      <c r="K2556" s="12" t="str">
        <f>VLOOKUP(B2556,sales_teams!A:C,2)</f>
        <v>Summer Sewald</v>
      </c>
      <c r="L2556" s="12" t="str">
        <f>VLOOKUP(D2556,accounts!A:G,6)</f>
        <v>United States</v>
      </c>
      <c r="M2556" s="12" t="str">
        <f>VLOOKUP(D2556,accounts!A:B,2)</f>
        <v>retail</v>
      </c>
      <c r="N2556" s="12" t="str">
        <f t="shared" si="26"/>
        <v>May 2017</v>
      </c>
      <c r="O2556" s="12" t="str">
        <f t="shared" si="283"/>
        <v>Aug 2017</v>
      </c>
      <c r="P2556" s="12">
        <f>VLOOKUP(D2556,accounts!A:G,4)</f>
        <v>718.62</v>
      </c>
      <c r="Q2556" s="12">
        <f t="shared" si="284"/>
        <v>92</v>
      </c>
    </row>
    <row r="2557">
      <c r="A2557" s="14" t="s">
        <v>2736</v>
      </c>
      <c r="B2557" s="14" t="s">
        <v>58</v>
      </c>
      <c r="C2557" s="14" t="s">
        <v>17</v>
      </c>
      <c r="D2557" s="14" t="s">
        <v>76</v>
      </c>
      <c r="E2557" s="14" t="s">
        <v>26</v>
      </c>
      <c r="F2557" s="15">
        <v>42857.0</v>
      </c>
      <c r="G2557" s="15">
        <v>42872.0</v>
      </c>
      <c r="H2557" s="14">
        <v>0.0</v>
      </c>
      <c r="I2557" s="12">
        <f>VLOOKUP(C2557, products!$A$1:$C$8, 3, FALSE)</f>
        <v>4821</v>
      </c>
      <c r="J2557" s="12" t="str">
        <f>VLOOKUP(B2557,sales_teams!A:C,3)</f>
        <v>West</v>
      </c>
      <c r="K2557" s="12" t="str">
        <f>VLOOKUP(B2557,sales_teams!A:C,2)</f>
        <v>Summer Sewald</v>
      </c>
      <c r="L2557" s="12" t="str">
        <f>VLOOKUP(D2557,accounts!A:G,6)</f>
        <v>United States</v>
      </c>
      <c r="M2557" s="12" t="str">
        <f>VLOOKUP(D2557,accounts!A:B,2)</f>
        <v>software</v>
      </c>
      <c r="N2557" s="12" t="str">
        <f t="shared" si="26"/>
        <v>May 2017</v>
      </c>
      <c r="O2557" s="12" t="str">
        <f t="shared" si="283"/>
        <v>May 2017</v>
      </c>
      <c r="P2557" s="12">
        <f>VLOOKUP(D2557,accounts!A:G,4)</f>
        <v>6354.87</v>
      </c>
      <c r="Q2557" s="12">
        <f t="shared" si="284"/>
        <v>0</v>
      </c>
    </row>
    <row r="2558">
      <c r="A2558" s="14" t="s">
        <v>2737</v>
      </c>
      <c r="B2558" s="14" t="s">
        <v>32</v>
      </c>
      <c r="C2558" s="14" t="s">
        <v>19</v>
      </c>
      <c r="D2558" s="14" t="s">
        <v>84</v>
      </c>
      <c r="E2558" s="14" t="s">
        <v>5</v>
      </c>
      <c r="F2558" s="15">
        <v>42858.0</v>
      </c>
      <c r="G2558" s="15">
        <v>42948.0</v>
      </c>
      <c r="H2558" s="14">
        <v>53.0</v>
      </c>
      <c r="I2558" s="12">
        <f>VLOOKUP(C2558, products!$A$1:$C$8, 3, FALSE)</f>
        <v>55</v>
      </c>
      <c r="J2558" s="12" t="str">
        <f>VLOOKUP(B2558,sales_teams!A:C,3)</f>
        <v>Central</v>
      </c>
      <c r="K2558" s="12" t="str">
        <f>VLOOKUP(B2558,sales_teams!A:C,2)</f>
        <v>Dustin Brinkmann</v>
      </c>
      <c r="L2558" s="12" t="str">
        <f>VLOOKUP(D2558,accounts!A:G,6)</f>
        <v>United States</v>
      </c>
      <c r="M2558" s="12" t="str">
        <f>VLOOKUP(D2558,accounts!A:B,2)</f>
        <v>software</v>
      </c>
      <c r="N2558" s="12" t="str">
        <f t="shared" si="26"/>
        <v>May 2017</v>
      </c>
      <c r="O2558" s="12" t="str">
        <f t="shared" si="283"/>
        <v>Aug 2017</v>
      </c>
      <c r="P2558" s="12">
        <f>VLOOKUP(D2558,accounts!A:G,4)</f>
        <v>2714.9</v>
      </c>
      <c r="Q2558" s="12">
        <f t="shared" si="284"/>
        <v>92</v>
      </c>
    </row>
    <row r="2559">
      <c r="A2559" s="14" t="s">
        <v>2738</v>
      </c>
      <c r="B2559" s="14" t="s">
        <v>33</v>
      </c>
      <c r="C2559" s="14" t="s">
        <v>22</v>
      </c>
      <c r="D2559" s="14" t="s">
        <v>78</v>
      </c>
      <c r="E2559" s="14" t="s">
        <v>5</v>
      </c>
      <c r="F2559" s="15">
        <v>42858.0</v>
      </c>
      <c r="G2559" s="15">
        <v>42868.0</v>
      </c>
      <c r="H2559" s="14">
        <v>511.0</v>
      </c>
      <c r="I2559" s="12">
        <f>VLOOKUP(C2559, products!$A$1:$C$8, 3, FALSE)</f>
        <v>550</v>
      </c>
      <c r="J2559" s="12" t="str">
        <f>VLOOKUP(B2559,sales_teams!A:C,3)</f>
        <v>Central</v>
      </c>
      <c r="K2559" s="12" t="str">
        <f>VLOOKUP(B2559,sales_teams!A:C,2)</f>
        <v>Dustin Brinkmann</v>
      </c>
      <c r="L2559" s="12" t="str">
        <f>VLOOKUP(D2559,accounts!A:G,6)</f>
        <v>United States</v>
      </c>
      <c r="M2559" s="12" t="str">
        <f>VLOOKUP(D2559,accounts!A:B,2)</f>
        <v>finance</v>
      </c>
      <c r="N2559" s="12" t="str">
        <f t="shared" si="26"/>
        <v>May 2017</v>
      </c>
      <c r="O2559" s="12" t="str">
        <f t="shared" si="283"/>
        <v>May 2017</v>
      </c>
      <c r="P2559" s="12">
        <f>VLOOKUP(D2559,accounts!A:G,4)</f>
        <v>2022.14</v>
      </c>
      <c r="Q2559" s="12">
        <f t="shared" si="284"/>
        <v>0</v>
      </c>
    </row>
    <row r="2560">
      <c r="A2560" s="14" t="s">
        <v>2739</v>
      </c>
      <c r="B2560" s="14" t="s">
        <v>33</v>
      </c>
      <c r="C2560" s="14" t="s">
        <v>20</v>
      </c>
      <c r="D2560" s="14" t="s">
        <v>65</v>
      </c>
      <c r="E2560" s="14" t="s">
        <v>5</v>
      </c>
      <c r="F2560" s="15">
        <v>42858.0</v>
      </c>
      <c r="G2560" s="15">
        <v>42972.0</v>
      </c>
      <c r="H2560" s="14">
        <v>5747.0</v>
      </c>
      <c r="I2560" s="12">
        <f>VLOOKUP(C2560, products!$A$1:$C$8, 3, FALSE)</f>
        <v>5482</v>
      </c>
      <c r="J2560" s="12" t="str">
        <f>VLOOKUP(B2560,sales_teams!A:C,3)</f>
        <v>Central</v>
      </c>
      <c r="K2560" s="12" t="str">
        <f>VLOOKUP(B2560,sales_teams!A:C,2)</f>
        <v>Dustin Brinkmann</v>
      </c>
      <c r="L2560" s="12" t="str">
        <f>VLOOKUP(D2560,accounts!A:G,6)</f>
        <v>United States</v>
      </c>
      <c r="M2560" s="12" t="str">
        <f>VLOOKUP(D2560,accounts!A:B,2)</f>
        <v>technolgy</v>
      </c>
      <c r="N2560" s="12" t="str">
        <f t="shared" si="26"/>
        <v>May 2017</v>
      </c>
      <c r="O2560" s="12" t="str">
        <f t="shared" si="283"/>
        <v>Aug 2017</v>
      </c>
      <c r="P2560" s="12">
        <f>VLOOKUP(D2560,accounts!A:G,4)</f>
        <v>7708.38</v>
      </c>
      <c r="Q2560" s="12">
        <f t="shared" si="284"/>
        <v>92</v>
      </c>
    </row>
    <row r="2561">
      <c r="A2561" s="14" t="s">
        <v>2740</v>
      </c>
      <c r="B2561" s="14" t="s">
        <v>34</v>
      </c>
      <c r="C2561" s="14" t="s">
        <v>17</v>
      </c>
      <c r="D2561" s="14" t="s">
        <v>83</v>
      </c>
      <c r="E2561" s="14" t="s">
        <v>25</v>
      </c>
      <c r="F2561" s="15">
        <v>42858.0</v>
      </c>
      <c r="G2561" s="17"/>
      <c r="I2561" s="12">
        <f>VLOOKUP(C2561, products!$A$1:$C$8, 3, FALSE)</f>
        <v>4821</v>
      </c>
      <c r="J2561" s="12" t="str">
        <f>VLOOKUP(B2561,sales_teams!A:C,3)</f>
        <v>Central</v>
      </c>
      <c r="K2561" s="12" t="str">
        <f>VLOOKUP(B2561,sales_teams!A:C,2)</f>
        <v>Dustin Brinkmann</v>
      </c>
      <c r="L2561" s="12" t="str">
        <f>VLOOKUP(D2561,accounts!A:G,6)</f>
        <v>United States</v>
      </c>
      <c r="M2561" s="12" t="str">
        <f>VLOOKUP(D2561,accounts!A:B,2)</f>
        <v>marketing</v>
      </c>
      <c r="N2561" s="12" t="str">
        <f t="shared" si="26"/>
        <v>May 2017</v>
      </c>
      <c r="P2561" s="12">
        <f>VLOOKUP(D2561,accounts!A:G,4)</f>
        <v>2403.58</v>
      </c>
    </row>
    <row r="2562">
      <c r="A2562" s="14" t="s">
        <v>2741</v>
      </c>
      <c r="B2562" s="14" t="s">
        <v>34</v>
      </c>
      <c r="C2562" s="14" t="s">
        <v>22</v>
      </c>
      <c r="D2562" s="14" t="s">
        <v>114</v>
      </c>
      <c r="E2562" s="14" t="s">
        <v>26</v>
      </c>
      <c r="F2562" s="15">
        <v>42858.0</v>
      </c>
      <c r="G2562" s="15">
        <v>42948.0</v>
      </c>
      <c r="H2562" s="14">
        <v>0.0</v>
      </c>
      <c r="I2562" s="12">
        <f>VLOOKUP(C2562, products!$A$1:$C$8, 3, FALSE)</f>
        <v>550</v>
      </c>
      <c r="J2562" s="12" t="str">
        <f>VLOOKUP(B2562,sales_teams!A:C,3)</f>
        <v>Central</v>
      </c>
      <c r="K2562" s="12" t="str">
        <f>VLOOKUP(B2562,sales_teams!A:C,2)</f>
        <v>Dustin Brinkmann</v>
      </c>
      <c r="L2562" s="12" t="str">
        <f>VLOOKUP(D2562,accounts!A:G,6)</f>
        <v>United States</v>
      </c>
      <c r="M2562" s="12" t="str">
        <f>VLOOKUP(D2562,accounts!A:B,2)</f>
        <v>technolgy</v>
      </c>
      <c r="N2562" s="12" t="str">
        <f t="shared" si="26"/>
        <v>May 2017</v>
      </c>
      <c r="O2562" s="12" t="str">
        <f t="shared" ref="O2562:O2570" si="285">TEXT(G2562,"mmm yyy")</f>
        <v>Aug 2017</v>
      </c>
      <c r="P2562" s="12">
        <f>VLOOKUP(D2562,accounts!A:G,4)</f>
        <v>1100.04</v>
      </c>
      <c r="Q2562" s="12">
        <f t="shared" ref="Q2562:Q2570" si="286">O2562-N2562</f>
        <v>92</v>
      </c>
    </row>
    <row r="2563">
      <c r="A2563" s="14" t="s">
        <v>2742</v>
      </c>
      <c r="B2563" s="14" t="s">
        <v>38</v>
      </c>
      <c r="C2563" s="14" t="s">
        <v>17</v>
      </c>
      <c r="D2563" s="14" t="s">
        <v>84</v>
      </c>
      <c r="E2563" s="14" t="s">
        <v>26</v>
      </c>
      <c r="F2563" s="15">
        <v>42858.0</v>
      </c>
      <c r="G2563" s="15">
        <v>42955.0</v>
      </c>
      <c r="H2563" s="14">
        <v>0.0</v>
      </c>
      <c r="I2563" s="12">
        <f>VLOOKUP(C2563, products!$A$1:$C$8, 3, FALSE)</f>
        <v>4821</v>
      </c>
      <c r="J2563" s="12" t="str">
        <f>VLOOKUP(B2563,sales_teams!A:C,3)</f>
        <v>East</v>
      </c>
      <c r="K2563" s="12" t="str">
        <f>VLOOKUP(B2563,sales_teams!A:C,2)</f>
        <v>Rocco Neubert</v>
      </c>
      <c r="L2563" s="12" t="str">
        <f>VLOOKUP(D2563,accounts!A:G,6)</f>
        <v>United States</v>
      </c>
      <c r="M2563" s="12" t="str">
        <f>VLOOKUP(D2563,accounts!A:B,2)</f>
        <v>software</v>
      </c>
      <c r="N2563" s="12" t="str">
        <f t="shared" si="26"/>
        <v>May 2017</v>
      </c>
      <c r="O2563" s="12" t="str">
        <f t="shared" si="285"/>
        <v>Aug 2017</v>
      </c>
      <c r="P2563" s="12">
        <f>VLOOKUP(D2563,accounts!A:G,4)</f>
        <v>2714.9</v>
      </c>
      <c r="Q2563" s="12">
        <f t="shared" si="286"/>
        <v>92</v>
      </c>
    </row>
    <row r="2564">
      <c r="A2564" s="14" t="s">
        <v>2743</v>
      </c>
      <c r="B2564" s="14" t="s">
        <v>38</v>
      </c>
      <c r="C2564" s="14" t="s">
        <v>22</v>
      </c>
      <c r="D2564" s="14" t="s">
        <v>83</v>
      </c>
      <c r="E2564" s="14" t="s">
        <v>5</v>
      </c>
      <c r="F2564" s="15">
        <v>42858.0</v>
      </c>
      <c r="G2564" s="15">
        <v>42958.0</v>
      </c>
      <c r="H2564" s="14">
        <v>596.0</v>
      </c>
      <c r="I2564" s="12">
        <f>VLOOKUP(C2564, products!$A$1:$C$8, 3, FALSE)</f>
        <v>550</v>
      </c>
      <c r="J2564" s="12" t="str">
        <f>VLOOKUP(B2564,sales_teams!A:C,3)</f>
        <v>East</v>
      </c>
      <c r="K2564" s="12" t="str">
        <f>VLOOKUP(B2564,sales_teams!A:C,2)</f>
        <v>Rocco Neubert</v>
      </c>
      <c r="L2564" s="12" t="str">
        <f>VLOOKUP(D2564,accounts!A:G,6)</f>
        <v>United States</v>
      </c>
      <c r="M2564" s="12" t="str">
        <f>VLOOKUP(D2564,accounts!A:B,2)</f>
        <v>marketing</v>
      </c>
      <c r="N2564" s="12" t="str">
        <f t="shared" si="26"/>
        <v>May 2017</v>
      </c>
      <c r="O2564" s="12" t="str">
        <f t="shared" si="285"/>
        <v>Aug 2017</v>
      </c>
      <c r="P2564" s="12">
        <f>VLOOKUP(D2564,accounts!A:G,4)</f>
        <v>2403.58</v>
      </c>
      <c r="Q2564" s="12">
        <f t="shared" si="286"/>
        <v>92</v>
      </c>
    </row>
    <row r="2565">
      <c r="A2565" s="14" t="s">
        <v>2744</v>
      </c>
      <c r="B2565" s="14" t="s">
        <v>45</v>
      </c>
      <c r="C2565" s="14" t="s">
        <v>19</v>
      </c>
      <c r="D2565" s="14" t="s">
        <v>95</v>
      </c>
      <c r="E2565" s="14" t="s">
        <v>5</v>
      </c>
      <c r="F2565" s="15">
        <v>42858.0</v>
      </c>
      <c r="G2565" s="15">
        <v>42869.0</v>
      </c>
      <c r="H2565" s="14">
        <v>60.0</v>
      </c>
      <c r="I2565" s="12">
        <f>VLOOKUP(C2565, products!$A$1:$C$8, 3, FALSE)</f>
        <v>55</v>
      </c>
      <c r="J2565" s="12" t="str">
        <f>VLOOKUP(B2565,sales_teams!A:C,3)</f>
        <v>East</v>
      </c>
      <c r="K2565" s="12" t="str">
        <f>VLOOKUP(B2565,sales_teams!A:C,2)</f>
        <v>Rocco Neubert</v>
      </c>
      <c r="L2565" s="12" t="str">
        <f>VLOOKUP(D2565,accounts!A:G,6)</f>
        <v>United States</v>
      </c>
      <c r="M2565" s="12" t="str">
        <f>VLOOKUP(D2565,accounts!A:B,2)</f>
        <v>technolgy</v>
      </c>
      <c r="N2565" s="12" t="str">
        <f t="shared" si="26"/>
        <v>May 2017</v>
      </c>
      <c r="O2565" s="12" t="str">
        <f t="shared" si="285"/>
        <v>May 2017</v>
      </c>
      <c r="P2565" s="12">
        <f>VLOOKUP(D2565,accounts!A:G,4)</f>
        <v>1520.66</v>
      </c>
      <c r="Q2565" s="12">
        <f t="shared" si="286"/>
        <v>0</v>
      </c>
    </row>
    <row r="2566">
      <c r="A2566" s="14" t="s">
        <v>2745</v>
      </c>
      <c r="B2566" s="14" t="s">
        <v>46</v>
      </c>
      <c r="C2566" s="14" t="s">
        <v>17</v>
      </c>
      <c r="D2566" s="14" t="s">
        <v>91</v>
      </c>
      <c r="E2566" s="14" t="s">
        <v>5</v>
      </c>
      <c r="F2566" s="15">
        <v>42858.0</v>
      </c>
      <c r="G2566" s="15">
        <v>42859.0</v>
      </c>
      <c r="H2566" s="14">
        <v>4372.0</v>
      </c>
      <c r="I2566" s="12">
        <f>VLOOKUP(C2566, products!$A$1:$C$8, 3, FALSE)</f>
        <v>4821</v>
      </c>
      <c r="J2566" s="12" t="str">
        <f>VLOOKUP(B2566,sales_teams!A:C,3)</f>
        <v>East</v>
      </c>
      <c r="K2566" s="12" t="str">
        <f>VLOOKUP(B2566,sales_teams!A:C,2)</f>
        <v>Rocco Neubert</v>
      </c>
      <c r="L2566" s="12" t="str">
        <f>VLOOKUP(D2566,accounts!A:G,6)</f>
        <v>United States</v>
      </c>
      <c r="M2566" s="12" t="str">
        <f>VLOOKUP(D2566,accounts!A:B,2)</f>
        <v>employment</v>
      </c>
      <c r="N2566" s="12" t="str">
        <f t="shared" si="26"/>
        <v>May 2017</v>
      </c>
      <c r="O2566" s="12" t="str">
        <f t="shared" si="285"/>
        <v>May 2017</v>
      </c>
      <c r="P2566" s="12">
        <f>VLOOKUP(D2566,accounts!A:G,4)</f>
        <v>2059.9</v>
      </c>
      <c r="Q2566" s="12">
        <f t="shared" si="286"/>
        <v>0</v>
      </c>
    </row>
    <row r="2567">
      <c r="A2567" s="14" t="s">
        <v>2746</v>
      </c>
      <c r="B2567" s="14" t="s">
        <v>47</v>
      </c>
      <c r="C2567" s="14" t="s">
        <v>17</v>
      </c>
      <c r="D2567" s="14" t="s">
        <v>72</v>
      </c>
      <c r="E2567" s="14" t="s">
        <v>5</v>
      </c>
      <c r="F2567" s="15">
        <v>42858.0</v>
      </c>
      <c r="G2567" s="15">
        <v>42863.0</v>
      </c>
      <c r="H2567" s="14">
        <v>4604.0</v>
      </c>
      <c r="I2567" s="12">
        <f>VLOOKUP(C2567, products!$A$1:$C$8, 3, FALSE)</f>
        <v>4821</v>
      </c>
      <c r="J2567" s="12" t="str">
        <f>VLOOKUP(B2567,sales_teams!A:C,3)</f>
        <v>East</v>
      </c>
      <c r="K2567" s="12" t="str">
        <f>VLOOKUP(B2567,sales_teams!A:C,2)</f>
        <v>Rocco Neubert</v>
      </c>
      <c r="L2567" s="12" t="str">
        <f>VLOOKUP(D2567,accounts!A:G,6)</f>
        <v>United States</v>
      </c>
      <c r="M2567" s="12" t="str">
        <f>VLOOKUP(D2567,accounts!A:B,2)</f>
        <v>finance</v>
      </c>
      <c r="N2567" s="12" t="str">
        <f t="shared" si="26"/>
        <v>May 2017</v>
      </c>
      <c r="O2567" s="12" t="str">
        <f t="shared" si="285"/>
        <v>May 2017</v>
      </c>
      <c r="P2567" s="12">
        <f>VLOOKUP(D2567,accounts!A:G,4)</f>
        <v>7537.24</v>
      </c>
      <c r="Q2567" s="12">
        <f t="shared" si="286"/>
        <v>0</v>
      </c>
    </row>
    <row r="2568">
      <c r="A2568" s="14" t="s">
        <v>2747</v>
      </c>
      <c r="B2568" s="14" t="s">
        <v>49</v>
      </c>
      <c r="C2568" s="14" t="s">
        <v>21</v>
      </c>
      <c r="D2568" s="14" t="s">
        <v>69</v>
      </c>
      <c r="E2568" s="14" t="s">
        <v>26</v>
      </c>
      <c r="F2568" s="15">
        <v>42858.0</v>
      </c>
      <c r="G2568" s="15">
        <v>42868.0</v>
      </c>
      <c r="H2568" s="14">
        <v>0.0</v>
      </c>
      <c r="I2568" s="12">
        <f>VLOOKUP(C2568, products!$A$1:$C$8, 3, FALSE)</f>
        <v>3393</v>
      </c>
      <c r="J2568" s="12" t="str">
        <f>VLOOKUP(B2568,sales_teams!A:C,3)</f>
        <v>West</v>
      </c>
      <c r="K2568" s="12" t="str">
        <f>VLOOKUP(B2568,sales_teams!A:C,2)</f>
        <v>Summer Sewald</v>
      </c>
      <c r="L2568" s="12" t="str">
        <f>VLOOKUP(D2568,accounts!A:G,6)</f>
        <v>United States</v>
      </c>
      <c r="M2568" s="12" t="str">
        <f>VLOOKUP(D2568,accounts!A:B,2)</f>
        <v>marketing</v>
      </c>
      <c r="N2568" s="12" t="str">
        <f t="shared" si="26"/>
        <v>May 2017</v>
      </c>
      <c r="O2568" s="12" t="str">
        <f t="shared" si="285"/>
        <v>May 2017</v>
      </c>
      <c r="P2568" s="12">
        <f>VLOOKUP(D2568,accounts!A:G,4)</f>
        <v>2952.73</v>
      </c>
      <c r="Q2568" s="12">
        <f t="shared" si="286"/>
        <v>0</v>
      </c>
    </row>
    <row r="2569">
      <c r="A2569" s="14" t="s">
        <v>2748</v>
      </c>
      <c r="B2569" s="14" t="s">
        <v>54</v>
      </c>
      <c r="C2569" s="14" t="s">
        <v>17</v>
      </c>
      <c r="D2569" s="14" t="s">
        <v>117</v>
      </c>
      <c r="E2569" s="14" t="s">
        <v>5</v>
      </c>
      <c r="F2569" s="15">
        <v>42858.0</v>
      </c>
      <c r="G2569" s="15">
        <v>42863.0</v>
      </c>
      <c r="H2569" s="14">
        <v>4859.0</v>
      </c>
      <c r="I2569" s="12">
        <f>VLOOKUP(C2569, products!$A$1:$C$8, 3, FALSE)</f>
        <v>4821</v>
      </c>
      <c r="J2569" s="12" t="str">
        <f>VLOOKUP(B2569,sales_teams!A:C,3)</f>
        <v>West</v>
      </c>
      <c r="K2569" s="12" t="str">
        <f>VLOOKUP(B2569,sales_teams!A:C,2)</f>
        <v>Summer Sewald</v>
      </c>
      <c r="L2569" s="12" t="str">
        <f>VLOOKUP(D2569,accounts!A:G,6)</f>
        <v>United States</v>
      </c>
      <c r="M2569" s="12" t="str">
        <f>VLOOKUP(D2569,accounts!A:B,2)</f>
        <v>medical</v>
      </c>
      <c r="N2569" s="12" t="str">
        <f t="shared" si="26"/>
        <v>May 2017</v>
      </c>
      <c r="O2569" s="12" t="str">
        <f t="shared" si="285"/>
        <v>May 2017</v>
      </c>
      <c r="P2569" s="12">
        <f>VLOOKUP(D2569,accounts!A:G,4)</f>
        <v>251.41</v>
      </c>
      <c r="Q2569" s="12">
        <f t="shared" si="286"/>
        <v>0</v>
      </c>
    </row>
    <row r="2570">
      <c r="A2570" s="14" t="s">
        <v>2749</v>
      </c>
      <c r="B2570" s="14" t="s">
        <v>58</v>
      </c>
      <c r="C2570" s="14" t="s">
        <v>21</v>
      </c>
      <c r="D2570" s="14" t="s">
        <v>136</v>
      </c>
      <c r="E2570" s="14" t="s">
        <v>5</v>
      </c>
      <c r="F2570" s="15">
        <v>42858.0</v>
      </c>
      <c r="G2570" s="15">
        <v>42950.0</v>
      </c>
      <c r="H2570" s="14">
        <v>3718.0</v>
      </c>
      <c r="I2570" s="12">
        <f>VLOOKUP(C2570, products!$A$1:$C$8, 3, FALSE)</f>
        <v>3393</v>
      </c>
      <c r="J2570" s="12" t="str">
        <f>VLOOKUP(B2570,sales_teams!A:C,3)</f>
        <v>West</v>
      </c>
      <c r="K2570" s="12" t="str">
        <f>VLOOKUP(B2570,sales_teams!A:C,2)</f>
        <v>Summer Sewald</v>
      </c>
      <c r="L2570" s="12" t="str">
        <f>VLOOKUP(D2570,accounts!A:G,6)</f>
        <v>United States</v>
      </c>
      <c r="M2570" s="12" t="str">
        <f>VLOOKUP(D2570,accounts!A:B,2)</f>
        <v>entertainment</v>
      </c>
      <c r="N2570" s="12" t="str">
        <f t="shared" si="26"/>
        <v>May 2017</v>
      </c>
      <c r="O2570" s="12" t="str">
        <f t="shared" si="285"/>
        <v>Aug 2017</v>
      </c>
      <c r="P2570" s="12">
        <f>VLOOKUP(D2570,accounts!A:G,4)</f>
        <v>324.19</v>
      </c>
      <c r="Q2570" s="12">
        <f t="shared" si="286"/>
        <v>92</v>
      </c>
    </row>
    <row r="2571">
      <c r="A2571" s="14" t="s">
        <v>2750</v>
      </c>
      <c r="B2571" s="14" t="s">
        <v>59</v>
      </c>
      <c r="C2571" s="14" t="s">
        <v>19</v>
      </c>
      <c r="D2571" s="14" t="s">
        <v>111</v>
      </c>
      <c r="E2571" s="14" t="s">
        <v>25</v>
      </c>
      <c r="F2571" s="15">
        <v>42858.0</v>
      </c>
      <c r="G2571" s="17"/>
      <c r="I2571" s="12">
        <f>VLOOKUP(C2571, products!$A$1:$C$8, 3, FALSE)</f>
        <v>55</v>
      </c>
      <c r="J2571" s="12" t="str">
        <f>VLOOKUP(B2571,sales_teams!A:C,3)</f>
        <v>West</v>
      </c>
      <c r="K2571" s="12" t="str">
        <f>VLOOKUP(B2571,sales_teams!A:C,2)</f>
        <v>Summer Sewald</v>
      </c>
      <c r="L2571" s="12" t="str">
        <f>VLOOKUP(D2571,accounts!A:G,6)</f>
        <v>United States</v>
      </c>
      <c r="M2571" s="12" t="str">
        <f>VLOOKUP(D2571,accounts!A:B,2)</f>
        <v>retail</v>
      </c>
      <c r="N2571" s="12" t="str">
        <f t="shared" si="26"/>
        <v>May 2017</v>
      </c>
      <c r="P2571" s="12">
        <f>VLOOKUP(D2571,accounts!A:G,4)</f>
        <v>223.8</v>
      </c>
    </row>
    <row r="2572">
      <c r="A2572" s="14" t="s">
        <v>2751</v>
      </c>
      <c r="B2572" s="14" t="s">
        <v>59</v>
      </c>
      <c r="C2572" s="14" t="s">
        <v>21</v>
      </c>
      <c r="D2572" s="14" t="s">
        <v>144</v>
      </c>
      <c r="E2572" s="14" t="s">
        <v>26</v>
      </c>
      <c r="F2572" s="15">
        <v>42858.0</v>
      </c>
      <c r="G2572" s="15">
        <v>42874.0</v>
      </c>
      <c r="H2572" s="14">
        <v>0.0</v>
      </c>
      <c r="I2572" s="12">
        <f>VLOOKUP(C2572, products!$A$1:$C$8, 3, FALSE)</f>
        <v>3393</v>
      </c>
      <c r="J2572" s="12" t="str">
        <f>VLOOKUP(B2572,sales_teams!A:C,3)</f>
        <v>West</v>
      </c>
      <c r="K2572" s="12" t="str">
        <f>VLOOKUP(B2572,sales_teams!A:C,2)</f>
        <v>Summer Sewald</v>
      </c>
      <c r="L2572" s="12" t="str">
        <f>VLOOKUP(D2572,accounts!A:G,6)</f>
        <v>Romania</v>
      </c>
      <c r="M2572" s="12" t="str">
        <f>VLOOKUP(D2572,accounts!A:B,2)</f>
        <v>retail</v>
      </c>
      <c r="N2572" s="12" t="str">
        <f t="shared" si="26"/>
        <v>May 2017</v>
      </c>
      <c r="O2572" s="12" t="str">
        <f t="shared" ref="O2572:O2594" si="287">TEXT(G2572,"mmm yyy")</f>
        <v>May 2017</v>
      </c>
      <c r="P2572" s="12">
        <f>VLOOKUP(D2572,accounts!A:G,4)</f>
        <v>167.89</v>
      </c>
      <c r="Q2572" s="12">
        <f t="shared" ref="Q2572:Q2594" si="288">O2572-N2572</f>
        <v>0</v>
      </c>
    </row>
    <row r="2573">
      <c r="A2573" s="14" t="s">
        <v>2752</v>
      </c>
      <c r="B2573" s="14" t="s">
        <v>61</v>
      </c>
      <c r="C2573" s="14" t="s">
        <v>22</v>
      </c>
      <c r="D2573" s="14" t="s">
        <v>68</v>
      </c>
      <c r="E2573" s="14" t="s">
        <v>5</v>
      </c>
      <c r="F2573" s="15">
        <v>42858.0</v>
      </c>
      <c r="G2573" s="15">
        <v>42885.0</v>
      </c>
      <c r="H2573" s="14">
        <v>493.0</v>
      </c>
      <c r="I2573" s="12">
        <f>VLOOKUP(C2573, products!$A$1:$C$8, 3, FALSE)</f>
        <v>550</v>
      </c>
      <c r="J2573" s="12" t="str">
        <f>VLOOKUP(B2573,sales_teams!A:C,3)</f>
        <v>West</v>
      </c>
      <c r="K2573" s="12" t="str">
        <f>VLOOKUP(B2573,sales_teams!A:C,2)</f>
        <v>Summer Sewald</v>
      </c>
      <c r="L2573" s="12" t="str">
        <f>VLOOKUP(D2573,accounts!A:G,6)</f>
        <v>Korea</v>
      </c>
      <c r="M2573" s="12" t="str">
        <f>VLOOKUP(D2573,accounts!A:B,2)</f>
        <v>technolgy</v>
      </c>
      <c r="N2573" s="12" t="str">
        <f t="shared" si="26"/>
        <v>May 2017</v>
      </c>
      <c r="O2573" s="12" t="str">
        <f t="shared" si="287"/>
        <v>May 2017</v>
      </c>
      <c r="P2573" s="12">
        <f>VLOOKUP(D2573,accounts!A:G,4)</f>
        <v>8170.38</v>
      </c>
      <c r="Q2573" s="12">
        <f t="shared" si="288"/>
        <v>0</v>
      </c>
    </row>
    <row r="2574">
      <c r="A2574" s="14" t="s">
        <v>2753</v>
      </c>
      <c r="B2574" s="14" t="s">
        <v>32</v>
      </c>
      <c r="C2574" s="14" t="s">
        <v>19</v>
      </c>
      <c r="D2574" s="14" t="s">
        <v>115</v>
      </c>
      <c r="E2574" s="14" t="s">
        <v>5</v>
      </c>
      <c r="F2574" s="15">
        <v>42859.0</v>
      </c>
      <c r="G2574" s="15">
        <v>42890.0</v>
      </c>
      <c r="H2574" s="14">
        <v>54.0</v>
      </c>
      <c r="I2574" s="12">
        <f>VLOOKUP(C2574, products!$A$1:$C$8, 3, FALSE)</f>
        <v>55</v>
      </c>
      <c r="J2574" s="12" t="str">
        <f>VLOOKUP(B2574,sales_teams!A:C,3)</f>
        <v>Central</v>
      </c>
      <c r="K2574" s="12" t="str">
        <f>VLOOKUP(B2574,sales_teams!A:C,2)</f>
        <v>Dustin Brinkmann</v>
      </c>
      <c r="L2574" s="12" t="str">
        <f>VLOOKUP(D2574,accounts!A:G,6)</f>
        <v>United States</v>
      </c>
      <c r="M2574" s="12" t="str">
        <f>VLOOKUP(D2574,accounts!A:B,2)</f>
        <v>entertainment</v>
      </c>
      <c r="N2574" s="12" t="str">
        <f t="shared" si="26"/>
        <v>May 2017</v>
      </c>
      <c r="O2574" s="12" t="str">
        <f t="shared" si="287"/>
        <v>Jun 2017</v>
      </c>
      <c r="P2574" s="12">
        <f>VLOOKUP(D2574,accounts!A:G,4)</f>
        <v>217.87</v>
      </c>
      <c r="Q2574" s="12">
        <f t="shared" si="288"/>
        <v>31</v>
      </c>
    </row>
    <row r="2575">
      <c r="A2575" s="14" t="s">
        <v>2754</v>
      </c>
      <c r="B2575" s="14" t="s">
        <v>32</v>
      </c>
      <c r="C2575" s="14" t="s">
        <v>19</v>
      </c>
      <c r="D2575" s="14" t="s">
        <v>140</v>
      </c>
      <c r="E2575" s="14" t="s">
        <v>5</v>
      </c>
      <c r="F2575" s="15">
        <v>42859.0</v>
      </c>
      <c r="G2575" s="15">
        <v>42895.0</v>
      </c>
      <c r="H2575" s="14">
        <v>52.0</v>
      </c>
      <c r="I2575" s="12">
        <f>VLOOKUP(C2575, products!$A$1:$C$8, 3, FALSE)</f>
        <v>55</v>
      </c>
      <c r="J2575" s="12" t="str">
        <f>VLOOKUP(B2575,sales_teams!A:C,3)</f>
        <v>Central</v>
      </c>
      <c r="K2575" s="12" t="str">
        <f>VLOOKUP(B2575,sales_teams!A:C,2)</f>
        <v>Dustin Brinkmann</v>
      </c>
      <c r="L2575" s="12" t="str">
        <f>VLOOKUP(D2575,accounts!A:G,6)</f>
        <v>United States</v>
      </c>
      <c r="M2575" s="12" t="str">
        <f>VLOOKUP(D2575,accounts!A:B,2)</f>
        <v>marketing</v>
      </c>
      <c r="N2575" s="12" t="str">
        <f t="shared" si="26"/>
        <v>May 2017</v>
      </c>
      <c r="O2575" s="12" t="str">
        <f t="shared" si="287"/>
        <v>Jun 2017</v>
      </c>
      <c r="P2575" s="12">
        <f>VLOOKUP(D2575,accounts!A:G,4)</f>
        <v>375.43</v>
      </c>
      <c r="Q2575" s="12">
        <f t="shared" si="288"/>
        <v>31</v>
      </c>
    </row>
    <row r="2576">
      <c r="A2576" s="14" t="s">
        <v>2755</v>
      </c>
      <c r="B2576" s="14" t="s">
        <v>32</v>
      </c>
      <c r="C2576" s="14" t="s">
        <v>21</v>
      </c>
      <c r="D2576" s="14" t="s">
        <v>79</v>
      </c>
      <c r="E2576" s="14" t="s">
        <v>5</v>
      </c>
      <c r="F2576" s="15">
        <v>42859.0</v>
      </c>
      <c r="G2576" s="15">
        <v>42909.0</v>
      </c>
      <c r="H2576" s="14">
        <v>3813.0</v>
      </c>
      <c r="I2576" s="12">
        <f>VLOOKUP(C2576, products!$A$1:$C$8, 3, FALSE)</f>
        <v>3393</v>
      </c>
      <c r="J2576" s="12" t="str">
        <f>VLOOKUP(B2576,sales_teams!A:C,3)</f>
        <v>Central</v>
      </c>
      <c r="K2576" s="12" t="str">
        <f>VLOOKUP(B2576,sales_teams!A:C,2)</f>
        <v>Dustin Brinkmann</v>
      </c>
      <c r="L2576" s="12" t="str">
        <f>VLOOKUP(D2576,accounts!A:G,6)</f>
        <v>Panama</v>
      </c>
      <c r="M2576" s="12" t="str">
        <f>VLOOKUP(D2576,accounts!A:B,2)</f>
        <v>technolgy</v>
      </c>
      <c r="N2576" s="12" t="str">
        <f t="shared" si="26"/>
        <v>May 2017</v>
      </c>
      <c r="O2576" s="12" t="str">
        <f t="shared" si="287"/>
        <v>Jun 2017</v>
      </c>
      <c r="P2576" s="12">
        <f>VLOOKUP(D2576,accounts!A:G,4)</f>
        <v>2938.67</v>
      </c>
      <c r="Q2576" s="12">
        <f t="shared" si="288"/>
        <v>31</v>
      </c>
    </row>
    <row r="2577">
      <c r="A2577" s="14" t="s">
        <v>2756</v>
      </c>
      <c r="B2577" s="14" t="s">
        <v>37</v>
      </c>
      <c r="C2577" s="14" t="s">
        <v>17</v>
      </c>
      <c r="D2577" s="14" t="s">
        <v>106</v>
      </c>
      <c r="E2577" s="14" t="s">
        <v>26</v>
      </c>
      <c r="F2577" s="15">
        <v>42859.0</v>
      </c>
      <c r="G2577" s="15">
        <v>42951.0</v>
      </c>
      <c r="H2577" s="14">
        <v>0.0</v>
      </c>
      <c r="I2577" s="12">
        <f>VLOOKUP(C2577, products!$A$1:$C$8, 3, FALSE)</f>
        <v>4821</v>
      </c>
      <c r="J2577" s="12" t="str">
        <f>VLOOKUP(B2577,sales_teams!A:C,3)</f>
        <v>East</v>
      </c>
      <c r="K2577" s="12" t="str">
        <f>VLOOKUP(B2577,sales_teams!A:C,2)</f>
        <v>Rocco Neubert</v>
      </c>
      <c r="L2577" s="12" t="str">
        <f>VLOOKUP(D2577,accounts!A:G,6)</f>
        <v>United States</v>
      </c>
      <c r="M2577" s="12" t="str">
        <f>VLOOKUP(D2577,accounts!A:B,2)</f>
        <v>finance</v>
      </c>
      <c r="N2577" s="12" t="str">
        <f t="shared" si="26"/>
        <v>May 2017</v>
      </c>
      <c r="O2577" s="12" t="str">
        <f t="shared" si="287"/>
        <v>Aug 2017</v>
      </c>
      <c r="P2577" s="12">
        <f>VLOOKUP(D2577,accounts!A:G,4)</f>
        <v>646.1</v>
      </c>
      <c r="Q2577" s="12">
        <f t="shared" si="288"/>
        <v>92</v>
      </c>
    </row>
    <row r="2578">
      <c r="A2578" s="14" t="s">
        <v>2757</v>
      </c>
      <c r="B2578" s="14" t="s">
        <v>38</v>
      </c>
      <c r="C2578" s="14" t="s">
        <v>17</v>
      </c>
      <c r="D2578" s="14" t="s">
        <v>90</v>
      </c>
      <c r="E2578" s="14" t="s">
        <v>5</v>
      </c>
      <c r="F2578" s="15">
        <v>42859.0</v>
      </c>
      <c r="G2578" s="15">
        <v>42959.0</v>
      </c>
      <c r="H2578" s="14">
        <v>4935.0</v>
      </c>
      <c r="I2578" s="12">
        <f>VLOOKUP(C2578, products!$A$1:$C$8, 3, FALSE)</f>
        <v>4821</v>
      </c>
      <c r="J2578" s="12" t="str">
        <f>VLOOKUP(B2578,sales_teams!A:C,3)</f>
        <v>East</v>
      </c>
      <c r="K2578" s="12" t="str">
        <f>VLOOKUP(B2578,sales_teams!A:C,2)</f>
        <v>Rocco Neubert</v>
      </c>
      <c r="L2578" s="12" t="str">
        <f>VLOOKUP(D2578,accounts!A:G,6)</f>
        <v>United States</v>
      </c>
      <c r="M2578" s="12" t="str">
        <f>VLOOKUP(D2578,accounts!A:B,2)</f>
        <v>software</v>
      </c>
      <c r="N2578" s="12" t="str">
        <f t="shared" si="26"/>
        <v>May 2017</v>
      </c>
      <c r="O2578" s="12" t="str">
        <f t="shared" si="287"/>
        <v>Aug 2017</v>
      </c>
      <c r="P2578" s="12">
        <f>VLOOKUP(D2578,accounts!A:G,4)</f>
        <v>4618</v>
      </c>
      <c r="Q2578" s="12">
        <f t="shared" si="288"/>
        <v>92</v>
      </c>
    </row>
    <row r="2579">
      <c r="A2579" s="14" t="s">
        <v>2758</v>
      </c>
      <c r="B2579" s="14" t="s">
        <v>38</v>
      </c>
      <c r="C2579" s="14" t="s">
        <v>21</v>
      </c>
      <c r="D2579" s="14" t="s">
        <v>84</v>
      </c>
      <c r="E2579" s="14" t="s">
        <v>5</v>
      </c>
      <c r="F2579" s="15">
        <v>42859.0</v>
      </c>
      <c r="G2579" s="15">
        <v>42964.0</v>
      </c>
      <c r="H2579" s="14">
        <v>3560.0</v>
      </c>
      <c r="I2579" s="12">
        <f>VLOOKUP(C2579, products!$A$1:$C$8, 3, FALSE)</f>
        <v>3393</v>
      </c>
      <c r="J2579" s="12" t="str">
        <f>VLOOKUP(B2579,sales_teams!A:C,3)</f>
        <v>East</v>
      </c>
      <c r="K2579" s="12" t="str">
        <f>VLOOKUP(B2579,sales_teams!A:C,2)</f>
        <v>Rocco Neubert</v>
      </c>
      <c r="L2579" s="12" t="str">
        <f>VLOOKUP(D2579,accounts!A:G,6)</f>
        <v>United States</v>
      </c>
      <c r="M2579" s="12" t="str">
        <f>VLOOKUP(D2579,accounts!A:B,2)</f>
        <v>software</v>
      </c>
      <c r="N2579" s="12" t="str">
        <f t="shared" si="26"/>
        <v>May 2017</v>
      </c>
      <c r="O2579" s="12" t="str">
        <f t="shared" si="287"/>
        <v>Aug 2017</v>
      </c>
      <c r="P2579" s="12">
        <f>VLOOKUP(D2579,accounts!A:G,4)</f>
        <v>2714.9</v>
      </c>
      <c r="Q2579" s="12">
        <f t="shared" si="288"/>
        <v>92</v>
      </c>
    </row>
    <row r="2580">
      <c r="A2580" s="14" t="s">
        <v>2759</v>
      </c>
      <c r="B2580" s="14" t="s">
        <v>45</v>
      </c>
      <c r="C2580" s="14" t="s">
        <v>17</v>
      </c>
      <c r="D2580" s="14" t="s">
        <v>109</v>
      </c>
      <c r="E2580" s="14" t="s">
        <v>26</v>
      </c>
      <c r="F2580" s="15">
        <v>42859.0</v>
      </c>
      <c r="G2580" s="15">
        <v>42875.0</v>
      </c>
      <c r="H2580" s="14">
        <v>0.0</v>
      </c>
      <c r="I2580" s="12">
        <f>VLOOKUP(C2580, products!$A$1:$C$8, 3, FALSE)</f>
        <v>4821</v>
      </c>
      <c r="J2580" s="12" t="str">
        <f>VLOOKUP(B2580,sales_teams!A:C,3)</f>
        <v>East</v>
      </c>
      <c r="K2580" s="12" t="str">
        <f>VLOOKUP(B2580,sales_teams!A:C,2)</f>
        <v>Rocco Neubert</v>
      </c>
      <c r="L2580" s="12" t="str">
        <f>VLOOKUP(D2580,accounts!A:G,6)</f>
        <v>Kenya</v>
      </c>
      <c r="M2580" s="12" t="str">
        <f>VLOOKUP(D2580,accounts!A:B,2)</f>
        <v>medical</v>
      </c>
      <c r="N2580" s="12" t="str">
        <f t="shared" si="26"/>
        <v>May 2017</v>
      </c>
      <c r="O2580" s="12" t="str">
        <f t="shared" si="287"/>
        <v>May 2017</v>
      </c>
      <c r="P2580" s="12">
        <f>VLOOKUP(D2580,accounts!A:G,4)</f>
        <v>647.18</v>
      </c>
      <c r="Q2580" s="12">
        <f t="shared" si="288"/>
        <v>0</v>
      </c>
    </row>
    <row r="2581">
      <c r="A2581" s="14" t="s">
        <v>2760</v>
      </c>
      <c r="B2581" s="14" t="s">
        <v>45</v>
      </c>
      <c r="C2581" s="14" t="s">
        <v>17</v>
      </c>
      <c r="D2581" s="14" t="s">
        <v>142</v>
      </c>
      <c r="E2581" s="14" t="s">
        <v>26</v>
      </c>
      <c r="F2581" s="15">
        <v>42859.0</v>
      </c>
      <c r="G2581" s="15">
        <v>42972.0</v>
      </c>
      <c r="H2581" s="14">
        <v>0.0</v>
      </c>
      <c r="I2581" s="12">
        <f>VLOOKUP(C2581, products!$A$1:$C$8, 3, FALSE)</f>
        <v>4821</v>
      </c>
      <c r="J2581" s="12" t="str">
        <f>VLOOKUP(B2581,sales_teams!A:C,3)</f>
        <v>East</v>
      </c>
      <c r="K2581" s="12" t="str">
        <f>VLOOKUP(B2581,sales_teams!A:C,2)</f>
        <v>Rocco Neubert</v>
      </c>
      <c r="L2581" s="12" t="str">
        <f>VLOOKUP(D2581,accounts!A:G,6)</f>
        <v>United States</v>
      </c>
      <c r="M2581" s="12" t="str">
        <f>VLOOKUP(D2581,accounts!A:B,2)</f>
        <v>employment</v>
      </c>
      <c r="N2581" s="12" t="str">
        <f t="shared" si="26"/>
        <v>May 2017</v>
      </c>
      <c r="O2581" s="12" t="str">
        <f t="shared" si="287"/>
        <v>Aug 2017</v>
      </c>
      <c r="P2581" s="12">
        <f>VLOOKUP(D2581,accounts!A:G,4)</f>
        <v>291.27</v>
      </c>
      <c r="Q2581" s="12">
        <f t="shared" si="288"/>
        <v>92</v>
      </c>
    </row>
    <row r="2582">
      <c r="A2582" s="14" t="s">
        <v>2761</v>
      </c>
      <c r="B2582" s="14" t="s">
        <v>48</v>
      </c>
      <c r="C2582" s="14" t="s">
        <v>22</v>
      </c>
      <c r="D2582" s="14" t="s">
        <v>94</v>
      </c>
      <c r="E2582" s="14" t="s">
        <v>26</v>
      </c>
      <c r="F2582" s="15">
        <v>42859.0</v>
      </c>
      <c r="G2582" s="15">
        <v>42865.0</v>
      </c>
      <c r="H2582" s="14">
        <v>0.0</v>
      </c>
      <c r="I2582" s="12">
        <f>VLOOKUP(C2582, products!$A$1:$C$8, 3, FALSE)</f>
        <v>550</v>
      </c>
      <c r="J2582" s="12" t="str">
        <f>VLOOKUP(B2582,sales_teams!A:C,3)</f>
        <v>East</v>
      </c>
      <c r="K2582" s="12" t="str">
        <f>VLOOKUP(B2582,sales_teams!A:C,2)</f>
        <v>Rocco Neubert</v>
      </c>
      <c r="L2582" s="12" t="str">
        <f>VLOOKUP(D2582,accounts!A:G,6)</f>
        <v>United States</v>
      </c>
      <c r="M2582" s="12" t="str">
        <f>VLOOKUP(D2582,accounts!A:B,2)</f>
        <v>medical</v>
      </c>
      <c r="N2582" s="12" t="str">
        <f t="shared" si="26"/>
        <v>May 2017</v>
      </c>
      <c r="O2582" s="12" t="str">
        <f t="shared" si="287"/>
        <v>May 2017</v>
      </c>
      <c r="P2582" s="12">
        <f>VLOOKUP(D2582,accounts!A:G,4)</f>
        <v>3922.42</v>
      </c>
      <c r="Q2582" s="12">
        <f t="shared" si="288"/>
        <v>0</v>
      </c>
    </row>
    <row r="2583">
      <c r="A2583" s="14" t="s">
        <v>2762</v>
      </c>
      <c r="B2583" s="14" t="s">
        <v>48</v>
      </c>
      <c r="C2583" s="14" t="s">
        <v>18</v>
      </c>
      <c r="D2583" s="14" t="s">
        <v>109</v>
      </c>
      <c r="E2583" s="14" t="s">
        <v>26</v>
      </c>
      <c r="F2583" s="15">
        <v>42859.0</v>
      </c>
      <c r="G2583" s="15">
        <v>42967.0</v>
      </c>
      <c r="H2583" s="14">
        <v>0.0</v>
      </c>
      <c r="I2583" s="12">
        <f>VLOOKUP(C2583, products!$A$1:$C$8, 3, FALSE)</f>
        <v>1096</v>
      </c>
      <c r="J2583" s="12" t="str">
        <f>VLOOKUP(B2583,sales_teams!A:C,3)</f>
        <v>East</v>
      </c>
      <c r="K2583" s="12" t="str">
        <f>VLOOKUP(B2583,sales_teams!A:C,2)</f>
        <v>Rocco Neubert</v>
      </c>
      <c r="L2583" s="12" t="str">
        <f>VLOOKUP(D2583,accounts!A:G,6)</f>
        <v>Kenya</v>
      </c>
      <c r="M2583" s="12" t="str">
        <f>VLOOKUP(D2583,accounts!A:B,2)</f>
        <v>medical</v>
      </c>
      <c r="N2583" s="12" t="str">
        <f t="shared" si="26"/>
        <v>May 2017</v>
      </c>
      <c r="O2583" s="12" t="str">
        <f t="shared" si="287"/>
        <v>Aug 2017</v>
      </c>
      <c r="P2583" s="12">
        <f>VLOOKUP(D2583,accounts!A:G,4)</f>
        <v>647.18</v>
      </c>
      <c r="Q2583" s="12">
        <f t="shared" si="288"/>
        <v>92</v>
      </c>
    </row>
    <row r="2584">
      <c r="A2584" s="14" t="s">
        <v>2763</v>
      </c>
      <c r="B2584" s="14" t="s">
        <v>48</v>
      </c>
      <c r="C2584" s="14" t="s">
        <v>21</v>
      </c>
      <c r="D2584" s="14" t="s">
        <v>134</v>
      </c>
      <c r="E2584" s="14" t="s">
        <v>26</v>
      </c>
      <c r="F2584" s="15">
        <v>42859.0</v>
      </c>
      <c r="G2584" s="15">
        <v>42974.0</v>
      </c>
      <c r="H2584" s="14">
        <v>0.0</v>
      </c>
      <c r="I2584" s="12">
        <f>VLOOKUP(C2584, products!$A$1:$C$8, 3, FALSE)</f>
        <v>3393</v>
      </c>
      <c r="J2584" s="12" t="str">
        <f>VLOOKUP(B2584,sales_teams!A:C,3)</f>
        <v>East</v>
      </c>
      <c r="K2584" s="12" t="str">
        <f>VLOOKUP(B2584,sales_teams!A:C,2)</f>
        <v>Rocco Neubert</v>
      </c>
      <c r="L2584" s="12" t="str">
        <f>VLOOKUP(D2584,accounts!A:G,6)</f>
        <v>United States</v>
      </c>
      <c r="M2584" s="12" t="str">
        <f>VLOOKUP(D2584,accounts!A:B,2)</f>
        <v>medical</v>
      </c>
      <c r="N2584" s="12" t="str">
        <f t="shared" si="26"/>
        <v>May 2017</v>
      </c>
      <c r="O2584" s="12" t="str">
        <f t="shared" si="287"/>
        <v>Aug 2017</v>
      </c>
      <c r="P2584" s="12">
        <f>VLOOKUP(D2584,accounts!A:G,4)</f>
        <v>441.08</v>
      </c>
      <c r="Q2584" s="12">
        <f t="shared" si="288"/>
        <v>92</v>
      </c>
    </row>
    <row r="2585">
      <c r="A2585" s="14" t="s">
        <v>2764</v>
      </c>
      <c r="B2585" s="14" t="s">
        <v>53</v>
      </c>
      <c r="C2585" s="14" t="s">
        <v>18</v>
      </c>
      <c r="D2585" s="14" t="s">
        <v>82</v>
      </c>
      <c r="E2585" s="14" t="s">
        <v>26</v>
      </c>
      <c r="F2585" s="15">
        <v>42859.0</v>
      </c>
      <c r="G2585" s="15">
        <v>42972.0</v>
      </c>
      <c r="H2585" s="14">
        <v>0.0</v>
      </c>
      <c r="I2585" s="12">
        <f>VLOOKUP(C2585, products!$A$1:$C$8, 3, FALSE)</f>
        <v>1096</v>
      </c>
      <c r="J2585" s="12" t="str">
        <f>VLOOKUP(B2585,sales_teams!A:C,3)</f>
        <v>West</v>
      </c>
      <c r="K2585" s="12" t="str">
        <f>VLOOKUP(B2585,sales_teams!A:C,2)</f>
        <v>Summer Sewald</v>
      </c>
      <c r="L2585" s="12" t="str">
        <f>VLOOKUP(D2585,accounts!A:G,6)</f>
        <v>United States</v>
      </c>
      <c r="M2585" s="12" t="str">
        <f>VLOOKUP(D2585,accounts!A:B,2)</f>
        <v>finance</v>
      </c>
      <c r="N2585" s="12" t="str">
        <f t="shared" si="26"/>
        <v>May 2017</v>
      </c>
      <c r="O2585" s="12" t="str">
        <f t="shared" si="287"/>
        <v>Aug 2017</v>
      </c>
      <c r="P2585" s="12">
        <f>VLOOKUP(D2585,accounts!A:G,4)</f>
        <v>1698.2</v>
      </c>
      <c r="Q2585" s="12">
        <f t="shared" si="288"/>
        <v>92</v>
      </c>
    </row>
    <row r="2586">
      <c r="A2586" s="14" t="s">
        <v>2765</v>
      </c>
      <c r="B2586" s="14" t="s">
        <v>53</v>
      </c>
      <c r="C2586" s="14" t="s">
        <v>22</v>
      </c>
      <c r="D2586" s="14" t="s">
        <v>104</v>
      </c>
      <c r="E2586" s="14" t="s">
        <v>5</v>
      </c>
      <c r="F2586" s="15">
        <v>42859.0</v>
      </c>
      <c r="G2586" s="15">
        <v>42952.0</v>
      </c>
      <c r="H2586" s="14">
        <v>528.0</v>
      </c>
      <c r="I2586" s="12">
        <f>VLOOKUP(C2586, products!$A$1:$C$8, 3, FALSE)</f>
        <v>550</v>
      </c>
      <c r="J2586" s="12" t="str">
        <f>VLOOKUP(B2586,sales_teams!A:C,3)</f>
        <v>West</v>
      </c>
      <c r="K2586" s="12" t="str">
        <f>VLOOKUP(B2586,sales_teams!A:C,2)</f>
        <v>Summer Sewald</v>
      </c>
      <c r="L2586" s="12" t="str">
        <f>VLOOKUP(D2586,accounts!A:G,6)</f>
        <v>Italy</v>
      </c>
      <c r="M2586" s="12" t="str">
        <f>VLOOKUP(D2586,accounts!A:B,2)</f>
        <v>retail</v>
      </c>
      <c r="N2586" s="12" t="str">
        <f t="shared" si="26"/>
        <v>May 2017</v>
      </c>
      <c r="O2586" s="12" t="str">
        <f t="shared" si="287"/>
        <v>Aug 2017</v>
      </c>
      <c r="P2586" s="12">
        <f>VLOOKUP(D2586,accounts!A:G,4)</f>
        <v>894.33</v>
      </c>
      <c r="Q2586" s="12">
        <f t="shared" si="288"/>
        <v>92</v>
      </c>
    </row>
    <row r="2587">
      <c r="A2587" s="14" t="s">
        <v>2766</v>
      </c>
      <c r="B2587" s="14" t="s">
        <v>53</v>
      </c>
      <c r="C2587" s="14" t="s">
        <v>18</v>
      </c>
      <c r="D2587" s="14" t="s">
        <v>82</v>
      </c>
      <c r="E2587" s="14" t="s">
        <v>5</v>
      </c>
      <c r="F2587" s="15">
        <v>42859.0</v>
      </c>
      <c r="G2587" s="15">
        <v>42906.0</v>
      </c>
      <c r="H2587" s="14">
        <v>1188.0</v>
      </c>
      <c r="I2587" s="12">
        <f>VLOOKUP(C2587, products!$A$1:$C$8, 3, FALSE)</f>
        <v>1096</v>
      </c>
      <c r="J2587" s="12" t="str">
        <f>VLOOKUP(B2587,sales_teams!A:C,3)</f>
        <v>West</v>
      </c>
      <c r="K2587" s="12" t="str">
        <f>VLOOKUP(B2587,sales_teams!A:C,2)</f>
        <v>Summer Sewald</v>
      </c>
      <c r="L2587" s="12" t="str">
        <f>VLOOKUP(D2587,accounts!A:G,6)</f>
        <v>United States</v>
      </c>
      <c r="M2587" s="12" t="str">
        <f>VLOOKUP(D2587,accounts!A:B,2)</f>
        <v>finance</v>
      </c>
      <c r="N2587" s="12" t="str">
        <f t="shared" si="26"/>
        <v>May 2017</v>
      </c>
      <c r="O2587" s="12" t="str">
        <f t="shared" si="287"/>
        <v>Jun 2017</v>
      </c>
      <c r="P2587" s="12">
        <f>VLOOKUP(D2587,accounts!A:G,4)</f>
        <v>1698.2</v>
      </c>
      <c r="Q2587" s="12">
        <f t="shared" si="288"/>
        <v>31</v>
      </c>
    </row>
    <row r="2588">
      <c r="A2588" s="14" t="s">
        <v>2767</v>
      </c>
      <c r="B2588" s="14" t="s">
        <v>54</v>
      </c>
      <c r="C2588" s="14" t="s">
        <v>20</v>
      </c>
      <c r="D2588" s="14" t="s">
        <v>87</v>
      </c>
      <c r="E2588" s="14" t="s">
        <v>26</v>
      </c>
      <c r="F2588" s="15">
        <v>42859.0</v>
      </c>
      <c r="G2588" s="15">
        <v>42993.0</v>
      </c>
      <c r="H2588" s="14">
        <v>0.0</v>
      </c>
      <c r="I2588" s="12">
        <f>VLOOKUP(C2588, products!$A$1:$C$8, 3, FALSE)</f>
        <v>5482</v>
      </c>
      <c r="J2588" s="12" t="str">
        <f>VLOOKUP(B2588,sales_teams!A:C,3)</f>
        <v>West</v>
      </c>
      <c r="K2588" s="12" t="str">
        <f>VLOOKUP(B2588,sales_teams!A:C,2)</f>
        <v>Summer Sewald</v>
      </c>
      <c r="L2588" s="12" t="str">
        <f>VLOOKUP(D2588,accounts!A:G,6)</f>
        <v>United States</v>
      </c>
      <c r="M2588" s="12" t="str">
        <f>VLOOKUP(D2588,accounts!A:B,2)</f>
        <v>entertainment</v>
      </c>
      <c r="N2588" s="12" t="str">
        <f t="shared" si="26"/>
        <v>May 2017</v>
      </c>
      <c r="O2588" s="12" t="str">
        <f t="shared" si="287"/>
        <v>Sep 2017</v>
      </c>
      <c r="P2588" s="12">
        <f>VLOOKUP(D2588,accounts!A:G,4)</f>
        <v>3838.39</v>
      </c>
      <c r="Q2588" s="12">
        <f t="shared" si="288"/>
        <v>123</v>
      </c>
    </row>
    <row r="2589">
      <c r="A2589" s="14" t="s">
        <v>2768</v>
      </c>
      <c r="B2589" s="14" t="s">
        <v>57</v>
      </c>
      <c r="C2589" s="14" t="s">
        <v>21</v>
      </c>
      <c r="D2589" s="14" t="s">
        <v>90</v>
      </c>
      <c r="E2589" s="14" t="s">
        <v>26</v>
      </c>
      <c r="F2589" s="15">
        <v>42859.0</v>
      </c>
      <c r="G2589" s="15">
        <v>42865.0</v>
      </c>
      <c r="H2589" s="14">
        <v>0.0</v>
      </c>
      <c r="I2589" s="12">
        <f>VLOOKUP(C2589, products!$A$1:$C$8, 3, FALSE)</f>
        <v>3393</v>
      </c>
      <c r="J2589" s="12" t="str">
        <f>VLOOKUP(B2589,sales_teams!A:C,3)</f>
        <v>West</v>
      </c>
      <c r="K2589" s="12" t="str">
        <f>VLOOKUP(B2589,sales_teams!A:C,2)</f>
        <v>Summer Sewald</v>
      </c>
      <c r="L2589" s="12" t="str">
        <f>VLOOKUP(D2589,accounts!A:G,6)</f>
        <v>United States</v>
      </c>
      <c r="M2589" s="12" t="str">
        <f>VLOOKUP(D2589,accounts!A:B,2)</f>
        <v>software</v>
      </c>
      <c r="N2589" s="12" t="str">
        <f t="shared" si="26"/>
        <v>May 2017</v>
      </c>
      <c r="O2589" s="12" t="str">
        <f t="shared" si="287"/>
        <v>May 2017</v>
      </c>
      <c r="P2589" s="12">
        <f>VLOOKUP(D2589,accounts!A:G,4)</f>
        <v>4618</v>
      </c>
      <c r="Q2589" s="12">
        <f t="shared" si="288"/>
        <v>0</v>
      </c>
    </row>
    <row r="2590">
      <c r="A2590" s="14" t="s">
        <v>2769</v>
      </c>
      <c r="B2590" s="14" t="s">
        <v>57</v>
      </c>
      <c r="C2590" s="14" t="s">
        <v>22</v>
      </c>
      <c r="D2590" s="14" t="s">
        <v>109</v>
      </c>
      <c r="E2590" s="14" t="s">
        <v>5</v>
      </c>
      <c r="F2590" s="15">
        <v>42859.0</v>
      </c>
      <c r="G2590" s="15">
        <v>42956.0</v>
      </c>
      <c r="H2590" s="14">
        <v>590.0</v>
      </c>
      <c r="I2590" s="12">
        <f>VLOOKUP(C2590, products!$A$1:$C$8, 3, FALSE)</f>
        <v>550</v>
      </c>
      <c r="J2590" s="12" t="str">
        <f>VLOOKUP(B2590,sales_teams!A:C,3)</f>
        <v>West</v>
      </c>
      <c r="K2590" s="12" t="str">
        <f>VLOOKUP(B2590,sales_teams!A:C,2)</f>
        <v>Summer Sewald</v>
      </c>
      <c r="L2590" s="12" t="str">
        <f>VLOOKUP(D2590,accounts!A:G,6)</f>
        <v>Kenya</v>
      </c>
      <c r="M2590" s="12" t="str">
        <f>VLOOKUP(D2590,accounts!A:B,2)</f>
        <v>medical</v>
      </c>
      <c r="N2590" s="12" t="str">
        <f t="shared" si="26"/>
        <v>May 2017</v>
      </c>
      <c r="O2590" s="12" t="str">
        <f t="shared" si="287"/>
        <v>Aug 2017</v>
      </c>
      <c r="P2590" s="12">
        <f>VLOOKUP(D2590,accounts!A:G,4)</f>
        <v>647.18</v>
      </c>
      <c r="Q2590" s="12">
        <f t="shared" si="288"/>
        <v>92</v>
      </c>
    </row>
    <row r="2591">
      <c r="A2591" s="14" t="s">
        <v>2770</v>
      </c>
      <c r="B2591" s="14" t="s">
        <v>58</v>
      </c>
      <c r="C2591" s="14" t="s">
        <v>22</v>
      </c>
      <c r="D2591" s="14" t="s">
        <v>89</v>
      </c>
      <c r="E2591" s="14" t="s">
        <v>5</v>
      </c>
      <c r="F2591" s="15">
        <v>42859.0</v>
      </c>
      <c r="G2591" s="15">
        <v>42961.0</v>
      </c>
      <c r="H2591" s="14">
        <v>578.0</v>
      </c>
      <c r="I2591" s="12">
        <f>VLOOKUP(C2591, products!$A$1:$C$8, 3, FALSE)</f>
        <v>550</v>
      </c>
      <c r="J2591" s="12" t="str">
        <f>VLOOKUP(B2591,sales_teams!A:C,3)</f>
        <v>West</v>
      </c>
      <c r="K2591" s="12" t="str">
        <f>VLOOKUP(B2591,sales_teams!A:C,2)</f>
        <v>Summer Sewald</v>
      </c>
      <c r="L2591" s="12" t="str">
        <f>VLOOKUP(D2591,accounts!A:G,6)</f>
        <v>United States</v>
      </c>
      <c r="M2591" s="12" t="str">
        <f>VLOOKUP(D2591,accounts!A:B,2)</f>
        <v>employment</v>
      </c>
      <c r="N2591" s="12" t="str">
        <f t="shared" si="26"/>
        <v>May 2017</v>
      </c>
      <c r="O2591" s="12" t="str">
        <f t="shared" si="287"/>
        <v>Aug 2017</v>
      </c>
      <c r="P2591" s="12">
        <f>VLOOKUP(D2591,accounts!A:G,4)</f>
        <v>2871.35</v>
      </c>
      <c r="Q2591" s="12">
        <f t="shared" si="288"/>
        <v>92</v>
      </c>
    </row>
    <row r="2592">
      <c r="A2592" s="14" t="s">
        <v>2771</v>
      </c>
      <c r="B2592" s="14" t="s">
        <v>59</v>
      </c>
      <c r="C2592" s="14" t="s">
        <v>17</v>
      </c>
      <c r="D2592" s="14" t="s">
        <v>88</v>
      </c>
      <c r="E2592" s="14" t="s">
        <v>26</v>
      </c>
      <c r="F2592" s="15">
        <v>42859.0</v>
      </c>
      <c r="G2592" s="15">
        <v>42953.0</v>
      </c>
      <c r="H2592" s="14">
        <v>0.0</v>
      </c>
      <c r="I2592" s="12">
        <f>VLOOKUP(C2592, products!$A$1:$C$8, 3, FALSE)</f>
        <v>4821</v>
      </c>
      <c r="J2592" s="12" t="str">
        <f>VLOOKUP(B2592,sales_teams!A:C,3)</f>
        <v>West</v>
      </c>
      <c r="K2592" s="12" t="str">
        <f>VLOOKUP(B2592,sales_teams!A:C,2)</f>
        <v>Summer Sewald</v>
      </c>
      <c r="L2592" s="12" t="str">
        <f>VLOOKUP(D2592,accounts!A:G,6)</f>
        <v>United States</v>
      </c>
      <c r="M2592" s="12" t="str">
        <f>VLOOKUP(D2592,accounts!A:B,2)</f>
        <v>retail</v>
      </c>
      <c r="N2592" s="12" t="str">
        <f t="shared" si="26"/>
        <v>May 2017</v>
      </c>
      <c r="O2592" s="12" t="str">
        <f t="shared" si="287"/>
        <v>Aug 2017</v>
      </c>
      <c r="P2592" s="12">
        <f>VLOOKUP(D2592,accounts!A:G,4)</f>
        <v>2520.83</v>
      </c>
      <c r="Q2592" s="12">
        <f t="shared" si="288"/>
        <v>92</v>
      </c>
    </row>
    <row r="2593">
      <c r="A2593" s="14" t="s">
        <v>2772</v>
      </c>
      <c r="B2593" s="14" t="s">
        <v>61</v>
      </c>
      <c r="C2593" s="14" t="s">
        <v>22</v>
      </c>
      <c r="D2593" s="14" t="s">
        <v>97</v>
      </c>
      <c r="E2593" s="14" t="s">
        <v>26</v>
      </c>
      <c r="F2593" s="15">
        <v>42859.0</v>
      </c>
      <c r="G2593" s="15">
        <v>42864.0</v>
      </c>
      <c r="H2593" s="14">
        <v>0.0</v>
      </c>
      <c r="I2593" s="12">
        <f>VLOOKUP(C2593, products!$A$1:$C$8, 3, FALSE)</f>
        <v>550</v>
      </c>
      <c r="J2593" s="12" t="str">
        <f>VLOOKUP(B2593,sales_teams!A:C,3)</f>
        <v>West</v>
      </c>
      <c r="K2593" s="12" t="str">
        <f>VLOOKUP(B2593,sales_teams!A:C,2)</f>
        <v>Summer Sewald</v>
      </c>
      <c r="L2593" s="12" t="str">
        <f>VLOOKUP(D2593,accounts!A:G,6)</f>
        <v>United States</v>
      </c>
      <c r="M2593" s="12" t="str">
        <f>VLOOKUP(D2593,accounts!A:B,2)</f>
        <v>medical</v>
      </c>
      <c r="N2593" s="12" t="str">
        <f t="shared" si="26"/>
        <v>May 2017</v>
      </c>
      <c r="O2593" s="12" t="str">
        <f t="shared" si="287"/>
        <v>May 2017</v>
      </c>
      <c r="P2593" s="12">
        <f>VLOOKUP(D2593,accounts!A:G,4)</f>
        <v>1618.89</v>
      </c>
      <c r="Q2593" s="12">
        <f t="shared" si="288"/>
        <v>0</v>
      </c>
    </row>
    <row r="2594">
      <c r="A2594" s="14" t="s">
        <v>2773</v>
      </c>
      <c r="B2594" s="14" t="s">
        <v>32</v>
      </c>
      <c r="C2594" s="14" t="s">
        <v>21</v>
      </c>
      <c r="D2594" s="14" t="s">
        <v>119</v>
      </c>
      <c r="E2594" s="14" t="s">
        <v>26</v>
      </c>
      <c r="F2594" s="15">
        <v>42860.0</v>
      </c>
      <c r="G2594" s="15">
        <v>42962.0</v>
      </c>
      <c r="H2594" s="14">
        <v>0.0</v>
      </c>
      <c r="I2594" s="12">
        <f>VLOOKUP(C2594, products!$A$1:$C$8, 3, FALSE)</f>
        <v>3393</v>
      </c>
      <c r="J2594" s="12" t="str">
        <f>VLOOKUP(B2594,sales_teams!A:C,3)</f>
        <v>Central</v>
      </c>
      <c r="K2594" s="12" t="str">
        <f>VLOOKUP(B2594,sales_teams!A:C,2)</f>
        <v>Dustin Brinkmann</v>
      </c>
      <c r="L2594" s="12" t="str">
        <f>VLOOKUP(D2594,accounts!A:G,6)</f>
        <v>Philipines</v>
      </c>
      <c r="M2594" s="12" t="str">
        <f>VLOOKUP(D2594,accounts!A:B,2)</f>
        <v>medical</v>
      </c>
      <c r="N2594" s="12" t="str">
        <f t="shared" si="26"/>
        <v>May 2017</v>
      </c>
      <c r="O2594" s="12" t="str">
        <f t="shared" si="287"/>
        <v>Aug 2017</v>
      </c>
      <c r="P2594" s="12">
        <f>VLOOKUP(D2594,accounts!A:G,4)</f>
        <v>587.34</v>
      </c>
      <c r="Q2594" s="12">
        <f t="shared" si="288"/>
        <v>92</v>
      </c>
    </row>
    <row r="2595">
      <c r="A2595" s="14" t="s">
        <v>2774</v>
      </c>
      <c r="B2595" s="14" t="s">
        <v>34</v>
      </c>
      <c r="C2595" s="14" t="s">
        <v>18</v>
      </c>
      <c r="D2595" s="14" t="s">
        <v>72</v>
      </c>
      <c r="E2595" s="14" t="s">
        <v>25</v>
      </c>
      <c r="F2595" s="15">
        <v>42860.0</v>
      </c>
      <c r="G2595" s="17"/>
      <c r="I2595" s="12">
        <f>VLOOKUP(C2595, products!$A$1:$C$8, 3, FALSE)</f>
        <v>1096</v>
      </c>
      <c r="J2595" s="12" t="str">
        <f>VLOOKUP(B2595,sales_teams!A:C,3)</f>
        <v>Central</v>
      </c>
      <c r="K2595" s="12" t="str">
        <f>VLOOKUP(B2595,sales_teams!A:C,2)</f>
        <v>Dustin Brinkmann</v>
      </c>
      <c r="L2595" s="12" t="str">
        <f>VLOOKUP(D2595,accounts!A:G,6)</f>
        <v>United States</v>
      </c>
      <c r="M2595" s="12" t="str">
        <f>VLOOKUP(D2595,accounts!A:B,2)</f>
        <v>finance</v>
      </c>
      <c r="N2595" s="12" t="str">
        <f t="shared" si="26"/>
        <v>May 2017</v>
      </c>
      <c r="P2595" s="12">
        <f>VLOOKUP(D2595,accounts!A:G,4)</f>
        <v>7537.24</v>
      </c>
    </row>
    <row r="2596">
      <c r="A2596" s="14" t="s">
        <v>2775</v>
      </c>
      <c r="B2596" s="14" t="s">
        <v>34</v>
      </c>
      <c r="C2596" s="14" t="s">
        <v>17</v>
      </c>
      <c r="D2596" s="14" t="s">
        <v>80</v>
      </c>
      <c r="E2596" s="14" t="s">
        <v>5</v>
      </c>
      <c r="F2596" s="15">
        <v>42860.0</v>
      </c>
      <c r="G2596" s="15">
        <v>42952.0</v>
      </c>
      <c r="H2596" s="14">
        <v>4697.0</v>
      </c>
      <c r="I2596" s="12">
        <f>VLOOKUP(C2596, products!$A$1:$C$8, 3, FALSE)</f>
        <v>4821</v>
      </c>
      <c r="J2596" s="12" t="str">
        <f>VLOOKUP(B2596,sales_teams!A:C,3)</f>
        <v>Central</v>
      </c>
      <c r="K2596" s="12" t="str">
        <f>VLOOKUP(B2596,sales_teams!A:C,2)</f>
        <v>Dustin Brinkmann</v>
      </c>
      <c r="L2596" s="12" t="str">
        <f>VLOOKUP(D2596,accounts!A:G,6)</f>
        <v>United States</v>
      </c>
      <c r="M2596" s="12" t="str">
        <f>VLOOKUP(D2596,accounts!A:B,2)</f>
        <v>technolgy</v>
      </c>
      <c r="N2596" s="12" t="str">
        <f t="shared" si="26"/>
        <v>May 2017</v>
      </c>
      <c r="O2596" s="12" t="str">
        <f t="shared" ref="O2596:O2605" si="289">TEXT(G2596,"mmm yyy")</f>
        <v>Aug 2017</v>
      </c>
      <c r="P2596" s="12">
        <f>VLOOKUP(D2596,accounts!A:G,4)</f>
        <v>1712.68</v>
      </c>
      <c r="Q2596" s="12">
        <f t="shared" ref="Q2596:Q2605" si="290">O2596-N2596</f>
        <v>92</v>
      </c>
    </row>
    <row r="2597">
      <c r="A2597" s="14" t="s">
        <v>2776</v>
      </c>
      <c r="B2597" s="14" t="s">
        <v>39</v>
      </c>
      <c r="C2597" s="14" t="s">
        <v>17</v>
      </c>
      <c r="D2597" s="14" t="s">
        <v>108</v>
      </c>
      <c r="E2597" s="14" t="s">
        <v>26</v>
      </c>
      <c r="F2597" s="15">
        <v>42860.0</v>
      </c>
      <c r="G2597" s="15">
        <v>42960.0</v>
      </c>
      <c r="H2597" s="14">
        <v>0.0</v>
      </c>
      <c r="I2597" s="12">
        <f>VLOOKUP(C2597, products!$A$1:$C$8, 3, FALSE)</f>
        <v>4821</v>
      </c>
      <c r="J2597" s="12" t="str">
        <f>VLOOKUP(B2597,sales_teams!A:C,3)</f>
        <v>East</v>
      </c>
      <c r="K2597" s="12" t="str">
        <f>VLOOKUP(B2597,sales_teams!A:C,2)</f>
        <v>Rocco Neubert</v>
      </c>
      <c r="L2597" s="12" t="str">
        <f>VLOOKUP(D2597,accounts!A:G,6)</f>
        <v>United States</v>
      </c>
      <c r="M2597" s="12" t="str">
        <f>VLOOKUP(D2597,accounts!A:B,2)</f>
        <v>employment</v>
      </c>
      <c r="N2597" s="12" t="str">
        <f t="shared" si="26"/>
        <v>May 2017</v>
      </c>
      <c r="O2597" s="12" t="str">
        <f t="shared" si="289"/>
        <v>Aug 2017</v>
      </c>
      <c r="P2597" s="12">
        <f>VLOOKUP(D2597,accounts!A:G,4)</f>
        <v>882.12</v>
      </c>
      <c r="Q2597" s="12">
        <f t="shared" si="290"/>
        <v>92</v>
      </c>
    </row>
    <row r="2598">
      <c r="A2598" s="14" t="s">
        <v>2777</v>
      </c>
      <c r="B2598" s="14" t="s">
        <v>39</v>
      </c>
      <c r="C2598" s="14" t="s">
        <v>17</v>
      </c>
      <c r="D2598" s="14" t="s">
        <v>108</v>
      </c>
      <c r="E2598" s="14" t="s">
        <v>26</v>
      </c>
      <c r="F2598" s="15">
        <v>42860.0</v>
      </c>
      <c r="G2598" s="15">
        <v>42885.0</v>
      </c>
      <c r="H2598" s="14">
        <v>0.0</v>
      </c>
      <c r="I2598" s="12">
        <f>VLOOKUP(C2598, products!$A$1:$C$8, 3, FALSE)</f>
        <v>4821</v>
      </c>
      <c r="J2598" s="12" t="str">
        <f>VLOOKUP(B2598,sales_teams!A:C,3)</f>
        <v>East</v>
      </c>
      <c r="K2598" s="12" t="str">
        <f>VLOOKUP(B2598,sales_teams!A:C,2)</f>
        <v>Rocco Neubert</v>
      </c>
      <c r="L2598" s="12" t="str">
        <f>VLOOKUP(D2598,accounts!A:G,6)</f>
        <v>United States</v>
      </c>
      <c r="M2598" s="12" t="str">
        <f>VLOOKUP(D2598,accounts!A:B,2)</f>
        <v>employment</v>
      </c>
      <c r="N2598" s="12" t="str">
        <f t="shared" si="26"/>
        <v>May 2017</v>
      </c>
      <c r="O2598" s="12" t="str">
        <f t="shared" si="289"/>
        <v>May 2017</v>
      </c>
      <c r="P2598" s="12">
        <f>VLOOKUP(D2598,accounts!A:G,4)</f>
        <v>882.12</v>
      </c>
      <c r="Q2598" s="12">
        <f t="shared" si="290"/>
        <v>0</v>
      </c>
    </row>
    <row r="2599">
      <c r="A2599" s="14" t="s">
        <v>2778</v>
      </c>
      <c r="B2599" s="14" t="s">
        <v>39</v>
      </c>
      <c r="C2599" s="14" t="s">
        <v>18</v>
      </c>
      <c r="D2599" s="14" t="s">
        <v>118</v>
      </c>
      <c r="E2599" s="14" t="s">
        <v>5</v>
      </c>
      <c r="F2599" s="15">
        <v>42860.0</v>
      </c>
      <c r="G2599" s="15">
        <v>42973.0</v>
      </c>
      <c r="H2599" s="14">
        <v>1161.0</v>
      </c>
      <c r="I2599" s="12">
        <f>VLOOKUP(C2599, products!$A$1:$C$8, 3, FALSE)</f>
        <v>1096</v>
      </c>
      <c r="J2599" s="12" t="str">
        <f>VLOOKUP(B2599,sales_teams!A:C,3)</f>
        <v>East</v>
      </c>
      <c r="K2599" s="12" t="str">
        <f>VLOOKUP(B2599,sales_teams!A:C,2)</f>
        <v>Rocco Neubert</v>
      </c>
      <c r="L2599" s="12" t="str">
        <f>VLOOKUP(D2599,accounts!A:G,6)</f>
        <v>United States</v>
      </c>
      <c r="M2599" s="12" t="str">
        <f>VLOOKUP(D2599,accounts!A:B,2)</f>
        <v>retail</v>
      </c>
      <c r="N2599" s="12" t="str">
        <f t="shared" si="26"/>
        <v>May 2017</v>
      </c>
      <c r="O2599" s="12" t="str">
        <f t="shared" si="289"/>
        <v>Aug 2017</v>
      </c>
      <c r="P2599" s="12">
        <f>VLOOKUP(D2599,accounts!A:G,4)</f>
        <v>702.72</v>
      </c>
      <c r="Q2599" s="12">
        <f t="shared" si="290"/>
        <v>92</v>
      </c>
    </row>
    <row r="2600">
      <c r="A2600" s="14" t="s">
        <v>2779</v>
      </c>
      <c r="B2600" s="14" t="s">
        <v>39</v>
      </c>
      <c r="C2600" s="14" t="s">
        <v>18</v>
      </c>
      <c r="D2600" s="14" t="s">
        <v>106</v>
      </c>
      <c r="E2600" s="14" t="s">
        <v>5</v>
      </c>
      <c r="F2600" s="15">
        <v>42860.0</v>
      </c>
      <c r="G2600" s="15">
        <v>42861.0</v>
      </c>
      <c r="H2600" s="14">
        <v>1101.0</v>
      </c>
      <c r="I2600" s="12">
        <f>VLOOKUP(C2600, products!$A$1:$C$8, 3, FALSE)</f>
        <v>1096</v>
      </c>
      <c r="J2600" s="12" t="str">
        <f>VLOOKUP(B2600,sales_teams!A:C,3)</f>
        <v>East</v>
      </c>
      <c r="K2600" s="12" t="str">
        <f>VLOOKUP(B2600,sales_teams!A:C,2)</f>
        <v>Rocco Neubert</v>
      </c>
      <c r="L2600" s="12" t="str">
        <f>VLOOKUP(D2600,accounts!A:G,6)</f>
        <v>United States</v>
      </c>
      <c r="M2600" s="12" t="str">
        <f>VLOOKUP(D2600,accounts!A:B,2)</f>
        <v>finance</v>
      </c>
      <c r="N2600" s="12" t="str">
        <f t="shared" si="26"/>
        <v>May 2017</v>
      </c>
      <c r="O2600" s="12" t="str">
        <f t="shared" si="289"/>
        <v>May 2017</v>
      </c>
      <c r="P2600" s="12">
        <f>VLOOKUP(D2600,accounts!A:G,4)</f>
        <v>646.1</v>
      </c>
      <c r="Q2600" s="12">
        <f t="shared" si="290"/>
        <v>0</v>
      </c>
    </row>
    <row r="2601">
      <c r="A2601" s="14" t="s">
        <v>2780</v>
      </c>
      <c r="B2601" s="14" t="s">
        <v>45</v>
      </c>
      <c r="C2601" s="14" t="s">
        <v>22</v>
      </c>
      <c r="D2601" s="14" t="s">
        <v>83</v>
      </c>
      <c r="E2601" s="14" t="s">
        <v>5</v>
      </c>
      <c r="F2601" s="15">
        <v>42860.0</v>
      </c>
      <c r="G2601" s="15">
        <v>42959.0</v>
      </c>
      <c r="H2601" s="14">
        <v>511.0</v>
      </c>
      <c r="I2601" s="12">
        <f>VLOOKUP(C2601, products!$A$1:$C$8, 3, FALSE)</f>
        <v>550</v>
      </c>
      <c r="J2601" s="12" t="str">
        <f>VLOOKUP(B2601,sales_teams!A:C,3)</f>
        <v>East</v>
      </c>
      <c r="K2601" s="12" t="str">
        <f>VLOOKUP(B2601,sales_teams!A:C,2)</f>
        <v>Rocco Neubert</v>
      </c>
      <c r="L2601" s="12" t="str">
        <f>VLOOKUP(D2601,accounts!A:G,6)</f>
        <v>United States</v>
      </c>
      <c r="M2601" s="12" t="str">
        <f>VLOOKUP(D2601,accounts!A:B,2)</f>
        <v>marketing</v>
      </c>
      <c r="N2601" s="12" t="str">
        <f t="shared" si="26"/>
        <v>May 2017</v>
      </c>
      <c r="O2601" s="12" t="str">
        <f t="shared" si="289"/>
        <v>Aug 2017</v>
      </c>
      <c r="P2601" s="12">
        <f>VLOOKUP(D2601,accounts!A:G,4)</f>
        <v>2403.58</v>
      </c>
      <c r="Q2601" s="12">
        <f t="shared" si="290"/>
        <v>92</v>
      </c>
    </row>
    <row r="2602">
      <c r="A2602" s="14" t="s">
        <v>2781</v>
      </c>
      <c r="B2602" s="14" t="s">
        <v>45</v>
      </c>
      <c r="C2602" s="14" t="s">
        <v>19</v>
      </c>
      <c r="D2602" s="14" t="s">
        <v>66</v>
      </c>
      <c r="E2602" s="14" t="s">
        <v>5</v>
      </c>
      <c r="F2602" s="15">
        <v>42860.0</v>
      </c>
      <c r="G2602" s="15">
        <v>42948.0</v>
      </c>
      <c r="H2602" s="14">
        <v>57.0</v>
      </c>
      <c r="I2602" s="12">
        <f>VLOOKUP(C2602, products!$A$1:$C$8, 3, FALSE)</f>
        <v>55</v>
      </c>
      <c r="J2602" s="12" t="str">
        <f>VLOOKUP(B2602,sales_teams!A:C,3)</f>
        <v>East</v>
      </c>
      <c r="K2602" s="12" t="str">
        <f>VLOOKUP(B2602,sales_teams!A:C,2)</f>
        <v>Rocco Neubert</v>
      </c>
      <c r="L2602" s="12" t="str">
        <f>VLOOKUP(D2602,accounts!A:G,6)</f>
        <v>United States</v>
      </c>
      <c r="M2602" s="12" t="str">
        <f>VLOOKUP(D2602,accounts!A:B,2)</f>
        <v>medical</v>
      </c>
      <c r="N2602" s="12" t="str">
        <f t="shared" si="26"/>
        <v>May 2017</v>
      </c>
      <c r="O2602" s="12" t="str">
        <f t="shared" si="289"/>
        <v>Aug 2017</v>
      </c>
      <c r="P2602" s="12">
        <f>VLOOKUP(D2602,accounts!A:G,4)</f>
        <v>4.54</v>
      </c>
      <c r="Q2602" s="12">
        <f t="shared" si="290"/>
        <v>92</v>
      </c>
    </row>
    <row r="2603">
      <c r="A2603" s="14" t="s">
        <v>2782</v>
      </c>
      <c r="B2603" s="14" t="s">
        <v>46</v>
      </c>
      <c r="C2603" s="14" t="s">
        <v>19</v>
      </c>
      <c r="D2603" s="14" t="s">
        <v>72</v>
      </c>
      <c r="E2603" s="14" t="s">
        <v>26</v>
      </c>
      <c r="F2603" s="15">
        <v>42860.0</v>
      </c>
      <c r="G2603" s="15">
        <v>42867.0</v>
      </c>
      <c r="H2603" s="14">
        <v>0.0</v>
      </c>
      <c r="I2603" s="12">
        <f>VLOOKUP(C2603, products!$A$1:$C$8, 3, FALSE)</f>
        <v>55</v>
      </c>
      <c r="J2603" s="12" t="str">
        <f>VLOOKUP(B2603,sales_teams!A:C,3)</f>
        <v>East</v>
      </c>
      <c r="K2603" s="12" t="str">
        <f>VLOOKUP(B2603,sales_teams!A:C,2)</f>
        <v>Rocco Neubert</v>
      </c>
      <c r="L2603" s="12" t="str">
        <f>VLOOKUP(D2603,accounts!A:G,6)</f>
        <v>United States</v>
      </c>
      <c r="M2603" s="12" t="str">
        <f>VLOOKUP(D2603,accounts!A:B,2)</f>
        <v>finance</v>
      </c>
      <c r="N2603" s="12" t="str">
        <f t="shared" si="26"/>
        <v>May 2017</v>
      </c>
      <c r="O2603" s="12" t="str">
        <f t="shared" si="289"/>
        <v>May 2017</v>
      </c>
      <c r="P2603" s="12">
        <f>VLOOKUP(D2603,accounts!A:G,4)</f>
        <v>7537.24</v>
      </c>
      <c r="Q2603" s="12">
        <f t="shared" si="290"/>
        <v>0</v>
      </c>
    </row>
    <row r="2604">
      <c r="A2604" s="14" t="s">
        <v>2783</v>
      </c>
      <c r="B2604" s="14" t="s">
        <v>46</v>
      </c>
      <c r="C2604" s="14" t="s">
        <v>22</v>
      </c>
      <c r="D2604" s="14" t="s">
        <v>74</v>
      </c>
      <c r="E2604" s="14" t="s">
        <v>5</v>
      </c>
      <c r="F2604" s="15">
        <v>42860.0</v>
      </c>
      <c r="G2604" s="15">
        <v>42876.0</v>
      </c>
      <c r="H2604" s="14">
        <v>635.0</v>
      </c>
      <c r="I2604" s="12">
        <f>VLOOKUP(C2604, products!$A$1:$C$8, 3, FALSE)</f>
        <v>550</v>
      </c>
      <c r="J2604" s="12" t="str">
        <f>VLOOKUP(B2604,sales_teams!A:C,3)</f>
        <v>East</v>
      </c>
      <c r="K2604" s="12" t="str">
        <f>VLOOKUP(B2604,sales_teams!A:C,2)</f>
        <v>Rocco Neubert</v>
      </c>
      <c r="L2604" s="12" t="str">
        <f>VLOOKUP(D2604,accounts!A:G,6)</f>
        <v>United States</v>
      </c>
      <c r="M2604" s="12" t="str">
        <f>VLOOKUP(D2604,accounts!A:B,2)</f>
        <v>retail</v>
      </c>
      <c r="N2604" s="12" t="str">
        <f t="shared" si="26"/>
        <v>May 2017</v>
      </c>
      <c r="O2604" s="12" t="str">
        <f t="shared" si="289"/>
        <v>May 2017</v>
      </c>
      <c r="P2604" s="12">
        <f>VLOOKUP(D2604,accounts!A:G,4)</f>
        <v>2214.94</v>
      </c>
      <c r="Q2604" s="12">
        <f t="shared" si="290"/>
        <v>0</v>
      </c>
    </row>
    <row r="2605">
      <c r="A2605" s="14" t="s">
        <v>2784</v>
      </c>
      <c r="B2605" s="14" t="s">
        <v>46</v>
      </c>
      <c r="C2605" s="14" t="s">
        <v>17</v>
      </c>
      <c r="D2605" s="14" t="s">
        <v>143</v>
      </c>
      <c r="E2605" s="14" t="s">
        <v>5</v>
      </c>
      <c r="F2605" s="15">
        <v>42860.0</v>
      </c>
      <c r="G2605" s="15">
        <v>42963.0</v>
      </c>
      <c r="H2605" s="14">
        <v>4352.0</v>
      </c>
      <c r="I2605" s="12">
        <f>VLOOKUP(C2605, products!$A$1:$C$8, 3, FALSE)</f>
        <v>4821</v>
      </c>
      <c r="J2605" s="12" t="str">
        <f>VLOOKUP(B2605,sales_teams!A:C,3)</f>
        <v>East</v>
      </c>
      <c r="K2605" s="12" t="str">
        <f>VLOOKUP(B2605,sales_teams!A:C,2)</f>
        <v>Rocco Neubert</v>
      </c>
      <c r="L2605" s="12" t="str">
        <f>VLOOKUP(D2605,accounts!A:G,6)</f>
        <v>Brazil</v>
      </c>
      <c r="M2605" s="12" t="str">
        <f>VLOOKUP(D2605,accounts!A:B,2)</f>
        <v>services</v>
      </c>
      <c r="N2605" s="12" t="str">
        <f t="shared" si="26"/>
        <v>May 2017</v>
      </c>
      <c r="O2605" s="12" t="str">
        <f t="shared" si="289"/>
        <v>Aug 2017</v>
      </c>
      <c r="P2605" s="12">
        <f>VLOOKUP(D2605,accounts!A:G,4)</f>
        <v>405.59</v>
      </c>
      <c r="Q2605" s="12">
        <f t="shared" si="290"/>
        <v>92</v>
      </c>
    </row>
    <row r="2606">
      <c r="A2606" s="14" t="s">
        <v>2785</v>
      </c>
      <c r="B2606" s="14" t="s">
        <v>47</v>
      </c>
      <c r="C2606" s="14" t="s">
        <v>18</v>
      </c>
      <c r="D2606" s="14" t="s">
        <v>106</v>
      </c>
      <c r="E2606" s="14" t="s">
        <v>25</v>
      </c>
      <c r="F2606" s="15">
        <v>42860.0</v>
      </c>
      <c r="G2606" s="17"/>
      <c r="I2606" s="12">
        <f>VLOOKUP(C2606, products!$A$1:$C$8, 3, FALSE)</f>
        <v>1096</v>
      </c>
      <c r="J2606" s="12" t="str">
        <f>VLOOKUP(B2606,sales_teams!A:C,3)</f>
        <v>East</v>
      </c>
      <c r="K2606" s="12" t="str">
        <f>VLOOKUP(B2606,sales_teams!A:C,2)</f>
        <v>Rocco Neubert</v>
      </c>
      <c r="L2606" s="12" t="str">
        <f>VLOOKUP(D2606,accounts!A:G,6)</f>
        <v>United States</v>
      </c>
      <c r="M2606" s="12" t="str">
        <f>VLOOKUP(D2606,accounts!A:B,2)</f>
        <v>finance</v>
      </c>
      <c r="N2606" s="12" t="str">
        <f t="shared" si="26"/>
        <v>May 2017</v>
      </c>
      <c r="P2606" s="12">
        <f>VLOOKUP(D2606,accounts!A:G,4)</f>
        <v>646.1</v>
      </c>
    </row>
    <row r="2607">
      <c r="A2607" s="14" t="s">
        <v>2786</v>
      </c>
      <c r="B2607" s="14" t="s">
        <v>47</v>
      </c>
      <c r="C2607" s="14" t="s">
        <v>19</v>
      </c>
      <c r="D2607" s="14" t="s">
        <v>89</v>
      </c>
      <c r="E2607" s="14" t="s">
        <v>26</v>
      </c>
      <c r="F2607" s="15">
        <v>42860.0</v>
      </c>
      <c r="G2607" s="15">
        <v>42871.0</v>
      </c>
      <c r="H2607" s="14">
        <v>0.0</v>
      </c>
      <c r="I2607" s="12">
        <f>VLOOKUP(C2607, products!$A$1:$C$8, 3, FALSE)</f>
        <v>55</v>
      </c>
      <c r="J2607" s="12" t="str">
        <f>VLOOKUP(B2607,sales_teams!A:C,3)</f>
        <v>East</v>
      </c>
      <c r="K2607" s="12" t="str">
        <f>VLOOKUP(B2607,sales_teams!A:C,2)</f>
        <v>Rocco Neubert</v>
      </c>
      <c r="L2607" s="12" t="str">
        <f>VLOOKUP(D2607,accounts!A:G,6)</f>
        <v>United States</v>
      </c>
      <c r="M2607" s="12" t="str">
        <f>VLOOKUP(D2607,accounts!A:B,2)</f>
        <v>employment</v>
      </c>
      <c r="N2607" s="12" t="str">
        <f t="shared" si="26"/>
        <v>May 2017</v>
      </c>
      <c r="O2607" s="12" t="str">
        <f t="shared" ref="O2607:O2609" si="291">TEXT(G2607,"mmm yyy")</f>
        <v>May 2017</v>
      </c>
      <c r="P2607" s="12">
        <f>VLOOKUP(D2607,accounts!A:G,4)</f>
        <v>2871.35</v>
      </c>
      <c r="Q2607" s="12">
        <f t="shared" ref="Q2607:Q2609" si="292">O2607-N2607</f>
        <v>0</v>
      </c>
    </row>
    <row r="2608">
      <c r="A2608" s="14" t="s">
        <v>2787</v>
      </c>
      <c r="B2608" s="14" t="s">
        <v>48</v>
      </c>
      <c r="C2608" s="14" t="s">
        <v>20</v>
      </c>
      <c r="D2608" s="14" t="s">
        <v>79</v>
      </c>
      <c r="E2608" s="14" t="s">
        <v>26</v>
      </c>
      <c r="F2608" s="15">
        <v>42860.0</v>
      </c>
      <c r="G2608" s="15">
        <v>42865.0</v>
      </c>
      <c r="H2608" s="14">
        <v>0.0</v>
      </c>
      <c r="I2608" s="12">
        <f>VLOOKUP(C2608, products!$A$1:$C$8, 3, FALSE)</f>
        <v>5482</v>
      </c>
      <c r="J2608" s="12" t="str">
        <f>VLOOKUP(B2608,sales_teams!A:C,3)</f>
        <v>East</v>
      </c>
      <c r="K2608" s="12" t="str">
        <f>VLOOKUP(B2608,sales_teams!A:C,2)</f>
        <v>Rocco Neubert</v>
      </c>
      <c r="L2608" s="12" t="str">
        <f>VLOOKUP(D2608,accounts!A:G,6)</f>
        <v>Panama</v>
      </c>
      <c r="M2608" s="12" t="str">
        <f>VLOOKUP(D2608,accounts!A:B,2)</f>
        <v>technolgy</v>
      </c>
      <c r="N2608" s="12" t="str">
        <f t="shared" si="26"/>
        <v>May 2017</v>
      </c>
      <c r="O2608" s="12" t="str">
        <f t="shared" si="291"/>
        <v>May 2017</v>
      </c>
      <c r="P2608" s="12">
        <f>VLOOKUP(D2608,accounts!A:G,4)</f>
        <v>2938.67</v>
      </c>
      <c r="Q2608" s="12">
        <f t="shared" si="292"/>
        <v>0</v>
      </c>
    </row>
    <row r="2609">
      <c r="A2609" s="14" t="s">
        <v>2788</v>
      </c>
      <c r="B2609" s="14" t="s">
        <v>48</v>
      </c>
      <c r="C2609" s="14" t="s">
        <v>21</v>
      </c>
      <c r="D2609" s="14" t="s">
        <v>115</v>
      </c>
      <c r="E2609" s="14" t="s">
        <v>5</v>
      </c>
      <c r="F2609" s="15">
        <v>42860.0</v>
      </c>
      <c r="G2609" s="15">
        <v>42863.0</v>
      </c>
      <c r="H2609" s="14">
        <v>3952.0</v>
      </c>
      <c r="I2609" s="12">
        <f>VLOOKUP(C2609, products!$A$1:$C$8, 3, FALSE)</f>
        <v>3393</v>
      </c>
      <c r="J2609" s="12" t="str">
        <f>VLOOKUP(B2609,sales_teams!A:C,3)</f>
        <v>East</v>
      </c>
      <c r="K2609" s="12" t="str">
        <f>VLOOKUP(B2609,sales_teams!A:C,2)</f>
        <v>Rocco Neubert</v>
      </c>
      <c r="L2609" s="12" t="str">
        <f>VLOOKUP(D2609,accounts!A:G,6)</f>
        <v>United States</v>
      </c>
      <c r="M2609" s="12" t="str">
        <f>VLOOKUP(D2609,accounts!A:B,2)</f>
        <v>entertainment</v>
      </c>
      <c r="N2609" s="12" t="str">
        <f t="shared" si="26"/>
        <v>May 2017</v>
      </c>
      <c r="O2609" s="12" t="str">
        <f t="shared" si="291"/>
        <v>May 2017</v>
      </c>
      <c r="P2609" s="12">
        <f>VLOOKUP(D2609,accounts!A:G,4)</f>
        <v>217.87</v>
      </c>
      <c r="Q2609" s="12">
        <f t="shared" si="292"/>
        <v>0</v>
      </c>
    </row>
    <row r="2610">
      <c r="A2610" s="14" t="s">
        <v>2789</v>
      </c>
      <c r="B2610" s="14" t="s">
        <v>49</v>
      </c>
      <c r="C2610" s="14" t="s">
        <v>22</v>
      </c>
      <c r="D2610" s="14" t="s">
        <v>137</v>
      </c>
      <c r="E2610" s="14" t="s">
        <v>25</v>
      </c>
      <c r="F2610" s="15">
        <v>42860.0</v>
      </c>
      <c r="G2610" s="17"/>
      <c r="I2610" s="12">
        <f>VLOOKUP(C2610, products!$A$1:$C$8, 3, FALSE)</f>
        <v>550</v>
      </c>
      <c r="J2610" s="12" t="str">
        <f>VLOOKUP(B2610,sales_teams!A:C,3)</f>
        <v>West</v>
      </c>
      <c r="K2610" s="12" t="str">
        <f>VLOOKUP(B2610,sales_teams!A:C,2)</f>
        <v>Summer Sewald</v>
      </c>
      <c r="L2610" s="12" t="str">
        <f>VLOOKUP(D2610,accounts!A:G,6)</f>
        <v>United States</v>
      </c>
      <c r="M2610" s="12" t="str">
        <f>VLOOKUP(D2610,accounts!A:B,2)</f>
        <v>medical</v>
      </c>
      <c r="N2610" s="12" t="str">
        <f t="shared" si="26"/>
        <v>May 2017</v>
      </c>
      <c r="P2610" s="12">
        <f>VLOOKUP(D2610,accounts!A:G,4)</f>
        <v>439.21</v>
      </c>
    </row>
    <row r="2611">
      <c r="A2611" s="14" t="s">
        <v>2790</v>
      </c>
      <c r="B2611" s="14" t="s">
        <v>49</v>
      </c>
      <c r="C2611" s="14" t="s">
        <v>22</v>
      </c>
      <c r="D2611" s="14" t="s">
        <v>64</v>
      </c>
      <c r="E2611" s="14" t="s">
        <v>5</v>
      </c>
      <c r="F2611" s="15">
        <v>42860.0</v>
      </c>
      <c r="G2611" s="15">
        <v>42861.0</v>
      </c>
      <c r="H2611" s="14">
        <v>560.0</v>
      </c>
      <c r="I2611" s="12">
        <f>VLOOKUP(C2611, products!$A$1:$C$8, 3, FALSE)</f>
        <v>550</v>
      </c>
      <c r="J2611" s="12" t="str">
        <f>VLOOKUP(B2611,sales_teams!A:C,3)</f>
        <v>West</v>
      </c>
      <c r="K2611" s="12" t="str">
        <f>VLOOKUP(B2611,sales_teams!A:C,2)</f>
        <v>Summer Sewald</v>
      </c>
      <c r="L2611" s="12" t="str">
        <f>VLOOKUP(D2611,accounts!A:G,6)</f>
        <v>United States</v>
      </c>
      <c r="M2611" s="12" t="str">
        <f>VLOOKUP(D2611,accounts!A:B,2)</f>
        <v>software</v>
      </c>
      <c r="N2611" s="12" t="str">
        <f t="shared" si="26"/>
        <v>May 2017</v>
      </c>
      <c r="O2611" s="12" t="str">
        <f t="shared" ref="O2611:O2622" si="293">TEXT(G2611,"mmm yyy")</f>
        <v>May 2017</v>
      </c>
      <c r="P2611" s="12">
        <f>VLOOKUP(D2611,accounts!A:G,4)</f>
        <v>11698.03</v>
      </c>
      <c r="Q2611" s="12">
        <f t="shared" ref="Q2611:Q2622" si="294">O2611-N2611</f>
        <v>0</v>
      </c>
    </row>
    <row r="2612">
      <c r="A2612" s="14" t="s">
        <v>2791</v>
      </c>
      <c r="B2612" s="14" t="s">
        <v>50</v>
      </c>
      <c r="C2612" s="14" t="s">
        <v>18</v>
      </c>
      <c r="D2612" s="14" t="s">
        <v>119</v>
      </c>
      <c r="E2612" s="14" t="s">
        <v>26</v>
      </c>
      <c r="F2612" s="15">
        <v>42860.0</v>
      </c>
      <c r="G2612" s="15">
        <v>42863.0</v>
      </c>
      <c r="H2612" s="14">
        <v>0.0</v>
      </c>
      <c r="I2612" s="12">
        <f>VLOOKUP(C2612, products!$A$1:$C$8, 3, FALSE)</f>
        <v>1096</v>
      </c>
      <c r="J2612" s="12" t="str">
        <f>VLOOKUP(B2612,sales_teams!A:C,3)</f>
        <v>West</v>
      </c>
      <c r="K2612" s="12" t="str">
        <f>VLOOKUP(B2612,sales_teams!A:C,2)</f>
        <v>Summer Sewald</v>
      </c>
      <c r="L2612" s="12" t="str">
        <f>VLOOKUP(D2612,accounts!A:G,6)</f>
        <v>Philipines</v>
      </c>
      <c r="M2612" s="12" t="str">
        <f>VLOOKUP(D2612,accounts!A:B,2)</f>
        <v>medical</v>
      </c>
      <c r="N2612" s="12" t="str">
        <f t="shared" si="26"/>
        <v>May 2017</v>
      </c>
      <c r="O2612" s="12" t="str">
        <f t="shared" si="293"/>
        <v>May 2017</v>
      </c>
      <c r="P2612" s="12">
        <f>VLOOKUP(D2612,accounts!A:G,4)</f>
        <v>587.34</v>
      </c>
      <c r="Q2612" s="12">
        <f t="shared" si="294"/>
        <v>0</v>
      </c>
    </row>
    <row r="2613">
      <c r="A2613" s="14" t="s">
        <v>2792</v>
      </c>
      <c r="B2613" s="14" t="s">
        <v>53</v>
      </c>
      <c r="C2613" s="14" t="s">
        <v>18</v>
      </c>
      <c r="D2613" s="14" t="s">
        <v>92</v>
      </c>
      <c r="E2613" s="14" t="s">
        <v>5</v>
      </c>
      <c r="F2613" s="15">
        <v>42860.0</v>
      </c>
      <c r="G2613" s="15">
        <v>42996.0</v>
      </c>
      <c r="H2613" s="14">
        <v>984.0</v>
      </c>
      <c r="I2613" s="12">
        <f>VLOOKUP(C2613, products!$A$1:$C$8, 3, FALSE)</f>
        <v>1096</v>
      </c>
      <c r="J2613" s="12" t="str">
        <f>VLOOKUP(B2613,sales_teams!A:C,3)</f>
        <v>West</v>
      </c>
      <c r="K2613" s="12" t="str">
        <f>VLOOKUP(B2613,sales_teams!A:C,2)</f>
        <v>Summer Sewald</v>
      </c>
      <c r="L2613" s="12" t="str">
        <f>VLOOKUP(D2613,accounts!A:G,6)</f>
        <v>United States</v>
      </c>
      <c r="M2613" s="12" t="str">
        <f>VLOOKUP(D2613,accounts!A:B,2)</f>
        <v>finance</v>
      </c>
      <c r="N2613" s="12" t="str">
        <f t="shared" si="26"/>
        <v>May 2017</v>
      </c>
      <c r="O2613" s="12" t="str">
        <f t="shared" si="293"/>
        <v>Sep 2017</v>
      </c>
      <c r="P2613" s="12">
        <f>VLOOKUP(D2613,accounts!A:G,4)</f>
        <v>2819.5</v>
      </c>
      <c r="Q2613" s="12">
        <f t="shared" si="294"/>
        <v>123</v>
      </c>
    </row>
    <row r="2614">
      <c r="A2614" s="14" t="s">
        <v>2793</v>
      </c>
      <c r="B2614" s="14" t="s">
        <v>54</v>
      </c>
      <c r="C2614" s="14" t="s">
        <v>21</v>
      </c>
      <c r="D2614" s="14" t="s">
        <v>106</v>
      </c>
      <c r="E2614" s="14" t="s">
        <v>26</v>
      </c>
      <c r="F2614" s="15">
        <v>42860.0</v>
      </c>
      <c r="G2614" s="15">
        <v>42866.0</v>
      </c>
      <c r="H2614" s="14">
        <v>0.0</v>
      </c>
      <c r="I2614" s="12">
        <f>VLOOKUP(C2614, products!$A$1:$C$8, 3, FALSE)</f>
        <v>3393</v>
      </c>
      <c r="J2614" s="12" t="str">
        <f>VLOOKUP(B2614,sales_teams!A:C,3)</f>
        <v>West</v>
      </c>
      <c r="K2614" s="12" t="str">
        <f>VLOOKUP(B2614,sales_teams!A:C,2)</f>
        <v>Summer Sewald</v>
      </c>
      <c r="L2614" s="12" t="str">
        <f>VLOOKUP(D2614,accounts!A:G,6)</f>
        <v>United States</v>
      </c>
      <c r="M2614" s="12" t="str">
        <f>VLOOKUP(D2614,accounts!A:B,2)</f>
        <v>finance</v>
      </c>
      <c r="N2614" s="12" t="str">
        <f t="shared" si="26"/>
        <v>May 2017</v>
      </c>
      <c r="O2614" s="12" t="str">
        <f t="shared" si="293"/>
        <v>May 2017</v>
      </c>
      <c r="P2614" s="12">
        <f>VLOOKUP(D2614,accounts!A:G,4)</f>
        <v>646.1</v>
      </c>
      <c r="Q2614" s="12">
        <f t="shared" si="294"/>
        <v>0</v>
      </c>
    </row>
    <row r="2615">
      <c r="A2615" s="14" t="s">
        <v>2794</v>
      </c>
      <c r="B2615" s="14" t="s">
        <v>58</v>
      </c>
      <c r="C2615" s="14" t="s">
        <v>22</v>
      </c>
      <c r="D2615" s="14" t="s">
        <v>112</v>
      </c>
      <c r="E2615" s="14" t="s">
        <v>5</v>
      </c>
      <c r="F2615" s="15">
        <v>42860.0</v>
      </c>
      <c r="G2615" s="15">
        <v>42869.0</v>
      </c>
      <c r="H2615" s="14">
        <v>579.0</v>
      </c>
      <c r="I2615" s="12">
        <f>VLOOKUP(C2615, products!$A$1:$C$8, 3, FALSE)</f>
        <v>550</v>
      </c>
      <c r="J2615" s="12" t="str">
        <f>VLOOKUP(B2615,sales_teams!A:C,3)</f>
        <v>West</v>
      </c>
      <c r="K2615" s="12" t="str">
        <f>VLOOKUP(B2615,sales_teams!A:C,2)</f>
        <v>Summer Sewald</v>
      </c>
      <c r="L2615" s="12" t="str">
        <f>VLOOKUP(D2615,accounts!A:G,6)</f>
        <v>United States</v>
      </c>
      <c r="M2615" s="12" t="str">
        <f>VLOOKUP(D2615,accounts!A:B,2)</f>
        <v>telecommunications</v>
      </c>
      <c r="N2615" s="12" t="str">
        <f t="shared" si="26"/>
        <v>May 2017</v>
      </c>
      <c r="O2615" s="12" t="str">
        <f t="shared" si="293"/>
        <v>May 2017</v>
      </c>
      <c r="P2615" s="12">
        <f>VLOOKUP(D2615,accounts!A:G,4)</f>
        <v>1699.85</v>
      </c>
      <c r="Q2615" s="12">
        <f t="shared" si="294"/>
        <v>0</v>
      </c>
    </row>
    <row r="2616">
      <c r="A2616" s="14" t="s">
        <v>2795</v>
      </c>
      <c r="B2616" s="14" t="s">
        <v>58</v>
      </c>
      <c r="C2616" s="14" t="s">
        <v>18</v>
      </c>
      <c r="D2616" s="14" t="s">
        <v>111</v>
      </c>
      <c r="E2616" s="14" t="s">
        <v>5</v>
      </c>
      <c r="F2616" s="15">
        <v>42860.0</v>
      </c>
      <c r="G2616" s="15">
        <v>42957.0</v>
      </c>
      <c r="H2616" s="14">
        <v>1151.0</v>
      </c>
      <c r="I2616" s="12">
        <f>VLOOKUP(C2616, products!$A$1:$C$8, 3, FALSE)</f>
        <v>1096</v>
      </c>
      <c r="J2616" s="12" t="str">
        <f>VLOOKUP(B2616,sales_teams!A:C,3)</f>
        <v>West</v>
      </c>
      <c r="K2616" s="12" t="str">
        <f>VLOOKUP(B2616,sales_teams!A:C,2)</f>
        <v>Summer Sewald</v>
      </c>
      <c r="L2616" s="12" t="str">
        <f>VLOOKUP(D2616,accounts!A:G,6)</f>
        <v>United States</v>
      </c>
      <c r="M2616" s="12" t="str">
        <f>VLOOKUP(D2616,accounts!A:B,2)</f>
        <v>retail</v>
      </c>
      <c r="N2616" s="12" t="str">
        <f t="shared" si="26"/>
        <v>May 2017</v>
      </c>
      <c r="O2616" s="12" t="str">
        <f t="shared" si="293"/>
        <v>Aug 2017</v>
      </c>
      <c r="P2616" s="12">
        <f>VLOOKUP(D2616,accounts!A:G,4)</f>
        <v>223.8</v>
      </c>
      <c r="Q2616" s="12">
        <f t="shared" si="294"/>
        <v>92</v>
      </c>
    </row>
    <row r="2617">
      <c r="A2617" s="14" t="s">
        <v>2796</v>
      </c>
      <c r="B2617" s="14" t="s">
        <v>59</v>
      </c>
      <c r="C2617" s="14" t="s">
        <v>18</v>
      </c>
      <c r="D2617" s="14" t="s">
        <v>146</v>
      </c>
      <c r="E2617" s="14" t="s">
        <v>5</v>
      </c>
      <c r="F2617" s="15">
        <v>42860.0</v>
      </c>
      <c r="G2617" s="15">
        <v>42972.0</v>
      </c>
      <c r="H2617" s="14">
        <v>881.0</v>
      </c>
      <c r="I2617" s="12">
        <f>VLOOKUP(C2617, products!$A$1:$C$8, 3, FALSE)</f>
        <v>1096</v>
      </c>
      <c r="J2617" s="12" t="str">
        <f>VLOOKUP(B2617,sales_teams!A:C,3)</f>
        <v>West</v>
      </c>
      <c r="K2617" s="12" t="str">
        <f>VLOOKUP(B2617,sales_teams!A:C,2)</f>
        <v>Summer Sewald</v>
      </c>
      <c r="L2617" s="12" t="str">
        <f>VLOOKUP(D2617,accounts!A:G,6)</f>
        <v>United States</v>
      </c>
      <c r="M2617" s="12" t="str">
        <f>VLOOKUP(D2617,accounts!A:B,2)</f>
        <v>marketing</v>
      </c>
      <c r="N2617" s="12" t="str">
        <f t="shared" si="26"/>
        <v>May 2017</v>
      </c>
      <c r="O2617" s="12" t="str">
        <f t="shared" si="293"/>
        <v>Aug 2017</v>
      </c>
      <c r="P2617" s="12">
        <f>VLOOKUP(D2617,accounts!A:G,4)</f>
        <v>1197.44</v>
      </c>
      <c r="Q2617" s="12">
        <f t="shared" si="294"/>
        <v>92</v>
      </c>
    </row>
    <row r="2618">
      <c r="A2618" s="14" t="s">
        <v>2797</v>
      </c>
      <c r="B2618" s="14" t="s">
        <v>59</v>
      </c>
      <c r="C2618" s="14" t="s">
        <v>19</v>
      </c>
      <c r="D2618" s="14" t="s">
        <v>78</v>
      </c>
      <c r="E2618" s="14" t="s">
        <v>5</v>
      </c>
      <c r="F2618" s="15">
        <v>42860.0</v>
      </c>
      <c r="G2618" s="15">
        <v>42964.0</v>
      </c>
      <c r="H2618" s="14">
        <v>59.0</v>
      </c>
      <c r="I2618" s="12">
        <f>VLOOKUP(C2618, products!$A$1:$C$8, 3, FALSE)</f>
        <v>55</v>
      </c>
      <c r="J2618" s="12" t="str">
        <f>VLOOKUP(B2618,sales_teams!A:C,3)</f>
        <v>West</v>
      </c>
      <c r="K2618" s="12" t="str">
        <f>VLOOKUP(B2618,sales_teams!A:C,2)</f>
        <v>Summer Sewald</v>
      </c>
      <c r="L2618" s="12" t="str">
        <f>VLOOKUP(D2618,accounts!A:G,6)</f>
        <v>United States</v>
      </c>
      <c r="M2618" s="12" t="str">
        <f>VLOOKUP(D2618,accounts!A:B,2)</f>
        <v>finance</v>
      </c>
      <c r="N2618" s="12" t="str">
        <f t="shared" si="26"/>
        <v>May 2017</v>
      </c>
      <c r="O2618" s="12" t="str">
        <f t="shared" si="293"/>
        <v>Aug 2017</v>
      </c>
      <c r="P2618" s="12">
        <f>VLOOKUP(D2618,accounts!A:G,4)</f>
        <v>2022.14</v>
      </c>
      <c r="Q2618" s="12">
        <f t="shared" si="294"/>
        <v>92</v>
      </c>
    </row>
    <row r="2619">
      <c r="A2619" s="14" t="s">
        <v>2798</v>
      </c>
      <c r="B2619" s="14" t="s">
        <v>61</v>
      </c>
      <c r="C2619" s="14" t="s">
        <v>22</v>
      </c>
      <c r="D2619" s="14" t="s">
        <v>81</v>
      </c>
      <c r="E2619" s="14" t="s">
        <v>5</v>
      </c>
      <c r="F2619" s="15">
        <v>42860.0</v>
      </c>
      <c r="G2619" s="15">
        <v>42867.0</v>
      </c>
      <c r="H2619" s="14">
        <v>608.0</v>
      </c>
      <c r="I2619" s="12">
        <f>VLOOKUP(C2619, products!$A$1:$C$8, 3, FALSE)</f>
        <v>550</v>
      </c>
      <c r="J2619" s="12" t="str">
        <f>VLOOKUP(B2619,sales_teams!A:C,3)</f>
        <v>West</v>
      </c>
      <c r="K2619" s="12" t="str">
        <f>VLOOKUP(B2619,sales_teams!A:C,2)</f>
        <v>Summer Sewald</v>
      </c>
      <c r="L2619" s="12" t="str">
        <f>VLOOKUP(D2619,accounts!A:G,6)</f>
        <v>United States</v>
      </c>
      <c r="M2619" s="12" t="str">
        <f>VLOOKUP(D2619,accounts!A:B,2)</f>
        <v>retail</v>
      </c>
      <c r="N2619" s="12" t="str">
        <f t="shared" si="26"/>
        <v>May 2017</v>
      </c>
      <c r="O2619" s="12" t="str">
        <f t="shared" si="293"/>
        <v>May 2017</v>
      </c>
      <c r="P2619" s="12">
        <f>VLOOKUP(D2619,accounts!A:G,4)</f>
        <v>2437.85</v>
      </c>
      <c r="Q2619" s="12">
        <f t="shared" si="294"/>
        <v>0</v>
      </c>
    </row>
    <row r="2620">
      <c r="A2620" s="14" t="s">
        <v>2799</v>
      </c>
      <c r="B2620" s="14" t="s">
        <v>32</v>
      </c>
      <c r="C2620" s="14" t="s">
        <v>20</v>
      </c>
      <c r="D2620" s="14" t="s">
        <v>90</v>
      </c>
      <c r="E2620" s="14" t="s">
        <v>5</v>
      </c>
      <c r="F2620" s="15">
        <v>42861.0</v>
      </c>
      <c r="G2620" s="15">
        <v>42864.0</v>
      </c>
      <c r="H2620" s="14">
        <v>4784.0</v>
      </c>
      <c r="I2620" s="12">
        <f>VLOOKUP(C2620, products!$A$1:$C$8, 3, FALSE)</f>
        <v>5482</v>
      </c>
      <c r="J2620" s="12" t="str">
        <f>VLOOKUP(B2620,sales_teams!A:C,3)</f>
        <v>Central</v>
      </c>
      <c r="K2620" s="12" t="str">
        <f>VLOOKUP(B2620,sales_teams!A:C,2)</f>
        <v>Dustin Brinkmann</v>
      </c>
      <c r="L2620" s="12" t="str">
        <f>VLOOKUP(D2620,accounts!A:G,6)</f>
        <v>United States</v>
      </c>
      <c r="M2620" s="12" t="str">
        <f>VLOOKUP(D2620,accounts!A:B,2)</f>
        <v>software</v>
      </c>
      <c r="N2620" s="12" t="str">
        <f t="shared" si="26"/>
        <v>May 2017</v>
      </c>
      <c r="O2620" s="12" t="str">
        <f t="shared" si="293"/>
        <v>May 2017</v>
      </c>
      <c r="P2620" s="12">
        <f>VLOOKUP(D2620,accounts!A:G,4)</f>
        <v>4618</v>
      </c>
      <c r="Q2620" s="12">
        <f t="shared" si="294"/>
        <v>0</v>
      </c>
    </row>
    <row r="2621">
      <c r="A2621" s="14" t="s">
        <v>2800</v>
      </c>
      <c r="B2621" s="14" t="s">
        <v>33</v>
      </c>
      <c r="C2621" s="14" t="s">
        <v>21</v>
      </c>
      <c r="D2621" s="14" t="s">
        <v>114</v>
      </c>
      <c r="E2621" s="14" t="s">
        <v>5</v>
      </c>
      <c r="F2621" s="15">
        <v>42861.0</v>
      </c>
      <c r="G2621" s="15">
        <v>42877.0</v>
      </c>
      <c r="H2621" s="14">
        <v>3370.0</v>
      </c>
      <c r="I2621" s="12">
        <f>VLOOKUP(C2621, products!$A$1:$C$8, 3, FALSE)</f>
        <v>3393</v>
      </c>
      <c r="J2621" s="12" t="str">
        <f>VLOOKUP(B2621,sales_teams!A:C,3)</f>
        <v>Central</v>
      </c>
      <c r="K2621" s="12" t="str">
        <f>VLOOKUP(B2621,sales_teams!A:C,2)</f>
        <v>Dustin Brinkmann</v>
      </c>
      <c r="L2621" s="12" t="str">
        <f>VLOOKUP(D2621,accounts!A:G,6)</f>
        <v>United States</v>
      </c>
      <c r="M2621" s="12" t="str">
        <f>VLOOKUP(D2621,accounts!A:B,2)</f>
        <v>technolgy</v>
      </c>
      <c r="N2621" s="12" t="str">
        <f t="shared" si="26"/>
        <v>May 2017</v>
      </c>
      <c r="O2621" s="12" t="str">
        <f t="shared" si="293"/>
        <v>May 2017</v>
      </c>
      <c r="P2621" s="12">
        <f>VLOOKUP(D2621,accounts!A:G,4)</f>
        <v>1100.04</v>
      </c>
      <c r="Q2621" s="12">
        <f t="shared" si="294"/>
        <v>0</v>
      </c>
    </row>
    <row r="2622">
      <c r="A2622" s="14" t="s">
        <v>2801</v>
      </c>
      <c r="B2622" s="14" t="s">
        <v>34</v>
      </c>
      <c r="C2622" s="14" t="s">
        <v>19</v>
      </c>
      <c r="D2622" s="14" t="s">
        <v>117</v>
      </c>
      <c r="E2622" s="14" t="s">
        <v>26</v>
      </c>
      <c r="F2622" s="15">
        <v>42861.0</v>
      </c>
      <c r="G2622" s="15">
        <v>42879.0</v>
      </c>
      <c r="H2622" s="14">
        <v>0.0</v>
      </c>
      <c r="I2622" s="12">
        <f>VLOOKUP(C2622, products!$A$1:$C$8, 3, FALSE)</f>
        <v>55</v>
      </c>
      <c r="J2622" s="12" t="str">
        <f>VLOOKUP(B2622,sales_teams!A:C,3)</f>
        <v>Central</v>
      </c>
      <c r="K2622" s="12" t="str">
        <f>VLOOKUP(B2622,sales_teams!A:C,2)</f>
        <v>Dustin Brinkmann</v>
      </c>
      <c r="L2622" s="12" t="str">
        <f>VLOOKUP(D2622,accounts!A:G,6)</f>
        <v>United States</v>
      </c>
      <c r="M2622" s="12" t="str">
        <f>VLOOKUP(D2622,accounts!A:B,2)</f>
        <v>medical</v>
      </c>
      <c r="N2622" s="12" t="str">
        <f t="shared" si="26"/>
        <v>May 2017</v>
      </c>
      <c r="O2622" s="12" t="str">
        <f t="shared" si="293"/>
        <v>May 2017</v>
      </c>
      <c r="P2622" s="12">
        <f>VLOOKUP(D2622,accounts!A:G,4)</f>
        <v>251.41</v>
      </c>
      <c r="Q2622" s="12">
        <f t="shared" si="294"/>
        <v>0</v>
      </c>
    </row>
    <row r="2623">
      <c r="A2623" s="14" t="s">
        <v>2802</v>
      </c>
      <c r="B2623" s="14" t="s">
        <v>36</v>
      </c>
      <c r="C2623" s="14" t="s">
        <v>20</v>
      </c>
      <c r="D2623" s="14" t="s">
        <v>96</v>
      </c>
      <c r="E2623" s="14" t="s">
        <v>25</v>
      </c>
      <c r="F2623" s="15">
        <v>42861.0</v>
      </c>
      <c r="G2623" s="17"/>
      <c r="I2623" s="12">
        <f>VLOOKUP(C2623, products!$A$1:$C$8, 3, FALSE)</f>
        <v>5482</v>
      </c>
      <c r="J2623" s="12" t="str">
        <f>VLOOKUP(B2623,sales_teams!A:C,3)</f>
        <v>Central</v>
      </c>
      <c r="K2623" s="12" t="str">
        <f>VLOOKUP(B2623,sales_teams!A:C,2)</f>
        <v>Dustin Brinkmann</v>
      </c>
      <c r="L2623" s="12" t="str">
        <f>VLOOKUP(D2623,accounts!A:G,6)</f>
        <v>Japan</v>
      </c>
      <c r="M2623" s="12" t="str">
        <f>VLOOKUP(D2623,accounts!A:B,2)</f>
        <v>retail</v>
      </c>
      <c r="N2623" s="12" t="str">
        <f t="shared" si="26"/>
        <v>May 2017</v>
      </c>
      <c r="P2623" s="12">
        <f>VLOOKUP(D2623,accounts!A:G,4)</f>
        <v>5158.71</v>
      </c>
    </row>
    <row r="2624">
      <c r="A2624" s="14" t="s">
        <v>2803</v>
      </c>
      <c r="B2624" s="14" t="s">
        <v>38</v>
      </c>
      <c r="C2624" s="14" t="s">
        <v>18</v>
      </c>
      <c r="D2624" s="14" t="s">
        <v>92</v>
      </c>
      <c r="E2624" s="14" t="s">
        <v>26</v>
      </c>
      <c r="F2624" s="15">
        <v>42861.0</v>
      </c>
      <c r="G2624" s="15">
        <v>42988.0</v>
      </c>
      <c r="H2624" s="14">
        <v>0.0</v>
      </c>
      <c r="I2624" s="12">
        <f>VLOOKUP(C2624, products!$A$1:$C$8, 3, FALSE)</f>
        <v>1096</v>
      </c>
      <c r="J2624" s="12" t="str">
        <f>VLOOKUP(B2624,sales_teams!A:C,3)</f>
        <v>East</v>
      </c>
      <c r="K2624" s="12" t="str">
        <f>VLOOKUP(B2624,sales_teams!A:C,2)</f>
        <v>Rocco Neubert</v>
      </c>
      <c r="L2624" s="12" t="str">
        <f>VLOOKUP(D2624,accounts!A:G,6)</f>
        <v>United States</v>
      </c>
      <c r="M2624" s="12" t="str">
        <f>VLOOKUP(D2624,accounts!A:B,2)</f>
        <v>finance</v>
      </c>
      <c r="N2624" s="12" t="str">
        <f t="shared" si="26"/>
        <v>May 2017</v>
      </c>
      <c r="O2624" s="12" t="str">
        <f t="shared" ref="O2624:O2629" si="295">TEXT(G2624,"mmm yyy")</f>
        <v>Sep 2017</v>
      </c>
      <c r="P2624" s="12">
        <f>VLOOKUP(D2624,accounts!A:G,4)</f>
        <v>2819.5</v>
      </c>
      <c r="Q2624" s="12">
        <f t="shared" ref="Q2624:Q2629" si="296">O2624-N2624</f>
        <v>123</v>
      </c>
    </row>
    <row r="2625">
      <c r="A2625" s="14" t="s">
        <v>2804</v>
      </c>
      <c r="B2625" s="14" t="s">
        <v>38</v>
      </c>
      <c r="C2625" s="14" t="s">
        <v>22</v>
      </c>
      <c r="D2625" s="14" t="s">
        <v>92</v>
      </c>
      <c r="E2625" s="14" t="s">
        <v>5</v>
      </c>
      <c r="F2625" s="15">
        <v>42861.0</v>
      </c>
      <c r="G2625" s="15">
        <v>42964.0</v>
      </c>
      <c r="H2625" s="14">
        <v>526.0</v>
      </c>
      <c r="I2625" s="12">
        <f>VLOOKUP(C2625, products!$A$1:$C$8, 3, FALSE)</f>
        <v>550</v>
      </c>
      <c r="J2625" s="12" t="str">
        <f>VLOOKUP(B2625,sales_teams!A:C,3)</f>
        <v>East</v>
      </c>
      <c r="K2625" s="12" t="str">
        <f>VLOOKUP(B2625,sales_teams!A:C,2)</f>
        <v>Rocco Neubert</v>
      </c>
      <c r="L2625" s="12" t="str">
        <f>VLOOKUP(D2625,accounts!A:G,6)</f>
        <v>United States</v>
      </c>
      <c r="M2625" s="12" t="str">
        <f>VLOOKUP(D2625,accounts!A:B,2)</f>
        <v>finance</v>
      </c>
      <c r="N2625" s="12" t="str">
        <f t="shared" si="26"/>
        <v>May 2017</v>
      </c>
      <c r="O2625" s="12" t="str">
        <f t="shared" si="295"/>
        <v>Aug 2017</v>
      </c>
      <c r="P2625" s="12">
        <f>VLOOKUP(D2625,accounts!A:G,4)</f>
        <v>2819.5</v>
      </c>
      <c r="Q2625" s="12">
        <f t="shared" si="296"/>
        <v>92</v>
      </c>
    </row>
    <row r="2626">
      <c r="A2626" s="14" t="s">
        <v>2805</v>
      </c>
      <c r="B2626" s="14" t="s">
        <v>39</v>
      </c>
      <c r="C2626" s="14" t="s">
        <v>18</v>
      </c>
      <c r="D2626" s="14" t="s">
        <v>75</v>
      </c>
      <c r="E2626" s="14" t="s">
        <v>26</v>
      </c>
      <c r="F2626" s="15">
        <v>42861.0</v>
      </c>
      <c r="G2626" s="15">
        <v>42867.0</v>
      </c>
      <c r="H2626" s="14">
        <v>0.0</v>
      </c>
      <c r="I2626" s="12">
        <f>VLOOKUP(C2626, products!$A$1:$C$8, 3, FALSE)</f>
        <v>1096</v>
      </c>
      <c r="J2626" s="12" t="str">
        <f>VLOOKUP(B2626,sales_teams!A:C,3)</f>
        <v>East</v>
      </c>
      <c r="K2626" s="12" t="str">
        <f>VLOOKUP(B2626,sales_teams!A:C,2)</f>
        <v>Rocco Neubert</v>
      </c>
      <c r="L2626" s="12" t="str">
        <f>VLOOKUP(D2626,accounts!A:G,6)</f>
        <v>Jordan</v>
      </c>
      <c r="M2626" s="12" t="str">
        <f>VLOOKUP(D2626,accounts!A:B,2)</f>
        <v>marketing</v>
      </c>
      <c r="N2626" s="12" t="str">
        <f t="shared" si="26"/>
        <v>May 2017</v>
      </c>
      <c r="O2626" s="12" t="str">
        <f t="shared" si="295"/>
        <v>May 2017</v>
      </c>
      <c r="P2626" s="12">
        <f>VLOOKUP(D2626,accounts!A:G,4)</f>
        <v>3027.46</v>
      </c>
      <c r="Q2626" s="12">
        <f t="shared" si="296"/>
        <v>0</v>
      </c>
    </row>
    <row r="2627">
      <c r="A2627" s="14" t="s">
        <v>2806</v>
      </c>
      <c r="B2627" s="14" t="s">
        <v>42</v>
      </c>
      <c r="C2627" s="14" t="s">
        <v>17</v>
      </c>
      <c r="D2627" s="14" t="s">
        <v>68</v>
      </c>
      <c r="E2627" s="14" t="s">
        <v>5</v>
      </c>
      <c r="F2627" s="15">
        <v>42861.0</v>
      </c>
      <c r="G2627" s="15">
        <v>42915.0</v>
      </c>
      <c r="H2627" s="14">
        <v>5028.0</v>
      </c>
      <c r="I2627" s="12">
        <f>VLOOKUP(C2627, products!$A$1:$C$8, 3, FALSE)</f>
        <v>4821</v>
      </c>
      <c r="J2627" s="12" t="str">
        <f>VLOOKUP(B2627,sales_teams!A:C,3)</f>
        <v>East</v>
      </c>
      <c r="K2627" s="12" t="str">
        <f>VLOOKUP(B2627,sales_teams!A:C,2)</f>
        <v>Rocco Neubert</v>
      </c>
      <c r="L2627" s="12" t="str">
        <f>VLOOKUP(D2627,accounts!A:G,6)</f>
        <v>Korea</v>
      </c>
      <c r="M2627" s="12" t="str">
        <f>VLOOKUP(D2627,accounts!A:B,2)</f>
        <v>technolgy</v>
      </c>
      <c r="N2627" s="12" t="str">
        <f t="shared" si="26"/>
        <v>May 2017</v>
      </c>
      <c r="O2627" s="12" t="str">
        <f t="shared" si="295"/>
        <v>Jun 2017</v>
      </c>
      <c r="P2627" s="12">
        <f>VLOOKUP(D2627,accounts!A:G,4)</f>
        <v>8170.38</v>
      </c>
      <c r="Q2627" s="12">
        <f t="shared" si="296"/>
        <v>31</v>
      </c>
    </row>
    <row r="2628">
      <c r="A2628" s="14" t="s">
        <v>2807</v>
      </c>
      <c r="B2628" s="14" t="s">
        <v>45</v>
      </c>
      <c r="C2628" s="14" t="s">
        <v>22</v>
      </c>
      <c r="D2628" s="14" t="s">
        <v>66</v>
      </c>
      <c r="E2628" s="14" t="s">
        <v>26</v>
      </c>
      <c r="F2628" s="15">
        <v>42861.0</v>
      </c>
      <c r="G2628" s="15">
        <v>42878.0</v>
      </c>
      <c r="H2628" s="14">
        <v>0.0</v>
      </c>
      <c r="I2628" s="12">
        <f>VLOOKUP(C2628, products!$A$1:$C$8, 3, FALSE)</f>
        <v>550</v>
      </c>
      <c r="J2628" s="12" t="str">
        <f>VLOOKUP(B2628,sales_teams!A:C,3)</f>
        <v>East</v>
      </c>
      <c r="K2628" s="12" t="str">
        <f>VLOOKUP(B2628,sales_teams!A:C,2)</f>
        <v>Rocco Neubert</v>
      </c>
      <c r="L2628" s="12" t="str">
        <f>VLOOKUP(D2628,accounts!A:G,6)</f>
        <v>United States</v>
      </c>
      <c r="M2628" s="12" t="str">
        <f>VLOOKUP(D2628,accounts!A:B,2)</f>
        <v>medical</v>
      </c>
      <c r="N2628" s="12" t="str">
        <f t="shared" si="26"/>
        <v>May 2017</v>
      </c>
      <c r="O2628" s="12" t="str">
        <f t="shared" si="295"/>
        <v>May 2017</v>
      </c>
      <c r="P2628" s="12">
        <f>VLOOKUP(D2628,accounts!A:G,4)</f>
        <v>4.54</v>
      </c>
      <c r="Q2628" s="12">
        <f t="shared" si="296"/>
        <v>0</v>
      </c>
    </row>
    <row r="2629">
      <c r="A2629" s="14" t="s">
        <v>2808</v>
      </c>
      <c r="B2629" s="14" t="s">
        <v>45</v>
      </c>
      <c r="C2629" s="14" t="s">
        <v>17</v>
      </c>
      <c r="D2629" s="14" t="s">
        <v>73</v>
      </c>
      <c r="E2629" s="14" t="s">
        <v>26</v>
      </c>
      <c r="F2629" s="15">
        <v>42861.0</v>
      </c>
      <c r="G2629" s="15">
        <v>42873.0</v>
      </c>
      <c r="H2629" s="14">
        <v>0.0</v>
      </c>
      <c r="I2629" s="12">
        <f>VLOOKUP(C2629, products!$A$1:$C$8, 3, FALSE)</f>
        <v>4821</v>
      </c>
      <c r="J2629" s="12" t="str">
        <f>VLOOKUP(B2629,sales_teams!A:C,3)</f>
        <v>East</v>
      </c>
      <c r="K2629" s="12" t="str">
        <f>VLOOKUP(B2629,sales_teams!A:C,2)</f>
        <v>Rocco Neubert</v>
      </c>
      <c r="L2629" s="12" t="str">
        <f>VLOOKUP(D2629,accounts!A:G,6)</f>
        <v>United States</v>
      </c>
      <c r="M2629" s="12" t="str">
        <f>VLOOKUP(D2629,accounts!A:B,2)</f>
        <v>medical</v>
      </c>
      <c r="N2629" s="12" t="str">
        <f t="shared" si="26"/>
        <v>May 2017</v>
      </c>
      <c r="O2629" s="12" t="str">
        <f t="shared" si="295"/>
        <v>May 2017</v>
      </c>
      <c r="P2629" s="12">
        <f>VLOOKUP(D2629,accounts!A:G,4)</f>
        <v>3178.24</v>
      </c>
      <c r="Q2629" s="12">
        <f t="shared" si="296"/>
        <v>0</v>
      </c>
    </row>
    <row r="2630">
      <c r="A2630" s="14" t="s">
        <v>2809</v>
      </c>
      <c r="B2630" s="14" t="s">
        <v>47</v>
      </c>
      <c r="C2630" s="14" t="s">
        <v>22</v>
      </c>
      <c r="D2630" s="14" t="s">
        <v>121</v>
      </c>
      <c r="E2630" s="14" t="s">
        <v>25</v>
      </c>
      <c r="F2630" s="15">
        <v>42861.0</v>
      </c>
      <c r="G2630" s="17"/>
      <c r="I2630" s="12">
        <f>VLOOKUP(C2630, products!$A$1:$C$8, 3, FALSE)</f>
        <v>550</v>
      </c>
      <c r="J2630" s="12" t="str">
        <f>VLOOKUP(B2630,sales_teams!A:C,3)</f>
        <v>East</v>
      </c>
      <c r="K2630" s="12" t="str">
        <f>VLOOKUP(B2630,sales_teams!A:C,2)</f>
        <v>Rocco Neubert</v>
      </c>
      <c r="L2630" s="12" t="str">
        <f>VLOOKUP(D2630,accounts!A:G,6)</f>
        <v>United States</v>
      </c>
      <c r="M2630" s="12" t="str">
        <f>VLOOKUP(D2630,accounts!A:B,2)</f>
        <v>telecommunications</v>
      </c>
      <c r="N2630" s="12" t="str">
        <f t="shared" si="26"/>
        <v>May 2017</v>
      </c>
      <c r="P2630" s="12">
        <f>VLOOKUP(D2630,accounts!A:G,4)</f>
        <v>6395.05</v>
      </c>
    </row>
    <row r="2631">
      <c r="A2631" s="14" t="s">
        <v>2810</v>
      </c>
      <c r="B2631" s="14" t="s">
        <v>48</v>
      </c>
      <c r="C2631" s="14" t="s">
        <v>22</v>
      </c>
      <c r="D2631" s="14" t="s">
        <v>84</v>
      </c>
      <c r="E2631" s="14" t="s">
        <v>26</v>
      </c>
      <c r="F2631" s="15">
        <v>42861.0</v>
      </c>
      <c r="G2631" s="15">
        <v>42873.0</v>
      </c>
      <c r="H2631" s="14">
        <v>0.0</v>
      </c>
      <c r="I2631" s="12">
        <f>VLOOKUP(C2631, products!$A$1:$C$8, 3, FALSE)</f>
        <v>550</v>
      </c>
      <c r="J2631" s="12" t="str">
        <f>VLOOKUP(B2631,sales_teams!A:C,3)</f>
        <v>East</v>
      </c>
      <c r="K2631" s="12" t="str">
        <f>VLOOKUP(B2631,sales_teams!A:C,2)</f>
        <v>Rocco Neubert</v>
      </c>
      <c r="L2631" s="12" t="str">
        <f>VLOOKUP(D2631,accounts!A:G,6)</f>
        <v>United States</v>
      </c>
      <c r="M2631" s="12" t="str">
        <f>VLOOKUP(D2631,accounts!A:B,2)</f>
        <v>software</v>
      </c>
      <c r="N2631" s="12" t="str">
        <f t="shared" si="26"/>
        <v>May 2017</v>
      </c>
      <c r="O2631" s="12" t="str">
        <f t="shared" ref="O2631:O2637" si="297">TEXT(G2631,"mmm yyy")</f>
        <v>May 2017</v>
      </c>
      <c r="P2631" s="12">
        <f>VLOOKUP(D2631,accounts!A:G,4)</f>
        <v>2714.9</v>
      </c>
      <c r="Q2631" s="12">
        <f t="shared" ref="Q2631:Q2637" si="298">O2631-N2631</f>
        <v>0</v>
      </c>
    </row>
    <row r="2632">
      <c r="A2632" s="14" t="s">
        <v>2811</v>
      </c>
      <c r="B2632" s="14" t="s">
        <v>48</v>
      </c>
      <c r="C2632" s="14" t="s">
        <v>22</v>
      </c>
      <c r="D2632" s="14" t="s">
        <v>102</v>
      </c>
      <c r="E2632" s="14" t="s">
        <v>26</v>
      </c>
      <c r="F2632" s="15">
        <v>42861.0</v>
      </c>
      <c r="G2632" s="15">
        <v>42875.0</v>
      </c>
      <c r="H2632" s="14">
        <v>0.0</v>
      </c>
      <c r="I2632" s="12">
        <f>VLOOKUP(C2632, products!$A$1:$C$8, 3, FALSE)</f>
        <v>550</v>
      </c>
      <c r="J2632" s="12" t="str">
        <f>VLOOKUP(B2632,sales_teams!A:C,3)</f>
        <v>East</v>
      </c>
      <c r="K2632" s="12" t="str">
        <f>VLOOKUP(B2632,sales_teams!A:C,2)</f>
        <v>Rocco Neubert</v>
      </c>
      <c r="L2632" s="12" t="str">
        <f>VLOOKUP(D2632,accounts!A:G,6)</f>
        <v>United States</v>
      </c>
      <c r="M2632" s="12" t="str">
        <f>VLOOKUP(D2632,accounts!A:B,2)</f>
        <v>marketing</v>
      </c>
      <c r="N2632" s="12" t="str">
        <f t="shared" si="26"/>
        <v>May 2017</v>
      </c>
      <c r="O2632" s="12" t="str">
        <f t="shared" si="297"/>
        <v>May 2017</v>
      </c>
      <c r="P2632" s="12">
        <f>VLOOKUP(D2632,accounts!A:G,4)</f>
        <v>2173.98</v>
      </c>
      <c r="Q2632" s="12">
        <f t="shared" si="298"/>
        <v>0</v>
      </c>
    </row>
    <row r="2633">
      <c r="A2633" s="14" t="s">
        <v>2812</v>
      </c>
      <c r="B2633" s="14" t="s">
        <v>48</v>
      </c>
      <c r="C2633" s="14" t="s">
        <v>21</v>
      </c>
      <c r="D2633" s="14" t="s">
        <v>100</v>
      </c>
      <c r="E2633" s="14" t="s">
        <v>26</v>
      </c>
      <c r="F2633" s="15">
        <v>42861.0</v>
      </c>
      <c r="G2633" s="15">
        <v>42878.0</v>
      </c>
      <c r="H2633" s="14">
        <v>0.0</v>
      </c>
      <c r="I2633" s="12">
        <f>VLOOKUP(C2633, products!$A$1:$C$8, 3, FALSE)</f>
        <v>3393</v>
      </c>
      <c r="J2633" s="12" t="str">
        <f>VLOOKUP(B2633,sales_teams!A:C,3)</f>
        <v>East</v>
      </c>
      <c r="K2633" s="12" t="str">
        <f>VLOOKUP(B2633,sales_teams!A:C,2)</f>
        <v>Rocco Neubert</v>
      </c>
      <c r="L2633" s="12" t="str">
        <f>VLOOKUP(D2633,accounts!A:G,6)</f>
        <v>Belgium</v>
      </c>
      <c r="M2633" s="12" t="str">
        <f>VLOOKUP(D2633,accounts!A:B,2)</f>
        <v>retail</v>
      </c>
      <c r="N2633" s="12" t="str">
        <f t="shared" si="26"/>
        <v>May 2017</v>
      </c>
      <c r="O2633" s="12" t="str">
        <f t="shared" si="297"/>
        <v>May 2017</v>
      </c>
      <c r="P2633" s="12">
        <f>VLOOKUP(D2633,accounts!A:G,4)</f>
        <v>1376.8</v>
      </c>
      <c r="Q2633" s="12">
        <f t="shared" si="298"/>
        <v>0</v>
      </c>
    </row>
    <row r="2634">
      <c r="A2634" s="14" t="s">
        <v>2813</v>
      </c>
      <c r="B2634" s="14" t="s">
        <v>52</v>
      </c>
      <c r="C2634" s="14" t="s">
        <v>22</v>
      </c>
      <c r="D2634" s="14" t="s">
        <v>104</v>
      </c>
      <c r="E2634" s="14" t="s">
        <v>5</v>
      </c>
      <c r="F2634" s="15">
        <v>42861.0</v>
      </c>
      <c r="G2634" s="15">
        <v>42877.0</v>
      </c>
      <c r="H2634" s="14">
        <v>569.0</v>
      </c>
      <c r="I2634" s="12">
        <f>VLOOKUP(C2634, products!$A$1:$C$8, 3, FALSE)</f>
        <v>550</v>
      </c>
      <c r="J2634" s="12" t="str">
        <f>VLOOKUP(B2634,sales_teams!A:C,3)</f>
        <v>West</v>
      </c>
      <c r="K2634" s="12" t="str">
        <f>VLOOKUP(B2634,sales_teams!A:C,2)</f>
        <v>Summer Sewald</v>
      </c>
      <c r="L2634" s="12" t="str">
        <f>VLOOKUP(D2634,accounts!A:G,6)</f>
        <v>Italy</v>
      </c>
      <c r="M2634" s="12" t="str">
        <f>VLOOKUP(D2634,accounts!A:B,2)</f>
        <v>retail</v>
      </c>
      <c r="N2634" s="12" t="str">
        <f t="shared" si="26"/>
        <v>May 2017</v>
      </c>
      <c r="O2634" s="12" t="str">
        <f t="shared" si="297"/>
        <v>May 2017</v>
      </c>
      <c r="P2634" s="12">
        <f>VLOOKUP(D2634,accounts!A:G,4)</f>
        <v>894.33</v>
      </c>
      <c r="Q2634" s="12">
        <f t="shared" si="298"/>
        <v>0</v>
      </c>
    </row>
    <row r="2635">
      <c r="A2635" s="14" t="s">
        <v>2814</v>
      </c>
      <c r="B2635" s="14" t="s">
        <v>53</v>
      </c>
      <c r="C2635" s="14" t="s">
        <v>19</v>
      </c>
      <c r="D2635" s="14" t="s">
        <v>84</v>
      </c>
      <c r="E2635" s="14" t="s">
        <v>26</v>
      </c>
      <c r="F2635" s="15">
        <v>42861.0</v>
      </c>
      <c r="G2635" s="15">
        <v>42881.0</v>
      </c>
      <c r="H2635" s="14">
        <v>0.0</v>
      </c>
      <c r="I2635" s="12">
        <f>VLOOKUP(C2635, products!$A$1:$C$8, 3, FALSE)</f>
        <v>55</v>
      </c>
      <c r="J2635" s="12" t="str">
        <f>VLOOKUP(B2635,sales_teams!A:C,3)</f>
        <v>West</v>
      </c>
      <c r="K2635" s="12" t="str">
        <f>VLOOKUP(B2635,sales_teams!A:C,2)</f>
        <v>Summer Sewald</v>
      </c>
      <c r="L2635" s="12" t="str">
        <f>VLOOKUP(D2635,accounts!A:G,6)</f>
        <v>United States</v>
      </c>
      <c r="M2635" s="12" t="str">
        <f>VLOOKUP(D2635,accounts!A:B,2)</f>
        <v>software</v>
      </c>
      <c r="N2635" s="12" t="str">
        <f t="shared" si="26"/>
        <v>May 2017</v>
      </c>
      <c r="O2635" s="12" t="str">
        <f t="shared" si="297"/>
        <v>May 2017</v>
      </c>
      <c r="P2635" s="12">
        <f>VLOOKUP(D2635,accounts!A:G,4)</f>
        <v>2714.9</v>
      </c>
      <c r="Q2635" s="12">
        <f t="shared" si="298"/>
        <v>0</v>
      </c>
    </row>
    <row r="2636">
      <c r="A2636" s="14" t="s">
        <v>2815</v>
      </c>
      <c r="B2636" s="14" t="s">
        <v>56</v>
      </c>
      <c r="C2636" s="14" t="s">
        <v>20</v>
      </c>
      <c r="D2636" s="14" t="s">
        <v>88</v>
      </c>
      <c r="E2636" s="14" t="s">
        <v>26</v>
      </c>
      <c r="F2636" s="15">
        <v>42861.0</v>
      </c>
      <c r="G2636" s="15">
        <v>42949.0</v>
      </c>
      <c r="H2636" s="14">
        <v>0.0</v>
      </c>
      <c r="I2636" s="12">
        <f>VLOOKUP(C2636, products!$A$1:$C$8, 3, FALSE)</f>
        <v>5482</v>
      </c>
      <c r="J2636" s="12" t="str">
        <f>VLOOKUP(B2636,sales_teams!A:C,3)</f>
        <v>West</v>
      </c>
      <c r="K2636" s="12" t="str">
        <f>VLOOKUP(B2636,sales_teams!A:C,2)</f>
        <v>Summer Sewald</v>
      </c>
      <c r="L2636" s="12" t="str">
        <f>VLOOKUP(D2636,accounts!A:G,6)</f>
        <v>United States</v>
      </c>
      <c r="M2636" s="12" t="str">
        <f>VLOOKUP(D2636,accounts!A:B,2)</f>
        <v>retail</v>
      </c>
      <c r="N2636" s="12" t="str">
        <f t="shared" si="26"/>
        <v>May 2017</v>
      </c>
      <c r="O2636" s="12" t="str">
        <f t="shared" si="297"/>
        <v>Aug 2017</v>
      </c>
      <c r="P2636" s="12">
        <f>VLOOKUP(D2636,accounts!A:G,4)</f>
        <v>2520.83</v>
      </c>
      <c r="Q2636" s="12">
        <f t="shared" si="298"/>
        <v>92</v>
      </c>
    </row>
    <row r="2637">
      <c r="A2637" s="14" t="s">
        <v>2816</v>
      </c>
      <c r="B2637" s="14" t="s">
        <v>56</v>
      </c>
      <c r="C2637" s="14" t="s">
        <v>19</v>
      </c>
      <c r="D2637" s="14" t="s">
        <v>64</v>
      </c>
      <c r="E2637" s="14" t="s">
        <v>5</v>
      </c>
      <c r="F2637" s="15">
        <v>42861.0</v>
      </c>
      <c r="G2637" s="15">
        <v>42956.0</v>
      </c>
      <c r="H2637" s="14">
        <v>51.0</v>
      </c>
      <c r="I2637" s="12">
        <f>VLOOKUP(C2637, products!$A$1:$C$8, 3, FALSE)</f>
        <v>55</v>
      </c>
      <c r="J2637" s="12" t="str">
        <f>VLOOKUP(B2637,sales_teams!A:C,3)</f>
        <v>West</v>
      </c>
      <c r="K2637" s="12" t="str">
        <f>VLOOKUP(B2637,sales_teams!A:C,2)</f>
        <v>Summer Sewald</v>
      </c>
      <c r="L2637" s="12" t="str">
        <f>VLOOKUP(D2637,accounts!A:G,6)</f>
        <v>United States</v>
      </c>
      <c r="M2637" s="12" t="str">
        <f>VLOOKUP(D2637,accounts!A:B,2)</f>
        <v>software</v>
      </c>
      <c r="N2637" s="12" t="str">
        <f t="shared" si="26"/>
        <v>May 2017</v>
      </c>
      <c r="O2637" s="12" t="str">
        <f t="shared" si="297"/>
        <v>Aug 2017</v>
      </c>
      <c r="P2637" s="12">
        <f>VLOOKUP(D2637,accounts!A:G,4)</f>
        <v>11698.03</v>
      </c>
      <c r="Q2637" s="12">
        <f t="shared" si="298"/>
        <v>92</v>
      </c>
    </row>
    <row r="2638">
      <c r="A2638" s="14" t="s">
        <v>2817</v>
      </c>
      <c r="B2638" s="14" t="s">
        <v>58</v>
      </c>
      <c r="C2638" s="14" t="s">
        <v>20</v>
      </c>
      <c r="D2638" s="14" t="s">
        <v>148</v>
      </c>
      <c r="E2638" s="14" t="s">
        <v>25</v>
      </c>
      <c r="F2638" s="15">
        <v>42861.0</v>
      </c>
      <c r="G2638" s="17"/>
      <c r="I2638" s="12">
        <f>VLOOKUP(C2638, products!$A$1:$C$8, 3, FALSE)</f>
        <v>5482</v>
      </c>
      <c r="J2638" s="12" t="str">
        <f>VLOOKUP(B2638,sales_teams!A:C,3)</f>
        <v>West</v>
      </c>
      <c r="K2638" s="12" t="str">
        <f>VLOOKUP(B2638,sales_teams!A:C,2)</f>
        <v>Summer Sewald</v>
      </c>
      <c r="L2638" s="12" t="str">
        <f>VLOOKUP(D2638,accounts!A:G,6)</f>
        <v>United States</v>
      </c>
      <c r="M2638" s="12" t="str">
        <f>VLOOKUP(D2638,accounts!A:B,2)</f>
        <v>finance</v>
      </c>
      <c r="N2638" s="12" t="str">
        <f t="shared" si="26"/>
        <v>May 2017</v>
      </c>
      <c r="P2638" s="12">
        <f>VLOOKUP(D2638,accounts!A:G,4)</f>
        <v>52.5</v>
      </c>
    </row>
    <row r="2639">
      <c r="A2639" s="14" t="s">
        <v>2818</v>
      </c>
      <c r="B2639" s="14" t="s">
        <v>32</v>
      </c>
      <c r="C2639" s="14" t="s">
        <v>18</v>
      </c>
      <c r="D2639" s="14" t="s">
        <v>102</v>
      </c>
      <c r="E2639" s="14" t="s">
        <v>26</v>
      </c>
      <c r="F2639" s="15">
        <v>42862.0</v>
      </c>
      <c r="G2639" s="15">
        <v>42977.0</v>
      </c>
      <c r="H2639" s="14">
        <v>0.0</v>
      </c>
      <c r="I2639" s="12">
        <f>VLOOKUP(C2639, products!$A$1:$C$8, 3, FALSE)</f>
        <v>1096</v>
      </c>
      <c r="J2639" s="12" t="str">
        <f>VLOOKUP(B2639,sales_teams!A:C,3)</f>
        <v>Central</v>
      </c>
      <c r="K2639" s="12" t="str">
        <f>VLOOKUP(B2639,sales_teams!A:C,2)</f>
        <v>Dustin Brinkmann</v>
      </c>
      <c r="L2639" s="12" t="str">
        <f>VLOOKUP(D2639,accounts!A:G,6)</f>
        <v>United States</v>
      </c>
      <c r="M2639" s="12" t="str">
        <f>VLOOKUP(D2639,accounts!A:B,2)</f>
        <v>marketing</v>
      </c>
      <c r="N2639" s="12" t="str">
        <f t="shared" si="26"/>
        <v>May 2017</v>
      </c>
      <c r="O2639" s="12" t="str">
        <f t="shared" ref="O2639:O2640" si="299">TEXT(G2639,"mmm yyy")</f>
        <v>Aug 2017</v>
      </c>
      <c r="P2639" s="12">
        <f>VLOOKUP(D2639,accounts!A:G,4)</f>
        <v>2173.98</v>
      </c>
      <c r="Q2639" s="12">
        <f t="shared" ref="Q2639:Q2640" si="300">O2639-N2639</f>
        <v>92</v>
      </c>
    </row>
    <row r="2640">
      <c r="A2640" s="14" t="s">
        <v>2819</v>
      </c>
      <c r="B2640" s="14" t="s">
        <v>34</v>
      </c>
      <c r="C2640" s="14" t="s">
        <v>21</v>
      </c>
      <c r="D2640" s="14" t="s">
        <v>122</v>
      </c>
      <c r="E2640" s="14" t="s">
        <v>5</v>
      </c>
      <c r="F2640" s="15">
        <v>42862.0</v>
      </c>
      <c r="G2640" s="15">
        <v>42876.0</v>
      </c>
      <c r="H2640" s="14">
        <v>4287.0</v>
      </c>
      <c r="I2640" s="12">
        <f>VLOOKUP(C2640, products!$A$1:$C$8, 3, FALSE)</f>
        <v>3393</v>
      </c>
      <c r="J2640" s="12" t="str">
        <f>VLOOKUP(B2640,sales_teams!A:C,3)</f>
        <v>Central</v>
      </c>
      <c r="K2640" s="12" t="str">
        <f>VLOOKUP(B2640,sales_teams!A:C,2)</f>
        <v>Dustin Brinkmann</v>
      </c>
      <c r="L2640" s="12" t="str">
        <f>VLOOKUP(D2640,accounts!A:G,6)</f>
        <v>United States</v>
      </c>
      <c r="M2640" s="12" t="str">
        <f>VLOOKUP(D2640,accounts!A:B,2)</f>
        <v>software</v>
      </c>
      <c r="N2640" s="12" t="str">
        <f t="shared" si="26"/>
        <v>May 2017</v>
      </c>
      <c r="O2640" s="12" t="str">
        <f t="shared" si="299"/>
        <v>May 2017</v>
      </c>
      <c r="P2640" s="12">
        <f>VLOOKUP(D2640,accounts!A:G,4)</f>
        <v>987.39</v>
      </c>
      <c r="Q2640" s="12">
        <f t="shared" si="300"/>
        <v>0</v>
      </c>
    </row>
    <row r="2641">
      <c r="A2641" s="14" t="s">
        <v>2820</v>
      </c>
      <c r="B2641" s="14" t="s">
        <v>36</v>
      </c>
      <c r="C2641" s="14" t="s">
        <v>18</v>
      </c>
      <c r="D2641" s="14" t="s">
        <v>77</v>
      </c>
      <c r="E2641" s="14" t="s">
        <v>25</v>
      </c>
      <c r="F2641" s="15">
        <v>42862.0</v>
      </c>
      <c r="G2641" s="17"/>
      <c r="I2641" s="12">
        <f>VLOOKUP(C2641, products!$A$1:$C$8, 3, FALSE)</f>
        <v>1096</v>
      </c>
      <c r="J2641" s="12" t="str">
        <f>VLOOKUP(B2641,sales_teams!A:C,3)</f>
        <v>Central</v>
      </c>
      <c r="K2641" s="12" t="str">
        <f>VLOOKUP(B2641,sales_teams!A:C,2)</f>
        <v>Dustin Brinkmann</v>
      </c>
      <c r="L2641" s="12" t="str">
        <f>VLOOKUP(D2641,accounts!A:G,6)</f>
        <v>United States</v>
      </c>
      <c r="M2641" s="12" t="str">
        <f>VLOOKUP(D2641,accounts!A:B,2)</f>
        <v>retail</v>
      </c>
      <c r="N2641" s="12" t="str">
        <f t="shared" si="26"/>
        <v>May 2017</v>
      </c>
      <c r="P2641" s="12">
        <f>VLOOKUP(D2641,accounts!A:G,4)</f>
        <v>1419.98</v>
      </c>
    </row>
    <row r="2642">
      <c r="A2642" s="14" t="s">
        <v>2821</v>
      </c>
      <c r="B2642" s="14" t="s">
        <v>36</v>
      </c>
      <c r="C2642" s="14" t="s">
        <v>17</v>
      </c>
      <c r="D2642" s="14" t="s">
        <v>108</v>
      </c>
      <c r="E2642" s="14" t="s">
        <v>5</v>
      </c>
      <c r="F2642" s="15">
        <v>42862.0</v>
      </c>
      <c r="G2642" s="15">
        <v>42870.0</v>
      </c>
      <c r="H2642" s="14">
        <v>3960.0</v>
      </c>
      <c r="I2642" s="12">
        <f>VLOOKUP(C2642, products!$A$1:$C$8, 3, FALSE)</f>
        <v>4821</v>
      </c>
      <c r="J2642" s="12" t="str">
        <f>VLOOKUP(B2642,sales_teams!A:C,3)</f>
        <v>Central</v>
      </c>
      <c r="K2642" s="12" t="str">
        <f>VLOOKUP(B2642,sales_teams!A:C,2)</f>
        <v>Dustin Brinkmann</v>
      </c>
      <c r="L2642" s="12" t="str">
        <f>VLOOKUP(D2642,accounts!A:G,6)</f>
        <v>United States</v>
      </c>
      <c r="M2642" s="12" t="str">
        <f>VLOOKUP(D2642,accounts!A:B,2)</f>
        <v>employment</v>
      </c>
      <c r="N2642" s="12" t="str">
        <f t="shared" si="26"/>
        <v>May 2017</v>
      </c>
      <c r="O2642" s="12" t="str">
        <f t="shared" ref="O2642:O2676" si="301">TEXT(G2642,"mmm yyy")</f>
        <v>May 2017</v>
      </c>
      <c r="P2642" s="12">
        <f>VLOOKUP(D2642,accounts!A:G,4)</f>
        <v>882.12</v>
      </c>
      <c r="Q2642" s="12">
        <f t="shared" ref="Q2642:Q2676" si="302">O2642-N2642</f>
        <v>0</v>
      </c>
    </row>
    <row r="2643">
      <c r="A2643" s="14" t="s">
        <v>2822</v>
      </c>
      <c r="B2643" s="14" t="s">
        <v>39</v>
      </c>
      <c r="C2643" s="14" t="s">
        <v>17</v>
      </c>
      <c r="D2643" s="14" t="s">
        <v>65</v>
      </c>
      <c r="E2643" s="14" t="s">
        <v>26</v>
      </c>
      <c r="F2643" s="15">
        <v>42862.0</v>
      </c>
      <c r="G2643" s="15">
        <v>42864.0</v>
      </c>
      <c r="H2643" s="14">
        <v>0.0</v>
      </c>
      <c r="I2643" s="12">
        <f>VLOOKUP(C2643, products!$A$1:$C$8, 3, FALSE)</f>
        <v>4821</v>
      </c>
      <c r="J2643" s="12" t="str">
        <f>VLOOKUP(B2643,sales_teams!A:C,3)</f>
        <v>East</v>
      </c>
      <c r="K2643" s="12" t="str">
        <f>VLOOKUP(B2643,sales_teams!A:C,2)</f>
        <v>Rocco Neubert</v>
      </c>
      <c r="L2643" s="12" t="str">
        <f>VLOOKUP(D2643,accounts!A:G,6)</f>
        <v>United States</v>
      </c>
      <c r="M2643" s="12" t="str">
        <f>VLOOKUP(D2643,accounts!A:B,2)</f>
        <v>technolgy</v>
      </c>
      <c r="N2643" s="12" t="str">
        <f t="shared" si="26"/>
        <v>May 2017</v>
      </c>
      <c r="O2643" s="12" t="str">
        <f t="shared" si="301"/>
        <v>May 2017</v>
      </c>
      <c r="P2643" s="12">
        <f>VLOOKUP(D2643,accounts!A:G,4)</f>
        <v>7708.38</v>
      </c>
      <c r="Q2643" s="12">
        <f t="shared" si="302"/>
        <v>0</v>
      </c>
    </row>
    <row r="2644">
      <c r="A2644" s="14" t="s">
        <v>2823</v>
      </c>
      <c r="B2644" s="14" t="s">
        <v>45</v>
      </c>
      <c r="C2644" s="14" t="s">
        <v>18</v>
      </c>
      <c r="D2644" s="14" t="s">
        <v>84</v>
      </c>
      <c r="E2644" s="14" t="s">
        <v>5</v>
      </c>
      <c r="F2644" s="15">
        <v>42862.0</v>
      </c>
      <c r="G2644" s="15">
        <v>42980.0</v>
      </c>
      <c r="H2644" s="14">
        <v>1093.0</v>
      </c>
      <c r="I2644" s="12">
        <f>VLOOKUP(C2644, products!$A$1:$C$8, 3, FALSE)</f>
        <v>1096</v>
      </c>
      <c r="J2644" s="12" t="str">
        <f>VLOOKUP(B2644,sales_teams!A:C,3)</f>
        <v>East</v>
      </c>
      <c r="K2644" s="12" t="str">
        <f>VLOOKUP(B2644,sales_teams!A:C,2)</f>
        <v>Rocco Neubert</v>
      </c>
      <c r="L2644" s="12" t="str">
        <f>VLOOKUP(D2644,accounts!A:G,6)</f>
        <v>United States</v>
      </c>
      <c r="M2644" s="12" t="str">
        <f>VLOOKUP(D2644,accounts!A:B,2)</f>
        <v>software</v>
      </c>
      <c r="N2644" s="12" t="str">
        <f t="shared" si="26"/>
        <v>May 2017</v>
      </c>
      <c r="O2644" s="12" t="str">
        <f t="shared" si="301"/>
        <v>Sep 2017</v>
      </c>
      <c r="P2644" s="12">
        <f>VLOOKUP(D2644,accounts!A:G,4)</f>
        <v>2714.9</v>
      </c>
      <c r="Q2644" s="12">
        <f t="shared" si="302"/>
        <v>123</v>
      </c>
    </row>
    <row r="2645">
      <c r="A2645" s="14" t="s">
        <v>2824</v>
      </c>
      <c r="B2645" s="14" t="s">
        <v>45</v>
      </c>
      <c r="C2645" s="14" t="s">
        <v>18</v>
      </c>
      <c r="D2645" s="14" t="s">
        <v>71</v>
      </c>
      <c r="E2645" s="14" t="s">
        <v>5</v>
      </c>
      <c r="F2645" s="15">
        <v>42862.0</v>
      </c>
      <c r="G2645" s="15">
        <v>42957.0</v>
      </c>
      <c r="H2645" s="14">
        <v>1194.0</v>
      </c>
      <c r="I2645" s="12">
        <f>VLOOKUP(C2645, products!$A$1:$C$8, 3, FALSE)</f>
        <v>1096</v>
      </c>
      <c r="J2645" s="12" t="str">
        <f>VLOOKUP(B2645,sales_teams!A:C,3)</f>
        <v>East</v>
      </c>
      <c r="K2645" s="12" t="str">
        <f>VLOOKUP(B2645,sales_teams!A:C,2)</f>
        <v>Rocco Neubert</v>
      </c>
      <c r="L2645" s="12" t="str">
        <f>VLOOKUP(D2645,accounts!A:G,6)</f>
        <v>United States</v>
      </c>
      <c r="M2645" s="12" t="str">
        <f>VLOOKUP(D2645,accounts!A:B,2)</f>
        <v>services</v>
      </c>
      <c r="N2645" s="12" t="str">
        <f t="shared" si="26"/>
        <v>May 2017</v>
      </c>
      <c r="O2645" s="12" t="str">
        <f t="shared" si="301"/>
        <v>Aug 2017</v>
      </c>
      <c r="P2645" s="12">
        <f>VLOOKUP(D2645,accounts!A:G,4)</f>
        <v>2041.73</v>
      </c>
      <c r="Q2645" s="12">
        <f t="shared" si="302"/>
        <v>92</v>
      </c>
    </row>
    <row r="2646">
      <c r="A2646" s="14" t="s">
        <v>2825</v>
      </c>
      <c r="B2646" s="14" t="s">
        <v>45</v>
      </c>
      <c r="C2646" s="14" t="s">
        <v>17</v>
      </c>
      <c r="D2646" s="14" t="s">
        <v>79</v>
      </c>
      <c r="E2646" s="14" t="s">
        <v>5</v>
      </c>
      <c r="F2646" s="15">
        <v>42862.0</v>
      </c>
      <c r="G2646" s="15">
        <v>42961.0</v>
      </c>
      <c r="H2646" s="14">
        <v>5310.0</v>
      </c>
      <c r="I2646" s="12">
        <f>VLOOKUP(C2646, products!$A$1:$C$8, 3, FALSE)</f>
        <v>4821</v>
      </c>
      <c r="J2646" s="12" t="str">
        <f>VLOOKUP(B2646,sales_teams!A:C,3)</f>
        <v>East</v>
      </c>
      <c r="K2646" s="12" t="str">
        <f>VLOOKUP(B2646,sales_teams!A:C,2)</f>
        <v>Rocco Neubert</v>
      </c>
      <c r="L2646" s="12" t="str">
        <f>VLOOKUP(D2646,accounts!A:G,6)</f>
        <v>Panama</v>
      </c>
      <c r="M2646" s="12" t="str">
        <f>VLOOKUP(D2646,accounts!A:B,2)</f>
        <v>technolgy</v>
      </c>
      <c r="N2646" s="12" t="str">
        <f t="shared" si="26"/>
        <v>May 2017</v>
      </c>
      <c r="O2646" s="12" t="str">
        <f t="shared" si="301"/>
        <v>Aug 2017</v>
      </c>
      <c r="P2646" s="12">
        <f>VLOOKUP(D2646,accounts!A:G,4)</f>
        <v>2938.67</v>
      </c>
      <c r="Q2646" s="12">
        <f t="shared" si="302"/>
        <v>92</v>
      </c>
    </row>
    <row r="2647">
      <c r="A2647" s="14" t="s">
        <v>2826</v>
      </c>
      <c r="B2647" s="14" t="s">
        <v>46</v>
      </c>
      <c r="C2647" s="14" t="s">
        <v>18</v>
      </c>
      <c r="D2647" s="14" t="s">
        <v>124</v>
      </c>
      <c r="E2647" s="14" t="s">
        <v>26</v>
      </c>
      <c r="F2647" s="15">
        <v>42862.0</v>
      </c>
      <c r="G2647" s="15">
        <v>42951.0</v>
      </c>
      <c r="H2647" s="14">
        <v>0.0</v>
      </c>
      <c r="I2647" s="12">
        <f>VLOOKUP(C2647, products!$A$1:$C$8, 3, FALSE)</f>
        <v>1096</v>
      </c>
      <c r="J2647" s="12" t="str">
        <f>VLOOKUP(B2647,sales_teams!A:C,3)</f>
        <v>East</v>
      </c>
      <c r="K2647" s="12" t="str">
        <f>VLOOKUP(B2647,sales_teams!A:C,2)</f>
        <v>Rocco Neubert</v>
      </c>
      <c r="L2647" s="12" t="str">
        <f>VLOOKUP(D2647,accounts!A:G,6)</f>
        <v>United States</v>
      </c>
      <c r="M2647" s="12" t="str">
        <f>VLOOKUP(D2647,accounts!A:B,2)</f>
        <v>retail</v>
      </c>
      <c r="N2647" s="12" t="str">
        <f t="shared" si="26"/>
        <v>May 2017</v>
      </c>
      <c r="O2647" s="12" t="str">
        <f t="shared" si="301"/>
        <v>Aug 2017</v>
      </c>
      <c r="P2647" s="12">
        <f>VLOOKUP(D2647,accounts!A:G,4)</f>
        <v>497.11</v>
      </c>
      <c r="Q2647" s="12">
        <f t="shared" si="302"/>
        <v>92</v>
      </c>
    </row>
    <row r="2648">
      <c r="A2648" s="14" t="s">
        <v>2827</v>
      </c>
      <c r="B2648" s="14" t="s">
        <v>47</v>
      </c>
      <c r="C2648" s="14" t="s">
        <v>18</v>
      </c>
      <c r="D2648" s="14" t="s">
        <v>93</v>
      </c>
      <c r="E2648" s="14" t="s">
        <v>26</v>
      </c>
      <c r="F2648" s="15">
        <v>42862.0</v>
      </c>
      <c r="G2648" s="15">
        <v>42875.0</v>
      </c>
      <c r="H2648" s="14">
        <v>0.0</v>
      </c>
      <c r="I2648" s="12">
        <f>VLOOKUP(C2648, products!$A$1:$C$8, 3, FALSE)</f>
        <v>1096</v>
      </c>
      <c r="J2648" s="12" t="str">
        <f>VLOOKUP(B2648,sales_teams!A:C,3)</f>
        <v>East</v>
      </c>
      <c r="K2648" s="12" t="str">
        <f>VLOOKUP(B2648,sales_teams!A:C,2)</f>
        <v>Rocco Neubert</v>
      </c>
      <c r="L2648" s="12" t="str">
        <f>VLOOKUP(D2648,accounts!A:G,6)</f>
        <v>United States</v>
      </c>
      <c r="M2648" s="12" t="str">
        <f>VLOOKUP(D2648,accounts!A:B,2)</f>
        <v>retail</v>
      </c>
      <c r="N2648" s="12" t="str">
        <f t="shared" si="26"/>
        <v>May 2017</v>
      </c>
      <c r="O2648" s="12" t="str">
        <f t="shared" si="301"/>
        <v>May 2017</v>
      </c>
      <c r="P2648" s="12">
        <f>VLOOKUP(D2648,accounts!A:G,4)</f>
        <v>4968.91</v>
      </c>
      <c r="Q2648" s="12">
        <f t="shared" si="302"/>
        <v>0</v>
      </c>
    </row>
    <row r="2649">
      <c r="A2649" s="14" t="s">
        <v>2828</v>
      </c>
      <c r="B2649" s="14" t="s">
        <v>48</v>
      </c>
      <c r="C2649" s="14" t="s">
        <v>22</v>
      </c>
      <c r="D2649" s="14" t="s">
        <v>68</v>
      </c>
      <c r="E2649" s="14" t="s">
        <v>26</v>
      </c>
      <c r="F2649" s="15">
        <v>42862.0</v>
      </c>
      <c r="G2649" s="15">
        <v>42950.0</v>
      </c>
      <c r="H2649" s="14">
        <v>0.0</v>
      </c>
      <c r="I2649" s="12">
        <f>VLOOKUP(C2649, products!$A$1:$C$8, 3, FALSE)</f>
        <v>550</v>
      </c>
      <c r="J2649" s="12" t="str">
        <f>VLOOKUP(B2649,sales_teams!A:C,3)</f>
        <v>East</v>
      </c>
      <c r="K2649" s="12" t="str">
        <f>VLOOKUP(B2649,sales_teams!A:C,2)</f>
        <v>Rocco Neubert</v>
      </c>
      <c r="L2649" s="12" t="str">
        <f>VLOOKUP(D2649,accounts!A:G,6)</f>
        <v>Korea</v>
      </c>
      <c r="M2649" s="12" t="str">
        <f>VLOOKUP(D2649,accounts!A:B,2)</f>
        <v>technolgy</v>
      </c>
      <c r="N2649" s="12" t="str">
        <f t="shared" si="26"/>
        <v>May 2017</v>
      </c>
      <c r="O2649" s="12" t="str">
        <f t="shared" si="301"/>
        <v>Aug 2017</v>
      </c>
      <c r="P2649" s="12">
        <f>VLOOKUP(D2649,accounts!A:G,4)</f>
        <v>8170.38</v>
      </c>
      <c r="Q2649" s="12">
        <f t="shared" si="302"/>
        <v>92</v>
      </c>
    </row>
    <row r="2650">
      <c r="A2650" s="14" t="s">
        <v>2829</v>
      </c>
      <c r="B2650" s="14" t="s">
        <v>51</v>
      </c>
      <c r="C2650" s="14" t="s">
        <v>18</v>
      </c>
      <c r="D2650" s="14" t="s">
        <v>148</v>
      </c>
      <c r="E2650" s="14" t="s">
        <v>5</v>
      </c>
      <c r="F2650" s="15">
        <v>42862.0</v>
      </c>
      <c r="G2650" s="15">
        <v>42955.0</v>
      </c>
      <c r="H2650" s="14">
        <v>1222.0</v>
      </c>
      <c r="I2650" s="12">
        <f>VLOOKUP(C2650, products!$A$1:$C$8, 3, FALSE)</f>
        <v>1096</v>
      </c>
      <c r="J2650" s="12" t="str">
        <f>VLOOKUP(B2650,sales_teams!A:C,3)</f>
        <v>West</v>
      </c>
      <c r="K2650" s="12" t="str">
        <f>VLOOKUP(B2650,sales_teams!A:C,2)</f>
        <v>Summer Sewald</v>
      </c>
      <c r="L2650" s="12" t="str">
        <f>VLOOKUP(D2650,accounts!A:G,6)</f>
        <v>United States</v>
      </c>
      <c r="M2650" s="12" t="str">
        <f>VLOOKUP(D2650,accounts!A:B,2)</f>
        <v>finance</v>
      </c>
      <c r="N2650" s="12" t="str">
        <f t="shared" si="26"/>
        <v>May 2017</v>
      </c>
      <c r="O2650" s="12" t="str">
        <f t="shared" si="301"/>
        <v>Aug 2017</v>
      </c>
      <c r="P2650" s="12">
        <f>VLOOKUP(D2650,accounts!A:G,4)</f>
        <v>52.5</v>
      </c>
      <c r="Q2650" s="12">
        <f t="shared" si="302"/>
        <v>92</v>
      </c>
    </row>
    <row r="2651">
      <c r="A2651" s="14" t="s">
        <v>2830</v>
      </c>
      <c r="B2651" s="14" t="s">
        <v>52</v>
      </c>
      <c r="C2651" s="14" t="s">
        <v>18</v>
      </c>
      <c r="D2651" s="14" t="s">
        <v>83</v>
      </c>
      <c r="E2651" s="14" t="s">
        <v>5</v>
      </c>
      <c r="F2651" s="15">
        <v>42862.0</v>
      </c>
      <c r="G2651" s="15">
        <v>42952.0</v>
      </c>
      <c r="H2651" s="14">
        <v>901.0</v>
      </c>
      <c r="I2651" s="12">
        <f>VLOOKUP(C2651, products!$A$1:$C$8, 3, FALSE)</f>
        <v>1096</v>
      </c>
      <c r="J2651" s="12" t="str">
        <f>VLOOKUP(B2651,sales_teams!A:C,3)</f>
        <v>West</v>
      </c>
      <c r="K2651" s="12" t="str">
        <f>VLOOKUP(B2651,sales_teams!A:C,2)</f>
        <v>Summer Sewald</v>
      </c>
      <c r="L2651" s="12" t="str">
        <f>VLOOKUP(D2651,accounts!A:G,6)</f>
        <v>United States</v>
      </c>
      <c r="M2651" s="12" t="str">
        <f>VLOOKUP(D2651,accounts!A:B,2)</f>
        <v>marketing</v>
      </c>
      <c r="N2651" s="12" t="str">
        <f t="shared" si="26"/>
        <v>May 2017</v>
      </c>
      <c r="O2651" s="12" t="str">
        <f t="shared" si="301"/>
        <v>Aug 2017</v>
      </c>
      <c r="P2651" s="12">
        <f>VLOOKUP(D2651,accounts!A:G,4)</f>
        <v>2403.58</v>
      </c>
      <c r="Q2651" s="12">
        <f t="shared" si="302"/>
        <v>92</v>
      </c>
    </row>
    <row r="2652">
      <c r="A2652" s="14" t="s">
        <v>2831</v>
      </c>
      <c r="B2652" s="14" t="s">
        <v>54</v>
      </c>
      <c r="C2652" s="14" t="s">
        <v>21</v>
      </c>
      <c r="D2652" s="14" t="s">
        <v>108</v>
      </c>
      <c r="E2652" s="14" t="s">
        <v>26</v>
      </c>
      <c r="F2652" s="15">
        <v>42862.0</v>
      </c>
      <c r="G2652" s="15">
        <v>42973.0</v>
      </c>
      <c r="H2652" s="14">
        <v>0.0</v>
      </c>
      <c r="I2652" s="12">
        <f>VLOOKUP(C2652, products!$A$1:$C$8, 3, FALSE)</f>
        <v>3393</v>
      </c>
      <c r="J2652" s="12" t="str">
        <f>VLOOKUP(B2652,sales_teams!A:C,3)</f>
        <v>West</v>
      </c>
      <c r="K2652" s="12" t="str">
        <f>VLOOKUP(B2652,sales_teams!A:C,2)</f>
        <v>Summer Sewald</v>
      </c>
      <c r="L2652" s="12" t="str">
        <f>VLOOKUP(D2652,accounts!A:G,6)</f>
        <v>United States</v>
      </c>
      <c r="M2652" s="12" t="str">
        <f>VLOOKUP(D2652,accounts!A:B,2)</f>
        <v>employment</v>
      </c>
      <c r="N2652" s="12" t="str">
        <f t="shared" si="26"/>
        <v>May 2017</v>
      </c>
      <c r="O2652" s="12" t="str">
        <f t="shared" si="301"/>
        <v>Aug 2017</v>
      </c>
      <c r="P2652" s="12">
        <f>VLOOKUP(D2652,accounts!A:G,4)</f>
        <v>882.12</v>
      </c>
      <c r="Q2652" s="12">
        <f t="shared" si="302"/>
        <v>92</v>
      </c>
    </row>
    <row r="2653">
      <c r="A2653" s="14" t="s">
        <v>2832</v>
      </c>
      <c r="B2653" s="14" t="s">
        <v>54</v>
      </c>
      <c r="C2653" s="14" t="s">
        <v>20</v>
      </c>
      <c r="D2653" s="14" t="s">
        <v>64</v>
      </c>
      <c r="E2653" s="14" t="s">
        <v>5</v>
      </c>
      <c r="F2653" s="15">
        <v>42862.0</v>
      </c>
      <c r="G2653" s="15">
        <v>42948.0</v>
      </c>
      <c r="H2653" s="14">
        <v>5601.0</v>
      </c>
      <c r="I2653" s="12">
        <f>VLOOKUP(C2653, products!$A$1:$C$8, 3, FALSE)</f>
        <v>5482</v>
      </c>
      <c r="J2653" s="12" t="str">
        <f>VLOOKUP(B2653,sales_teams!A:C,3)</f>
        <v>West</v>
      </c>
      <c r="K2653" s="12" t="str">
        <f>VLOOKUP(B2653,sales_teams!A:C,2)</f>
        <v>Summer Sewald</v>
      </c>
      <c r="L2653" s="12" t="str">
        <f>VLOOKUP(D2653,accounts!A:G,6)</f>
        <v>United States</v>
      </c>
      <c r="M2653" s="12" t="str">
        <f>VLOOKUP(D2653,accounts!A:B,2)</f>
        <v>software</v>
      </c>
      <c r="N2653" s="12" t="str">
        <f t="shared" si="26"/>
        <v>May 2017</v>
      </c>
      <c r="O2653" s="12" t="str">
        <f t="shared" si="301"/>
        <v>Aug 2017</v>
      </c>
      <c r="P2653" s="12">
        <f>VLOOKUP(D2653,accounts!A:G,4)</f>
        <v>11698.03</v>
      </c>
      <c r="Q2653" s="12">
        <f t="shared" si="302"/>
        <v>92</v>
      </c>
    </row>
    <row r="2654">
      <c r="A2654" s="14" t="s">
        <v>2833</v>
      </c>
      <c r="B2654" s="14" t="s">
        <v>60</v>
      </c>
      <c r="C2654" s="14" t="s">
        <v>18</v>
      </c>
      <c r="D2654" s="14" t="s">
        <v>80</v>
      </c>
      <c r="E2654" s="14" t="s">
        <v>5</v>
      </c>
      <c r="F2654" s="15">
        <v>42862.0</v>
      </c>
      <c r="G2654" s="15">
        <v>42952.0</v>
      </c>
      <c r="H2654" s="14">
        <v>995.0</v>
      </c>
      <c r="I2654" s="12">
        <f>VLOOKUP(C2654, products!$A$1:$C$8, 3, FALSE)</f>
        <v>1096</v>
      </c>
      <c r="J2654" s="12" t="str">
        <f>VLOOKUP(B2654,sales_teams!A:C,3)</f>
        <v>West</v>
      </c>
      <c r="K2654" s="12" t="str">
        <f>VLOOKUP(B2654,sales_teams!A:C,2)</f>
        <v>Summer Sewald</v>
      </c>
      <c r="L2654" s="12" t="str">
        <f>VLOOKUP(D2654,accounts!A:G,6)</f>
        <v>United States</v>
      </c>
      <c r="M2654" s="12" t="str">
        <f>VLOOKUP(D2654,accounts!A:B,2)</f>
        <v>technolgy</v>
      </c>
      <c r="N2654" s="12" t="str">
        <f t="shared" si="26"/>
        <v>May 2017</v>
      </c>
      <c r="O2654" s="12" t="str">
        <f t="shared" si="301"/>
        <v>Aug 2017</v>
      </c>
      <c r="P2654" s="12">
        <f>VLOOKUP(D2654,accounts!A:G,4)</f>
        <v>1712.68</v>
      </c>
      <c r="Q2654" s="12">
        <f t="shared" si="302"/>
        <v>92</v>
      </c>
    </row>
    <row r="2655">
      <c r="A2655" s="14" t="s">
        <v>2834</v>
      </c>
      <c r="B2655" s="14" t="s">
        <v>60</v>
      </c>
      <c r="C2655" s="14" t="s">
        <v>21</v>
      </c>
      <c r="D2655" s="14" t="s">
        <v>87</v>
      </c>
      <c r="E2655" s="14" t="s">
        <v>5</v>
      </c>
      <c r="F2655" s="15">
        <v>42862.0</v>
      </c>
      <c r="G2655" s="15">
        <v>42952.0</v>
      </c>
      <c r="H2655" s="14">
        <v>3666.0</v>
      </c>
      <c r="I2655" s="12">
        <f>VLOOKUP(C2655, products!$A$1:$C$8, 3, FALSE)</f>
        <v>3393</v>
      </c>
      <c r="J2655" s="12" t="str">
        <f>VLOOKUP(B2655,sales_teams!A:C,3)</f>
        <v>West</v>
      </c>
      <c r="K2655" s="12" t="str">
        <f>VLOOKUP(B2655,sales_teams!A:C,2)</f>
        <v>Summer Sewald</v>
      </c>
      <c r="L2655" s="12" t="str">
        <f>VLOOKUP(D2655,accounts!A:G,6)</f>
        <v>United States</v>
      </c>
      <c r="M2655" s="12" t="str">
        <f>VLOOKUP(D2655,accounts!A:B,2)</f>
        <v>entertainment</v>
      </c>
      <c r="N2655" s="12" t="str">
        <f t="shared" si="26"/>
        <v>May 2017</v>
      </c>
      <c r="O2655" s="12" t="str">
        <f t="shared" si="301"/>
        <v>Aug 2017</v>
      </c>
      <c r="P2655" s="12">
        <f>VLOOKUP(D2655,accounts!A:G,4)</f>
        <v>3838.39</v>
      </c>
      <c r="Q2655" s="12">
        <f t="shared" si="302"/>
        <v>92</v>
      </c>
    </row>
    <row r="2656">
      <c r="A2656" s="14" t="s">
        <v>2835</v>
      </c>
      <c r="B2656" s="14" t="s">
        <v>32</v>
      </c>
      <c r="C2656" s="14" t="s">
        <v>18</v>
      </c>
      <c r="D2656" s="14" t="s">
        <v>134</v>
      </c>
      <c r="E2656" s="14" t="s">
        <v>26</v>
      </c>
      <c r="F2656" s="15">
        <v>42863.0</v>
      </c>
      <c r="G2656" s="15">
        <v>42873.0</v>
      </c>
      <c r="H2656" s="14">
        <v>0.0</v>
      </c>
      <c r="I2656" s="12">
        <f>VLOOKUP(C2656, products!$A$1:$C$8, 3, FALSE)</f>
        <v>1096</v>
      </c>
      <c r="J2656" s="12" t="str">
        <f>VLOOKUP(B2656,sales_teams!A:C,3)</f>
        <v>Central</v>
      </c>
      <c r="K2656" s="12" t="str">
        <f>VLOOKUP(B2656,sales_teams!A:C,2)</f>
        <v>Dustin Brinkmann</v>
      </c>
      <c r="L2656" s="12" t="str">
        <f>VLOOKUP(D2656,accounts!A:G,6)</f>
        <v>United States</v>
      </c>
      <c r="M2656" s="12" t="str">
        <f>VLOOKUP(D2656,accounts!A:B,2)</f>
        <v>medical</v>
      </c>
      <c r="N2656" s="12" t="str">
        <f t="shared" si="26"/>
        <v>May 2017</v>
      </c>
      <c r="O2656" s="12" t="str">
        <f t="shared" si="301"/>
        <v>May 2017</v>
      </c>
      <c r="P2656" s="12">
        <f>VLOOKUP(D2656,accounts!A:G,4)</f>
        <v>441.08</v>
      </c>
      <c r="Q2656" s="12">
        <f t="shared" si="302"/>
        <v>0</v>
      </c>
    </row>
    <row r="2657">
      <c r="A2657" s="14" t="s">
        <v>2836</v>
      </c>
      <c r="B2657" s="14" t="s">
        <v>32</v>
      </c>
      <c r="C2657" s="14" t="s">
        <v>19</v>
      </c>
      <c r="D2657" s="14" t="s">
        <v>131</v>
      </c>
      <c r="E2657" s="14" t="s">
        <v>5</v>
      </c>
      <c r="F2657" s="15">
        <v>42863.0</v>
      </c>
      <c r="G2657" s="15">
        <v>42874.0</v>
      </c>
      <c r="H2657" s="14">
        <v>56.0</v>
      </c>
      <c r="I2657" s="12">
        <f>VLOOKUP(C2657, products!$A$1:$C$8, 3, FALSE)</f>
        <v>55</v>
      </c>
      <c r="J2657" s="12" t="str">
        <f>VLOOKUP(B2657,sales_teams!A:C,3)</f>
        <v>Central</v>
      </c>
      <c r="K2657" s="12" t="str">
        <f>VLOOKUP(B2657,sales_teams!A:C,2)</f>
        <v>Dustin Brinkmann</v>
      </c>
      <c r="L2657" s="12" t="str">
        <f>VLOOKUP(D2657,accounts!A:G,6)</f>
        <v>United States</v>
      </c>
      <c r="M2657" s="12" t="str">
        <f>VLOOKUP(D2657,accounts!A:B,2)</f>
        <v>marketing</v>
      </c>
      <c r="N2657" s="12" t="str">
        <f t="shared" si="26"/>
        <v>May 2017</v>
      </c>
      <c r="O2657" s="12" t="str">
        <f t="shared" si="301"/>
        <v>May 2017</v>
      </c>
      <c r="P2657" s="12">
        <f>VLOOKUP(D2657,accounts!A:G,4)</f>
        <v>45.39</v>
      </c>
      <c r="Q2657" s="12">
        <f t="shared" si="302"/>
        <v>0</v>
      </c>
    </row>
    <row r="2658">
      <c r="A2658" s="14" t="s">
        <v>2837</v>
      </c>
      <c r="B2658" s="14" t="s">
        <v>34</v>
      </c>
      <c r="C2658" s="14" t="s">
        <v>18</v>
      </c>
      <c r="D2658" s="14" t="s">
        <v>121</v>
      </c>
      <c r="E2658" s="14" t="s">
        <v>5</v>
      </c>
      <c r="F2658" s="15">
        <v>42863.0</v>
      </c>
      <c r="G2658" s="15">
        <v>42872.0</v>
      </c>
      <c r="H2658" s="14">
        <v>1372.0</v>
      </c>
      <c r="I2658" s="12">
        <f>VLOOKUP(C2658, products!$A$1:$C$8, 3, FALSE)</f>
        <v>1096</v>
      </c>
      <c r="J2658" s="12" t="str">
        <f>VLOOKUP(B2658,sales_teams!A:C,3)</f>
        <v>Central</v>
      </c>
      <c r="K2658" s="12" t="str">
        <f>VLOOKUP(B2658,sales_teams!A:C,2)</f>
        <v>Dustin Brinkmann</v>
      </c>
      <c r="L2658" s="12" t="str">
        <f>VLOOKUP(D2658,accounts!A:G,6)</f>
        <v>United States</v>
      </c>
      <c r="M2658" s="12" t="str">
        <f>VLOOKUP(D2658,accounts!A:B,2)</f>
        <v>telecommunications</v>
      </c>
      <c r="N2658" s="12" t="str">
        <f t="shared" si="26"/>
        <v>May 2017</v>
      </c>
      <c r="O2658" s="12" t="str">
        <f t="shared" si="301"/>
        <v>May 2017</v>
      </c>
      <c r="P2658" s="12">
        <f>VLOOKUP(D2658,accounts!A:G,4)</f>
        <v>6395.05</v>
      </c>
      <c r="Q2658" s="12">
        <f t="shared" si="302"/>
        <v>0</v>
      </c>
    </row>
    <row r="2659">
      <c r="A2659" s="14" t="s">
        <v>2838</v>
      </c>
      <c r="B2659" s="14" t="s">
        <v>37</v>
      </c>
      <c r="C2659" s="14" t="s">
        <v>21</v>
      </c>
      <c r="D2659" s="14" t="s">
        <v>145</v>
      </c>
      <c r="E2659" s="14" t="s">
        <v>5</v>
      </c>
      <c r="F2659" s="15">
        <v>42863.0</v>
      </c>
      <c r="G2659" s="15">
        <v>42948.0</v>
      </c>
      <c r="H2659" s="14">
        <v>3282.0</v>
      </c>
      <c r="I2659" s="12">
        <f>VLOOKUP(C2659, products!$A$1:$C$8, 3, FALSE)</f>
        <v>3393</v>
      </c>
      <c r="J2659" s="12" t="str">
        <f>VLOOKUP(B2659,sales_teams!A:C,3)</f>
        <v>East</v>
      </c>
      <c r="K2659" s="12" t="str">
        <f>VLOOKUP(B2659,sales_teams!A:C,2)</f>
        <v>Rocco Neubert</v>
      </c>
      <c r="L2659" s="12" t="str">
        <f>VLOOKUP(D2659,accounts!A:G,6)</f>
        <v>United States</v>
      </c>
      <c r="M2659" s="12" t="str">
        <f>VLOOKUP(D2659,accounts!A:B,2)</f>
        <v>technolgy</v>
      </c>
      <c r="N2659" s="12" t="str">
        <f t="shared" si="26"/>
        <v>May 2017</v>
      </c>
      <c r="O2659" s="12" t="str">
        <f t="shared" si="301"/>
        <v>Aug 2017</v>
      </c>
      <c r="P2659" s="12">
        <f>VLOOKUP(D2659,accounts!A:G,4)</f>
        <v>1242.32</v>
      </c>
      <c r="Q2659" s="12">
        <f t="shared" si="302"/>
        <v>92</v>
      </c>
    </row>
    <row r="2660">
      <c r="A2660" s="14" t="s">
        <v>2839</v>
      </c>
      <c r="B2660" s="14" t="s">
        <v>38</v>
      </c>
      <c r="C2660" s="14" t="s">
        <v>17</v>
      </c>
      <c r="D2660" s="14" t="s">
        <v>90</v>
      </c>
      <c r="E2660" s="14" t="s">
        <v>26</v>
      </c>
      <c r="F2660" s="15">
        <v>42863.0</v>
      </c>
      <c r="G2660" s="15">
        <v>42953.0</v>
      </c>
      <c r="H2660" s="14">
        <v>0.0</v>
      </c>
      <c r="I2660" s="12">
        <f>VLOOKUP(C2660, products!$A$1:$C$8, 3, FALSE)</f>
        <v>4821</v>
      </c>
      <c r="J2660" s="12" t="str">
        <f>VLOOKUP(B2660,sales_teams!A:C,3)</f>
        <v>East</v>
      </c>
      <c r="K2660" s="12" t="str">
        <f>VLOOKUP(B2660,sales_teams!A:C,2)</f>
        <v>Rocco Neubert</v>
      </c>
      <c r="L2660" s="12" t="str">
        <f>VLOOKUP(D2660,accounts!A:G,6)</f>
        <v>United States</v>
      </c>
      <c r="M2660" s="12" t="str">
        <f>VLOOKUP(D2660,accounts!A:B,2)</f>
        <v>software</v>
      </c>
      <c r="N2660" s="12" t="str">
        <f t="shared" si="26"/>
        <v>May 2017</v>
      </c>
      <c r="O2660" s="12" t="str">
        <f t="shared" si="301"/>
        <v>Aug 2017</v>
      </c>
      <c r="P2660" s="12">
        <f>VLOOKUP(D2660,accounts!A:G,4)</f>
        <v>4618</v>
      </c>
      <c r="Q2660" s="12">
        <f t="shared" si="302"/>
        <v>92</v>
      </c>
    </row>
    <row r="2661">
      <c r="A2661" s="14" t="s">
        <v>2840</v>
      </c>
      <c r="B2661" s="14" t="s">
        <v>40</v>
      </c>
      <c r="C2661" s="14" t="s">
        <v>19</v>
      </c>
      <c r="D2661" s="14" t="s">
        <v>135</v>
      </c>
      <c r="E2661" s="14" t="s">
        <v>5</v>
      </c>
      <c r="F2661" s="15">
        <v>42863.0</v>
      </c>
      <c r="G2661" s="15">
        <v>42965.0</v>
      </c>
      <c r="H2661" s="14">
        <v>43.0</v>
      </c>
      <c r="I2661" s="12">
        <f>VLOOKUP(C2661, products!$A$1:$C$8, 3, FALSE)</f>
        <v>55</v>
      </c>
      <c r="J2661" s="12" t="str">
        <f>VLOOKUP(B2661,sales_teams!A:C,3)</f>
        <v>East</v>
      </c>
      <c r="K2661" s="12" t="str">
        <f>VLOOKUP(B2661,sales_teams!A:C,2)</f>
        <v>Rocco Neubert</v>
      </c>
      <c r="L2661" s="12" t="str">
        <f>VLOOKUP(D2661,accounts!A:G,6)</f>
        <v>United States</v>
      </c>
      <c r="M2661" s="12" t="str">
        <f>VLOOKUP(D2661,accounts!A:B,2)</f>
        <v>software</v>
      </c>
      <c r="N2661" s="12" t="str">
        <f t="shared" si="26"/>
        <v>May 2017</v>
      </c>
      <c r="O2661" s="12" t="str">
        <f t="shared" si="301"/>
        <v>Aug 2017</v>
      </c>
      <c r="P2661" s="12">
        <f>VLOOKUP(D2661,accounts!A:G,4)</f>
        <v>98.79</v>
      </c>
      <c r="Q2661" s="12">
        <f t="shared" si="302"/>
        <v>92</v>
      </c>
    </row>
    <row r="2662">
      <c r="A2662" s="14" t="s">
        <v>2841</v>
      </c>
      <c r="B2662" s="14" t="s">
        <v>40</v>
      </c>
      <c r="C2662" s="14" t="s">
        <v>19</v>
      </c>
      <c r="D2662" s="14" t="s">
        <v>130</v>
      </c>
      <c r="E2662" s="14" t="s">
        <v>5</v>
      </c>
      <c r="F2662" s="15">
        <v>42863.0</v>
      </c>
      <c r="G2662" s="15">
        <v>42983.0</v>
      </c>
      <c r="H2662" s="14">
        <v>54.0</v>
      </c>
      <c r="I2662" s="12">
        <f>VLOOKUP(C2662, products!$A$1:$C$8, 3, FALSE)</f>
        <v>55</v>
      </c>
      <c r="J2662" s="12" t="str">
        <f>VLOOKUP(B2662,sales_teams!A:C,3)</f>
        <v>East</v>
      </c>
      <c r="K2662" s="12" t="str">
        <f>VLOOKUP(B2662,sales_teams!A:C,2)</f>
        <v>Rocco Neubert</v>
      </c>
      <c r="L2662" s="12" t="str">
        <f>VLOOKUP(D2662,accounts!A:G,6)</f>
        <v>Germany</v>
      </c>
      <c r="M2662" s="12" t="str">
        <f>VLOOKUP(D2662,accounts!A:B,2)</f>
        <v>services</v>
      </c>
      <c r="N2662" s="12" t="str">
        <f t="shared" si="26"/>
        <v>May 2017</v>
      </c>
      <c r="O2662" s="12" t="str">
        <f t="shared" si="301"/>
        <v>Sep 2017</v>
      </c>
      <c r="P2662" s="12">
        <f>VLOOKUP(D2662,accounts!A:G,4)</f>
        <v>1012.72</v>
      </c>
      <c r="Q2662" s="12">
        <f t="shared" si="302"/>
        <v>123</v>
      </c>
    </row>
    <row r="2663">
      <c r="A2663" s="14" t="s">
        <v>2842</v>
      </c>
      <c r="B2663" s="14" t="s">
        <v>45</v>
      </c>
      <c r="C2663" s="14" t="s">
        <v>22</v>
      </c>
      <c r="D2663" s="14" t="s">
        <v>82</v>
      </c>
      <c r="E2663" s="14" t="s">
        <v>26</v>
      </c>
      <c r="F2663" s="15">
        <v>42863.0</v>
      </c>
      <c r="G2663" s="15">
        <v>42968.0</v>
      </c>
      <c r="H2663" s="14">
        <v>0.0</v>
      </c>
      <c r="I2663" s="12">
        <f>VLOOKUP(C2663, products!$A$1:$C$8, 3, FALSE)</f>
        <v>550</v>
      </c>
      <c r="J2663" s="12" t="str">
        <f>VLOOKUP(B2663,sales_teams!A:C,3)</f>
        <v>East</v>
      </c>
      <c r="K2663" s="12" t="str">
        <f>VLOOKUP(B2663,sales_teams!A:C,2)</f>
        <v>Rocco Neubert</v>
      </c>
      <c r="L2663" s="12" t="str">
        <f>VLOOKUP(D2663,accounts!A:G,6)</f>
        <v>United States</v>
      </c>
      <c r="M2663" s="12" t="str">
        <f>VLOOKUP(D2663,accounts!A:B,2)</f>
        <v>finance</v>
      </c>
      <c r="N2663" s="12" t="str">
        <f t="shared" si="26"/>
        <v>May 2017</v>
      </c>
      <c r="O2663" s="12" t="str">
        <f t="shared" si="301"/>
        <v>Aug 2017</v>
      </c>
      <c r="P2663" s="12">
        <f>VLOOKUP(D2663,accounts!A:G,4)</f>
        <v>1698.2</v>
      </c>
      <c r="Q2663" s="12">
        <f t="shared" si="302"/>
        <v>92</v>
      </c>
    </row>
    <row r="2664">
      <c r="A2664" s="14" t="s">
        <v>2843</v>
      </c>
      <c r="B2664" s="14" t="s">
        <v>46</v>
      </c>
      <c r="C2664" s="14" t="s">
        <v>22</v>
      </c>
      <c r="D2664" s="14" t="s">
        <v>67</v>
      </c>
      <c r="E2664" s="14" t="s">
        <v>5</v>
      </c>
      <c r="F2664" s="15">
        <v>42863.0</v>
      </c>
      <c r="G2664" s="15">
        <v>42871.0</v>
      </c>
      <c r="H2664" s="14">
        <v>575.0</v>
      </c>
      <c r="I2664" s="12">
        <f>VLOOKUP(C2664, products!$A$1:$C$8, 3, FALSE)</f>
        <v>550</v>
      </c>
      <c r="J2664" s="12" t="str">
        <f>VLOOKUP(B2664,sales_teams!A:C,3)</f>
        <v>East</v>
      </c>
      <c r="K2664" s="12" t="str">
        <f>VLOOKUP(B2664,sales_teams!A:C,2)</f>
        <v>Rocco Neubert</v>
      </c>
      <c r="L2664" s="12" t="str">
        <f>VLOOKUP(D2664,accounts!A:G,6)</f>
        <v>United States</v>
      </c>
      <c r="M2664" s="12" t="str">
        <f>VLOOKUP(D2664,accounts!A:B,2)</f>
        <v>entertainment</v>
      </c>
      <c r="N2664" s="12" t="str">
        <f t="shared" si="26"/>
        <v>May 2017</v>
      </c>
      <c r="O2664" s="12" t="str">
        <f t="shared" si="301"/>
        <v>May 2017</v>
      </c>
      <c r="P2664" s="12">
        <f>VLOOKUP(D2664,accounts!A:G,4)</f>
        <v>4269.9</v>
      </c>
      <c r="Q2664" s="12">
        <f t="shared" si="302"/>
        <v>0</v>
      </c>
    </row>
    <row r="2665">
      <c r="A2665" s="14" t="s">
        <v>2844</v>
      </c>
      <c r="B2665" s="14" t="s">
        <v>46</v>
      </c>
      <c r="C2665" s="14" t="s">
        <v>18</v>
      </c>
      <c r="D2665" s="14" t="s">
        <v>68</v>
      </c>
      <c r="E2665" s="14" t="s">
        <v>5</v>
      </c>
      <c r="F2665" s="15">
        <v>42863.0</v>
      </c>
      <c r="G2665" s="15">
        <v>42957.0</v>
      </c>
      <c r="H2665" s="14">
        <v>768.0</v>
      </c>
      <c r="I2665" s="12">
        <f>VLOOKUP(C2665, products!$A$1:$C$8, 3, FALSE)</f>
        <v>1096</v>
      </c>
      <c r="J2665" s="12" t="str">
        <f>VLOOKUP(B2665,sales_teams!A:C,3)</f>
        <v>East</v>
      </c>
      <c r="K2665" s="12" t="str">
        <f>VLOOKUP(B2665,sales_teams!A:C,2)</f>
        <v>Rocco Neubert</v>
      </c>
      <c r="L2665" s="12" t="str">
        <f>VLOOKUP(D2665,accounts!A:G,6)</f>
        <v>Korea</v>
      </c>
      <c r="M2665" s="12" t="str">
        <f>VLOOKUP(D2665,accounts!A:B,2)</f>
        <v>technolgy</v>
      </c>
      <c r="N2665" s="12" t="str">
        <f t="shared" si="26"/>
        <v>May 2017</v>
      </c>
      <c r="O2665" s="12" t="str">
        <f t="shared" si="301"/>
        <v>Aug 2017</v>
      </c>
      <c r="P2665" s="12">
        <f>VLOOKUP(D2665,accounts!A:G,4)</f>
        <v>8170.38</v>
      </c>
      <c r="Q2665" s="12">
        <f t="shared" si="302"/>
        <v>92</v>
      </c>
    </row>
    <row r="2666">
      <c r="A2666" s="14" t="s">
        <v>2845</v>
      </c>
      <c r="B2666" s="14" t="s">
        <v>46</v>
      </c>
      <c r="C2666" s="14" t="s">
        <v>17</v>
      </c>
      <c r="D2666" s="14" t="s">
        <v>74</v>
      </c>
      <c r="E2666" s="14" t="s">
        <v>5</v>
      </c>
      <c r="F2666" s="15">
        <v>42863.0</v>
      </c>
      <c r="G2666" s="15">
        <v>42990.0</v>
      </c>
      <c r="H2666" s="14">
        <v>4426.0</v>
      </c>
      <c r="I2666" s="12">
        <f>VLOOKUP(C2666, products!$A$1:$C$8, 3, FALSE)</f>
        <v>4821</v>
      </c>
      <c r="J2666" s="12" t="str">
        <f>VLOOKUP(B2666,sales_teams!A:C,3)</f>
        <v>East</v>
      </c>
      <c r="K2666" s="12" t="str">
        <f>VLOOKUP(B2666,sales_teams!A:C,2)</f>
        <v>Rocco Neubert</v>
      </c>
      <c r="L2666" s="12" t="str">
        <f>VLOOKUP(D2666,accounts!A:G,6)</f>
        <v>United States</v>
      </c>
      <c r="M2666" s="12" t="str">
        <f>VLOOKUP(D2666,accounts!A:B,2)</f>
        <v>retail</v>
      </c>
      <c r="N2666" s="12" t="str">
        <f t="shared" si="26"/>
        <v>May 2017</v>
      </c>
      <c r="O2666" s="12" t="str">
        <f t="shared" si="301"/>
        <v>Sep 2017</v>
      </c>
      <c r="P2666" s="12">
        <f>VLOOKUP(D2666,accounts!A:G,4)</f>
        <v>2214.94</v>
      </c>
      <c r="Q2666" s="12">
        <f t="shared" si="302"/>
        <v>123</v>
      </c>
    </row>
    <row r="2667">
      <c r="A2667" s="14" t="s">
        <v>2846</v>
      </c>
      <c r="B2667" s="14" t="s">
        <v>48</v>
      </c>
      <c r="C2667" s="14" t="s">
        <v>22</v>
      </c>
      <c r="D2667" s="14" t="s">
        <v>109</v>
      </c>
      <c r="E2667" s="14" t="s">
        <v>26</v>
      </c>
      <c r="F2667" s="15">
        <v>42863.0</v>
      </c>
      <c r="G2667" s="15">
        <v>42865.0</v>
      </c>
      <c r="H2667" s="14">
        <v>0.0</v>
      </c>
      <c r="I2667" s="12">
        <f>VLOOKUP(C2667, products!$A$1:$C$8, 3, FALSE)</f>
        <v>550</v>
      </c>
      <c r="J2667" s="12" t="str">
        <f>VLOOKUP(B2667,sales_teams!A:C,3)</f>
        <v>East</v>
      </c>
      <c r="K2667" s="12" t="str">
        <f>VLOOKUP(B2667,sales_teams!A:C,2)</f>
        <v>Rocco Neubert</v>
      </c>
      <c r="L2667" s="12" t="str">
        <f>VLOOKUP(D2667,accounts!A:G,6)</f>
        <v>Kenya</v>
      </c>
      <c r="M2667" s="12" t="str">
        <f>VLOOKUP(D2667,accounts!A:B,2)</f>
        <v>medical</v>
      </c>
      <c r="N2667" s="12" t="str">
        <f t="shared" si="26"/>
        <v>May 2017</v>
      </c>
      <c r="O2667" s="12" t="str">
        <f t="shared" si="301"/>
        <v>May 2017</v>
      </c>
      <c r="P2667" s="12">
        <f>VLOOKUP(D2667,accounts!A:G,4)</f>
        <v>647.18</v>
      </c>
      <c r="Q2667" s="12">
        <f t="shared" si="302"/>
        <v>0</v>
      </c>
    </row>
    <row r="2668">
      <c r="A2668" s="14" t="s">
        <v>2847</v>
      </c>
      <c r="B2668" s="14" t="s">
        <v>48</v>
      </c>
      <c r="C2668" s="14" t="s">
        <v>22</v>
      </c>
      <c r="D2668" s="14" t="s">
        <v>140</v>
      </c>
      <c r="E2668" s="14" t="s">
        <v>5</v>
      </c>
      <c r="F2668" s="15">
        <v>42863.0</v>
      </c>
      <c r="G2668" s="15">
        <v>42967.0</v>
      </c>
      <c r="H2668" s="14">
        <v>553.0</v>
      </c>
      <c r="I2668" s="12">
        <f>VLOOKUP(C2668, products!$A$1:$C$8, 3, FALSE)</f>
        <v>550</v>
      </c>
      <c r="J2668" s="12" t="str">
        <f>VLOOKUP(B2668,sales_teams!A:C,3)</f>
        <v>East</v>
      </c>
      <c r="K2668" s="12" t="str">
        <f>VLOOKUP(B2668,sales_teams!A:C,2)</f>
        <v>Rocco Neubert</v>
      </c>
      <c r="L2668" s="12" t="str">
        <f>VLOOKUP(D2668,accounts!A:G,6)</f>
        <v>United States</v>
      </c>
      <c r="M2668" s="12" t="str">
        <f>VLOOKUP(D2668,accounts!A:B,2)</f>
        <v>marketing</v>
      </c>
      <c r="N2668" s="12" t="str">
        <f t="shared" si="26"/>
        <v>May 2017</v>
      </c>
      <c r="O2668" s="12" t="str">
        <f t="shared" si="301"/>
        <v>Aug 2017</v>
      </c>
      <c r="P2668" s="12">
        <f>VLOOKUP(D2668,accounts!A:G,4)</f>
        <v>375.43</v>
      </c>
      <c r="Q2668" s="12">
        <f t="shared" si="302"/>
        <v>92</v>
      </c>
    </row>
    <row r="2669">
      <c r="A2669" s="14" t="s">
        <v>2848</v>
      </c>
      <c r="B2669" s="14" t="s">
        <v>50</v>
      </c>
      <c r="C2669" s="14" t="s">
        <v>20</v>
      </c>
      <c r="D2669" s="14" t="s">
        <v>84</v>
      </c>
      <c r="E2669" s="14" t="s">
        <v>26</v>
      </c>
      <c r="F2669" s="15">
        <v>42863.0</v>
      </c>
      <c r="G2669" s="15">
        <v>42875.0</v>
      </c>
      <c r="H2669" s="14">
        <v>0.0</v>
      </c>
      <c r="I2669" s="12">
        <f>VLOOKUP(C2669, products!$A$1:$C$8, 3, FALSE)</f>
        <v>5482</v>
      </c>
      <c r="J2669" s="12" t="str">
        <f>VLOOKUP(B2669,sales_teams!A:C,3)</f>
        <v>West</v>
      </c>
      <c r="K2669" s="12" t="str">
        <f>VLOOKUP(B2669,sales_teams!A:C,2)</f>
        <v>Summer Sewald</v>
      </c>
      <c r="L2669" s="12" t="str">
        <f>VLOOKUP(D2669,accounts!A:G,6)</f>
        <v>United States</v>
      </c>
      <c r="M2669" s="12" t="str">
        <f>VLOOKUP(D2669,accounts!A:B,2)</f>
        <v>software</v>
      </c>
      <c r="N2669" s="12" t="str">
        <f t="shared" si="26"/>
        <v>May 2017</v>
      </c>
      <c r="O2669" s="12" t="str">
        <f t="shared" si="301"/>
        <v>May 2017</v>
      </c>
      <c r="P2669" s="12">
        <f>VLOOKUP(D2669,accounts!A:G,4)</f>
        <v>2714.9</v>
      </c>
      <c r="Q2669" s="12">
        <f t="shared" si="302"/>
        <v>0</v>
      </c>
    </row>
    <row r="2670">
      <c r="A2670" s="14" t="s">
        <v>2849</v>
      </c>
      <c r="B2670" s="14" t="s">
        <v>51</v>
      </c>
      <c r="C2670" s="14" t="s">
        <v>18</v>
      </c>
      <c r="D2670" s="14" t="s">
        <v>116</v>
      </c>
      <c r="E2670" s="14" t="s">
        <v>26</v>
      </c>
      <c r="F2670" s="15">
        <v>42863.0</v>
      </c>
      <c r="G2670" s="15">
        <v>42952.0</v>
      </c>
      <c r="H2670" s="14">
        <v>0.0</v>
      </c>
      <c r="I2670" s="12">
        <f>VLOOKUP(C2670, products!$A$1:$C$8, 3, FALSE)</f>
        <v>1096</v>
      </c>
      <c r="J2670" s="12" t="str">
        <f>VLOOKUP(B2670,sales_teams!A:C,3)</f>
        <v>West</v>
      </c>
      <c r="K2670" s="12" t="str">
        <f>VLOOKUP(B2670,sales_teams!A:C,2)</f>
        <v>Summer Sewald</v>
      </c>
      <c r="L2670" s="12" t="str">
        <f>VLOOKUP(D2670,accounts!A:G,6)</f>
        <v>United States</v>
      </c>
      <c r="M2670" s="12" t="str">
        <f>VLOOKUP(D2670,accounts!A:B,2)</f>
        <v>services</v>
      </c>
      <c r="N2670" s="12" t="str">
        <f t="shared" si="26"/>
        <v>May 2017</v>
      </c>
      <c r="O2670" s="12" t="str">
        <f t="shared" si="301"/>
        <v>Aug 2017</v>
      </c>
      <c r="P2670" s="12">
        <f>VLOOKUP(D2670,accounts!A:G,4)</f>
        <v>692.19</v>
      </c>
      <c r="Q2670" s="12">
        <f t="shared" si="302"/>
        <v>92</v>
      </c>
    </row>
    <row r="2671">
      <c r="A2671" s="14" t="s">
        <v>2850</v>
      </c>
      <c r="B2671" s="14" t="s">
        <v>51</v>
      </c>
      <c r="C2671" s="14" t="s">
        <v>20</v>
      </c>
      <c r="D2671" s="14" t="s">
        <v>136</v>
      </c>
      <c r="E2671" s="14" t="s">
        <v>5</v>
      </c>
      <c r="F2671" s="15">
        <v>42863.0</v>
      </c>
      <c r="G2671" s="15">
        <v>42996.0</v>
      </c>
      <c r="H2671" s="14">
        <v>4786.0</v>
      </c>
      <c r="I2671" s="12">
        <f>VLOOKUP(C2671, products!$A$1:$C$8, 3, FALSE)</f>
        <v>5482</v>
      </c>
      <c r="J2671" s="12" t="str">
        <f>VLOOKUP(B2671,sales_teams!A:C,3)</f>
        <v>West</v>
      </c>
      <c r="K2671" s="12" t="str">
        <f>VLOOKUP(B2671,sales_teams!A:C,2)</f>
        <v>Summer Sewald</v>
      </c>
      <c r="L2671" s="12" t="str">
        <f>VLOOKUP(D2671,accounts!A:G,6)</f>
        <v>United States</v>
      </c>
      <c r="M2671" s="12" t="str">
        <f>VLOOKUP(D2671,accounts!A:B,2)</f>
        <v>entertainment</v>
      </c>
      <c r="N2671" s="12" t="str">
        <f t="shared" si="26"/>
        <v>May 2017</v>
      </c>
      <c r="O2671" s="12" t="str">
        <f t="shared" si="301"/>
        <v>Sep 2017</v>
      </c>
      <c r="P2671" s="12">
        <f>VLOOKUP(D2671,accounts!A:G,4)</f>
        <v>324.19</v>
      </c>
      <c r="Q2671" s="12">
        <f t="shared" si="302"/>
        <v>123</v>
      </c>
    </row>
    <row r="2672">
      <c r="A2672" s="14" t="s">
        <v>2851</v>
      </c>
      <c r="B2672" s="14" t="s">
        <v>52</v>
      </c>
      <c r="C2672" s="14" t="s">
        <v>21</v>
      </c>
      <c r="D2672" s="14" t="s">
        <v>107</v>
      </c>
      <c r="E2672" s="14" t="s">
        <v>26</v>
      </c>
      <c r="F2672" s="15">
        <v>42863.0</v>
      </c>
      <c r="G2672" s="15">
        <v>42878.0</v>
      </c>
      <c r="H2672" s="14">
        <v>0.0</v>
      </c>
      <c r="I2672" s="12">
        <f>VLOOKUP(C2672, products!$A$1:$C$8, 3, FALSE)</f>
        <v>3393</v>
      </c>
      <c r="J2672" s="12" t="str">
        <f>VLOOKUP(B2672,sales_teams!A:C,3)</f>
        <v>West</v>
      </c>
      <c r="K2672" s="12" t="str">
        <f>VLOOKUP(B2672,sales_teams!A:C,2)</f>
        <v>Summer Sewald</v>
      </c>
      <c r="L2672" s="12" t="str">
        <f>VLOOKUP(D2672,accounts!A:G,6)</f>
        <v>United States</v>
      </c>
      <c r="M2672" s="12" t="str">
        <f>VLOOKUP(D2672,accounts!A:B,2)</f>
        <v>technolgy</v>
      </c>
      <c r="N2672" s="12" t="str">
        <f t="shared" si="26"/>
        <v>May 2017</v>
      </c>
      <c r="O2672" s="12" t="str">
        <f t="shared" si="301"/>
        <v>May 2017</v>
      </c>
      <c r="P2672" s="12">
        <f>VLOOKUP(D2672,accounts!A:G,4)</f>
        <v>1008.06</v>
      </c>
      <c r="Q2672" s="12">
        <f t="shared" si="302"/>
        <v>0</v>
      </c>
    </row>
    <row r="2673">
      <c r="A2673" s="14" t="s">
        <v>2852</v>
      </c>
      <c r="B2673" s="14" t="s">
        <v>54</v>
      </c>
      <c r="C2673" s="14" t="s">
        <v>17</v>
      </c>
      <c r="D2673" s="14" t="s">
        <v>137</v>
      </c>
      <c r="E2673" s="14" t="s">
        <v>26</v>
      </c>
      <c r="F2673" s="15">
        <v>42863.0</v>
      </c>
      <c r="G2673" s="15">
        <v>42872.0</v>
      </c>
      <c r="H2673" s="14">
        <v>0.0</v>
      </c>
      <c r="I2673" s="12">
        <f>VLOOKUP(C2673, products!$A$1:$C$8, 3, FALSE)</f>
        <v>4821</v>
      </c>
      <c r="J2673" s="12" t="str">
        <f>VLOOKUP(B2673,sales_teams!A:C,3)</f>
        <v>West</v>
      </c>
      <c r="K2673" s="12" t="str">
        <f>VLOOKUP(B2673,sales_teams!A:C,2)</f>
        <v>Summer Sewald</v>
      </c>
      <c r="L2673" s="12" t="str">
        <f>VLOOKUP(D2673,accounts!A:G,6)</f>
        <v>United States</v>
      </c>
      <c r="M2673" s="12" t="str">
        <f>VLOOKUP(D2673,accounts!A:B,2)</f>
        <v>medical</v>
      </c>
      <c r="N2673" s="12" t="str">
        <f t="shared" si="26"/>
        <v>May 2017</v>
      </c>
      <c r="O2673" s="12" t="str">
        <f t="shared" si="301"/>
        <v>May 2017</v>
      </c>
      <c r="P2673" s="12">
        <f>VLOOKUP(D2673,accounts!A:G,4)</f>
        <v>439.21</v>
      </c>
      <c r="Q2673" s="12">
        <f t="shared" si="302"/>
        <v>0</v>
      </c>
    </row>
    <row r="2674">
      <c r="A2674" s="14" t="s">
        <v>2853</v>
      </c>
      <c r="B2674" s="14" t="s">
        <v>57</v>
      </c>
      <c r="C2674" s="14" t="s">
        <v>20</v>
      </c>
      <c r="D2674" s="14" t="s">
        <v>83</v>
      </c>
      <c r="E2674" s="14" t="s">
        <v>26</v>
      </c>
      <c r="F2674" s="15">
        <v>42863.0</v>
      </c>
      <c r="G2674" s="15">
        <v>42949.0</v>
      </c>
      <c r="H2674" s="14">
        <v>0.0</v>
      </c>
      <c r="I2674" s="12">
        <f>VLOOKUP(C2674, products!$A$1:$C$8, 3, FALSE)</f>
        <v>5482</v>
      </c>
      <c r="J2674" s="12" t="str">
        <f>VLOOKUP(B2674,sales_teams!A:C,3)</f>
        <v>West</v>
      </c>
      <c r="K2674" s="12" t="str">
        <f>VLOOKUP(B2674,sales_teams!A:C,2)</f>
        <v>Summer Sewald</v>
      </c>
      <c r="L2674" s="12" t="str">
        <f>VLOOKUP(D2674,accounts!A:G,6)</f>
        <v>United States</v>
      </c>
      <c r="M2674" s="12" t="str">
        <f>VLOOKUP(D2674,accounts!A:B,2)</f>
        <v>marketing</v>
      </c>
      <c r="N2674" s="12" t="str">
        <f t="shared" si="26"/>
        <v>May 2017</v>
      </c>
      <c r="O2674" s="12" t="str">
        <f t="shared" si="301"/>
        <v>Aug 2017</v>
      </c>
      <c r="P2674" s="12">
        <f>VLOOKUP(D2674,accounts!A:G,4)</f>
        <v>2403.58</v>
      </c>
      <c r="Q2674" s="12">
        <f t="shared" si="302"/>
        <v>92</v>
      </c>
    </row>
    <row r="2675">
      <c r="A2675" s="14" t="s">
        <v>2854</v>
      </c>
      <c r="B2675" s="14" t="s">
        <v>57</v>
      </c>
      <c r="C2675" s="14" t="s">
        <v>19</v>
      </c>
      <c r="D2675" s="14" t="s">
        <v>94</v>
      </c>
      <c r="E2675" s="14" t="s">
        <v>26</v>
      </c>
      <c r="F2675" s="15">
        <v>42863.0</v>
      </c>
      <c r="G2675" s="15">
        <v>42966.0</v>
      </c>
      <c r="H2675" s="14">
        <v>0.0</v>
      </c>
      <c r="I2675" s="12">
        <f>VLOOKUP(C2675, products!$A$1:$C$8, 3, FALSE)</f>
        <v>55</v>
      </c>
      <c r="J2675" s="12" t="str">
        <f>VLOOKUP(B2675,sales_teams!A:C,3)</f>
        <v>West</v>
      </c>
      <c r="K2675" s="12" t="str">
        <f>VLOOKUP(B2675,sales_teams!A:C,2)</f>
        <v>Summer Sewald</v>
      </c>
      <c r="L2675" s="12" t="str">
        <f>VLOOKUP(D2675,accounts!A:G,6)</f>
        <v>United States</v>
      </c>
      <c r="M2675" s="12" t="str">
        <f>VLOOKUP(D2675,accounts!A:B,2)</f>
        <v>medical</v>
      </c>
      <c r="N2675" s="12" t="str">
        <f t="shared" si="26"/>
        <v>May 2017</v>
      </c>
      <c r="O2675" s="12" t="str">
        <f t="shared" si="301"/>
        <v>Aug 2017</v>
      </c>
      <c r="P2675" s="12">
        <f>VLOOKUP(D2675,accounts!A:G,4)</f>
        <v>3922.42</v>
      </c>
      <c r="Q2675" s="12">
        <f t="shared" si="302"/>
        <v>92</v>
      </c>
    </row>
    <row r="2676">
      <c r="A2676" s="14" t="s">
        <v>2855</v>
      </c>
      <c r="B2676" s="14" t="s">
        <v>57</v>
      </c>
      <c r="C2676" s="14" t="s">
        <v>20</v>
      </c>
      <c r="D2676" s="14" t="s">
        <v>102</v>
      </c>
      <c r="E2676" s="14" t="s">
        <v>5</v>
      </c>
      <c r="F2676" s="15">
        <v>42863.0</v>
      </c>
      <c r="G2676" s="15">
        <v>42871.0</v>
      </c>
      <c r="H2676" s="14">
        <v>5338.0</v>
      </c>
      <c r="I2676" s="12">
        <f>VLOOKUP(C2676, products!$A$1:$C$8, 3, FALSE)</f>
        <v>5482</v>
      </c>
      <c r="J2676" s="12" t="str">
        <f>VLOOKUP(B2676,sales_teams!A:C,3)</f>
        <v>West</v>
      </c>
      <c r="K2676" s="12" t="str">
        <f>VLOOKUP(B2676,sales_teams!A:C,2)</f>
        <v>Summer Sewald</v>
      </c>
      <c r="L2676" s="12" t="str">
        <f>VLOOKUP(D2676,accounts!A:G,6)</f>
        <v>United States</v>
      </c>
      <c r="M2676" s="12" t="str">
        <f>VLOOKUP(D2676,accounts!A:B,2)</f>
        <v>marketing</v>
      </c>
      <c r="N2676" s="12" t="str">
        <f t="shared" si="26"/>
        <v>May 2017</v>
      </c>
      <c r="O2676" s="12" t="str">
        <f t="shared" si="301"/>
        <v>May 2017</v>
      </c>
      <c r="P2676" s="12">
        <f>VLOOKUP(D2676,accounts!A:G,4)</f>
        <v>2173.98</v>
      </c>
      <c r="Q2676" s="12">
        <f t="shared" si="302"/>
        <v>0</v>
      </c>
    </row>
    <row r="2677">
      <c r="A2677" s="14" t="s">
        <v>2856</v>
      </c>
      <c r="B2677" s="14" t="s">
        <v>61</v>
      </c>
      <c r="C2677" s="14" t="s">
        <v>17</v>
      </c>
      <c r="D2677" s="14" t="s">
        <v>99</v>
      </c>
      <c r="E2677" s="14" t="s">
        <v>25</v>
      </c>
      <c r="F2677" s="15">
        <v>42863.0</v>
      </c>
      <c r="G2677" s="17"/>
      <c r="I2677" s="12">
        <f>VLOOKUP(C2677, products!$A$1:$C$8, 3, FALSE)</f>
        <v>4821</v>
      </c>
      <c r="J2677" s="12" t="str">
        <f>VLOOKUP(B2677,sales_teams!A:C,3)</f>
        <v>West</v>
      </c>
      <c r="K2677" s="12" t="str">
        <f>VLOOKUP(B2677,sales_teams!A:C,2)</f>
        <v>Summer Sewald</v>
      </c>
      <c r="L2677" s="12" t="str">
        <f>VLOOKUP(D2677,accounts!A:G,6)</f>
        <v>United States</v>
      </c>
      <c r="M2677" s="12" t="str">
        <f>VLOOKUP(D2677,accounts!A:B,2)</f>
        <v>services</v>
      </c>
      <c r="N2677" s="12" t="str">
        <f t="shared" si="26"/>
        <v>May 2017</v>
      </c>
      <c r="P2677" s="12">
        <f>VLOOKUP(D2677,accounts!A:G,4)</f>
        <v>792.46</v>
      </c>
    </row>
    <row r="2678">
      <c r="A2678" s="14" t="s">
        <v>2857</v>
      </c>
      <c r="B2678" s="14" t="s">
        <v>61</v>
      </c>
      <c r="C2678" s="14" t="s">
        <v>22</v>
      </c>
      <c r="D2678" s="14" t="s">
        <v>76</v>
      </c>
      <c r="E2678" s="14" t="s">
        <v>26</v>
      </c>
      <c r="F2678" s="15">
        <v>42863.0</v>
      </c>
      <c r="G2678" s="15">
        <v>42870.0</v>
      </c>
      <c r="H2678" s="14">
        <v>0.0</v>
      </c>
      <c r="I2678" s="12">
        <f>VLOOKUP(C2678, products!$A$1:$C$8, 3, FALSE)</f>
        <v>550</v>
      </c>
      <c r="J2678" s="12" t="str">
        <f>VLOOKUP(B2678,sales_teams!A:C,3)</f>
        <v>West</v>
      </c>
      <c r="K2678" s="12" t="str">
        <f>VLOOKUP(B2678,sales_teams!A:C,2)</f>
        <v>Summer Sewald</v>
      </c>
      <c r="L2678" s="12" t="str">
        <f>VLOOKUP(D2678,accounts!A:G,6)</f>
        <v>United States</v>
      </c>
      <c r="M2678" s="12" t="str">
        <f>VLOOKUP(D2678,accounts!A:B,2)</f>
        <v>software</v>
      </c>
      <c r="N2678" s="12" t="str">
        <f t="shared" si="26"/>
        <v>May 2017</v>
      </c>
      <c r="O2678" s="12" t="str">
        <f t="shared" ref="O2678:O2690" si="303">TEXT(G2678,"mmm yyy")</f>
        <v>May 2017</v>
      </c>
      <c r="P2678" s="12">
        <f>VLOOKUP(D2678,accounts!A:G,4)</f>
        <v>6354.87</v>
      </c>
      <c r="Q2678" s="12">
        <f t="shared" ref="Q2678:Q2690" si="304">O2678-N2678</f>
        <v>0</v>
      </c>
    </row>
    <row r="2679">
      <c r="A2679" s="14" t="s">
        <v>2858</v>
      </c>
      <c r="B2679" s="14" t="s">
        <v>32</v>
      </c>
      <c r="C2679" s="14" t="s">
        <v>18</v>
      </c>
      <c r="D2679" s="14" t="s">
        <v>142</v>
      </c>
      <c r="E2679" s="14" t="s">
        <v>5</v>
      </c>
      <c r="F2679" s="15">
        <v>42864.0</v>
      </c>
      <c r="G2679" s="15">
        <v>42978.0</v>
      </c>
      <c r="H2679" s="14">
        <v>996.0</v>
      </c>
      <c r="I2679" s="12">
        <f>VLOOKUP(C2679, products!$A$1:$C$8, 3, FALSE)</f>
        <v>1096</v>
      </c>
      <c r="J2679" s="12" t="str">
        <f>VLOOKUP(B2679,sales_teams!A:C,3)</f>
        <v>Central</v>
      </c>
      <c r="K2679" s="12" t="str">
        <f>VLOOKUP(B2679,sales_teams!A:C,2)</f>
        <v>Dustin Brinkmann</v>
      </c>
      <c r="L2679" s="12" t="str">
        <f>VLOOKUP(D2679,accounts!A:G,6)</f>
        <v>United States</v>
      </c>
      <c r="M2679" s="12" t="str">
        <f>VLOOKUP(D2679,accounts!A:B,2)</f>
        <v>employment</v>
      </c>
      <c r="N2679" s="12" t="str">
        <f t="shared" si="26"/>
        <v>May 2017</v>
      </c>
      <c r="O2679" s="12" t="str">
        <f t="shared" si="303"/>
        <v>Aug 2017</v>
      </c>
      <c r="P2679" s="12">
        <f>VLOOKUP(D2679,accounts!A:G,4)</f>
        <v>291.27</v>
      </c>
      <c r="Q2679" s="12">
        <f t="shared" si="304"/>
        <v>92</v>
      </c>
    </row>
    <row r="2680">
      <c r="A2680" s="14" t="s">
        <v>2859</v>
      </c>
      <c r="B2680" s="14" t="s">
        <v>34</v>
      </c>
      <c r="C2680" s="14" t="s">
        <v>21</v>
      </c>
      <c r="D2680" s="14" t="s">
        <v>88</v>
      </c>
      <c r="E2680" s="14" t="s">
        <v>26</v>
      </c>
      <c r="F2680" s="15">
        <v>42864.0</v>
      </c>
      <c r="G2680" s="15">
        <v>42875.0</v>
      </c>
      <c r="H2680" s="14">
        <v>0.0</v>
      </c>
      <c r="I2680" s="12">
        <f>VLOOKUP(C2680, products!$A$1:$C$8, 3, FALSE)</f>
        <v>3393</v>
      </c>
      <c r="J2680" s="12" t="str">
        <f>VLOOKUP(B2680,sales_teams!A:C,3)</f>
        <v>Central</v>
      </c>
      <c r="K2680" s="12" t="str">
        <f>VLOOKUP(B2680,sales_teams!A:C,2)</f>
        <v>Dustin Brinkmann</v>
      </c>
      <c r="L2680" s="12" t="str">
        <f>VLOOKUP(D2680,accounts!A:G,6)</f>
        <v>United States</v>
      </c>
      <c r="M2680" s="12" t="str">
        <f>VLOOKUP(D2680,accounts!A:B,2)</f>
        <v>retail</v>
      </c>
      <c r="N2680" s="12" t="str">
        <f t="shared" si="26"/>
        <v>May 2017</v>
      </c>
      <c r="O2680" s="12" t="str">
        <f t="shared" si="303"/>
        <v>May 2017</v>
      </c>
      <c r="P2680" s="12">
        <f>VLOOKUP(D2680,accounts!A:G,4)</f>
        <v>2520.83</v>
      </c>
      <c r="Q2680" s="12">
        <f t="shared" si="304"/>
        <v>0</v>
      </c>
    </row>
    <row r="2681">
      <c r="A2681" s="14" t="s">
        <v>2860</v>
      </c>
      <c r="B2681" s="14" t="s">
        <v>35</v>
      </c>
      <c r="C2681" s="14" t="s">
        <v>19</v>
      </c>
      <c r="D2681" s="14" t="s">
        <v>90</v>
      </c>
      <c r="E2681" s="14" t="s">
        <v>5</v>
      </c>
      <c r="F2681" s="15">
        <v>42864.0</v>
      </c>
      <c r="G2681" s="15">
        <v>42956.0</v>
      </c>
      <c r="H2681" s="14">
        <v>63.0</v>
      </c>
      <c r="I2681" s="12">
        <f>VLOOKUP(C2681, products!$A$1:$C$8, 3, FALSE)</f>
        <v>55</v>
      </c>
      <c r="J2681" s="12" t="str">
        <f>VLOOKUP(B2681,sales_teams!A:C,3)</f>
        <v>Central</v>
      </c>
      <c r="K2681" s="12" t="str">
        <f>VLOOKUP(B2681,sales_teams!A:C,2)</f>
        <v>Dustin Brinkmann</v>
      </c>
      <c r="L2681" s="12" t="str">
        <f>VLOOKUP(D2681,accounts!A:G,6)</f>
        <v>United States</v>
      </c>
      <c r="M2681" s="12" t="str">
        <f>VLOOKUP(D2681,accounts!A:B,2)</f>
        <v>software</v>
      </c>
      <c r="N2681" s="12" t="str">
        <f t="shared" si="26"/>
        <v>May 2017</v>
      </c>
      <c r="O2681" s="12" t="str">
        <f t="shared" si="303"/>
        <v>Aug 2017</v>
      </c>
      <c r="P2681" s="12">
        <f>VLOOKUP(D2681,accounts!A:G,4)</f>
        <v>4618</v>
      </c>
      <c r="Q2681" s="12">
        <f t="shared" si="304"/>
        <v>92</v>
      </c>
    </row>
    <row r="2682">
      <c r="A2682" s="14" t="s">
        <v>2861</v>
      </c>
      <c r="B2682" s="14" t="s">
        <v>37</v>
      </c>
      <c r="C2682" s="14" t="s">
        <v>18</v>
      </c>
      <c r="D2682" s="14" t="s">
        <v>133</v>
      </c>
      <c r="E2682" s="14" t="s">
        <v>26</v>
      </c>
      <c r="F2682" s="15">
        <v>42864.0</v>
      </c>
      <c r="G2682" s="15">
        <v>42964.0</v>
      </c>
      <c r="H2682" s="14">
        <v>0.0</v>
      </c>
      <c r="I2682" s="12">
        <f>VLOOKUP(C2682, products!$A$1:$C$8, 3, FALSE)</f>
        <v>1096</v>
      </c>
      <c r="J2682" s="12" t="str">
        <f>VLOOKUP(B2682,sales_teams!A:C,3)</f>
        <v>East</v>
      </c>
      <c r="K2682" s="12" t="str">
        <f>VLOOKUP(B2682,sales_teams!A:C,2)</f>
        <v>Rocco Neubert</v>
      </c>
      <c r="L2682" s="12" t="str">
        <f>VLOOKUP(D2682,accounts!A:G,6)</f>
        <v>United States</v>
      </c>
      <c r="M2682" s="12" t="str">
        <f>VLOOKUP(D2682,accounts!A:B,2)</f>
        <v>finance</v>
      </c>
      <c r="N2682" s="12" t="str">
        <f t="shared" si="26"/>
        <v>May 2017</v>
      </c>
      <c r="O2682" s="12" t="str">
        <f t="shared" si="303"/>
        <v>Aug 2017</v>
      </c>
      <c r="P2682" s="12">
        <f>VLOOKUP(D2682,accounts!A:G,4)</f>
        <v>355.23</v>
      </c>
      <c r="Q2682" s="12">
        <f t="shared" si="304"/>
        <v>92</v>
      </c>
    </row>
    <row r="2683">
      <c r="A2683" s="14" t="s">
        <v>2862</v>
      </c>
      <c r="B2683" s="14" t="s">
        <v>38</v>
      </c>
      <c r="C2683" s="14" t="s">
        <v>18</v>
      </c>
      <c r="D2683" s="14" t="s">
        <v>83</v>
      </c>
      <c r="E2683" s="14" t="s">
        <v>5</v>
      </c>
      <c r="F2683" s="15">
        <v>42864.0</v>
      </c>
      <c r="G2683" s="15">
        <v>42874.0</v>
      </c>
      <c r="H2683" s="14">
        <v>1075.0</v>
      </c>
      <c r="I2683" s="12">
        <f>VLOOKUP(C2683, products!$A$1:$C$8, 3, FALSE)</f>
        <v>1096</v>
      </c>
      <c r="J2683" s="12" t="str">
        <f>VLOOKUP(B2683,sales_teams!A:C,3)</f>
        <v>East</v>
      </c>
      <c r="K2683" s="12" t="str">
        <f>VLOOKUP(B2683,sales_teams!A:C,2)</f>
        <v>Rocco Neubert</v>
      </c>
      <c r="L2683" s="12" t="str">
        <f>VLOOKUP(D2683,accounts!A:G,6)</f>
        <v>United States</v>
      </c>
      <c r="M2683" s="12" t="str">
        <f>VLOOKUP(D2683,accounts!A:B,2)</f>
        <v>marketing</v>
      </c>
      <c r="N2683" s="12" t="str">
        <f t="shared" si="26"/>
        <v>May 2017</v>
      </c>
      <c r="O2683" s="12" t="str">
        <f t="shared" si="303"/>
        <v>May 2017</v>
      </c>
      <c r="P2683" s="12">
        <f>VLOOKUP(D2683,accounts!A:G,4)</f>
        <v>2403.58</v>
      </c>
      <c r="Q2683" s="12">
        <f t="shared" si="304"/>
        <v>0</v>
      </c>
    </row>
    <row r="2684">
      <c r="A2684" s="14" t="s">
        <v>2863</v>
      </c>
      <c r="B2684" s="14" t="s">
        <v>38</v>
      </c>
      <c r="C2684" s="14" t="s">
        <v>17</v>
      </c>
      <c r="D2684" s="14" t="s">
        <v>71</v>
      </c>
      <c r="E2684" s="14" t="s">
        <v>5</v>
      </c>
      <c r="F2684" s="15">
        <v>42864.0</v>
      </c>
      <c r="G2684" s="15">
        <v>42879.0</v>
      </c>
      <c r="H2684" s="14">
        <v>5033.0</v>
      </c>
      <c r="I2684" s="12">
        <f>VLOOKUP(C2684, products!$A$1:$C$8, 3, FALSE)</f>
        <v>4821</v>
      </c>
      <c r="J2684" s="12" t="str">
        <f>VLOOKUP(B2684,sales_teams!A:C,3)</f>
        <v>East</v>
      </c>
      <c r="K2684" s="12" t="str">
        <f>VLOOKUP(B2684,sales_teams!A:C,2)</f>
        <v>Rocco Neubert</v>
      </c>
      <c r="L2684" s="12" t="str">
        <f>VLOOKUP(D2684,accounts!A:G,6)</f>
        <v>United States</v>
      </c>
      <c r="M2684" s="12" t="str">
        <f>VLOOKUP(D2684,accounts!A:B,2)</f>
        <v>services</v>
      </c>
      <c r="N2684" s="12" t="str">
        <f t="shared" si="26"/>
        <v>May 2017</v>
      </c>
      <c r="O2684" s="12" t="str">
        <f t="shared" si="303"/>
        <v>May 2017</v>
      </c>
      <c r="P2684" s="12">
        <f>VLOOKUP(D2684,accounts!A:G,4)</f>
        <v>2041.73</v>
      </c>
      <c r="Q2684" s="12">
        <f t="shared" si="304"/>
        <v>0</v>
      </c>
    </row>
    <row r="2685">
      <c r="A2685" s="14" t="s">
        <v>2864</v>
      </c>
      <c r="B2685" s="14" t="s">
        <v>38</v>
      </c>
      <c r="C2685" s="14" t="s">
        <v>21</v>
      </c>
      <c r="D2685" s="14" t="s">
        <v>107</v>
      </c>
      <c r="E2685" s="14" t="s">
        <v>5</v>
      </c>
      <c r="F2685" s="15">
        <v>42864.0</v>
      </c>
      <c r="G2685" s="15">
        <v>42912.0</v>
      </c>
      <c r="H2685" s="14">
        <v>3249.0</v>
      </c>
      <c r="I2685" s="12">
        <f>VLOOKUP(C2685, products!$A$1:$C$8, 3, FALSE)</f>
        <v>3393</v>
      </c>
      <c r="J2685" s="12" t="str">
        <f>VLOOKUP(B2685,sales_teams!A:C,3)</f>
        <v>East</v>
      </c>
      <c r="K2685" s="12" t="str">
        <f>VLOOKUP(B2685,sales_teams!A:C,2)</f>
        <v>Rocco Neubert</v>
      </c>
      <c r="L2685" s="12" t="str">
        <f>VLOOKUP(D2685,accounts!A:G,6)</f>
        <v>United States</v>
      </c>
      <c r="M2685" s="12" t="str">
        <f>VLOOKUP(D2685,accounts!A:B,2)</f>
        <v>technolgy</v>
      </c>
      <c r="N2685" s="12" t="str">
        <f t="shared" si="26"/>
        <v>May 2017</v>
      </c>
      <c r="O2685" s="12" t="str">
        <f t="shared" si="303"/>
        <v>Jun 2017</v>
      </c>
      <c r="P2685" s="12">
        <f>VLOOKUP(D2685,accounts!A:G,4)</f>
        <v>1008.06</v>
      </c>
      <c r="Q2685" s="12">
        <f t="shared" si="304"/>
        <v>31</v>
      </c>
    </row>
    <row r="2686">
      <c r="A2686" s="14" t="s">
        <v>2865</v>
      </c>
      <c r="B2686" s="14" t="s">
        <v>42</v>
      </c>
      <c r="C2686" s="14" t="s">
        <v>18</v>
      </c>
      <c r="D2686" s="14" t="s">
        <v>103</v>
      </c>
      <c r="E2686" s="14" t="s">
        <v>5</v>
      </c>
      <c r="F2686" s="15">
        <v>42864.0</v>
      </c>
      <c r="G2686" s="15">
        <v>42961.0</v>
      </c>
      <c r="H2686" s="14">
        <v>1015.0</v>
      </c>
      <c r="I2686" s="12">
        <f>VLOOKUP(C2686, products!$A$1:$C$8, 3, FALSE)</f>
        <v>1096</v>
      </c>
      <c r="J2686" s="12" t="str">
        <f>VLOOKUP(B2686,sales_teams!A:C,3)</f>
        <v>East</v>
      </c>
      <c r="K2686" s="12" t="str">
        <f>VLOOKUP(B2686,sales_teams!A:C,2)</f>
        <v>Rocco Neubert</v>
      </c>
      <c r="L2686" s="12" t="str">
        <f>VLOOKUP(D2686,accounts!A:G,6)</f>
        <v>Norway</v>
      </c>
      <c r="M2686" s="12" t="str">
        <f>VLOOKUP(D2686,accounts!A:B,2)</f>
        <v>technolgy</v>
      </c>
      <c r="N2686" s="12" t="str">
        <f t="shared" si="26"/>
        <v>May 2017</v>
      </c>
      <c r="O2686" s="12" t="str">
        <f t="shared" si="303"/>
        <v>Aug 2017</v>
      </c>
      <c r="P2686" s="12">
        <f>VLOOKUP(D2686,accounts!A:G,4)</f>
        <v>1223.72</v>
      </c>
      <c r="Q2686" s="12">
        <f t="shared" si="304"/>
        <v>92</v>
      </c>
    </row>
    <row r="2687">
      <c r="A2687" s="14" t="s">
        <v>2866</v>
      </c>
      <c r="B2687" s="14" t="s">
        <v>45</v>
      </c>
      <c r="C2687" s="14" t="s">
        <v>22</v>
      </c>
      <c r="D2687" s="14" t="s">
        <v>82</v>
      </c>
      <c r="E2687" s="14" t="s">
        <v>26</v>
      </c>
      <c r="F2687" s="15">
        <v>42864.0</v>
      </c>
      <c r="G2687" s="15">
        <v>42913.0</v>
      </c>
      <c r="H2687" s="14">
        <v>0.0</v>
      </c>
      <c r="I2687" s="12">
        <f>VLOOKUP(C2687, products!$A$1:$C$8, 3, FALSE)</f>
        <v>550</v>
      </c>
      <c r="J2687" s="12" t="str">
        <f>VLOOKUP(B2687,sales_teams!A:C,3)</f>
        <v>East</v>
      </c>
      <c r="K2687" s="12" t="str">
        <f>VLOOKUP(B2687,sales_teams!A:C,2)</f>
        <v>Rocco Neubert</v>
      </c>
      <c r="L2687" s="12" t="str">
        <f>VLOOKUP(D2687,accounts!A:G,6)</f>
        <v>United States</v>
      </c>
      <c r="M2687" s="12" t="str">
        <f>VLOOKUP(D2687,accounts!A:B,2)</f>
        <v>finance</v>
      </c>
      <c r="N2687" s="12" t="str">
        <f t="shared" si="26"/>
        <v>May 2017</v>
      </c>
      <c r="O2687" s="12" t="str">
        <f t="shared" si="303"/>
        <v>Jun 2017</v>
      </c>
      <c r="P2687" s="12">
        <f>VLOOKUP(D2687,accounts!A:G,4)</f>
        <v>1698.2</v>
      </c>
      <c r="Q2687" s="12">
        <f t="shared" si="304"/>
        <v>31</v>
      </c>
    </row>
    <row r="2688">
      <c r="A2688" s="14" t="s">
        <v>2867</v>
      </c>
      <c r="B2688" s="14" t="s">
        <v>45</v>
      </c>
      <c r="C2688" s="14" t="s">
        <v>18</v>
      </c>
      <c r="D2688" s="14" t="s">
        <v>127</v>
      </c>
      <c r="E2688" s="14" t="s">
        <v>5</v>
      </c>
      <c r="F2688" s="15">
        <v>42864.0</v>
      </c>
      <c r="G2688" s="15">
        <v>42871.0</v>
      </c>
      <c r="H2688" s="14">
        <v>1100.0</v>
      </c>
      <c r="I2688" s="12">
        <f>VLOOKUP(C2688, products!$A$1:$C$8, 3, FALSE)</f>
        <v>1096</v>
      </c>
      <c r="J2688" s="12" t="str">
        <f>VLOOKUP(B2688,sales_teams!A:C,3)</f>
        <v>East</v>
      </c>
      <c r="K2688" s="12" t="str">
        <f>VLOOKUP(B2688,sales_teams!A:C,2)</f>
        <v>Rocco Neubert</v>
      </c>
      <c r="L2688" s="12" t="str">
        <f>VLOOKUP(D2688,accounts!A:G,6)</f>
        <v>United States</v>
      </c>
      <c r="M2688" s="12" t="str">
        <f>VLOOKUP(D2688,accounts!A:B,2)</f>
        <v>telecommunications</v>
      </c>
      <c r="N2688" s="12" t="str">
        <f t="shared" si="26"/>
        <v>May 2017</v>
      </c>
      <c r="O2688" s="12" t="str">
        <f t="shared" si="303"/>
        <v>May 2017</v>
      </c>
      <c r="P2688" s="12">
        <f>VLOOKUP(D2688,accounts!A:G,4)</f>
        <v>86.68</v>
      </c>
      <c r="Q2688" s="12">
        <f t="shared" si="304"/>
        <v>0</v>
      </c>
    </row>
    <row r="2689">
      <c r="A2689" s="14" t="s">
        <v>2868</v>
      </c>
      <c r="B2689" s="14" t="s">
        <v>46</v>
      </c>
      <c r="C2689" s="14" t="s">
        <v>20</v>
      </c>
      <c r="D2689" s="14" t="s">
        <v>124</v>
      </c>
      <c r="E2689" s="14" t="s">
        <v>5</v>
      </c>
      <c r="F2689" s="15">
        <v>42864.0</v>
      </c>
      <c r="G2689" s="15">
        <v>42991.0</v>
      </c>
      <c r="H2689" s="14">
        <v>4755.0</v>
      </c>
      <c r="I2689" s="12">
        <f>VLOOKUP(C2689, products!$A$1:$C$8, 3, FALSE)</f>
        <v>5482</v>
      </c>
      <c r="J2689" s="12" t="str">
        <f>VLOOKUP(B2689,sales_teams!A:C,3)</f>
        <v>East</v>
      </c>
      <c r="K2689" s="12" t="str">
        <f>VLOOKUP(B2689,sales_teams!A:C,2)</f>
        <v>Rocco Neubert</v>
      </c>
      <c r="L2689" s="12" t="str">
        <f>VLOOKUP(D2689,accounts!A:G,6)</f>
        <v>United States</v>
      </c>
      <c r="M2689" s="12" t="str">
        <f>VLOOKUP(D2689,accounts!A:B,2)</f>
        <v>retail</v>
      </c>
      <c r="N2689" s="12" t="str">
        <f t="shared" si="26"/>
        <v>May 2017</v>
      </c>
      <c r="O2689" s="12" t="str">
        <f t="shared" si="303"/>
        <v>Sep 2017</v>
      </c>
      <c r="P2689" s="12">
        <f>VLOOKUP(D2689,accounts!A:G,4)</f>
        <v>497.11</v>
      </c>
      <c r="Q2689" s="12">
        <f t="shared" si="304"/>
        <v>123</v>
      </c>
    </row>
    <row r="2690">
      <c r="A2690" s="14" t="s">
        <v>2869</v>
      </c>
      <c r="B2690" s="14" t="s">
        <v>47</v>
      </c>
      <c r="C2690" s="14" t="s">
        <v>22</v>
      </c>
      <c r="D2690" s="14" t="s">
        <v>64</v>
      </c>
      <c r="E2690" s="14" t="s">
        <v>26</v>
      </c>
      <c r="F2690" s="15">
        <v>42864.0</v>
      </c>
      <c r="G2690" s="15">
        <v>42955.0</v>
      </c>
      <c r="H2690" s="14">
        <v>0.0</v>
      </c>
      <c r="I2690" s="12">
        <f>VLOOKUP(C2690, products!$A$1:$C$8, 3, FALSE)</f>
        <v>550</v>
      </c>
      <c r="J2690" s="12" t="str">
        <f>VLOOKUP(B2690,sales_teams!A:C,3)</f>
        <v>East</v>
      </c>
      <c r="K2690" s="12" t="str">
        <f>VLOOKUP(B2690,sales_teams!A:C,2)</f>
        <v>Rocco Neubert</v>
      </c>
      <c r="L2690" s="12" t="str">
        <f>VLOOKUP(D2690,accounts!A:G,6)</f>
        <v>United States</v>
      </c>
      <c r="M2690" s="12" t="str">
        <f>VLOOKUP(D2690,accounts!A:B,2)</f>
        <v>software</v>
      </c>
      <c r="N2690" s="12" t="str">
        <f t="shared" si="26"/>
        <v>May 2017</v>
      </c>
      <c r="O2690" s="12" t="str">
        <f t="shared" si="303"/>
        <v>Aug 2017</v>
      </c>
      <c r="P2690" s="12">
        <f>VLOOKUP(D2690,accounts!A:G,4)</f>
        <v>11698.03</v>
      </c>
      <c r="Q2690" s="12">
        <f t="shared" si="304"/>
        <v>92</v>
      </c>
    </row>
    <row r="2691">
      <c r="A2691" s="14" t="s">
        <v>2870</v>
      </c>
      <c r="B2691" s="14" t="s">
        <v>49</v>
      </c>
      <c r="C2691" s="14" t="s">
        <v>22</v>
      </c>
      <c r="D2691" s="14" t="s">
        <v>111</v>
      </c>
      <c r="E2691" s="14" t="s">
        <v>25</v>
      </c>
      <c r="F2691" s="15">
        <v>42864.0</v>
      </c>
      <c r="G2691" s="17"/>
      <c r="I2691" s="12">
        <f>VLOOKUP(C2691, products!$A$1:$C$8, 3, FALSE)</f>
        <v>550</v>
      </c>
      <c r="J2691" s="12" t="str">
        <f>VLOOKUP(B2691,sales_teams!A:C,3)</f>
        <v>West</v>
      </c>
      <c r="K2691" s="12" t="str">
        <f>VLOOKUP(B2691,sales_teams!A:C,2)</f>
        <v>Summer Sewald</v>
      </c>
      <c r="L2691" s="12" t="str">
        <f>VLOOKUP(D2691,accounts!A:G,6)</f>
        <v>United States</v>
      </c>
      <c r="M2691" s="12" t="str">
        <f>VLOOKUP(D2691,accounts!A:B,2)</f>
        <v>retail</v>
      </c>
      <c r="N2691" s="12" t="str">
        <f t="shared" si="26"/>
        <v>May 2017</v>
      </c>
      <c r="P2691" s="12">
        <f>VLOOKUP(D2691,accounts!A:G,4)</f>
        <v>223.8</v>
      </c>
    </row>
    <row r="2692">
      <c r="A2692" s="14" t="s">
        <v>2871</v>
      </c>
      <c r="B2692" s="14" t="s">
        <v>49</v>
      </c>
      <c r="C2692" s="14" t="s">
        <v>18</v>
      </c>
      <c r="D2692" s="14" t="s">
        <v>65</v>
      </c>
      <c r="E2692" s="14" t="s">
        <v>26</v>
      </c>
      <c r="F2692" s="15">
        <v>42864.0</v>
      </c>
      <c r="G2692" s="15">
        <v>42874.0</v>
      </c>
      <c r="H2692" s="14">
        <v>0.0</v>
      </c>
      <c r="I2692" s="12">
        <f>VLOOKUP(C2692, products!$A$1:$C$8, 3, FALSE)</f>
        <v>1096</v>
      </c>
      <c r="J2692" s="12" t="str">
        <f>VLOOKUP(B2692,sales_teams!A:C,3)</f>
        <v>West</v>
      </c>
      <c r="K2692" s="12" t="str">
        <f>VLOOKUP(B2692,sales_teams!A:C,2)</f>
        <v>Summer Sewald</v>
      </c>
      <c r="L2692" s="12" t="str">
        <f>VLOOKUP(D2692,accounts!A:G,6)</f>
        <v>United States</v>
      </c>
      <c r="M2692" s="12" t="str">
        <f>VLOOKUP(D2692,accounts!A:B,2)</f>
        <v>technolgy</v>
      </c>
      <c r="N2692" s="12" t="str">
        <f t="shared" si="26"/>
        <v>May 2017</v>
      </c>
      <c r="O2692" s="12" t="str">
        <f t="shared" ref="O2692:O2695" si="305">TEXT(G2692,"mmm yyy")</f>
        <v>May 2017</v>
      </c>
      <c r="P2692" s="12">
        <f>VLOOKUP(D2692,accounts!A:G,4)</f>
        <v>7708.38</v>
      </c>
      <c r="Q2692" s="12">
        <f t="shared" ref="Q2692:Q2695" si="306">O2692-N2692</f>
        <v>0</v>
      </c>
    </row>
    <row r="2693">
      <c r="A2693" s="14" t="s">
        <v>2872</v>
      </c>
      <c r="B2693" s="14" t="s">
        <v>49</v>
      </c>
      <c r="C2693" s="14" t="s">
        <v>17</v>
      </c>
      <c r="D2693" s="14" t="s">
        <v>148</v>
      </c>
      <c r="E2693" s="14" t="s">
        <v>26</v>
      </c>
      <c r="F2693" s="15">
        <v>42864.0</v>
      </c>
      <c r="G2693" s="15">
        <v>42916.0</v>
      </c>
      <c r="H2693" s="14">
        <v>0.0</v>
      </c>
      <c r="I2693" s="12">
        <f>VLOOKUP(C2693, products!$A$1:$C$8, 3, FALSE)</f>
        <v>4821</v>
      </c>
      <c r="J2693" s="12" t="str">
        <f>VLOOKUP(B2693,sales_teams!A:C,3)</f>
        <v>West</v>
      </c>
      <c r="K2693" s="12" t="str">
        <f>VLOOKUP(B2693,sales_teams!A:C,2)</f>
        <v>Summer Sewald</v>
      </c>
      <c r="L2693" s="12" t="str">
        <f>VLOOKUP(D2693,accounts!A:G,6)</f>
        <v>United States</v>
      </c>
      <c r="M2693" s="12" t="str">
        <f>VLOOKUP(D2693,accounts!A:B,2)</f>
        <v>finance</v>
      </c>
      <c r="N2693" s="12" t="str">
        <f t="shared" si="26"/>
        <v>May 2017</v>
      </c>
      <c r="O2693" s="12" t="str">
        <f t="shared" si="305"/>
        <v>Jun 2017</v>
      </c>
      <c r="P2693" s="12">
        <f>VLOOKUP(D2693,accounts!A:G,4)</f>
        <v>52.5</v>
      </c>
      <c r="Q2693" s="12">
        <f t="shared" si="306"/>
        <v>31</v>
      </c>
    </row>
    <row r="2694">
      <c r="A2694" s="14" t="s">
        <v>2873</v>
      </c>
      <c r="B2694" s="14" t="s">
        <v>49</v>
      </c>
      <c r="C2694" s="14" t="s">
        <v>22</v>
      </c>
      <c r="D2694" s="14" t="s">
        <v>113</v>
      </c>
      <c r="E2694" s="14" t="s">
        <v>5</v>
      </c>
      <c r="F2694" s="15">
        <v>42864.0</v>
      </c>
      <c r="G2694" s="15">
        <v>42865.0</v>
      </c>
      <c r="H2694" s="14">
        <v>541.0</v>
      </c>
      <c r="I2694" s="12">
        <f>VLOOKUP(C2694, products!$A$1:$C$8, 3, FALSE)</f>
        <v>550</v>
      </c>
      <c r="J2694" s="12" t="str">
        <f>VLOOKUP(B2694,sales_teams!A:C,3)</f>
        <v>West</v>
      </c>
      <c r="K2694" s="12" t="str">
        <f>VLOOKUP(B2694,sales_teams!A:C,2)</f>
        <v>Summer Sewald</v>
      </c>
      <c r="L2694" s="12" t="str">
        <f>VLOOKUP(D2694,accounts!A:G,6)</f>
        <v>United States</v>
      </c>
      <c r="M2694" s="12" t="str">
        <f>VLOOKUP(D2694,accounts!A:B,2)</f>
        <v>retail</v>
      </c>
      <c r="N2694" s="12" t="str">
        <f t="shared" si="26"/>
        <v>May 2017</v>
      </c>
      <c r="O2694" s="12" t="str">
        <f t="shared" si="305"/>
        <v>May 2017</v>
      </c>
      <c r="P2694" s="12">
        <f>VLOOKUP(D2694,accounts!A:G,4)</f>
        <v>1388.67</v>
      </c>
      <c r="Q2694" s="12">
        <f t="shared" si="306"/>
        <v>0</v>
      </c>
    </row>
    <row r="2695">
      <c r="A2695" s="14" t="s">
        <v>2874</v>
      </c>
      <c r="B2695" s="14" t="s">
        <v>49</v>
      </c>
      <c r="C2695" s="14" t="s">
        <v>17</v>
      </c>
      <c r="D2695" s="14" t="s">
        <v>99</v>
      </c>
      <c r="E2695" s="14" t="s">
        <v>5</v>
      </c>
      <c r="F2695" s="15">
        <v>42864.0</v>
      </c>
      <c r="G2695" s="15">
        <v>42888.0</v>
      </c>
      <c r="H2695" s="14">
        <v>4815.0</v>
      </c>
      <c r="I2695" s="12">
        <f>VLOOKUP(C2695, products!$A$1:$C$8, 3, FALSE)</f>
        <v>4821</v>
      </c>
      <c r="J2695" s="12" t="str">
        <f>VLOOKUP(B2695,sales_teams!A:C,3)</f>
        <v>West</v>
      </c>
      <c r="K2695" s="12" t="str">
        <f>VLOOKUP(B2695,sales_teams!A:C,2)</f>
        <v>Summer Sewald</v>
      </c>
      <c r="L2695" s="12" t="str">
        <f>VLOOKUP(D2695,accounts!A:G,6)</f>
        <v>United States</v>
      </c>
      <c r="M2695" s="12" t="str">
        <f>VLOOKUP(D2695,accounts!A:B,2)</f>
        <v>services</v>
      </c>
      <c r="N2695" s="12" t="str">
        <f t="shared" si="26"/>
        <v>May 2017</v>
      </c>
      <c r="O2695" s="12" t="str">
        <f t="shared" si="305"/>
        <v>Jun 2017</v>
      </c>
      <c r="P2695" s="12">
        <f>VLOOKUP(D2695,accounts!A:G,4)</f>
        <v>792.46</v>
      </c>
      <c r="Q2695" s="12">
        <f t="shared" si="306"/>
        <v>31</v>
      </c>
    </row>
    <row r="2696">
      <c r="A2696" s="14" t="s">
        <v>2875</v>
      </c>
      <c r="B2696" s="14" t="s">
        <v>51</v>
      </c>
      <c r="C2696" s="14" t="s">
        <v>18</v>
      </c>
      <c r="D2696" s="14" t="s">
        <v>80</v>
      </c>
      <c r="E2696" s="14" t="s">
        <v>25</v>
      </c>
      <c r="F2696" s="15">
        <v>42864.0</v>
      </c>
      <c r="G2696" s="17"/>
      <c r="I2696" s="12">
        <f>VLOOKUP(C2696, products!$A$1:$C$8, 3, FALSE)</f>
        <v>1096</v>
      </c>
      <c r="J2696" s="12" t="str">
        <f>VLOOKUP(B2696,sales_teams!A:C,3)</f>
        <v>West</v>
      </c>
      <c r="K2696" s="12" t="str">
        <f>VLOOKUP(B2696,sales_teams!A:C,2)</f>
        <v>Summer Sewald</v>
      </c>
      <c r="L2696" s="12" t="str">
        <f>VLOOKUP(D2696,accounts!A:G,6)</f>
        <v>United States</v>
      </c>
      <c r="M2696" s="12" t="str">
        <f>VLOOKUP(D2696,accounts!A:B,2)</f>
        <v>technolgy</v>
      </c>
      <c r="N2696" s="12" t="str">
        <f t="shared" si="26"/>
        <v>May 2017</v>
      </c>
      <c r="P2696" s="12">
        <f>VLOOKUP(D2696,accounts!A:G,4)</f>
        <v>1712.68</v>
      </c>
    </row>
    <row r="2697">
      <c r="A2697" s="14" t="s">
        <v>2876</v>
      </c>
      <c r="B2697" s="14" t="s">
        <v>51</v>
      </c>
      <c r="C2697" s="14" t="s">
        <v>19</v>
      </c>
      <c r="D2697" s="14" t="s">
        <v>65</v>
      </c>
      <c r="E2697" s="14" t="s">
        <v>5</v>
      </c>
      <c r="F2697" s="15">
        <v>42864.0</v>
      </c>
      <c r="G2697" s="15">
        <v>42867.0</v>
      </c>
      <c r="H2697" s="14">
        <v>57.0</v>
      </c>
      <c r="I2697" s="12">
        <f>VLOOKUP(C2697, products!$A$1:$C$8, 3, FALSE)</f>
        <v>55</v>
      </c>
      <c r="J2697" s="12" t="str">
        <f>VLOOKUP(B2697,sales_teams!A:C,3)</f>
        <v>West</v>
      </c>
      <c r="K2697" s="12" t="str">
        <f>VLOOKUP(B2697,sales_teams!A:C,2)</f>
        <v>Summer Sewald</v>
      </c>
      <c r="L2697" s="12" t="str">
        <f>VLOOKUP(D2697,accounts!A:G,6)</f>
        <v>United States</v>
      </c>
      <c r="M2697" s="12" t="str">
        <f>VLOOKUP(D2697,accounts!A:B,2)</f>
        <v>technolgy</v>
      </c>
      <c r="N2697" s="12" t="str">
        <f t="shared" si="26"/>
        <v>May 2017</v>
      </c>
      <c r="O2697" s="12" t="str">
        <f t="shared" ref="O2697:O2702" si="307">TEXT(G2697,"mmm yyy")</f>
        <v>May 2017</v>
      </c>
      <c r="P2697" s="12">
        <f>VLOOKUP(D2697,accounts!A:G,4)</f>
        <v>7708.38</v>
      </c>
      <c r="Q2697" s="12">
        <f t="shared" ref="Q2697:Q2702" si="308">O2697-N2697</f>
        <v>0</v>
      </c>
    </row>
    <row r="2698">
      <c r="A2698" s="14" t="s">
        <v>2877</v>
      </c>
      <c r="B2698" s="14" t="s">
        <v>53</v>
      </c>
      <c r="C2698" s="14" t="s">
        <v>18</v>
      </c>
      <c r="D2698" s="14" t="s">
        <v>94</v>
      </c>
      <c r="E2698" s="14" t="s">
        <v>26</v>
      </c>
      <c r="F2698" s="15">
        <v>42864.0</v>
      </c>
      <c r="G2698" s="15">
        <v>42875.0</v>
      </c>
      <c r="H2698" s="14">
        <v>0.0</v>
      </c>
      <c r="I2698" s="12">
        <f>VLOOKUP(C2698, products!$A$1:$C$8, 3, FALSE)</f>
        <v>1096</v>
      </c>
      <c r="J2698" s="12" t="str">
        <f>VLOOKUP(B2698,sales_teams!A:C,3)</f>
        <v>West</v>
      </c>
      <c r="K2698" s="12" t="str">
        <f>VLOOKUP(B2698,sales_teams!A:C,2)</f>
        <v>Summer Sewald</v>
      </c>
      <c r="L2698" s="12" t="str">
        <f>VLOOKUP(D2698,accounts!A:G,6)</f>
        <v>United States</v>
      </c>
      <c r="M2698" s="12" t="str">
        <f>VLOOKUP(D2698,accounts!A:B,2)</f>
        <v>medical</v>
      </c>
      <c r="N2698" s="12" t="str">
        <f t="shared" si="26"/>
        <v>May 2017</v>
      </c>
      <c r="O2698" s="12" t="str">
        <f t="shared" si="307"/>
        <v>May 2017</v>
      </c>
      <c r="P2698" s="12">
        <f>VLOOKUP(D2698,accounts!A:G,4)</f>
        <v>3922.42</v>
      </c>
      <c r="Q2698" s="12">
        <f t="shared" si="308"/>
        <v>0</v>
      </c>
    </row>
    <row r="2699">
      <c r="A2699" s="14" t="s">
        <v>2878</v>
      </c>
      <c r="B2699" s="14" t="s">
        <v>53</v>
      </c>
      <c r="C2699" s="14" t="s">
        <v>19</v>
      </c>
      <c r="D2699" s="14" t="s">
        <v>94</v>
      </c>
      <c r="E2699" s="14" t="s">
        <v>26</v>
      </c>
      <c r="F2699" s="15">
        <v>42864.0</v>
      </c>
      <c r="G2699" s="15">
        <v>42969.0</v>
      </c>
      <c r="H2699" s="14">
        <v>0.0</v>
      </c>
      <c r="I2699" s="12">
        <f>VLOOKUP(C2699, products!$A$1:$C$8, 3, FALSE)</f>
        <v>55</v>
      </c>
      <c r="J2699" s="12" t="str">
        <f>VLOOKUP(B2699,sales_teams!A:C,3)</f>
        <v>West</v>
      </c>
      <c r="K2699" s="12" t="str">
        <f>VLOOKUP(B2699,sales_teams!A:C,2)</f>
        <v>Summer Sewald</v>
      </c>
      <c r="L2699" s="12" t="str">
        <f>VLOOKUP(D2699,accounts!A:G,6)</f>
        <v>United States</v>
      </c>
      <c r="M2699" s="12" t="str">
        <f>VLOOKUP(D2699,accounts!A:B,2)</f>
        <v>medical</v>
      </c>
      <c r="N2699" s="12" t="str">
        <f t="shared" si="26"/>
        <v>May 2017</v>
      </c>
      <c r="O2699" s="12" t="str">
        <f t="shared" si="307"/>
        <v>Aug 2017</v>
      </c>
      <c r="P2699" s="12">
        <f>VLOOKUP(D2699,accounts!A:G,4)</f>
        <v>3922.42</v>
      </c>
      <c r="Q2699" s="12">
        <f t="shared" si="308"/>
        <v>92</v>
      </c>
    </row>
    <row r="2700">
      <c r="A2700" s="14" t="s">
        <v>2879</v>
      </c>
      <c r="B2700" s="14" t="s">
        <v>54</v>
      </c>
      <c r="C2700" s="14" t="s">
        <v>20</v>
      </c>
      <c r="D2700" s="14" t="s">
        <v>133</v>
      </c>
      <c r="E2700" s="14" t="s">
        <v>5</v>
      </c>
      <c r="F2700" s="15">
        <v>42864.0</v>
      </c>
      <c r="G2700" s="15">
        <v>42872.0</v>
      </c>
      <c r="H2700" s="14">
        <v>5406.0</v>
      </c>
      <c r="I2700" s="12">
        <f>VLOOKUP(C2700, products!$A$1:$C$8, 3, FALSE)</f>
        <v>5482</v>
      </c>
      <c r="J2700" s="12" t="str">
        <f>VLOOKUP(B2700,sales_teams!A:C,3)</f>
        <v>West</v>
      </c>
      <c r="K2700" s="12" t="str">
        <f>VLOOKUP(B2700,sales_teams!A:C,2)</f>
        <v>Summer Sewald</v>
      </c>
      <c r="L2700" s="12" t="str">
        <f>VLOOKUP(D2700,accounts!A:G,6)</f>
        <v>United States</v>
      </c>
      <c r="M2700" s="12" t="str">
        <f>VLOOKUP(D2700,accounts!A:B,2)</f>
        <v>finance</v>
      </c>
      <c r="N2700" s="12" t="str">
        <f t="shared" si="26"/>
        <v>May 2017</v>
      </c>
      <c r="O2700" s="12" t="str">
        <f t="shared" si="307"/>
        <v>May 2017</v>
      </c>
      <c r="P2700" s="12">
        <f>VLOOKUP(D2700,accounts!A:G,4)</f>
        <v>355.23</v>
      </c>
      <c r="Q2700" s="12">
        <f t="shared" si="308"/>
        <v>0</v>
      </c>
    </row>
    <row r="2701">
      <c r="A2701" s="14" t="s">
        <v>2880</v>
      </c>
      <c r="B2701" s="14" t="s">
        <v>58</v>
      </c>
      <c r="C2701" s="14" t="s">
        <v>22</v>
      </c>
      <c r="D2701" s="14" t="s">
        <v>93</v>
      </c>
      <c r="E2701" s="14" t="s">
        <v>26</v>
      </c>
      <c r="F2701" s="15">
        <v>42864.0</v>
      </c>
      <c r="G2701" s="15">
        <v>42907.0</v>
      </c>
      <c r="H2701" s="14">
        <v>0.0</v>
      </c>
      <c r="I2701" s="12">
        <f>VLOOKUP(C2701, products!$A$1:$C$8, 3, FALSE)</f>
        <v>550</v>
      </c>
      <c r="J2701" s="12" t="str">
        <f>VLOOKUP(B2701,sales_teams!A:C,3)</f>
        <v>West</v>
      </c>
      <c r="K2701" s="12" t="str">
        <f>VLOOKUP(B2701,sales_teams!A:C,2)</f>
        <v>Summer Sewald</v>
      </c>
      <c r="L2701" s="12" t="str">
        <f>VLOOKUP(D2701,accounts!A:G,6)</f>
        <v>United States</v>
      </c>
      <c r="M2701" s="12" t="str">
        <f>VLOOKUP(D2701,accounts!A:B,2)</f>
        <v>retail</v>
      </c>
      <c r="N2701" s="12" t="str">
        <f t="shared" si="26"/>
        <v>May 2017</v>
      </c>
      <c r="O2701" s="12" t="str">
        <f t="shared" si="307"/>
        <v>Jun 2017</v>
      </c>
      <c r="P2701" s="12">
        <f>VLOOKUP(D2701,accounts!A:G,4)</f>
        <v>4968.91</v>
      </c>
      <c r="Q2701" s="12">
        <f t="shared" si="308"/>
        <v>31</v>
      </c>
    </row>
    <row r="2702">
      <c r="A2702" s="14" t="s">
        <v>2881</v>
      </c>
      <c r="B2702" s="14" t="s">
        <v>58</v>
      </c>
      <c r="C2702" s="14" t="s">
        <v>21</v>
      </c>
      <c r="D2702" s="14" t="s">
        <v>72</v>
      </c>
      <c r="E2702" s="14" t="s">
        <v>26</v>
      </c>
      <c r="F2702" s="15">
        <v>42864.0</v>
      </c>
      <c r="G2702" s="15">
        <v>42951.0</v>
      </c>
      <c r="H2702" s="14">
        <v>0.0</v>
      </c>
      <c r="I2702" s="12">
        <f>VLOOKUP(C2702, products!$A$1:$C$8, 3, FALSE)</f>
        <v>3393</v>
      </c>
      <c r="J2702" s="12" t="str">
        <f>VLOOKUP(B2702,sales_teams!A:C,3)</f>
        <v>West</v>
      </c>
      <c r="K2702" s="12" t="str">
        <f>VLOOKUP(B2702,sales_teams!A:C,2)</f>
        <v>Summer Sewald</v>
      </c>
      <c r="L2702" s="12" t="str">
        <f>VLOOKUP(D2702,accounts!A:G,6)</f>
        <v>United States</v>
      </c>
      <c r="M2702" s="12" t="str">
        <f>VLOOKUP(D2702,accounts!A:B,2)</f>
        <v>finance</v>
      </c>
      <c r="N2702" s="12" t="str">
        <f t="shared" si="26"/>
        <v>May 2017</v>
      </c>
      <c r="O2702" s="12" t="str">
        <f t="shared" si="307"/>
        <v>Aug 2017</v>
      </c>
      <c r="P2702" s="12">
        <f>VLOOKUP(D2702,accounts!A:G,4)</f>
        <v>7537.24</v>
      </c>
      <c r="Q2702" s="12">
        <f t="shared" si="308"/>
        <v>92</v>
      </c>
    </row>
    <row r="2703">
      <c r="A2703" s="14" t="s">
        <v>2882</v>
      </c>
      <c r="B2703" s="14" t="s">
        <v>61</v>
      </c>
      <c r="C2703" s="14" t="s">
        <v>22</v>
      </c>
      <c r="D2703" s="14" t="s">
        <v>79</v>
      </c>
      <c r="E2703" s="14" t="s">
        <v>25</v>
      </c>
      <c r="F2703" s="15">
        <v>42864.0</v>
      </c>
      <c r="G2703" s="17"/>
      <c r="I2703" s="12">
        <f>VLOOKUP(C2703, products!$A$1:$C$8, 3, FALSE)</f>
        <v>550</v>
      </c>
      <c r="J2703" s="12" t="str">
        <f>VLOOKUP(B2703,sales_teams!A:C,3)</f>
        <v>West</v>
      </c>
      <c r="K2703" s="12" t="str">
        <f>VLOOKUP(B2703,sales_teams!A:C,2)</f>
        <v>Summer Sewald</v>
      </c>
      <c r="L2703" s="12" t="str">
        <f>VLOOKUP(D2703,accounts!A:G,6)</f>
        <v>Panama</v>
      </c>
      <c r="M2703" s="12" t="str">
        <f>VLOOKUP(D2703,accounts!A:B,2)</f>
        <v>technolgy</v>
      </c>
      <c r="N2703" s="12" t="str">
        <f t="shared" si="26"/>
        <v>May 2017</v>
      </c>
      <c r="P2703" s="12">
        <f>VLOOKUP(D2703,accounts!A:G,4)</f>
        <v>2938.67</v>
      </c>
    </row>
    <row r="2704">
      <c r="A2704" s="14" t="s">
        <v>2883</v>
      </c>
      <c r="B2704" s="14" t="s">
        <v>61</v>
      </c>
      <c r="C2704" s="14" t="s">
        <v>20</v>
      </c>
      <c r="D2704" s="14" t="s">
        <v>69</v>
      </c>
      <c r="E2704" s="14" t="s">
        <v>5</v>
      </c>
      <c r="F2704" s="15">
        <v>42864.0</v>
      </c>
      <c r="G2704" s="15">
        <v>42875.0</v>
      </c>
      <c r="H2704" s="14">
        <v>5042.0</v>
      </c>
      <c r="I2704" s="12">
        <f>VLOOKUP(C2704, products!$A$1:$C$8, 3, FALSE)</f>
        <v>5482</v>
      </c>
      <c r="J2704" s="12" t="str">
        <f>VLOOKUP(B2704,sales_teams!A:C,3)</f>
        <v>West</v>
      </c>
      <c r="K2704" s="12" t="str">
        <f>VLOOKUP(B2704,sales_teams!A:C,2)</f>
        <v>Summer Sewald</v>
      </c>
      <c r="L2704" s="12" t="str">
        <f>VLOOKUP(D2704,accounts!A:G,6)</f>
        <v>United States</v>
      </c>
      <c r="M2704" s="12" t="str">
        <f>VLOOKUP(D2704,accounts!A:B,2)</f>
        <v>marketing</v>
      </c>
      <c r="N2704" s="12" t="str">
        <f t="shared" si="26"/>
        <v>May 2017</v>
      </c>
      <c r="O2704" s="12" t="str">
        <f t="shared" ref="O2704:O2729" si="309">TEXT(G2704,"mmm yyy")</f>
        <v>May 2017</v>
      </c>
      <c r="P2704" s="12">
        <f>VLOOKUP(D2704,accounts!A:G,4)</f>
        <v>2952.73</v>
      </c>
      <c r="Q2704" s="12">
        <f t="shared" ref="Q2704:Q2729" si="310">O2704-N2704</f>
        <v>0</v>
      </c>
    </row>
    <row r="2705">
      <c r="A2705" s="14" t="s">
        <v>2884</v>
      </c>
      <c r="B2705" s="14" t="s">
        <v>61</v>
      </c>
      <c r="C2705" s="14" t="s">
        <v>17</v>
      </c>
      <c r="D2705" s="14" t="s">
        <v>128</v>
      </c>
      <c r="E2705" s="14" t="s">
        <v>5</v>
      </c>
      <c r="F2705" s="15">
        <v>42864.0</v>
      </c>
      <c r="G2705" s="15">
        <v>42878.0</v>
      </c>
      <c r="H2705" s="14">
        <v>3969.0</v>
      </c>
      <c r="I2705" s="12">
        <f>VLOOKUP(C2705, products!$A$1:$C$8, 3, FALSE)</f>
        <v>4821</v>
      </c>
      <c r="J2705" s="12" t="str">
        <f>VLOOKUP(B2705,sales_teams!A:C,3)</f>
        <v>West</v>
      </c>
      <c r="K2705" s="12" t="str">
        <f>VLOOKUP(B2705,sales_teams!A:C,2)</f>
        <v>Summer Sewald</v>
      </c>
      <c r="L2705" s="12" t="str">
        <f>VLOOKUP(D2705,accounts!A:G,6)</f>
        <v>United States</v>
      </c>
      <c r="M2705" s="12" t="str">
        <f>VLOOKUP(D2705,accounts!A:B,2)</f>
        <v>telecommunications</v>
      </c>
      <c r="N2705" s="12" t="str">
        <f t="shared" si="26"/>
        <v>May 2017</v>
      </c>
      <c r="O2705" s="12" t="str">
        <f t="shared" si="309"/>
        <v>May 2017</v>
      </c>
      <c r="P2705" s="12">
        <f>VLOOKUP(D2705,accounts!A:G,4)</f>
        <v>1188.42</v>
      </c>
      <c r="Q2705" s="12">
        <f t="shared" si="310"/>
        <v>0</v>
      </c>
    </row>
    <row r="2706">
      <c r="A2706" s="14" t="s">
        <v>2885</v>
      </c>
      <c r="B2706" s="14" t="s">
        <v>32</v>
      </c>
      <c r="C2706" s="14" t="s">
        <v>19</v>
      </c>
      <c r="D2706" s="14" t="s">
        <v>102</v>
      </c>
      <c r="E2706" s="14" t="s">
        <v>26</v>
      </c>
      <c r="F2706" s="15">
        <v>42865.0</v>
      </c>
      <c r="G2706" s="15">
        <v>42968.0</v>
      </c>
      <c r="H2706" s="14">
        <v>0.0</v>
      </c>
      <c r="I2706" s="12">
        <f>VLOOKUP(C2706, products!$A$1:$C$8, 3, FALSE)</f>
        <v>55</v>
      </c>
      <c r="J2706" s="12" t="str">
        <f>VLOOKUP(B2706,sales_teams!A:C,3)</f>
        <v>Central</v>
      </c>
      <c r="K2706" s="12" t="str">
        <f>VLOOKUP(B2706,sales_teams!A:C,2)</f>
        <v>Dustin Brinkmann</v>
      </c>
      <c r="L2706" s="12" t="str">
        <f>VLOOKUP(D2706,accounts!A:G,6)</f>
        <v>United States</v>
      </c>
      <c r="M2706" s="12" t="str">
        <f>VLOOKUP(D2706,accounts!A:B,2)</f>
        <v>marketing</v>
      </c>
      <c r="N2706" s="12" t="str">
        <f t="shared" si="26"/>
        <v>May 2017</v>
      </c>
      <c r="O2706" s="12" t="str">
        <f t="shared" si="309"/>
        <v>Aug 2017</v>
      </c>
      <c r="P2706" s="12">
        <f>VLOOKUP(D2706,accounts!A:G,4)</f>
        <v>2173.98</v>
      </c>
      <c r="Q2706" s="12">
        <f t="shared" si="310"/>
        <v>92</v>
      </c>
    </row>
    <row r="2707">
      <c r="A2707" s="14" t="s">
        <v>2886</v>
      </c>
      <c r="B2707" s="14" t="s">
        <v>32</v>
      </c>
      <c r="C2707" s="14" t="s">
        <v>19</v>
      </c>
      <c r="D2707" s="14" t="s">
        <v>73</v>
      </c>
      <c r="E2707" s="14" t="s">
        <v>5</v>
      </c>
      <c r="F2707" s="15">
        <v>42865.0</v>
      </c>
      <c r="G2707" s="15">
        <v>42951.0</v>
      </c>
      <c r="H2707" s="14">
        <v>59.0</v>
      </c>
      <c r="I2707" s="12">
        <f>VLOOKUP(C2707, products!$A$1:$C$8, 3, FALSE)</f>
        <v>55</v>
      </c>
      <c r="J2707" s="12" t="str">
        <f>VLOOKUP(B2707,sales_teams!A:C,3)</f>
        <v>Central</v>
      </c>
      <c r="K2707" s="12" t="str">
        <f>VLOOKUP(B2707,sales_teams!A:C,2)</f>
        <v>Dustin Brinkmann</v>
      </c>
      <c r="L2707" s="12" t="str">
        <f>VLOOKUP(D2707,accounts!A:G,6)</f>
        <v>United States</v>
      </c>
      <c r="M2707" s="12" t="str">
        <f>VLOOKUP(D2707,accounts!A:B,2)</f>
        <v>medical</v>
      </c>
      <c r="N2707" s="12" t="str">
        <f t="shared" si="26"/>
        <v>May 2017</v>
      </c>
      <c r="O2707" s="12" t="str">
        <f t="shared" si="309"/>
        <v>Aug 2017</v>
      </c>
      <c r="P2707" s="12">
        <f>VLOOKUP(D2707,accounts!A:G,4)</f>
        <v>3178.24</v>
      </c>
      <c r="Q2707" s="12">
        <f t="shared" si="310"/>
        <v>92</v>
      </c>
    </row>
    <row r="2708">
      <c r="A2708" s="14" t="s">
        <v>2887</v>
      </c>
      <c r="B2708" s="14" t="s">
        <v>34</v>
      </c>
      <c r="C2708" s="14" t="s">
        <v>22</v>
      </c>
      <c r="D2708" s="14" t="s">
        <v>144</v>
      </c>
      <c r="E2708" s="14" t="s">
        <v>5</v>
      </c>
      <c r="F2708" s="15">
        <v>42865.0</v>
      </c>
      <c r="G2708" s="15">
        <v>42871.0</v>
      </c>
      <c r="H2708" s="14">
        <v>629.0</v>
      </c>
      <c r="I2708" s="12">
        <f>VLOOKUP(C2708, products!$A$1:$C$8, 3, FALSE)</f>
        <v>550</v>
      </c>
      <c r="J2708" s="12" t="str">
        <f>VLOOKUP(B2708,sales_teams!A:C,3)</f>
        <v>Central</v>
      </c>
      <c r="K2708" s="12" t="str">
        <f>VLOOKUP(B2708,sales_teams!A:C,2)</f>
        <v>Dustin Brinkmann</v>
      </c>
      <c r="L2708" s="12" t="str">
        <f>VLOOKUP(D2708,accounts!A:G,6)</f>
        <v>Romania</v>
      </c>
      <c r="M2708" s="12" t="str">
        <f>VLOOKUP(D2708,accounts!A:B,2)</f>
        <v>retail</v>
      </c>
      <c r="N2708" s="12" t="str">
        <f t="shared" si="26"/>
        <v>May 2017</v>
      </c>
      <c r="O2708" s="12" t="str">
        <f t="shared" si="309"/>
        <v>May 2017</v>
      </c>
      <c r="P2708" s="12">
        <f>VLOOKUP(D2708,accounts!A:G,4)</f>
        <v>167.89</v>
      </c>
      <c r="Q2708" s="12">
        <f t="shared" si="310"/>
        <v>0</v>
      </c>
    </row>
    <row r="2709">
      <c r="A2709" s="14" t="s">
        <v>2888</v>
      </c>
      <c r="B2709" s="14" t="s">
        <v>35</v>
      </c>
      <c r="C2709" s="14" t="s">
        <v>19</v>
      </c>
      <c r="D2709" s="14" t="s">
        <v>90</v>
      </c>
      <c r="E2709" s="14" t="s">
        <v>5</v>
      </c>
      <c r="F2709" s="15">
        <v>42865.0</v>
      </c>
      <c r="G2709" s="15">
        <v>42871.0</v>
      </c>
      <c r="H2709" s="14">
        <v>57.0</v>
      </c>
      <c r="I2709" s="12">
        <f>VLOOKUP(C2709, products!$A$1:$C$8, 3, FALSE)</f>
        <v>55</v>
      </c>
      <c r="J2709" s="12" t="str">
        <f>VLOOKUP(B2709,sales_teams!A:C,3)</f>
        <v>Central</v>
      </c>
      <c r="K2709" s="12" t="str">
        <f>VLOOKUP(B2709,sales_teams!A:C,2)</f>
        <v>Dustin Brinkmann</v>
      </c>
      <c r="L2709" s="12" t="str">
        <f>VLOOKUP(D2709,accounts!A:G,6)</f>
        <v>United States</v>
      </c>
      <c r="M2709" s="12" t="str">
        <f>VLOOKUP(D2709,accounts!A:B,2)</f>
        <v>software</v>
      </c>
      <c r="N2709" s="12" t="str">
        <f t="shared" si="26"/>
        <v>May 2017</v>
      </c>
      <c r="O2709" s="12" t="str">
        <f t="shared" si="309"/>
        <v>May 2017</v>
      </c>
      <c r="P2709" s="12">
        <f>VLOOKUP(D2709,accounts!A:G,4)</f>
        <v>4618</v>
      </c>
      <c r="Q2709" s="12">
        <f t="shared" si="310"/>
        <v>0</v>
      </c>
    </row>
    <row r="2710">
      <c r="A2710" s="14" t="s">
        <v>2889</v>
      </c>
      <c r="B2710" s="14" t="s">
        <v>36</v>
      </c>
      <c r="C2710" s="14" t="s">
        <v>21</v>
      </c>
      <c r="D2710" s="14" t="s">
        <v>65</v>
      </c>
      <c r="E2710" s="14" t="s">
        <v>26</v>
      </c>
      <c r="F2710" s="15">
        <v>42865.0</v>
      </c>
      <c r="G2710" s="15">
        <v>42869.0</v>
      </c>
      <c r="H2710" s="14">
        <v>0.0</v>
      </c>
      <c r="I2710" s="12">
        <f>VLOOKUP(C2710, products!$A$1:$C$8, 3, FALSE)</f>
        <v>3393</v>
      </c>
      <c r="J2710" s="12" t="str">
        <f>VLOOKUP(B2710,sales_teams!A:C,3)</f>
        <v>Central</v>
      </c>
      <c r="K2710" s="12" t="str">
        <f>VLOOKUP(B2710,sales_teams!A:C,2)</f>
        <v>Dustin Brinkmann</v>
      </c>
      <c r="L2710" s="12" t="str">
        <f>VLOOKUP(D2710,accounts!A:G,6)</f>
        <v>United States</v>
      </c>
      <c r="M2710" s="12" t="str">
        <f>VLOOKUP(D2710,accounts!A:B,2)</f>
        <v>technolgy</v>
      </c>
      <c r="N2710" s="12" t="str">
        <f t="shared" si="26"/>
        <v>May 2017</v>
      </c>
      <c r="O2710" s="12" t="str">
        <f t="shared" si="309"/>
        <v>May 2017</v>
      </c>
      <c r="P2710" s="12">
        <f>VLOOKUP(D2710,accounts!A:G,4)</f>
        <v>7708.38</v>
      </c>
      <c r="Q2710" s="12">
        <f t="shared" si="310"/>
        <v>0</v>
      </c>
    </row>
    <row r="2711">
      <c r="A2711" s="14" t="s">
        <v>2890</v>
      </c>
      <c r="B2711" s="14" t="s">
        <v>36</v>
      </c>
      <c r="C2711" s="14" t="s">
        <v>17</v>
      </c>
      <c r="D2711" s="14" t="s">
        <v>129</v>
      </c>
      <c r="E2711" s="14" t="s">
        <v>5</v>
      </c>
      <c r="F2711" s="15">
        <v>42865.0</v>
      </c>
      <c r="G2711" s="15">
        <v>42953.0</v>
      </c>
      <c r="H2711" s="14">
        <v>4861.0</v>
      </c>
      <c r="I2711" s="12">
        <f>VLOOKUP(C2711, products!$A$1:$C$8, 3, FALSE)</f>
        <v>4821</v>
      </c>
      <c r="J2711" s="12" t="str">
        <f>VLOOKUP(B2711,sales_teams!A:C,3)</f>
        <v>Central</v>
      </c>
      <c r="K2711" s="12" t="str">
        <f>VLOOKUP(B2711,sales_teams!A:C,2)</f>
        <v>Dustin Brinkmann</v>
      </c>
      <c r="L2711" s="12" t="str">
        <f>VLOOKUP(D2711,accounts!A:G,6)</f>
        <v>United States</v>
      </c>
      <c r="M2711" s="12" t="str">
        <f>VLOOKUP(D2711,accounts!A:B,2)</f>
        <v>medical</v>
      </c>
      <c r="N2711" s="12" t="str">
        <f t="shared" si="26"/>
        <v>May 2017</v>
      </c>
      <c r="O2711" s="12" t="str">
        <f t="shared" si="309"/>
        <v>Aug 2017</v>
      </c>
      <c r="P2711" s="12">
        <f>VLOOKUP(D2711,accounts!A:G,4)</f>
        <v>2818.38</v>
      </c>
      <c r="Q2711" s="12">
        <f t="shared" si="310"/>
        <v>92</v>
      </c>
    </row>
    <row r="2712">
      <c r="A2712" s="14" t="s">
        <v>2891</v>
      </c>
      <c r="B2712" s="14" t="s">
        <v>37</v>
      </c>
      <c r="C2712" s="14" t="s">
        <v>21</v>
      </c>
      <c r="D2712" s="14" t="s">
        <v>77</v>
      </c>
      <c r="E2712" s="14" t="s">
        <v>26</v>
      </c>
      <c r="F2712" s="15">
        <v>42865.0</v>
      </c>
      <c r="G2712" s="15">
        <v>42981.0</v>
      </c>
      <c r="H2712" s="14">
        <v>0.0</v>
      </c>
      <c r="I2712" s="12">
        <f>VLOOKUP(C2712, products!$A$1:$C$8, 3, FALSE)</f>
        <v>3393</v>
      </c>
      <c r="J2712" s="12" t="str">
        <f>VLOOKUP(B2712,sales_teams!A:C,3)</f>
        <v>East</v>
      </c>
      <c r="K2712" s="12" t="str">
        <f>VLOOKUP(B2712,sales_teams!A:C,2)</f>
        <v>Rocco Neubert</v>
      </c>
      <c r="L2712" s="12" t="str">
        <f>VLOOKUP(D2712,accounts!A:G,6)</f>
        <v>United States</v>
      </c>
      <c r="M2712" s="12" t="str">
        <f>VLOOKUP(D2712,accounts!A:B,2)</f>
        <v>retail</v>
      </c>
      <c r="N2712" s="12" t="str">
        <f t="shared" si="26"/>
        <v>May 2017</v>
      </c>
      <c r="O2712" s="12" t="str">
        <f t="shared" si="309"/>
        <v>Sep 2017</v>
      </c>
      <c r="P2712" s="12">
        <f>VLOOKUP(D2712,accounts!A:G,4)</f>
        <v>1419.98</v>
      </c>
      <c r="Q2712" s="12">
        <f t="shared" si="310"/>
        <v>123</v>
      </c>
    </row>
    <row r="2713">
      <c r="A2713" s="14" t="s">
        <v>2892</v>
      </c>
      <c r="B2713" s="14" t="s">
        <v>38</v>
      </c>
      <c r="C2713" s="14" t="s">
        <v>17</v>
      </c>
      <c r="D2713" s="14" t="s">
        <v>90</v>
      </c>
      <c r="E2713" s="14" t="s">
        <v>26</v>
      </c>
      <c r="F2713" s="15">
        <v>42865.0</v>
      </c>
      <c r="G2713" s="15">
        <v>42948.0</v>
      </c>
      <c r="H2713" s="14">
        <v>0.0</v>
      </c>
      <c r="I2713" s="12">
        <f>VLOOKUP(C2713, products!$A$1:$C$8, 3, FALSE)</f>
        <v>4821</v>
      </c>
      <c r="J2713" s="12" t="str">
        <f>VLOOKUP(B2713,sales_teams!A:C,3)</f>
        <v>East</v>
      </c>
      <c r="K2713" s="12" t="str">
        <f>VLOOKUP(B2713,sales_teams!A:C,2)</f>
        <v>Rocco Neubert</v>
      </c>
      <c r="L2713" s="12" t="str">
        <f>VLOOKUP(D2713,accounts!A:G,6)</f>
        <v>United States</v>
      </c>
      <c r="M2713" s="12" t="str">
        <f>VLOOKUP(D2713,accounts!A:B,2)</f>
        <v>software</v>
      </c>
      <c r="N2713" s="12" t="str">
        <f t="shared" si="26"/>
        <v>May 2017</v>
      </c>
      <c r="O2713" s="12" t="str">
        <f t="shared" si="309"/>
        <v>Aug 2017</v>
      </c>
      <c r="P2713" s="12">
        <f>VLOOKUP(D2713,accounts!A:G,4)</f>
        <v>4618</v>
      </c>
      <c r="Q2713" s="12">
        <f t="shared" si="310"/>
        <v>92</v>
      </c>
    </row>
    <row r="2714">
      <c r="A2714" s="14" t="s">
        <v>2893</v>
      </c>
      <c r="B2714" s="14" t="s">
        <v>38</v>
      </c>
      <c r="C2714" s="14" t="s">
        <v>18</v>
      </c>
      <c r="D2714" s="14" t="s">
        <v>134</v>
      </c>
      <c r="E2714" s="14" t="s">
        <v>5</v>
      </c>
      <c r="F2714" s="15">
        <v>42865.0</v>
      </c>
      <c r="G2714" s="15">
        <v>42885.0</v>
      </c>
      <c r="H2714" s="14">
        <v>980.0</v>
      </c>
      <c r="I2714" s="12">
        <f>VLOOKUP(C2714, products!$A$1:$C$8, 3, FALSE)</f>
        <v>1096</v>
      </c>
      <c r="J2714" s="12" t="str">
        <f>VLOOKUP(B2714,sales_teams!A:C,3)</f>
        <v>East</v>
      </c>
      <c r="K2714" s="12" t="str">
        <f>VLOOKUP(B2714,sales_teams!A:C,2)</f>
        <v>Rocco Neubert</v>
      </c>
      <c r="L2714" s="12" t="str">
        <f>VLOOKUP(D2714,accounts!A:G,6)</f>
        <v>United States</v>
      </c>
      <c r="M2714" s="12" t="str">
        <f>VLOOKUP(D2714,accounts!A:B,2)</f>
        <v>medical</v>
      </c>
      <c r="N2714" s="12" t="str">
        <f t="shared" si="26"/>
        <v>May 2017</v>
      </c>
      <c r="O2714" s="12" t="str">
        <f t="shared" si="309"/>
        <v>May 2017</v>
      </c>
      <c r="P2714" s="12">
        <f>VLOOKUP(D2714,accounts!A:G,4)</f>
        <v>441.08</v>
      </c>
      <c r="Q2714" s="12">
        <f t="shared" si="310"/>
        <v>0</v>
      </c>
    </row>
    <row r="2715">
      <c r="A2715" s="14" t="s">
        <v>2894</v>
      </c>
      <c r="B2715" s="14" t="s">
        <v>39</v>
      </c>
      <c r="C2715" s="14" t="s">
        <v>20</v>
      </c>
      <c r="D2715" s="14" t="s">
        <v>78</v>
      </c>
      <c r="E2715" s="14" t="s">
        <v>26</v>
      </c>
      <c r="F2715" s="15">
        <v>42865.0</v>
      </c>
      <c r="G2715" s="15">
        <v>42872.0</v>
      </c>
      <c r="H2715" s="14">
        <v>0.0</v>
      </c>
      <c r="I2715" s="12">
        <f>VLOOKUP(C2715, products!$A$1:$C$8, 3, FALSE)</f>
        <v>5482</v>
      </c>
      <c r="J2715" s="12" t="str">
        <f>VLOOKUP(B2715,sales_teams!A:C,3)</f>
        <v>East</v>
      </c>
      <c r="K2715" s="12" t="str">
        <f>VLOOKUP(B2715,sales_teams!A:C,2)</f>
        <v>Rocco Neubert</v>
      </c>
      <c r="L2715" s="12" t="str">
        <f>VLOOKUP(D2715,accounts!A:G,6)</f>
        <v>United States</v>
      </c>
      <c r="M2715" s="12" t="str">
        <f>VLOOKUP(D2715,accounts!A:B,2)</f>
        <v>finance</v>
      </c>
      <c r="N2715" s="12" t="str">
        <f t="shared" si="26"/>
        <v>May 2017</v>
      </c>
      <c r="O2715" s="12" t="str">
        <f t="shared" si="309"/>
        <v>May 2017</v>
      </c>
      <c r="P2715" s="12">
        <f>VLOOKUP(D2715,accounts!A:G,4)</f>
        <v>2022.14</v>
      </c>
      <c r="Q2715" s="12">
        <f t="shared" si="310"/>
        <v>0</v>
      </c>
    </row>
    <row r="2716">
      <c r="A2716" s="14" t="s">
        <v>2895</v>
      </c>
      <c r="B2716" s="14" t="s">
        <v>39</v>
      </c>
      <c r="C2716" s="14" t="s">
        <v>21</v>
      </c>
      <c r="D2716" s="14" t="s">
        <v>86</v>
      </c>
      <c r="E2716" s="14" t="s">
        <v>26</v>
      </c>
      <c r="F2716" s="15">
        <v>42865.0</v>
      </c>
      <c r="G2716" s="15">
        <v>42877.0</v>
      </c>
      <c r="H2716" s="14">
        <v>0.0</v>
      </c>
      <c r="I2716" s="12">
        <f>VLOOKUP(C2716, products!$A$1:$C$8, 3, FALSE)</f>
        <v>3393</v>
      </c>
      <c r="J2716" s="12" t="str">
        <f>VLOOKUP(B2716,sales_teams!A:C,3)</f>
        <v>East</v>
      </c>
      <c r="K2716" s="12" t="str">
        <f>VLOOKUP(B2716,sales_teams!A:C,2)</f>
        <v>Rocco Neubert</v>
      </c>
      <c r="L2716" s="12" t="str">
        <f>VLOOKUP(D2716,accounts!A:G,6)</f>
        <v>United States</v>
      </c>
      <c r="M2716" s="12" t="str">
        <f>VLOOKUP(D2716,accounts!A:B,2)</f>
        <v>software</v>
      </c>
      <c r="N2716" s="12" t="str">
        <f t="shared" si="26"/>
        <v>May 2017</v>
      </c>
      <c r="O2716" s="12" t="str">
        <f t="shared" si="309"/>
        <v>May 2017</v>
      </c>
      <c r="P2716" s="12">
        <f>VLOOKUP(D2716,accounts!A:G,4)</f>
        <v>4478.47</v>
      </c>
      <c r="Q2716" s="12">
        <f t="shared" si="310"/>
        <v>0</v>
      </c>
    </row>
    <row r="2717">
      <c r="A2717" s="14" t="s">
        <v>2896</v>
      </c>
      <c r="B2717" s="14" t="s">
        <v>41</v>
      </c>
      <c r="C2717" s="14" t="s">
        <v>17</v>
      </c>
      <c r="D2717" s="14" t="s">
        <v>64</v>
      </c>
      <c r="E2717" s="14" t="s">
        <v>26</v>
      </c>
      <c r="F2717" s="15">
        <v>42865.0</v>
      </c>
      <c r="G2717" s="15">
        <v>42971.0</v>
      </c>
      <c r="H2717" s="14">
        <v>0.0</v>
      </c>
      <c r="I2717" s="12">
        <f>VLOOKUP(C2717, products!$A$1:$C$8, 3, FALSE)</f>
        <v>4821</v>
      </c>
      <c r="J2717" s="12" t="str">
        <f>VLOOKUP(B2717,sales_teams!A:C,3)</f>
        <v>East</v>
      </c>
      <c r="K2717" s="12" t="str">
        <f>VLOOKUP(B2717,sales_teams!A:C,2)</f>
        <v>Rocco Neubert</v>
      </c>
      <c r="L2717" s="12" t="str">
        <f>VLOOKUP(D2717,accounts!A:G,6)</f>
        <v>United States</v>
      </c>
      <c r="M2717" s="12" t="str">
        <f>VLOOKUP(D2717,accounts!A:B,2)</f>
        <v>software</v>
      </c>
      <c r="N2717" s="12" t="str">
        <f t="shared" si="26"/>
        <v>May 2017</v>
      </c>
      <c r="O2717" s="12" t="str">
        <f t="shared" si="309"/>
        <v>Aug 2017</v>
      </c>
      <c r="P2717" s="12">
        <f>VLOOKUP(D2717,accounts!A:G,4)</f>
        <v>11698.03</v>
      </c>
      <c r="Q2717" s="12">
        <f t="shared" si="310"/>
        <v>92</v>
      </c>
    </row>
    <row r="2718">
      <c r="A2718" s="14" t="s">
        <v>2897</v>
      </c>
      <c r="B2718" s="14" t="s">
        <v>42</v>
      </c>
      <c r="C2718" s="14" t="s">
        <v>17</v>
      </c>
      <c r="D2718" s="14" t="s">
        <v>98</v>
      </c>
      <c r="E2718" s="14" t="s">
        <v>5</v>
      </c>
      <c r="F2718" s="15">
        <v>42865.0</v>
      </c>
      <c r="G2718" s="15">
        <v>42957.0</v>
      </c>
      <c r="H2718" s="14">
        <v>5361.0</v>
      </c>
      <c r="I2718" s="12">
        <f>VLOOKUP(C2718, products!$A$1:$C$8, 3, FALSE)</f>
        <v>4821</v>
      </c>
      <c r="J2718" s="12" t="str">
        <f>VLOOKUP(B2718,sales_teams!A:C,3)</f>
        <v>East</v>
      </c>
      <c r="K2718" s="12" t="str">
        <f>VLOOKUP(B2718,sales_teams!A:C,2)</f>
        <v>Rocco Neubert</v>
      </c>
      <c r="L2718" s="12" t="str">
        <f>VLOOKUP(D2718,accounts!A:G,6)</f>
        <v>United States</v>
      </c>
      <c r="M2718" s="12" t="str">
        <f>VLOOKUP(D2718,accounts!A:B,2)</f>
        <v>retail</v>
      </c>
      <c r="N2718" s="12" t="str">
        <f t="shared" si="26"/>
        <v>May 2017</v>
      </c>
      <c r="O2718" s="12" t="str">
        <f t="shared" si="309"/>
        <v>Aug 2017</v>
      </c>
      <c r="P2718" s="12">
        <f>VLOOKUP(D2718,accounts!A:G,4)</f>
        <v>718.62</v>
      </c>
      <c r="Q2718" s="12">
        <f t="shared" si="310"/>
        <v>92</v>
      </c>
    </row>
    <row r="2719">
      <c r="A2719" s="14" t="s">
        <v>2898</v>
      </c>
      <c r="B2719" s="14" t="s">
        <v>44</v>
      </c>
      <c r="C2719" s="14" t="s">
        <v>21</v>
      </c>
      <c r="D2719" s="14" t="s">
        <v>85</v>
      </c>
      <c r="E2719" s="14" t="s">
        <v>26</v>
      </c>
      <c r="F2719" s="15">
        <v>42865.0</v>
      </c>
      <c r="G2719" s="15">
        <v>42958.0</v>
      </c>
      <c r="H2719" s="14">
        <v>0.0</v>
      </c>
      <c r="I2719" s="12">
        <f>VLOOKUP(C2719, products!$A$1:$C$8, 3, FALSE)</f>
        <v>3393</v>
      </c>
      <c r="J2719" s="12" t="str">
        <f>VLOOKUP(B2719,sales_teams!A:C,3)</f>
        <v>East</v>
      </c>
      <c r="K2719" s="12" t="str">
        <f>VLOOKUP(B2719,sales_teams!A:C,2)</f>
        <v>Rocco Neubert</v>
      </c>
      <c r="L2719" s="12" t="str">
        <f>VLOOKUP(D2719,accounts!A:G,6)</f>
        <v>United States</v>
      </c>
      <c r="M2719" s="12" t="str">
        <f>VLOOKUP(D2719,accounts!A:B,2)</f>
        <v>medical</v>
      </c>
      <c r="N2719" s="12" t="str">
        <f t="shared" si="26"/>
        <v>May 2017</v>
      </c>
      <c r="O2719" s="12" t="str">
        <f t="shared" si="309"/>
        <v>Aug 2017</v>
      </c>
      <c r="P2719" s="12">
        <f>VLOOKUP(D2719,accounts!A:G,4)</f>
        <v>2741.37</v>
      </c>
      <c r="Q2719" s="12">
        <f t="shared" si="310"/>
        <v>92</v>
      </c>
    </row>
    <row r="2720">
      <c r="A2720" s="14" t="s">
        <v>2899</v>
      </c>
      <c r="B2720" s="14" t="s">
        <v>46</v>
      </c>
      <c r="C2720" s="14" t="s">
        <v>22</v>
      </c>
      <c r="D2720" s="14" t="s">
        <v>69</v>
      </c>
      <c r="E2720" s="14" t="s">
        <v>26</v>
      </c>
      <c r="F2720" s="15">
        <v>42865.0</v>
      </c>
      <c r="G2720" s="15">
        <v>42972.0</v>
      </c>
      <c r="H2720" s="14">
        <v>0.0</v>
      </c>
      <c r="I2720" s="12">
        <f>VLOOKUP(C2720, products!$A$1:$C$8, 3, FALSE)</f>
        <v>550</v>
      </c>
      <c r="J2720" s="12" t="str">
        <f>VLOOKUP(B2720,sales_teams!A:C,3)</f>
        <v>East</v>
      </c>
      <c r="K2720" s="12" t="str">
        <f>VLOOKUP(B2720,sales_teams!A:C,2)</f>
        <v>Rocco Neubert</v>
      </c>
      <c r="L2720" s="12" t="str">
        <f>VLOOKUP(D2720,accounts!A:G,6)</f>
        <v>United States</v>
      </c>
      <c r="M2720" s="12" t="str">
        <f>VLOOKUP(D2720,accounts!A:B,2)</f>
        <v>marketing</v>
      </c>
      <c r="N2720" s="12" t="str">
        <f t="shared" si="26"/>
        <v>May 2017</v>
      </c>
      <c r="O2720" s="12" t="str">
        <f t="shared" si="309"/>
        <v>Aug 2017</v>
      </c>
      <c r="P2720" s="12">
        <f>VLOOKUP(D2720,accounts!A:G,4)</f>
        <v>2952.73</v>
      </c>
      <c r="Q2720" s="12">
        <f t="shared" si="310"/>
        <v>92</v>
      </c>
    </row>
    <row r="2721">
      <c r="A2721" s="14" t="s">
        <v>2900</v>
      </c>
      <c r="B2721" s="14" t="s">
        <v>47</v>
      </c>
      <c r="C2721" s="14" t="s">
        <v>18</v>
      </c>
      <c r="D2721" s="14" t="s">
        <v>105</v>
      </c>
      <c r="E2721" s="14" t="s">
        <v>5</v>
      </c>
      <c r="F2721" s="15">
        <v>42865.0</v>
      </c>
      <c r="G2721" s="15">
        <v>42992.0</v>
      </c>
      <c r="H2721" s="14">
        <v>1220.0</v>
      </c>
      <c r="I2721" s="12">
        <f>VLOOKUP(C2721, products!$A$1:$C$8, 3, FALSE)</f>
        <v>1096</v>
      </c>
      <c r="J2721" s="12" t="str">
        <f>VLOOKUP(B2721,sales_teams!A:C,3)</f>
        <v>East</v>
      </c>
      <c r="K2721" s="12" t="str">
        <f>VLOOKUP(B2721,sales_teams!A:C,2)</f>
        <v>Rocco Neubert</v>
      </c>
      <c r="L2721" s="12" t="str">
        <f>VLOOKUP(D2721,accounts!A:G,6)</f>
        <v>United States</v>
      </c>
      <c r="M2721" s="12" t="str">
        <f>VLOOKUP(D2721,accounts!A:B,2)</f>
        <v>telecommunications</v>
      </c>
      <c r="N2721" s="12" t="str">
        <f t="shared" si="26"/>
        <v>May 2017</v>
      </c>
      <c r="O2721" s="12" t="str">
        <f t="shared" si="309"/>
        <v>Sep 2017</v>
      </c>
      <c r="P2721" s="12">
        <f>VLOOKUP(D2721,accounts!A:G,4)</f>
        <v>1825.82</v>
      </c>
      <c r="Q2721" s="12">
        <f t="shared" si="310"/>
        <v>123</v>
      </c>
    </row>
    <row r="2722">
      <c r="A2722" s="14" t="s">
        <v>2901</v>
      </c>
      <c r="B2722" s="14" t="s">
        <v>49</v>
      </c>
      <c r="C2722" s="14" t="s">
        <v>19</v>
      </c>
      <c r="D2722" s="14" t="s">
        <v>132</v>
      </c>
      <c r="E2722" s="14" t="s">
        <v>26</v>
      </c>
      <c r="F2722" s="15">
        <v>42865.0</v>
      </c>
      <c r="G2722" s="15">
        <v>42877.0</v>
      </c>
      <c r="H2722" s="14">
        <v>0.0</v>
      </c>
      <c r="I2722" s="12">
        <f>VLOOKUP(C2722, products!$A$1:$C$8, 3, FALSE)</f>
        <v>55</v>
      </c>
      <c r="J2722" s="12" t="str">
        <f>VLOOKUP(B2722,sales_teams!A:C,3)</f>
        <v>West</v>
      </c>
      <c r="K2722" s="12" t="str">
        <f>VLOOKUP(B2722,sales_teams!A:C,2)</f>
        <v>Summer Sewald</v>
      </c>
      <c r="L2722" s="12" t="str">
        <f>VLOOKUP(D2722,accounts!A:G,6)</f>
        <v>United States</v>
      </c>
      <c r="M2722" s="12" t="str">
        <f>VLOOKUP(D2722,accounts!A:B,2)</f>
        <v>technolgy</v>
      </c>
      <c r="N2722" s="12" t="str">
        <f t="shared" si="26"/>
        <v>May 2017</v>
      </c>
      <c r="O2722" s="12" t="str">
        <f t="shared" si="309"/>
        <v>May 2017</v>
      </c>
      <c r="P2722" s="12">
        <f>VLOOKUP(D2722,accounts!A:G,4)</f>
        <v>587.72</v>
      </c>
      <c r="Q2722" s="12">
        <f t="shared" si="310"/>
        <v>0</v>
      </c>
    </row>
    <row r="2723">
      <c r="A2723" s="14" t="s">
        <v>2902</v>
      </c>
      <c r="B2723" s="14" t="s">
        <v>49</v>
      </c>
      <c r="C2723" s="14" t="s">
        <v>21</v>
      </c>
      <c r="D2723" s="14" t="s">
        <v>74</v>
      </c>
      <c r="E2723" s="14" t="s">
        <v>26</v>
      </c>
      <c r="F2723" s="15">
        <v>42865.0</v>
      </c>
      <c r="G2723" s="15">
        <v>42871.0</v>
      </c>
      <c r="H2723" s="14">
        <v>0.0</v>
      </c>
      <c r="I2723" s="12">
        <f>VLOOKUP(C2723, products!$A$1:$C$8, 3, FALSE)</f>
        <v>3393</v>
      </c>
      <c r="J2723" s="12" t="str">
        <f>VLOOKUP(B2723,sales_teams!A:C,3)</f>
        <v>West</v>
      </c>
      <c r="K2723" s="12" t="str">
        <f>VLOOKUP(B2723,sales_teams!A:C,2)</f>
        <v>Summer Sewald</v>
      </c>
      <c r="L2723" s="12" t="str">
        <f>VLOOKUP(D2723,accounts!A:G,6)</f>
        <v>United States</v>
      </c>
      <c r="M2723" s="12" t="str">
        <f>VLOOKUP(D2723,accounts!A:B,2)</f>
        <v>retail</v>
      </c>
      <c r="N2723" s="12" t="str">
        <f t="shared" si="26"/>
        <v>May 2017</v>
      </c>
      <c r="O2723" s="12" t="str">
        <f t="shared" si="309"/>
        <v>May 2017</v>
      </c>
      <c r="P2723" s="12">
        <f>VLOOKUP(D2723,accounts!A:G,4)</f>
        <v>2214.94</v>
      </c>
      <c r="Q2723" s="12">
        <f t="shared" si="310"/>
        <v>0</v>
      </c>
    </row>
    <row r="2724">
      <c r="A2724" s="14" t="s">
        <v>2903</v>
      </c>
      <c r="B2724" s="14" t="s">
        <v>49</v>
      </c>
      <c r="C2724" s="14" t="s">
        <v>22</v>
      </c>
      <c r="D2724" s="14" t="s">
        <v>76</v>
      </c>
      <c r="E2724" s="14" t="s">
        <v>5</v>
      </c>
      <c r="F2724" s="15">
        <v>42865.0</v>
      </c>
      <c r="G2724" s="15">
        <v>42982.0</v>
      </c>
      <c r="H2724" s="14">
        <v>464.0</v>
      </c>
      <c r="I2724" s="12">
        <f>VLOOKUP(C2724, products!$A$1:$C$8, 3, FALSE)</f>
        <v>550</v>
      </c>
      <c r="J2724" s="12" t="str">
        <f>VLOOKUP(B2724,sales_teams!A:C,3)</f>
        <v>West</v>
      </c>
      <c r="K2724" s="12" t="str">
        <f>VLOOKUP(B2724,sales_teams!A:C,2)</f>
        <v>Summer Sewald</v>
      </c>
      <c r="L2724" s="12" t="str">
        <f>VLOOKUP(D2724,accounts!A:G,6)</f>
        <v>United States</v>
      </c>
      <c r="M2724" s="12" t="str">
        <f>VLOOKUP(D2724,accounts!A:B,2)</f>
        <v>software</v>
      </c>
      <c r="N2724" s="12" t="str">
        <f t="shared" si="26"/>
        <v>May 2017</v>
      </c>
      <c r="O2724" s="12" t="str">
        <f t="shared" si="309"/>
        <v>Sep 2017</v>
      </c>
      <c r="P2724" s="12">
        <f>VLOOKUP(D2724,accounts!A:G,4)</f>
        <v>6354.87</v>
      </c>
      <c r="Q2724" s="12">
        <f t="shared" si="310"/>
        <v>123</v>
      </c>
    </row>
    <row r="2725">
      <c r="A2725" s="14" t="s">
        <v>2904</v>
      </c>
      <c r="B2725" s="14" t="s">
        <v>50</v>
      </c>
      <c r="C2725" s="14" t="s">
        <v>21</v>
      </c>
      <c r="D2725" s="14" t="s">
        <v>104</v>
      </c>
      <c r="E2725" s="14" t="s">
        <v>5</v>
      </c>
      <c r="F2725" s="15">
        <v>42865.0</v>
      </c>
      <c r="G2725" s="15">
        <v>42879.0</v>
      </c>
      <c r="H2725" s="14">
        <v>3604.0</v>
      </c>
      <c r="I2725" s="12">
        <f>VLOOKUP(C2725, products!$A$1:$C$8, 3, FALSE)</f>
        <v>3393</v>
      </c>
      <c r="J2725" s="12" t="str">
        <f>VLOOKUP(B2725,sales_teams!A:C,3)</f>
        <v>West</v>
      </c>
      <c r="K2725" s="12" t="str">
        <f>VLOOKUP(B2725,sales_teams!A:C,2)</f>
        <v>Summer Sewald</v>
      </c>
      <c r="L2725" s="12" t="str">
        <f>VLOOKUP(D2725,accounts!A:G,6)</f>
        <v>Italy</v>
      </c>
      <c r="M2725" s="12" t="str">
        <f>VLOOKUP(D2725,accounts!A:B,2)</f>
        <v>retail</v>
      </c>
      <c r="N2725" s="12" t="str">
        <f t="shared" si="26"/>
        <v>May 2017</v>
      </c>
      <c r="O2725" s="12" t="str">
        <f t="shared" si="309"/>
        <v>May 2017</v>
      </c>
      <c r="P2725" s="12">
        <f>VLOOKUP(D2725,accounts!A:G,4)</f>
        <v>894.33</v>
      </c>
      <c r="Q2725" s="12">
        <f t="shared" si="310"/>
        <v>0</v>
      </c>
    </row>
    <row r="2726">
      <c r="A2726" s="14" t="s">
        <v>2905</v>
      </c>
      <c r="B2726" s="14" t="s">
        <v>52</v>
      </c>
      <c r="C2726" s="14" t="s">
        <v>22</v>
      </c>
      <c r="D2726" s="14" t="s">
        <v>101</v>
      </c>
      <c r="E2726" s="14" t="s">
        <v>5</v>
      </c>
      <c r="F2726" s="15">
        <v>42865.0</v>
      </c>
      <c r="G2726" s="15">
        <v>42968.0</v>
      </c>
      <c r="H2726" s="14">
        <v>529.0</v>
      </c>
      <c r="I2726" s="12">
        <f>VLOOKUP(C2726, products!$A$1:$C$8, 3, FALSE)</f>
        <v>550</v>
      </c>
      <c r="J2726" s="12" t="str">
        <f>VLOOKUP(B2726,sales_teams!A:C,3)</f>
        <v>West</v>
      </c>
      <c r="K2726" s="12" t="str">
        <f>VLOOKUP(B2726,sales_teams!A:C,2)</f>
        <v>Summer Sewald</v>
      </c>
      <c r="L2726" s="12" t="str">
        <f>VLOOKUP(D2726,accounts!A:G,6)</f>
        <v>United States</v>
      </c>
      <c r="M2726" s="12" t="str">
        <f>VLOOKUP(D2726,accounts!A:B,2)</f>
        <v>finance</v>
      </c>
      <c r="N2726" s="12" t="str">
        <f t="shared" si="26"/>
        <v>May 2017</v>
      </c>
      <c r="O2726" s="12" t="str">
        <f t="shared" si="309"/>
        <v>Aug 2017</v>
      </c>
      <c r="P2726" s="12">
        <f>VLOOKUP(D2726,accounts!A:G,4)</f>
        <v>1102.43</v>
      </c>
      <c r="Q2726" s="12">
        <f t="shared" si="310"/>
        <v>92</v>
      </c>
    </row>
    <row r="2727">
      <c r="A2727" s="14" t="s">
        <v>2906</v>
      </c>
      <c r="B2727" s="14" t="s">
        <v>53</v>
      </c>
      <c r="C2727" s="14" t="s">
        <v>18</v>
      </c>
      <c r="D2727" s="14" t="s">
        <v>126</v>
      </c>
      <c r="E2727" s="14" t="s">
        <v>26</v>
      </c>
      <c r="F2727" s="15">
        <v>42865.0</v>
      </c>
      <c r="G2727" s="15">
        <v>42997.0</v>
      </c>
      <c r="H2727" s="14">
        <v>0.0</v>
      </c>
      <c r="I2727" s="12">
        <f>VLOOKUP(C2727, products!$A$1:$C$8, 3, FALSE)</f>
        <v>1096</v>
      </c>
      <c r="J2727" s="12" t="str">
        <f>VLOOKUP(B2727,sales_teams!A:C,3)</f>
        <v>West</v>
      </c>
      <c r="K2727" s="12" t="str">
        <f>VLOOKUP(B2727,sales_teams!A:C,2)</f>
        <v>Summer Sewald</v>
      </c>
      <c r="L2727" s="12" t="str">
        <f>VLOOKUP(D2727,accounts!A:G,6)</f>
        <v>United States</v>
      </c>
      <c r="M2727" s="12" t="str">
        <f>VLOOKUP(D2727,accounts!A:B,2)</f>
        <v>retail</v>
      </c>
      <c r="N2727" s="12" t="str">
        <f t="shared" si="26"/>
        <v>May 2017</v>
      </c>
      <c r="O2727" s="12" t="str">
        <f t="shared" si="309"/>
        <v>Sep 2017</v>
      </c>
      <c r="P2727" s="12">
        <f>VLOOKUP(D2727,accounts!A:G,4)</f>
        <v>332.43</v>
      </c>
      <c r="Q2727" s="12">
        <f t="shared" si="310"/>
        <v>123</v>
      </c>
    </row>
    <row r="2728">
      <c r="A2728" s="14" t="s">
        <v>2907</v>
      </c>
      <c r="B2728" s="14" t="s">
        <v>55</v>
      </c>
      <c r="C2728" s="14" t="s">
        <v>21</v>
      </c>
      <c r="D2728" s="14" t="s">
        <v>116</v>
      </c>
      <c r="E2728" s="14" t="s">
        <v>26</v>
      </c>
      <c r="F2728" s="15">
        <v>42865.0</v>
      </c>
      <c r="G2728" s="15">
        <v>42873.0</v>
      </c>
      <c r="H2728" s="14">
        <v>0.0</v>
      </c>
      <c r="I2728" s="12">
        <f>VLOOKUP(C2728, products!$A$1:$C$8, 3, FALSE)</f>
        <v>3393</v>
      </c>
      <c r="J2728" s="12" t="str">
        <f>VLOOKUP(B2728,sales_teams!A:C,3)</f>
        <v>West</v>
      </c>
      <c r="K2728" s="12" t="str">
        <f>VLOOKUP(B2728,sales_teams!A:C,2)</f>
        <v>Summer Sewald</v>
      </c>
      <c r="L2728" s="12" t="str">
        <f>VLOOKUP(D2728,accounts!A:G,6)</f>
        <v>United States</v>
      </c>
      <c r="M2728" s="12" t="str">
        <f>VLOOKUP(D2728,accounts!A:B,2)</f>
        <v>services</v>
      </c>
      <c r="N2728" s="12" t="str">
        <f t="shared" si="26"/>
        <v>May 2017</v>
      </c>
      <c r="O2728" s="12" t="str">
        <f t="shared" si="309"/>
        <v>May 2017</v>
      </c>
      <c r="P2728" s="12">
        <f>VLOOKUP(D2728,accounts!A:G,4)</f>
        <v>692.19</v>
      </c>
      <c r="Q2728" s="12">
        <f t="shared" si="310"/>
        <v>0</v>
      </c>
    </row>
    <row r="2729">
      <c r="A2729" s="14" t="s">
        <v>2908</v>
      </c>
      <c r="B2729" s="14" t="s">
        <v>56</v>
      </c>
      <c r="C2729" s="14" t="s">
        <v>19</v>
      </c>
      <c r="D2729" s="14" t="s">
        <v>122</v>
      </c>
      <c r="E2729" s="14" t="s">
        <v>5</v>
      </c>
      <c r="F2729" s="15">
        <v>42865.0</v>
      </c>
      <c r="G2729" s="15">
        <v>42867.0</v>
      </c>
      <c r="H2729" s="14">
        <v>54.0</v>
      </c>
      <c r="I2729" s="12">
        <f>VLOOKUP(C2729, products!$A$1:$C$8, 3, FALSE)</f>
        <v>55</v>
      </c>
      <c r="J2729" s="12" t="str">
        <f>VLOOKUP(B2729,sales_teams!A:C,3)</f>
        <v>West</v>
      </c>
      <c r="K2729" s="12" t="str">
        <f>VLOOKUP(B2729,sales_teams!A:C,2)</f>
        <v>Summer Sewald</v>
      </c>
      <c r="L2729" s="12" t="str">
        <f>VLOOKUP(D2729,accounts!A:G,6)</f>
        <v>United States</v>
      </c>
      <c r="M2729" s="12" t="str">
        <f>VLOOKUP(D2729,accounts!A:B,2)</f>
        <v>software</v>
      </c>
      <c r="N2729" s="12" t="str">
        <f t="shared" si="26"/>
        <v>May 2017</v>
      </c>
      <c r="O2729" s="12" t="str">
        <f t="shared" si="309"/>
        <v>May 2017</v>
      </c>
      <c r="P2729" s="12">
        <f>VLOOKUP(D2729,accounts!A:G,4)</f>
        <v>987.39</v>
      </c>
      <c r="Q2729" s="12">
        <f t="shared" si="310"/>
        <v>0</v>
      </c>
    </row>
    <row r="2730">
      <c r="A2730" s="14" t="s">
        <v>2909</v>
      </c>
      <c r="B2730" s="14" t="s">
        <v>58</v>
      </c>
      <c r="C2730" s="14" t="s">
        <v>22</v>
      </c>
      <c r="D2730" s="14" t="s">
        <v>95</v>
      </c>
      <c r="E2730" s="14" t="s">
        <v>25</v>
      </c>
      <c r="F2730" s="15">
        <v>42865.0</v>
      </c>
      <c r="G2730" s="17"/>
      <c r="I2730" s="12">
        <f>VLOOKUP(C2730, products!$A$1:$C$8, 3, FALSE)</f>
        <v>550</v>
      </c>
      <c r="J2730" s="12" t="str">
        <f>VLOOKUP(B2730,sales_teams!A:C,3)</f>
        <v>West</v>
      </c>
      <c r="K2730" s="12" t="str">
        <f>VLOOKUP(B2730,sales_teams!A:C,2)</f>
        <v>Summer Sewald</v>
      </c>
      <c r="L2730" s="12" t="str">
        <f>VLOOKUP(D2730,accounts!A:G,6)</f>
        <v>United States</v>
      </c>
      <c r="M2730" s="12" t="str">
        <f>VLOOKUP(D2730,accounts!A:B,2)</f>
        <v>technolgy</v>
      </c>
      <c r="N2730" s="12" t="str">
        <f t="shared" si="26"/>
        <v>May 2017</v>
      </c>
      <c r="P2730" s="12">
        <f>VLOOKUP(D2730,accounts!A:G,4)</f>
        <v>1520.66</v>
      </c>
    </row>
    <row r="2731">
      <c r="A2731" s="14" t="s">
        <v>2910</v>
      </c>
      <c r="B2731" s="14" t="s">
        <v>59</v>
      </c>
      <c r="C2731" s="14" t="s">
        <v>18</v>
      </c>
      <c r="D2731" s="14" t="s">
        <v>114</v>
      </c>
      <c r="E2731" s="14" t="s">
        <v>5</v>
      </c>
      <c r="F2731" s="15">
        <v>42865.0</v>
      </c>
      <c r="G2731" s="15">
        <v>42883.0</v>
      </c>
      <c r="H2731" s="14">
        <v>1022.0</v>
      </c>
      <c r="I2731" s="12">
        <f>VLOOKUP(C2731, products!$A$1:$C$8, 3, FALSE)</f>
        <v>1096</v>
      </c>
      <c r="J2731" s="12" t="str">
        <f>VLOOKUP(B2731,sales_teams!A:C,3)</f>
        <v>West</v>
      </c>
      <c r="K2731" s="12" t="str">
        <f>VLOOKUP(B2731,sales_teams!A:C,2)</f>
        <v>Summer Sewald</v>
      </c>
      <c r="L2731" s="12" t="str">
        <f>VLOOKUP(D2731,accounts!A:G,6)</f>
        <v>United States</v>
      </c>
      <c r="M2731" s="12" t="str">
        <f>VLOOKUP(D2731,accounts!A:B,2)</f>
        <v>technolgy</v>
      </c>
      <c r="N2731" s="12" t="str">
        <f t="shared" si="26"/>
        <v>May 2017</v>
      </c>
      <c r="O2731" s="12" t="str">
        <f t="shared" ref="O2731:O2733" si="311">TEXT(G2731,"mmm yyy")</f>
        <v>May 2017</v>
      </c>
      <c r="P2731" s="12">
        <f>VLOOKUP(D2731,accounts!A:G,4)</f>
        <v>1100.04</v>
      </c>
      <c r="Q2731" s="12">
        <f t="shared" ref="Q2731:Q2733" si="312">O2731-N2731</f>
        <v>0</v>
      </c>
    </row>
    <row r="2732">
      <c r="A2732" s="14" t="s">
        <v>2911</v>
      </c>
      <c r="B2732" s="14" t="s">
        <v>32</v>
      </c>
      <c r="C2732" s="14" t="s">
        <v>18</v>
      </c>
      <c r="D2732" s="14" t="s">
        <v>94</v>
      </c>
      <c r="E2732" s="14" t="s">
        <v>26</v>
      </c>
      <c r="F2732" s="15">
        <v>42866.0</v>
      </c>
      <c r="G2732" s="15">
        <v>42950.0</v>
      </c>
      <c r="H2732" s="14">
        <v>0.0</v>
      </c>
      <c r="I2732" s="12">
        <f>VLOOKUP(C2732, products!$A$1:$C$8, 3, FALSE)</f>
        <v>1096</v>
      </c>
      <c r="J2732" s="12" t="str">
        <f>VLOOKUP(B2732,sales_teams!A:C,3)</f>
        <v>Central</v>
      </c>
      <c r="K2732" s="12" t="str">
        <f>VLOOKUP(B2732,sales_teams!A:C,2)</f>
        <v>Dustin Brinkmann</v>
      </c>
      <c r="L2732" s="12" t="str">
        <f>VLOOKUP(D2732,accounts!A:G,6)</f>
        <v>United States</v>
      </c>
      <c r="M2732" s="12" t="str">
        <f>VLOOKUP(D2732,accounts!A:B,2)</f>
        <v>medical</v>
      </c>
      <c r="N2732" s="12" t="str">
        <f t="shared" si="26"/>
        <v>May 2017</v>
      </c>
      <c r="O2732" s="12" t="str">
        <f t="shared" si="311"/>
        <v>Aug 2017</v>
      </c>
      <c r="P2732" s="12">
        <f>VLOOKUP(D2732,accounts!A:G,4)</f>
        <v>3922.42</v>
      </c>
      <c r="Q2732" s="12">
        <f t="shared" si="312"/>
        <v>92</v>
      </c>
    </row>
    <row r="2733">
      <c r="A2733" s="14" t="s">
        <v>2912</v>
      </c>
      <c r="B2733" s="14" t="s">
        <v>32</v>
      </c>
      <c r="C2733" s="14" t="s">
        <v>19</v>
      </c>
      <c r="D2733" s="14" t="s">
        <v>90</v>
      </c>
      <c r="E2733" s="14" t="s">
        <v>5</v>
      </c>
      <c r="F2733" s="15">
        <v>42866.0</v>
      </c>
      <c r="G2733" s="15">
        <v>42881.0</v>
      </c>
      <c r="H2733" s="14">
        <v>52.0</v>
      </c>
      <c r="I2733" s="12">
        <f>VLOOKUP(C2733, products!$A$1:$C$8, 3, FALSE)</f>
        <v>55</v>
      </c>
      <c r="J2733" s="12" t="str">
        <f>VLOOKUP(B2733,sales_teams!A:C,3)</f>
        <v>Central</v>
      </c>
      <c r="K2733" s="12" t="str">
        <f>VLOOKUP(B2733,sales_teams!A:C,2)</f>
        <v>Dustin Brinkmann</v>
      </c>
      <c r="L2733" s="12" t="str">
        <f>VLOOKUP(D2733,accounts!A:G,6)</f>
        <v>United States</v>
      </c>
      <c r="M2733" s="12" t="str">
        <f>VLOOKUP(D2733,accounts!A:B,2)</f>
        <v>software</v>
      </c>
      <c r="N2733" s="12" t="str">
        <f t="shared" si="26"/>
        <v>May 2017</v>
      </c>
      <c r="O2733" s="12" t="str">
        <f t="shared" si="311"/>
        <v>May 2017</v>
      </c>
      <c r="P2733" s="12">
        <f>VLOOKUP(D2733,accounts!A:G,4)</f>
        <v>4618</v>
      </c>
      <c r="Q2733" s="12">
        <f t="shared" si="312"/>
        <v>0</v>
      </c>
    </row>
    <row r="2734">
      <c r="A2734" s="14" t="s">
        <v>2913</v>
      </c>
      <c r="B2734" s="14" t="s">
        <v>33</v>
      </c>
      <c r="C2734" s="14" t="s">
        <v>22</v>
      </c>
      <c r="D2734" s="14" t="s">
        <v>122</v>
      </c>
      <c r="E2734" s="14" t="s">
        <v>25</v>
      </c>
      <c r="F2734" s="15">
        <v>42866.0</v>
      </c>
      <c r="G2734" s="17"/>
      <c r="I2734" s="12">
        <f>VLOOKUP(C2734, products!$A$1:$C$8, 3, FALSE)</f>
        <v>550</v>
      </c>
      <c r="J2734" s="12" t="str">
        <f>VLOOKUP(B2734,sales_teams!A:C,3)</f>
        <v>Central</v>
      </c>
      <c r="K2734" s="12" t="str">
        <f>VLOOKUP(B2734,sales_teams!A:C,2)</f>
        <v>Dustin Brinkmann</v>
      </c>
      <c r="L2734" s="12" t="str">
        <f>VLOOKUP(D2734,accounts!A:G,6)</f>
        <v>United States</v>
      </c>
      <c r="M2734" s="12" t="str">
        <f>VLOOKUP(D2734,accounts!A:B,2)</f>
        <v>software</v>
      </c>
      <c r="N2734" s="12" t="str">
        <f t="shared" si="26"/>
        <v>May 2017</v>
      </c>
      <c r="P2734" s="12">
        <f>VLOOKUP(D2734,accounts!A:G,4)</f>
        <v>987.39</v>
      </c>
    </row>
    <row r="2735">
      <c r="A2735" s="14" t="s">
        <v>2914</v>
      </c>
      <c r="B2735" s="14" t="s">
        <v>34</v>
      </c>
      <c r="C2735" s="14" t="s">
        <v>22</v>
      </c>
      <c r="D2735" s="14" t="s">
        <v>125</v>
      </c>
      <c r="E2735" s="14" t="s">
        <v>25</v>
      </c>
      <c r="F2735" s="15">
        <v>42866.0</v>
      </c>
      <c r="G2735" s="17"/>
      <c r="I2735" s="12">
        <f>VLOOKUP(C2735, products!$A$1:$C$8, 3, FALSE)</f>
        <v>550</v>
      </c>
      <c r="J2735" s="12" t="str">
        <f>VLOOKUP(B2735,sales_teams!A:C,3)</f>
        <v>Central</v>
      </c>
      <c r="K2735" s="12" t="str">
        <f>VLOOKUP(B2735,sales_teams!A:C,2)</f>
        <v>Dustin Brinkmann</v>
      </c>
      <c r="L2735" s="12" t="str">
        <f>VLOOKUP(D2735,accounts!A:G,6)</f>
        <v>China</v>
      </c>
      <c r="M2735" s="12" t="str">
        <f>VLOOKUP(D2735,accounts!A:B,2)</f>
        <v>technolgy</v>
      </c>
      <c r="N2735" s="12" t="str">
        <f t="shared" si="26"/>
        <v>May 2017</v>
      </c>
      <c r="P2735" s="12">
        <f>VLOOKUP(D2735,accounts!A:G,4)</f>
        <v>40.79</v>
      </c>
    </row>
    <row r="2736">
      <c r="A2736" s="14" t="s">
        <v>2915</v>
      </c>
      <c r="B2736" s="14" t="s">
        <v>38</v>
      </c>
      <c r="C2736" s="14" t="s">
        <v>17</v>
      </c>
      <c r="D2736" s="14" t="s">
        <v>119</v>
      </c>
      <c r="E2736" s="14" t="s">
        <v>5</v>
      </c>
      <c r="F2736" s="15">
        <v>42866.0</v>
      </c>
      <c r="G2736" s="15">
        <v>42958.0</v>
      </c>
      <c r="H2736" s="14">
        <v>5037.0</v>
      </c>
      <c r="I2736" s="12">
        <f>VLOOKUP(C2736, products!$A$1:$C$8, 3, FALSE)</f>
        <v>4821</v>
      </c>
      <c r="J2736" s="12" t="str">
        <f>VLOOKUP(B2736,sales_teams!A:C,3)</f>
        <v>East</v>
      </c>
      <c r="K2736" s="12" t="str">
        <f>VLOOKUP(B2736,sales_teams!A:C,2)</f>
        <v>Rocco Neubert</v>
      </c>
      <c r="L2736" s="12" t="str">
        <f>VLOOKUP(D2736,accounts!A:G,6)</f>
        <v>Philipines</v>
      </c>
      <c r="M2736" s="12" t="str">
        <f>VLOOKUP(D2736,accounts!A:B,2)</f>
        <v>medical</v>
      </c>
      <c r="N2736" s="12" t="str">
        <f t="shared" si="26"/>
        <v>May 2017</v>
      </c>
      <c r="O2736" s="12" t="str">
        <f t="shared" ref="O2736:O2742" si="313">TEXT(G2736,"mmm yyy")</f>
        <v>Aug 2017</v>
      </c>
      <c r="P2736" s="12">
        <f>VLOOKUP(D2736,accounts!A:G,4)</f>
        <v>587.34</v>
      </c>
      <c r="Q2736" s="12">
        <f t="shared" ref="Q2736:Q2742" si="314">O2736-N2736</f>
        <v>92</v>
      </c>
    </row>
    <row r="2737">
      <c r="A2737" s="14" t="s">
        <v>2916</v>
      </c>
      <c r="B2737" s="14" t="s">
        <v>38</v>
      </c>
      <c r="C2737" s="14" t="s">
        <v>17</v>
      </c>
      <c r="D2737" s="14" t="s">
        <v>103</v>
      </c>
      <c r="E2737" s="14" t="s">
        <v>5</v>
      </c>
      <c r="F2737" s="15">
        <v>42866.0</v>
      </c>
      <c r="G2737" s="15">
        <v>42915.0</v>
      </c>
      <c r="H2737" s="14">
        <v>4709.0</v>
      </c>
      <c r="I2737" s="12">
        <f>VLOOKUP(C2737, products!$A$1:$C$8, 3, FALSE)</f>
        <v>4821</v>
      </c>
      <c r="J2737" s="12" t="str">
        <f>VLOOKUP(B2737,sales_teams!A:C,3)</f>
        <v>East</v>
      </c>
      <c r="K2737" s="12" t="str">
        <f>VLOOKUP(B2737,sales_teams!A:C,2)</f>
        <v>Rocco Neubert</v>
      </c>
      <c r="L2737" s="12" t="str">
        <f>VLOOKUP(D2737,accounts!A:G,6)</f>
        <v>Norway</v>
      </c>
      <c r="M2737" s="12" t="str">
        <f>VLOOKUP(D2737,accounts!A:B,2)</f>
        <v>technolgy</v>
      </c>
      <c r="N2737" s="12" t="str">
        <f t="shared" si="26"/>
        <v>May 2017</v>
      </c>
      <c r="O2737" s="12" t="str">
        <f t="shared" si="313"/>
        <v>Jun 2017</v>
      </c>
      <c r="P2737" s="12">
        <f>VLOOKUP(D2737,accounts!A:G,4)</f>
        <v>1223.72</v>
      </c>
      <c r="Q2737" s="12">
        <f t="shared" si="314"/>
        <v>31</v>
      </c>
    </row>
    <row r="2738">
      <c r="A2738" s="14" t="s">
        <v>2917</v>
      </c>
      <c r="B2738" s="14" t="s">
        <v>38</v>
      </c>
      <c r="C2738" s="14" t="s">
        <v>19</v>
      </c>
      <c r="D2738" s="14" t="s">
        <v>70</v>
      </c>
      <c r="E2738" s="14" t="s">
        <v>5</v>
      </c>
      <c r="F2738" s="15">
        <v>42866.0</v>
      </c>
      <c r="G2738" s="15">
        <v>42875.0</v>
      </c>
      <c r="H2738" s="14">
        <v>60.0</v>
      </c>
      <c r="I2738" s="12">
        <f>VLOOKUP(C2738, products!$A$1:$C$8, 3, FALSE)</f>
        <v>55</v>
      </c>
      <c r="J2738" s="12" t="str">
        <f>VLOOKUP(B2738,sales_teams!A:C,3)</f>
        <v>East</v>
      </c>
      <c r="K2738" s="12" t="str">
        <f>VLOOKUP(B2738,sales_teams!A:C,2)</f>
        <v>Rocco Neubert</v>
      </c>
      <c r="L2738" s="12" t="str">
        <f>VLOOKUP(D2738,accounts!A:G,6)</f>
        <v>United States</v>
      </c>
      <c r="M2738" s="12" t="str">
        <f>VLOOKUP(D2738,accounts!A:B,2)</f>
        <v>telecommunications</v>
      </c>
      <c r="N2738" s="12" t="str">
        <f t="shared" si="26"/>
        <v>May 2017</v>
      </c>
      <c r="O2738" s="12" t="str">
        <f t="shared" si="313"/>
        <v>May 2017</v>
      </c>
      <c r="P2738" s="12">
        <f>VLOOKUP(D2738,accounts!A:G,4)</f>
        <v>5266.09</v>
      </c>
      <c r="Q2738" s="12">
        <f t="shared" si="314"/>
        <v>0</v>
      </c>
    </row>
    <row r="2739">
      <c r="A2739" s="14" t="s">
        <v>2918</v>
      </c>
      <c r="B2739" s="14" t="s">
        <v>38</v>
      </c>
      <c r="C2739" s="14" t="s">
        <v>21</v>
      </c>
      <c r="D2739" s="14" t="s">
        <v>82</v>
      </c>
      <c r="E2739" s="14" t="s">
        <v>5</v>
      </c>
      <c r="F2739" s="15">
        <v>42866.0</v>
      </c>
      <c r="G2739" s="15">
        <v>42971.0</v>
      </c>
      <c r="H2739" s="14">
        <v>3766.0</v>
      </c>
      <c r="I2739" s="12">
        <f>VLOOKUP(C2739, products!$A$1:$C$8, 3, FALSE)</f>
        <v>3393</v>
      </c>
      <c r="J2739" s="12" t="str">
        <f>VLOOKUP(B2739,sales_teams!A:C,3)</f>
        <v>East</v>
      </c>
      <c r="K2739" s="12" t="str">
        <f>VLOOKUP(B2739,sales_teams!A:C,2)</f>
        <v>Rocco Neubert</v>
      </c>
      <c r="L2739" s="12" t="str">
        <f>VLOOKUP(D2739,accounts!A:G,6)</f>
        <v>United States</v>
      </c>
      <c r="M2739" s="12" t="str">
        <f>VLOOKUP(D2739,accounts!A:B,2)</f>
        <v>finance</v>
      </c>
      <c r="N2739" s="12" t="str">
        <f t="shared" si="26"/>
        <v>May 2017</v>
      </c>
      <c r="O2739" s="12" t="str">
        <f t="shared" si="313"/>
        <v>Aug 2017</v>
      </c>
      <c r="P2739" s="12">
        <f>VLOOKUP(D2739,accounts!A:G,4)</f>
        <v>1698.2</v>
      </c>
      <c r="Q2739" s="12">
        <f t="shared" si="314"/>
        <v>92</v>
      </c>
    </row>
    <row r="2740">
      <c r="A2740" s="14" t="s">
        <v>2919</v>
      </c>
      <c r="B2740" s="14" t="s">
        <v>41</v>
      </c>
      <c r="C2740" s="14" t="s">
        <v>21</v>
      </c>
      <c r="D2740" s="14" t="s">
        <v>80</v>
      </c>
      <c r="E2740" s="14" t="s">
        <v>5</v>
      </c>
      <c r="F2740" s="15">
        <v>42866.0</v>
      </c>
      <c r="G2740" s="15">
        <v>42958.0</v>
      </c>
      <c r="H2740" s="14">
        <v>3552.0</v>
      </c>
      <c r="I2740" s="12">
        <f>VLOOKUP(C2740, products!$A$1:$C$8, 3, FALSE)</f>
        <v>3393</v>
      </c>
      <c r="J2740" s="12" t="str">
        <f>VLOOKUP(B2740,sales_teams!A:C,3)</f>
        <v>East</v>
      </c>
      <c r="K2740" s="12" t="str">
        <f>VLOOKUP(B2740,sales_teams!A:C,2)</f>
        <v>Rocco Neubert</v>
      </c>
      <c r="L2740" s="12" t="str">
        <f>VLOOKUP(D2740,accounts!A:G,6)</f>
        <v>United States</v>
      </c>
      <c r="M2740" s="12" t="str">
        <f>VLOOKUP(D2740,accounts!A:B,2)</f>
        <v>technolgy</v>
      </c>
      <c r="N2740" s="12" t="str">
        <f t="shared" si="26"/>
        <v>May 2017</v>
      </c>
      <c r="O2740" s="12" t="str">
        <f t="shared" si="313"/>
        <v>Aug 2017</v>
      </c>
      <c r="P2740" s="12">
        <f>VLOOKUP(D2740,accounts!A:G,4)</f>
        <v>1712.68</v>
      </c>
      <c r="Q2740" s="12">
        <f t="shared" si="314"/>
        <v>92</v>
      </c>
    </row>
    <row r="2741">
      <c r="A2741" s="14" t="s">
        <v>2920</v>
      </c>
      <c r="B2741" s="14" t="s">
        <v>46</v>
      </c>
      <c r="C2741" s="14" t="s">
        <v>19</v>
      </c>
      <c r="D2741" s="14" t="s">
        <v>124</v>
      </c>
      <c r="E2741" s="14" t="s">
        <v>26</v>
      </c>
      <c r="F2741" s="15">
        <v>42866.0</v>
      </c>
      <c r="G2741" s="15">
        <v>42980.0</v>
      </c>
      <c r="H2741" s="14">
        <v>0.0</v>
      </c>
      <c r="I2741" s="12">
        <f>VLOOKUP(C2741, products!$A$1:$C$8, 3, FALSE)</f>
        <v>55</v>
      </c>
      <c r="J2741" s="12" t="str">
        <f>VLOOKUP(B2741,sales_teams!A:C,3)</f>
        <v>East</v>
      </c>
      <c r="K2741" s="12" t="str">
        <f>VLOOKUP(B2741,sales_teams!A:C,2)</f>
        <v>Rocco Neubert</v>
      </c>
      <c r="L2741" s="12" t="str">
        <f>VLOOKUP(D2741,accounts!A:G,6)</f>
        <v>United States</v>
      </c>
      <c r="M2741" s="12" t="str">
        <f>VLOOKUP(D2741,accounts!A:B,2)</f>
        <v>retail</v>
      </c>
      <c r="N2741" s="12" t="str">
        <f t="shared" si="26"/>
        <v>May 2017</v>
      </c>
      <c r="O2741" s="12" t="str">
        <f t="shared" si="313"/>
        <v>Sep 2017</v>
      </c>
      <c r="P2741" s="12">
        <f>VLOOKUP(D2741,accounts!A:G,4)</f>
        <v>497.11</v>
      </c>
      <c r="Q2741" s="12">
        <f t="shared" si="314"/>
        <v>123</v>
      </c>
    </row>
    <row r="2742">
      <c r="A2742" s="14" t="s">
        <v>2921</v>
      </c>
      <c r="B2742" s="14" t="s">
        <v>46</v>
      </c>
      <c r="C2742" s="14" t="s">
        <v>21</v>
      </c>
      <c r="D2742" s="14" t="s">
        <v>111</v>
      </c>
      <c r="E2742" s="14" t="s">
        <v>26</v>
      </c>
      <c r="F2742" s="15">
        <v>42866.0</v>
      </c>
      <c r="G2742" s="15">
        <v>42950.0</v>
      </c>
      <c r="H2742" s="14">
        <v>0.0</v>
      </c>
      <c r="I2742" s="12">
        <f>VLOOKUP(C2742, products!$A$1:$C$8, 3, FALSE)</f>
        <v>3393</v>
      </c>
      <c r="J2742" s="12" t="str">
        <f>VLOOKUP(B2742,sales_teams!A:C,3)</f>
        <v>East</v>
      </c>
      <c r="K2742" s="12" t="str">
        <f>VLOOKUP(B2742,sales_teams!A:C,2)</f>
        <v>Rocco Neubert</v>
      </c>
      <c r="L2742" s="12" t="str">
        <f>VLOOKUP(D2742,accounts!A:G,6)</f>
        <v>United States</v>
      </c>
      <c r="M2742" s="12" t="str">
        <f>VLOOKUP(D2742,accounts!A:B,2)</f>
        <v>retail</v>
      </c>
      <c r="N2742" s="12" t="str">
        <f t="shared" si="26"/>
        <v>May 2017</v>
      </c>
      <c r="O2742" s="12" t="str">
        <f t="shared" si="313"/>
        <v>Aug 2017</v>
      </c>
      <c r="P2742" s="12">
        <f>VLOOKUP(D2742,accounts!A:G,4)</f>
        <v>223.8</v>
      </c>
      <c r="Q2742" s="12">
        <f t="shared" si="314"/>
        <v>92</v>
      </c>
    </row>
    <row r="2743">
      <c r="A2743" s="14" t="s">
        <v>2922</v>
      </c>
      <c r="B2743" s="14" t="s">
        <v>47</v>
      </c>
      <c r="C2743" s="14" t="s">
        <v>22</v>
      </c>
      <c r="D2743" s="14" t="s">
        <v>119</v>
      </c>
      <c r="E2743" s="14" t="s">
        <v>25</v>
      </c>
      <c r="F2743" s="15">
        <v>42866.0</v>
      </c>
      <c r="G2743" s="17"/>
      <c r="I2743" s="12">
        <f>VLOOKUP(C2743, products!$A$1:$C$8, 3, FALSE)</f>
        <v>550</v>
      </c>
      <c r="J2743" s="12" t="str">
        <f>VLOOKUP(B2743,sales_teams!A:C,3)</f>
        <v>East</v>
      </c>
      <c r="K2743" s="12" t="str">
        <f>VLOOKUP(B2743,sales_teams!A:C,2)</f>
        <v>Rocco Neubert</v>
      </c>
      <c r="L2743" s="12" t="str">
        <f>VLOOKUP(D2743,accounts!A:G,6)</f>
        <v>Philipines</v>
      </c>
      <c r="M2743" s="12" t="str">
        <f>VLOOKUP(D2743,accounts!A:B,2)</f>
        <v>medical</v>
      </c>
      <c r="N2743" s="12" t="str">
        <f t="shared" si="26"/>
        <v>May 2017</v>
      </c>
      <c r="P2743" s="12">
        <f>VLOOKUP(D2743,accounts!A:G,4)</f>
        <v>587.34</v>
      </c>
    </row>
    <row r="2744">
      <c r="A2744" s="14" t="s">
        <v>2923</v>
      </c>
      <c r="B2744" s="14" t="s">
        <v>47</v>
      </c>
      <c r="C2744" s="14" t="s">
        <v>17</v>
      </c>
      <c r="D2744" s="14" t="s">
        <v>64</v>
      </c>
      <c r="E2744" s="14" t="s">
        <v>26</v>
      </c>
      <c r="F2744" s="15">
        <v>42866.0</v>
      </c>
      <c r="G2744" s="15">
        <v>42885.0</v>
      </c>
      <c r="H2744" s="14">
        <v>0.0</v>
      </c>
      <c r="I2744" s="12">
        <f>VLOOKUP(C2744, products!$A$1:$C$8, 3, FALSE)</f>
        <v>4821</v>
      </c>
      <c r="J2744" s="12" t="str">
        <f>VLOOKUP(B2744,sales_teams!A:C,3)</f>
        <v>East</v>
      </c>
      <c r="K2744" s="12" t="str">
        <f>VLOOKUP(B2744,sales_teams!A:C,2)</f>
        <v>Rocco Neubert</v>
      </c>
      <c r="L2744" s="12" t="str">
        <f>VLOOKUP(D2744,accounts!A:G,6)</f>
        <v>United States</v>
      </c>
      <c r="M2744" s="12" t="str">
        <f>VLOOKUP(D2744,accounts!A:B,2)</f>
        <v>software</v>
      </c>
      <c r="N2744" s="12" t="str">
        <f t="shared" si="26"/>
        <v>May 2017</v>
      </c>
      <c r="O2744" s="12" t="str">
        <f t="shared" ref="O2744:O2745" si="315">TEXT(G2744,"mmm yyy")</f>
        <v>May 2017</v>
      </c>
      <c r="P2744" s="12">
        <f>VLOOKUP(D2744,accounts!A:G,4)</f>
        <v>11698.03</v>
      </c>
      <c r="Q2744" s="12">
        <f t="shared" ref="Q2744:Q2745" si="316">O2744-N2744</f>
        <v>0</v>
      </c>
    </row>
    <row r="2745">
      <c r="A2745" s="14" t="s">
        <v>2924</v>
      </c>
      <c r="B2745" s="14" t="s">
        <v>49</v>
      </c>
      <c r="C2745" s="14" t="s">
        <v>21</v>
      </c>
      <c r="D2745" s="14" t="s">
        <v>93</v>
      </c>
      <c r="E2745" s="14" t="s">
        <v>26</v>
      </c>
      <c r="F2745" s="15">
        <v>42866.0</v>
      </c>
      <c r="G2745" s="15">
        <v>42950.0</v>
      </c>
      <c r="H2745" s="14">
        <v>0.0</v>
      </c>
      <c r="I2745" s="12">
        <f>VLOOKUP(C2745, products!$A$1:$C$8, 3, FALSE)</f>
        <v>3393</v>
      </c>
      <c r="J2745" s="12" t="str">
        <f>VLOOKUP(B2745,sales_teams!A:C,3)</f>
        <v>West</v>
      </c>
      <c r="K2745" s="12" t="str">
        <f>VLOOKUP(B2745,sales_teams!A:C,2)</f>
        <v>Summer Sewald</v>
      </c>
      <c r="L2745" s="12" t="str">
        <f>VLOOKUP(D2745,accounts!A:G,6)</f>
        <v>United States</v>
      </c>
      <c r="M2745" s="12" t="str">
        <f>VLOOKUP(D2745,accounts!A:B,2)</f>
        <v>retail</v>
      </c>
      <c r="N2745" s="12" t="str">
        <f t="shared" si="26"/>
        <v>May 2017</v>
      </c>
      <c r="O2745" s="12" t="str">
        <f t="shared" si="315"/>
        <v>Aug 2017</v>
      </c>
      <c r="P2745" s="12">
        <f>VLOOKUP(D2745,accounts!A:G,4)</f>
        <v>4968.91</v>
      </c>
      <c r="Q2745" s="12">
        <f t="shared" si="316"/>
        <v>92</v>
      </c>
    </row>
    <row r="2746">
      <c r="A2746" s="14" t="s">
        <v>2925</v>
      </c>
      <c r="B2746" s="14" t="s">
        <v>51</v>
      </c>
      <c r="C2746" s="14" t="s">
        <v>20</v>
      </c>
      <c r="D2746" s="14" t="s">
        <v>112</v>
      </c>
      <c r="E2746" s="14" t="s">
        <v>25</v>
      </c>
      <c r="F2746" s="15">
        <v>42866.0</v>
      </c>
      <c r="G2746" s="17"/>
      <c r="I2746" s="12">
        <f>VLOOKUP(C2746, products!$A$1:$C$8, 3, FALSE)</f>
        <v>5482</v>
      </c>
      <c r="J2746" s="12" t="str">
        <f>VLOOKUP(B2746,sales_teams!A:C,3)</f>
        <v>West</v>
      </c>
      <c r="K2746" s="12" t="str">
        <f>VLOOKUP(B2746,sales_teams!A:C,2)</f>
        <v>Summer Sewald</v>
      </c>
      <c r="L2746" s="12" t="str">
        <f>VLOOKUP(D2746,accounts!A:G,6)</f>
        <v>United States</v>
      </c>
      <c r="M2746" s="12" t="str">
        <f>VLOOKUP(D2746,accounts!A:B,2)</f>
        <v>telecommunications</v>
      </c>
      <c r="N2746" s="12" t="str">
        <f t="shared" si="26"/>
        <v>May 2017</v>
      </c>
      <c r="P2746" s="12">
        <f>VLOOKUP(D2746,accounts!A:G,4)</f>
        <v>1699.85</v>
      </c>
    </row>
    <row r="2747">
      <c r="A2747" s="14" t="s">
        <v>2926</v>
      </c>
      <c r="B2747" s="14" t="s">
        <v>51</v>
      </c>
      <c r="C2747" s="14" t="s">
        <v>22</v>
      </c>
      <c r="D2747" s="14" t="s">
        <v>91</v>
      </c>
      <c r="E2747" s="14" t="s">
        <v>26</v>
      </c>
      <c r="F2747" s="15">
        <v>42866.0</v>
      </c>
      <c r="G2747" s="15">
        <v>42877.0</v>
      </c>
      <c r="H2747" s="14">
        <v>0.0</v>
      </c>
      <c r="I2747" s="12">
        <f>VLOOKUP(C2747, products!$A$1:$C$8, 3, FALSE)</f>
        <v>550</v>
      </c>
      <c r="J2747" s="12" t="str">
        <f>VLOOKUP(B2747,sales_teams!A:C,3)</f>
        <v>West</v>
      </c>
      <c r="K2747" s="12" t="str">
        <f>VLOOKUP(B2747,sales_teams!A:C,2)</f>
        <v>Summer Sewald</v>
      </c>
      <c r="L2747" s="12" t="str">
        <f>VLOOKUP(D2747,accounts!A:G,6)</f>
        <v>United States</v>
      </c>
      <c r="M2747" s="12" t="str">
        <f>VLOOKUP(D2747,accounts!A:B,2)</f>
        <v>employment</v>
      </c>
      <c r="N2747" s="12" t="str">
        <f t="shared" si="26"/>
        <v>May 2017</v>
      </c>
      <c r="O2747" s="12" t="str">
        <f t="shared" ref="O2747:O2786" si="317">TEXT(G2747,"mmm yyy")</f>
        <v>May 2017</v>
      </c>
      <c r="P2747" s="12">
        <f>VLOOKUP(D2747,accounts!A:G,4)</f>
        <v>2059.9</v>
      </c>
      <c r="Q2747" s="12">
        <f t="shared" ref="Q2747:Q2786" si="318">O2747-N2747</f>
        <v>0</v>
      </c>
    </row>
    <row r="2748">
      <c r="A2748" s="14" t="s">
        <v>2927</v>
      </c>
      <c r="B2748" s="14" t="s">
        <v>52</v>
      </c>
      <c r="C2748" s="14" t="s">
        <v>22</v>
      </c>
      <c r="D2748" s="14" t="s">
        <v>70</v>
      </c>
      <c r="E2748" s="14" t="s">
        <v>5</v>
      </c>
      <c r="F2748" s="15">
        <v>42866.0</v>
      </c>
      <c r="G2748" s="15">
        <v>42880.0</v>
      </c>
      <c r="H2748" s="14">
        <v>472.0</v>
      </c>
      <c r="I2748" s="12">
        <f>VLOOKUP(C2748, products!$A$1:$C$8, 3, FALSE)</f>
        <v>550</v>
      </c>
      <c r="J2748" s="12" t="str">
        <f>VLOOKUP(B2748,sales_teams!A:C,3)</f>
        <v>West</v>
      </c>
      <c r="K2748" s="12" t="str">
        <f>VLOOKUP(B2748,sales_teams!A:C,2)</f>
        <v>Summer Sewald</v>
      </c>
      <c r="L2748" s="12" t="str">
        <f>VLOOKUP(D2748,accounts!A:G,6)</f>
        <v>United States</v>
      </c>
      <c r="M2748" s="12" t="str">
        <f>VLOOKUP(D2748,accounts!A:B,2)</f>
        <v>telecommunications</v>
      </c>
      <c r="N2748" s="12" t="str">
        <f t="shared" si="26"/>
        <v>May 2017</v>
      </c>
      <c r="O2748" s="12" t="str">
        <f t="shared" si="317"/>
        <v>May 2017</v>
      </c>
      <c r="P2748" s="12">
        <f>VLOOKUP(D2748,accounts!A:G,4)</f>
        <v>5266.09</v>
      </c>
      <c r="Q2748" s="12">
        <f t="shared" si="318"/>
        <v>0</v>
      </c>
    </row>
    <row r="2749">
      <c r="A2749" s="14" t="s">
        <v>2928</v>
      </c>
      <c r="B2749" s="14" t="s">
        <v>58</v>
      </c>
      <c r="C2749" s="14" t="s">
        <v>19</v>
      </c>
      <c r="D2749" s="14" t="s">
        <v>67</v>
      </c>
      <c r="E2749" s="14" t="s">
        <v>5</v>
      </c>
      <c r="F2749" s="15">
        <v>42866.0</v>
      </c>
      <c r="G2749" s="15">
        <v>42875.0</v>
      </c>
      <c r="H2749" s="14">
        <v>56.0</v>
      </c>
      <c r="I2749" s="12">
        <f>VLOOKUP(C2749, products!$A$1:$C$8, 3, FALSE)</f>
        <v>55</v>
      </c>
      <c r="J2749" s="12" t="str">
        <f>VLOOKUP(B2749,sales_teams!A:C,3)</f>
        <v>West</v>
      </c>
      <c r="K2749" s="12" t="str">
        <f>VLOOKUP(B2749,sales_teams!A:C,2)</f>
        <v>Summer Sewald</v>
      </c>
      <c r="L2749" s="12" t="str">
        <f>VLOOKUP(D2749,accounts!A:G,6)</f>
        <v>United States</v>
      </c>
      <c r="M2749" s="12" t="str">
        <f>VLOOKUP(D2749,accounts!A:B,2)</f>
        <v>entertainment</v>
      </c>
      <c r="N2749" s="12" t="str">
        <f t="shared" si="26"/>
        <v>May 2017</v>
      </c>
      <c r="O2749" s="12" t="str">
        <f t="shared" si="317"/>
        <v>May 2017</v>
      </c>
      <c r="P2749" s="12">
        <f>VLOOKUP(D2749,accounts!A:G,4)</f>
        <v>4269.9</v>
      </c>
      <c r="Q2749" s="12">
        <f t="shared" si="318"/>
        <v>0</v>
      </c>
    </row>
    <row r="2750">
      <c r="A2750" s="14" t="s">
        <v>2929</v>
      </c>
      <c r="B2750" s="14" t="s">
        <v>59</v>
      </c>
      <c r="C2750" s="14" t="s">
        <v>19</v>
      </c>
      <c r="D2750" s="14" t="s">
        <v>133</v>
      </c>
      <c r="E2750" s="14" t="s">
        <v>5</v>
      </c>
      <c r="F2750" s="15">
        <v>42866.0</v>
      </c>
      <c r="G2750" s="15">
        <v>42902.0</v>
      </c>
      <c r="H2750" s="14">
        <v>57.0</v>
      </c>
      <c r="I2750" s="12">
        <f>VLOOKUP(C2750, products!$A$1:$C$8, 3, FALSE)</f>
        <v>55</v>
      </c>
      <c r="J2750" s="12" t="str">
        <f>VLOOKUP(B2750,sales_teams!A:C,3)</f>
        <v>West</v>
      </c>
      <c r="K2750" s="12" t="str">
        <f>VLOOKUP(B2750,sales_teams!A:C,2)</f>
        <v>Summer Sewald</v>
      </c>
      <c r="L2750" s="12" t="str">
        <f>VLOOKUP(D2750,accounts!A:G,6)</f>
        <v>United States</v>
      </c>
      <c r="M2750" s="12" t="str">
        <f>VLOOKUP(D2750,accounts!A:B,2)</f>
        <v>finance</v>
      </c>
      <c r="N2750" s="12" t="str">
        <f t="shared" si="26"/>
        <v>May 2017</v>
      </c>
      <c r="O2750" s="12" t="str">
        <f t="shared" si="317"/>
        <v>Jun 2017</v>
      </c>
      <c r="P2750" s="12">
        <f>VLOOKUP(D2750,accounts!A:G,4)</f>
        <v>355.23</v>
      </c>
      <c r="Q2750" s="12">
        <f t="shared" si="318"/>
        <v>31</v>
      </c>
    </row>
    <row r="2751">
      <c r="A2751" s="14" t="s">
        <v>2930</v>
      </c>
      <c r="B2751" s="14" t="s">
        <v>60</v>
      </c>
      <c r="C2751" s="14" t="s">
        <v>21</v>
      </c>
      <c r="D2751" s="14" t="s">
        <v>75</v>
      </c>
      <c r="E2751" s="14" t="s">
        <v>26</v>
      </c>
      <c r="F2751" s="15">
        <v>42866.0</v>
      </c>
      <c r="G2751" s="15">
        <v>42951.0</v>
      </c>
      <c r="H2751" s="14">
        <v>0.0</v>
      </c>
      <c r="I2751" s="12">
        <f>VLOOKUP(C2751, products!$A$1:$C$8, 3, FALSE)</f>
        <v>3393</v>
      </c>
      <c r="J2751" s="12" t="str">
        <f>VLOOKUP(B2751,sales_teams!A:C,3)</f>
        <v>West</v>
      </c>
      <c r="K2751" s="12" t="str">
        <f>VLOOKUP(B2751,sales_teams!A:C,2)</f>
        <v>Summer Sewald</v>
      </c>
      <c r="L2751" s="12" t="str">
        <f>VLOOKUP(D2751,accounts!A:G,6)</f>
        <v>Jordan</v>
      </c>
      <c r="M2751" s="12" t="str">
        <f>VLOOKUP(D2751,accounts!A:B,2)</f>
        <v>marketing</v>
      </c>
      <c r="N2751" s="12" t="str">
        <f t="shared" si="26"/>
        <v>May 2017</v>
      </c>
      <c r="O2751" s="12" t="str">
        <f t="shared" si="317"/>
        <v>Aug 2017</v>
      </c>
      <c r="P2751" s="12">
        <f>VLOOKUP(D2751,accounts!A:G,4)</f>
        <v>3027.46</v>
      </c>
      <c r="Q2751" s="12">
        <f t="shared" si="318"/>
        <v>92</v>
      </c>
    </row>
    <row r="2752">
      <c r="A2752" s="14" t="s">
        <v>2931</v>
      </c>
      <c r="B2752" s="14" t="s">
        <v>61</v>
      </c>
      <c r="C2752" s="14" t="s">
        <v>18</v>
      </c>
      <c r="D2752" s="14" t="s">
        <v>130</v>
      </c>
      <c r="E2752" s="14" t="s">
        <v>5</v>
      </c>
      <c r="F2752" s="15">
        <v>42866.0</v>
      </c>
      <c r="G2752" s="15">
        <v>42964.0</v>
      </c>
      <c r="H2752" s="14">
        <v>776.0</v>
      </c>
      <c r="I2752" s="12">
        <f>VLOOKUP(C2752, products!$A$1:$C$8, 3, FALSE)</f>
        <v>1096</v>
      </c>
      <c r="J2752" s="12" t="str">
        <f>VLOOKUP(B2752,sales_teams!A:C,3)</f>
        <v>West</v>
      </c>
      <c r="K2752" s="12" t="str">
        <f>VLOOKUP(B2752,sales_teams!A:C,2)</f>
        <v>Summer Sewald</v>
      </c>
      <c r="L2752" s="12" t="str">
        <f>VLOOKUP(D2752,accounts!A:G,6)</f>
        <v>Germany</v>
      </c>
      <c r="M2752" s="12" t="str">
        <f>VLOOKUP(D2752,accounts!A:B,2)</f>
        <v>services</v>
      </c>
      <c r="N2752" s="12" t="str">
        <f t="shared" si="26"/>
        <v>May 2017</v>
      </c>
      <c r="O2752" s="12" t="str">
        <f t="shared" si="317"/>
        <v>Aug 2017</v>
      </c>
      <c r="P2752" s="12">
        <f>VLOOKUP(D2752,accounts!A:G,4)</f>
        <v>1012.72</v>
      </c>
      <c r="Q2752" s="12">
        <f t="shared" si="318"/>
        <v>92</v>
      </c>
    </row>
    <row r="2753">
      <c r="A2753" s="14" t="s">
        <v>2932</v>
      </c>
      <c r="B2753" s="14" t="s">
        <v>32</v>
      </c>
      <c r="C2753" s="14" t="s">
        <v>19</v>
      </c>
      <c r="D2753" s="14" t="s">
        <v>127</v>
      </c>
      <c r="E2753" s="14" t="s">
        <v>26</v>
      </c>
      <c r="F2753" s="15">
        <v>42867.0</v>
      </c>
      <c r="G2753" s="15">
        <v>42878.0</v>
      </c>
      <c r="H2753" s="14">
        <v>0.0</v>
      </c>
      <c r="I2753" s="12">
        <f>VLOOKUP(C2753, products!$A$1:$C$8, 3, FALSE)</f>
        <v>55</v>
      </c>
      <c r="J2753" s="12" t="str">
        <f>VLOOKUP(B2753,sales_teams!A:C,3)</f>
        <v>Central</v>
      </c>
      <c r="K2753" s="12" t="str">
        <f>VLOOKUP(B2753,sales_teams!A:C,2)</f>
        <v>Dustin Brinkmann</v>
      </c>
      <c r="L2753" s="12" t="str">
        <f>VLOOKUP(D2753,accounts!A:G,6)</f>
        <v>United States</v>
      </c>
      <c r="M2753" s="12" t="str">
        <f>VLOOKUP(D2753,accounts!A:B,2)</f>
        <v>telecommunications</v>
      </c>
      <c r="N2753" s="12" t="str">
        <f t="shared" si="26"/>
        <v>May 2017</v>
      </c>
      <c r="O2753" s="12" t="str">
        <f t="shared" si="317"/>
        <v>May 2017</v>
      </c>
      <c r="P2753" s="12">
        <f>VLOOKUP(D2753,accounts!A:G,4)</f>
        <v>86.68</v>
      </c>
      <c r="Q2753" s="12">
        <f t="shared" si="318"/>
        <v>0</v>
      </c>
    </row>
    <row r="2754">
      <c r="A2754" s="14" t="s">
        <v>2933</v>
      </c>
      <c r="B2754" s="14" t="s">
        <v>35</v>
      </c>
      <c r="C2754" s="14" t="s">
        <v>19</v>
      </c>
      <c r="D2754" s="14" t="s">
        <v>84</v>
      </c>
      <c r="E2754" s="14" t="s">
        <v>5</v>
      </c>
      <c r="F2754" s="15">
        <v>42867.0</v>
      </c>
      <c r="G2754" s="15">
        <v>42896.0</v>
      </c>
      <c r="H2754" s="14">
        <v>61.0</v>
      </c>
      <c r="I2754" s="12">
        <f>VLOOKUP(C2754, products!$A$1:$C$8, 3, FALSE)</f>
        <v>55</v>
      </c>
      <c r="J2754" s="12" t="str">
        <f>VLOOKUP(B2754,sales_teams!A:C,3)</f>
        <v>Central</v>
      </c>
      <c r="K2754" s="12" t="str">
        <f>VLOOKUP(B2754,sales_teams!A:C,2)</f>
        <v>Dustin Brinkmann</v>
      </c>
      <c r="L2754" s="12" t="str">
        <f>VLOOKUP(D2754,accounts!A:G,6)</f>
        <v>United States</v>
      </c>
      <c r="M2754" s="12" t="str">
        <f>VLOOKUP(D2754,accounts!A:B,2)</f>
        <v>software</v>
      </c>
      <c r="N2754" s="12" t="str">
        <f t="shared" si="26"/>
        <v>May 2017</v>
      </c>
      <c r="O2754" s="12" t="str">
        <f t="shared" si="317"/>
        <v>Jun 2017</v>
      </c>
      <c r="P2754" s="12">
        <f>VLOOKUP(D2754,accounts!A:G,4)</f>
        <v>2714.9</v>
      </c>
      <c r="Q2754" s="12">
        <f t="shared" si="318"/>
        <v>31</v>
      </c>
    </row>
    <row r="2755">
      <c r="A2755" s="14" t="s">
        <v>2934</v>
      </c>
      <c r="B2755" s="14" t="s">
        <v>35</v>
      </c>
      <c r="C2755" s="14" t="s">
        <v>21</v>
      </c>
      <c r="D2755" s="14" t="s">
        <v>68</v>
      </c>
      <c r="E2755" s="14" t="s">
        <v>5</v>
      </c>
      <c r="F2755" s="15">
        <v>42867.0</v>
      </c>
      <c r="G2755" s="15">
        <v>42882.0</v>
      </c>
      <c r="H2755" s="14">
        <v>3831.0</v>
      </c>
      <c r="I2755" s="12">
        <f>VLOOKUP(C2755, products!$A$1:$C$8, 3, FALSE)</f>
        <v>3393</v>
      </c>
      <c r="J2755" s="12" t="str">
        <f>VLOOKUP(B2755,sales_teams!A:C,3)</f>
        <v>Central</v>
      </c>
      <c r="K2755" s="12" t="str">
        <f>VLOOKUP(B2755,sales_teams!A:C,2)</f>
        <v>Dustin Brinkmann</v>
      </c>
      <c r="L2755" s="12" t="str">
        <f>VLOOKUP(D2755,accounts!A:G,6)</f>
        <v>Korea</v>
      </c>
      <c r="M2755" s="12" t="str">
        <f>VLOOKUP(D2755,accounts!A:B,2)</f>
        <v>technolgy</v>
      </c>
      <c r="N2755" s="12" t="str">
        <f t="shared" si="26"/>
        <v>May 2017</v>
      </c>
      <c r="O2755" s="12" t="str">
        <f t="shared" si="317"/>
        <v>May 2017</v>
      </c>
      <c r="P2755" s="12">
        <f>VLOOKUP(D2755,accounts!A:G,4)</f>
        <v>8170.38</v>
      </c>
      <c r="Q2755" s="12">
        <f t="shared" si="318"/>
        <v>0</v>
      </c>
    </row>
    <row r="2756">
      <c r="A2756" s="14" t="s">
        <v>2935</v>
      </c>
      <c r="B2756" s="14" t="s">
        <v>36</v>
      </c>
      <c r="C2756" s="14" t="s">
        <v>21</v>
      </c>
      <c r="D2756" s="14" t="s">
        <v>144</v>
      </c>
      <c r="E2756" s="14" t="s">
        <v>26</v>
      </c>
      <c r="F2756" s="15">
        <v>42867.0</v>
      </c>
      <c r="G2756" s="15">
        <v>42971.0</v>
      </c>
      <c r="H2756" s="14">
        <v>0.0</v>
      </c>
      <c r="I2756" s="12">
        <f>VLOOKUP(C2756, products!$A$1:$C$8, 3, FALSE)</f>
        <v>3393</v>
      </c>
      <c r="J2756" s="12" t="str">
        <f>VLOOKUP(B2756,sales_teams!A:C,3)</f>
        <v>Central</v>
      </c>
      <c r="K2756" s="12" t="str">
        <f>VLOOKUP(B2756,sales_teams!A:C,2)</f>
        <v>Dustin Brinkmann</v>
      </c>
      <c r="L2756" s="12" t="str">
        <f>VLOOKUP(D2756,accounts!A:G,6)</f>
        <v>Romania</v>
      </c>
      <c r="M2756" s="12" t="str">
        <f>VLOOKUP(D2756,accounts!A:B,2)</f>
        <v>retail</v>
      </c>
      <c r="N2756" s="12" t="str">
        <f t="shared" si="26"/>
        <v>May 2017</v>
      </c>
      <c r="O2756" s="12" t="str">
        <f t="shared" si="317"/>
        <v>Aug 2017</v>
      </c>
      <c r="P2756" s="12">
        <f>VLOOKUP(D2756,accounts!A:G,4)</f>
        <v>167.89</v>
      </c>
      <c r="Q2756" s="12">
        <f t="shared" si="318"/>
        <v>92</v>
      </c>
    </row>
    <row r="2757">
      <c r="A2757" s="14" t="s">
        <v>2936</v>
      </c>
      <c r="B2757" s="14" t="s">
        <v>42</v>
      </c>
      <c r="C2757" s="14" t="s">
        <v>19</v>
      </c>
      <c r="D2757" s="14" t="s">
        <v>79</v>
      </c>
      <c r="E2757" s="14" t="s">
        <v>5</v>
      </c>
      <c r="F2757" s="15">
        <v>42867.0</v>
      </c>
      <c r="G2757" s="15">
        <v>42956.0</v>
      </c>
      <c r="H2757" s="14">
        <v>52.0</v>
      </c>
      <c r="I2757" s="12">
        <f>VLOOKUP(C2757, products!$A$1:$C$8, 3, FALSE)</f>
        <v>55</v>
      </c>
      <c r="J2757" s="12" t="str">
        <f>VLOOKUP(B2757,sales_teams!A:C,3)</f>
        <v>East</v>
      </c>
      <c r="K2757" s="12" t="str">
        <f>VLOOKUP(B2757,sales_teams!A:C,2)</f>
        <v>Rocco Neubert</v>
      </c>
      <c r="L2757" s="12" t="str">
        <f>VLOOKUP(D2757,accounts!A:G,6)</f>
        <v>Panama</v>
      </c>
      <c r="M2757" s="12" t="str">
        <f>VLOOKUP(D2757,accounts!A:B,2)</f>
        <v>technolgy</v>
      </c>
      <c r="N2757" s="12" t="str">
        <f t="shared" si="26"/>
        <v>May 2017</v>
      </c>
      <c r="O2757" s="12" t="str">
        <f t="shared" si="317"/>
        <v>Aug 2017</v>
      </c>
      <c r="P2757" s="12">
        <f>VLOOKUP(D2757,accounts!A:G,4)</f>
        <v>2938.67</v>
      </c>
      <c r="Q2757" s="12">
        <f t="shared" si="318"/>
        <v>92</v>
      </c>
    </row>
    <row r="2758">
      <c r="A2758" s="14" t="s">
        <v>2937</v>
      </c>
      <c r="B2758" s="14" t="s">
        <v>44</v>
      </c>
      <c r="C2758" s="14" t="s">
        <v>17</v>
      </c>
      <c r="D2758" s="14" t="s">
        <v>148</v>
      </c>
      <c r="E2758" s="14" t="s">
        <v>26</v>
      </c>
      <c r="F2758" s="15">
        <v>42867.0</v>
      </c>
      <c r="G2758" s="15">
        <v>42948.0</v>
      </c>
      <c r="H2758" s="14">
        <v>0.0</v>
      </c>
      <c r="I2758" s="12">
        <f>VLOOKUP(C2758, products!$A$1:$C$8, 3, FALSE)</f>
        <v>4821</v>
      </c>
      <c r="J2758" s="12" t="str">
        <f>VLOOKUP(B2758,sales_teams!A:C,3)</f>
        <v>East</v>
      </c>
      <c r="K2758" s="12" t="str">
        <f>VLOOKUP(B2758,sales_teams!A:C,2)</f>
        <v>Rocco Neubert</v>
      </c>
      <c r="L2758" s="12" t="str">
        <f>VLOOKUP(D2758,accounts!A:G,6)</f>
        <v>United States</v>
      </c>
      <c r="M2758" s="12" t="str">
        <f>VLOOKUP(D2758,accounts!A:B,2)</f>
        <v>finance</v>
      </c>
      <c r="N2758" s="12" t="str">
        <f t="shared" si="26"/>
        <v>May 2017</v>
      </c>
      <c r="O2758" s="12" t="str">
        <f t="shared" si="317"/>
        <v>Aug 2017</v>
      </c>
      <c r="P2758" s="12">
        <f>VLOOKUP(D2758,accounts!A:G,4)</f>
        <v>52.5</v>
      </c>
      <c r="Q2758" s="12">
        <f t="shared" si="318"/>
        <v>92</v>
      </c>
    </row>
    <row r="2759">
      <c r="A2759" s="14" t="s">
        <v>2938</v>
      </c>
      <c r="B2759" s="14" t="s">
        <v>45</v>
      </c>
      <c r="C2759" s="14" t="s">
        <v>21</v>
      </c>
      <c r="D2759" s="14" t="s">
        <v>102</v>
      </c>
      <c r="E2759" s="14" t="s">
        <v>26</v>
      </c>
      <c r="F2759" s="15">
        <v>42867.0</v>
      </c>
      <c r="G2759" s="15">
        <v>42875.0</v>
      </c>
      <c r="H2759" s="14">
        <v>0.0</v>
      </c>
      <c r="I2759" s="12">
        <f>VLOOKUP(C2759, products!$A$1:$C$8, 3, FALSE)</f>
        <v>3393</v>
      </c>
      <c r="J2759" s="12" t="str">
        <f>VLOOKUP(B2759,sales_teams!A:C,3)</f>
        <v>East</v>
      </c>
      <c r="K2759" s="12" t="str">
        <f>VLOOKUP(B2759,sales_teams!A:C,2)</f>
        <v>Rocco Neubert</v>
      </c>
      <c r="L2759" s="12" t="str">
        <f>VLOOKUP(D2759,accounts!A:G,6)</f>
        <v>United States</v>
      </c>
      <c r="M2759" s="12" t="str">
        <f>VLOOKUP(D2759,accounts!A:B,2)</f>
        <v>marketing</v>
      </c>
      <c r="N2759" s="12" t="str">
        <f t="shared" si="26"/>
        <v>May 2017</v>
      </c>
      <c r="O2759" s="12" t="str">
        <f t="shared" si="317"/>
        <v>May 2017</v>
      </c>
      <c r="P2759" s="12">
        <f>VLOOKUP(D2759,accounts!A:G,4)</f>
        <v>2173.98</v>
      </c>
      <c r="Q2759" s="12">
        <f t="shared" si="318"/>
        <v>0</v>
      </c>
    </row>
    <row r="2760">
      <c r="A2760" s="14" t="s">
        <v>2939</v>
      </c>
      <c r="B2760" s="14" t="s">
        <v>46</v>
      </c>
      <c r="C2760" s="14" t="s">
        <v>17</v>
      </c>
      <c r="D2760" s="14" t="s">
        <v>97</v>
      </c>
      <c r="E2760" s="14" t="s">
        <v>26</v>
      </c>
      <c r="F2760" s="15">
        <v>42867.0</v>
      </c>
      <c r="G2760" s="15">
        <v>42875.0</v>
      </c>
      <c r="H2760" s="14">
        <v>0.0</v>
      </c>
      <c r="I2760" s="12">
        <f>VLOOKUP(C2760, products!$A$1:$C$8, 3, FALSE)</f>
        <v>4821</v>
      </c>
      <c r="J2760" s="12" t="str">
        <f>VLOOKUP(B2760,sales_teams!A:C,3)</f>
        <v>East</v>
      </c>
      <c r="K2760" s="12" t="str">
        <f>VLOOKUP(B2760,sales_teams!A:C,2)</f>
        <v>Rocco Neubert</v>
      </c>
      <c r="L2760" s="12" t="str">
        <f>VLOOKUP(D2760,accounts!A:G,6)</f>
        <v>United States</v>
      </c>
      <c r="M2760" s="12" t="str">
        <f>VLOOKUP(D2760,accounts!A:B,2)</f>
        <v>medical</v>
      </c>
      <c r="N2760" s="12" t="str">
        <f t="shared" si="26"/>
        <v>May 2017</v>
      </c>
      <c r="O2760" s="12" t="str">
        <f t="shared" si="317"/>
        <v>May 2017</v>
      </c>
      <c r="P2760" s="12">
        <f>VLOOKUP(D2760,accounts!A:G,4)</f>
        <v>1618.89</v>
      </c>
      <c r="Q2760" s="12">
        <f t="shared" si="318"/>
        <v>0</v>
      </c>
    </row>
    <row r="2761">
      <c r="A2761" s="14" t="s">
        <v>2940</v>
      </c>
      <c r="B2761" s="14" t="s">
        <v>47</v>
      </c>
      <c r="C2761" s="14" t="s">
        <v>17</v>
      </c>
      <c r="D2761" s="14" t="s">
        <v>65</v>
      </c>
      <c r="E2761" s="14" t="s">
        <v>26</v>
      </c>
      <c r="F2761" s="15">
        <v>42867.0</v>
      </c>
      <c r="G2761" s="15">
        <v>42950.0</v>
      </c>
      <c r="H2761" s="14">
        <v>0.0</v>
      </c>
      <c r="I2761" s="12">
        <f>VLOOKUP(C2761, products!$A$1:$C$8, 3, FALSE)</f>
        <v>4821</v>
      </c>
      <c r="J2761" s="12" t="str">
        <f>VLOOKUP(B2761,sales_teams!A:C,3)</f>
        <v>East</v>
      </c>
      <c r="K2761" s="12" t="str">
        <f>VLOOKUP(B2761,sales_teams!A:C,2)</f>
        <v>Rocco Neubert</v>
      </c>
      <c r="L2761" s="12" t="str">
        <f>VLOOKUP(D2761,accounts!A:G,6)</f>
        <v>United States</v>
      </c>
      <c r="M2761" s="12" t="str">
        <f>VLOOKUP(D2761,accounts!A:B,2)</f>
        <v>technolgy</v>
      </c>
      <c r="N2761" s="12" t="str">
        <f t="shared" si="26"/>
        <v>May 2017</v>
      </c>
      <c r="O2761" s="12" t="str">
        <f t="shared" si="317"/>
        <v>Aug 2017</v>
      </c>
      <c r="P2761" s="12">
        <f>VLOOKUP(D2761,accounts!A:G,4)</f>
        <v>7708.38</v>
      </c>
      <c r="Q2761" s="12">
        <f t="shared" si="318"/>
        <v>92</v>
      </c>
    </row>
    <row r="2762">
      <c r="A2762" s="14" t="s">
        <v>2941</v>
      </c>
      <c r="B2762" s="14" t="s">
        <v>47</v>
      </c>
      <c r="C2762" s="14" t="s">
        <v>20</v>
      </c>
      <c r="D2762" s="14" t="s">
        <v>76</v>
      </c>
      <c r="E2762" s="14" t="s">
        <v>5</v>
      </c>
      <c r="F2762" s="15">
        <v>42867.0</v>
      </c>
      <c r="G2762" s="15">
        <v>42908.0</v>
      </c>
      <c r="H2762" s="14">
        <v>5698.0</v>
      </c>
      <c r="I2762" s="12">
        <f>VLOOKUP(C2762, products!$A$1:$C$8, 3, FALSE)</f>
        <v>5482</v>
      </c>
      <c r="J2762" s="12" t="str">
        <f>VLOOKUP(B2762,sales_teams!A:C,3)</f>
        <v>East</v>
      </c>
      <c r="K2762" s="12" t="str">
        <f>VLOOKUP(B2762,sales_teams!A:C,2)</f>
        <v>Rocco Neubert</v>
      </c>
      <c r="L2762" s="12" t="str">
        <f>VLOOKUP(D2762,accounts!A:G,6)</f>
        <v>United States</v>
      </c>
      <c r="M2762" s="12" t="str">
        <f>VLOOKUP(D2762,accounts!A:B,2)</f>
        <v>software</v>
      </c>
      <c r="N2762" s="12" t="str">
        <f t="shared" si="26"/>
        <v>May 2017</v>
      </c>
      <c r="O2762" s="12" t="str">
        <f t="shared" si="317"/>
        <v>Jun 2017</v>
      </c>
      <c r="P2762" s="12">
        <f>VLOOKUP(D2762,accounts!A:G,4)</f>
        <v>6354.87</v>
      </c>
      <c r="Q2762" s="12">
        <f t="shared" si="318"/>
        <v>31</v>
      </c>
    </row>
    <row r="2763">
      <c r="A2763" s="14" t="s">
        <v>2942</v>
      </c>
      <c r="B2763" s="14" t="s">
        <v>48</v>
      </c>
      <c r="C2763" s="14" t="s">
        <v>22</v>
      </c>
      <c r="D2763" s="14" t="s">
        <v>94</v>
      </c>
      <c r="E2763" s="14" t="s">
        <v>5</v>
      </c>
      <c r="F2763" s="15">
        <v>42867.0</v>
      </c>
      <c r="G2763" s="15">
        <v>42877.0</v>
      </c>
      <c r="H2763" s="14">
        <v>595.0</v>
      </c>
      <c r="I2763" s="12">
        <f>VLOOKUP(C2763, products!$A$1:$C$8, 3, FALSE)</f>
        <v>550</v>
      </c>
      <c r="J2763" s="12" t="str">
        <f>VLOOKUP(B2763,sales_teams!A:C,3)</f>
        <v>East</v>
      </c>
      <c r="K2763" s="12" t="str">
        <f>VLOOKUP(B2763,sales_teams!A:C,2)</f>
        <v>Rocco Neubert</v>
      </c>
      <c r="L2763" s="12" t="str">
        <f>VLOOKUP(D2763,accounts!A:G,6)</f>
        <v>United States</v>
      </c>
      <c r="M2763" s="12" t="str">
        <f>VLOOKUP(D2763,accounts!A:B,2)</f>
        <v>medical</v>
      </c>
      <c r="N2763" s="12" t="str">
        <f t="shared" si="26"/>
        <v>May 2017</v>
      </c>
      <c r="O2763" s="12" t="str">
        <f t="shared" si="317"/>
        <v>May 2017</v>
      </c>
      <c r="P2763" s="12">
        <f>VLOOKUP(D2763,accounts!A:G,4)</f>
        <v>3922.42</v>
      </c>
      <c r="Q2763" s="12">
        <f t="shared" si="318"/>
        <v>0</v>
      </c>
    </row>
    <row r="2764">
      <c r="A2764" s="14" t="s">
        <v>2943</v>
      </c>
      <c r="B2764" s="14" t="s">
        <v>50</v>
      </c>
      <c r="C2764" s="14" t="s">
        <v>20</v>
      </c>
      <c r="D2764" s="14" t="s">
        <v>84</v>
      </c>
      <c r="E2764" s="14" t="s">
        <v>26</v>
      </c>
      <c r="F2764" s="15">
        <v>42867.0</v>
      </c>
      <c r="G2764" s="15">
        <v>42959.0</v>
      </c>
      <c r="H2764" s="14">
        <v>0.0</v>
      </c>
      <c r="I2764" s="12">
        <f>VLOOKUP(C2764, products!$A$1:$C$8, 3, FALSE)</f>
        <v>5482</v>
      </c>
      <c r="J2764" s="12" t="str">
        <f>VLOOKUP(B2764,sales_teams!A:C,3)</f>
        <v>West</v>
      </c>
      <c r="K2764" s="12" t="str">
        <f>VLOOKUP(B2764,sales_teams!A:C,2)</f>
        <v>Summer Sewald</v>
      </c>
      <c r="L2764" s="12" t="str">
        <f>VLOOKUP(D2764,accounts!A:G,6)</f>
        <v>United States</v>
      </c>
      <c r="M2764" s="12" t="str">
        <f>VLOOKUP(D2764,accounts!A:B,2)</f>
        <v>software</v>
      </c>
      <c r="N2764" s="12" t="str">
        <f t="shared" si="26"/>
        <v>May 2017</v>
      </c>
      <c r="O2764" s="12" t="str">
        <f t="shared" si="317"/>
        <v>Aug 2017</v>
      </c>
      <c r="P2764" s="12">
        <f>VLOOKUP(D2764,accounts!A:G,4)</f>
        <v>2714.9</v>
      </c>
      <c r="Q2764" s="12">
        <f t="shared" si="318"/>
        <v>92</v>
      </c>
    </row>
    <row r="2765">
      <c r="A2765" s="14" t="s">
        <v>2944</v>
      </c>
      <c r="B2765" s="14" t="s">
        <v>51</v>
      </c>
      <c r="C2765" s="14" t="s">
        <v>18</v>
      </c>
      <c r="D2765" s="14" t="s">
        <v>130</v>
      </c>
      <c r="E2765" s="14" t="s">
        <v>5</v>
      </c>
      <c r="F2765" s="15">
        <v>42867.0</v>
      </c>
      <c r="G2765" s="15">
        <v>42970.0</v>
      </c>
      <c r="H2765" s="14">
        <v>1144.0</v>
      </c>
      <c r="I2765" s="12">
        <f>VLOOKUP(C2765, products!$A$1:$C$8, 3, FALSE)</f>
        <v>1096</v>
      </c>
      <c r="J2765" s="12" t="str">
        <f>VLOOKUP(B2765,sales_teams!A:C,3)</f>
        <v>West</v>
      </c>
      <c r="K2765" s="12" t="str">
        <f>VLOOKUP(B2765,sales_teams!A:C,2)</f>
        <v>Summer Sewald</v>
      </c>
      <c r="L2765" s="12" t="str">
        <f>VLOOKUP(D2765,accounts!A:G,6)</f>
        <v>Germany</v>
      </c>
      <c r="M2765" s="12" t="str">
        <f>VLOOKUP(D2765,accounts!A:B,2)</f>
        <v>services</v>
      </c>
      <c r="N2765" s="12" t="str">
        <f t="shared" si="26"/>
        <v>May 2017</v>
      </c>
      <c r="O2765" s="12" t="str">
        <f t="shared" si="317"/>
        <v>Aug 2017</v>
      </c>
      <c r="P2765" s="12">
        <f>VLOOKUP(D2765,accounts!A:G,4)</f>
        <v>1012.72</v>
      </c>
      <c r="Q2765" s="12">
        <f t="shared" si="318"/>
        <v>92</v>
      </c>
    </row>
    <row r="2766">
      <c r="A2766" s="14" t="s">
        <v>2945</v>
      </c>
      <c r="B2766" s="14" t="s">
        <v>52</v>
      </c>
      <c r="C2766" s="14" t="s">
        <v>19</v>
      </c>
      <c r="D2766" s="14" t="s">
        <v>101</v>
      </c>
      <c r="E2766" s="14" t="s">
        <v>5</v>
      </c>
      <c r="F2766" s="15">
        <v>42867.0</v>
      </c>
      <c r="G2766" s="15">
        <v>42993.0</v>
      </c>
      <c r="H2766" s="14">
        <v>61.0</v>
      </c>
      <c r="I2766" s="12">
        <f>VLOOKUP(C2766, products!$A$1:$C$8, 3, FALSE)</f>
        <v>55</v>
      </c>
      <c r="J2766" s="12" t="str">
        <f>VLOOKUP(B2766,sales_teams!A:C,3)</f>
        <v>West</v>
      </c>
      <c r="K2766" s="12" t="str">
        <f>VLOOKUP(B2766,sales_teams!A:C,2)</f>
        <v>Summer Sewald</v>
      </c>
      <c r="L2766" s="12" t="str">
        <f>VLOOKUP(D2766,accounts!A:G,6)</f>
        <v>United States</v>
      </c>
      <c r="M2766" s="12" t="str">
        <f>VLOOKUP(D2766,accounts!A:B,2)</f>
        <v>finance</v>
      </c>
      <c r="N2766" s="12" t="str">
        <f t="shared" si="26"/>
        <v>May 2017</v>
      </c>
      <c r="O2766" s="12" t="str">
        <f t="shared" si="317"/>
        <v>Sep 2017</v>
      </c>
      <c r="P2766" s="12">
        <f>VLOOKUP(D2766,accounts!A:G,4)</f>
        <v>1102.43</v>
      </c>
      <c r="Q2766" s="12">
        <f t="shared" si="318"/>
        <v>123</v>
      </c>
    </row>
    <row r="2767">
      <c r="A2767" s="14" t="s">
        <v>2946</v>
      </c>
      <c r="B2767" s="14" t="s">
        <v>54</v>
      </c>
      <c r="C2767" s="14" t="s">
        <v>17</v>
      </c>
      <c r="D2767" s="14" t="s">
        <v>114</v>
      </c>
      <c r="E2767" s="14" t="s">
        <v>26</v>
      </c>
      <c r="F2767" s="15">
        <v>42867.0</v>
      </c>
      <c r="G2767" s="15">
        <v>42879.0</v>
      </c>
      <c r="H2767" s="14">
        <v>0.0</v>
      </c>
      <c r="I2767" s="12">
        <f>VLOOKUP(C2767, products!$A$1:$C$8, 3, FALSE)</f>
        <v>4821</v>
      </c>
      <c r="J2767" s="12" t="str">
        <f>VLOOKUP(B2767,sales_teams!A:C,3)</f>
        <v>West</v>
      </c>
      <c r="K2767" s="12" t="str">
        <f>VLOOKUP(B2767,sales_teams!A:C,2)</f>
        <v>Summer Sewald</v>
      </c>
      <c r="L2767" s="12" t="str">
        <f>VLOOKUP(D2767,accounts!A:G,6)</f>
        <v>United States</v>
      </c>
      <c r="M2767" s="12" t="str">
        <f>VLOOKUP(D2767,accounts!A:B,2)</f>
        <v>technolgy</v>
      </c>
      <c r="N2767" s="12" t="str">
        <f t="shared" si="26"/>
        <v>May 2017</v>
      </c>
      <c r="O2767" s="12" t="str">
        <f t="shared" si="317"/>
        <v>May 2017</v>
      </c>
      <c r="P2767" s="12">
        <f>VLOOKUP(D2767,accounts!A:G,4)</f>
        <v>1100.04</v>
      </c>
      <c r="Q2767" s="12">
        <f t="shared" si="318"/>
        <v>0</v>
      </c>
    </row>
    <row r="2768">
      <c r="A2768" s="14" t="s">
        <v>2947</v>
      </c>
      <c r="B2768" s="14" t="s">
        <v>54</v>
      </c>
      <c r="C2768" s="14" t="s">
        <v>21</v>
      </c>
      <c r="D2768" s="14" t="s">
        <v>65</v>
      </c>
      <c r="E2768" s="14" t="s">
        <v>26</v>
      </c>
      <c r="F2768" s="15">
        <v>42867.0</v>
      </c>
      <c r="G2768" s="15">
        <v>42960.0</v>
      </c>
      <c r="H2768" s="14">
        <v>0.0</v>
      </c>
      <c r="I2768" s="12">
        <f>VLOOKUP(C2768, products!$A$1:$C$8, 3, FALSE)</f>
        <v>3393</v>
      </c>
      <c r="J2768" s="12" t="str">
        <f>VLOOKUP(B2768,sales_teams!A:C,3)</f>
        <v>West</v>
      </c>
      <c r="K2768" s="12" t="str">
        <f>VLOOKUP(B2768,sales_teams!A:C,2)</f>
        <v>Summer Sewald</v>
      </c>
      <c r="L2768" s="12" t="str">
        <f>VLOOKUP(D2768,accounts!A:G,6)</f>
        <v>United States</v>
      </c>
      <c r="M2768" s="12" t="str">
        <f>VLOOKUP(D2768,accounts!A:B,2)</f>
        <v>technolgy</v>
      </c>
      <c r="N2768" s="12" t="str">
        <f t="shared" si="26"/>
        <v>May 2017</v>
      </c>
      <c r="O2768" s="12" t="str">
        <f t="shared" si="317"/>
        <v>Aug 2017</v>
      </c>
      <c r="P2768" s="12">
        <f>VLOOKUP(D2768,accounts!A:G,4)</f>
        <v>7708.38</v>
      </c>
      <c r="Q2768" s="12">
        <f t="shared" si="318"/>
        <v>92</v>
      </c>
    </row>
    <row r="2769">
      <c r="A2769" s="14" t="s">
        <v>2948</v>
      </c>
      <c r="B2769" s="14" t="s">
        <v>54</v>
      </c>
      <c r="C2769" s="14" t="s">
        <v>21</v>
      </c>
      <c r="D2769" s="14" t="s">
        <v>77</v>
      </c>
      <c r="E2769" s="14" t="s">
        <v>5</v>
      </c>
      <c r="F2769" s="15">
        <v>42867.0</v>
      </c>
      <c r="G2769" s="15">
        <v>42870.0</v>
      </c>
      <c r="H2769" s="14">
        <v>3510.0</v>
      </c>
      <c r="I2769" s="12">
        <f>VLOOKUP(C2769, products!$A$1:$C$8, 3, FALSE)</f>
        <v>3393</v>
      </c>
      <c r="J2769" s="12" t="str">
        <f>VLOOKUP(B2769,sales_teams!A:C,3)</f>
        <v>West</v>
      </c>
      <c r="K2769" s="12" t="str">
        <f>VLOOKUP(B2769,sales_teams!A:C,2)</f>
        <v>Summer Sewald</v>
      </c>
      <c r="L2769" s="12" t="str">
        <f>VLOOKUP(D2769,accounts!A:G,6)</f>
        <v>United States</v>
      </c>
      <c r="M2769" s="12" t="str">
        <f>VLOOKUP(D2769,accounts!A:B,2)</f>
        <v>retail</v>
      </c>
      <c r="N2769" s="12" t="str">
        <f t="shared" si="26"/>
        <v>May 2017</v>
      </c>
      <c r="O2769" s="12" t="str">
        <f t="shared" si="317"/>
        <v>May 2017</v>
      </c>
      <c r="P2769" s="12">
        <f>VLOOKUP(D2769,accounts!A:G,4)</f>
        <v>1419.98</v>
      </c>
      <c r="Q2769" s="12">
        <f t="shared" si="318"/>
        <v>0</v>
      </c>
    </row>
    <row r="2770">
      <c r="A2770" s="14" t="s">
        <v>2949</v>
      </c>
      <c r="B2770" s="14" t="s">
        <v>56</v>
      </c>
      <c r="C2770" s="14" t="s">
        <v>22</v>
      </c>
      <c r="D2770" s="14" t="s">
        <v>65</v>
      </c>
      <c r="E2770" s="14" t="s">
        <v>5</v>
      </c>
      <c r="F2770" s="15">
        <v>42867.0</v>
      </c>
      <c r="G2770" s="15">
        <v>42951.0</v>
      </c>
      <c r="H2770" s="14">
        <v>513.0</v>
      </c>
      <c r="I2770" s="12">
        <f>VLOOKUP(C2770, products!$A$1:$C$8, 3, FALSE)</f>
        <v>550</v>
      </c>
      <c r="J2770" s="12" t="str">
        <f>VLOOKUP(B2770,sales_teams!A:C,3)</f>
        <v>West</v>
      </c>
      <c r="K2770" s="12" t="str">
        <f>VLOOKUP(B2770,sales_teams!A:C,2)</f>
        <v>Summer Sewald</v>
      </c>
      <c r="L2770" s="12" t="str">
        <f>VLOOKUP(D2770,accounts!A:G,6)</f>
        <v>United States</v>
      </c>
      <c r="M2770" s="12" t="str">
        <f>VLOOKUP(D2770,accounts!A:B,2)</f>
        <v>technolgy</v>
      </c>
      <c r="N2770" s="12" t="str">
        <f t="shared" si="26"/>
        <v>May 2017</v>
      </c>
      <c r="O2770" s="12" t="str">
        <f t="shared" si="317"/>
        <v>Aug 2017</v>
      </c>
      <c r="P2770" s="12">
        <f>VLOOKUP(D2770,accounts!A:G,4)</f>
        <v>7708.38</v>
      </c>
      <c r="Q2770" s="12">
        <f t="shared" si="318"/>
        <v>92</v>
      </c>
    </row>
    <row r="2771">
      <c r="A2771" s="14" t="s">
        <v>2950</v>
      </c>
      <c r="B2771" s="14" t="s">
        <v>57</v>
      </c>
      <c r="C2771" s="14" t="s">
        <v>21</v>
      </c>
      <c r="D2771" s="14" t="s">
        <v>126</v>
      </c>
      <c r="E2771" s="14" t="s">
        <v>26</v>
      </c>
      <c r="F2771" s="15">
        <v>42867.0</v>
      </c>
      <c r="G2771" s="15">
        <v>42961.0</v>
      </c>
      <c r="H2771" s="14">
        <v>0.0</v>
      </c>
      <c r="I2771" s="12">
        <f>VLOOKUP(C2771, products!$A$1:$C$8, 3, FALSE)</f>
        <v>3393</v>
      </c>
      <c r="J2771" s="12" t="str">
        <f>VLOOKUP(B2771,sales_teams!A:C,3)</f>
        <v>West</v>
      </c>
      <c r="K2771" s="12" t="str">
        <f>VLOOKUP(B2771,sales_teams!A:C,2)</f>
        <v>Summer Sewald</v>
      </c>
      <c r="L2771" s="12" t="str">
        <f>VLOOKUP(D2771,accounts!A:G,6)</f>
        <v>United States</v>
      </c>
      <c r="M2771" s="12" t="str">
        <f>VLOOKUP(D2771,accounts!A:B,2)</f>
        <v>retail</v>
      </c>
      <c r="N2771" s="12" t="str">
        <f t="shared" si="26"/>
        <v>May 2017</v>
      </c>
      <c r="O2771" s="12" t="str">
        <f t="shared" si="317"/>
        <v>Aug 2017</v>
      </c>
      <c r="P2771" s="12">
        <f>VLOOKUP(D2771,accounts!A:G,4)</f>
        <v>332.43</v>
      </c>
      <c r="Q2771" s="12">
        <f t="shared" si="318"/>
        <v>92</v>
      </c>
    </row>
    <row r="2772">
      <c r="A2772" s="14" t="s">
        <v>2951</v>
      </c>
      <c r="B2772" s="14" t="s">
        <v>57</v>
      </c>
      <c r="C2772" s="14" t="s">
        <v>18</v>
      </c>
      <c r="D2772" s="14" t="s">
        <v>83</v>
      </c>
      <c r="E2772" s="14" t="s">
        <v>5</v>
      </c>
      <c r="F2772" s="15">
        <v>42867.0</v>
      </c>
      <c r="G2772" s="15">
        <v>42958.0</v>
      </c>
      <c r="H2772" s="14">
        <v>1083.0</v>
      </c>
      <c r="I2772" s="12">
        <f>VLOOKUP(C2772, products!$A$1:$C$8, 3, FALSE)</f>
        <v>1096</v>
      </c>
      <c r="J2772" s="12" t="str">
        <f>VLOOKUP(B2772,sales_teams!A:C,3)</f>
        <v>West</v>
      </c>
      <c r="K2772" s="12" t="str">
        <f>VLOOKUP(B2772,sales_teams!A:C,2)</f>
        <v>Summer Sewald</v>
      </c>
      <c r="L2772" s="12" t="str">
        <f>VLOOKUP(D2772,accounts!A:G,6)</f>
        <v>United States</v>
      </c>
      <c r="M2772" s="12" t="str">
        <f>VLOOKUP(D2772,accounts!A:B,2)</f>
        <v>marketing</v>
      </c>
      <c r="N2772" s="12" t="str">
        <f t="shared" si="26"/>
        <v>May 2017</v>
      </c>
      <c r="O2772" s="12" t="str">
        <f t="shared" si="317"/>
        <v>Aug 2017</v>
      </c>
      <c r="P2772" s="12">
        <f>VLOOKUP(D2772,accounts!A:G,4)</f>
        <v>2403.58</v>
      </c>
      <c r="Q2772" s="12">
        <f t="shared" si="318"/>
        <v>92</v>
      </c>
    </row>
    <row r="2773">
      <c r="A2773" s="14" t="s">
        <v>2952</v>
      </c>
      <c r="B2773" s="14" t="s">
        <v>58</v>
      </c>
      <c r="C2773" s="14" t="s">
        <v>22</v>
      </c>
      <c r="D2773" s="14" t="s">
        <v>76</v>
      </c>
      <c r="E2773" s="14" t="s">
        <v>26</v>
      </c>
      <c r="F2773" s="15">
        <v>42867.0</v>
      </c>
      <c r="G2773" s="15">
        <v>42881.0</v>
      </c>
      <c r="H2773" s="14">
        <v>0.0</v>
      </c>
      <c r="I2773" s="12">
        <f>VLOOKUP(C2773, products!$A$1:$C$8, 3, FALSE)</f>
        <v>550</v>
      </c>
      <c r="J2773" s="12" t="str">
        <f>VLOOKUP(B2773,sales_teams!A:C,3)</f>
        <v>West</v>
      </c>
      <c r="K2773" s="12" t="str">
        <f>VLOOKUP(B2773,sales_teams!A:C,2)</f>
        <v>Summer Sewald</v>
      </c>
      <c r="L2773" s="12" t="str">
        <f>VLOOKUP(D2773,accounts!A:G,6)</f>
        <v>United States</v>
      </c>
      <c r="M2773" s="12" t="str">
        <f>VLOOKUP(D2773,accounts!A:B,2)</f>
        <v>software</v>
      </c>
      <c r="N2773" s="12" t="str">
        <f t="shared" si="26"/>
        <v>May 2017</v>
      </c>
      <c r="O2773" s="12" t="str">
        <f t="shared" si="317"/>
        <v>May 2017</v>
      </c>
      <c r="P2773" s="12">
        <f>VLOOKUP(D2773,accounts!A:G,4)</f>
        <v>6354.87</v>
      </c>
      <c r="Q2773" s="12">
        <f t="shared" si="318"/>
        <v>0</v>
      </c>
    </row>
    <row r="2774">
      <c r="A2774" s="14" t="s">
        <v>2953</v>
      </c>
      <c r="B2774" s="14" t="s">
        <v>58</v>
      </c>
      <c r="C2774" s="14" t="s">
        <v>20</v>
      </c>
      <c r="D2774" s="14" t="s">
        <v>66</v>
      </c>
      <c r="E2774" s="14" t="s">
        <v>5</v>
      </c>
      <c r="F2774" s="15">
        <v>42867.0</v>
      </c>
      <c r="G2774" s="15">
        <v>42970.0</v>
      </c>
      <c r="H2774" s="14">
        <v>5987.0</v>
      </c>
      <c r="I2774" s="12">
        <f>VLOOKUP(C2774, products!$A$1:$C$8, 3, FALSE)</f>
        <v>5482</v>
      </c>
      <c r="J2774" s="12" t="str">
        <f>VLOOKUP(B2774,sales_teams!A:C,3)</f>
        <v>West</v>
      </c>
      <c r="K2774" s="12" t="str">
        <f>VLOOKUP(B2774,sales_teams!A:C,2)</f>
        <v>Summer Sewald</v>
      </c>
      <c r="L2774" s="12" t="str">
        <f>VLOOKUP(D2774,accounts!A:G,6)</f>
        <v>United States</v>
      </c>
      <c r="M2774" s="12" t="str">
        <f>VLOOKUP(D2774,accounts!A:B,2)</f>
        <v>medical</v>
      </c>
      <c r="N2774" s="12" t="str">
        <f t="shared" si="26"/>
        <v>May 2017</v>
      </c>
      <c r="O2774" s="12" t="str">
        <f t="shared" si="317"/>
        <v>Aug 2017</v>
      </c>
      <c r="P2774" s="12">
        <f>VLOOKUP(D2774,accounts!A:G,4)</f>
        <v>4.54</v>
      </c>
      <c r="Q2774" s="12">
        <f t="shared" si="318"/>
        <v>92</v>
      </c>
    </row>
    <row r="2775">
      <c r="A2775" s="14" t="s">
        <v>2954</v>
      </c>
      <c r="B2775" s="14" t="s">
        <v>32</v>
      </c>
      <c r="C2775" s="14" t="s">
        <v>18</v>
      </c>
      <c r="D2775" s="14" t="s">
        <v>102</v>
      </c>
      <c r="E2775" s="14" t="s">
        <v>5</v>
      </c>
      <c r="F2775" s="15">
        <v>42868.0</v>
      </c>
      <c r="G2775" s="15">
        <v>42914.0</v>
      </c>
      <c r="H2775" s="14">
        <v>1041.0</v>
      </c>
      <c r="I2775" s="12">
        <f>VLOOKUP(C2775, products!$A$1:$C$8, 3, FALSE)</f>
        <v>1096</v>
      </c>
      <c r="J2775" s="12" t="str">
        <f>VLOOKUP(B2775,sales_teams!A:C,3)</f>
        <v>Central</v>
      </c>
      <c r="K2775" s="12" t="str">
        <f>VLOOKUP(B2775,sales_teams!A:C,2)</f>
        <v>Dustin Brinkmann</v>
      </c>
      <c r="L2775" s="12" t="str">
        <f>VLOOKUP(D2775,accounts!A:G,6)</f>
        <v>United States</v>
      </c>
      <c r="M2775" s="12" t="str">
        <f>VLOOKUP(D2775,accounts!A:B,2)</f>
        <v>marketing</v>
      </c>
      <c r="N2775" s="12" t="str">
        <f t="shared" si="26"/>
        <v>May 2017</v>
      </c>
      <c r="O2775" s="12" t="str">
        <f t="shared" si="317"/>
        <v>Jun 2017</v>
      </c>
      <c r="P2775" s="12">
        <f>VLOOKUP(D2775,accounts!A:G,4)</f>
        <v>2173.98</v>
      </c>
      <c r="Q2775" s="12">
        <f t="shared" si="318"/>
        <v>31</v>
      </c>
    </row>
    <row r="2776">
      <c r="A2776" s="14" t="s">
        <v>2955</v>
      </c>
      <c r="B2776" s="14" t="s">
        <v>32</v>
      </c>
      <c r="C2776" s="14" t="s">
        <v>19</v>
      </c>
      <c r="D2776" s="14" t="s">
        <v>92</v>
      </c>
      <c r="E2776" s="14" t="s">
        <v>5</v>
      </c>
      <c r="F2776" s="15">
        <v>42868.0</v>
      </c>
      <c r="G2776" s="15">
        <v>42951.0</v>
      </c>
      <c r="H2776" s="14">
        <v>54.0</v>
      </c>
      <c r="I2776" s="12">
        <f>VLOOKUP(C2776, products!$A$1:$C$8, 3, FALSE)</f>
        <v>55</v>
      </c>
      <c r="J2776" s="12" t="str">
        <f>VLOOKUP(B2776,sales_teams!A:C,3)</f>
        <v>Central</v>
      </c>
      <c r="K2776" s="12" t="str">
        <f>VLOOKUP(B2776,sales_teams!A:C,2)</f>
        <v>Dustin Brinkmann</v>
      </c>
      <c r="L2776" s="12" t="str">
        <f>VLOOKUP(D2776,accounts!A:G,6)</f>
        <v>United States</v>
      </c>
      <c r="M2776" s="12" t="str">
        <f>VLOOKUP(D2776,accounts!A:B,2)</f>
        <v>finance</v>
      </c>
      <c r="N2776" s="12" t="str">
        <f t="shared" si="26"/>
        <v>May 2017</v>
      </c>
      <c r="O2776" s="12" t="str">
        <f t="shared" si="317"/>
        <v>Aug 2017</v>
      </c>
      <c r="P2776" s="12">
        <f>VLOOKUP(D2776,accounts!A:G,4)</f>
        <v>2819.5</v>
      </c>
      <c r="Q2776" s="12">
        <f t="shared" si="318"/>
        <v>92</v>
      </c>
    </row>
    <row r="2777">
      <c r="A2777" s="14" t="s">
        <v>2956</v>
      </c>
      <c r="B2777" s="14" t="s">
        <v>33</v>
      </c>
      <c r="C2777" s="14" t="s">
        <v>21</v>
      </c>
      <c r="D2777" s="14" t="s">
        <v>120</v>
      </c>
      <c r="E2777" s="14" t="s">
        <v>5</v>
      </c>
      <c r="F2777" s="15">
        <v>42868.0</v>
      </c>
      <c r="G2777" s="15">
        <v>42887.0</v>
      </c>
      <c r="H2777" s="14">
        <v>2677.0</v>
      </c>
      <c r="I2777" s="12">
        <f>VLOOKUP(C2777, products!$A$1:$C$8, 3, FALSE)</f>
        <v>3393</v>
      </c>
      <c r="J2777" s="12" t="str">
        <f>VLOOKUP(B2777,sales_teams!A:C,3)</f>
        <v>Central</v>
      </c>
      <c r="K2777" s="12" t="str">
        <f>VLOOKUP(B2777,sales_teams!A:C,2)</f>
        <v>Dustin Brinkmann</v>
      </c>
      <c r="L2777" s="12" t="str">
        <f>VLOOKUP(D2777,accounts!A:G,6)</f>
        <v>United States</v>
      </c>
      <c r="M2777" s="12" t="str">
        <f>VLOOKUP(D2777,accounts!A:B,2)</f>
        <v>entertainment</v>
      </c>
      <c r="N2777" s="12" t="str">
        <f t="shared" si="26"/>
        <v>May 2017</v>
      </c>
      <c r="O2777" s="12" t="str">
        <f t="shared" si="317"/>
        <v>Jun 2017</v>
      </c>
      <c r="P2777" s="12">
        <f>VLOOKUP(D2777,accounts!A:G,4)</f>
        <v>665.06</v>
      </c>
      <c r="Q2777" s="12">
        <f t="shared" si="318"/>
        <v>31</v>
      </c>
    </row>
    <row r="2778">
      <c r="A2778" s="14" t="s">
        <v>2957</v>
      </c>
      <c r="B2778" s="14" t="s">
        <v>35</v>
      </c>
      <c r="C2778" s="14" t="s">
        <v>21</v>
      </c>
      <c r="D2778" s="14" t="s">
        <v>107</v>
      </c>
      <c r="E2778" s="14" t="s">
        <v>5</v>
      </c>
      <c r="F2778" s="15">
        <v>42868.0</v>
      </c>
      <c r="G2778" s="15">
        <v>42882.0</v>
      </c>
      <c r="H2778" s="14">
        <v>3558.0</v>
      </c>
      <c r="I2778" s="12">
        <f>VLOOKUP(C2778, products!$A$1:$C$8, 3, FALSE)</f>
        <v>3393</v>
      </c>
      <c r="J2778" s="12" t="str">
        <f>VLOOKUP(B2778,sales_teams!A:C,3)</f>
        <v>Central</v>
      </c>
      <c r="K2778" s="12" t="str">
        <f>VLOOKUP(B2778,sales_teams!A:C,2)</f>
        <v>Dustin Brinkmann</v>
      </c>
      <c r="L2778" s="12" t="str">
        <f>VLOOKUP(D2778,accounts!A:G,6)</f>
        <v>United States</v>
      </c>
      <c r="M2778" s="12" t="str">
        <f>VLOOKUP(D2778,accounts!A:B,2)</f>
        <v>technolgy</v>
      </c>
      <c r="N2778" s="12" t="str">
        <f t="shared" si="26"/>
        <v>May 2017</v>
      </c>
      <c r="O2778" s="12" t="str">
        <f t="shared" si="317"/>
        <v>May 2017</v>
      </c>
      <c r="P2778" s="12">
        <f>VLOOKUP(D2778,accounts!A:G,4)</f>
        <v>1008.06</v>
      </c>
      <c r="Q2778" s="12">
        <f t="shared" si="318"/>
        <v>0</v>
      </c>
    </row>
    <row r="2779">
      <c r="A2779" s="14" t="s">
        <v>2958</v>
      </c>
      <c r="B2779" s="14" t="s">
        <v>36</v>
      </c>
      <c r="C2779" s="14" t="s">
        <v>22</v>
      </c>
      <c r="D2779" s="14" t="s">
        <v>144</v>
      </c>
      <c r="E2779" s="14" t="s">
        <v>26</v>
      </c>
      <c r="F2779" s="15">
        <v>42868.0</v>
      </c>
      <c r="G2779" s="15">
        <v>42955.0</v>
      </c>
      <c r="H2779" s="14">
        <v>0.0</v>
      </c>
      <c r="I2779" s="12">
        <f>VLOOKUP(C2779, products!$A$1:$C$8, 3, FALSE)</f>
        <v>550</v>
      </c>
      <c r="J2779" s="12" t="str">
        <f>VLOOKUP(B2779,sales_teams!A:C,3)</f>
        <v>Central</v>
      </c>
      <c r="K2779" s="12" t="str">
        <f>VLOOKUP(B2779,sales_teams!A:C,2)</f>
        <v>Dustin Brinkmann</v>
      </c>
      <c r="L2779" s="12" t="str">
        <f>VLOOKUP(D2779,accounts!A:G,6)</f>
        <v>Romania</v>
      </c>
      <c r="M2779" s="12" t="str">
        <f>VLOOKUP(D2779,accounts!A:B,2)</f>
        <v>retail</v>
      </c>
      <c r="N2779" s="12" t="str">
        <f t="shared" si="26"/>
        <v>May 2017</v>
      </c>
      <c r="O2779" s="12" t="str">
        <f t="shared" si="317"/>
        <v>Aug 2017</v>
      </c>
      <c r="P2779" s="12">
        <f>VLOOKUP(D2779,accounts!A:G,4)</f>
        <v>167.89</v>
      </c>
      <c r="Q2779" s="12">
        <f t="shared" si="318"/>
        <v>92</v>
      </c>
    </row>
    <row r="2780">
      <c r="A2780" s="14" t="s">
        <v>2959</v>
      </c>
      <c r="B2780" s="14" t="s">
        <v>36</v>
      </c>
      <c r="C2780" s="14" t="s">
        <v>18</v>
      </c>
      <c r="D2780" s="14" t="s">
        <v>77</v>
      </c>
      <c r="E2780" s="14" t="s">
        <v>5</v>
      </c>
      <c r="F2780" s="15">
        <v>42868.0</v>
      </c>
      <c r="G2780" s="15">
        <v>42967.0</v>
      </c>
      <c r="H2780" s="14">
        <v>866.0</v>
      </c>
      <c r="I2780" s="12">
        <f>VLOOKUP(C2780, products!$A$1:$C$8, 3, FALSE)</f>
        <v>1096</v>
      </c>
      <c r="J2780" s="12" t="str">
        <f>VLOOKUP(B2780,sales_teams!A:C,3)</f>
        <v>Central</v>
      </c>
      <c r="K2780" s="12" t="str">
        <f>VLOOKUP(B2780,sales_teams!A:C,2)</f>
        <v>Dustin Brinkmann</v>
      </c>
      <c r="L2780" s="12" t="str">
        <f>VLOOKUP(D2780,accounts!A:G,6)</f>
        <v>United States</v>
      </c>
      <c r="M2780" s="12" t="str">
        <f>VLOOKUP(D2780,accounts!A:B,2)</f>
        <v>retail</v>
      </c>
      <c r="N2780" s="12" t="str">
        <f t="shared" si="26"/>
        <v>May 2017</v>
      </c>
      <c r="O2780" s="12" t="str">
        <f t="shared" si="317"/>
        <v>Aug 2017</v>
      </c>
      <c r="P2780" s="12">
        <f>VLOOKUP(D2780,accounts!A:G,4)</f>
        <v>1419.98</v>
      </c>
      <c r="Q2780" s="12">
        <f t="shared" si="318"/>
        <v>92</v>
      </c>
    </row>
    <row r="2781">
      <c r="A2781" s="14" t="s">
        <v>2960</v>
      </c>
      <c r="B2781" s="14" t="s">
        <v>38</v>
      </c>
      <c r="C2781" s="14" t="s">
        <v>18</v>
      </c>
      <c r="D2781" s="14" t="s">
        <v>66</v>
      </c>
      <c r="E2781" s="14" t="s">
        <v>5</v>
      </c>
      <c r="F2781" s="15">
        <v>42868.0</v>
      </c>
      <c r="G2781" s="15">
        <v>42971.0</v>
      </c>
      <c r="H2781" s="14">
        <v>987.0</v>
      </c>
      <c r="I2781" s="12">
        <f>VLOOKUP(C2781, products!$A$1:$C$8, 3, FALSE)</f>
        <v>1096</v>
      </c>
      <c r="J2781" s="12" t="str">
        <f>VLOOKUP(B2781,sales_teams!A:C,3)</f>
        <v>East</v>
      </c>
      <c r="K2781" s="12" t="str">
        <f>VLOOKUP(B2781,sales_teams!A:C,2)</f>
        <v>Rocco Neubert</v>
      </c>
      <c r="L2781" s="12" t="str">
        <f>VLOOKUP(D2781,accounts!A:G,6)</f>
        <v>United States</v>
      </c>
      <c r="M2781" s="12" t="str">
        <f>VLOOKUP(D2781,accounts!A:B,2)</f>
        <v>medical</v>
      </c>
      <c r="N2781" s="12" t="str">
        <f t="shared" si="26"/>
        <v>May 2017</v>
      </c>
      <c r="O2781" s="12" t="str">
        <f t="shared" si="317"/>
        <v>Aug 2017</v>
      </c>
      <c r="P2781" s="12">
        <f>VLOOKUP(D2781,accounts!A:G,4)</f>
        <v>4.54</v>
      </c>
      <c r="Q2781" s="12">
        <f t="shared" si="318"/>
        <v>92</v>
      </c>
    </row>
    <row r="2782">
      <c r="A2782" s="14" t="s">
        <v>2961</v>
      </c>
      <c r="B2782" s="14" t="s">
        <v>38</v>
      </c>
      <c r="C2782" s="14" t="s">
        <v>21</v>
      </c>
      <c r="D2782" s="14" t="s">
        <v>90</v>
      </c>
      <c r="E2782" s="14" t="s">
        <v>5</v>
      </c>
      <c r="F2782" s="15">
        <v>42868.0</v>
      </c>
      <c r="G2782" s="15">
        <v>42962.0</v>
      </c>
      <c r="H2782" s="14">
        <v>3290.0</v>
      </c>
      <c r="I2782" s="12">
        <f>VLOOKUP(C2782, products!$A$1:$C$8, 3, FALSE)</f>
        <v>3393</v>
      </c>
      <c r="J2782" s="12" t="str">
        <f>VLOOKUP(B2782,sales_teams!A:C,3)</f>
        <v>East</v>
      </c>
      <c r="K2782" s="12" t="str">
        <f>VLOOKUP(B2782,sales_teams!A:C,2)</f>
        <v>Rocco Neubert</v>
      </c>
      <c r="L2782" s="12" t="str">
        <f>VLOOKUP(D2782,accounts!A:G,6)</f>
        <v>United States</v>
      </c>
      <c r="M2782" s="12" t="str">
        <f>VLOOKUP(D2782,accounts!A:B,2)</f>
        <v>software</v>
      </c>
      <c r="N2782" s="12" t="str">
        <f t="shared" si="26"/>
        <v>May 2017</v>
      </c>
      <c r="O2782" s="12" t="str">
        <f t="shared" si="317"/>
        <v>Aug 2017</v>
      </c>
      <c r="P2782" s="12">
        <f>VLOOKUP(D2782,accounts!A:G,4)</f>
        <v>4618</v>
      </c>
      <c r="Q2782" s="12">
        <f t="shared" si="318"/>
        <v>92</v>
      </c>
    </row>
    <row r="2783">
      <c r="A2783" s="14" t="s">
        <v>2962</v>
      </c>
      <c r="B2783" s="14" t="s">
        <v>39</v>
      </c>
      <c r="C2783" s="14" t="s">
        <v>20</v>
      </c>
      <c r="D2783" s="14" t="s">
        <v>87</v>
      </c>
      <c r="E2783" s="14" t="s">
        <v>26</v>
      </c>
      <c r="F2783" s="15">
        <v>42868.0</v>
      </c>
      <c r="G2783" s="15">
        <v>42956.0</v>
      </c>
      <c r="H2783" s="14">
        <v>0.0</v>
      </c>
      <c r="I2783" s="12">
        <f>VLOOKUP(C2783, products!$A$1:$C$8, 3, FALSE)</f>
        <v>5482</v>
      </c>
      <c r="J2783" s="12" t="str">
        <f>VLOOKUP(B2783,sales_teams!A:C,3)</f>
        <v>East</v>
      </c>
      <c r="K2783" s="12" t="str">
        <f>VLOOKUP(B2783,sales_teams!A:C,2)</f>
        <v>Rocco Neubert</v>
      </c>
      <c r="L2783" s="12" t="str">
        <f>VLOOKUP(D2783,accounts!A:G,6)</f>
        <v>United States</v>
      </c>
      <c r="M2783" s="12" t="str">
        <f>VLOOKUP(D2783,accounts!A:B,2)</f>
        <v>entertainment</v>
      </c>
      <c r="N2783" s="12" t="str">
        <f t="shared" si="26"/>
        <v>May 2017</v>
      </c>
      <c r="O2783" s="12" t="str">
        <f t="shared" si="317"/>
        <v>Aug 2017</v>
      </c>
      <c r="P2783" s="12">
        <f>VLOOKUP(D2783,accounts!A:G,4)</f>
        <v>3838.39</v>
      </c>
      <c r="Q2783" s="12">
        <f t="shared" si="318"/>
        <v>92</v>
      </c>
    </row>
    <row r="2784">
      <c r="A2784" s="14" t="s">
        <v>2963</v>
      </c>
      <c r="B2784" s="14" t="s">
        <v>39</v>
      </c>
      <c r="C2784" s="14" t="s">
        <v>21</v>
      </c>
      <c r="D2784" s="14" t="s">
        <v>80</v>
      </c>
      <c r="E2784" s="14" t="s">
        <v>26</v>
      </c>
      <c r="F2784" s="15">
        <v>42868.0</v>
      </c>
      <c r="G2784" s="15">
        <v>42874.0</v>
      </c>
      <c r="H2784" s="14">
        <v>0.0</v>
      </c>
      <c r="I2784" s="12">
        <f>VLOOKUP(C2784, products!$A$1:$C$8, 3, FALSE)</f>
        <v>3393</v>
      </c>
      <c r="J2784" s="12" t="str">
        <f>VLOOKUP(B2784,sales_teams!A:C,3)</f>
        <v>East</v>
      </c>
      <c r="K2784" s="12" t="str">
        <f>VLOOKUP(B2784,sales_teams!A:C,2)</f>
        <v>Rocco Neubert</v>
      </c>
      <c r="L2784" s="12" t="str">
        <f>VLOOKUP(D2784,accounts!A:G,6)</f>
        <v>United States</v>
      </c>
      <c r="M2784" s="12" t="str">
        <f>VLOOKUP(D2784,accounts!A:B,2)</f>
        <v>technolgy</v>
      </c>
      <c r="N2784" s="12" t="str">
        <f t="shared" si="26"/>
        <v>May 2017</v>
      </c>
      <c r="O2784" s="12" t="str">
        <f t="shared" si="317"/>
        <v>May 2017</v>
      </c>
      <c r="P2784" s="12">
        <f>VLOOKUP(D2784,accounts!A:G,4)</f>
        <v>1712.68</v>
      </c>
      <c r="Q2784" s="12">
        <f t="shared" si="318"/>
        <v>0</v>
      </c>
    </row>
    <row r="2785">
      <c r="A2785" s="14" t="s">
        <v>2964</v>
      </c>
      <c r="B2785" s="14" t="s">
        <v>39</v>
      </c>
      <c r="C2785" s="14" t="s">
        <v>21</v>
      </c>
      <c r="D2785" s="14" t="s">
        <v>75</v>
      </c>
      <c r="E2785" s="14" t="s">
        <v>26</v>
      </c>
      <c r="F2785" s="15">
        <v>42868.0</v>
      </c>
      <c r="G2785" s="15">
        <v>42872.0</v>
      </c>
      <c r="H2785" s="14">
        <v>0.0</v>
      </c>
      <c r="I2785" s="12">
        <f>VLOOKUP(C2785, products!$A$1:$C$8, 3, FALSE)</f>
        <v>3393</v>
      </c>
      <c r="J2785" s="12" t="str">
        <f>VLOOKUP(B2785,sales_teams!A:C,3)</f>
        <v>East</v>
      </c>
      <c r="K2785" s="12" t="str">
        <f>VLOOKUP(B2785,sales_teams!A:C,2)</f>
        <v>Rocco Neubert</v>
      </c>
      <c r="L2785" s="12" t="str">
        <f>VLOOKUP(D2785,accounts!A:G,6)</f>
        <v>Jordan</v>
      </c>
      <c r="M2785" s="12" t="str">
        <f>VLOOKUP(D2785,accounts!A:B,2)</f>
        <v>marketing</v>
      </c>
      <c r="N2785" s="12" t="str">
        <f t="shared" si="26"/>
        <v>May 2017</v>
      </c>
      <c r="O2785" s="12" t="str">
        <f t="shared" si="317"/>
        <v>May 2017</v>
      </c>
      <c r="P2785" s="12">
        <f>VLOOKUP(D2785,accounts!A:G,4)</f>
        <v>3027.46</v>
      </c>
      <c r="Q2785" s="12">
        <f t="shared" si="318"/>
        <v>0</v>
      </c>
    </row>
    <row r="2786">
      <c r="A2786" s="14" t="s">
        <v>2965</v>
      </c>
      <c r="B2786" s="14" t="s">
        <v>40</v>
      </c>
      <c r="C2786" s="14" t="s">
        <v>19</v>
      </c>
      <c r="D2786" s="14" t="s">
        <v>105</v>
      </c>
      <c r="E2786" s="14" t="s">
        <v>5</v>
      </c>
      <c r="F2786" s="15">
        <v>42868.0</v>
      </c>
      <c r="G2786" s="15">
        <v>42991.0</v>
      </c>
      <c r="H2786" s="14">
        <v>54.0</v>
      </c>
      <c r="I2786" s="12">
        <f>VLOOKUP(C2786, products!$A$1:$C$8, 3, FALSE)</f>
        <v>55</v>
      </c>
      <c r="J2786" s="12" t="str">
        <f>VLOOKUP(B2786,sales_teams!A:C,3)</f>
        <v>East</v>
      </c>
      <c r="K2786" s="12" t="str">
        <f>VLOOKUP(B2786,sales_teams!A:C,2)</f>
        <v>Rocco Neubert</v>
      </c>
      <c r="L2786" s="12" t="str">
        <f>VLOOKUP(D2786,accounts!A:G,6)</f>
        <v>United States</v>
      </c>
      <c r="M2786" s="12" t="str">
        <f>VLOOKUP(D2786,accounts!A:B,2)</f>
        <v>telecommunications</v>
      </c>
      <c r="N2786" s="12" t="str">
        <f t="shared" si="26"/>
        <v>May 2017</v>
      </c>
      <c r="O2786" s="12" t="str">
        <f t="shared" si="317"/>
        <v>Sep 2017</v>
      </c>
      <c r="P2786" s="12">
        <f>VLOOKUP(D2786,accounts!A:G,4)</f>
        <v>1825.82</v>
      </c>
      <c r="Q2786" s="12">
        <f t="shared" si="318"/>
        <v>123</v>
      </c>
    </row>
    <row r="2787">
      <c r="A2787" s="14" t="s">
        <v>2966</v>
      </c>
      <c r="B2787" s="14" t="s">
        <v>43</v>
      </c>
      <c r="C2787" s="14" t="s">
        <v>21</v>
      </c>
      <c r="D2787" s="14" t="s">
        <v>105</v>
      </c>
      <c r="E2787" s="14" t="s">
        <v>25</v>
      </c>
      <c r="F2787" s="15">
        <v>42868.0</v>
      </c>
      <c r="G2787" s="17"/>
      <c r="I2787" s="12">
        <f>VLOOKUP(C2787, products!$A$1:$C$8, 3, FALSE)</f>
        <v>3393</v>
      </c>
      <c r="J2787" s="12" t="str">
        <f>VLOOKUP(B2787,sales_teams!A:C,3)</f>
        <v>East</v>
      </c>
      <c r="K2787" s="12" t="str">
        <f>VLOOKUP(B2787,sales_teams!A:C,2)</f>
        <v>Rocco Neubert</v>
      </c>
      <c r="L2787" s="12" t="str">
        <f>VLOOKUP(D2787,accounts!A:G,6)</f>
        <v>United States</v>
      </c>
      <c r="M2787" s="12" t="str">
        <f>VLOOKUP(D2787,accounts!A:B,2)</f>
        <v>telecommunications</v>
      </c>
      <c r="N2787" s="12" t="str">
        <f t="shared" si="26"/>
        <v>May 2017</v>
      </c>
      <c r="P2787" s="12">
        <f>VLOOKUP(D2787,accounts!A:G,4)</f>
        <v>1825.82</v>
      </c>
    </row>
    <row r="2788">
      <c r="A2788" s="14" t="s">
        <v>2967</v>
      </c>
      <c r="B2788" s="14" t="s">
        <v>43</v>
      </c>
      <c r="C2788" s="14" t="s">
        <v>20</v>
      </c>
      <c r="D2788" s="14" t="s">
        <v>74</v>
      </c>
      <c r="E2788" s="14" t="s">
        <v>5</v>
      </c>
      <c r="F2788" s="15">
        <v>42868.0</v>
      </c>
      <c r="G2788" s="15">
        <v>42872.0</v>
      </c>
      <c r="H2788" s="14">
        <v>4627.0</v>
      </c>
      <c r="I2788" s="12">
        <f>VLOOKUP(C2788, products!$A$1:$C$8, 3, FALSE)</f>
        <v>5482</v>
      </c>
      <c r="J2788" s="12" t="str">
        <f>VLOOKUP(B2788,sales_teams!A:C,3)</f>
        <v>East</v>
      </c>
      <c r="K2788" s="12" t="str">
        <f>VLOOKUP(B2788,sales_teams!A:C,2)</f>
        <v>Rocco Neubert</v>
      </c>
      <c r="L2788" s="12" t="str">
        <f>VLOOKUP(D2788,accounts!A:G,6)</f>
        <v>United States</v>
      </c>
      <c r="M2788" s="12" t="str">
        <f>VLOOKUP(D2788,accounts!A:B,2)</f>
        <v>retail</v>
      </c>
      <c r="N2788" s="12" t="str">
        <f t="shared" si="26"/>
        <v>May 2017</v>
      </c>
      <c r="O2788" s="12" t="str">
        <f t="shared" ref="O2788:O2798" si="319">TEXT(G2788,"mmm yyy")</f>
        <v>May 2017</v>
      </c>
      <c r="P2788" s="12">
        <f>VLOOKUP(D2788,accounts!A:G,4)</f>
        <v>2214.94</v>
      </c>
      <c r="Q2788" s="12">
        <f t="shared" ref="Q2788:Q2798" si="320">O2788-N2788</f>
        <v>0</v>
      </c>
    </row>
    <row r="2789">
      <c r="A2789" s="14" t="s">
        <v>2968</v>
      </c>
      <c r="B2789" s="14" t="s">
        <v>44</v>
      </c>
      <c r="C2789" s="14" t="s">
        <v>22</v>
      </c>
      <c r="D2789" s="14" t="s">
        <v>116</v>
      </c>
      <c r="E2789" s="14" t="s">
        <v>26</v>
      </c>
      <c r="F2789" s="15">
        <v>42868.0</v>
      </c>
      <c r="G2789" s="15">
        <v>42969.0</v>
      </c>
      <c r="H2789" s="14">
        <v>0.0</v>
      </c>
      <c r="I2789" s="12">
        <f>VLOOKUP(C2789, products!$A$1:$C$8, 3, FALSE)</f>
        <v>550</v>
      </c>
      <c r="J2789" s="12" t="str">
        <f>VLOOKUP(B2789,sales_teams!A:C,3)</f>
        <v>East</v>
      </c>
      <c r="K2789" s="12" t="str">
        <f>VLOOKUP(B2789,sales_teams!A:C,2)</f>
        <v>Rocco Neubert</v>
      </c>
      <c r="L2789" s="12" t="str">
        <f>VLOOKUP(D2789,accounts!A:G,6)</f>
        <v>United States</v>
      </c>
      <c r="M2789" s="12" t="str">
        <f>VLOOKUP(D2789,accounts!A:B,2)</f>
        <v>services</v>
      </c>
      <c r="N2789" s="12" t="str">
        <f t="shared" si="26"/>
        <v>May 2017</v>
      </c>
      <c r="O2789" s="12" t="str">
        <f t="shared" si="319"/>
        <v>Aug 2017</v>
      </c>
      <c r="P2789" s="12">
        <f>VLOOKUP(D2789,accounts!A:G,4)</f>
        <v>692.19</v>
      </c>
      <c r="Q2789" s="12">
        <f t="shared" si="320"/>
        <v>92</v>
      </c>
    </row>
    <row r="2790">
      <c r="A2790" s="14" t="s">
        <v>2969</v>
      </c>
      <c r="B2790" s="14" t="s">
        <v>45</v>
      </c>
      <c r="C2790" s="14" t="s">
        <v>17</v>
      </c>
      <c r="D2790" s="14" t="s">
        <v>84</v>
      </c>
      <c r="E2790" s="14" t="s">
        <v>5</v>
      </c>
      <c r="F2790" s="15">
        <v>42868.0</v>
      </c>
      <c r="G2790" s="15">
        <v>42984.0</v>
      </c>
      <c r="H2790" s="14">
        <v>5625.0</v>
      </c>
      <c r="I2790" s="12">
        <f>VLOOKUP(C2790, products!$A$1:$C$8, 3, FALSE)</f>
        <v>4821</v>
      </c>
      <c r="J2790" s="12" t="str">
        <f>VLOOKUP(B2790,sales_teams!A:C,3)</f>
        <v>East</v>
      </c>
      <c r="K2790" s="12" t="str">
        <f>VLOOKUP(B2790,sales_teams!A:C,2)</f>
        <v>Rocco Neubert</v>
      </c>
      <c r="L2790" s="12" t="str">
        <f>VLOOKUP(D2790,accounts!A:G,6)</f>
        <v>United States</v>
      </c>
      <c r="M2790" s="12" t="str">
        <f>VLOOKUP(D2790,accounts!A:B,2)</f>
        <v>software</v>
      </c>
      <c r="N2790" s="12" t="str">
        <f t="shared" si="26"/>
        <v>May 2017</v>
      </c>
      <c r="O2790" s="12" t="str">
        <f t="shared" si="319"/>
        <v>Sep 2017</v>
      </c>
      <c r="P2790" s="12">
        <f>VLOOKUP(D2790,accounts!A:G,4)</f>
        <v>2714.9</v>
      </c>
      <c r="Q2790" s="12">
        <f t="shared" si="320"/>
        <v>123</v>
      </c>
    </row>
    <row r="2791">
      <c r="A2791" s="14" t="s">
        <v>2970</v>
      </c>
      <c r="B2791" s="14" t="s">
        <v>48</v>
      </c>
      <c r="C2791" s="14" t="s">
        <v>22</v>
      </c>
      <c r="D2791" s="14" t="s">
        <v>104</v>
      </c>
      <c r="E2791" s="14" t="s">
        <v>26</v>
      </c>
      <c r="F2791" s="15">
        <v>42868.0</v>
      </c>
      <c r="G2791" s="15">
        <v>42870.0</v>
      </c>
      <c r="H2791" s="14">
        <v>0.0</v>
      </c>
      <c r="I2791" s="12">
        <f>VLOOKUP(C2791, products!$A$1:$C$8, 3, FALSE)</f>
        <v>550</v>
      </c>
      <c r="J2791" s="12" t="str">
        <f>VLOOKUP(B2791,sales_teams!A:C,3)</f>
        <v>East</v>
      </c>
      <c r="K2791" s="12" t="str">
        <f>VLOOKUP(B2791,sales_teams!A:C,2)</f>
        <v>Rocco Neubert</v>
      </c>
      <c r="L2791" s="12" t="str">
        <f>VLOOKUP(D2791,accounts!A:G,6)</f>
        <v>Italy</v>
      </c>
      <c r="M2791" s="12" t="str">
        <f>VLOOKUP(D2791,accounts!A:B,2)</f>
        <v>retail</v>
      </c>
      <c r="N2791" s="12" t="str">
        <f t="shared" si="26"/>
        <v>May 2017</v>
      </c>
      <c r="O2791" s="12" t="str">
        <f t="shared" si="319"/>
        <v>May 2017</v>
      </c>
      <c r="P2791" s="12">
        <f>VLOOKUP(D2791,accounts!A:G,4)</f>
        <v>894.33</v>
      </c>
      <c r="Q2791" s="12">
        <f t="shared" si="320"/>
        <v>0</v>
      </c>
    </row>
    <row r="2792">
      <c r="A2792" s="14" t="s">
        <v>2971</v>
      </c>
      <c r="B2792" s="14" t="s">
        <v>49</v>
      </c>
      <c r="C2792" s="14" t="s">
        <v>19</v>
      </c>
      <c r="D2792" s="14" t="s">
        <v>74</v>
      </c>
      <c r="E2792" s="14" t="s">
        <v>5</v>
      </c>
      <c r="F2792" s="15">
        <v>42868.0</v>
      </c>
      <c r="G2792" s="15">
        <v>42970.0</v>
      </c>
      <c r="H2792" s="14">
        <v>57.0</v>
      </c>
      <c r="I2792" s="12">
        <f>VLOOKUP(C2792, products!$A$1:$C$8, 3, FALSE)</f>
        <v>55</v>
      </c>
      <c r="J2792" s="12" t="str">
        <f>VLOOKUP(B2792,sales_teams!A:C,3)</f>
        <v>West</v>
      </c>
      <c r="K2792" s="12" t="str">
        <f>VLOOKUP(B2792,sales_teams!A:C,2)</f>
        <v>Summer Sewald</v>
      </c>
      <c r="L2792" s="12" t="str">
        <f>VLOOKUP(D2792,accounts!A:G,6)</f>
        <v>United States</v>
      </c>
      <c r="M2792" s="12" t="str">
        <f>VLOOKUP(D2792,accounts!A:B,2)</f>
        <v>retail</v>
      </c>
      <c r="N2792" s="12" t="str">
        <f t="shared" si="26"/>
        <v>May 2017</v>
      </c>
      <c r="O2792" s="12" t="str">
        <f t="shared" si="319"/>
        <v>Aug 2017</v>
      </c>
      <c r="P2792" s="12">
        <f>VLOOKUP(D2792,accounts!A:G,4)</f>
        <v>2214.94</v>
      </c>
      <c r="Q2792" s="12">
        <f t="shared" si="320"/>
        <v>92</v>
      </c>
    </row>
    <row r="2793">
      <c r="A2793" s="14" t="s">
        <v>2972</v>
      </c>
      <c r="B2793" s="14" t="s">
        <v>53</v>
      </c>
      <c r="C2793" s="14" t="s">
        <v>18</v>
      </c>
      <c r="D2793" s="14" t="s">
        <v>90</v>
      </c>
      <c r="E2793" s="14" t="s">
        <v>26</v>
      </c>
      <c r="F2793" s="15">
        <v>42868.0</v>
      </c>
      <c r="G2793" s="15">
        <v>42971.0</v>
      </c>
      <c r="H2793" s="14">
        <v>0.0</v>
      </c>
      <c r="I2793" s="12">
        <f>VLOOKUP(C2793, products!$A$1:$C$8, 3, FALSE)</f>
        <v>1096</v>
      </c>
      <c r="J2793" s="12" t="str">
        <f>VLOOKUP(B2793,sales_teams!A:C,3)</f>
        <v>West</v>
      </c>
      <c r="K2793" s="12" t="str">
        <f>VLOOKUP(B2793,sales_teams!A:C,2)</f>
        <v>Summer Sewald</v>
      </c>
      <c r="L2793" s="12" t="str">
        <f>VLOOKUP(D2793,accounts!A:G,6)</f>
        <v>United States</v>
      </c>
      <c r="M2793" s="12" t="str">
        <f>VLOOKUP(D2793,accounts!A:B,2)</f>
        <v>software</v>
      </c>
      <c r="N2793" s="12" t="str">
        <f t="shared" si="26"/>
        <v>May 2017</v>
      </c>
      <c r="O2793" s="12" t="str">
        <f t="shared" si="319"/>
        <v>Aug 2017</v>
      </c>
      <c r="P2793" s="12">
        <f>VLOOKUP(D2793,accounts!A:G,4)</f>
        <v>4618</v>
      </c>
      <c r="Q2793" s="12">
        <f t="shared" si="320"/>
        <v>92</v>
      </c>
    </row>
    <row r="2794">
      <c r="A2794" s="14" t="s">
        <v>2973</v>
      </c>
      <c r="B2794" s="14" t="s">
        <v>55</v>
      </c>
      <c r="C2794" s="14" t="s">
        <v>18</v>
      </c>
      <c r="D2794" s="14" t="s">
        <v>74</v>
      </c>
      <c r="E2794" s="14" t="s">
        <v>5</v>
      </c>
      <c r="F2794" s="15">
        <v>42868.0</v>
      </c>
      <c r="G2794" s="15">
        <v>42948.0</v>
      </c>
      <c r="H2794" s="14">
        <v>1032.0</v>
      </c>
      <c r="I2794" s="12">
        <f>VLOOKUP(C2794, products!$A$1:$C$8, 3, FALSE)</f>
        <v>1096</v>
      </c>
      <c r="J2794" s="12" t="str">
        <f>VLOOKUP(B2794,sales_teams!A:C,3)</f>
        <v>West</v>
      </c>
      <c r="K2794" s="12" t="str">
        <f>VLOOKUP(B2794,sales_teams!A:C,2)</f>
        <v>Summer Sewald</v>
      </c>
      <c r="L2794" s="12" t="str">
        <f>VLOOKUP(D2794,accounts!A:G,6)</f>
        <v>United States</v>
      </c>
      <c r="M2794" s="12" t="str">
        <f>VLOOKUP(D2794,accounts!A:B,2)</f>
        <v>retail</v>
      </c>
      <c r="N2794" s="12" t="str">
        <f t="shared" si="26"/>
        <v>May 2017</v>
      </c>
      <c r="O2794" s="12" t="str">
        <f t="shared" si="319"/>
        <v>Aug 2017</v>
      </c>
      <c r="P2794" s="12">
        <f>VLOOKUP(D2794,accounts!A:G,4)</f>
        <v>2214.94</v>
      </c>
      <c r="Q2794" s="12">
        <f t="shared" si="320"/>
        <v>92</v>
      </c>
    </row>
    <row r="2795">
      <c r="A2795" s="14" t="s">
        <v>2974</v>
      </c>
      <c r="B2795" s="14" t="s">
        <v>56</v>
      </c>
      <c r="C2795" s="14" t="s">
        <v>22</v>
      </c>
      <c r="D2795" s="14" t="s">
        <v>133</v>
      </c>
      <c r="E2795" s="14" t="s">
        <v>5</v>
      </c>
      <c r="F2795" s="15">
        <v>42868.0</v>
      </c>
      <c r="G2795" s="15">
        <v>42872.0</v>
      </c>
      <c r="H2795" s="14">
        <v>567.0</v>
      </c>
      <c r="I2795" s="12">
        <f>VLOOKUP(C2795, products!$A$1:$C$8, 3, FALSE)</f>
        <v>550</v>
      </c>
      <c r="J2795" s="12" t="str">
        <f>VLOOKUP(B2795,sales_teams!A:C,3)</f>
        <v>West</v>
      </c>
      <c r="K2795" s="12" t="str">
        <f>VLOOKUP(B2795,sales_teams!A:C,2)</f>
        <v>Summer Sewald</v>
      </c>
      <c r="L2795" s="12" t="str">
        <f>VLOOKUP(D2795,accounts!A:G,6)</f>
        <v>United States</v>
      </c>
      <c r="M2795" s="12" t="str">
        <f>VLOOKUP(D2795,accounts!A:B,2)</f>
        <v>finance</v>
      </c>
      <c r="N2795" s="12" t="str">
        <f t="shared" si="26"/>
        <v>May 2017</v>
      </c>
      <c r="O2795" s="12" t="str">
        <f t="shared" si="319"/>
        <v>May 2017</v>
      </c>
      <c r="P2795" s="12">
        <f>VLOOKUP(D2795,accounts!A:G,4)</f>
        <v>355.23</v>
      </c>
      <c r="Q2795" s="12">
        <f t="shared" si="320"/>
        <v>0</v>
      </c>
    </row>
    <row r="2796">
      <c r="A2796" s="14" t="s">
        <v>2975</v>
      </c>
      <c r="B2796" s="14" t="s">
        <v>57</v>
      </c>
      <c r="C2796" s="14" t="s">
        <v>19</v>
      </c>
      <c r="D2796" s="14" t="s">
        <v>90</v>
      </c>
      <c r="E2796" s="14" t="s">
        <v>5</v>
      </c>
      <c r="F2796" s="15">
        <v>42868.0</v>
      </c>
      <c r="G2796" s="15">
        <v>42874.0</v>
      </c>
      <c r="H2796" s="14">
        <v>58.0</v>
      </c>
      <c r="I2796" s="12">
        <f>VLOOKUP(C2796, products!$A$1:$C$8, 3, FALSE)</f>
        <v>55</v>
      </c>
      <c r="J2796" s="12" t="str">
        <f>VLOOKUP(B2796,sales_teams!A:C,3)</f>
        <v>West</v>
      </c>
      <c r="K2796" s="12" t="str">
        <f>VLOOKUP(B2796,sales_teams!A:C,2)</f>
        <v>Summer Sewald</v>
      </c>
      <c r="L2796" s="12" t="str">
        <f>VLOOKUP(D2796,accounts!A:G,6)</f>
        <v>United States</v>
      </c>
      <c r="M2796" s="12" t="str">
        <f>VLOOKUP(D2796,accounts!A:B,2)</f>
        <v>software</v>
      </c>
      <c r="N2796" s="12" t="str">
        <f t="shared" si="26"/>
        <v>May 2017</v>
      </c>
      <c r="O2796" s="12" t="str">
        <f t="shared" si="319"/>
        <v>May 2017</v>
      </c>
      <c r="P2796" s="12">
        <f>VLOOKUP(D2796,accounts!A:G,4)</f>
        <v>4618</v>
      </c>
      <c r="Q2796" s="12">
        <f t="shared" si="320"/>
        <v>0</v>
      </c>
    </row>
    <row r="2797">
      <c r="A2797" s="14" t="s">
        <v>2976</v>
      </c>
      <c r="B2797" s="14" t="s">
        <v>32</v>
      </c>
      <c r="C2797" s="14" t="s">
        <v>20</v>
      </c>
      <c r="D2797" s="14" t="s">
        <v>127</v>
      </c>
      <c r="E2797" s="14" t="s">
        <v>26</v>
      </c>
      <c r="F2797" s="15">
        <v>42869.0</v>
      </c>
      <c r="G2797" s="15">
        <v>42972.0</v>
      </c>
      <c r="H2797" s="14">
        <v>0.0</v>
      </c>
      <c r="I2797" s="12">
        <f>VLOOKUP(C2797, products!$A$1:$C$8, 3, FALSE)</f>
        <v>5482</v>
      </c>
      <c r="J2797" s="12" t="str">
        <f>VLOOKUP(B2797,sales_teams!A:C,3)</f>
        <v>Central</v>
      </c>
      <c r="K2797" s="12" t="str">
        <f>VLOOKUP(B2797,sales_teams!A:C,2)</f>
        <v>Dustin Brinkmann</v>
      </c>
      <c r="L2797" s="12" t="str">
        <f>VLOOKUP(D2797,accounts!A:G,6)</f>
        <v>United States</v>
      </c>
      <c r="M2797" s="12" t="str">
        <f>VLOOKUP(D2797,accounts!A:B,2)</f>
        <v>telecommunications</v>
      </c>
      <c r="N2797" s="12" t="str">
        <f t="shared" si="26"/>
        <v>May 2017</v>
      </c>
      <c r="O2797" s="12" t="str">
        <f t="shared" si="319"/>
        <v>Aug 2017</v>
      </c>
      <c r="P2797" s="12">
        <f>VLOOKUP(D2797,accounts!A:G,4)</f>
        <v>86.68</v>
      </c>
      <c r="Q2797" s="12">
        <f t="shared" si="320"/>
        <v>92</v>
      </c>
    </row>
    <row r="2798">
      <c r="A2798" s="14" t="s">
        <v>2977</v>
      </c>
      <c r="B2798" s="14" t="s">
        <v>32</v>
      </c>
      <c r="C2798" s="14" t="s">
        <v>19</v>
      </c>
      <c r="D2798" s="14" t="s">
        <v>107</v>
      </c>
      <c r="E2798" s="14" t="s">
        <v>5</v>
      </c>
      <c r="F2798" s="15">
        <v>42869.0</v>
      </c>
      <c r="G2798" s="15">
        <v>42877.0</v>
      </c>
      <c r="H2798" s="14">
        <v>50.0</v>
      </c>
      <c r="I2798" s="12">
        <f>VLOOKUP(C2798, products!$A$1:$C$8, 3, FALSE)</f>
        <v>55</v>
      </c>
      <c r="J2798" s="12" t="str">
        <f>VLOOKUP(B2798,sales_teams!A:C,3)</f>
        <v>Central</v>
      </c>
      <c r="K2798" s="12" t="str">
        <f>VLOOKUP(B2798,sales_teams!A:C,2)</f>
        <v>Dustin Brinkmann</v>
      </c>
      <c r="L2798" s="12" t="str">
        <f>VLOOKUP(D2798,accounts!A:G,6)</f>
        <v>United States</v>
      </c>
      <c r="M2798" s="12" t="str">
        <f>VLOOKUP(D2798,accounts!A:B,2)</f>
        <v>technolgy</v>
      </c>
      <c r="N2798" s="12" t="str">
        <f t="shared" si="26"/>
        <v>May 2017</v>
      </c>
      <c r="O2798" s="12" t="str">
        <f t="shared" si="319"/>
        <v>May 2017</v>
      </c>
      <c r="P2798" s="12">
        <f>VLOOKUP(D2798,accounts!A:G,4)</f>
        <v>1008.06</v>
      </c>
      <c r="Q2798" s="12">
        <f t="shared" si="320"/>
        <v>0</v>
      </c>
    </row>
    <row r="2799">
      <c r="A2799" s="14" t="s">
        <v>2978</v>
      </c>
      <c r="B2799" s="14" t="s">
        <v>33</v>
      </c>
      <c r="C2799" s="14" t="s">
        <v>21</v>
      </c>
      <c r="D2799" s="14" t="s">
        <v>126</v>
      </c>
      <c r="E2799" s="14" t="s">
        <v>25</v>
      </c>
      <c r="F2799" s="15">
        <v>42869.0</v>
      </c>
      <c r="G2799" s="17"/>
      <c r="I2799" s="12">
        <f>VLOOKUP(C2799, products!$A$1:$C$8, 3, FALSE)</f>
        <v>3393</v>
      </c>
      <c r="J2799" s="12" t="str">
        <f>VLOOKUP(B2799,sales_teams!A:C,3)</f>
        <v>Central</v>
      </c>
      <c r="K2799" s="12" t="str">
        <f>VLOOKUP(B2799,sales_teams!A:C,2)</f>
        <v>Dustin Brinkmann</v>
      </c>
      <c r="L2799" s="12" t="str">
        <f>VLOOKUP(D2799,accounts!A:G,6)</f>
        <v>United States</v>
      </c>
      <c r="M2799" s="12" t="str">
        <f>VLOOKUP(D2799,accounts!A:B,2)</f>
        <v>retail</v>
      </c>
      <c r="N2799" s="12" t="str">
        <f t="shared" si="26"/>
        <v>May 2017</v>
      </c>
      <c r="P2799" s="12">
        <f>VLOOKUP(D2799,accounts!A:G,4)</f>
        <v>332.43</v>
      </c>
    </row>
    <row r="2800">
      <c r="A2800" s="14" t="s">
        <v>2979</v>
      </c>
      <c r="B2800" s="14" t="s">
        <v>34</v>
      </c>
      <c r="C2800" s="14" t="s">
        <v>22</v>
      </c>
      <c r="D2800" s="14" t="s">
        <v>75</v>
      </c>
      <c r="E2800" s="14" t="s">
        <v>26</v>
      </c>
      <c r="F2800" s="15">
        <v>42869.0</v>
      </c>
      <c r="G2800" s="15">
        <v>42949.0</v>
      </c>
      <c r="H2800" s="14">
        <v>0.0</v>
      </c>
      <c r="I2800" s="12">
        <f>VLOOKUP(C2800, products!$A$1:$C$8, 3, FALSE)</f>
        <v>550</v>
      </c>
      <c r="J2800" s="12" t="str">
        <f>VLOOKUP(B2800,sales_teams!A:C,3)</f>
        <v>Central</v>
      </c>
      <c r="K2800" s="12" t="str">
        <f>VLOOKUP(B2800,sales_teams!A:C,2)</f>
        <v>Dustin Brinkmann</v>
      </c>
      <c r="L2800" s="12" t="str">
        <f>VLOOKUP(D2800,accounts!A:G,6)</f>
        <v>Jordan</v>
      </c>
      <c r="M2800" s="12" t="str">
        <f>VLOOKUP(D2800,accounts!A:B,2)</f>
        <v>marketing</v>
      </c>
      <c r="N2800" s="12" t="str">
        <f t="shared" si="26"/>
        <v>May 2017</v>
      </c>
      <c r="O2800" s="12" t="str">
        <f t="shared" ref="O2800:O2804" si="321">TEXT(G2800,"mmm yyy")</f>
        <v>Aug 2017</v>
      </c>
      <c r="P2800" s="12">
        <f>VLOOKUP(D2800,accounts!A:G,4)</f>
        <v>3027.46</v>
      </c>
      <c r="Q2800" s="12">
        <f t="shared" ref="Q2800:Q2804" si="322">O2800-N2800</f>
        <v>92</v>
      </c>
    </row>
    <row r="2801">
      <c r="A2801" s="14" t="s">
        <v>2980</v>
      </c>
      <c r="B2801" s="14" t="s">
        <v>37</v>
      </c>
      <c r="C2801" s="14" t="s">
        <v>22</v>
      </c>
      <c r="D2801" s="14" t="s">
        <v>122</v>
      </c>
      <c r="E2801" s="14" t="s">
        <v>26</v>
      </c>
      <c r="F2801" s="15">
        <v>42869.0</v>
      </c>
      <c r="G2801" s="15">
        <v>42887.0</v>
      </c>
      <c r="H2801" s="14">
        <v>0.0</v>
      </c>
      <c r="I2801" s="12">
        <f>VLOOKUP(C2801, products!$A$1:$C$8, 3, FALSE)</f>
        <v>550</v>
      </c>
      <c r="J2801" s="12" t="str">
        <f>VLOOKUP(B2801,sales_teams!A:C,3)</f>
        <v>East</v>
      </c>
      <c r="K2801" s="12" t="str">
        <f>VLOOKUP(B2801,sales_teams!A:C,2)</f>
        <v>Rocco Neubert</v>
      </c>
      <c r="L2801" s="12" t="str">
        <f>VLOOKUP(D2801,accounts!A:G,6)</f>
        <v>United States</v>
      </c>
      <c r="M2801" s="12" t="str">
        <f>VLOOKUP(D2801,accounts!A:B,2)</f>
        <v>software</v>
      </c>
      <c r="N2801" s="12" t="str">
        <f t="shared" si="26"/>
        <v>May 2017</v>
      </c>
      <c r="O2801" s="12" t="str">
        <f t="shared" si="321"/>
        <v>Jun 2017</v>
      </c>
      <c r="P2801" s="12">
        <f>VLOOKUP(D2801,accounts!A:G,4)</f>
        <v>987.39</v>
      </c>
      <c r="Q2801" s="12">
        <f t="shared" si="322"/>
        <v>31</v>
      </c>
    </row>
    <row r="2802">
      <c r="A2802" s="14" t="s">
        <v>2981</v>
      </c>
      <c r="B2802" s="14" t="s">
        <v>38</v>
      </c>
      <c r="C2802" s="14" t="s">
        <v>19</v>
      </c>
      <c r="D2802" s="14" t="s">
        <v>127</v>
      </c>
      <c r="E2802" s="14" t="s">
        <v>5</v>
      </c>
      <c r="F2802" s="15">
        <v>42869.0</v>
      </c>
      <c r="G2802" s="15">
        <v>42910.0</v>
      </c>
      <c r="H2802" s="14">
        <v>59.0</v>
      </c>
      <c r="I2802" s="12">
        <f>VLOOKUP(C2802, products!$A$1:$C$8, 3, FALSE)</f>
        <v>55</v>
      </c>
      <c r="J2802" s="12" t="str">
        <f>VLOOKUP(B2802,sales_teams!A:C,3)</f>
        <v>East</v>
      </c>
      <c r="K2802" s="12" t="str">
        <f>VLOOKUP(B2802,sales_teams!A:C,2)</f>
        <v>Rocco Neubert</v>
      </c>
      <c r="L2802" s="12" t="str">
        <f>VLOOKUP(D2802,accounts!A:G,6)</f>
        <v>United States</v>
      </c>
      <c r="M2802" s="12" t="str">
        <f>VLOOKUP(D2802,accounts!A:B,2)</f>
        <v>telecommunications</v>
      </c>
      <c r="N2802" s="12" t="str">
        <f t="shared" si="26"/>
        <v>May 2017</v>
      </c>
      <c r="O2802" s="12" t="str">
        <f t="shared" si="321"/>
        <v>Jun 2017</v>
      </c>
      <c r="P2802" s="12">
        <f>VLOOKUP(D2802,accounts!A:G,4)</f>
        <v>86.68</v>
      </c>
      <c r="Q2802" s="12">
        <f t="shared" si="322"/>
        <v>31</v>
      </c>
    </row>
    <row r="2803">
      <c r="A2803" s="14" t="s">
        <v>2982</v>
      </c>
      <c r="B2803" s="14" t="s">
        <v>39</v>
      </c>
      <c r="C2803" s="14" t="s">
        <v>20</v>
      </c>
      <c r="D2803" s="14" t="s">
        <v>78</v>
      </c>
      <c r="E2803" s="14" t="s">
        <v>26</v>
      </c>
      <c r="F2803" s="15">
        <v>42869.0</v>
      </c>
      <c r="G2803" s="15">
        <v>42961.0</v>
      </c>
      <c r="H2803" s="14">
        <v>0.0</v>
      </c>
      <c r="I2803" s="12">
        <f>VLOOKUP(C2803, products!$A$1:$C$8, 3, FALSE)</f>
        <v>5482</v>
      </c>
      <c r="J2803" s="12" t="str">
        <f>VLOOKUP(B2803,sales_teams!A:C,3)</f>
        <v>East</v>
      </c>
      <c r="K2803" s="12" t="str">
        <f>VLOOKUP(B2803,sales_teams!A:C,2)</f>
        <v>Rocco Neubert</v>
      </c>
      <c r="L2803" s="12" t="str">
        <f>VLOOKUP(D2803,accounts!A:G,6)</f>
        <v>United States</v>
      </c>
      <c r="M2803" s="12" t="str">
        <f>VLOOKUP(D2803,accounts!A:B,2)</f>
        <v>finance</v>
      </c>
      <c r="N2803" s="12" t="str">
        <f t="shared" si="26"/>
        <v>May 2017</v>
      </c>
      <c r="O2803" s="12" t="str">
        <f t="shared" si="321"/>
        <v>Aug 2017</v>
      </c>
      <c r="P2803" s="12">
        <f>VLOOKUP(D2803,accounts!A:G,4)</f>
        <v>2022.14</v>
      </c>
      <c r="Q2803" s="12">
        <f t="shared" si="322"/>
        <v>92</v>
      </c>
    </row>
    <row r="2804">
      <c r="A2804" s="14" t="s">
        <v>2983</v>
      </c>
      <c r="B2804" s="14" t="s">
        <v>39</v>
      </c>
      <c r="C2804" s="14" t="s">
        <v>22</v>
      </c>
      <c r="D2804" s="14" t="s">
        <v>145</v>
      </c>
      <c r="E2804" s="14" t="s">
        <v>5</v>
      </c>
      <c r="F2804" s="15">
        <v>42869.0</v>
      </c>
      <c r="G2804" s="15">
        <v>42953.0</v>
      </c>
      <c r="H2804" s="14">
        <v>525.0</v>
      </c>
      <c r="I2804" s="12">
        <f>VLOOKUP(C2804, products!$A$1:$C$8, 3, FALSE)</f>
        <v>550</v>
      </c>
      <c r="J2804" s="12" t="str">
        <f>VLOOKUP(B2804,sales_teams!A:C,3)</f>
        <v>East</v>
      </c>
      <c r="K2804" s="12" t="str">
        <f>VLOOKUP(B2804,sales_teams!A:C,2)</f>
        <v>Rocco Neubert</v>
      </c>
      <c r="L2804" s="12" t="str">
        <f>VLOOKUP(D2804,accounts!A:G,6)</f>
        <v>United States</v>
      </c>
      <c r="M2804" s="12" t="str">
        <f>VLOOKUP(D2804,accounts!A:B,2)</f>
        <v>technolgy</v>
      </c>
      <c r="N2804" s="12" t="str">
        <f t="shared" si="26"/>
        <v>May 2017</v>
      </c>
      <c r="O2804" s="12" t="str">
        <f t="shared" si="321"/>
        <v>Aug 2017</v>
      </c>
      <c r="P2804" s="12">
        <f>VLOOKUP(D2804,accounts!A:G,4)</f>
        <v>1242.32</v>
      </c>
      <c r="Q2804" s="12">
        <f t="shared" si="322"/>
        <v>92</v>
      </c>
    </row>
    <row r="2805">
      <c r="A2805" s="14" t="s">
        <v>2984</v>
      </c>
      <c r="B2805" s="14" t="s">
        <v>44</v>
      </c>
      <c r="C2805" s="14" t="s">
        <v>20</v>
      </c>
      <c r="D2805" s="14" t="s">
        <v>118</v>
      </c>
      <c r="E2805" s="14" t="s">
        <v>25</v>
      </c>
      <c r="F2805" s="15">
        <v>42869.0</v>
      </c>
      <c r="G2805" s="17"/>
      <c r="I2805" s="12">
        <f>VLOOKUP(C2805, products!$A$1:$C$8, 3, FALSE)</f>
        <v>5482</v>
      </c>
      <c r="J2805" s="12" t="str">
        <f>VLOOKUP(B2805,sales_teams!A:C,3)</f>
        <v>East</v>
      </c>
      <c r="K2805" s="12" t="str">
        <f>VLOOKUP(B2805,sales_teams!A:C,2)</f>
        <v>Rocco Neubert</v>
      </c>
      <c r="L2805" s="12" t="str">
        <f>VLOOKUP(D2805,accounts!A:G,6)</f>
        <v>United States</v>
      </c>
      <c r="M2805" s="12" t="str">
        <f>VLOOKUP(D2805,accounts!A:B,2)</f>
        <v>retail</v>
      </c>
      <c r="N2805" s="12" t="str">
        <f t="shared" si="26"/>
        <v>May 2017</v>
      </c>
      <c r="P2805" s="12">
        <f>VLOOKUP(D2805,accounts!A:G,4)</f>
        <v>702.72</v>
      </c>
    </row>
    <row r="2806">
      <c r="A2806" s="14" t="s">
        <v>2985</v>
      </c>
      <c r="B2806" s="14" t="s">
        <v>44</v>
      </c>
      <c r="C2806" s="14" t="s">
        <v>20</v>
      </c>
      <c r="D2806" s="14" t="s">
        <v>74</v>
      </c>
      <c r="E2806" s="14" t="s">
        <v>5</v>
      </c>
      <c r="F2806" s="15">
        <v>42869.0</v>
      </c>
      <c r="G2806" s="15">
        <v>42949.0</v>
      </c>
      <c r="H2806" s="14">
        <v>5525.0</v>
      </c>
      <c r="I2806" s="12">
        <f>VLOOKUP(C2806, products!$A$1:$C$8, 3, FALSE)</f>
        <v>5482</v>
      </c>
      <c r="J2806" s="12" t="str">
        <f>VLOOKUP(B2806,sales_teams!A:C,3)</f>
        <v>East</v>
      </c>
      <c r="K2806" s="12" t="str">
        <f>VLOOKUP(B2806,sales_teams!A:C,2)</f>
        <v>Rocco Neubert</v>
      </c>
      <c r="L2806" s="12" t="str">
        <f>VLOOKUP(D2806,accounts!A:G,6)</f>
        <v>United States</v>
      </c>
      <c r="M2806" s="12" t="str">
        <f>VLOOKUP(D2806,accounts!A:B,2)</f>
        <v>retail</v>
      </c>
      <c r="N2806" s="12" t="str">
        <f t="shared" si="26"/>
        <v>May 2017</v>
      </c>
      <c r="O2806" s="12" t="str">
        <f>TEXT(G2806,"mmm yyy")</f>
        <v>Aug 2017</v>
      </c>
      <c r="P2806" s="12">
        <f>VLOOKUP(D2806,accounts!A:G,4)</f>
        <v>2214.94</v>
      </c>
      <c r="Q2806" s="12">
        <f>O2806-N2806</f>
        <v>92</v>
      </c>
    </row>
    <row r="2807">
      <c r="A2807" s="14" t="s">
        <v>2986</v>
      </c>
      <c r="B2807" s="14" t="s">
        <v>51</v>
      </c>
      <c r="C2807" s="14" t="s">
        <v>18</v>
      </c>
      <c r="D2807" s="14" t="s">
        <v>133</v>
      </c>
      <c r="E2807" s="14" t="s">
        <v>25</v>
      </c>
      <c r="F2807" s="15">
        <v>42869.0</v>
      </c>
      <c r="G2807" s="17"/>
      <c r="I2807" s="12">
        <f>VLOOKUP(C2807, products!$A$1:$C$8, 3, FALSE)</f>
        <v>1096</v>
      </c>
      <c r="J2807" s="12" t="str">
        <f>VLOOKUP(B2807,sales_teams!A:C,3)</f>
        <v>West</v>
      </c>
      <c r="K2807" s="12" t="str">
        <f>VLOOKUP(B2807,sales_teams!A:C,2)</f>
        <v>Summer Sewald</v>
      </c>
      <c r="L2807" s="12" t="str">
        <f>VLOOKUP(D2807,accounts!A:G,6)</f>
        <v>United States</v>
      </c>
      <c r="M2807" s="12" t="str">
        <f>VLOOKUP(D2807,accounts!A:B,2)</f>
        <v>finance</v>
      </c>
      <c r="N2807" s="12" t="str">
        <f t="shared" si="26"/>
        <v>May 2017</v>
      </c>
      <c r="P2807" s="12">
        <f>VLOOKUP(D2807,accounts!A:G,4)</f>
        <v>355.23</v>
      </c>
    </row>
    <row r="2808">
      <c r="A2808" s="14" t="s">
        <v>2987</v>
      </c>
      <c r="B2808" s="14" t="s">
        <v>51</v>
      </c>
      <c r="C2808" s="14" t="s">
        <v>22</v>
      </c>
      <c r="D2808" s="14" t="s">
        <v>136</v>
      </c>
      <c r="E2808" s="14" t="s">
        <v>5</v>
      </c>
      <c r="F2808" s="15">
        <v>42869.0</v>
      </c>
      <c r="G2808" s="15">
        <v>42883.0</v>
      </c>
      <c r="H2808" s="14">
        <v>628.0</v>
      </c>
      <c r="I2808" s="12">
        <f>VLOOKUP(C2808, products!$A$1:$C$8, 3, FALSE)</f>
        <v>550</v>
      </c>
      <c r="J2808" s="12" t="str">
        <f>VLOOKUP(B2808,sales_teams!A:C,3)</f>
        <v>West</v>
      </c>
      <c r="K2808" s="12" t="str">
        <f>VLOOKUP(B2808,sales_teams!A:C,2)</f>
        <v>Summer Sewald</v>
      </c>
      <c r="L2808" s="12" t="str">
        <f>VLOOKUP(D2808,accounts!A:G,6)</f>
        <v>United States</v>
      </c>
      <c r="M2808" s="12" t="str">
        <f>VLOOKUP(D2808,accounts!A:B,2)</f>
        <v>entertainment</v>
      </c>
      <c r="N2808" s="12" t="str">
        <f t="shared" si="26"/>
        <v>May 2017</v>
      </c>
      <c r="O2808" s="12" t="str">
        <f t="shared" ref="O2808:O2819" si="323">TEXT(G2808,"mmm yyy")</f>
        <v>May 2017</v>
      </c>
      <c r="P2808" s="12">
        <f>VLOOKUP(D2808,accounts!A:G,4)</f>
        <v>324.19</v>
      </c>
      <c r="Q2808" s="12">
        <f t="shared" ref="Q2808:Q2819" si="324">O2808-N2808</f>
        <v>0</v>
      </c>
    </row>
    <row r="2809">
      <c r="A2809" s="14" t="s">
        <v>2988</v>
      </c>
      <c r="B2809" s="14" t="s">
        <v>51</v>
      </c>
      <c r="C2809" s="14" t="s">
        <v>18</v>
      </c>
      <c r="D2809" s="14" t="s">
        <v>68</v>
      </c>
      <c r="E2809" s="14" t="s">
        <v>5</v>
      </c>
      <c r="F2809" s="15">
        <v>42869.0</v>
      </c>
      <c r="G2809" s="15">
        <v>42877.0</v>
      </c>
      <c r="H2809" s="14">
        <v>902.0</v>
      </c>
      <c r="I2809" s="12">
        <f>VLOOKUP(C2809, products!$A$1:$C$8, 3, FALSE)</f>
        <v>1096</v>
      </c>
      <c r="J2809" s="12" t="str">
        <f>VLOOKUP(B2809,sales_teams!A:C,3)</f>
        <v>West</v>
      </c>
      <c r="K2809" s="12" t="str">
        <f>VLOOKUP(B2809,sales_teams!A:C,2)</f>
        <v>Summer Sewald</v>
      </c>
      <c r="L2809" s="12" t="str">
        <f>VLOOKUP(D2809,accounts!A:G,6)</f>
        <v>Korea</v>
      </c>
      <c r="M2809" s="12" t="str">
        <f>VLOOKUP(D2809,accounts!A:B,2)</f>
        <v>technolgy</v>
      </c>
      <c r="N2809" s="12" t="str">
        <f t="shared" si="26"/>
        <v>May 2017</v>
      </c>
      <c r="O2809" s="12" t="str">
        <f t="shared" si="323"/>
        <v>May 2017</v>
      </c>
      <c r="P2809" s="12">
        <f>VLOOKUP(D2809,accounts!A:G,4)</f>
        <v>8170.38</v>
      </c>
      <c r="Q2809" s="12">
        <f t="shared" si="324"/>
        <v>0</v>
      </c>
    </row>
    <row r="2810">
      <c r="A2810" s="14" t="s">
        <v>2989</v>
      </c>
      <c r="B2810" s="14" t="s">
        <v>53</v>
      </c>
      <c r="C2810" s="14" t="s">
        <v>18</v>
      </c>
      <c r="D2810" s="14" t="s">
        <v>82</v>
      </c>
      <c r="E2810" s="14" t="s">
        <v>5</v>
      </c>
      <c r="F2810" s="15">
        <v>42869.0</v>
      </c>
      <c r="G2810" s="15">
        <v>42893.0</v>
      </c>
      <c r="H2810" s="14">
        <v>1064.0</v>
      </c>
      <c r="I2810" s="12">
        <f>VLOOKUP(C2810, products!$A$1:$C$8, 3, FALSE)</f>
        <v>1096</v>
      </c>
      <c r="J2810" s="12" t="str">
        <f>VLOOKUP(B2810,sales_teams!A:C,3)</f>
        <v>West</v>
      </c>
      <c r="K2810" s="12" t="str">
        <f>VLOOKUP(B2810,sales_teams!A:C,2)</f>
        <v>Summer Sewald</v>
      </c>
      <c r="L2810" s="12" t="str">
        <f>VLOOKUP(D2810,accounts!A:G,6)</f>
        <v>United States</v>
      </c>
      <c r="M2810" s="12" t="str">
        <f>VLOOKUP(D2810,accounts!A:B,2)</f>
        <v>finance</v>
      </c>
      <c r="N2810" s="12" t="str">
        <f t="shared" si="26"/>
        <v>May 2017</v>
      </c>
      <c r="O2810" s="12" t="str">
        <f t="shared" si="323"/>
        <v>Jun 2017</v>
      </c>
      <c r="P2810" s="12">
        <f>VLOOKUP(D2810,accounts!A:G,4)</f>
        <v>1698.2</v>
      </c>
      <c r="Q2810" s="12">
        <f t="shared" si="324"/>
        <v>31</v>
      </c>
    </row>
    <row r="2811">
      <c r="A2811" s="14" t="s">
        <v>2990</v>
      </c>
      <c r="B2811" s="14" t="s">
        <v>54</v>
      </c>
      <c r="C2811" s="14" t="s">
        <v>20</v>
      </c>
      <c r="D2811" s="14" t="s">
        <v>86</v>
      </c>
      <c r="E2811" s="14" t="s">
        <v>5</v>
      </c>
      <c r="F2811" s="15">
        <v>42869.0</v>
      </c>
      <c r="G2811" s="15">
        <v>42967.0</v>
      </c>
      <c r="H2811" s="14">
        <v>6346.0</v>
      </c>
      <c r="I2811" s="12">
        <f>VLOOKUP(C2811, products!$A$1:$C$8, 3, FALSE)</f>
        <v>5482</v>
      </c>
      <c r="J2811" s="12" t="str">
        <f>VLOOKUP(B2811,sales_teams!A:C,3)</f>
        <v>West</v>
      </c>
      <c r="K2811" s="12" t="str">
        <f>VLOOKUP(B2811,sales_teams!A:C,2)</f>
        <v>Summer Sewald</v>
      </c>
      <c r="L2811" s="12" t="str">
        <f>VLOOKUP(D2811,accounts!A:G,6)</f>
        <v>United States</v>
      </c>
      <c r="M2811" s="12" t="str">
        <f>VLOOKUP(D2811,accounts!A:B,2)</f>
        <v>software</v>
      </c>
      <c r="N2811" s="12" t="str">
        <f t="shared" si="26"/>
        <v>May 2017</v>
      </c>
      <c r="O2811" s="12" t="str">
        <f t="shared" si="323"/>
        <v>Aug 2017</v>
      </c>
      <c r="P2811" s="12">
        <f>VLOOKUP(D2811,accounts!A:G,4)</f>
        <v>4478.47</v>
      </c>
      <c r="Q2811" s="12">
        <f t="shared" si="324"/>
        <v>92</v>
      </c>
    </row>
    <row r="2812">
      <c r="A2812" s="14" t="s">
        <v>2991</v>
      </c>
      <c r="B2812" s="14" t="s">
        <v>54</v>
      </c>
      <c r="C2812" s="14" t="s">
        <v>21</v>
      </c>
      <c r="D2812" s="14" t="s">
        <v>87</v>
      </c>
      <c r="E2812" s="14" t="s">
        <v>5</v>
      </c>
      <c r="F2812" s="15">
        <v>42869.0</v>
      </c>
      <c r="G2812" s="15">
        <v>42879.0</v>
      </c>
      <c r="H2812" s="14">
        <v>3089.0</v>
      </c>
      <c r="I2812" s="12">
        <f>VLOOKUP(C2812, products!$A$1:$C$8, 3, FALSE)</f>
        <v>3393</v>
      </c>
      <c r="J2812" s="12" t="str">
        <f>VLOOKUP(B2812,sales_teams!A:C,3)</f>
        <v>West</v>
      </c>
      <c r="K2812" s="12" t="str">
        <f>VLOOKUP(B2812,sales_teams!A:C,2)</f>
        <v>Summer Sewald</v>
      </c>
      <c r="L2812" s="12" t="str">
        <f>VLOOKUP(D2812,accounts!A:G,6)</f>
        <v>United States</v>
      </c>
      <c r="M2812" s="12" t="str">
        <f>VLOOKUP(D2812,accounts!A:B,2)</f>
        <v>entertainment</v>
      </c>
      <c r="N2812" s="12" t="str">
        <f t="shared" si="26"/>
        <v>May 2017</v>
      </c>
      <c r="O2812" s="12" t="str">
        <f t="shared" si="323"/>
        <v>May 2017</v>
      </c>
      <c r="P2812" s="12">
        <f>VLOOKUP(D2812,accounts!A:G,4)</f>
        <v>3838.39</v>
      </c>
      <c r="Q2812" s="12">
        <f t="shared" si="324"/>
        <v>0</v>
      </c>
    </row>
    <row r="2813">
      <c r="A2813" s="14" t="s">
        <v>2992</v>
      </c>
      <c r="B2813" s="14" t="s">
        <v>55</v>
      </c>
      <c r="C2813" s="14" t="s">
        <v>21</v>
      </c>
      <c r="D2813" s="14" t="s">
        <v>112</v>
      </c>
      <c r="E2813" s="14" t="s">
        <v>5</v>
      </c>
      <c r="F2813" s="15">
        <v>42869.0</v>
      </c>
      <c r="G2813" s="15">
        <v>42873.0</v>
      </c>
      <c r="H2813" s="14">
        <v>3484.0</v>
      </c>
      <c r="I2813" s="12">
        <f>VLOOKUP(C2813, products!$A$1:$C$8, 3, FALSE)</f>
        <v>3393</v>
      </c>
      <c r="J2813" s="12" t="str">
        <f>VLOOKUP(B2813,sales_teams!A:C,3)</f>
        <v>West</v>
      </c>
      <c r="K2813" s="12" t="str">
        <f>VLOOKUP(B2813,sales_teams!A:C,2)</f>
        <v>Summer Sewald</v>
      </c>
      <c r="L2813" s="12" t="str">
        <f>VLOOKUP(D2813,accounts!A:G,6)</f>
        <v>United States</v>
      </c>
      <c r="M2813" s="12" t="str">
        <f>VLOOKUP(D2813,accounts!A:B,2)</f>
        <v>telecommunications</v>
      </c>
      <c r="N2813" s="12" t="str">
        <f t="shared" si="26"/>
        <v>May 2017</v>
      </c>
      <c r="O2813" s="12" t="str">
        <f t="shared" si="323"/>
        <v>May 2017</v>
      </c>
      <c r="P2813" s="12">
        <f>VLOOKUP(D2813,accounts!A:G,4)</f>
        <v>1699.85</v>
      </c>
      <c r="Q2813" s="12">
        <f t="shared" si="324"/>
        <v>0</v>
      </c>
    </row>
    <row r="2814">
      <c r="A2814" s="14" t="s">
        <v>2993</v>
      </c>
      <c r="B2814" s="14" t="s">
        <v>57</v>
      </c>
      <c r="C2814" s="14" t="s">
        <v>19</v>
      </c>
      <c r="D2814" s="14" t="s">
        <v>73</v>
      </c>
      <c r="E2814" s="14" t="s">
        <v>26</v>
      </c>
      <c r="F2814" s="15">
        <v>42869.0</v>
      </c>
      <c r="G2814" s="15">
        <v>42971.0</v>
      </c>
      <c r="H2814" s="14">
        <v>0.0</v>
      </c>
      <c r="I2814" s="12">
        <f>VLOOKUP(C2814, products!$A$1:$C$8, 3, FALSE)</f>
        <v>55</v>
      </c>
      <c r="J2814" s="12" t="str">
        <f>VLOOKUP(B2814,sales_teams!A:C,3)</f>
        <v>West</v>
      </c>
      <c r="K2814" s="12" t="str">
        <f>VLOOKUP(B2814,sales_teams!A:C,2)</f>
        <v>Summer Sewald</v>
      </c>
      <c r="L2814" s="12" t="str">
        <f>VLOOKUP(D2814,accounts!A:G,6)</f>
        <v>United States</v>
      </c>
      <c r="M2814" s="12" t="str">
        <f>VLOOKUP(D2814,accounts!A:B,2)</f>
        <v>medical</v>
      </c>
      <c r="N2814" s="12" t="str">
        <f t="shared" si="26"/>
        <v>May 2017</v>
      </c>
      <c r="O2814" s="12" t="str">
        <f t="shared" si="323"/>
        <v>Aug 2017</v>
      </c>
      <c r="P2814" s="12">
        <f>VLOOKUP(D2814,accounts!A:G,4)</f>
        <v>3178.24</v>
      </c>
      <c r="Q2814" s="12">
        <f t="shared" si="324"/>
        <v>92</v>
      </c>
    </row>
    <row r="2815">
      <c r="A2815" s="14" t="s">
        <v>2994</v>
      </c>
      <c r="B2815" s="14" t="s">
        <v>57</v>
      </c>
      <c r="C2815" s="14" t="s">
        <v>19</v>
      </c>
      <c r="D2815" s="14" t="s">
        <v>107</v>
      </c>
      <c r="E2815" s="14" t="s">
        <v>26</v>
      </c>
      <c r="F2815" s="15">
        <v>42869.0</v>
      </c>
      <c r="G2815" s="15">
        <v>42953.0</v>
      </c>
      <c r="H2815" s="14">
        <v>0.0</v>
      </c>
      <c r="I2815" s="12">
        <f>VLOOKUP(C2815, products!$A$1:$C$8, 3, FALSE)</f>
        <v>55</v>
      </c>
      <c r="J2815" s="12" t="str">
        <f>VLOOKUP(B2815,sales_teams!A:C,3)</f>
        <v>West</v>
      </c>
      <c r="K2815" s="12" t="str">
        <f>VLOOKUP(B2815,sales_teams!A:C,2)</f>
        <v>Summer Sewald</v>
      </c>
      <c r="L2815" s="12" t="str">
        <f>VLOOKUP(D2815,accounts!A:G,6)</f>
        <v>United States</v>
      </c>
      <c r="M2815" s="12" t="str">
        <f>VLOOKUP(D2815,accounts!A:B,2)</f>
        <v>technolgy</v>
      </c>
      <c r="N2815" s="12" t="str">
        <f t="shared" si="26"/>
        <v>May 2017</v>
      </c>
      <c r="O2815" s="12" t="str">
        <f t="shared" si="323"/>
        <v>Aug 2017</v>
      </c>
      <c r="P2815" s="12">
        <f>VLOOKUP(D2815,accounts!A:G,4)</f>
        <v>1008.06</v>
      </c>
      <c r="Q2815" s="12">
        <f t="shared" si="324"/>
        <v>92</v>
      </c>
    </row>
    <row r="2816">
      <c r="A2816" s="14" t="s">
        <v>2995</v>
      </c>
      <c r="B2816" s="14" t="s">
        <v>57</v>
      </c>
      <c r="C2816" s="14" t="s">
        <v>19</v>
      </c>
      <c r="D2816" s="14" t="s">
        <v>109</v>
      </c>
      <c r="E2816" s="14" t="s">
        <v>5</v>
      </c>
      <c r="F2816" s="15">
        <v>42869.0</v>
      </c>
      <c r="G2816" s="15">
        <v>42871.0</v>
      </c>
      <c r="H2816" s="14">
        <v>68.0</v>
      </c>
      <c r="I2816" s="12">
        <f>VLOOKUP(C2816, products!$A$1:$C$8, 3, FALSE)</f>
        <v>55</v>
      </c>
      <c r="J2816" s="12" t="str">
        <f>VLOOKUP(B2816,sales_teams!A:C,3)</f>
        <v>West</v>
      </c>
      <c r="K2816" s="12" t="str">
        <f>VLOOKUP(B2816,sales_teams!A:C,2)</f>
        <v>Summer Sewald</v>
      </c>
      <c r="L2816" s="12" t="str">
        <f>VLOOKUP(D2816,accounts!A:G,6)</f>
        <v>Kenya</v>
      </c>
      <c r="M2816" s="12" t="str">
        <f>VLOOKUP(D2816,accounts!A:B,2)</f>
        <v>medical</v>
      </c>
      <c r="N2816" s="12" t="str">
        <f t="shared" si="26"/>
        <v>May 2017</v>
      </c>
      <c r="O2816" s="12" t="str">
        <f t="shared" si="323"/>
        <v>May 2017</v>
      </c>
      <c r="P2816" s="12">
        <f>VLOOKUP(D2816,accounts!A:G,4)</f>
        <v>647.18</v>
      </c>
      <c r="Q2816" s="12">
        <f t="shared" si="324"/>
        <v>0</v>
      </c>
    </row>
    <row r="2817">
      <c r="A2817" s="14" t="s">
        <v>2996</v>
      </c>
      <c r="B2817" s="14" t="s">
        <v>58</v>
      </c>
      <c r="C2817" s="14" t="s">
        <v>22</v>
      </c>
      <c r="D2817" s="14" t="s">
        <v>93</v>
      </c>
      <c r="E2817" s="14" t="s">
        <v>5</v>
      </c>
      <c r="F2817" s="15">
        <v>42869.0</v>
      </c>
      <c r="G2817" s="15">
        <v>42963.0</v>
      </c>
      <c r="H2817" s="14">
        <v>575.0</v>
      </c>
      <c r="I2817" s="12">
        <f>VLOOKUP(C2817, products!$A$1:$C$8, 3, FALSE)</f>
        <v>550</v>
      </c>
      <c r="J2817" s="12" t="str">
        <f>VLOOKUP(B2817,sales_teams!A:C,3)</f>
        <v>West</v>
      </c>
      <c r="K2817" s="12" t="str">
        <f>VLOOKUP(B2817,sales_teams!A:C,2)</f>
        <v>Summer Sewald</v>
      </c>
      <c r="L2817" s="12" t="str">
        <f>VLOOKUP(D2817,accounts!A:G,6)</f>
        <v>United States</v>
      </c>
      <c r="M2817" s="12" t="str">
        <f>VLOOKUP(D2817,accounts!A:B,2)</f>
        <v>retail</v>
      </c>
      <c r="N2817" s="12" t="str">
        <f t="shared" si="26"/>
        <v>May 2017</v>
      </c>
      <c r="O2817" s="12" t="str">
        <f t="shared" si="323"/>
        <v>Aug 2017</v>
      </c>
      <c r="P2817" s="12">
        <f>VLOOKUP(D2817,accounts!A:G,4)</f>
        <v>4968.91</v>
      </c>
      <c r="Q2817" s="12">
        <f t="shared" si="324"/>
        <v>92</v>
      </c>
    </row>
    <row r="2818">
      <c r="A2818" s="14" t="s">
        <v>2997</v>
      </c>
      <c r="B2818" s="14" t="s">
        <v>59</v>
      </c>
      <c r="C2818" s="14" t="s">
        <v>21</v>
      </c>
      <c r="D2818" s="14" t="s">
        <v>87</v>
      </c>
      <c r="E2818" s="14" t="s">
        <v>5</v>
      </c>
      <c r="F2818" s="15">
        <v>42869.0</v>
      </c>
      <c r="G2818" s="15">
        <v>42872.0</v>
      </c>
      <c r="H2818" s="14">
        <v>3720.0</v>
      </c>
      <c r="I2818" s="12">
        <f>VLOOKUP(C2818, products!$A$1:$C$8, 3, FALSE)</f>
        <v>3393</v>
      </c>
      <c r="J2818" s="12" t="str">
        <f>VLOOKUP(B2818,sales_teams!A:C,3)</f>
        <v>West</v>
      </c>
      <c r="K2818" s="12" t="str">
        <f>VLOOKUP(B2818,sales_teams!A:C,2)</f>
        <v>Summer Sewald</v>
      </c>
      <c r="L2818" s="12" t="str">
        <f>VLOOKUP(D2818,accounts!A:G,6)</f>
        <v>United States</v>
      </c>
      <c r="M2818" s="12" t="str">
        <f>VLOOKUP(D2818,accounts!A:B,2)</f>
        <v>entertainment</v>
      </c>
      <c r="N2818" s="12" t="str">
        <f t="shared" si="26"/>
        <v>May 2017</v>
      </c>
      <c r="O2818" s="12" t="str">
        <f t="shared" si="323"/>
        <v>May 2017</v>
      </c>
      <c r="P2818" s="12">
        <f>VLOOKUP(D2818,accounts!A:G,4)</f>
        <v>3838.39</v>
      </c>
      <c r="Q2818" s="12">
        <f t="shared" si="324"/>
        <v>0</v>
      </c>
    </row>
    <row r="2819">
      <c r="A2819" s="14" t="s">
        <v>2998</v>
      </c>
      <c r="B2819" s="14" t="s">
        <v>61</v>
      </c>
      <c r="C2819" s="14" t="s">
        <v>20</v>
      </c>
      <c r="D2819" s="14" t="s">
        <v>68</v>
      </c>
      <c r="E2819" s="14" t="s">
        <v>26</v>
      </c>
      <c r="F2819" s="15">
        <v>42869.0</v>
      </c>
      <c r="G2819" s="15">
        <v>42882.0</v>
      </c>
      <c r="H2819" s="14">
        <v>0.0</v>
      </c>
      <c r="I2819" s="12">
        <f>VLOOKUP(C2819, products!$A$1:$C$8, 3, FALSE)</f>
        <v>5482</v>
      </c>
      <c r="J2819" s="12" t="str">
        <f>VLOOKUP(B2819,sales_teams!A:C,3)</f>
        <v>West</v>
      </c>
      <c r="K2819" s="12" t="str">
        <f>VLOOKUP(B2819,sales_teams!A:C,2)</f>
        <v>Summer Sewald</v>
      </c>
      <c r="L2819" s="12" t="str">
        <f>VLOOKUP(D2819,accounts!A:G,6)</f>
        <v>Korea</v>
      </c>
      <c r="M2819" s="12" t="str">
        <f>VLOOKUP(D2819,accounts!A:B,2)</f>
        <v>technolgy</v>
      </c>
      <c r="N2819" s="12" t="str">
        <f t="shared" si="26"/>
        <v>May 2017</v>
      </c>
      <c r="O2819" s="12" t="str">
        <f t="shared" si="323"/>
        <v>May 2017</v>
      </c>
      <c r="P2819" s="12">
        <f>VLOOKUP(D2819,accounts!A:G,4)</f>
        <v>8170.38</v>
      </c>
      <c r="Q2819" s="12">
        <f t="shared" si="324"/>
        <v>0</v>
      </c>
    </row>
    <row r="2820">
      <c r="A2820" s="14" t="s">
        <v>2999</v>
      </c>
      <c r="B2820" s="14" t="s">
        <v>34</v>
      </c>
      <c r="C2820" s="14" t="s">
        <v>21</v>
      </c>
      <c r="D2820" s="14" t="s">
        <v>66</v>
      </c>
      <c r="E2820" s="14" t="s">
        <v>25</v>
      </c>
      <c r="F2820" s="15">
        <v>42870.0</v>
      </c>
      <c r="G2820" s="17"/>
      <c r="I2820" s="12">
        <f>VLOOKUP(C2820, products!$A$1:$C$8, 3, FALSE)</f>
        <v>3393</v>
      </c>
      <c r="J2820" s="12" t="str">
        <f>VLOOKUP(B2820,sales_teams!A:C,3)</f>
        <v>Central</v>
      </c>
      <c r="K2820" s="12" t="str">
        <f>VLOOKUP(B2820,sales_teams!A:C,2)</f>
        <v>Dustin Brinkmann</v>
      </c>
      <c r="L2820" s="12" t="str">
        <f>VLOOKUP(D2820,accounts!A:G,6)</f>
        <v>United States</v>
      </c>
      <c r="M2820" s="12" t="str">
        <f>VLOOKUP(D2820,accounts!A:B,2)</f>
        <v>medical</v>
      </c>
      <c r="N2820" s="12" t="str">
        <f t="shared" si="26"/>
        <v>May 2017</v>
      </c>
      <c r="P2820" s="12">
        <f>VLOOKUP(D2820,accounts!A:G,4)</f>
        <v>4.54</v>
      </c>
    </row>
    <row r="2821">
      <c r="A2821" s="14" t="s">
        <v>3000</v>
      </c>
      <c r="B2821" s="14" t="s">
        <v>34</v>
      </c>
      <c r="C2821" s="14" t="s">
        <v>18</v>
      </c>
      <c r="D2821" s="14" t="s">
        <v>145</v>
      </c>
      <c r="E2821" s="14" t="s">
        <v>5</v>
      </c>
      <c r="F2821" s="15">
        <v>42870.0</v>
      </c>
      <c r="G2821" s="15">
        <v>42913.0</v>
      </c>
      <c r="H2821" s="14">
        <v>1078.0</v>
      </c>
      <c r="I2821" s="12">
        <f>VLOOKUP(C2821, products!$A$1:$C$8, 3, FALSE)</f>
        <v>1096</v>
      </c>
      <c r="J2821" s="12" t="str">
        <f>VLOOKUP(B2821,sales_teams!A:C,3)</f>
        <v>Central</v>
      </c>
      <c r="K2821" s="12" t="str">
        <f>VLOOKUP(B2821,sales_teams!A:C,2)</f>
        <v>Dustin Brinkmann</v>
      </c>
      <c r="L2821" s="12" t="str">
        <f>VLOOKUP(D2821,accounts!A:G,6)</f>
        <v>United States</v>
      </c>
      <c r="M2821" s="12" t="str">
        <f>VLOOKUP(D2821,accounts!A:B,2)</f>
        <v>technolgy</v>
      </c>
      <c r="N2821" s="12" t="str">
        <f t="shared" si="26"/>
        <v>May 2017</v>
      </c>
      <c r="O2821" s="12" t="str">
        <f t="shared" ref="O2821:O2823" si="325">TEXT(G2821,"mmm yyy")</f>
        <v>Jun 2017</v>
      </c>
      <c r="P2821" s="12">
        <f>VLOOKUP(D2821,accounts!A:G,4)</f>
        <v>1242.32</v>
      </c>
      <c r="Q2821" s="12">
        <f t="shared" ref="Q2821:Q2823" si="326">O2821-N2821</f>
        <v>31</v>
      </c>
    </row>
    <row r="2822">
      <c r="A2822" s="14" t="s">
        <v>3001</v>
      </c>
      <c r="B2822" s="14" t="s">
        <v>34</v>
      </c>
      <c r="C2822" s="14" t="s">
        <v>17</v>
      </c>
      <c r="D2822" s="14" t="s">
        <v>144</v>
      </c>
      <c r="E2822" s="14" t="s">
        <v>5</v>
      </c>
      <c r="F2822" s="15">
        <v>42870.0</v>
      </c>
      <c r="G2822" s="15">
        <v>42878.0</v>
      </c>
      <c r="H2822" s="14">
        <v>3717.0</v>
      </c>
      <c r="I2822" s="12">
        <f>VLOOKUP(C2822, products!$A$1:$C$8, 3, FALSE)</f>
        <v>4821</v>
      </c>
      <c r="J2822" s="12" t="str">
        <f>VLOOKUP(B2822,sales_teams!A:C,3)</f>
        <v>Central</v>
      </c>
      <c r="K2822" s="12" t="str">
        <f>VLOOKUP(B2822,sales_teams!A:C,2)</f>
        <v>Dustin Brinkmann</v>
      </c>
      <c r="L2822" s="12" t="str">
        <f>VLOOKUP(D2822,accounts!A:G,6)</f>
        <v>Romania</v>
      </c>
      <c r="M2822" s="12" t="str">
        <f>VLOOKUP(D2822,accounts!A:B,2)</f>
        <v>retail</v>
      </c>
      <c r="N2822" s="12" t="str">
        <f t="shared" si="26"/>
        <v>May 2017</v>
      </c>
      <c r="O2822" s="12" t="str">
        <f t="shared" si="325"/>
        <v>May 2017</v>
      </c>
      <c r="P2822" s="12">
        <f>VLOOKUP(D2822,accounts!A:G,4)</f>
        <v>167.89</v>
      </c>
      <c r="Q2822" s="12">
        <f t="shared" si="326"/>
        <v>0</v>
      </c>
    </row>
    <row r="2823">
      <c r="A2823" s="14" t="s">
        <v>3002</v>
      </c>
      <c r="B2823" s="14" t="s">
        <v>35</v>
      </c>
      <c r="C2823" s="14" t="s">
        <v>18</v>
      </c>
      <c r="D2823" s="14" t="s">
        <v>68</v>
      </c>
      <c r="E2823" s="14" t="s">
        <v>5</v>
      </c>
      <c r="F2823" s="15">
        <v>42870.0</v>
      </c>
      <c r="G2823" s="15">
        <v>42885.0</v>
      </c>
      <c r="H2823" s="14">
        <v>1129.0</v>
      </c>
      <c r="I2823" s="12">
        <f>VLOOKUP(C2823, products!$A$1:$C$8, 3, FALSE)</f>
        <v>1096</v>
      </c>
      <c r="J2823" s="12" t="str">
        <f>VLOOKUP(B2823,sales_teams!A:C,3)</f>
        <v>Central</v>
      </c>
      <c r="K2823" s="12" t="str">
        <f>VLOOKUP(B2823,sales_teams!A:C,2)</f>
        <v>Dustin Brinkmann</v>
      </c>
      <c r="L2823" s="12" t="str">
        <f>VLOOKUP(D2823,accounts!A:G,6)</f>
        <v>Korea</v>
      </c>
      <c r="M2823" s="12" t="str">
        <f>VLOOKUP(D2823,accounts!A:B,2)</f>
        <v>technolgy</v>
      </c>
      <c r="N2823" s="12" t="str">
        <f t="shared" si="26"/>
        <v>May 2017</v>
      </c>
      <c r="O2823" s="12" t="str">
        <f t="shared" si="325"/>
        <v>May 2017</v>
      </c>
      <c r="P2823" s="12">
        <f>VLOOKUP(D2823,accounts!A:G,4)</f>
        <v>8170.38</v>
      </c>
      <c r="Q2823" s="12">
        <f t="shared" si="326"/>
        <v>0</v>
      </c>
    </row>
    <row r="2824">
      <c r="A2824" s="14" t="s">
        <v>3003</v>
      </c>
      <c r="B2824" s="14" t="s">
        <v>37</v>
      </c>
      <c r="C2824" s="14" t="s">
        <v>20</v>
      </c>
      <c r="D2824" s="14" t="s">
        <v>85</v>
      </c>
      <c r="E2824" s="14" t="s">
        <v>25</v>
      </c>
      <c r="F2824" s="15">
        <v>42870.0</v>
      </c>
      <c r="G2824" s="17"/>
      <c r="I2824" s="12">
        <f>VLOOKUP(C2824, products!$A$1:$C$8, 3, FALSE)</f>
        <v>5482</v>
      </c>
      <c r="J2824" s="12" t="str">
        <f>VLOOKUP(B2824,sales_teams!A:C,3)</f>
        <v>East</v>
      </c>
      <c r="K2824" s="12" t="str">
        <f>VLOOKUP(B2824,sales_teams!A:C,2)</f>
        <v>Rocco Neubert</v>
      </c>
      <c r="L2824" s="12" t="str">
        <f>VLOOKUP(D2824,accounts!A:G,6)</f>
        <v>United States</v>
      </c>
      <c r="M2824" s="12" t="str">
        <f>VLOOKUP(D2824,accounts!A:B,2)</f>
        <v>medical</v>
      </c>
      <c r="N2824" s="12" t="str">
        <f t="shared" si="26"/>
        <v>May 2017</v>
      </c>
      <c r="P2824" s="12">
        <f>VLOOKUP(D2824,accounts!A:G,4)</f>
        <v>2741.37</v>
      </c>
    </row>
    <row r="2825">
      <c r="A2825" s="14" t="s">
        <v>3004</v>
      </c>
      <c r="B2825" s="14" t="s">
        <v>37</v>
      </c>
      <c r="C2825" s="14" t="s">
        <v>22</v>
      </c>
      <c r="D2825" s="14" t="s">
        <v>78</v>
      </c>
      <c r="E2825" s="14" t="s">
        <v>5</v>
      </c>
      <c r="F2825" s="15">
        <v>42870.0</v>
      </c>
      <c r="G2825" s="15">
        <v>42993.0</v>
      </c>
      <c r="H2825" s="14">
        <v>536.0</v>
      </c>
      <c r="I2825" s="12">
        <f>VLOOKUP(C2825, products!$A$1:$C$8, 3, FALSE)</f>
        <v>550</v>
      </c>
      <c r="J2825" s="12" t="str">
        <f>VLOOKUP(B2825,sales_teams!A:C,3)</f>
        <v>East</v>
      </c>
      <c r="K2825" s="12" t="str">
        <f>VLOOKUP(B2825,sales_teams!A:C,2)</f>
        <v>Rocco Neubert</v>
      </c>
      <c r="L2825" s="12" t="str">
        <f>VLOOKUP(D2825,accounts!A:G,6)</f>
        <v>United States</v>
      </c>
      <c r="M2825" s="12" t="str">
        <f>VLOOKUP(D2825,accounts!A:B,2)</f>
        <v>finance</v>
      </c>
      <c r="N2825" s="12" t="str">
        <f t="shared" si="26"/>
        <v>May 2017</v>
      </c>
      <c r="O2825" s="12" t="str">
        <f t="shared" ref="O2825:O2867" si="327">TEXT(G2825,"mmm yyy")</f>
        <v>Sep 2017</v>
      </c>
      <c r="P2825" s="12">
        <f>VLOOKUP(D2825,accounts!A:G,4)</f>
        <v>2022.14</v>
      </c>
      <c r="Q2825" s="12">
        <f t="shared" ref="Q2825:Q2867" si="328">O2825-N2825</f>
        <v>123</v>
      </c>
    </row>
    <row r="2826">
      <c r="A2826" s="14" t="s">
        <v>3005</v>
      </c>
      <c r="B2826" s="14" t="s">
        <v>37</v>
      </c>
      <c r="C2826" s="14" t="s">
        <v>17</v>
      </c>
      <c r="D2826" s="14" t="s">
        <v>114</v>
      </c>
      <c r="E2826" s="14" t="s">
        <v>5</v>
      </c>
      <c r="F2826" s="15">
        <v>42870.0</v>
      </c>
      <c r="G2826" s="15">
        <v>42911.0</v>
      </c>
      <c r="H2826" s="14">
        <v>5857.0</v>
      </c>
      <c r="I2826" s="12">
        <f>VLOOKUP(C2826, products!$A$1:$C$8, 3, FALSE)</f>
        <v>4821</v>
      </c>
      <c r="J2826" s="12" t="str">
        <f>VLOOKUP(B2826,sales_teams!A:C,3)</f>
        <v>East</v>
      </c>
      <c r="K2826" s="12" t="str">
        <f>VLOOKUP(B2826,sales_teams!A:C,2)</f>
        <v>Rocco Neubert</v>
      </c>
      <c r="L2826" s="12" t="str">
        <f>VLOOKUP(D2826,accounts!A:G,6)</f>
        <v>United States</v>
      </c>
      <c r="M2826" s="12" t="str">
        <f>VLOOKUP(D2826,accounts!A:B,2)</f>
        <v>technolgy</v>
      </c>
      <c r="N2826" s="12" t="str">
        <f t="shared" si="26"/>
        <v>May 2017</v>
      </c>
      <c r="O2826" s="12" t="str">
        <f t="shared" si="327"/>
        <v>Jun 2017</v>
      </c>
      <c r="P2826" s="12">
        <f>VLOOKUP(D2826,accounts!A:G,4)</f>
        <v>1100.04</v>
      </c>
      <c r="Q2826" s="12">
        <f t="shared" si="328"/>
        <v>31</v>
      </c>
    </row>
    <row r="2827">
      <c r="A2827" s="14" t="s">
        <v>3006</v>
      </c>
      <c r="B2827" s="14" t="s">
        <v>43</v>
      </c>
      <c r="C2827" s="14" t="s">
        <v>19</v>
      </c>
      <c r="D2827" s="14" t="s">
        <v>124</v>
      </c>
      <c r="E2827" s="14" t="s">
        <v>26</v>
      </c>
      <c r="F2827" s="15">
        <v>42870.0</v>
      </c>
      <c r="G2827" s="15">
        <v>42986.0</v>
      </c>
      <c r="H2827" s="14">
        <v>0.0</v>
      </c>
      <c r="I2827" s="12">
        <f>VLOOKUP(C2827, products!$A$1:$C$8, 3, FALSE)</f>
        <v>55</v>
      </c>
      <c r="J2827" s="12" t="str">
        <f>VLOOKUP(B2827,sales_teams!A:C,3)</f>
        <v>East</v>
      </c>
      <c r="K2827" s="12" t="str">
        <f>VLOOKUP(B2827,sales_teams!A:C,2)</f>
        <v>Rocco Neubert</v>
      </c>
      <c r="L2827" s="12" t="str">
        <f>VLOOKUP(D2827,accounts!A:G,6)</f>
        <v>United States</v>
      </c>
      <c r="M2827" s="12" t="str">
        <f>VLOOKUP(D2827,accounts!A:B,2)</f>
        <v>retail</v>
      </c>
      <c r="N2827" s="12" t="str">
        <f t="shared" si="26"/>
        <v>May 2017</v>
      </c>
      <c r="O2827" s="12" t="str">
        <f t="shared" si="327"/>
        <v>Sep 2017</v>
      </c>
      <c r="P2827" s="12">
        <f>VLOOKUP(D2827,accounts!A:G,4)</f>
        <v>497.11</v>
      </c>
      <c r="Q2827" s="12">
        <f t="shared" si="328"/>
        <v>123</v>
      </c>
    </row>
    <row r="2828">
      <c r="A2828" s="14" t="s">
        <v>3007</v>
      </c>
      <c r="B2828" s="14" t="s">
        <v>47</v>
      </c>
      <c r="C2828" s="14" t="s">
        <v>22</v>
      </c>
      <c r="D2828" s="14" t="s">
        <v>89</v>
      </c>
      <c r="E2828" s="14" t="s">
        <v>5</v>
      </c>
      <c r="F2828" s="15">
        <v>42870.0</v>
      </c>
      <c r="G2828" s="15">
        <v>42880.0</v>
      </c>
      <c r="H2828" s="14">
        <v>549.0</v>
      </c>
      <c r="I2828" s="12">
        <f>VLOOKUP(C2828, products!$A$1:$C$8, 3, FALSE)</f>
        <v>550</v>
      </c>
      <c r="J2828" s="12" t="str">
        <f>VLOOKUP(B2828,sales_teams!A:C,3)</f>
        <v>East</v>
      </c>
      <c r="K2828" s="12" t="str">
        <f>VLOOKUP(B2828,sales_teams!A:C,2)</f>
        <v>Rocco Neubert</v>
      </c>
      <c r="L2828" s="12" t="str">
        <f>VLOOKUP(D2828,accounts!A:G,6)</f>
        <v>United States</v>
      </c>
      <c r="M2828" s="12" t="str">
        <f>VLOOKUP(D2828,accounts!A:B,2)</f>
        <v>employment</v>
      </c>
      <c r="N2828" s="12" t="str">
        <f t="shared" si="26"/>
        <v>May 2017</v>
      </c>
      <c r="O2828" s="12" t="str">
        <f t="shared" si="327"/>
        <v>May 2017</v>
      </c>
      <c r="P2828" s="12">
        <f>VLOOKUP(D2828,accounts!A:G,4)</f>
        <v>2871.35</v>
      </c>
      <c r="Q2828" s="12">
        <f t="shared" si="328"/>
        <v>0</v>
      </c>
    </row>
    <row r="2829">
      <c r="A2829" s="14" t="s">
        <v>3008</v>
      </c>
      <c r="B2829" s="14" t="s">
        <v>48</v>
      </c>
      <c r="C2829" s="14" t="s">
        <v>19</v>
      </c>
      <c r="D2829" s="14" t="s">
        <v>100</v>
      </c>
      <c r="E2829" s="14" t="s">
        <v>5</v>
      </c>
      <c r="F2829" s="15">
        <v>42870.0</v>
      </c>
      <c r="G2829" s="15">
        <v>42985.0</v>
      </c>
      <c r="H2829" s="14">
        <v>61.0</v>
      </c>
      <c r="I2829" s="12">
        <f>VLOOKUP(C2829, products!$A$1:$C$8, 3, FALSE)</f>
        <v>55</v>
      </c>
      <c r="J2829" s="12" t="str">
        <f>VLOOKUP(B2829,sales_teams!A:C,3)</f>
        <v>East</v>
      </c>
      <c r="K2829" s="12" t="str">
        <f>VLOOKUP(B2829,sales_teams!A:C,2)</f>
        <v>Rocco Neubert</v>
      </c>
      <c r="L2829" s="12" t="str">
        <f>VLOOKUP(D2829,accounts!A:G,6)</f>
        <v>Belgium</v>
      </c>
      <c r="M2829" s="12" t="str">
        <f>VLOOKUP(D2829,accounts!A:B,2)</f>
        <v>retail</v>
      </c>
      <c r="N2829" s="12" t="str">
        <f t="shared" si="26"/>
        <v>May 2017</v>
      </c>
      <c r="O2829" s="12" t="str">
        <f t="shared" si="327"/>
        <v>Sep 2017</v>
      </c>
      <c r="P2829" s="12">
        <f>VLOOKUP(D2829,accounts!A:G,4)</f>
        <v>1376.8</v>
      </c>
      <c r="Q2829" s="12">
        <f t="shared" si="328"/>
        <v>123</v>
      </c>
    </row>
    <row r="2830">
      <c r="A2830" s="14" t="s">
        <v>3009</v>
      </c>
      <c r="B2830" s="14" t="s">
        <v>49</v>
      </c>
      <c r="C2830" s="14" t="s">
        <v>20</v>
      </c>
      <c r="D2830" s="14" t="s">
        <v>76</v>
      </c>
      <c r="E2830" s="14" t="s">
        <v>26</v>
      </c>
      <c r="F2830" s="15">
        <v>42870.0</v>
      </c>
      <c r="G2830" s="15">
        <v>42954.0</v>
      </c>
      <c r="H2830" s="14">
        <v>0.0</v>
      </c>
      <c r="I2830" s="12">
        <f>VLOOKUP(C2830, products!$A$1:$C$8, 3, FALSE)</f>
        <v>5482</v>
      </c>
      <c r="J2830" s="12" t="str">
        <f>VLOOKUP(B2830,sales_teams!A:C,3)</f>
        <v>West</v>
      </c>
      <c r="K2830" s="12" t="str">
        <f>VLOOKUP(B2830,sales_teams!A:C,2)</f>
        <v>Summer Sewald</v>
      </c>
      <c r="L2830" s="12" t="str">
        <f>VLOOKUP(D2830,accounts!A:G,6)</f>
        <v>United States</v>
      </c>
      <c r="M2830" s="12" t="str">
        <f>VLOOKUP(D2830,accounts!A:B,2)</f>
        <v>software</v>
      </c>
      <c r="N2830" s="12" t="str">
        <f t="shared" si="26"/>
        <v>May 2017</v>
      </c>
      <c r="O2830" s="12" t="str">
        <f t="shared" si="327"/>
        <v>Aug 2017</v>
      </c>
      <c r="P2830" s="12">
        <f>VLOOKUP(D2830,accounts!A:G,4)</f>
        <v>6354.87</v>
      </c>
      <c r="Q2830" s="12">
        <f t="shared" si="328"/>
        <v>92</v>
      </c>
    </row>
    <row r="2831">
      <c r="A2831" s="14" t="s">
        <v>3010</v>
      </c>
      <c r="B2831" s="14" t="s">
        <v>50</v>
      </c>
      <c r="C2831" s="14" t="s">
        <v>19</v>
      </c>
      <c r="D2831" s="14" t="s">
        <v>126</v>
      </c>
      <c r="E2831" s="14" t="s">
        <v>26</v>
      </c>
      <c r="F2831" s="15">
        <v>42870.0</v>
      </c>
      <c r="G2831" s="15">
        <v>42957.0</v>
      </c>
      <c r="H2831" s="14">
        <v>0.0</v>
      </c>
      <c r="I2831" s="12">
        <f>VLOOKUP(C2831, products!$A$1:$C$8, 3, FALSE)</f>
        <v>55</v>
      </c>
      <c r="J2831" s="12" t="str">
        <f>VLOOKUP(B2831,sales_teams!A:C,3)</f>
        <v>West</v>
      </c>
      <c r="K2831" s="12" t="str">
        <f>VLOOKUP(B2831,sales_teams!A:C,2)</f>
        <v>Summer Sewald</v>
      </c>
      <c r="L2831" s="12" t="str">
        <f>VLOOKUP(D2831,accounts!A:G,6)</f>
        <v>United States</v>
      </c>
      <c r="M2831" s="12" t="str">
        <f>VLOOKUP(D2831,accounts!A:B,2)</f>
        <v>retail</v>
      </c>
      <c r="N2831" s="12" t="str">
        <f t="shared" si="26"/>
        <v>May 2017</v>
      </c>
      <c r="O2831" s="12" t="str">
        <f t="shared" si="327"/>
        <v>Aug 2017</v>
      </c>
      <c r="P2831" s="12">
        <f>VLOOKUP(D2831,accounts!A:G,4)</f>
        <v>332.43</v>
      </c>
      <c r="Q2831" s="12">
        <f t="shared" si="328"/>
        <v>92</v>
      </c>
    </row>
    <row r="2832">
      <c r="A2832" s="14" t="s">
        <v>3011</v>
      </c>
      <c r="B2832" s="14" t="s">
        <v>50</v>
      </c>
      <c r="C2832" s="14" t="s">
        <v>21</v>
      </c>
      <c r="D2832" s="14" t="s">
        <v>98</v>
      </c>
      <c r="E2832" s="14" t="s">
        <v>26</v>
      </c>
      <c r="F2832" s="15">
        <v>42870.0</v>
      </c>
      <c r="G2832" s="15">
        <v>42968.0</v>
      </c>
      <c r="H2832" s="14">
        <v>0.0</v>
      </c>
      <c r="I2832" s="12">
        <f>VLOOKUP(C2832, products!$A$1:$C$8, 3, FALSE)</f>
        <v>3393</v>
      </c>
      <c r="J2832" s="12" t="str">
        <f>VLOOKUP(B2832,sales_teams!A:C,3)</f>
        <v>West</v>
      </c>
      <c r="K2832" s="12" t="str">
        <f>VLOOKUP(B2832,sales_teams!A:C,2)</f>
        <v>Summer Sewald</v>
      </c>
      <c r="L2832" s="12" t="str">
        <f>VLOOKUP(D2832,accounts!A:G,6)</f>
        <v>United States</v>
      </c>
      <c r="M2832" s="12" t="str">
        <f>VLOOKUP(D2832,accounts!A:B,2)</f>
        <v>retail</v>
      </c>
      <c r="N2832" s="12" t="str">
        <f t="shared" si="26"/>
        <v>May 2017</v>
      </c>
      <c r="O2832" s="12" t="str">
        <f t="shared" si="327"/>
        <v>Aug 2017</v>
      </c>
      <c r="P2832" s="12">
        <f>VLOOKUP(D2832,accounts!A:G,4)</f>
        <v>718.62</v>
      </c>
      <c r="Q2832" s="12">
        <f t="shared" si="328"/>
        <v>92</v>
      </c>
    </row>
    <row r="2833">
      <c r="A2833" s="14" t="s">
        <v>3012</v>
      </c>
      <c r="B2833" s="14" t="s">
        <v>51</v>
      </c>
      <c r="C2833" s="14" t="s">
        <v>22</v>
      </c>
      <c r="D2833" s="14" t="s">
        <v>93</v>
      </c>
      <c r="E2833" s="14" t="s">
        <v>26</v>
      </c>
      <c r="F2833" s="15">
        <v>42870.0</v>
      </c>
      <c r="G2833" s="15">
        <v>42960.0</v>
      </c>
      <c r="H2833" s="14">
        <v>0.0</v>
      </c>
      <c r="I2833" s="12">
        <f>VLOOKUP(C2833, products!$A$1:$C$8, 3, FALSE)</f>
        <v>550</v>
      </c>
      <c r="J2833" s="12" t="str">
        <f>VLOOKUP(B2833,sales_teams!A:C,3)</f>
        <v>West</v>
      </c>
      <c r="K2833" s="12" t="str">
        <f>VLOOKUP(B2833,sales_teams!A:C,2)</f>
        <v>Summer Sewald</v>
      </c>
      <c r="L2833" s="12" t="str">
        <f>VLOOKUP(D2833,accounts!A:G,6)</f>
        <v>United States</v>
      </c>
      <c r="M2833" s="12" t="str">
        <f>VLOOKUP(D2833,accounts!A:B,2)</f>
        <v>retail</v>
      </c>
      <c r="N2833" s="12" t="str">
        <f t="shared" si="26"/>
        <v>May 2017</v>
      </c>
      <c r="O2833" s="12" t="str">
        <f t="shared" si="327"/>
        <v>Aug 2017</v>
      </c>
      <c r="P2833" s="12">
        <f>VLOOKUP(D2833,accounts!A:G,4)</f>
        <v>4968.91</v>
      </c>
      <c r="Q2833" s="12">
        <f t="shared" si="328"/>
        <v>92</v>
      </c>
    </row>
    <row r="2834">
      <c r="A2834" s="14" t="s">
        <v>3013</v>
      </c>
      <c r="B2834" s="14" t="s">
        <v>51</v>
      </c>
      <c r="C2834" s="14" t="s">
        <v>18</v>
      </c>
      <c r="D2834" s="14" t="s">
        <v>124</v>
      </c>
      <c r="E2834" s="14" t="s">
        <v>5</v>
      </c>
      <c r="F2834" s="15">
        <v>42870.0</v>
      </c>
      <c r="G2834" s="15">
        <v>42988.0</v>
      </c>
      <c r="H2834" s="14">
        <v>1101.0</v>
      </c>
      <c r="I2834" s="12">
        <f>VLOOKUP(C2834, products!$A$1:$C$8, 3, FALSE)</f>
        <v>1096</v>
      </c>
      <c r="J2834" s="12" t="str">
        <f>VLOOKUP(B2834,sales_teams!A:C,3)</f>
        <v>West</v>
      </c>
      <c r="K2834" s="12" t="str">
        <f>VLOOKUP(B2834,sales_teams!A:C,2)</f>
        <v>Summer Sewald</v>
      </c>
      <c r="L2834" s="12" t="str">
        <f>VLOOKUP(D2834,accounts!A:G,6)</f>
        <v>United States</v>
      </c>
      <c r="M2834" s="12" t="str">
        <f>VLOOKUP(D2834,accounts!A:B,2)</f>
        <v>retail</v>
      </c>
      <c r="N2834" s="12" t="str">
        <f t="shared" si="26"/>
        <v>May 2017</v>
      </c>
      <c r="O2834" s="12" t="str">
        <f t="shared" si="327"/>
        <v>Sep 2017</v>
      </c>
      <c r="P2834" s="12">
        <f>VLOOKUP(D2834,accounts!A:G,4)</f>
        <v>497.11</v>
      </c>
      <c r="Q2834" s="12">
        <f t="shared" si="328"/>
        <v>123</v>
      </c>
    </row>
    <row r="2835">
      <c r="A2835" s="14" t="s">
        <v>3014</v>
      </c>
      <c r="B2835" s="14" t="s">
        <v>53</v>
      </c>
      <c r="C2835" s="14" t="s">
        <v>22</v>
      </c>
      <c r="D2835" s="14" t="s">
        <v>83</v>
      </c>
      <c r="E2835" s="14" t="s">
        <v>26</v>
      </c>
      <c r="F2835" s="15">
        <v>42870.0</v>
      </c>
      <c r="G2835" s="15">
        <v>42958.0</v>
      </c>
      <c r="H2835" s="14">
        <v>0.0</v>
      </c>
      <c r="I2835" s="12">
        <f>VLOOKUP(C2835, products!$A$1:$C$8, 3, FALSE)</f>
        <v>550</v>
      </c>
      <c r="J2835" s="12" t="str">
        <f>VLOOKUP(B2835,sales_teams!A:C,3)</f>
        <v>West</v>
      </c>
      <c r="K2835" s="12" t="str">
        <f>VLOOKUP(B2835,sales_teams!A:C,2)</f>
        <v>Summer Sewald</v>
      </c>
      <c r="L2835" s="12" t="str">
        <f>VLOOKUP(D2835,accounts!A:G,6)</f>
        <v>United States</v>
      </c>
      <c r="M2835" s="12" t="str">
        <f>VLOOKUP(D2835,accounts!A:B,2)</f>
        <v>marketing</v>
      </c>
      <c r="N2835" s="12" t="str">
        <f t="shared" si="26"/>
        <v>May 2017</v>
      </c>
      <c r="O2835" s="12" t="str">
        <f t="shared" si="327"/>
        <v>Aug 2017</v>
      </c>
      <c r="P2835" s="12">
        <f>VLOOKUP(D2835,accounts!A:G,4)</f>
        <v>2403.58</v>
      </c>
      <c r="Q2835" s="12">
        <f t="shared" si="328"/>
        <v>92</v>
      </c>
    </row>
    <row r="2836">
      <c r="A2836" s="14" t="s">
        <v>3015</v>
      </c>
      <c r="B2836" s="14" t="s">
        <v>53</v>
      </c>
      <c r="C2836" s="14" t="s">
        <v>22</v>
      </c>
      <c r="D2836" s="14" t="s">
        <v>90</v>
      </c>
      <c r="E2836" s="14" t="s">
        <v>5</v>
      </c>
      <c r="F2836" s="15">
        <v>42870.0</v>
      </c>
      <c r="G2836" s="15">
        <v>42913.0</v>
      </c>
      <c r="H2836" s="14">
        <v>603.0</v>
      </c>
      <c r="I2836" s="12">
        <f>VLOOKUP(C2836, products!$A$1:$C$8, 3, FALSE)</f>
        <v>550</v>
      </c>
      <c r="J2836" s="12" t="str">
        <f>VLOOKUP(B2836,sales_teams!A:C,3)</f>
        <v>West</v>
      </c>
      <c r="K2836" s="12" t="str">
        <f>VLOOKUP(B2836,sales_teams!A:C,2)</f>
        <v>Summer Sewald</v>
      </c>
      <c r="L2836" s="12" t="str">
        <f>VLOOKUP(D2836,accounts!A:G,6)</f>
        <v>United States</v>
      </c>
      <c r="M2836" s="12" t="str">
        <f>VLOOKUP(D2836,accounts!A:B,2)</f>
        <v>software</v>
      </c>
      <c r="N2836" s="12" t="str">
        <f t="shared" si="26"/>
        <v>May 2017</v>
      </c>
      <c r="O2836" s="12" t="str">
        <f t="shared" si="327"/>
        <v>Jun 2017</v>
      </c>
      <c r="P2836" s="12">
        <f>VLOOKUP(D2836,accounts!A:G,4)</f>
        <v>4618</v>
      </c>
      <c r="Q2836" s="12">
        <f t="shared" si="328"/>
        <v>31</v>
      </c>
    </row>
    <row r="2837">
      <c r="A2837" s="14" t="s">
        <v>3016</v>
      </c>
      <c r="B2837" s="14" t="s">
        <v>53</v>
      </c>
      <c r="C2837" s="14" t="s">
        <v>22</v>
      </c>
      <c r="D2837" s="14" t="s">
        <v>83</v>
      </c>
      <c r="E2837" s="14" t="s">
        <v>5</v>
      </c>
      <c r="F2837" s="15">
        <v>42870.0</v>
      </c>
      <c r="G2837" s="15">
        <v>42983.0</v>
      </c>
      <c r="H2837" s="14">
        <v>545.0</v>
      </c>
      <c r="I2837" s="12">
        <f>VLOOKUP(C2837, products!$A$1:$C$8, 3, FALSE)</f>
        <v>550</v>
      </c>
      <c r="J2837" s="12" t="str">
        <f>VLOOKUP(B2837,sales_teams!A:C,3)</f>
        <v>West</v>
      </c>
      <c r="K2837" s="12" t="str">
        <f>VLOOKUP(B2837,sales_teams!A:C,2)</f>
        <v>Summer Sewald</v>
      </c>
      <c r="L2837" s="12" t="str">
        <f>VLOOKUP(D2837,accounts!A:G,6)</f>
        <v>United States</v>
      </c>
      <c r="M2837" s="12" t="str">
        <f>VLOOKUP(D2837,accounts!A:B,2)</f>
        <v>marketing</v>
      </c>
      <c r="N2837" s="12" t="str">
        <f t="shared" si="26"/>
        <v>May 2017</v>
      </c>
      <c r="O2837" s="12" t="str">
        <f t="shared" si="327"/>
        <v>Sep 2017</v>
      </c>
      <c r="P2837" s="12">
        <f>VLOOKUP(D2837,accounts!A:G,4)</f>
        <v>2403.58</v>
      </c>
      <c r="Q2837" s="12">
        <f t="shared" si="328"/>
        <v>123</v>
      </c>
    </row>
    <row r="2838">
      <c r="A2838" s="14" t="s">
        <v>3017</v>
      </c>
      <c r="B2838" s="14" t="s">
        <v>54</v>
      </c>
      <c r="C2838" s="14" t="s">
        <v>21</v>
      </c>
      <c r="D2838" s="14" t="s">
        <v>106</v>
      </c>
      <c r="E2838" s="14" t="s">
        <v>26</v>
      </c>
      <c r="F2838" s="15">
        <v>42870.0</v>
      </c>
      <c r="G2838" s="15">
        <v>42885.0</v>
      </c>
      <c r="H2838" s="14">
        <v>0.0</v>
      </c>
      <c r="I2838" s="12">
        <f>VLOOKUP(C2838, products!$A$1:$C$8, 3, FALSE)</f>
        <v>3393</v>
      </c>
      <c r="J2838" s="12" t="str">
        <f>VLOOKUP(B2838,sales_teams!A:C,3)</f>
        <v>West</v>
      </c>
      <c r="K2838" s="12" t="str">
        <f>VLOOKUP(B2838,sales_teams!A:C,2)</f>
        <v>Summer Sewald</v>
      </c>
      <c r="L2838" s="12" t="str">
        <f>VLOOKUP(D2838,accounts!A:G,6)</f>
        <v>United States</v>
      </c>
      <c r="M2838" s="12" t="str">
        <f>VLOOKUP(D2838,accounts!A:B,2)</f>
        <v>finance</v>
      </c>
      <c r="N2838" s="12" t="str">
        <f t="shared" si="26"/>
        <v>May 2017</v>
      </c>
      <c r="O2838" s="12" t="str">
        <f t="shared" si="327"/>
        <v>May 2017</v>
      </c>
      <c r="P2838" s="12">
        <f>VLOOKUP(D2838,accounts!A:G,4)</f>
        <v>646.1</v>
      </c>
      <c r="Q2838" s="12">
        <f t="shared" si="328"/>
        <v>0</v>
      </c>
    </row>
    <row r="2839">
      <c r="A2839" s="14" t="s">
        <v>3018</v>
      </c>
      <c r="B2839" s="14" t="s">
        <v>56</v>
      </c>
      <c r="C2839" s="14" t="s">
        <v>20</v>
      </c>
      <c r="D2839" s="14" t="s">
        <v>138</v>
      </c>
      <c r="E2839" s="14" t="s">
        <v>26</v>
      </c>
      <c r="F2839" s="15">
        <v>42870.0</v>
      </c>
      <c r="G2839" s="15">
        <v>42881.0</v>
      </c>
      <c r="H2839" s="14">
        <v>0.0</v>
      </c>
      <c r="I2839" s="12">
        <f>VLOOKUP(C2839, products!$A$1:$C$8, 3, FALSE)</f>
        <v>5482</v>
      </c>
      <c r="J2839" s="12" t="str">
        <f>VLOOKUP(B2839,sales_teams!A:C,3)</f>
        <v>West</v>
      </c>
      <c r="K2839" s="12" t="str">
        <f>VLOOKUP(B2839,sales_teams!A:C,2)</f>
        <v>Summer Sewald</v>
      </c>
      <c r="L2839" s="12" t="str">
        <f>VLOOKUP(D2839,accounts!A:G,6)</f>
        <v>United States</v>
      </c>
      <c r="M2839" s="12" t="str">
        <f>VLOOKUP(D2839,accounts!A:B,2)</f>
        <v>retail</v>
      </c>
      <c r="N2839" s="12" t="str">
        <f t="shared" si="26"/>
        <v>May 2017</v>
      </c>
      <c r="O2839" s="12" t="str">
        <f t="shared" si="327"/>
        <v>May 2017</v>
      </c>
      <c r="P2839" s="12">
        <f>VLOOKUP(D2839,accounts!A:G,4)</f>
        <v>2261.05</v>
      </c>
      <c r="Q2839" s="12">
        <f t="shared" si="328"/>
        <v>0</v>
      </c>
    </row>
    <row r="2840">
      <c r="A2840" s="14" t="s">
        <v>3019</v>
      </c>
      <c r="B2840" s="14" t="s">
        <v>58</v>
      </c>
      <c r="C2840" s="14" t="s">
        <v>18</v>
      </c>
      <c r="D2840" s="14" t="s">
        <v>93</v>
      </c>
      <c r="E2840" s="14" t="s">
        <v>5</v>
      </c>
      <c r="F2840" s="15">
        <v>42870.0</v>
      </c>
      <c r="G2840" s="15">
        <v>42972.0</v>
      </c>
      <c r="H2840" s="14">
        <v>959.0</v>
      </c>
      <c r="I2840" s="12">
        <f>VLOOKUP(C2840, products!$A$1:$C$8, 3, FALSE)</f>
        <v>1096</v>
      </c>
      <c r="J2840" s="12" t="str">
        <f>VLOOKUP(B2840,sales_teams!A:C,3)</f>
        <v>West</v>
      </c>
      <c r="K2840" s="12" t="str">
        <f>VLOOKUP(B2840,sales_teams!A:C,2)</f>
        <v>Summer Sewald</v>
      </c>
      <c r="L2840" s="12" t="str">
        <f>VLOOKUP(D2840,accounts!A:G,6)</f>
        <v>United States</v>
      </c>
      <c r="M2840" s="12" t="str">
        <f>VLOOKUP(D2840,accounts!A:B,2)</f>
        <v>retail</v>
      </c>
      <c r="N2840" s="12" t="str">
        <f t="shared" si="26"/>
        <v>May 2017</v>
      </c>
      <c r="O2840" s="12" t="str">
        <f t="shared" si="327"/>
        <v>Aug 2017</v>
      </c>
      <c r="P2840" s="12">
        <f>VLOOKUP(D2840,accounts!A:G,4)</f>
        <v>4968.91</v>
      </c>
      <c r="Q2840" s="12">
        <f t="shared" si="328"/>
        <v>92</v>
      </c>
    </row>
    <row r="2841">
      <c r="A2841" s="14" t="s">
        <v>3020</v>
      </c>
      <c r="B2841" s="14" t="s">
        <v>58</v>
      </c>
      <c r="C2841" s="14" t="s">
        <v>18</v>
      </c>
      <c r="D2841" s="14" t="s">
        <v>65</v>
      </c>
      <c r="E2841" s="14" t="s">
        <v>5</v>
      </c>
      <c r="F2841" s="15">
        <v>42870.0</v>
      </c>
      <c r="G2841" s="15">
        <v>42889.0</v>
      </c>
      <c r="H2841" s="14">
        <v>1208.0</v>
      </c>
      <c r="I2841" s="12">
        <f>VLOOKUP(C2841, products!$A$1:$C$8, 3, FALSE)</f>
        <v>1096</v>
      </c>
      <c r="J2841" s="12" t="str">
        <f>VLOOKUP(B2841,sales_teams!A:C,3)</f>
        <v>West</v>
      </c>
      <c r="K2841" s="12" t="str">
        <f>VLOOKUP(B2841,sales_teams!A:C,2)</f>
        <v>Summer Sewald</v>
      </c>
      <c r="L2841" s="12" t="str">
        <f>VLOOKUP(D2841,accounts!A:G,6)</f>
        <v>United States</v>
      </c>
      <c r="M2841" s="12" t="str">
        <f>VLOOKUP(D2841,accounts!A:B,2)</f>
        <v>technolgy</v>
      </c>
      <c r="N2841" s="12" t="str">
        <f t="shared" si="26"/>
        <v>May 2017</v>
      </c>
      <c r="O2841" s="12" t="str">
        <f t="shared" si="327"/>
        <v>Jun 2017</v>
      </c>
      <c r="P2841" s="12">
        <f>VLOOKUP(D2841,accounts!A:G,4)</f>
        <v>7708.38</v>
      </c>
      <c r="Q2841" s="12">
        <f t="shared" si="328"/>
        <v>31</v>
      </c>
    </row>
    <row r="2842">
      <c r="A2842" s="14" t="s">
        <v>3021</v>
      </c>
      <c r="B2842" s="14" t="s">
        <v>58</v>
      </c>
      <c r="C2842" s="14" t="s">
        <v>17</v>
      </c>
      <c r="D2842" s="14" t="s">
        <v>69</v>
      </c>
      <c r="E2842" s="14" t="s">
        <v>5</v>
      </c>
      <c r="F2842" s="15">
        <v>42870.0</v>
      </c>
      <c r="G2842" s="15">
        <v>42966.0</v>
      </c>
      <c r="H2842" s="14">
        <v>4246.0</v>
      </c>
      <c r="I2842" s="12">
        <f>VLOOKUP(C2842, products!$A$1:$C$8, 3, FALSE)</f>
        <v>4821</v>
      </c>
      <c r="J2842" s="12" t="str">
        <f>VLOOKUP(B2842,sales_teams!A:C,3)</f>
        <v>West</v>
      </c>
      <c r="K2842" s="12" t="str">
        <f>VLOOKUP(B2842,sales_teams!A:C,2)</f>
        <v>Summer Sewald</v>
      </c>
      <c r="L2842" s="12" t="str">
        <f>VLOOKUP(D2842,accounts!A:G,6)</f>
        <v>United States</v>
      </c>
      <c r="M2842" s="12" t="str">
        <f>VLOOKUP(D2842,accounts!A:B,2)</f>
        <v>marketing</v>
      </c>
      <c r="N2842" s="12" t="str">
        <f t="shared" si="26"/>
        <v>May 2017</v>
      </c>
      <c r="O2842" s="12" t="str">
        <f t="shared" si="327"/>
        <v>Aug 2017</v>
      </c>
      <c r="P2842" s="12">
        <f>VLOOKUP(D2842,accounts!A:G,4)</f>
        <v>2952.73</v>
      </c>
      <c r="Q2842" s="12">
        <f t="shared" si="328"/>
        <v>92</v>
      </c>
    </row>
    <row r="2843">
      <c r="A2843" s="14" t="s">
        <v>3022</v>
      </c>
      <c r="B2843" s="14" t="s">
        <v>59</v>
      </c>
      <c r="C2843" s="14" t="s">
        <v>21</v>
      </c>
      <c r="D2843" s="14" t="s">
        <v>86</v>
      </c>
      <c r="E2843" s="14" t="s">
        <v>5</v>
      </c>
      <c r="F2843" s="15">
        <v>42870.0</v>
      </c>
      <c r="G2843" s="15">
        <v>43004.0</v>
      </c>
      <c r="H2843" s="14">
        <v>3061.0</v>
      </c>
      <c r="I2843" s="12">
        <f>VLOOKUP(C2843, products!$A$1:$C$8, 3, FALSE)</f>
        <v>3393</v>
      </c>
      <c r="J2843" s="12" t="str">
        <f>VLOOKUP(B2843,sales_teams!A:C,3)</f>
        <v>West</v>
      </c>
      <c r="K2843" s="12" t="str">
        <f>VLOOKUP(B2843,sales_teams!A:C,2)</f>
        <v>Summer Sewald</v>
      </c>
      <c r="L2843" s="12" t="str">
        <f>VLOOKUP(D2843,accounts!A:G,6)</f>
        <v>United States</v>
      </c>
      <c r="M2843" s="12" t="str">
        <f>VLOOKUP(D2843,accounts!A:B,2)</f>
        <v>software</v>
      </c>
      <c r="N2843" s="12" t="str">
        <f t="shared" si="26"/>
        <v>May 2017</v>
      </c>
      <c r="O2843" s="12" t="str">
        <f t="shared" si="327"/>
        <v>Sep 2017</v>
      </c>
      <c r="P2843" s="12">
        <f>VLOOKUP(D2843,accounts!A:G,4)</f>
        <v>4478.47</v>
      </c>
      <c r="Q2843" s="12">
        <f t="shared" si="328"/>
        <v>123</v>
      </c>
    </row>
    <row r="2844">
      <c r="A2844" s="14" t="s">
        <v>3023</v>
      </c>
      <c r="B2844" s="14" t="s">
        <v>61</v>
      </c>
      <c r="C2844" s="14" t="s">
        <v>17</v>
      </c>
      <c r="D2844" s="14" t="s">
        <v>128</v>
      </c>
      <c r="E2844" s="14" t="s">
        <v>26</v>
      </c>
      <c r="F2844" s="15">
        <v>42870.0</v>
      </c>
      <c r="G2844" s="15">
        <v>42907.0</v>
      </c>
      <c r="H2844" s="14">
        <v>0.0</v>
      </c>
      <c r="I2844" s="12">
        <f>VLOOKUP(C2844, products!$A$1:$C$8, 3, FALSE)</f>
        <v>4821</v>
      </c>
      <c r="J2844" s="12" t="str">
        <f>VLOOKUP(B2844,sales_teams!A:C,3)</f>
        <v>West</v>
      </c>
      <c r="K2844" s="12" t="str">
        <f>VLOOKUP(B2844,sales_teams!A:C,2)</f>
        <v>Summer Sewald</v>
      </c>
      <c r="L2844" s="12" t="str">
        <f>VLOOKUP(D2844,accounts!A:G,6)</f>
        <v>United States</v>
      </c>
      <c r="M2844" s="12" t="str">
        <f>VLOOKUP(D2844,accounts!A:B,2)</f>
        <v>telecommunications</v>
      </c>
      <c r="N2844" s="12" t="str">
        <f t="shared" si="26"/>
        <v>May 2017</v>
      </c>
      <c r="O2844" s="12" t="str">
        <f t="shared" si="327"/>
        <v>Jun 2017</v>
      </c>
      <c r="P2844" s="12">
        <f>VLOOKUP(D2844,accounts!A:G,4)</f>
        <v>1188.42</v>
      </c>
      <c r="Q2844" s="12">
        <f t="shared" si="328"/>
        <v>31</v>
      </c>
    </row>
    <row r="2845">
      <c r="A2845" s="14" t="s">
        <v>3024</v>
      </c>
      <c r="B2845" s="14" t="s">
        <v>34</v>
      </c>
      <c r="C2845" s="14" t="s">
        <v>17</v>
      </c>
      <c r="D2845" s="14" t="s">
        <v>66</v>
      </c>
      <c r="E2845" s="14" t="s">
        <v>26</v>
      </c>
      <c r="F2845" s="15">
        <v>42871.0</v>
      </c>
      <c r="G2845" s="15">
        <v>42960.0</v>
      </c>
      <c r="H2845" s="14">
        <v>0.0</v>
      </c>
      <c r="I2845" s="12">
        <f>VLOOKUP(C2845, products!$A$1:$C$8, 3, FALSE)</f>
        <v>4821</v>
      </c>
      <c r="J2845" s="12" t="str">
        <f>VLOOKUP(B2845,sales_teams!A:C,3)</f>
        <v>Central</v>
      </c>
      <c r="K2845" s="12" t="str">
        <f>VLOOKUP(B2845,sales_teams!A:C,2)</f>
        <v>Dustin Brinkmann</v>
      </c>
      <c r="L2845" s="12" t="str">
        <f>VLOOKUP(D2845,accounts!A:G,6)</f>
        <v>United States</v>
      </c>
      <c r="M2845" s="12" t="str">
        <f>VLOOKUP(D2845,accounts!A:B,2)</f>
        <v>medical</v>
      </c>
      <c r="N2845" s="12" t="str">
        <f t="shared" si="26"/>
        <v>May 2017</v>
      </c>
      <c r="O2845" s="12" t="str">
        <f t="shared" si="327"/>
        <v>Aug 2017</v>
      </c>
      <c r="P2845" s="12">
        <f>VLOOKUP(D2845,accounts!A:G,4)</f>
        <v>4.54</v>
      </c>
      <c r="Q2845" s="12">
        <f t="shared" si="328"/>
        <v>92</v>
      </c>
    </row>
    <row r="2846">
      <c r="A2846" s="14" t="s">
        <v>3025</v>
      </c>
      <c r="B2846" s="14" t="s">
        <v>39</v>
      </c>
      <c r="C2846" s="14" t="s">
        <v>21</v>
      </c>
      <c r="D2846" s="14" t="s">
        <v>120</v>
      </c>
      <c r="E2846" s="14" t="s">
        <v>5</v>
      </c>
      <c r="F2846" s="15">
        <v>42871.0</v>
      </c>
      <c r="G2846" s="15">
        <v>42960.0</v>
      </c>
      <c r="H2846" s="14">
        <v>3351.0</v>
      </c>
      <c r="I2846" s="12">
        <f>VLOOKUP(C2846, products!$A$1:$C$8, 3, FALSE)</f>
        <v>3393</v>
      </c>
      <c r="J2846" s="12" t="str">
        <f>VLOOKUP(B2846,sales_teams!A:C,3)</f>
        <v>East</v>
      </c>
      <c r="K2846" s="12" t="str">
        <f>VLOOKUP(B2846,sales_teams!A:C,2)</f>
        <v>Rocco Neubert</v>
      </c>
      <c r="L2846" s="12" t="str">
        <f>VLOOKUP(D2846,accounts!A:G,6)</f>
        <v>United States</v>
      </c>
      <c r="M2846" s="12" t="str">
        <f>VLOOKUP(D2846,accounts!A:B,2)</f>
        <v>entertainment</v>
      </c>
      <c r="N2846" s="12" t="str">
        <f t="shared" si="26"/>
        <v>May 2017</v>
      </c>
      <c r="O2846" s="12" t="str">
        <f t="shared" si="327"/>
        <v>Aug 2017</v>
      </c>
      <c r="P2846" s="12">
        <f>VLOOKUP(D2846,accounts!A:G,4)</f>
        <v>665.06</v>
      </c>
      <c r="Q2846" s="12">
        <f t="shared" si="328"/>
        <v>92</v>
      </c>
    </row>
    <row r="2847">
      <c r="A2847" s="14" t="s">
        <v>3026</v>
      </c>
      <c r="B2847" s="14" t="s">
        <v>43</v>
      </c>
      <c r="C2847" s="14" t="s">
        <v>21</v>
      </c>
      <c r="D2847" s="14" t="s">
        <v>68</v>
      </c>
      <c r="E2847" s="14" t="s">
        <v>5</v>
      </c>
      <c r="F2847" s="15">
        <v>42871.0</v>
      </c>
      <c r="G2847" s="15">
        <v>42885.0</v>
      </c>
      <c r="H2847" s="14">
        <v>3153.0</v>
      </c>
      <c r="I2847" s="12">
        <f>VLOOKUP(C2847, products!$A$1:$C$8, 3, FALSE)</f>
        <v>3393</v>
      </c>
      <c r="J2847" s="12" t="str">
        <f>VLOOKUP(B2847,sales_teams!A:C,3)</f>
        <v>East</v>
      </c>
      <c r="K2847" s="12" t="str">
        <f>VLOOKUP(B2847,sales_teams!A:C,2)</f>
        <v>Rocco Neubert</v>
      </c>
      <c r="L2847" s="12" t="str">
        <f>VLOOKUP(D2847,accounts!A:G,6)</f>
        <v>Korea</v>
      </c>
      <c r="M2847" s="12" t="str">
        <f>VLOOKUP(D2847,accounts!A:B,2)</f>
        <v>technolgy</v>
      </c>
      <c r="N2847" s="12" t="str">
        <f t="shared" si="26"/>
        <v>May 2017</v>
      </c>
      <c r="O2847" s="12" t="str">
        <f t="shared" si="327"/>
        <v>May 2017</v>
      </c>
      <c r="P2847" s="12">
        <f>VLOOKUP(D2847,accounts!A:G,4)</f>
        <v>8170.38</v>
      </c>
      <c r="Q2847" s="12">
        <f t="shared" si="328"/>
        <v>0</v>
      </c>
    </row>
    <row r="2848">
      <c r="A2848" s="14" t="s">
        <v>3027</v>
      </c>
      <c r="B2848" s="14" t="s">
        <v>44</v>
      </c>
      <c r="C2848" s="14" t="s">
        <v>18</v>
      </c>
      <c r="D2848" s="14" t="s">
        <v>65</v>
      </c>
      <c r="E2848" s="14" t="s">
        <v>26</v>
      </c>
      <c r="F2848" s="15">
        <v>42871.0</v>
      </c>
      <c r="G2848" s="15">
        <v>42875.0</v>
      </c>
      <c r="H2848" s="14">
        <v>0.0</v>
      </c>
      <c r="I2848" s="12">
        <f>VLOOKUP(C2848, products!$A$1:$C$8, 3, FALSE)</f>
        <v>1096</v>
      </c>
      <c r="J2848" s="12" t="str">
        <f>VLOOKUP(B2848,sales_teams!A:C,3)</f>
        <v>East</v>
      </c>
      <c r="K2848" s="12" t="str">
        <f>VLOOKUP(B2848,sales_teams!A:C,2)</f>
        <v>Rocco Neubert</v>
      </c>
      <c r="L2848" s="12" t="str">
        <f>VLOOKUP(D2848,accounts!A:G,6)</f>
        <v>United States</v>
      </c>
      <c r="M2848" s="12" t="str">
        <f>VLOOKUP(D2848,accounts!A:B,2)</f>
        <v>technolgy</v>
      </c>
      <c r="N2848" s="12" t="str">
        <f t="shared" si="26"/>
        <v>May 2017</v>
      </c>
      <c r="O2848" s="12" t="str">
        <f t="shared" si="327"/>
        <v>May 2017</v>
      </c>
      <c r="P2848" s="12">
        <f>VLOOKUP(D2848,accounts!A:G,4)</f>
        <v>7708.38</v>
      </c>
      <c r="Q2848" s="12">
        <f t="shared" si="328"/>
        <v>0</v>
      </c>
    </row>
    <row r="2849">
      <c r="A2849" s="14" t="s">
        <v>3028</v>
      </c>
      <c r="B2849" s="14" t="s">
        <v>44</v>
      </c>
      <c r="C2849" s="14" t="s">
        <v>20</v>
      </c>
      <c r="D2849" s="14" t="s">
        <v>113</v>
      </c>
      <c r="E2849" s="14" t="s">
        <v>26</v>
      </c>
      <c r="F2849" s="15">
        <v>42871.0</v>
      </c>
      <c r="G2849" s="15">
        <v>42882.0</v>
      </c>
      <c r="H2849" s="14">
        <v>0.0</v>
      </c>
      <c r="I2849" s="12">
        <f>VLOOKUP(C2849, products!$A$1:$C$8, 3, FALSE)</f>
        <v>5482</v>
      </c>
      <c r="J2849" s="12" t="str">
        <f>VLOOKUP(B2849,sales_teams!A:C,3)</f>
        <v>East</v>
      </c>
      <c r="K2849" s="12" t="str">
        <f>VLOOKUP(B2849,sales_teams!A:C,2)</f>
        <v>Rocco Neubert</v>
      </c>
      <c r="L2849" s="12" t="str">
        <f>VLOOKUP(D2849,accounts!A:G,6)</f>
        <v>United States</v>
      </c>
      <c r="M2849" s="12" t="str">
        <f>VLOOKUP(D2849,accounts!A:B,2)</f>
        <v>retail</v>
      </c>
      <c r="N2849" s="12" t="str">
        <f t="shared" si="26"/>
        <v>May 2017</v>
      </c>
      <c r="O2849" s="12" t="str">
        <f t="shared" si="327"/>
        <v>May 2017</v>
      </c>
      <c r="P2849" s="12">
        <f>VLOOKUP(D2849,accounts!A:G,4)</f>
        <v>1388.67</v>
      </c>
      <c r="Q2849" s="12">
        <f t="shared" si="328"/>
        <v>0</v>
      </c>
    </row>
    <row r="2850">
      <c r="A2850" s="14" t="s">
        <v>3029</v>
      </c>
      <c r="B2850" s="14" t="s">
        <v>46</v>
      </c>
      <c r="C2850" s="14" t="s">
        <v>22</v>
      </c>
      <c r="D2850" s="14" t="s">
        <v>68</v>
      </c>
      <c r="E2850" s="14" t="s">
        <v>26</v>
      </c>
      <c r="F2850" s="15">
        <v>42871.0</v>
      </c>
      <c r="G2850" s="15">
        <v>42969.0</v>
      </c>
      <c r="H2850" s="14">
        <v>0.0</v>
      </c>
      <c r="I2850" s="12">
        <f>VLOOKUP(C2850, products!$A$1:$C$8, 3, FALSE)</f>
        <v>550</v>
      </c>
      <c r="J2850" s="12" t="str">
        <f>VLOOKUP(B2850,sales_teams!A:C,3)</f>
        <v>East</v>
      </c>
      <c r="K2850" s="12" t="str">
        <f>VLOOKUP(B2850,sales_teams!A:C,2)</f>
        <v>Rocco Neubert</v>
      </c>
      <c r="L2850" s="12" t="str">
        <f>VLOOKUP(D2850,accounts!A:G,6)</f>
        <v>Korea</v>
      </c>
      <c r="M2850" s="12" t="str">
        <f>VLOOKUP(D2850,accounts!A:B,2)</f>
        <v>technolgy</v>
      </c>
      <c r="N2850" s="12" t="str">
        <f t="shared" si="26"/>
        <v>May 2017</v>
      </c>
      <c r="O2850" s="12" t="str">
        <f t="shared" si="327"/>
        <v>Aug 2017</v>
      </c>
      <c r="P2850" s="12">
        <f>VLOOKUP(D2850,accounts!A:G,4)</f>
        <v>8170.38</v>
      </c>
      <c r="Q2850" s="12">
        <f t="shared" si="328"/>
        <v>92</v>
      </c>
    </row>
    <row r="2851">
      <c r="A2851" s="14" t="s">
        <v>3030</v>
      </c>
      <c r="B2851" s="14" t="s">
        <v>46</v>
      </c>
      <c r="C2851" s="14" t="s">
        <v>22</v>
      </c>
      <c r="D2851" s="14" t="s">
        <v>68</v>
      </c>
      <c r="E2851" s="14" t="s">
        <v>5</v>
      </c>
      <c r="F2851" s="15">
        <v>42871.0</v>
      </c>
      <c r="G2851" s="15">
        <v>42892.0</v>
      </c>
      <c r="H2851" s="14">
        <v>533.0</v>
      </c>
      <c r="I2851" s="12">
        <f>VLOOKUP(C2851, products!$A$1:$C$8, 3, FALSE)</f>
        <v>550</v>
      </c>
      <c r="J2851" s="12" t="str">
        <f>VLOOKUP(B2851,sales_teams!A:C,3)</f>
        <v>East</v>
      </c>
      <c r="K2851" s="12" t="str">
        <f>VLOOKUP(B2851,sales_teams!A:C,2)</f>
        <v>Rocco Neubert</v>
      </c>
      <c r="L2851" s="12" t="str">
        <f>VLOOKUP(D2851,accounts!A:G,6)</f>
        <v>Korea</v>
      </c>
      <c r="M2851" s="12" t="str">
        <f>VLOOKUP(D2851,accounts!A:B,2)</f>
        <v>technolgy</v>
      </c>
      <c r="N2851" s="12" t="str">
        <f t="shared" si="26"/>
        <v>May 2017</v>
      </c>
      <c r="O2851" s="12" t="str">
        <f t="shared" si="327"/>
        <v>Jun 2017</v>
      </c>
      <c r="P2851" s="12">
        <f>VLOOKUP(D2851,accounts!A:G,4)</f>
        <v>8170.38</v>
      </c>
      <c r="Q2851" s="12">
        <f t="shared" si="328"/>
        <v>31</v>
      </c>
    </row>
    <row r="2852">
      <c r="A2852" s="14" t="s">
        <v>3031</v>
      </c>
      <c r="B2852" s="14" t="s">
        <v>48</v>
      </c>
      <c r="C2852" s="14" t="s">
        <v>22</v>
      </c>
      <c r="D2852" s="14" t="s">
        <v>119</v>
      </c>
      <c r="E2852" s="14" t="s">
        <v>26</v>
      </c>
      <c r="F2852" s="15">
        <v>42871.0</v>
      </c>
      <c r="G2852" s="15">
        <v>42971.0</v>
      </c>
      <c r="H2852" s="14">
        <v>0.0</v>
      </c>
      <c r="I2852" s="12">
        <f>VLOOKUP(C2852, products!$A$1:$C$8, 3, FALSE)</f>
        <v>550</v>
      </c>
      <c r="J2852" s="12" t="str">
        <f>VLOOKUP(B2852,sales_teams!A:C,3)</f>
        <v>East</v>
      </c>
      <c r="K2852" s="12" t="str">
        <f>VLOOKUP(B2852,sales_teams!A:C,2)</f>
        <v>Rocco Neubert</v>
      </c>
      <c r="L2852" s="12" t="str">
        <f>VLOOKUP(D2852,accounts!A:G,6)</f>
        <v>Philipines</v>
      </c>
      <c r="M2852" s="12" t="str">
        <f>VLOOKUP(D2852,accounts!A:B,2)</f>
        <v>medical</v>
      </c>
      <c r="N2852" s="12" t="str">
        <f t="shared" si="26"/>
        <v>May 2017</v>
      </c>
      <c r="O2852" s="12" t="str">
        <f t="shared" si="327"/>
        <v>Aug 2017</v>
      </c>
      <c r="P2852" s="12">
        <f>VLOOKUP(D2852,accounts!A:G,4)</f>
        <v>587.34</v>
      </c>
      <c r="Q2852" s="12">
        <f t="shared" si="328"/>
        <v>92</v>
      </c>
    </row>
    <row r="2853">
      <c r="A2853" s="14" t="s">
        <v>3032</v>
      </c>
      <c r="B2853" s="14" t="s">
        <v>48</v>
      </c>
      <c r="C2853" s="14" t="s">
        <v>19</v>
      </c>
      <c r="D2853" s="14" t="s">
        <v>104</v>
      </c>
      <c r="E2853" s="14" t="s">
        <v>5</v>
      </c>
      <c r="F2853" s="15">
        <v>42871.0</v>
      </c>
      <c r="G2853" s="15">
        <v>42887.0</v>
      </c>
      <c r="H2853" s="14">
        <v>56.0</v>
      </c>
      <c r="I2853" s="12">
        <f>VLOOKUP(C2853, products!$A$1:$C$8, 3, FALSE)</f>
        <v>55</v>
      </c>
      <c r="J2853" s="12" t="str">
        <f>VLOOKUP(B2853,sales_teams!A:C,3)</f>
        <v>East</v>
      </c>
      <c r="K2853" s="12" t="str">
        <f>VLOOKUP(B2853,sales_teams!A:C,2)</f>
        <v>Rocco Neubert</v>
      </c>
      <c r="L2853" s="12" t="str">
        <f>VLOOKUP(D2853,accounts!A:G,6)</f>
        <v>Italy</v>
      </c>
      <c r="M2853" s="12" t="str">
        <f>VLOOKUP(D2853,accounts!A:B,2)</f>
        <v>retail</v>
      </c>
      <c r="N2853" s="12" t="str">
        <f t="shared" si="26"/>
        <v>May 2017</v>
      </c>
      <c r="O2853" s="12" t="str">
        <f t="shared" si="327"/>
        <v>Jun 2017</v>
      </c>
      <c r="P2853" s="12">
        <f>VLOOKUP(D2853,accounts!A:G,4)</f>
        <v>894.33</v>
      </c>
      <c r="Q2853" s="12">
        <f t="shared" si="328"/>
        <v>31</v>
      </c>
    </row>
    <row r="2854">
      <c r="A2854" s="14" t="s">
        <v>3033</v>
      </c>
      <c r="B2854" s="14" t="s">
        <v>50</v>
      </c>
      <c r="C2854" s="14" t="s">
        <v>18</v>
      </c>
      <c r="D2854" s="14" t="s">
        <v>142</v>
      </c>
      <c r="E2854" s="14" t="s">
        <v>26</v>
      </c>
      <c r="F2854" s="15">
        <v>42871.0</v>
      </c>
      <c r="G2854" s="15">
        <v>42879.0</v>
      </c>
      <c r="H2854" s="14">
        <v>0.0</v>
      </c>
      <c r="I2854" s="12">
        <f>VLOOKUP(C2854, products!$A$1:$C$8, 3, FALSE)</f>
        <v>1096</v>
      </c>
      <c r="J2854" s="12" t="str">
        <f>VLOOKUP(B2854,sales_teams!A:C,3)</f>
        <v>West</v>
      </c>
      <c r="K2854" s="12" t="str">
        <f>VLOOKUP(B2854,sales_teams!A:C,2)</f>
        <v>Summer Sewald</v>
      </c>
      <c r="L2854" s="12" t="str">
        <f>VLOOKUP(D2854,accounts!A:G,6)</f>
        <v>United States</v>
      </c>
      <c r="M2854" s="12" t="str">
        <f>VLOOKUP(D2854,accounts!A:B,2)</f>
        <v>employment</v>
      </c>
      <c r="N2854" s="12" t="str">
        <f t="shared" si="26"/>
        <v>May 2017</v>
      </c>
      <c r="O2854" s="12" t="str">
        <f t="shared" si="327"/>
        <v>May 2017</v>
      </c>
      <c r="P2854" s="12">
        <f>VLOOKUP(D2854,accounts!A:G,4)</f>
        <v>291.27</v>
      </c>
      <c r="Q2854" s="12">
        <f t="shared" si="328"/>
        <v>0</v>
      </c>
    </row>
    <row r="2855">
      <c r="A2855" s="14" t="s">
        <v>3034</v>
      </c>
      <c r="B2855" s="14" t="s">
        <v>51</v>
      </c>
      <c r="C2855" s="14" t="s">
        <v>22</v>
      </c>
      <c r="D2855" s="14" t="s">
        <v>91</v>
      </c>
      <c r="E2855" s="14" t="s">
        <v>5</v>
      </c>
      <c r="F2855" s="15">
        <v>42871.0</v>
      </c>
      <c r="G2855" s="15">
        <v>42951.0</v>
      </c>
      <c r="H2855" s="14">
        <v>522.0</v>
      </c>
      <c r="I2855" s="12">
        <f>VLOOKUP(C2855, products!$A$1:$C$8, 3, FALSE)</f>
        <v>550</v>
      </c>
      <c r="J2855" s="12" t="str">
        <f>VLOOKUP(B2855,sales_teams!A:C,3)</f>
        <v>West</v>
      </c>
      <c r="K2855" s="12" t="str">
        <f>VLOOKUP(B2855,sales_teams!A:C,2)</f>
        <v>Summer Sewald</v>
      </c>
      <c r="L2855" s="12" t="str">
        <f>VLOOKUP(D2855,accounts!A:G,6)</f>
        <v>United States</v>
      </c>
      <c r="M2855" s="12" t="str">
        <f>VLOOKUP(D2855,accounts!A:B,2)</f>
        <v>employment</v>
      </c>
      <c r="N2855" s="12" t="str">
        <f t="shared" si="26"/>
        <v>May 2017</v>
      </c>
      <c r="O2855" s="12" t="str">
        <f t="shared" si="327"/>
        <v>Aug 2017</v>
      </c>
      <c r="P2855" s="12">
        <f>VLOOKUP(D2855,accounts!A:G,4)</f>
        <v>2059.9</v>
      </c>
      <c r="Q2855" s="12">
        <f t="shared" si="328"/>
        <v>92</v>
      </c>
    </row>
    <row r="2856">
      <c r="A2856" s="14" t="s">
        <v>3035</v>
      </c>
      <c r="B2856" s="14" t="s">
        <v>55</v>
      </c>
      <c r="C2856" s="14" t="s">
        <v>19</v>
      </c>
      <c r="D2856" s="14" t="s">
        <v>69</v>
      </c>
      <c r="E2856" s="14" t="s">
        <v>5</v>
      </c>
      <c r="F2856" s="15">
        <v>42871.0</v>
      </c>
      <c r="G2856" s="15">
        <v>42967.0</v>
      </c>
      <c r="H2856" s="14">
        <v>54.0</v>
      </c>
      <c r="I2856" s="12">
        <f>VLOOKUP(C2856, products!$A$1:$C$8, 3, FALSE)</f>
        <v>55</v>
      </c>
      <c r="J2856" s="12" t="str">
        <f>VLOOKUP(B2856,sales_teams!A:C,3)</f>
        <v>West</v>
      </c>
      <c r="K2856" s="12" t="str">
        <f>VLOOKUP(B2856,sales_teams!A:C,2)</f>
        <v>Summer Sewald</v>
      </c>
      <c r="L2856" s="12" t="str">
        <f>VLOOKUP(D2856,accounts!A:G,6)</f>
        <v>United States</v>
      </c>
      <c r="M2856" s="12" t="str">
        <f>VLOOKUP(D2856,accounts!A:B,2)</f>
        <v>marketing</v>
      </c>
      <c r="N2856" s="12" t="str">
        <f t="shared" si="26"/>
        <v>May 2017</v>
      </c>
      <c r="O2856" s="12" t="str">
        <f t="shared" si="327"/>
        <v>Aug 2017</v>
      </c>
      <c r="P2856" s="12">
        <f>VLOOKUP(D2856,accounts!A:G,4)</f>
        <v>2952.73</v>
      </c>
      <c r="Q2856" s="12">
        <f t="shared" si="328"/>
        <v>92</v>
      </c>
    </row>
    <row r="2857">
      <c r="A2857" s="14" t="s">
        <v>3036</v>
      </c>
      <c r="B2857" s="14" t="s">
        <v>58</v>
      </c>
      <c r="C2857" s="14" t="s">
        <v>21</v>
      </c>
      <c r="D2857" s="14" t="s">
        <v>99</v>
      </c>
      <c r="E2857" s="14" t="s">
        <v>26</v>
      </c>
      <c r="F2857" s="15">
        <v>42871.0</v>
      </c>
      <c r="G2857" s="15">
        <v>42882.0</v>
      </c>
      <c r="H2857" s="14">
        <v>0.0</v>
      </c>
      <c r="I2857" s="12">
        <f>VLOOKUP(C2857, products!$A$1:$C$8, 3, FALSE)</f>
        <v>3393</v>
      </c>
      <c r="J2857" s="12" t="str">
        <f>VLOOKUP(B2857,sales_teams!A:C,3)</f>
        <v>West</v>
      </c>
      <c r="K2857" s="12" t="str">
        <f>VLOOKUP(B2857,sales_teams!A:C,2)</f>
        <v>Summer Sewald</v>
      </c>
      <c r="L2857" s="12" t="str">
        <f>VLOOKUP(D2857,accounts!A:G,6)</f>
        <v>United States</v>
      </c>
      <c r="M2857" s="12" t="str">
        <f>VLOOKUP(D2857,accounts!A:B,2)</f>
        <v>services</v>
      </c>
      <c r="N2857" s="12" t="str">
        <f t="shared" si="26"/>
        <v>May 2017</v>
      </c>
      <c r="O2857" s="12" t="str">
        <f t="shared" si="327"/>
        <v>May 2017</v>
      </c>
      <c r="P2857" s="12">
        <f>VLOOKUP(D2857,accounts!A:G,4)</f>
        <v>792.46</v>
      </c>
      <c r="Q2857" s="12">
        <f t="shared" si="328"/>
        <v>0</v>
      </c>
    </row>
    <row r="2858">
      <c r="A2858" s="14" t="s">
        <v>3037</v>
      </c>
      <c r="B2858" s="14" t="s">
        <v>58</v>
      </c>
      <c r="C2858" s="14" t="s">
        <v>17</v>
      </c>
      <c r="D2858" s="14" t="s">
        <v>128</v>
      </c>
      <c r="E2858" s="14" t="s">
        <v>5</v>
      </c>
      <c r="F2858" s="15">
        <v>42871.0</v>
      </c>
      <c r="G2858" s="15">
        <v>42985.0</v>
      </c>
      <c r="H2858" s="14">
        <v>5154.0</v>
      </c>
      <c r="I2858" s="12">
        <f>VLOOKUP(C2858, products!$A$1:$C$8, 3, FALSE)</f>
        <v>4821</v>
      </c>
      <c r="J2858" s="12" t="str">
        <f>VLOOKUP(B2858,sales_teams!A:C,3)</f>
        <v>West</v>
      </c>
      <c r="K2858" s="12" t="str">
        <f>VLOOKUP(B2858,sales_teams!A:C,2)</f>
        <v>Summer Sewald</v>
      </c>
      <c r="L2858" s="12" t="str">
        <f>VLOOKUP(D2858,accounts!A:G,6)</f>
        <v>United States</v>
      </c>
      <c r="M2858" s="12" t="str">
        <f>VLOOKUP(D2858,accounts!A:B,2)</f>
        <v>telecommunications</v>
      </c>
      <c r="N2858" s="12" t="str">
        <f t="shared" si="26"/>
        <v>May 2017</v>
      </c>
      <c r="O2858" s="12" t="str">
        <f t="shared" si="327"/>
        <v>Sep 2017</v>
      </c>
      <c r="P2858" s="12">
        <f>VLOOKUP(D2858,accounts!A:G,4)</f>
        <v>1188.42</v>
      </c>
      <c r="Q2858" s="12">
        <f t="shared" si="328"/>
        <v>123</v>
      </c>
    </row>
    <row r="2859">
      <c r="A2859" s="14" t="s">
        <v>3038</v>
      </c>
      <c r="B2859" s="14" t="s">
        <v>59</v>
      </c>
      <c r="C2859" s="14" t="s">
        <v>19</v>
      </c>
      <c r="D2859" s="14" t="s">
        <v>114</v>
      </c>
      <c r="E2859" s="14" t="s">
        <v>26</v>
      </c>
      <c r="F2859" s="15">
        <v>42871.0</v>
      </c>
      <c r="G2859" s="15">
        <v>42963.0</v>
      </c>
      <c r="H2859" s="14">
        <v>0.0</v>
      </c>
      <c r="I2859" s="12">
        <f>VLOOKUP(C2859, products!$A$1:$C$8, 3, FALSE)</f>
        <v>55</v>
      </c>
      <c r="J2859" s="12" t="str">
        <f>VLOOKUP(B2859,sales_teams!A:C,3)</f>
        <v>West</v>
      </c>
      <c r="K2859" s="12" t="str">
        <f>VLOOKUP(B2859,sales_teams!A:C,2)</f>
        <v>Summer Sewald</v>
      </c>
      <c r="L2859" s="12" t="str">
        <f>VLOOKUP(D2859,accounts!A:G,6)</f>
        <v>United States</v>
      </c>
      <c r="M2859" s="12" t="str">
        <f>VLOOKUP(D2859,accounts!A:B,2)</f>
        <v>technolgy</v>
      </c>
      <c r="N2859" s="12" t="str">
        <f t="shared" si="26"/>
        <v>May 2017</v>
      </c>
      <c r="O2859" s="12" t="str">
        <f t="shared" si="327"/>
        <v>Aug 2017</v>
      </c>
      <c r="P2859" s="12">
        <f>VLOOKUP(D2859,accounts!A:G,4)</f>
        <v>1100.04</v>
      </c>
      <c r="Q2859" s="12">
        <f t="shared" si="328"/>
        <v>92</v>
      </c>
    </row>
    <row r="2860">
      <c r="A2860" s="14" t="s">
        <v>3039</v>
      </c>
      <c r="B2860" s="14" t="s">
        <v>60</v>
      </c>
      <c r="C2860" s="14" t="s">
        <v>21</v>
      </c>
      <c r="D2860" s="14" t="s">
        <v>88</v>
      </c>
      <c r="E2860" s="14" t="s">
        <v>5</v>
      </c>
      <c r="F2860" s="15">
        <v>42871.0</v>
      </c>
      <c r="G2860" s="15">
        <v>42994.0</v>
      </c>
      <c r="H2860" s="14">
        <v>3483.0</v>
      </c>
      <c r="I2860" s="12">
        <f>VLOOKUP(C2860, products!$A$1:$C$8, 3, FALSE)</f>
        <v>3393</v>
      </c>
      <c r="J2860" s="12" t="str">
        <f>VLOOKUP(B2860,sales_teams!A:C,3)</f>
        <v>West</v>
      </c>
      <c r="K2860" s="12" t="str">
        <f>VLOOKUP(B2860,sales_teams!A:C,2)</f>
        <v>Summer Sewald</v>
      </c>
      <c r="L2860" s="12" t="str">
        <f>VLOOKUP(D2860,accounts!A:G,6)</f>
        <v>United States</v>
      </c>
      <c r="M2860" s="12" t="str">
        <f>VLOOKUP(D2860,accounts!A:B,2)</f>
        <v>retail</v>
      </c>
      <c r="N2860" s="12" t="str">
        <f t="shared" si="26"/>
        <v>May 2017</v>
      </c>
      <c r="O2860" s="12" t="str">
        <f t="shared" si="327"/>
        <v>Sep 2017</v>
      </c>
      <c r="P2860" s="12">
        <f>VLOOKUP(D2860,accounts!A:G,4)</f>
        <v>2520.83</v>
      </c>
      <c r="Q2860" s="12">
        <f t="shared" si="328"/>
        <v>123</v>
      </c>
    </row>
    <row r="2861">
      <c r="A2861" s="14" t="s">
        <v>3040</v>
      </c>
      <c r="B2861" s="14" t="s">
        <v>34</v>
      </c>
      <c r="C2861" s="14" t="s">
        <v>19</v>
      </c>
      <c r="D2861" s="14" t="s">
        <v>122</v>
      </c>
      <c r="E2861" s="14" t="s">
        <v>26</v>
      </c>
      <c r="F2861" s="15">
        <v>42872.0</v>
      </c>
      <c r="G2861" s="15">
        <v>42880.0</v>
      </c>
      <c r="H2861" s="14">
        <v>0.0</v>
      </c>
      <c r="I2861" s="12">
        <f>VLOOKUP(C2861, products!$A$1:$C$8, 3, FALSE)</f>
        <v>55</v>
      </c>
      <c r="J2861" s="12" t="str">
        <f>VLOOKUP(B2861,sales_teams!A:C,3)</f>
        <v>Central</v>
      </c>
      <c r="K2861" s="12" t="str">
        <f>VLOOKUP(B2861,sales_teams!A:C,2)</f>
        <v>Dustin Brinkmann</v>
      </c>
      <c r="L2861" s="12" t="str">
        <f>VLOOKUP(D2861,accounts!A:G,6)</f>
        <v>United States</v>
      </c>
      <c r="M2861" s="12" t="str">
        <f>VLOOKUP(D2861,accounts!A:B,2)</f>
        <v>software</v>
      </c>
      <c r="N2861" s="12" t="str">
        <f t="shared" si="26"/>
        <v>May 2017</v>
      </c>
      <c r="O2861" s="12" t="str">
        <f t="shared" si="327"/>
        <v>May 2017</v>
      </c>
      <c r="P2861" s="12">
        <f>VLOOKUP(D2861,accounts!A:G,4)</f>
        <v>987.39</v>
      </c>
      <c r="Q2861" s="12">
        <f t="shared" si="328"/>
        <v>0</v>
      </c>
    </row>
    <row r="2862">
      <c r="A2862" s="14" t="s">
        <v>3041</v>
      </c>
      <c r="B2862" s="14" t="s">
        <v>38</v>
      </c>
      <c r="C2862" s="14" t="s">
        <v>18</v>
      </c>
      <c r="D2862" s="14" t="s">
        <v>101</v>
      </c>
      <c r="E2862" s="14" t="s">
        <v>5</v>
      </c>
      <c r="F2862" s="15">
        <v>42872.0</v>
      </c>
      <c r="G2862" s="15">
        <v>42958.0</v>
      </c>
      <c r="H2862" s="14">
        <v>1110.0</v>
      </c>
      <c r="I2862" s="12">
        <f>VLOOKUP(C2862, products!$A$1:$C$8, 3, FALSE)</f>
        <v>1096</v>
      </c>
      <c r="J2862" s="12" t="str">
        <f>VLOOKUP(B2862,sales_teams!A:C,3)</f>
        <v>East</v>
      </c>
      <c r="K2862" s="12" t="str">
        <f>VLOOKUP(B2862,sales_teams!A:C,2)</f>
        <v>Rocco Neubert</v>
      </c>
      <c r="L2862" s="12" t="str">
        <f>VLOOKUP(D2862,accounts!A:G,6)</f>
        <v>United States</v>
      </c>
      <c r="M2862" s="12" t="str">
        <f>VLOOKUP(D2862,accounts!A:B,2)</f>
        <v>finance</v>
      </c>
      <c r="N2862" s="12" t="str">
        <f t="shared" si="26"/>
        <v>May 2017</v>
      </c>
      <c r="O2862" s="12" t="str">
        <f t="shared" si="327"/>
        <v>Aug 2017</v>
      </c>
      <c r="P2862" s="12">
        <f>VLOOKUP(D2862,accounts!A:G,4)</f>
        <v>1102.43</v>
      </c>
      <c r="Q2862" s="12">
        <f t="shared" si="328"/>
        <v>92</v>
      </c>
    </row>
    <row r="2863">
      <c r="A2863" s="14" t="s">
        <v>3042</v>
      </c>
      <c r="B2863" s="14" t="s">
        <v>39</v>
      </c>
      <c r="C2863" s="14" t="s">
        <v>22</v>
      </c>
      <c r="D2863" s="14" t="s">
        <v>78</v>
      </c>
      <c r="E2863" s="14" t="s">
        <v>5</v>
      </c>
      <c r="F2863" s="15">
        <v>42872.0</v>
      </c>
      <c r="G2863" s="15">
        <v>42882.0</v>
      </c>
      <c r="H2863" s="14">
        <v>441.0</v>
      </c>
      <c r="I2863" s="12">
        <f>VLOOKUP(C2863, products!$A$1:$C$8, 3, FALSE)</f>
        <v>550</v>
      </c>
      <c r="J2863" s="12" t="str">
        <f>VLOOKUP(B2863,sales_teams!A:C,3)</f>
        <v>East</v>
      </c>
      <c r="K2863" s="12" t="str">
        <f>VLOOKUP(B2863,sales_teams!A:C,2)</f>
        <v>Rocco Neubert</v>
      </c>
      <c r="L2863" s="12" t="str">
        <f>VLOOKUP(D2863,accounts!A:G,6)</f>
        <v>United States</v>
      </c>
      <c r="M2863" s="12" t="str">
        <f>VLOOKUP(D2863,accounts!A:B,2)</f>
        <v>finance</v>
      </c>
      <c r="N2863" s="12" t="str">
        <f t="shared" si="26"/>
        <v>May 2017</v>
      </c>
      <c r="O2863" s="12" t="str">
        <f t="shared" si="327"/>
        <v>May 2017</v>
      </c>
      <c r="P2863" s="12">
        <f>VLOOKUP(D2863,accounts!A:G,4)</f>
        <v>2022.14</v>
      </c>
      <c r="Q2863" s="12">
        <f t="shared" si="328"/>
        <v>0</v>
      </c>
    </row>
    <row r="2864">
      <c r="A2864" s="14" t="s">
        <v>3043</v>
      </c>
      <c r="B2864" s="14" t="s">
        <v>40</v>
      </c>
      <c r="C2864" s="14" t="s">
        <v>22</v>
      </c>
      <c r="D2864" s="14" t="s">
        <v>68</v>
      </c>
      <c r="E2864" s="14" t="s">
        <v>5</v>
      </c>
      <c r="F2864" s="15">
        <v>42872.0</v>
      </c>
      <c r="G2864" s="15">
        <v>42955.0</v>
      </c>
      <c r="H2864" s="14">
        <v>553.0</v>
      </c>
      <c r="I2864" s="12">
        <f>VLOOKUP(C2864, products!$A$1:$C$8, 3, FALSE)</f>
        <v>550</v>
      </c>
      <c r="J2864" s="12" t="str">
        <f>VLOOKUP(B2864,sales_teams!A:C,3)</f>
        <v>East</v>
      </c>
      <c r="K2864" s="12" t="str">
        <f>VLOOKUP(B2864,sales_teams!A:C,2)</f>
        <v>Rocco Neubert</v>
      </c>
      <c r="L2864" s="12" t="str">
        <f>VLOOKUP(D2864,accounts!A:G,6)</f>
        <v>Korea</v>
      </c>
      <c r="M2864" s="12" t="str">
        <f>VLOOKUP(D2864,accounts!A:B,2)</f>
        <v>technolgy</v>
      </c>
      <c r="N2864" s="12" t="str">
        <f t="shared" si="26"/>
        <v>May 2017</v>
      </c>
      <c r="O2864" s="12" t="str">
        <f t="shared" si="327"/>
        <v>Aug 2017</v>
      </c>
      <c r="P2864" s="12">
        <f>VLOOKUP(D2864,accounts!A:G,4)</f>
        <v>8170.38</v>
      </c>
      <c r="Q2864" s="12">
        <f t="shared" si="328"/>
        <v>92</v>
      </c>
    </row>
    <row r="2865">
      <c r="A2865" s="14" t="s">
        <v>3044</v>
      </c>
      <c r="B2865" s="14" t="s">
        <v>43</v>
      </c>
      <c r="C2865" s="14" t="s">
        <v>21</v>
      </c>
      <c r="D2865" s="14" t="s">
        <v>76</v>
      </c>
      <c r="E2865" s="14" t="s">
        <v>5</v>
      </c>
      <c r="F2865" s="15">
        <v>42872.0</v>
      </c>
      <c r="G2865" s="15">
        <v>42890.0</v>
      </c>
      <c r="H2865" s="14">
        <v>3624.0</v>
      </c>
      <c r="I2865" s="12">
        <f>VLOOKUP(C2865, products!$A$1:$C$8, 3, FALSE)</f>
        <v>3393</v>
      </c>
      <c r="J2865" s="12" t="str">
        <f>VLOOKUP(B2865,sales_teams!A:C,3)</f>
        <v>East</v>
      </c>
      <c r="K2865" s="12" t="str">
        <f>VLOOKUP(B2865,sales_teams!A:C,2)</f>
        <v>Rocco Neubert</v>
      </c>
      <c r="L2865" s="12" t="str">
        <f>VLOOKUP(D2865,accounts!A:G,6)</f>
        <v>United States</v>
      </c>
      <c r="M2865" s="12" t="str">
        <f>VLOOKUP(D2865,accounts!A:B,2)</f>
        <v>software</v>
      </c>
      <c r="N2865" s="12" t="str">
        <f t="shared" si="26"/>
        <v>May 2017</v>
      </c>
      <c r="O2865" s="12" t="str">
        <f t="shared" si="327"/>
        <v>Jun 2017</v>
      </c>
      <c r="P2865" s="12">
        <f>VLOOKUP(D2865,accounts!A:G,4)</f>
        <v>6354.87</v>
      </c>
      <c r="Q2865" s="12">
        <f t="shared" si="328"/>
        <v>31</v>
      </c>
    </row>
    <row r="2866">
      <c r="A2866" s="14" t="s">
        <v>3045</v>
      </c>
      <c r="B2866" s="14" t="s">
        <v>45</v>
      </c>
      <c r="C2866" s="14" t="s">
        <v>22</v>
      </c>
      <c r="D2866" s="14" t="s">
        <v>104</v>
      </c>
      <c r="E2866" s="14" t="s">
        <v>26</v>
      </c>
      <c r="F2866" s="15">
        <v>42872.0</v>
      </c>
      <c r="G2866" s="15">
        <v>42886.0</v>
      </c>
      <c r="H2866" s="14">
        <v>0.0</v>
      </c>
      <c r="I2866" s="12">
        <f>VLOOKUP(C2866, products!$A$1:$C$8, 3, FALSE)</f>
        <v>550</v>
      </c>
      <c r="J2866" s="12" t="str">
        <f>VLOOKUP(B2866,sales_teams!A:C,3)</f>
        <v>East</v>
      </c>
      <c r="K2866" s="12" t="str">
        <f>VLOOKUP(B2866,sales_teams!A:C,2)</f>
        <v>Rocco Neubert</v>
      </c>
      <c r="L2866" s="12" t="str">
        <f>VLOOKUP(D2866,accounts!A:G,6)</f>
        <v>Italy</v>
      </c>
      <c r="M2866" s="12" t="str">
        <f>VLOOKUP(D2866,accounts!A:B,2)</f>
        <v>retail</v>
      </c>
      <c r="N2866" s="12" t="str">
        <f t="shared" si="26"/>
        <v>May 2017</v>
      </c>
      <c r="O2866" s="12" t="str">
        <f t="shared" si="327"/>
        <v>May 2017</v>
      </c>
      <c r="P2866" s="12">
        <f>VLOOKUP(D2866,accounts!A:G,4)</f>
        <v>894.33</v>
      </c>
      <c r="Q2866" s="12">
        <f t="shared" si="328"/>
        <v>0</v>
      </c>
    </row>
    <row r="2867">
      <c r="A2867" s="14" t="s">
        <v>3046</v>
      </c>
      <c r="B2867" s="14" t="s">
        <v>46</v>
      </c>
      <c r="C2867" s="14" t="s">
        <v>17</v>
      </c>
      <c r="D2867" s="14" t="s">
        <v>105</v>
      </c>
      <c r="E2867" s="14" t="s">
        <v>26</v>
      </c>
      <c r="F2867" s="15">
        <v>42872.0</v>
      </c>
      <c r="G2867" s="15">
        <v>42969.0</v>
      </c>
      <c r="H2867" s="14">
        <v>0.0</v>
      </c>
      <c r="I2867" s="12">
        <f>VLOOKUP(C2867, products!$A$1:$C$8, 3, FALSE)</f>
        <v>4821</v>
      </c>
      <c r="J2867" s="12" t="str">
        <f>VLOOKUP(B2867,sales_teams!A:C,3)</f>
        <v>East</v>
      </c>
      <c r="K2867" s="12" t="str">
        <f>VLOOKUP(B2867,sales_teams!A:C,2)</f>
        <v>Rocco Neubert</v>
      </c>
      <c r="L2867" s="12" t="str">
        <f>VLOOKUP(D2867,accounts!A:G,6)</f>
        <v>United States</v>
      </c>
      <c r="M2867" s="12" t="str">
        <f>VLOOKUP(D2867,accounts!A:B,2)</f>
        <v>telecommunications</v>
      </c>
      <c r="N2867" s="12" t="str">
        <f t="shared" si="26"/>
        <v>May 2017</v>
      </c>
      <c r="O2867" s="12" t="str">
        <f t="shared" si="327"/>
        <v>Aug 2017</v>
      </c>
      <c r="P2867" s="12">
        <f>VLOOKUP(D2867,accounts!A:G,4)</f>
        <v>1825.82</v>
      </c>
      <c r="Q2867" s="12">
        <f t="shared" si="328"/>
        <v>92</v>
      </c>
    </row>
    <row r="2868">
      <c r="A2868" s="14" t="s">
        <v>3047</v>
      </c>
      <c r="B2868" s="14" t="s">
        <v>47</v>
      </c>
      <c r="C2868" s="14" t="s">
        <v>21</v>
      </c>
      <c r="D2868" s="14" t="s">
        <v>72</v>
      </c>
      <c r="E2868" s="14" t="s">
        <v>25</v>
      </c>
      <c r="F2868" s="15">
        <v>42872.0</v>
      </c>
      <c r="G2868" s="17"/>
      <c r="I2868" s="12">
        <f>VLOOKUP(C2868, products!$A$1:$C$8, 3, FALSE)</f>
        <v>3393</v>
      </c>
      <c r="J2868" s="12" t="str">
        <f>VLOOKUP(B2868,sales_teams!A:C,3)</f>
        <v>East</v>
      </c>
      <c r="K2868" s="12" t="str">
        <f>VLOOKUP(B2868,sales_teams!A:C,2)</f>
        <v>Rocco Neubert</v>
      </c>
      <c r="L2868" s="12" t="str">
        <f>VLOOKUP(D2868,accounts!A:G,6)</f>
        <v>United States</v>
      </c>
      <c r="M2868" s="12" t="str">
        <f>VLOOKUP(D2868,accounts!A:B,2)</f>
        <v>finance</v>
      </c>
      <c r="N2868" s="12" t="str">
        <f t="shared" si="26"/>
        <v>May 2017</v>
      </c>
      <c r="P2868" s="12">
        <f>VLOOKUP(D2868,accounts!A:G,4)</f>
        <v>7537.24</v>
      </c>
    </row>
    <row r="2869">
      <c r="A2869" s="14" t="s">
        <v>3048</v>
      </c>
      <c r="B2869" s="14" t="s">
        <v>48</v>
      </c>
      <c r="C2869" s="14" t="s">
        <v>19</v>
      </c>
      <c r="D2869" s="14" t="s">
        <v>102</v>
      </c>
      <c r="E2869" s="14" t="s">
        <v>26</v>
      </c>
      <c r="F2869" s="15">
        <v>42872.0</v>
      </c>
      <c r="G2869" s="15">
        <v>42955.0</v>
      </c>
      <c r="H2869" s="14">
        <v>0.0</v>
      </c>
      <c r="I2869" s="12">
        <f>VLOOKUP(C2869, products!$A$1:$C$8, 3, FALSE)</f>
        <v>55</v>
      </c>
      <c r="J2869" s="12" t="str">
        <f>VLOOKUP(B2869,sales_teams!A:C,3)</f>
        <v>East</v>
      </c>
      <c r="K2869" s="12" t="str">
        <f>VLOOKUP(B2869,sales_teams!A:C,2)</f>
        <v>Rocco Neubert</v>
      </c>
      <c r="L2869" s="12" t="str">
        <f>VLOOKUP(D2869,accounts!A:G,6)</f>
        <v>United States</v>
      </c>
      <c r="M2869" s="12" t="str">
        <f>VLOOKUP(D2869,accounts!A:B,2)</f>
        <v>marketing</v>
      </c>
      <c r="N2869" s="12" t="str">
        <f t="shared" si="26"/>
        <v>May 2017</v>
      </c>
      <c r="O2869" s="12" t="str">
        <f>TEXT(G2869,"mmm yyy")</f>
        <v>Aug 2017</v>
      </c>
      <c r="P2869" s="12">
        <f>VLOOKUP(D2869,accounts!A:G,4)</f>
        <v>2173.98</v>
      </c>
      <c r="Q2869" s="12">
        <f>O2869-N2869</f>
        <v>92</v>
      </c>
    </row>
    <row r="2870">
      <c r="A2870" s="14" t="s">
        <v>3049</v>
      </c>
      <c r="B2870" s="14" t="s">
        <v>49</v>
      </c>
      <c r="C2870" s="14" t="s">
        <v>17</v>
      </c>
      <c r="D2870" s="14" t="s">
        <v>85</v>
      </c>
      <c r="E2870" s="14" t="s">
        <v>25</v>
      </c>
      <c r="F2870" s="15">
        <v>42872.0</v>
      </c>
      <c r="G2870" s="17"/>
      <c r="I2870" s="12">
        <f>VLOOKUP(C2870, products!$A$1:$C$8, 3, FALSE)</f>
        <v>4821</v>
      </c>
      <c r="J2870" s="12" t="str">
        <f>VLOOKUP(B2870,sales_teams!A:C,3)</f>
        <v>West</v>
      </c>
      <c r="K2870" s="12" t="str">
        <f>VLOOKUP(B2870,sales_teams!A:C,2)</f>
        <v>Summer Sewald</v>
      </c>
      <c r="L2870" s="12" t="str">
        <f>VLOOKUP(D2870,accounts!A:G,6)</f>
        <v>United States</v>
      </c>
      <c r="M2870" s="12" t="str">
        <f>VLOOKUP(D2870,accounts!A:B,2)</f>
        <v>medical</v>
      </c>
      <c r="N2870" s="12" t="str">
        <f t="shared" si="26"/>
        <v>May 2017</v>
      </c>
      <c r="P2870" s="12">
        <f>VLOOKUP(D2870,accounts!A:G,4)</f>
        <v>2741.37</v>
      </c>
    </row>
    <row r="2871">
      <c r="A2871" s="14" t="s">
        <v>3050</v>
      </c>
      <c r="B2871" s="14" t="s">
        <v>49</v>
      </c>
      <c r="C2871" s="14" t="s">
        <v>17</v>
      </c>
      <c r="D2871" s="14" t="s">
        <v>65</v>
      </c>
      <c r="E2871" s="14" t="s">
        <v>26</v>
      </c>
      <c r="F2871" s="15">
        <v>42872.0</v>
      </c>
      <c r="G2871" s="15">
        <v>42959.0</v>
      </c>
      <c r="H2871" s="14">
        <v>0.0</v>
      </c>
      <c r="I2871" s="12">
        <f>VLOOKUP(C2871, products!$A$1:$C$8, 3, FALSE)</f>
        <v>4821</v>
      </c>
      <c r="J2871" s="12" t="str">
        <f>VLOOKUP(B2871,sales_teams!A:C,3)</f>
        <v>West</v>
      </c>
      <c r="K2871" s="12" t="str">
        <f>VLOOKUP(B2871,sales_teams!A:C,2)</f>
        <v>Summer Sewald</v>
      </c>
      <c r="L2871" s="12" t="str">
        <f>VLOOKUP(D2871,accounts!A:G,6)</f>
        <v>United States</v>
      </c>
      <c r="M2871" s="12" t="str">
        <f>VLOOKUP(D2871,accounts!A:B,2)</f>
        <v>technolgy</v>
      </c>
      <c r="N2871" s="12" t="str">
        <f t="shared" si="26"/>
        <v>May 2017</v>
      </c>
      <c r="O2871" s="12" t="str">
        <f t="shared" ref="O2871:O2882" si="329">TEXT(G2871,"mmm yyy")</f>
        <v>Aug 2017</v>
      </c>
      <c r="P2871" s="12">
        <f>VLOOKUP(D2871,accounts!A:G,4)</f>
        <v>7708.38</v>
      </c>
      <c r="Q2871" s="12">
        <f t="shared" ref="Q2871:Q2882" si="330">O2871-N2871</f>
        <v>92</v>
      </c>
    </row>
    <row r="2872">
      <c r="A2872" s="14" t="s">
        <v>3051</v>
      </c>
      <c r="B2872" s="14" t="s">
        <v>49</v>
      </c>
      <c r="C2872" s="14" t="s">
        <v>19</v>
      </c>
      <c r="D2872" s="14" t="s">
        <v>113</v>
      </c>
      <c r="E2872" s="14" t="s">
        <v>26</v>
      </c>
      <c r="F2872" s="15">
        <v>42872.0</v>
      </c>
      <c r="G2872" s="15">
        <v>42965.0</v>
      </c>
      <c r="H2872" s="14">
        <v>0.0</v>
      </c>
      <c r="I2872" s="12">
        <f>VLOOKUP(C2872, products!$A$1:$C$8, 3, FALSE)</f>
        <v>55</v>
      </c>
      <c r="J2872" s="12" t="str">
        <f>VLOOKUP(B2872,sales_teams!A:C,3)</f>
        <v>West</v>
      </c>
      <c r="K2872" s="12" t="str">
        <f>VLOOKUP(B2872,sales_teams!A:C,2)</f>
        <v>Summer Sewald</v>
      </c>
      <c r="L2872" s="12" t="str">
        <f>VLOOKUP(D2872,accounts!A:G,6)</f>
        <v>United States</v>
      </c>
      <c r="M2872" s="12" t="str">
        <f>VLOOKUP(D2872,accounts!A:B,2)</f>
        <v>retail</v>
      </c>
      <c r="N2872" s="12" t="str">
        <f t="shared" si="26"/>
        <v>May 2017</v>
      </c>
      <c r="O2872" s="12" t="str">
        <f t="shared" si="329"/>
        <v>Aug 2017</v>
      </c>
      <c r="P2872" s="12">
        <f>VLOOKUP(D2872,accounts!A:G,4)</f>
        <v>1388.67</v>
      </c>
      <c r="Q2872" s="12">
        <f t="shared" si="330"/>
        <v>92</v>
      </c>
    </row>
    <row r="2873">
      <c r="A2873" s="14" t="s">
        <v>3052</v>
      </c>
      <c r="B2873" s="14" t="s">
        <v>49</v>
      </c>
      <c r="C2873" s="14" t="s">
        <v>17</v>
      </c>
      <c r="D2873" s="14" t="s">
        <v>81</v>
      </c>
      <c r="E2873" s="14" t="s">
        <v>5</v>
      </c>
      <c r="F2873" s="15">
        <v>42872.0</v>
      </c>
      <c r="G2873" s="15">
        <v>42965.0</v>
      </c>
      <c r="H2873" s="14">
        <v>4644.0</v>
      </c>
      <c r="I2873" s="12">
        <f>VLOOKUP(C2873, products!$A$1:$C$8, 3, FALSE)</f>
        <v>4821</v>
      </c>
      <c r="J2873" s="12" t="str">
        <f>VLOOKUP(B2873,sales_teams!A:C,3)</f>
        <v>West</v>
      </c>
      <c r="K2873" s="12" t="str">
        <f>VLOOKUP(B2873,sales_teams!A:C,2)</f>
        <v>Summer Sewald</v>
      </c>
      <c r="L2873" s="12" t="str">
        <f>VLOOKUP(D2873,accounts!A:G,6)</f>
        <v>United States</v>
      </c>
      <c r="M2873" s="12" t="str">
        <f>VLOOKUP(D2873,accounts!A:B,2)</f>
        <v>retail</v>
      </c>
      <c r="N2873" s="12" t="str">
        <f t="shared" si="26"/>
        <v>May 2017</v>
      </c>
      <c r="O2873" s="12" t="str">
        <f t="shared" si="329"/>
        <v>Aug 2017</v>
      </c>
      <c r="P2873" s="12">
        <f>VLOOKUP(D2873,accounts!A:G,4)</f>
        <v>2437.85</v>
      </c>
      <c r="Q2873" s="12">
        <f t="shared" si="330"/>
        <v>92</v>
      </c>
    </row>
    <row r="2874">
      <c r="A2874" s="14" t="s">
        <v>3053</v>
      </c>
      <c r="B2874" s="14" t="s">
        <v>56</v>
      </c>
      <c r="C2874" s="14" t="s">
        <v>19</v>
      </c>
      <c r="D2874" s="14" t="s">
        <v>78</v>
      </c>
      <c r="E2874" s="14" t="s">
        <v>26</v>
      </c>
      <c r="F2874" s="15">
        <v>42872.0</v>
      </c>
      <c r="G2874" s="15">
        <v>42884.0</v>
      </c>
      <c r="H2874" s="14">
        <v>0.0</v>
      </c>
      <c r="I2874" s="12">
        <f>VLOOKUP(C2874, products!$A$1:$C$8, 3, FALSE)</f>
        <v>55</v>
      </c>
      <c r="J2874" s="12" t="str">
        <f>VLOOKUP(B2874,sales_teams!A:C,3)</f>
        <v>West</v>
      </c>
      <c r="K2874" s="12" t="str">
        <f>VLOOKUP(B2874,sales_teams!A:C,2)</f>
        <v>Summer Sewald</v>
      </c>
      <c r="L2874" s="12" t="str">
        <f>VLOOKUP(D2874,accounts!A:G,6)</f>
        <v>United States</v>
      </c>
      <c r="M2874" s="12" t="str">
        <f>VLOOKUP(D2874,accounts!A:B,2)</f>
        <v>finance</v>
      </c>
      <c r="N2874" s="12" t="str">
        <f t="shared" si="26"/>
        <v>May 2017</v>
      </c>
      <c r="O2874" s="12" t="str">
        <f t="shared" si="329"/>
        <v>May 2017</v>
      </c>
      <c r="P2874" s="12">
        <f>VLOOKUP(D2874,accounts!A:G,4)</f>
        <v>2022.14</v>
      </c>
      <c r="Q2874" s="12">
        <f t="shared" si="330"/>
        <v>0</v>
      </c>
    </row>
    <row r="2875">
      <c r="A2875" s="14" t="s">
        <v>3054</v>
      </c>
      <c r="B2875" s="14" t="s">
        <v>57</v>
      </c>
      <c r="C2875" s="14" t="s">
        <v>19</v>
      </c>
      <c r="D2875" s="14" t="s">
        <v>84</v>
      </c>
      <c r="E2875" s="14" t="s">
        <v>5</v>
      </c>
      <c r="F2875" s="15">
        <v>42872.0</v>
      </c>
      <c r="G2875" s="15">
        <v>42998.0</v>
      </c>
      <c r="H2875" s="14">
        <v>51.0</v>
      </c>
      <c r="I2875" s="12">
        <f>VLOOKUP(C2875, products!$A$1:$C$8, 3, FALSE)</f>
        <v>55</v>
      </c>
      <c r="J2875" s="12" t="str">
        <f>VLOOKUP(B2875,sales_teams!A:C,3)</f>
        <v>West</v>
      </c>
      <c r="K2875" s="12" t="str">
        <f>VLOOKUP(B2875,sales_teams!A:C,2)</f>
        <v>Summer Sewald</v>
      </c>
      <c r="L2875" s="12" t="str">
        <f>VLOOKUP(D2875,accounts!A:G,6)</f>
        <v>United States</v>
      </c>
      <c r="M2875" s="12" t="str">
        <f>VLOOKUP(D2875,accounts!A:B,2)</f>
        <v>software</v>
      </c>
      <c r="N2875" s="12" t="str">
        <f t="shared" si="26"/>
        <v>May 2017</v>
      </c>
      <c r="O2875" s="12" t="str">
        <f t="shared" si="329"/>
        <v>Sep 2017</v>
      </c>
      <c r="P2875" s="12">
        <f>VLOOKUP(D2875,accounts!A:G,4)</f>
        <v>2714.9</v>
      </c>
      <c r="Q2875" s="12">
        <f t="shared" si="330"/>
        <v>123</v>
      </c>
    </row>
    <row r="2876">
      <c r="A2876" s="14" t="s">
        <v>3055</v>
      </c>
      <c r="B2876" s="14" t="s">
        <v>58</v>
      </c>
      <c r="C2876" s="14" t="s">
        <v>17</v>
      </c>
      <c r="D2876" s="14" t="s">
        <v>148</v>
      </c>
      <c r="E2876" s="14" t="s">
        <v>5</v>
      </c>
      <c r="F2876" s="15">
        <v>42872.0</v>
      </c>
      <c r="G2876" s="15">
        <v>42986.0</v>
      </c>
      <c r="H2876" s="14">
        <v>4573.0</v>
      </c>
      <c r="I2876" s="12">
        <f>VLOOKUP(C2876, products!$A$1:$C$8, 3, FALSE)</f>
        <v>4821</v>
      </c>
      <c r="J2876" s="12" t="str">
        <f>VLOOKUP(B2876,sales_teams!A:C,3)</f>
        <v>West</v>
      </c>
      <c r="K2876" s="12" t="str">
        <f>VLOOKUP(B2876,sales_teams!A:C,2)</f>
        <v>Summer Sewald</v>
      </c>
      <c r="L2876" s="12" t="str">
        <f>VLOOKUP(D2876,accounts!A:G,6)</f>
        <v>United States</v>
      </c>
      <c r="M2876" s="12" t="str">
        <f>VLOOKUP(D2876,accounts!A:B,2)</f>
        <v>finance</v>
      </c>
      <c r="N2876" s="12" t="str">
        <f t="shared" si="26"/>
        <v>May 2017</v>
      </c>
      <c r="O2876" s="12" t="str">
        <f t="shared" si="329"/>
        <v>Sep 2017</v>
      </c>
      <c r="P2876" s="12">
        <f>VLOOKUP(D2876,accounts!A:G,4)</f>
        <v>52.5</v>
      </c>
      <c r="Q2876" s="12">
        <f t="shared" si="330"/>
        <v>123</v>
      </c>
    </row>
    <row r="2877">
      <c r="A2877" s="14" t="s">
        <v>3056</v>
      </c>
      <c r="B2877" s="14" t="s">
        <v>59</v>
      </c>
      <c r="C2877" s="14" t="s">
        <v>21</v>
      </c>
      <c r="D2877" s="14" t="s">
        <v>129</v>
      </c>
      <c r="E2877" s="14" t="s">
        <v>5</v>
      </c>
      <c r="F2877" s="15">
        <v>42872.0</v>
      </c>
      <c r="G2877" s="15">
        <v>42948.0</v>
      </c>
      <c r="H2877" s="14">
        <v>3033.0</v>
      </c>
      <c r="I2877" s="12">
        <f>VLOOKUP(C2877, products!$A$1:$C$8, 3, FALSE)</f>
        <v>3393</v>
      </c>
      <c r="J2877" s="12" t="str">
        <f>VLOOKUP(B2877,sales_teams!A:C,3)</f>
        <v>West</v>
      </c>
      <c r="K2877" s="12" t="str">
        <f>VLOOKUP(B2877,sales_teams!A:C,2)</f>
        <v>Summer Sewald</v>
      </c>
      <c r="L2877" s="12" t="str">
        <f>VLOOKUP(D2877,accounts!A:G,6)</f>
        <v>United States</v>
      </c>
      <c r="M2877" s="12" t="str">
        <f>VLOOKUP(D2877,accounts!A:B,2)</f>
        <v>medical</v>
      </c>
      <c r="N2877" s="12" t="str">
        <f t="shared" si="26"/>
        <v>May 2017</v>
      </c>
      <c r="O2877" s="12" t="str">
        <f t="shared" si="329"/>
        <v>Aug 2017</v>
      </c>
      <c r="P2877" s="12">
        <f>VLOOKUP(D2877,accounts!A:G,4)</f>
        <v>2818.38</v>
      </c>
      <c r="Q2877" s="12">
        <f t="shared" si="330"/>
        <v>92</v>
      </c>
    </row>
    <row r="2878">
      <c r="A2878" s="14" t="s">
        <v>3057</v>
      </c>
      <c r="B2878" s="14" t="s">
        <v>61</v>
      </c>
      <c r="C2878" s="14" t="s">
        <v>19</v>
      </c>
      <c r="D2878" s="14" t="s">
        <v>99</v>
      </c>
      <c r="E2878" s="14" t="s">
        <v>26</v>
      </c>
      <c r="F2878" s="15">
        <v>42872.0</v>
      </c>
      <c r="G2878" s="15">
        <v>42881.0</v>
      </c>
      <c r="H2878" s="14">
        <v>0.0</v>
      </c>
      <c r="I2878" s="12">
        <f>VLOOKUP(C2878, products!$A$1:$C$8, 3, FALSE)</f>
        <v>55</v>
      </c>
      <c r="J2878" s="12" t="str">
        <f>VLOOKUP(B2878,sales_teams!A:C,3)</f>
        <v>West</v>
      </c>
      <c r="K2878" s="12" t="str">
        <f>VLOOKUP(B2878,sales_teams!A:C,2)</f>
        <v>Summer Sewald</v>
      </c>
      <c r="L2878" s="12" t="str">
        <f>VLOOKUP(D2878,accounts!A:G,6)</f>
        <v>United States</v>
      </c>
      <c r="M2878" s="12" t="str">
        <f>VLOOKUP(D2878,accounts!A:B,2)</f>
        <v>services</v>
      </c>
      <c r="N2878" s="12" t="str">
        <f t="shared" si="26"/>
        <v>May 2017</v>
      </c>
      <c r="O2878" s="12" t="str">
        <f t="shared" si="329"/>
        <v>May 2017</v>
      </c>
      <c r="P2878" s="12">
        <f>VLOOKUP(D2878,accounts!A:G,4)</f>
        <v>792.46</v>
      </c>
      <c r="Q2878" s="12">
        <f t="shared" si="330"/>
        <v>0</v>
      </c>
    </row>
    <row r="2879">
      <c r="A2879" s="14" t="s">
        <v>3058</v>
      </c>
      <c r="B2879" s="14" t="s">
        <v>32</v>
      </c>
      <c r="C2879" s="14" t="s">
        <v>19</v>
      </c>
      <c r="D2879" s="14" t="s">
        <v>71</v>
      </c>
      <c r="E2879" s="14" t="s">
        <v>26</v>
      </c>
      <c r="F2879" s="15">
        <v>42873.0</v>
      </c>
      <c r="G2879" s="15">
        <v>42879.0</v>
      </c>
      <c r="H2879" s="14">
        <v>0.0</v>
      </c>
      <c r="I2879" s="12">
        <f>VLOOKUP(C2879, products!$A$1:$C$8, 3, FALSE)</f>
        <v>55</v>
      </c>
      <c r="J2879" s="12" t="str">
        <f>VLOOKUP(B2879,sales_teams!A:C,3)</f>
        <v>Central</v>
      </c>
      <c r="K2879" s="12" t="str">
        <f>VLOOKUP(B2879,sales_teams!A:C,2)</f>
        <v>Dustin Brinkmann</v>
      </c>
      <c r="L2879" s="12" t="str">
        <f>VLOOKUP(D2879,accounts!A:G,6)</f>
        <v>United States</v>
      </c>
      <c r="M2879" s="12" t="str">
        <f>VLOOKUP(D2879,accounts!A:B,2)</f>
        <v>services</v>
      </c>
      <c r="N2879" s="12" t="str">
        <f t="shared" si="26"/>
        <v>May 2017</v>
      </c>
      <c r="O2879" s="12" t="str">
        <f t="shared" si="329"/>
        <v>May 2017</v>
      </c>
      <c r="P2879" s="12">
        <f>VLOOKUP(D2879,accounts!A:G,4)</f>
        <v>2041.73</v>
      </c>
      <c r="Q2879" s="12">
        <f t="shared" si="330"/>
        <v>0</v>
      </c>
    </row>
    <row r="2880">
      <c r="A2880" s="14" t="s">
        <v>3059</v>
      </c>
      <c r="B2880" s="14" t="s">
        <v>32</v>
      </c>
      <c r="C2880" s="14" t="s">
        <v>19</v>
      </c>
      <c r="D2880" s="14" t="s">
        <v>94</v>
      </c>
      <c r="E2880" s="14" t="s">
        <v>5</v>
      </c>
      <c r="F2880" s="15">
        <v>42873.0</v>
      </c>
      <c r="G2880" s="15">
        <v>42888.0</v>
      </c>
      <c r="H2880" s="14">
        <v>58.0</v>
      </c>
      <c r="I2880" s="12">
        <f>VLOOKUP(C2880, products!$A$1:$C$8, 3, FALSE)</f>
        <v>55</v>
      </c>
      <c r="J2880" s="12" t="str">
        <f>VLOOKUP(B2880,sales_teams!A:C,3)</f>
        <v>Central</v>
      </c>
      <c r="K2880" s="12" t="str">
        <f>VLOOKUP(B2880,sales_teams!A:C,2)</f>
        <v>Dustin Brinkmann</v>
      </c>
      <c r="L2880" s="12" t="str">
        <f>VLOOKUP(D2880,accounts!A:G,6)</f>
        <v>United States</v>
      </c>
      <c r="M2880" s="12" t="str">
        <f>VLOOKUP(D2880,accounts!A:B,2)</f>
        <v>medical</v>
      </c>
      <c r="N2880" s="12" t="str">
        <f t="shared" si="26"/>
        <v>May 2017</v>
      </c>
      <c r="O2880" s="12" t="str">
        <f t="shared" si="329"/>
        <v>Jun 2017</v>
      </c>
      <c r="P2880" s="12">
        <f>VLOOKUP(D2880,accounts!A:G,4)</f>
        <v>3922.42</v>
      </c>
      <c r="Q2880" s="12">
        <f t="shared" si="330"/>
        <v>31</v>
      </c>
    </row>
    <row r="2881">
      <c r="A2881" s="14" t="s">
        <v>3060</v>
      </c>
      <c r="B2881" s="14" t="s">
        <v>32</v>
      </c>
      <c r="C2881" s="14" t="s">
        <v>19</v>
      </c>
      <c r="D2881" s="14" t="s">
        <v>100</v>
      </c>
      <c r="E2881" s="14" t="s">
        <v>5</v>
      </c>
      <c r="F2881" s="15">
        <v>42873.0</v>
      </c>
      <c r="G2881" s="15">
        <v>42993.0</v>
      </c>
      <c r="H2881" s="14">
        <v>51.0</v>
      </c>
      <c r="I2881" s="12">
        <f>VLOOKUP(C2881, products!$A$1:$C$8, 3, FALSE)</f>
        <v>55</v>
      </c>
      <c r="J2881" s="12" t="str">
        <f>VLOOKUP(B2881,sales_teams!A:C,3)</f>
        <v>Central</v>
      </c>
      <c r="K2881" s="12" t="str">
        <f>VLOOKUP(B2881,sales_teams!A:C,2)</f>
        <v>Dustin Brinkmann</v>
      </c>
      <c r="L2881" s="12" t="str">
        <f>VLOOKUP(D2881,accounts!A:G,6)</f>
        <v>Belgium</v>
      </c>
      <c r="M2881" s="12" t="str">
        <f>VLOOKUP(D2881,accounts!A:B,2)</f>
        <v>retail</v>
      </c>
      <c r="N2881" s="12" t="str">
        <f t="shared" si="26"/>
        <v>May 2017</v>
      </c>
      <c r="O2881" s="12" t="str">
        <f t="shared" si="329"/>
        <v>Sep 2017</v>
      </c>
      <c r="P2881" s="12">
        <f>VLOOKUP(D2881,accounts!A:G,4)</f>
        <v>1376.8</v>
      </c>
      <c r="Q2881" s="12">
        <f t="shared" si="330"/>
        <v>123</v>
      </c>
    </row>
    <row r="2882">
      <c r="A2882" s="14" t="s">
        <v>3061</v>
      </c>
      <c r="B2882" s="14" t="s">
        <v>34</v>
      </c>
      <c r="C2882" s="14" t="s">
        <v>17</v>
      </c>
      <c r="D2882" s="14" t="s">
        <v>120</v>
      </c>
      <c r="E2882" s="14" t="s">
        <v>5</v>
      </c>
      <c r="F2882" s="15">
        <v>42873.0</v>
      </c>
      <c r="G2882" s="15">
        <v>42949.0</v>
      </c>
      <c r="H2882" s="14">
        <v>4873.0</v>
      </c>
      <c r="I2882" s="12">
        <f>VLOOKUP(C2882, products!$A$1:$C$8, 3, FALSE)</f>
        <v>4821</v>
      </c>
      <c r="J2882" s="12" t="str">
        <f>VLOOKUP(B2882,sales_teams!A:C,3)</f>
        <v>Central</v>
      </c>
      <c r="K2882" s="12" t="str">
        <f>VLOOKUP(B2882,sales_teams!A:C,2)</f>
        <v>Dustin Brinkmann</v>
      </c>
      <c r="L2882" s="12" t="str">
        <f>VLOOKUP(D2882,accounts!A:G,6)</f>
        <v>United States</v>
      </c>
      <c r="M2882" s="12" t="str">
        <f>VLOOKUP(D2882,accounts!A:B,2)</f>
        <v>entertainment</v>
      </c>
      <c r="N2882" s="12" t="str">
        <f t="shared" si="26"/>
        <v>May 2017</v>
      </c>
      <c r="O2882" s="12" t="str">
        <f t="shared" si="329"/>
        <v>Aug 2017</v>
      </c>
      <c r="P2882" s="12">
        <f>VLOOKUP(D2882,accounts!A:G,4)</f>
        <v>665.06</v>
      </c>
      <c r="Q2882" s="12">
        <f t="shared" si="330"/>
        <v>92</v>
      </c>
    </row>
    <row r="2883">
      <c r="A2883" s="14" t="s">
        <v>3062</v>
      </c>
      <c r="B2883" s="14" t="s">
        <v>36</v>
      </c>
      <c r="C2883" s="14" t="s">
        <v>22</v>
      </c>
      <c r="D2883" s="14" t="s">
        <v>80</v>
      </c>
      <c r="E2883" s="14" t="s">
        <v>25</v>
      </c>
      <c r="F2883" s="15">
        <v>42873.0</v>
      </c>
      <c r="G2883" s="17"/>
      <c r="I2883" s="12">
        <f>VLOOKUP(C2883, products!$A$1:$C$8, 3, FALSE)</f>
        <v>550</v>
      </c>
      <c r="J2883" s="12" t="str">
        <f>VLOOKUP(B2883,sales_teams!A:C,3)</f>
        <v>Central</v>
      </c>
      <c r="K2883" s="12" t="str">
        <f>VLOOKUP(B2883,sales_teams!A:C,2)</f>
        <v>Dustin Brinkmann</v>
      </c>
      <c r="L2883" s="12" t="str">
        <f>VLOOKUP(D2883,accounts!A:G,6)</f>
        <v>United States</v>
      </c>
      <c r="M2883" s="12" t="str">
        <f>VLOOKUP(D2883,accounts!A:B,2)</f>
        <v>technolgy</v>
      </c>
      <c r="N2883" s="12" t="str">
        <f t="shared" si="26"/>
        <v>May 2017</v>
      </c>
      <c r="P2883" s="12">
        <f>VLOOKUP(D2883,accounts!A:G,4)</f>
        <v>1712.68</v>
      </c>
    </row>
    <row r="2884">
      <c r="A2884" s="14" t="s">
        <v>3063</v>
      </c>
      <c r="B2884" s="14" t="s">
        <v>38</v>
      </c>
      <c r="C2884" s="14" t="s">
        <v>17</v>
      </c>
      <c r="D2884" s="14" t="s">
        <v>73</v>
      </c>
      <c r="E2884" s="14" t="s">
        <v>5</v>
      </c>
      <c r="F2884" s="15">
        <v>42873.0</v>
      </c>
      <c r="G2884" s="15">
        <v>42893.0</v>
      </c>
      <c r="H2884" s="14">
        <v>4606.0</v>
      </c>
      <c r="I2884" s="12">
        <f>VLOOKUP(C2884, products!$A$1:$C$8, 3, FALSE)</f>
        <v>4821</v>
      </c>
      <c r="J2884" s="12" t="str">
        <f>VLOOKUP(B2884,sales_teams!A:C,3)</f>
        <v>East</v>
      </c>
      <c r="K2884" s="12" t="str">
        <f>VLOOKUP(B2884,sales_teams!A:C,2)</f>
        <v>Rocco Neubert</v>
      </c>
      <c r="L2884" s="12" t="str">
        <f>VLOOKUP(D2884,accounts!A:G,6)</f>
        <v>United States</v>
      </c>
      <c r="M2884" s="12" t="str">
        <f>VLOOKUP(D2884,accounts!A:B,2)</f>
        <v>medical</v>
      </c>
      <c r="N2884" s="12" t="str">
        <f t="shared" si="26"/>
        <v>May 2017</v>
      </c>
      <c r="O2884" s="12" t="str">
        <f t="shared" ref="O2884:O2887" si="331">TEXT(G2884,"mmm yyy")</f>
        <v>Jun 2017</v>
      </c>
      <c r="P2884" s="12">
        <f>VLOOKUP(D2884,accounts!A:G,4)</f>
        <v>3178.24</v>
      </c>
      <c r="Q2884" s="12">
        <f t="shared" ref="Q2884:Q2887" si="332">O2884-N2884</f>
        <v>31</v>
      </c>
    </row>
    <row r="2885">
      <c r="A2885" s="14" t="s">
        <v>3064</v>
      </c>
      <c r="B2885" s="14" t="s">
        <v>39</v>
      </c>
      <c r="C2885" s="14" t="s">
        <v>18</v>
      </c>
      <c r="D2885" s="14" t="s">
        <v>139</v>
      </c>
      <c r="E2885" s="14" t="s">
        <v>5</v>
      </c>
      <c r="F2885" s="15">
        <v>42873.0</v>
      </c>
      <c r="G2885" s="15">
        <v>42983.0</v>
      </c>
      <c r="H2885" s="14">
        <v>995.0</v>
      </c>
      <c r="I2885" s="12">
        <f>VLOOKUP(C2885, products!$A$1:$C$8, 3, FALSE)</f>
        <v>1096</v>
      </c>
      <c r="J2885" s="12" t="str">
        <f>VLOOKUP(B2885,sales_teams!A:C,3)</f>
        <v>East</v>
      </c>
      <c r="K2885" s="12" t="str">
        <f>VLOOKUP(B2885,sales_teams!A:C,2)</f>
        <v>Rocco Neubert</v>
      </c>
      <c r="L2885" s="12" t="str">
        <f>VLOOKUP(D2885,accounts!A:G,6)</f>
        <v>United States</v>
      </c>
      <c r="M2885" s="12" t="str">
        <f>VLOOKUP(D2885,accounts!A:B,2)</f>
        <v>technolgy</v>
      </c>
      <c r="N2885" s="12" t="str">
        <f t="shared" si="26"/>
        <v>May 2017</v>
      </c>
      <c r="O2885" s="12" t="str">
        <f t="shared" si="331"/>
        <v>Sep 2017</v>
      </c>
      <c r="P2885" s="12">
        <f>VLOOKUP(D2885,accounts!A:G,4)</f>
        <v>527.11</v>
      </c>
      <c r="Q2885" s="12">
        <f t="shared" si="332"/>
        <v>123</v>
      </c>
    </row>
    <row r="2886">
      <c r="A2886" s="14" t="s">
        <v>3065</v>
      </c>
      <c r="B2886" s="14" t="s">
        <v>39</v>
      </c>
      <c r="C2886" s="14" t="s">
        <v>17</v>
      </c>
      <c r="D2886" s="14" t="s">
        <v>78</v>
      </c>
      <c r="E2886" s="14" t="s">
        <v>5</v>
      </c>
      <c r="F2886" s="15">
        <v>42873.0</v>
      </c>
      <c r="G2886" s="15">
        <v>42957.0</v>
      </c>
      <c r="H2886" s="14">
        <v>4581.0</v>
      </c>
      <c r="I2886" s="12">
        <f>VLOOKUP(C2886, products!$A$1:$C$8, 3, FALSE)</f>
        <v>4821</v>
      </c>
      <c r="J2886" s="12" t="str">
        <f>VLOOKUP(B2886,sales_teams!A:C,3)</f>
        <v>East</v>
      </c>
      <c r="K2886" s="12" t="str">
        <f>VLOOKUP(B2886,sales_teams!A:C,2)</f>
        <v>Rocco Neubert</v>
      </c>
      <c r="L2886" s="12" t="str">
        <f>VLOOKUP(D2886,accounts!A:G,6)</f>
        <v>United States</v>
      </c>
      <c r="M2886" s="12" t="str">
        <f>VLOOKUP(D2886,accounts!A:B,2)</f>
        <v>finance</v>
      </c>
      <c r="N2886" s="12" t="str">
        <f t="shared" si="26"/>
        <v>May 2017</v>
      </c>
      <c r="O2886" s="12" t="str">
        <f t="shared" si="331"/>
        <v>Aug 2017</v>
      </c>
      <c r="P2886" s="12">
        <f>VLOOKUP(D2886,accounts!A:G,4)</f>
        <v>2022.14</v>
      </c>
      <c r="Q2886" s="12">
        <f t="shared" si="332"/>
        <v>92</v>
      </c>
    </row>
    <row r="2887">
      <c r="A2887" s="14" t="s">
        <v>3066</v>
      </c>
      <c r="B2887" s="14" t="s">
        <v>41</v>
      </c>
      <c r="C2887" s="14" t="s">
        <v>17</v>
      </c>
      <c r="D2887" s="14" t="s">
        <v>120</v>
      </c>
      <c r="E2887" s="14" t="s">
        <v>5</v>
      </c>
      <c r="F2887" s="15">
        <v>42873.0</v>
      </c>
      <c r="G2887" s="15">
        <v>42961.0</v>
      </c>
      <c r="H2887" s="14">
        <v>4671.0</v>
      </c>
      <c r="I2887" s="12">
        <f>VLOOKUP(C2887, products!$A$1:$C$8, 3, FALSE)</f>
        <v>4821</v>
      </c>
      <c r="J2887" s="12" t="str">
        <f>VLOOKUP(B2887,sales_teams!A:C,3)</f>
        <v>East</v>
      </c>
      <c r="K2887" s="12" t="str">
        <f>VLOOKUP(B2887,sales_teams!A:C,2)</f>
        <v>Rocco Neubert</v>
      </c>
      <c r="L2887" s="12" t="str">
        <f>VLOOKUP(D2887,accounts!A:G,6)</f>
        <v>United States</v>
      </c>
      <c r="M2887" s="12" t="str">
        <f>VLOOKUP(D2887,accounts!A:B,2)</f>
        <v>entertainment</v>
      </c>
      <c r="N2887" s="12" t="str">
        <f t="shared" si="26"/>
        <v>May 2017</v>
      </c>
      <c r="O2887" s="12" t="str">
        <f t="shared" si="331"/>
        <v>Aug 2017</v>
      </c>
      <c r="P2887" s="12">
        <f>VLOOKUP(D2887,accounts!A:G,4)</f>
        <v>665.06</v>
      </c>
      <c r="Q2887" s="12">
        <f t="shared" si="332"/>
        <v>92</v>
      </c>
    </row>
    <row r="2888">
      <c r="A2888" s="14" t="s">
        <v>3067</v>
      </c>
      <c r="B2888" s="14" t="s">
        <v>43</v>
      </c>
      <c r="C2888" s="14" t="s">
        <v>20</v>
      </c>
      <c r="D2888" s="14" t="s">
        <v>92</v>
      </c>
      <c r="E2888" s="14" t="s">
        <v>25</v>
      </c>
      <c r="F2888" s="15">
        <v>42873.0</v>
      </c>
      <c r="G2888" s="17"/>
      <c r="I2888" s="12">
        <f>VLOOKUP(C2888, products!$A$1:$C$8, 3, FALSE)</f>
        <v>5482</v>
      </c>
      <c r="J2888" s="12" t="str">
        <f>VLOOKUP(B2888,sales_teams!A:C,3)</f>
        <v>East</v>
      </c>
      <c r="K2888" s="12" t="str">
        <f>VLOOKUP(B2888,sales_teams!A:C,2)</f>
        <v>Rocco Neubert</v>
      </c>
      <c r="L2888" s="12" t="str">
        <f>VLOOKUP(D2888,accounts!A:G,6)</f>
        <v>United States</v>
      </c>
      <c r="M2888" s="12" t="str">
        <f>VLOOKUP(D2888,accounts!A:B,2)</f>
        <v>finance</v>
      </c>
      <c r="N2888" s="12" t="str">
        <f t="shared" si="26"/>
        <v>May 2017</v>
      </c>
      <c r="P2888" s="12">
        <f>VLOOKUP(D2888,accounts!A:G,4)</f>
        <v>2819.5</v>
      </c>
    </row>
    <row r="2889">
      <c r="A2889" s="14" t="s">
        <v>3068</v>
      </c>
      <c r="B2889" s="14" t="s">
        <v>44</v>
      </c>
      <c r="C2889" s="14" t="s">
        <v>20</v>
      </c>
      <c r="D2889" s="14" t="s">
        <v>80</v>
      </c>
      <c r="E2889" s="14" t="s">
        <v>25</v>
      </c>
      <c r="F2889" s="15">
        <v>42873.0</v>
      </c>
      <c r="G2889" s="17"/>
      <c r="I2889" s="12">
        <f>VLOOKUP(C2889, products!$A$1:$C$8, 3, FALSE)</f>
        <v>5482</v>
      </c>
      <c r="J2889" s="12" t="str">
        <f>VLOOKUP(B2889,sales_teams!A:C,3)</f>
        <v>East</v>
      </c>
      <c r="K2889" s="12" t="str">
        <f>VLOOKUP(B2889,sales_teams!A:C,2)</f>
        <v>Rocco Neubert</v>
      </c>
      <c r="L2889" s="12" t="str">
        <f>VLOOKUP(D2889,accounts!A:G,6)</f>
        <v>United States</v>
      </c>
      <c r="M2889" s="12" t="str">
        <f>VLOOKUP(D2889,accounts!A:B,2)</f>
        <v>technolgy</v>
      </c>
      <c r="N2889" s="12" t="str">
        <f t="shared" si="26"/>
        <v>May 2017</v>
      </c>
      <c r="P2889" s="12">
        <f>VLOOKUP(D2889,accounts!A:G,4)</f>
        <v>1712.68</v>
      </c>
    </row>
    <row r="2890">
      <c r="A2890" s="14" t="s">
        <v>3069</v>
      </c>
      <c r="B2890" s="14" t="s">
        <v>47</v>
      </c>
      <c r="C2890" s="14" t="s">
        <v>18</v>
      </c>
      <c r="D2890" s="14" t="s">
        <v>111</v>
      </c>
      <c r="E2890" s="14" t="s">
        <v>25</v>
      </c>
      <c r="F2890" s="15">
        <v>42873.0</v>
      </c>
      <c r="G2890" s="17"/>
      <c r="I2890" s="12">
        <f>VLOOKUP(C2890, products!$A$1:$C$8, 3, FALSE)</f>
        <v>1096</v>
      </c>
      <c r="J2890" s="12" t="str">
        <f>VLOOKUP(B2890,sales_teams!A:C,3)</f>
        <v>East</v>
      </c>
      <c r="K2890" s="12" t="str">
        <f>VLOOKUP(B2890,sales_teams!A:C,2)</f>
        <v>Rocco Neubert</v>
      </c>
      <c r="L2890" s="12" t="str">
        <f>VLOOKUP(D2890,accounts!A:G,6)</f>
        <v>United States</v>
      </c>
      <c r="M2890" s="12" t="str">
        <f>VLOOKUP(D2890,accounts!A:B,2)</f>
        <v>retail</v>
      </c>
      <c r="N2890" s="12" t="str">
        <f t="shared" si="26"/>
        <v>May 2017</v>
      </c>
      <c r="P2890" s="12">
        <f>VLOOKUP(D2890,accounts!A:G,4)</f>
        <v>223.8</v>
      </c>
    </row>
    <row r="2891">
      <c r="A2891" s="14" t="s">
        <v>3070</v>
      </c>
      <c r="B2891" s="14" t="s">
        <v>50</v>
      </c>
      <c r="C2891" s="14" t="s">
        <v>19</v>
      </c>
      <c r="D2891" s="14" t="s">
        <v>119</v>
      </c>
      <c r="E2891" s="14" t="s">
        <v>26</v>
      </c>
      <c r="F2891" s="15">
        <v>42873.0</v>
      </c>
      <c r="G2891" s="15">
        <v>42988.0</v>
      </c>
      <c r="H2891" s="14">
        <v>0.0</v>
      </c>
      <c r="I2891" s="12">
        <f>VLOOKUP(C2891, products!$A$1:$C$8, 3, FALSE)</f>
        <v>55</v>
      </c>
      <c r="J2891" s="12" t="str">
        <f>VLOOKUP(B2891,sales_teams!A:C,3)</f>
        <v>West</v>
      </c>
      <c r="K2891" s="12" t="str">
        <f>VLOOKUP(B2891,sales_teams!A:C,2)</f>
        <v>Summer Sewald</v>
      </c>
      <c r="L2891" s="12" t="str">
        <f>VLOOKUP(D2891,accounts!A:G,6)</f>
        <v>Philipines</v>
      </c>
      <c r="M2891" s="12" t="str">
        <f>VLOOKUP(D2891,accounts!A:B,2)</f>
        <v>medical</v>
      </c>
      <c r="N2891" s="12" t="str">
        <f t="shared" si="26"/>
        <v>May 2017</v>
      </c>
      <c r="O2891" s="12" t="str">
        <f t="shared" ref="O2891:O2913" si="333">TEXT(G2891,"mmm yyy")</f>
        <v>Sep 2017</v>
      </c>
      <c r="P2891" s="12">
        <f>VLOOKUP(D2891,accounts!A:G,4)</f>
        <v>587.34</v>
      </c>
      <c r="Q2891" s="12">
        <f t="shared" ref="Q2891:Q2913" si="334">O2891-N2891</f>
        <v>123</v>
      </c>
    </row>
    <row r="2892">
      <c r="A2892" s="14" t="s">
        <v>3071</v>
      </c>
      <c r="B2892" s="14" t="s">
        <v>50</v>
      </c>
      <c r="C2892" s="14" t="s">
        <v>20</v>
      </c>
      <c r="D2892" s="14" t="s">
        <v>115</v>
      </c>
      <c r="E2892" s="14" t="s">
        <v>5</v>
      </c>
      <c r="F2892" s="15">
        <v>42873.0</v>
      </c>
      <c r="G2892" s="15">
        <v>42897.0</v>
      </c>
      <c r="H2892" s="14">
        <v>5241.0</v>
      </c>
      <c r="I2892" s="12">
        <f>VLOOKUP(C2892, products!$A$1:$C$8, 3, FALSE)</f>
        <v>5482</v>
      </c>
      <c r="J2892" s="12" t="str">
        <f>VLOOKUP(B2892,sales_teams!A:C,3)</f>
        <v>West</v>
      </c>
      <c r="K2892" s="12" t="str">
        <f>VLOOKUP(B2892,sales_teams!A:C,2)</f>
        <v>Summer Sewald</v>
      </c>
      <c r="L2892" s="12" t="str">
        <f>VLOOKUP(D2892,accounts!A:G,6)</f>
        <v>United States</v>
      </c>
      <c r="M2892" s="12" t="str">
        <f>VLOOKUP(D2892,accounts!A:B,2)</f>
        <v>entertainment</v>
      </c>
      <c r="N2892" s="12" t="str">
        <f t="shared" si="26"/>
        <v>May 2017</v>
      </c>
      <c r="O2892" s="12" t="str">
        <f t="shared" si="333"/>
        <v>Jun 2017</v>
      </c>
      <c r="P2892" s="12">
        <f>VLOOKUP(D2892,accounts!A:G,4)</f>
        <v>217.87</v>
      </c>
      <c r="Q2892" s="12">
        <f t="shared" si="334"/>
        <v>31</v>
      </c>
    </row>
    <row r="2893">
      <c r="A2893" s="14" t="s">
        <v>3072</v>
      </c>
      <c r="B2893" s="14" t="s">
        <v>51</v>
      </c>
      <c r="C2893" s="14" t="s">
        <v>18</v>
      </c>
      <c r="D2893" s="14" t="s">
        <v>143</v>
      </c>
      <c r="E2893" s="14" t="s">
        <v>5</v>
      </c>
      <c r="F2893" s="15">
        <v>42873.0</v>
      </c>
      <c r="G2893" s="15">
        <v>42877.0</v>
      </c>
      <c r="H2893" s="14">
        <v>1082.0</v>
      </c>
      <c r="I2893" s="12">
        <f>VLOOKUP(C2893, products!$A$1:$C$8, 3, FALSE)</f>
        <v>1096</v>
      </c>
      <c r="J2893" s="12" t="str">
        <f>VLOOKUP(B2893,sales_teams!A:C,3)</f>
        <v>West</v>
      </c>
      <c r="K2893" s="12" t="str">
        <f>VLOOKUP(B2893,sales_teams!A:C,2)</f>
        <v>Summer Sewald</v>
      </c>
      <c r="L2893" s="12" t="str">
        <f>VLOOKUP(D2893,accounts!A:G,6)</f>
        <v>Brazil</v>
      </c>
      <c r="M2893" s="12" t="str">
        <f>VLOOKUP(D2893,accounts!A:B,2)</f>
        <v>services</v>
      </c>
      <c r="N2893" s="12" t="str">
        <f t="shared" si="26"/>
        <v>May 2017</v>
      </c>
      <c r="O2893" s="12" t="str">
        <f t="shared" si="333"/>
        <v>May 2017</v>
      </c>
      <c r="P2893" s="12">
        <f>VLOOKUP(D2893,accounts!A:G,4)</f>
        <v>405.59</v>
      </c>
      <c r="Q2893" s="12">
        <f t="shared" si="334"/>
        <v>0</v>
      </c>
    </row>
    <row r="2894">
      <c r="A2894" s="14" t="s">
        <v>3073</v>
      </c>
      <c r="B2894" s="14" t="s">
        <v>53</v>
      </c>
      <c r="C2894" s="14" t="s">
        <v>22</v>
      </c>
      <c r="D2894" s="14" t="s">
        <v>107</v>
      </c>
      <c r="E2894" s="14" t="s">
        <v>5</v>
      </c>
      <c r="F2894" s="15">
        <v>42873.0</v>
      </c>
      <c r="G2894" s="15">
        <v>42891.0</v>
      </c>
      <c r="H2894" s="14">
        <v>616.0</v>
      </c>
      <c r="I2894" s="12">
        <f>VLOOKUP(C2894, products!$A$1:$C$8, 3, FALSE)</f>
        <v>550</v>
      </c>
      <c r="J2894" s="12" t="str">
        <f>VLOOKUP(B2894,sales_teams!A:C,3)</f>
        <v>West</v>
      </c>
      <c r="K2894" s="12" t="str">
        <f>VLOOKUP(B2894,sales_teams!A:C,2)</f>
        <v>Summer Sewald</v>
      </c>
      <c r="L2894" s="12" t="str">
        <f>VLOOKUP(D2894,accounts!A:G,6)</f>
        <v>United States</v>
      </c>
      <c r="M2894" s="12" t="str">
        <f>VLOOKUP(D2894,accounts!A:B,2)</f>
        <v>technolgy</v>
      </c>
      <c r="N2894" s="12" t="str">
        <f t="shared" si="26"/>
        <v>May 2017</v>
      </c>
      <c r="O2894" s="12" t="str">
        <f t="shared" si="333"/>
        <v>Jun 2017</v>
      </c>
      <c r="P2894" s="12">
        <f>VLOOKUP(D2894,accounts!A:G,4)</f>
        <v>1008.06</v>
      </c>
      <c r="Q2894" s="12">
        <f t="shared" si="334"/>
        <v>31</v>
      </c>
    </row>
    <row r="2895">
      <c r="A2895" s="14" t="s">
        <v>3074</v>
      </c>
      <c r="B2895" s="14" t="s">
        <v>56</v>
      </c>
      <c r="C2895" s="14" t="s">
        <v>19</v>
      </c>
      <c r="D2895" s="14" t="s">
        <v>125</v>
      </c>
      <c r="E2895" s="14" t="s">
        <v>26</v>
      </c>
      <c r="F2895" s="15">
        <v>42873.0</v>
      </c>
      <c r="G2895" s="15">
        <v>42961.0</v>
      </c>
      <c r="H2895" s="14">
        <v>0.0</v>
      </c>
      <c r="I2895" s="12">
        <f>VLOOKUP(C2895, products!$A$1:$C$8, 3, FALSE)</f>
        <v>55</v>
      </c>
      <c r="J2895" s="12" t="str">
        <f>VLOOKUP(B2895,sales_teams!A:C,3)</f>
        <v>West</v>
      </c>
      <c r="K2895" s="12" t="str">
        <f>VLOOKUP(B2895,sales_teams!A:C,2)</f>
        <v>Summer Sewald</v>
      </c>
      <c r="L2895" s="12" t="str">
        <f>VLOOKUP(D2895,accounts!A:G,6)</f>
        <v>China</v>
      </c>
      <c r="M2895" s="12" t="str">
        <f>VLOOKUP(D2895,accounts!A:B,2)</f>
        <v>technolgy</v>
      </c>
      <c r="N2895" s="12" t="str">
        <f t="shared" si="26"/>
        <v>May 2017</v>
      </c>
      <c r="O2895" s="12" t="str">
        <f t="shared" si="333"/>
        <v>Aug 2017</v>
      </c>
      <c r="P2895" s="12">
        <f>VLOOKUP(D2895,accounts!A:G,4)</f>
        <v>40.79</v>
      </c>
      <c r="Q2895" s="12">
        <f t="shared" si="334"/>
        <v>92</v>
      </c>
    </row>
    <row r="2896">
      <c r="A2896" s="14" t="s">
        <v>3075</v>
      </c>
      <c r="B2896" s="14" t="s">
        <v>57</v>
      </c>
      <c r="C2896" s="14" t="s">
        <v>19</v>
      </c>
      <c r="D2896" s="14" t="s">
        <v>101</v>
      </c>
      <c r="E2896" s="14" t="s">
        <v>26</v>
      </c>
      <c r="F2896" s="15">
        <v>42873.0</v>
      </c>
      <c r="G2896" s="15">
        <v>42879.0</v>
      </c>
      <c r="H2896" s="14">
        <v>0.0</v>
      </c>
      <c r="I2896" s="12">
        <f>VLOOKUP(C2896, products!$A$1:$C$8, 3, FALSE)</f>
        <v>55</v>
      </c>
      <c r="J2896" s="12" t="str">
        <f>VLOOKUP(B2896,sales_teams!A:C,3)</f>
        <v>West</v>
      </c>
      <c r="K2896" s="12" t="str">
        <f>VLOOKUP(B2896,sales_teams!A:C,2)</f>
        <v>Summer Sewald</v>
      </c>
      <c r="L2896" s="12" t="str">
        <f>VLOOKUP(D2896,accounts!A:G,6)</f>
        <v>United States</v>
      </c>
      <c r="M2896" s="12" t="str">
        <f>VLOOKUP(D2896,accounts!A:B,2)</f>
        <v>finance</v>
      </c>
      <c r="N2896" s="12" t="str">
        <f t="shared" si="26"/>
        <v>May 2017</v>
      </c>
      <c r="O2896" s="12" t="str">
        <f t="shared" si="333"/>
        <v>May 2017</v>
      </c>
      <c r="P2896" s="12">
        <f>VLOOKUP(D2896,accounts!A:G,4)</f>
        <v>1102.43</v>
      </c>
      <c r="Q2896" s="12">
        <f t="shared" si="334"/>
        <v>0</v>
      </c>
    </row>
    <row r="2897">
      <c r="A2897" s="14" t="s">
        <v>3076</v>
      </c>
      <c r="B2897" s="14" t="s">
        <v>61</v>
      </c>
      <c r="C2897" s="14" t="s">
        <v>22</v>
      </c>
      <c r="D2897" s="14" t="s">
        <v>89</v>
      </c>
      <c r="E2897" s="14" t="s">
        <v>26</v>
      </c>
      <c r="F2897" s="15">
        <v>42873.0</v>
      </c>
      <c r="G2897" s="15">
        <v>42911.0</v>
      </c>
      <c r="H2897" s="14">
        <v>0.0</v>
      </c>
      <c r="I2897" s="12">
        <f>VLOOKUP(C2897, products!$A$1:$C$8, 3, FALSE)</f>
        <v>550</v>
      </c>
      <c r="J2897" s="12" t="str">
        <f>VLOOKUP(B2897,sales_teams!A:C,3)</f>
        <v>West</v>
      </c>
      <c r="K2897" s="12" t="str">
        <f>VLOOKUP(B2897,sales_teams!A:C,2)</f>
        <v>Summer Sewald</v>
      </c>
      <c r="L2897" s="12" t="str">
        <f>VLOOKUP(D2897,accounts!A:G,6)</f>
        <v>United States</v>
      </c>
      <c r="M2897" s="12" t="str">
        <f>VLOOKUP(D2897,accounts!A:B,2)</f>
        <v>employment</v>
      </c>
      <c r="N2897" s="12" t="str">
        <f t="shared" si="26"/>
        <v>May 2017</v>
      </c>
      <c r="O2897" s="12" t="str">
        <f t="shared" si="333"/>
        <v>Jun 2017</v>
      </c>
      <c r="P2897" s="12">
        <f>VLOOKUP(D2897,accounts!A:G,4)</f>
        <v>2871.35</v>
      </c>
      <c r="Q2897" s="12">
        <f t="shared" si="334"/>
        <v>31</v>
      </c>
    </row>
    <row r="2898">
      <c r="A2898" s="14" t="s">
        <v>3077</v>
      </c>
      <c r="B2898" s="14" t="s">
        <v>61</v>
      </c>
      <c r="C2898" s="14" t="s">
        <v>19</v>
      </c>
      <c r="D2898" s="14" t="s">
        <v>97</v>
      </c>
      <c r="E2898" s="14" t="s">
        <v>26</v>
      </c>
      <c r="F2898" s="15">
        <v>42873.0</v>
      </c>
      <c r="G2898" s="15">
        <v>42878.0</v>
      </c>
      <c r="H2898" s="14">
        <v>0.0</v>
      </c>
      <c r="I2898" s="12">
        <f>VLOOKUP(C2898, products!$A$1:$C$8, 3, FALSE)</f>
        <v>55</v>
      </c>
      <c r="J2898" s="12" t="str">
        <f>VLOOKUP(B2898,sales_teams!A:C,3)</f>
        <v>West</v>
      </c>
      <c r="K2898" s="12" t="str">
        <f>VLOOKUP(B2898,sales_teams!A:C,2)</f>
        <v>Summer Sewald</v>
      </c>
      <c r="L2898" s="12" t="str">
        <f>VLOOKUP(D2898,accounts!A:G,6)</f>
        <v>United States</v>
      </c>
      <c r="M2898" s="12" t="str">
        <f>VLOOKUP(D2898,accounts!A:B,2)</f>
        <v>medical</v>
      </c>
      <c r="N2898" s="12" t="str">
        <f t="shared" si="26"/>
        <v>May 2017</v>
      </c>
      <c r="O2898" s="12" t="str">
        <f t="shared" si="333"/>
        <v>May 2017</v>
      </c>
      <c r="P2898" s="12">
        <f>VLOOKUP(D2898,accounts!A:G,4)</f>
        <v>1618.89</v>
      </c>
      <c r="Q2898" s="12">
        <f t="shared" si="334"/>
        <v>0</v>
      </c>
    </row>
    <row r="2899">
      <c r="A2899" s="14" t="s">
        <v>3078</v>
      </c>
      <c r="B2899" s="14" t="s">
        <v>61</v>
      </c>
      <c r="C2899" s="14" t="s">
        <v>17</v>
      </c>
      <c r="D2899" s="14" t="s">
        <v>66</v>
      </c>
      <c r="E2899" s="14" t="s">
        <v>5</v>
      </c>
      <c r="F2899" s="15">
        <v>42873.0</v>
      </c>
      <c r="G2899" s="15">
        <v>42889.0</v>
      </c>
      <c r="H2899" s="14">
        <v>4642.0</v>
      </c>
      <c r="I2899" s="12">
        <f>VLOOKUP(C2899, products!$A$1:$C$8, 3, FALSE)</f>
        <v>4821</v>
      </c>
      <c r="J2899" s="12" t="str">
        <f>VLOOKUP(B2899,sales_teams!A:C,3)</f>
        <v>West</v>
      </c>
      <c r="K2899" s="12" t="str">
        <f>VLOOKUP(B2899,sales_teams!A:C,2)</f>
        <v>Summer Sewald</v>
      </c>
      <c r="L2899" s="12" t="str">
        <f>VLOOKUP(D2899,accounts!A:G,6)</f>
        <v>United States</v>
      </c>
      <c r="M2899" s="12" t="str">
        <f>VLOOKUP(D2899,accounts!A:B,2)</f>
        <v>medical</v>
      </c>
      <c r="N2899" s="12" t="str">
        <f t="shared" si="26"/>
        <v>May 2017</v>
      </c>
      <c r="O2899" s="12" t="str">
        <f t="shared" si="333"/>
        <v>Jun 2017</v>
      </c>
      <c r="P2899" s="12">
        <f>VLOOKUP(D2899,accounts!A:G,4)</f>
        <v>4.54</v>
      </c>
      <c r="Q2899" s="12">
        <f t="shared" si="334"/>
        <v>31</v>
      </c>
    </row>
    <row r="2900">
      <c r="A2900" s="14" t="s">
        <v>3079</v>
      </c>
      <c r="B2900" s="14" t="s">
        <v>32</v>
      </c>
      <c r="C2900" s="14" t="s">
        <v>19</v>
      </c>
      <c r="D2900" s="14" t="s">
        <v>119</v>
      </c>
      <c r="E2900" s="14" t="s">
        <v>5</v>
      </c>
      <c r="F2900" s="15">
        <v>42874.0</v>
      </c>
      <c r="G2900" s="15">
        <v>42913.0</v>
      </c>
      <c r="H2900" s="14">
        <v>63.0</v>
      </c>
      <c r="I2900" s="12">
        <f>VLOOKUP(C2900, products!$A$1:$C$8, 3, FALSE)</f>
        <v>55</v>
      </c>
      <c r="J2900" s="12" t="str">
        <f>VLOOKUP(B2900,sales_teams!A:C,3)</f>
        <v>Central</v>
      </c>
      <c r="K2900" s="12" t="str">
        <f>VLOOKUP(B2900,sales_teams!A:C,2)</f>
        <v>Dustin Brinkmann</v>
      </c>
      <c r="L2900" s="12" t="str">
        <f>VLOOKUP(D2900,accounts!A:G,6)</f>
        <v>Philipines</v>
      </c>
      <c r="M2900" s="12" t="str">
        <f>VLOOKUP(D2900,accounts!A:B,2)</f>
        <v>medical</v>
      </c>
      <c r="N2900" s="12" t="str">
        <f t="shared" si="26"/>
        <v>May 2017</v>
      </c>
      <c r="O2900" s="12" t="str">
        <f t="shared" si="333"/>
        <v>Jun 2017</v>
      </c>
      <c r="P2900" s="12">
        <f>VLOOKUP(D2900,accounts!A:G,4)</f>
        <v>587.34</v>
      </c>
      <c r="Q2900" s="12">
        <f t="shared" si="334"/>
        <v>31</v>
      </c>
    </row>
    <row r="2901">
      <c r="A2901" s="14" t="s">
        <v>3080</v>
      </c>
      <c r="B2901" s="14" t="s">
        <v>33</v>
      </c>
      <c r="C2901" s="14" t="s">
        <v>21</v>
      </c>
      <c r="D2901" s="14" t="s">
        <v>65</v>
      </c>
      <c r="E2901" s="14" t="s">
        <v>26</v>
      </c>
      <c r="F2901" s="15">
        <v>42874.0</v>
      </c>
      <c r="G2901" s="15">
        <v>42875.0</v>
      </c>
      <c r="H2901" s="14">
        <v>0.0</v>
      </c>
      <c r="I2901" s="12">
        <f>VLOOKUP(C2901, products!$A$1:$C$8, 3, FALSE)</f>
        <v>3393</v>
      </c>
      <c r="J2901" s="12" t="str">
        <f>VLOOKUP(B2901,sales_teams!A:C,3)</f>
        <v>Central</v>
      </c>
      <c r="K2901" s="12" t="str">
        <f>VLOOKUP(B2901,sales_teams!A:C,2)</f>
        <v>Dustin Brinkmann</v>
      </c>
      <c r="L2901" s="12" t="str">
        <f>VLOOKUP(D2901,accounts!A:G,6)</f>
        <v>United States</v>
      </c>
      <c r="M2901" s="12" t="str">
        <f>VLOOKUP(D2901,accounts!A:B,2)</f>
        <v>technolgy</v>
      </c>
      <c r="N2901" s="12" t="str">
        <f t="shared" si="26"/>
        <v>May 2017</v>
      </c>
      <c r="O2901" s="12" t="str">
        <f t="shared" si="333"/>
        <v>May 2017</v>
      </c>
      <c r="P2901" s="12">
        <f>VLOOKUP(D2901,accounts!A:G,4)</f>
        <v>7708.38</v>
      </c>
      <c r="Q2901" s="12">
        <f t="shared" si="334"/>
        <v>0</v>
      </c>
    </row>
    <row r="2902">
      <c r="A2902" s="14" t="s">
        <v>3081</v>
      </c>
      <c r="B2902" s="14" t="s">
        <v>34</v>
      </c>
      <c r="C2902" s="14" t="s">
        <v>18</v>
      </c>
      <c r="D2902" s="14" t="s">
        <v>125</v>
      </c>
      <c r="E2902" s="14" t="s">
        <v>26</v>
      </c>
      <c r="F2902" s="15">
        <v>42874.0</v>
      </c>
      <c r="G2902" s="15">
        <v>42887.0</v>
      </c>
      <c r="H2902" s="14">
        <v>0.0</v>
      </c>
      <c r="I2902" s="12">
        <f>VLOOKUP(C2902, products!$A$1:$C$8, 3, FALSE)</f>
        <v>1096</v>
      </c>
      <c r="J2902" s="12" t="str">
        <f>VLOOKUP(B2902,sales_teams!A:C,3)</f>
        <v>Central</v>
      </c>
      <c r="K2902" s="12" t="str">
        <f>VLOOKUP(B2902,sales_teams!A:C,2)</f>
        <v>Dustin Brinkmann</v>
      </c>
      <c r="L2902" s="12" t="str">
        <f>VLOOKUP(D2902,accounts!A:G,6)</f>
        <v>China</v>
      </c>
      <c r="M2902" s="12" t="str">
        <f>VLOOKUP(D2902,accounts!A:B,2)</f>
        <v>technolgy</v>
      </c>
      <c r="N2902" s="12" t="str">
        <f t="shared" si="26"/>
        <v>May 2017</v>
      </c>
      <c r="O2902" s="12" t="str">
        <f t="shared" si="333"/>
        <v>Jun 2017</v>
      </c>
      <c r="P2902" s="12">
        <f>VLOOKUP(D2902,accounts!A:G,4)</f>
        <v>40.79</v>
      </c>
      <c r="Q2902" s="12">
        <f t="shared" si="334"/>
        <v>31</v>
      </c>
    </row>
    <row r="2903">
      <c r="A2903" s="14" t="s">
        <v>3082</v>
      </c>
      <c r="B2903" s="14" t="s">
        <v>34</v>
      </c>
      <c r="C2903" s="14" t="s">
        <v>18</v>
      </c>
      <c r="D2903" s="14" t="s">
        <v>117</v>
      </c>
      <c r="E2903" s="14" t="s">
        <v>5</v>
      </c>
      <c r="F2903" s="15">
        <v>42874.0</v>
      </c>
      <c r="G2903" s="15">
        <v>42966.0</v>
      </c>
      <c r="H2903" s="14">
        <v>1131.0</v>
      </c>
      <c r="I2903" s="12">
        <f>VLOOKUP(C2903, products!$A$1:$C$8, 3, FALSE)</f>
        <v>1096</v>
      </c>
      <c r="J2903" s="12" t="str">
        <f>VLOOKUP(B2903,sales_teams!A:C,3)</f>
        <v>Central</v>
      </c>
      <c r="K2903" s="12" t="str">
        <f>VLOOKUP(B2903,sales_teams!A:C,2)</f>
        <v>Dustin Brinkmann</v>
      </c>
      <c r="L2903" s="12" t="str">
        <f>VLOOKUP(D2903,accounts!A:G,6)</f>
        <v>United States</v>
      </c>
      <c r="M2903" s="12" t="str">
        <f>VLOOKUP(D2903,accounts!A:B,2)</f>
        <v>medical</v>
      </c>
      <c r="N2903" s="12" t="str">
        <f t="shared" si="26"/>
        <v>May 2017</v>
      </c>
      <c r="O2903" s="12" t="str">
        <f t="shared" si="333"/>
        <v>Aug 2017</v>
      </c>
      <c r="P2903" s="12">
        <f>VLOOKUP(D2903,accounts!A:G,4)</f>
        <v>251.41</v>
      </c>
      <c r="Q2903" s="12">
        <f t="shared" si="334"/>
        <v>92</v>
      </c>
    </row>
    <row r="2904">
      <c r="A2904" s="14" t="s">
        <v>3083</v>
      </c>
      <c r="B2904" s="14" t="s">
        <v>36</v>
      </c>
      <c r="C2904" s="14" t="s">
        <v>22</v>
      </c>
      <c r="D2904" s="14" t="s">
        <v>96</v>
      </c>
      <c r="E2904" s="14" t="s">
        <v>5</v>
      </c>
      <c r="F2904" s="15">
        <v>42874.0</v>
      </c>
      <c r="G2904" s="15">
        <v>42982.0</v>
      </c>
      <c r="H2904" s="14">
        <v>503.0</v>
      </c>
      <c r="I2904" s="12">
        <f>VLOOKUP(C2904, products!$A$1:$C$8, 3, FALSE)</f>
        <v>550</v>
      </c>
      <c r="J2904" s="12" t="str">
        <f>VLOOKUP(B2904,sales_teams!A:C,3)</f>
        <v>Central</v>
      </c>
      <c r="K2904" s="12" t="str">
        <f>VLOOKUP(B2904,sales_teams!A:C,2)</f>
        <v>Dustin Brinkmann</v>
      </c>
      <c r="L2904" s="12" t="str">
        <f>VLOOKUP(D2904,accounts!A:G,6)</f>
        <v>Japan</v>
      </c>
      <c r="M2904" s="12" t="str">
        <f>VLOOKUP(D2904,accounts!A:B,2)</f>
        <v>retail</v>
      </c>
      <c r="N2904" s="12" t="str">
        <f t="shared" si="26"/>
        <v>May 2017</v>
      </c>
      <c r="O2904" s="12" t="str">
        <f t="shared" si="333"/>
        <v>Sep 2017</v>
      </c>
      <c r="P2904" s="12">
        <f>VLOOKUP(D2904,accounts!A:G,4)</f>
        <v>5158.71</v>
      </c>
      <c r="Q2904" s="12">
        <f t="shared" si="334"/>
        <v>123</v>
      </c>
    </row>
    <row r="2905">
      <c r="A2905" s="14" t="s">
        <v>3084</v>
      </c>
      <c r="B2905" s="14" t="s">
        <v>36</v>
      </c>
      <c r="C2905" s="14" t="s">
        <v>22</v>
      </c>
      <c r="D2905" s="14" t="s">
        <v>120</v>
      </c>
      <c r="E2905" s="14" t="s">
        <v>5</v>
      </c>
      <c r="F2905" s="15">
        <v>42874.0</v>
      </c>
      <c r="G2905" s="15">
        <v>42950.0</v>
      </c>
      <c r="H2905" s="14">
        <v>516.0</v>
      </c>
      <c r="I2905" s="12">
        <f>VLOOKUP(C2905, products!$A$1:$C$8, 3, FALSE)</f>
        <v>550</v>
      </c>
      <c r="J2905" s="12" t="str">
        <f>VLOOKUP(B2905,sales_teams!A:C,3)</f>
        <v>Central</v>
      </c>
      <c r="K2905" s="12" t="str">
        <f>VLOOKUP(B2905,sales_teams!A:C,2)</f>
        <v>Dustin Brinkmann</v>
      </c>
      <c r="L2905" s="12" t="str">
        <f>VLOOKUP(D2905,accounts!A:G,6)</f>
        <v>United States</v>
      </c>
      <c r="M2905" s="12" t="str">
        <f>VLOOKUP(D2905,accounts!A:B,2)</f>
        <v>entertainment</v>
      </c>
      <c r="N2905" s="12" t="str">
        <f t="shared" si="26"/>
        <v>May 2017</v>
      </c>
      <c r="O2905" s="12" t="str">
        <f t="shared" si="333"/>
        <v>Aug 2017</v>
      </c>
      <c r="P2905" s="12">
        <f>VLOOKUP(D2905,accounts!A:G,4)</f>
        <v>665.06</v>
      </c>
      <c r="Q2905" s="12">
        <f t="shared" si="334"/>
        <v>92</v>
      </c>
    </row>
    <row r="2906">
      <c r="A2906" s="14" t="s">
        <v>3085</v>
      </c>
      <c r="B2906" s="14" t="s">
        <v>37</v>
      </c>
      <c r="C2906" s="14" t="s">
        <v>22</v>
      </c>
      <c r="D2906" s="14" t="s">
        <v>75</v>
      </c>
      <c r="E2906" s="14" t="s">
        <v>5</v>
      </c>
      <c r="F2906" s="15">
        <v>42874.0</v>
      </c>
      <c r="G2906" s="15">
        <v>42979.0</v>
      </c>
      <c r="H2906" s="14">
        <v>592.0</v>
      </c>
      <c r="I2906" s="12">
        <f>VLOOKUP(C2906, products!$A$1:$C$8, 3, FALSE)</f>
        <v>550</v>
      </c>
      <c r="J2906" s="12" t="str">
        <f>VLOOKUP(B2906,sales_teams!A:C,3)</f>
        <v>East</v>
      </c>
      <c r="K2906" s="12" t="str">
        <f>VLOOKUP(B2906,sales_teams!A:C,2)</f>
        <v>Rocco Neubert</v>
      </c>
      <c r="L2906" s="12" t="str">
        <f>VLOOKUP(D2906,accounts!A:G,6)</f>
        <v>Jordan</v>
      </c>
      <c r="M2906" s="12" t="str">
        <f>VLOOKUP(D2906,accounts!A:B,2)</f>
        <v>marketing</v>
      </c>
      <c r="N2906" s="12" t="str">
        <f t="shared" si="26"/>
        <v>May 2017</v>
      </c>
      <c r="O2906" s="12" t="str">
        <f t="shared" si="333"/>
        <v>Sep 2017</v>
      </c>
      <c r="P2906" s="12">
        <f>VLOOKUP(D2906,accounts!A:G,4)</f>
        <v>3027.46</v>
      </c>
      <c r="Q2906" s="12">
        <f t="shared" si="334"/>
        <v>123</v>
      </c>
    </row>
    <row r="2907">
      <c r="A2907" s="14" t="s">
        <v>3086</v>
      </c>
      <c r="B2907" s="14" t="s">
        <v>38</v>
      </c>
      <c r="C2907" s="14" t="s">
        <v>17</v>
      </c>
      <c r="D2907" s="14" t="s">
        <v>126</v>
      </c>
      <c r="E2907" s="14" t="s">
        <v>26</v>
      </c>
      <c r="F2907" s="15">
        <v>42874.0</v>
      </c>
      <c r="G2907" s="15">
        <v>42974.0</v>
      </c>
      <c r="H2907" s="14">
        <v>0.0</v>
      </c>
      <c r="I2907" s="12">
        <f>VLOOKUP(C2907, products!$A$1:$C$8, 3, FALSE)</f>
        <v>4821</v>
      </c>
      <c r="J2907" s="12" t="str">
        <f>VLOOKUP(B2907,sales_teams!A:C,3)</f>
        <v>East</v>
      </c>
      <c r="K2907" s="12" t="str">
        <f>VLOOKUP(B2907,sales_teams!A:C,2)</f>
        <v>Rocco Neubert</v>
      </c>
      <c r="L2907" s="12" t="str">
        <f>VLOOKUP(D2907,accounts!A:G,6)</f>
        <v>United States</v>
      </c>
      <c r="M2907" s="12" t="str">
        <f>VLOOKUP(D2907,accounts!A:B,2)</f>
        <v>retail</v>
      </c>
      <c r="N2907" s="12" t="str">
        <f t="shared" si="26"/>
        <v>May 2017</v>
      </c>
      <c r="O2907" s="12" t="str">
        <f t="shared" si="333"/>
        <v>Aug 2017</v>
      </c>
      <c r="P2907" s="12">
        <f>VLOOKUP(D2907,accounts!A:G,4)</f>
        <v>332.43</v>
      </c>
      <c r="Q2907" s="12">
        <f t="shared" si="334"/>
        <v>92</v>
      </c>
    </row>
    <row r="2908">
      <c r="A2908" s="14" t="s">
        <v>3087</v>
      </c>
      <c r="B2908" s="14" t="s">
        <v>38</v>
      </c>
      <c r="C2908" s="14" t="s">
        <v>17</v>
      </c>
      <c r="D2908" s="14" t="s">
        <v>71</v>
      </c>
      <c r="E2908" s="14" t="s">
        <v>5</v>
      </c>
      <c r="F2908" s="15">
        <v>42874.0</v>
      </c>
      <c r="G2908" s="15">
        <v>42989.0</v>
      </c>
      <c r="H2908" s="14">
        <v>4914.0</v>
      </c>
      <c r="I2908" s="12">
        <f>VLOOKUP(C2908, products!$A$1:$C$8, 3, FALSE)</f>
        <v>4821</v>
      </c>
      <c r="J2908" s="12" t="str">
        <f>VLOOKUP(B2908,sales_teams!A:C,3)</f>
        <v>East</v>
      </c>
      <c r="K2908" s="12" t="str">
        <f>VLOOKUP(B2908,sales_teams!A:C,2)</f>
        <v>Rocco Neubert</v>
      </c>
      <c r="L2908" s="12" t="str">
        <f>VLOOKUP(D2908,accounts!A:G,6)</f>
        <v>United States</v>
      </c>
      <c r="M2908" s="12" t="str">
        <f>VLOOKUP(D2908,accounts!A:B,2)</f>
        <v>services</v>
      </c>
      <c r="N2908" s="12" t="str">
        <f t="shared" si="26"/>
        <v>May 2017</v>
      </c>
      <c r="O2908" s="12" t="str">
        <f t="shared" si="333"/>
        <v>Sep 2017</v>
      </c>
      <c r="P2908" s="12">
        <f>VLOOKUP(D2908,accounts!A:G,4)</f>
        <v>2041.73</v>
      </c>
      <c r="Q2908" s="12">
        <f t="shared" si="334"/>
        <v>123</v>
      </c>
    </row>
    <row r="2909">
      <c r="A2909" s="14" t="s">
        <v>3088</v>
      </c>
      <c r="B2909" s="14" t="s">
        <v>39</v>
      </c>
      <c r="C2909" s="14" t="s">
        <v>22</v>
      </c>
      <c r="D2909" s="14" t="s">
        <v>66</v>
      </c>
      <c r="E2909" s="14" t="s">
        <v>5</v>
      </c>
      <c r="F2909" s="15">
        <v>42874.0</v>
      </c>
      <c r="G2909" s="15">
        <v>42887.0</v>
      </c>
      <c r="H2909" s="14">
        <v>564.0</v>
      </c>
      <c r="I2909" s="12">
        <f>VLOOKUP(C2909, products!$A$1:$C$8, 3, FALSE)</f>
        <v>550</v>
      </c>
      <c r="J2909" s="12" t="str">
        <f>VLOOKUP(B2909,sales_teams!A:C,3)</f>
        <v>East</v>
      </c>
      <c r="K2909" s="12" t="str">
        <f>VLOOKUP(B2909,sales_teams!A:C,2)</f>
        <v>Rocco Neubert</v>
      </c>
      <c r="L2909" s="12" t="str">
        <f>VLOOKUP(D2909,accounts!A:G,6)</f>
        <v>United States</v>
      </c>
      <c r="M2909" s="12" t="str">
        <f>VLOOKUP(D2909,accounts!A:B,2)</f>
        <v>medical</v>
      </c>
      <c r="N2909" s="12" t="str">
        <f t="shared" si="26"/>
        <v>May 2017</v>
      </c>
      <c r="O2909" s="12" t="str">
        <f t="shared" si="333"/>
        <v>Jun 2017</v>
      </c>
      <c r="P2909" s="12">
        <f>VLOOKUP(D2909,accounts!A:G,4)</f>
        <v>4.54</v>
      </c>
      <c r="Q2909" s="12">
        <f t="shared" si="334"/>
        <v>31</v>
      </c>
    </row>
    <row r="2910">
      <c r="A2910" s="14" t="s">
        <v>3089</v>
      </c>
      <c r="B2910" s="14" t="s">
        <v>40</v>
      </c>
      <c r="C2910" s="14" t="s">
        <v>19</v>
      </c>
      <c r="D2910" s="14" t="s">
        <v>64</v>
      </c>
      <c r="E2910" s="14" t="s">
        <v>26</v>
      </c>
      <c r="F2910" s="15">
        <v>42874.0</v>
      </c>
      <c r="G2910" s="15">
        <v>42882.0</v>
      </c>
      <c r="H2910" s="14">
        <v>0.0</v>
      </c>
      <c r="I2910" s="12">
        <f>VLOOKUP(C2910, products!$A$1:$C$8, 3, FALSE)</f>
        <v>55</v>
      </c>
      <c r="J2910" s="12" t="str">
        <f>VLOOKUP(B2910,sales_teams!A:C,3)</f>
        <v>East</v>
      </c>
      <c r="K2910" s="12" t="str">
        <f>VLOOKUP(B2910,sales_teams!A:C,2)</f>
        <v>Rocco Neubert</v>
      </c>
      <c r="L2910" s="12" t="str">
        <f>VLOOKUP(D2910,accounts!A:G,6)</f>
        <v>United States</v>
      </c>
      <c r="M2910" s="12" t="str">
        <f>VLOOKUP(D2910,accounts!A:B,2)</f>
        <v>software</v>
      </c>
      <c r="N2910" s="12" t="str">
        <f t="shared" si="26"/>
        <v>May 2017</v>
      </c>
      <c r="O2910" s="12" t="str">
        <f t="shared" si="333"/>
        <v>May 2017</v>
      </c>
      <c r="P2910" s="12">
        <f>VLOOKUP(D2910,accounts!A:G,4)</f>
        <v>11698.03</v>
      </c>
      <c r="Q2910" s="12">
        <f t="shared" si="334"/>
        <v>0</v>
      </c>
    </row>
    <row r="2911">
      <c r="A2911" s="14" t="s">
        <v>3090</v>
      </c>
      <c r="B2911" s="14" t="s">
        <v>43</v>
      </c>
      <c r="C2911" s="14" t="s">
        <v>18</v>
      </c>
      <c r="D2911" s="14" t="s">
        <v>148</v>
      </c>
      <c r="E2911" s="14" t="s">
        <v>5</v>
      </c>
      <c r="F2911" s="15">
        <v>42874.0</v>
      </c>
      <c r="G2911" s="15">
        <v>42887.0</v>
      </c>
      <c r="H2911" s="14">
        <v>964.0</v>
      </c>
      <c r="I2911" s="12">
        <f>VLOOKUP(C2911, products!$A$1:$C$8, 3, FALSE)</f>
        <v>1096</v>
      </c>
      <c r="J2911" s="12" t="str">
        <f>VLOOKUP(B2911,sales_teams!A:C,3)</f>
        <v>East</v>
      </c>
      <c r="K2911" s="12" t="str">
        <f>VLOOKUP(B2911,sales_teams!A:C,2)</f>
        <v>Rocco Neubert</v>
      </c>
      <c r="L2911" s="12" t="str">
        <f>VLOOKUP(D2911,accounts!A:G,6)</f>
        <v>United States</v>
      </c>
      <c r="M2911" s="12" t="str">
        <f>VLOOKUP(D2911,accounts!A:B,2)</f>
        <v>finance</v>
      </c>
      <c r="N2911" s="12" t="str">
        <f t="shared" si="26"/>
        <v>May 2017</v>
      </c>
      <c r="O2911" s="12" t="str">
        <f t="shared" si="333"/>
        <v>Jun 2017</v>
      </c>
      <c r="P2911" s="12">
        <f>VLOOKUP(D2911,accounts!A:G,4)</f>
        <v>52.5</v>
      </c>
      <c r="Q2911" s="12">
        <f t="shared" si="334"/>
        <v>31</v>
      </c>
    </row>
    <row r="2912">
      <c r="A2912" s="14" t="s">
        <v>3091</v>
      </c>
      <c r="B2912" s="14" t="s">
        <v>45</v>
      </c>
      <c r="C2912" s="14" t="s">
        <v>17</v>
      </c>
      <c r="D2912" s="14" t="s">
        <v>107</v>
      </c>
      <c r="E2912" s="14" t="s">
        <v>26</v>
      </c>
      <c r="F2912" s="15">
        <v>42874.0</v>
      </c>
      <c r="G2912" s="15">
        <v>42987.0</v>
      </c>
      <c r="H2912" s="14">
        <v>0.0</v>
      </c>
      <c r="I2912" s="12">
        <f>VLOOKUP(C2912, products!$A$1:$C$8, 3, FALSE)</f>
        <v>4821</v>
      </c>
      <c r="J2912" s="12" t="str">
        <f>VLOOKUP(B2912,sales_teams!A:C,3)</f>
        <v>East</v>
      </c>
      <c r="K2912" s="12" t="str">
        <f>VLOOKUP(B2912,sales_teams!A:C,2)</f>
        <v>Rocco Neubert</v>
      </c>
      <c r="L2912" s="12" t="str">
        <f>VLOOKUP(D2912,accounts!A:G,6)</f>
        <v>United States</v>
      </c>
      <c r="M2912" s="12" t="str">
        <f>VLOOKUP(D2912,accounts!A:B,2)</f>
        <v>technolgy</v>
      </c>
      <c r="N2912" s="12" t="str">
        <f t="shared" si="26"/>
        <v>May 2017</v>
      </c>
      <c r="O2912" s="12" t="str">
        <f t="shared" si="333"/>
        <v>Sep 2017</v>
      </c>
      <c r="P2912" s="12">
        <f>VLOOKUP(D2912,accounts!A:G,4)</f>
        <v>1008.06</v>
      </c>
      <c r="Q2912" s="12">
        <f t="shared" si="334"/>
        <v>123</v>
      </c>
    </row>
    <row r="2913">
      <c r="A2913" s="14" t="s">
        <v>3092</v>
      </c>
      <c r="B2913" s="14" t="s">
        <v>45</v>
      </c>
      <c r="C2913" s="14" t="s">
        <v>22</v>
      </c>
      <c r="D2913" s="14" t="s">
        <v>92</v>
      </c>
      <c r="E2913" s="14" t="s">
        <v>5</v>
      </c>
      <c r="F2913" s="15">
        <v>42874.0</v>
      </c>
      <c r="G2913" s="15">
        <v>42888.0</v>
      </c>
      <c r="H2913" s="14">
        <v>583.0</v>
      </c>
      <c r="I2913" s="12">
        <f>VLOOKUP(C2913, products!$A$1:$C$8, 3, FALSE)</f>
        <v>550</v>
      </c>
      <c r="J2913" s="12" t="str">
        <f>VLOOKUP(B2913,sales_teams!A:C,3)</f>
        <v>East</v>
      </c>
      <c r="K2913" s="12" t="str">
        <f>VLOOKUP(B2913,sales_teams!A:C,2)</f>
        <v>Rocco Neubert</v>
      </c>
      <c r="L2913" s="12" t="str">
        <f>VLOOKUP(D2913,accounts!A:G,6)</f>
        <v>United States</v>
      </c>
      <c r="M2913" s="12" t="str">
        <f>VLOOKUP(D2913,accounts!A:B,2)</f>
        <v>finance</v>
      </c>
      <c r="N2913" s="12" t="str">
        <f t="shared" si="26"/>
        <v>May 2017</v>
      </c>
      <c r="O2913" s="12" t="str">
        <f t="shared" si="333"/>
        <v>Jun 2017</v>
      </c>
      <c r="P2913" s="12">
        <f>VLOOKUP(D2913,accounts!A:G,4)</f>
        <v>2819.5</v>
      </c>
      <c r="Q2913" s="12">
        <f t="shared" si="334"/>
        <v>31</v>
      </c>
    </row>
    <row r="2914">
      <c r="A2914" s="14" t="s">
        <v>3093</v>
      </c>
      <c r="B2914" s="14" t="s">
        <v>46</v>
      </c>
      <c r="C2914" s="14" t="s">
        <v>22</v>
      </c>
      <c r="D2914" s="14" t="s">
        <v>103</v>
      </c>
      <c r="E2914" s="14" t="s">
        <v>25</v>
      </c>
      <c r="F2914" s="15">
        <v>42874.0</v>
      </c>
      <c r="G2914" s="17"/>
      <c r="I2914" s="12">
        <f>VLOOKUP(C2914, products!$A$1:$C$8, 3, FALSE)</f>
        <v>550</v>
      </c>
      <c r="J2914" s="12" t="str">
        <f>VLOOKUP(B2914,sales_teams!A:C,3)</f>
        <v>East</v>
      </c>
      <c r="K2914" s="12" t="str">
        <f>VLOOKUP(B2914,sales_teams!A:C,2)</f>
        <v>Rocco Neubert</v>
      </c>
      <c r="L2914" s="12" t="str">
        <f>VLOOKUP(D2914,accounts!A:G,6)</f>
        <v>Norway</v>
      </c>
      <c r="M2914" s="12" t="str">
        <f>VLOOKUP(D2914,accounts!A:B,2)</f>
        <v>technolgy</v>
      </c>
      <c r="N2914" s="12" t="str">
        <f t="shared" si="26"/>
        <v>May 2017</v>
      </c>
      <c r="P2914" s="12">
        <f>VLOOKUP(D2914,accounts!A:G,4)</f>
        <v>1223.72</v>
      </c>
    </row>
    <row r="2915">
      <c r="A2915" s="14" t="s">
        <v>3094</v>
      </c>
      <c r="B2915" s="14" t="s">
        <v>48</v>
      </c>
      <c r="C2915" s="14" t="s">
        <v>22</v>
      </c>
      <c r="D2915" s="14" t="s">
        <v>94</v>
      </c>
      <c r="E2915" s="14" t="s">
        <v>5</v>
      </c>
      <c r="F2915" s="15">
        <v>42874.0</v>
      </c>
      <c r="G2915" s="15">
        <v>42962.0</v>
      </c>
      <c r="H2915" s="14">
        <v>440.0</v>
      </c>
      <c r="I2915" s="12">
        <f>VLOOKUP(C2915, products!$A$1:$C$8, 3, FALSE)</f>
        <v>550</v>
      </c>
      <c r="J2915" s="12" t="str">
        <f>VLOOKUP(B2915,sales_teams!A:C,3)</f>
        <v>East</v>
      </c>
      <c r="K2915" s="12" t="str">
        <f>VLOOKUP(B2915,sales_teams!A:C,2)</f>
        <v>Rocco Neubert</v>
      </c>
      <c r="L2915" s="12" t="str">
        <f>VLOOKUP(D2915,accounts!A:G,6)</f>
        <v>United States</v>
      </c>
      <c r="M2915" s="12" t="str">
        <f>VLOOKUP(D2915,accounts!A:B,2)</f>
        <v>medical</v>
      </c>
      <c r="N2915" s="12" t="str">
        <f t="shared" si="26"/>
        <v>May 2017</v>
      </c>
      <c r="O2915" s="12" t="str">
        <f t="shared" ref="O2915:O2942" si="335">TEXT(G2915,"mmm yyy")</f>
        <v>Aug 2017</v>
      </c>
      <c r="P2915" s="12">
        <f>VLOOKUP(D2915,accounts!A:G,4)</f>
        <v>3922.42</v>
      </c>
      <c r="Q2915" s="12">
        <f t="shared" ref="Q2915:Q2942" si="336">O2915-N2915</f>
        <v>92</v>
      </c>
    </row>
    <row r="2916">
      <c r="A2916" s="14" t="s">
        <v>3095</v>
      </c>
      <c r="B2916" s="14" t="s">
        <v>52</v>
      </c>
      <c r="C2916" s="14" t="s">
        <v>19</v>
      </c>
      <c r="D2916" s="14" t="s">
        <v>83</v>
      </c>
      <c r="E2916" s="14" t="s">
        <v>5</v>
      </c>
      <c r="F2916" s="15">
        <v>42874.0</v>
      </c>
      <c r="G2916" s="15">
        <v>42978.0</v>
      </c>
      <c r="H2916" s="14">
        <v>58.0</v>
      </c>
      <c r="I2916" s="12">
        <f>VLOOKUP(C2916, products!$A$1:$C$8, 3, FALSE)</f>
        <v>55</v>
      </c>
      <c r="J2916" s="12" t="str">
        <f>VLOOKUP(B2916,sales_teams!A:C,3)</f>
        <v>West</v>
      </c>
      <c r="K2916" s="12" t="str">
        <f>VLOOKUP(B2916,sales_teams!A:C,2)</f>
        <v>Summer Sewald</v>
      </c>
      <c r="L2916" s="12" t="str">
        <f>VLOOKUP(D2916,accounts!A:G,6)</f>
        <v>United States</v>
      </c>
      <c r="M2916" s="12" t="str">
        <f>VLOOKUP(D2916,accounts!A:B,2)</f>
        <v>marketing</v>
      </c>
      <c r="N2916" s="12" t="str">
        <f t="shared" si="26"/>
        <v>May 2017</v>
      </c>
      <c r="O2916" s="12" t="str">
        <f t="shared" si="335"/>
        <v>Aug 2017</v>
      </c>
      <c r="P2916" s="12">
        <f>VLOOKUP(D2916,accounts!A:G,4)</f>
        <v>2403.58</v>
      </c>
      <c r="Q2916" s="12">
        <f t="shared" si="336"/>
        <v>92</v>
      </c>
    </row>
    <row r="2917">
      <c r="A2917" s="14" t="s">
        <v>3096</v>
      </c>
      <c r="B2917" s="14" t="s">
        <v>54</v>
      </c>
      <c r="C2917" s="14" t="s">
        <v>18</v>
      </c>
      <c r="D2917" s="14" t="s">
        <v>121</v>
      </c>
      <c r="E2917" s="14" t="s">
        <v>5</v>
      </c>
      <c r="F2917" s="15">
        <v>42874.0</v>
      </c>
      <c r="G2917" s="15">
        <v>42881.0</v>
      </c>
      <c r="H2917" s="14">
        <v>1093.0</v>
      </c>
      <c r="I2917" s="12">
        <f>VLOOKUP(C2917, products!$A$1:$C$8, 3, FALSE)</f>
        <v>1096</v>
      </c>
      <c r="J2917" s="12" t="str">
        <f>VLOOKUP(B2917,sales_teams!A:C,3)</f>
        <v>West</v>
      </c>
      <c r="K2917" s="12" t="str">
        <f>VLOOKUP(B2917,sales_teams!A:C,2)</f>
        <v>Summer Sewald</v>
      </c>
      <c r="L2917" s="12" t="str">
        <f>VLOOKUP(D2917,accounts!A:G,6)</f>
        <v>United States</v>
      </c>
      <c r="M2917" s="12" t="str">
        <f>VLOOKUP(D2917,accounts!A:B,2)</f>
        <v>telecommunications</v>
      </c>
      <c r="N2917" s="12" t="str">
        <f t="shared" si="26"/>
        <v>May 2017</v>
      </c>
      <c r="O2917" s="12" t="str">
        <f t="shared" si="335"/>
        <v>May 2017</v>
      </c>
      <c r="P2917" s="12">
        <f>VLOOKUP(D2917,accounts!A:G,4)</f>
        <v>6395.05</v>
      </c>
      <c r="Q2917" s="12">
        <f t="shared" si="336"/>
        <v>0</v>
      </c>
    </row>
    <row r="2918">
      <c r="A2918" s="14" t="s">
        <v>3097</v>
      </c>
      <c r="B2918" s="14" t="s">
        <v>59</v>
      </c>
      <c r="C2918" s="14" t="s">
        <v>18</v>
      </c>
      <c r="D2918" s="14" t="s">
        <v>80</v>
      </c>
      <c r="E2918" s="14" t="s">
        <v>26</v>
      </c>
      <c r="F2918" s="15">
        <v>42874.0</v>
      </c>
      <c r="G2918" s="15">
        <v>42959.0</v>
      </c>
      <c r="H2918" s="14">
        <v>0.0</v>
      </c>
      <c r="I2918" s="12">
        <f>VLOOKUP(C2918, products!$A$1:$C$8, 3, FALSE)</f>
        <v>1096</v>
      </c>
      <c r="J2918" s="12" t="str">
        <f>VLOOKUP(B2918,sales_teams!A:C,3)</f>
        <v>West</v>
      </c>
      <c r="K2918" s="12" t="str">
        <f>VLOOKUP(B2918,sales_teams!A:C,2)</f>
        <v>Summer Sewald</v>
      </c>
      <c r="L2918" s="12" t="str">
        <f>VLOOKUP(D2918,accounts!A:G,6)</f>
        <v>United States</v>
      </c>
      <c r="M2918" s="12" t="str">
        <f>VLOOKUP(D2918,accounts!A:B,2)</f>
        <v>technolgy</v>
      </c>
      <c r="N2918" s="12" t="str">
        <f t="shared" si="26"/>
        <v>May 2017</v>
      </c>
      <c r="O2918" s="12" t="str">
        <f t="shared" si="335"/>
        <v>Aug 2017</v>
      </c>
      <c r="P2918" s="12">
        <f>VLOOKUP(D2918,accounts!A:G,4)</f>
        <v>1712.68</v>
      </c>
      <c r="Q2918" s="12">
        <f t="shared" si="336"/>
        <v>92</v>
      </c>
    </row>
    <row r="2919">
      <c r="A2919" s="14" t="s">
        <v>3098</v>
      </c>
      <c r="B2919" s="14" t="s">
        <v>32</v>
      </c>
      <c r="C2919" s="14" t="s">
        <v>21</v>
      </c>
      <c r="D2919" s="14" t="s">
        <v>79</v>
      </c>
      <c r="E2919" s="14" t="s">
        <v>26</v>
      </c>
      <c r="F2919" s="15">
        <v>42875.0</v>
      </c>
      <c r="G2919" s="15">
        <v>42948.0</v>
      </c>
      <c r="H2919" s="14">
        <v>0.0</v>
      </c>
      <c r="I2919" s="12">
        <f>VLOOKUP(C2919, products!$A$1:$C$8, 3, FALSE)</f>
        <v>3393</v>
      </c>
      <c r="J2919" s="12" t="str">
        <f>VLOOKUP(B2919,sales_teams!A:C,3)</f>
        <v>Central</v>
      </c>
      <c r="K2919" s="12" t="str">
        <f>VLOOKUP(B2919,sales_teams!A:C,2)</f>
        <v>Dustin Brinkmann</v>
      </c>
      <c r="L2919" s="12" t="str">
        <f>VLOOKUP(D2919,accounts!A:G,6)</f>
        <v>Panama</v>
      </c>
      <c r="M2919" s="12" t="str">
        <f>VLOOKUP(D2919,accounts!A:B,2)</f>
        <v>technolgy</v>
      </c>
      <c r="N2919" s="12" t="str">
        <f t="shared" si="26"/>
        <v>May 2017</v>
      </c>
      <c r="O2919" s="12" t="str">
        <f t="shared" si="335"/>
        <v>Aug 2017</v>
      </c>
      <c r="P2919" s="12">
        <f>VLOOKUP(D2919,accounts!A:G,4)</f>
        <v>2938.67</v>
      </c>
      <c r="Q2919" s="12">
        <f t="shared" si="336"/>
        <v>92</v>
      </c>
    </row>
    <row r="2920">
      <c r="A2920" s="14" t="s">
        <v>3099</v>
      </c>
      <c r="B2920" s="14" t="s">
        <v>33</v>
      </c>
      <c r="C2920" s="14" t="s">
        <v>22</v>
      </c>
      <c r="D2920" s="14" t="s">
        <v>125</v>
      </c>
      <c r="E2920" s="14" t="s">
        <v>5</v>
      </c>
      <c r="F2920" s="15">
        <v>42875.0</v>
      </c>
      <c r="G2920" s="15">
        <v>42882.0</v>
      </c>
      <c r="H2920" s="14">
        <v>529.0</v>
      </c>
      <c r="I2920" s="12">
        <f>VLOOKUP(C2920, products!$A$1:$C$8, 3, FALSE)</f>
        <v>550</v>
      </c>
      <c r="J2920" s="12" t="str">
        <f>VLOOKUP(B2920,sales_teams!A:C,3)</f>
        <v>Central</v>
      </c>
      <c r="K2920" s="12" t="str">
        <f>VLOOKUP(B2920,sales_teams!A:C,2)</f>
        <v>Dustin Brinkmann</v>
      </c>
      <c r="L2920" s="12" t="str">
        <f>VLOOKUP(D2920,accounts!A:G,6)</f>
        <v>China</v>
      </c>
      <c r="M2920" s="12" t="str">
        <f>VLOOKUP(D2920,accounts!A:B,2)</f>
        <v>technolgy</v>
      </c>
      <c r="N2920" s="12" t="str">
        <f t="shared" si="26"/>
        <v>May 2017</v>
      </c>
      <c r="O2920" s="12" t="str">
        <f t="shared" si="335"/>
        <v>May 2017</v>
      </c>
      <c r="P2920" s="12">
        <f>VLOOKUP(D2920,accounts!A:G,4)</f>
        <v>40.79</v>
      </c>
      <c r="Q2920" s="12">
        <f t="shared" si="336"/>
        <v>0</v>
      </c>
    </row>
    <row r="2921">
      <c r="A2921" s="14" t="s">
        <v>3100</v>
      </c>
      <c r="B2921" s="14" t="s">
        <v>34</v>
      </c>
      <c r="C2921" s="14" t="s">
        <v>17</v>
      </c>
      <c r="D2921" s="14" t="s">
        <v>144</v>
      </c>
      <c r="E2921" s="14" t="s">
        <v>5</v>
      </c>
      <c r="F2921" s="15">
        <v>42875.0</v>
      </c>
      <c r="G2921" s="15">
        <v>42879.0</v>
      </c>
      <c r="H2921" s="14">
        <v>4839.0</v>
      </c>
      <c r="I2921" s="12">
        <f>VLOOKUP(C2921, products!$A$1:$C$8, 3, FALSE)</f>
        <v>4821</v>
      </c>
      <c r="J2921" s="12" t="str">
        <f>VLOOKUP(B2921,sales_teams!A:C,3)</f>
        <v>Central</v>
      </c>
      <c r="K2921" s="12" t="str">
        <f>VLOOKUP(B2921,sales_teams!A:C,2)</f>
        <v>Dustin Brinkmann</v>
      </c>
      <c r="L2921" s="12" t="str">
        <f>VLOOKUP(D2921,accounts!A:G,6)</f>
        <v>Romania</v>
      </c>
      <c r="M2921" s="12" t="str">
        <f>VLOOKUP(D2921,accounts!A:B,2)</f>
        <v>retail</v>
      </c>
      <c r="N2921" s="12" t="str">
        <f t="shared" si="26"/>
        <v>May 2017</v>
      </c>
      <c r="O2921" s="12" t="str">
        <f t="shared" si="335"/>
        <v>May 2017</v>
      </c>
      <c r="P2921" s="12">
        <f>VLOOKUP(D2921,accounts!A:G,4)</f>
        <v>167.89</v>
      </c>
      <c r="Q2921" s="12">
        <f t="shared" si="336"/>
        <v>0</v>
      </c>
    </row>
    <row r="2922">
      <c r="A2922" s="14" t="s">
        <v>3101</v>
      </c>
      <c r="B2922" s="14" t="s">
        <v>38</v>
      </c>
      <c r="C2922" s="14" t="s">
        <v>17</v>
      </c>
      <c r="D2922" s="14" t="s">
        <v>98</v>
      </c>
      <c r="E2922" s="14" t="s">
        <v>5</v>
      </c>
      <c r="F2922" s="15">
        <v>42875.0</v>
      </c>
      <c r="G2922" s="15">
        <v>43005.0</v>
      </c>
      <c r="H2922" s="14">
        <v>5961.0</v>
      </c>
      <c r="I2922" s="12">
        <f>VLOOKUP(C2922, products!$A$1:$C$8, 3, FALSE)</f>
        <v>4821</v>
      </c>
      <c r="J2922" s="12" t="str">
        <f>VLOOKUP(B2922,sales_teams!A:C,3)</f>
        <v>East</v>
      </c>
      <c r="K2922" s="12" t="str">
        <f>VLOOKUP(B2922,sales_teams!A:C,2)</f>
        <v>Rocco Neubert</v>
      </c>
      <c r="L2922" s="12" t="str">
        <f>VLOOKUP(D2922,accounts!A:G,6)</f>
        <v>United States</v>
      </c>
      <c r="M2922" s="12" t="str">
        <f>VLOOKUP(D2922,accounts!A:B,2)</f>
        <v>retail</v>
      </c>
      <c r="N2922" s="12" t="str">
        <f t="shared" si="26"/>
        <v>May 2017</v>
      </c>
      <c r="O2922" s="12" t="str">
        <f t="shared" si="335"/>
        <v>Sep 2017</v>
      </c>
      <c r="P2922" s="12">
        <f>VLOOKUP(D2922,accounts!A:G,4)</f>
        <v>718.62</v>
      </c>
      <c r="Q2922" s="12">
        <f t="shared" si="336"/>
        <v>123</v>
      </c>
    </row>
    <row r="2923">
      <c r="A2923" s="14" t="s">
        <v>3102</v>
      </c>
      <c r="B2923" s="14" t="s">
        <v>38</v>
      </c>
      <c r="C2923" s="14" t="s">
        <v>17</v>
      </c>
      <c r="D2923" s="14" t="s">
        <v>127</v>
      </c>
      <c r="E2923" s="14" t="s">
        <v>5</v>
      </c>
      <c r="F2923" s="15">
        <v>42875.0</v>
      </c>
      <c r="G2923" s="15">
        <v>42956.0</v>
      </c>
      <c r="H2923" s="14">
        <v>5647.0</v>
      </c>
      <c r="I2923" s="12">
        <f>VLOOKUP(C2923, products!$A$1:$C$8, 3, FALSE)</f>
        <v>4821</v>
      </c>
      <c r="J2923" s="12" t="str">
        <f>VLOOKUP(B2923,sales_teams!A:C,3)</f>
        <v>East</v>
      </c>
      <c r="K2923" s="12" t="str">
        <f>VLOOKUP(B2923,sales_teams!A:C,2)</f>
        <v>Rocco Neubert</v>
      </c>
      <c r="L2923" s="12" t="str">
        <f>VLOOKUP(D2923,accounts!A:G,6)</f>
        <v>United States</v>
      </c>
      <c r="M2923" s="12" t="str">
        <f>VLOOKUP(D2923,accounts!A:B,2)</f>
        <v>telecommunications</v>
      </c>
      <c r="N2923" s="12" t="str">
        <f t="shared" si="26"/>
        <v>May 2017</v>
      </c>
      <c r="O2923" s="12" t="str">
        <f t="shared" si="335"/>
        <v>Aug 2017</v>
      </c>
      <c r="P2923" s="12">
        <f>VLOOKUP(D2923,accounts!A:G,4)</f>
        <v>86.68</v>
      </c>
      <c r="Q2923" s="12">
        <f t="shared" si="336"/>
        <v>92</v>
      </c>
    </row>
    <row r="2924">
      <c r="A2924" s="14" t="s">
        <v>3103</v>
      </c>
      <c r="B2924" s="14" t="s">
        <v>38</v>
      </c>
      <c r="C2924" s="14" t="s">
        <v>19</v>
      </c>
      <c r="D2924" s="14" t="s">
        <v>126</v>
      </c>
      <c r="E2924" s="14" t="s">
        <v>5</v>
      </c>
      <c r="F2924" s="15">
        <v>42875.0</v>
      </c>
      <c r="G2924" s="15">
        <v>42965.0</v>
      </c>
      <c r="H2924" s="14">
        <v>56.0</v>
      </c>
      <c r="I2924" s="12">
        <f>VLOOKUP(C2924, products!$A$1:$C$8, 3, FALSE)</f>
        <v>55</v>
      </c>
      <c r="J2924" s="12" t="str">
        <f>VLOOKUP(B2924,sales_teams!A:C,3)</f>
        <v>East</v>
      </c>
      <c r="K2924" s="12" t="str">
        <f>VLOOKUP(B2924,sales_teams!A:C,2)</f>
        <v>Rocco Neubert</v>
      </c>
      <c r="L2924" s="12" t="str">
        <f>VLOOKUP(D2924,accounts!A:G,6)</f>
        <v>United States</v>
      </c>
      <c r="M2924" s="12" t="str">
        <f>VLOOKUP(D2924,accounts!A:B,2)</f>
        <v>retail</v>
      </c>
      <c r="N2924" s="12" t="str">
        <f t="shared" si="26"/>
        <v>May 2017</v>
      </c>
      <c r="O2924" s="12" t="str">
        <f t="shared" si="335"/>
        <v>Aug 2017</v>
      </c>
      <c r="P2924" s="12">
        <f>VLOOKUP(D2924,accounts!A:G,4)</f>
        <v>332.43</v>
      </c>
      <c r="Q2924" s="12">
        <f t="shared" si="336"/>
        <v>92</v>
      </c>
    </row>
    <row r="2925">
      <c r="A2925" s="14" t="s">
        <v>3104</v>
      </c>
      <c r="B2925" s="14" t="s">
        <v>39</v>
      </c>
      <c r="C2925" s="14" t="s">
        <v>22</v>
      </c>
      <c r="D2925" s="14" t="s">
        <v>125</v>
      </c>
      <c r="E2925" s="14" t="s">
        <v>26</v>
      </c>
      <c r="F2925" s="15">
        <v>42875.0</v>
      </c>
      <c r="G2925" s="15">
        <v>42952.0</v>
      </c>
      <c r="H2925" s="14">
        <v>0.0</v>
      </c>
      <c r="I2925" s="12">
        <f>VLOOKUP(C2925, products!$A$1:$C$8, 3, FALSE)</f>
        <v>550</v>
      </c>
      <c r="J2925" s="12" t="str">
        <f>VLOOKUP(B2925,sales_teams!A:C,3)</f>
        <v>East</v>
      </c>
      <c r="K2925" s="12" t="str">
        <f>VLOOKUP(B2925,sales_teams!A:C,2)</f>
        <v>Rocco Neubert</v>
      </c>
      <c r="L2925" s="12" t="str">
        <f>VLOOKUP(D2925,accounts!A:G,6)</f>
        <v>China</v>
      </c>
      <c r="M2925" s="12" t="str">
        <f>VLOOKUP(D2925,accounts!A:B,2)</f>
        <v>technolgy</v>
      </c>
      <c r="N2925" s="12" t="str">
        <f t="shared" si="26"/>
        <v>May 2017</v>
      </c>
      <c r="O2925" s="12" t="str">
        <f t="shared" si="335"/>
        <v>Aug 2017</v>
      </c>
      <c r="P2925" s="12">
        <f>VLOOKUP(D2925,accounts!A:G,4)</f>
        <v>40.79</v>
      </c>
      <c r="Q2925" s="12">
        <f t="shared" si="336"/>
        <v>92</v>
      </c>
    </row>
    <row r="2926">
      <c r="A2926" s="14" t="s">
        <v>3105</v>
      </c>
      <c r="B2926" s="14" t="s">
        <v>39</v>
      </c>
      <c r="C2926" s="14" t="s">
        <v>17</v>
      </c>
      <c r="D2926" s="14" t="s">
        <v>64</v>
      </c>
      <c r="E2926" s="14" t="s">
        <v>26</v>
      </c>
      <c r="F2926" s="15">
        <v>42875.0</v>
      </c>
      <c r="G2926" s="15">
        <v>42953.0</v>
      </c>
      <c r="H2926" s="14">
        <v>0.0</v>
      </c>
      <c r="I2926" s="12">
        <f>VLOOKUP(C2926, products!$A$1:$C$8, 3, FALSE)</f>
        <v>4821</v>
      </c>
      <c r="J2926" s="12" t="str">
        <f>VLOOKUP(B2926,sales_teams!A:C,3)</f>
        <v>East</v>
      </c>
      <c r="K2926" s="12" t="str">
        <f>VLOOKUP(B2926,sales_teams!A:C,2)</f>
        <v>Rocco Neubert</v>
      </c>
      <c r="L2926" s="12" t="str">
        <f>VLOOKUP(D2926,accounts!A:G,6)</f>
        <v>United States</v>
      </c>
      <c r="M2926" s="12" t="str">
        <f>VLOOKUP(D2926,accounts!A:B,2)</f>
        <v>software</v>
      </c>
      <c r="N2926" s="12" t="str">
        <f t="shared" si="26"/>
        <v>May 2017</v>
      </c>
      <c r="O2926" s="12" t="str">
        <f t="shared" si="335"/>
        <v>Aug 2017</v>
      </c>
      <c r="P2926" s="12">
        <f>VLOOKUP(D2926,accounts!A:G,4)</f>
        <v>11698.03</v>
      </c>
      <c r="Q2926" s="12">
        <f t="shared" si="336"/>
        <v>92</v>
      </c>
    </row>
    <row r="2927">
      <c r="A2927" s="14" t="s">
        <v>3106</v>
      </c>
      <c r="B2927" s="14" t="s">
        <v>41</v>
      </c>
      <c r="C2927" s="14" t="s">
        <v>22</v>
      </c>
      <c r="D2927" s="14" t="s">
        <v>64</v>
      </c>
      <c r="E2927" s="14" t="s">
        <v>5</v>
      </c>
      <c r="F2927" s="15">
        <v>42875.0</v>
      </c>
      <c r="G2927" s="15">
        <v>42965.0</v>
      </c>
      <c r="H2927" s="14">
        <v>492.0</v>
      </c>
      <c r="I2927" s="12">
        <f>VLOOKUP(C2927, products!$A$1:$C$8, 3, FALSE)</f>
        <v>550</v>
      </c>
      <c r="J2927" s="12" t="str">
        <f>VLOOKUP(B2927,sales_teams!A:C,3)</f>
        <v>East</v>
      </c>
      <c r="K2927" s="12" t="str">
        <f>VLOOKUP(B2927,sales_teams!A:C,2)</f>
        <v>Rocco Neubert</v>
      </c>
      <c r="L2927" s="12" t="str">
        <f>VLOOKUP(D2927,accounts!A:G,6)</f>
        <v>United States</v>
      </c>
      <c r="M2927" s="12" t="str">
        <f>VLOOKUP(D2927,accounts!A:B,2)</f>
        <v>software</v>
      </c>
      <c r="N2927" s="12" t="str">
        <f t="shared" si="26"/>
        <v>May 2017</v>
      </c>
      <c r="O2927" s="12" t="str">
        <f t="shared" si="335"/>
        <v>Aug 2017</v>
      </c>
      <c r="P2927" s="12">
        <f>VLOOKUP(D2927,accounts!A:G,4)</f>
        <v>11698.03</v>
      </c>
      <c r="Q2927" s="12">
        <f t="shared" si="336"/>
        <v>92</v>
      </c>
    </row>
    <row r="2928">
      <c r="A2928" s="14" t="s">
        <v>3107</v>
      </c>
      <c r="B2928" s="14" t="s">
        <v>42</v>
      </c>
      <c r="C2928" s="14" t="s">
        <v>19</v>
      </c>
      <c r="D2928" s="14" t="s">
        <v>142</v>
      </c>
      <c r="E2928" s="14" t="s">
        <v>5</v>
      </c>
      <c r="F2928" s="15">
        <v>42875.0</v>
      </c>
      <c r="G2928" s="15">
        <v>42978.0</v>
      </c>
      <c r="H2928" s="14">
        <v>68.0</v>
      </c>
      <c r="I2928" s="12">
        <f>VLOOKUP(C2928, products!$A$1:$C$8, 3, FALSE)</f>
        <v>55</v>
      </c>
      <c r="J2928" s="12" t="str">
        <f>VLOOKUP(B2928,sales_teams!A:C,3)</f>
        <v>East</v>
      </c>
      <c r="K2928" s="12" t="str">
        <f>VLOOKUP(B2928,sales_teams!A:C,2)</f>
        <v>Rocco Neubert</v>
      </c>
      <c r="L2928" s="12" t="str">
        <f>VLOOKUP(D2928,accounts!A:G,6)</f>
        <v>United States</v>
      </c>
      <c r="M2928" s="12" t="str">
        <f>VLOOKUP(D2928,accounts!A:B,2)</f>
        <v>employment</v>
      </c>
      <c r="N2928" s="12" t="str">
        <f t="shared" si="26"/>
        <v>May 2017</v>
      </c>
      <c r="O2928" s="12" t="str">
        <f t="shared" si="335"/>
        <v>Aug 2017</v>
      </c>
      <c r="P2928" s="12">
        <f>VLOOKUP(D2928,accounts!A:G,4)</f>
        <v>291.27</v>
      </c>
      <c r="Q2928" s="12">
        <f t="shared" si="336"/>
        <v>92</v>
      </c>
    </row>
    <row r="2929">
      <c r="A2929" s="14" t="s">
        <v>3108</v>
      </c>
      <c r="B2929" s="14" t="s">
        <v>43</v>
      </c>
      <c r="C2929" s="14" t="s">
        <v>21</v>
      </c>
      <c r="D2929" s="14" t="s">
        <v>111</v>
      </c>
      <c r="E2929" s="14" t="s">
        <v>5</v>
      </c>
      <c r="F2929" s="15">
        <v>42875.0</v>
      </c>
      <c r="G2929" s="15">
        <v>42992.0</v>
      </c>
      <c r="H2929" s="14">
        <v>3728.0</v>
      </c>
      <c r="I2929" s="12">
        <f>VLOOKUP(C2929, products!$A$1:$C$8, 3, FALSE)</f>
        <v>3393</v>
      </c>
      <c r="J2929" s="12" t="str">
        <f>VLOOKUP(B2929,sales_teams!A:C,3)</f>
        <v>East</v>
      </c>
      <c r="K2929" s="12" t="str">
        <f>VLOOKUP(B2929,sales_teams!A:C,2)</f>
        <v>Rocco Neubert</v>
      </c>
      <c r="L2929" s="12" t="str">
        <f>VLOOKUP(D2929,accounts!A:G,6)</f>
        <v>United States</v>
      </c>
      <c r="M2929" s="12" t="str">
        <f>VLOOKUP(D2929,accounts!A:B,2)</f>
        <v>retail</v>
      </c>
      <c r="N2929" s="12" t="str">
        <f t="shared" si="26"/>
        <v>May 2017</v>
      </c>
      <c r="O2929" s="12" t="str">
        <f t="shared" si="335"/>
        <v>Sep 2017</v>
      </c>
      <c r="P2929" s="12">
        <f>VLOOKUP(D2929,accounts!A:G,4)</f>
        <v>223.8</v>
      </c>
      <c r="Q2929" s="12">
        <f t="shared" si="336"/>
        <v>123</v>
      </c>
    </row>
    <row r="2930">
      <c r="A2930" s="14" t="s">
        <v>3109</v>
      </c>
      <c r="B2930" s="14" t="s">
        <v>46</v>
      </c>
      <c r="C2930" s="14" t="s">
        <v>18</v>
      </c>
      <c r="D2930" s="14" t="s">
        <v>123</v>
      </c>
      <c r="E2930" s="14" t="s">
        <v>5</v>
      </c>
      <c r="F2930" s="15">
        <v>42875.0</v>
      </c>
      <c r="G2930" s="15">
        <v>42991.0</v>
      </c>
      <c r="H2930" s="14">
        <v>1082.0</v>
      </c>
      <c r="I2930" s="12">
        <f>VLOOKUP(C2930, products!$A$1:$C$8, 3, FALSE)</f>
        <v>1096</v>
      </c>
      <c r="J2930" s="12" t="str">
        <f>VLOOKUP(B2930,sales_teams!A:C,3)</f>
        <v>East</v>
      </c>
      <c r="K2930" s="12" t="str">
        <f>VLOOKUP(B2930,sales_teams!A:C,2)</f>
        <v>Rocco Neubert</v>
      </c>
      <c r="L2930" s="12" t="str">
        <f>VLOOKUP(D2930,accounts!A:G,6)</f>
        <v>United States</v>
      </c>
      <c r="M2930" s="12" t="str">
        <f>VLOOKUP(D2930,accounts!A:B,2)</f>
        <v>entertainment</v>
      </c>
      <c r="N2930" s="12" t="str">
        <f t="shared" si="26"/>
        <v>May 2017</v>
      </c>
      <c r="O2930" s="12" t="str">
        <f t="shared" si="335"/>
        <v>Sep 2017</v>
      </c>
      <c r="P2930" s="12">
        <f>VLOOKUP(D2930,accounts!A:G,4)</f>
        <v>349.81</v>
      </c>
      <c r="Q2930" s="12">
        <f t="shared" si="336"/>
        <v>123</v>
      </c>
    </row>
    <row r="2931">
      <c r="A2931" s="14" t="s">
        <v>3110</v>
      </c>
      <c r="B2931" s="14" t="s">
        <v>47</v>
      </c>
      <c r="C2931" s="14" t="s">
        <v>18</v>
      </c>
      <c r="D2931" s="14" t="s">
        <v>99</v>
      </c>
      <c r="E2931" s="14" t="s">
        <v>26</v>
      </c>
      <c r="F2931" s="15">
        <v>42875.0</v>
      </c>
      <c r="G2931" s="15">
        <v>42968.0</v>
      </c>
      <c r="H2931" s="14">
        <v>0.0</v>
      </c>
      <c r="I2931" s="12">
        <f>VLOOKUP(C2931, products!$A$1:$C$8, 3, FALSE)</f>
        <v>1096</v>
      </c>
      <c r="J2931" s="12" t="str">
        <f>VLOOKUP(B2931,sales_teams!A:C,3)</f>
        <v>East</v>
      </c>
      <c r="K2931" s="12" t="str">
        <f>VLOOKUP(B2931,sales_teams!A:C,2)</f>
        <v>Rocco Neubert</v>
      </c>
      <c r="L2931" s="12" t="str">
        <f>VLOOKUP(D2931,accounts!A:G,6)</f>
        <v>United States</v>
      </c>
      <c r="M2931" s="12" t="str">
        <f>VLOOKUP(D2931,accounts!A:B,2)</f>
        <v>services</v>
      </c>
      <c r="N2931" s="12" t="str">
        <f t="shared" si="26"/>
        <v>May 2017</v>
      </c>
      <c r="O2931" s="12" t="str">
        <f t="shared" si="335"/>
        <v>Aug 2017</v>
      </c>
      <c r="P2931" s="12">
        <f>VLOOKUP(D2931,accounts!A:G,4)</f>
        <v>792.46</v>
      </c>
      <c r="Q2931" s="12">
        <f t="shared" si="336"/>
        <v>92</v>
      </c>
    </row>
    <row r="2932">
      <c r="A2932" s="14" t="s">
        <v>3111</v>
      </c>
      <c r="B2932" s="14" t="s">
        <v>48</v>
      </c>
      <c r="C2932" s="14" t="s">
        <v>22</v>
      </c>
      <c r="D2932" s="14" t="s">
        <v>92</v>
      </c>
      <c r="E2932" s="14" t="s">
        <v>5</v>
      </c>
      <c r="F2932" s="15">
        <v>42875.0</v>
      </c>
      <c r="G2932" s="15">
        <v>42952.0</v>
      </c>
      <c r="H2932" s="14">
        <v>557.0</v>
      </c>
      <c r="I2932" s="12">
        <f>VLOOKUP(C2932, products!$A$1:$C$8, 3, FALSE)</f>
        <v>550</v>
      </c>
      <c r="J2932" s="12" t="str">
        <f>VLOOKUP(B2932,sales_teams!A:C,3)</f>
        <v>East</v>
      </c>
      <c r="K2932" s="12" t="str">
        <f>VLOOKUP(B2932,sales_teams!A:C,2)</f>
        <v>Rocco Neubert</v>
      </c>
      <c r="L2932" s="12" t="str">
        <f>VLOOKUP(D2932,accounts!A:G,6)</f>
        <v>United States</v>
      </c>
      <c r="M2932" s="12" t="str">
        <f>VLOOKUP(D2932,accounts!A:B,2)</f>
        <v>finance</v>
      </c>
      <c r="N2932" s="12" t="str">
        <f t="shared" si="26"/>
        <v>May 2017</v>
      </c>
      <c r="O2932" s="12" t="str">
        <f t="shared" si="335"/>
        <v>Aug 2017</v>
      </c>
      <c r="P2932" s="12">
        <f>VLOOKUP(D2932,accounts!A:G,4)</f>
        <v>2819.5</v>
      </c>
      <c r="Q2932" s="12">
        <f t="shared" si="336"/>
        <v>92</v>
      </c>
    </row>
    <row r="2933">
      <c r="A2933" s="14" t="s">
        <v>3112</v>
      </c>
      <c r="B2933" s="14" t="s">
        <v>53</v>
      </c>
      <c r="C2933" s="14" t="s">
        <v>19</v>
      </c>
      <c r="D2933" s="14" t="s">
        <v>90</v>
      </c>
      <c r="E2933" s="14" t="s">
        <v>5</v>
      </c>
      <c r="F2933" s="15">
        <v>42875.0</v>
      </c>
      <c r="G2933" s="15">
        <v>42956.0</v>
      </c>
      <c r="H2933" s="14">
        <v>60.0</v>
      </c>
      <c r="I2933" s="12">
        <f>VLOOKUP(C2933, products!$A$1:$C$8, 3, FALSE)</f>
        <v>55</v>
      </c>
      <c r="J2933" s="12" t="str">
        <f>VLOOKUP(B2933,sales_teams!A:C,3)</f>
        <v>West</v>
      </c>
      <c r="K2933" s="12" t="str">
        <f>VLOOKUP(B2933,sales_teams!A:C,2)</f>
        <v>Summer Sewald</v>
      </c>
      <c r="L2933" s="12" t="str">
        <f>VLOOKUP(D2933,accounts!A:G,6)</f>
        <v>United States</v>
      </c>
      <c r="M2933" s="12" t="str">
        <f>VLOOKUP(D2933,accounts!A:B,2)</f>
        <v>software</v>
      </c>
      <c r="N2933" s="12" t="str">
        <f t="shared" si="26"/>
        <v>May 2017</v>
      </c>
      <c r="O2933" s="12" t="str">
        <f t="shared" si="335"/>
        <v>Aug 2017</v>
      </c>
      <c r="P2933" s="12">
        <f>VLOOKUP(D2933,accounts!A:G,4)</f>
        <v>4618</v>
      </c>
      <c r="Q2933" s="12">
        <f t="shared" si="336"/>
        <v>92</v>
      </c>
    </row>
    <row r="2934">
      <c r="A2934" s="14" t="s">
        <v>3113</v>
      </c>
      <c r="B2934" s="14" t="s">
        <v>57</v>
      </c>
      <c r="C2934" s="14" t="s">
        <v>20</v>
      </c>
      <c r="D2934" s="14" t="s">
        <v>131</v>
      </c>
      <c r="E2934" s="14" t="s">
        <v>5</v>
      </c>
      <c r="F2934" s="15">
        <v>42875.0</v>
      </c>
      <c r="G2934" s="15">
        <v>42880.0</v>
      </c>
      <c r="H2934" s="14">
        <v>5046.0</v>
      </c>
      <c r="I2934" s="12">
        <f>VLOOKUP(C2934, products!$A$1:$C$8, 3, FALSE)</f>
        <v>5482</v>
      </c>
      <c r="J2934" s="12" t="str">
        <f>VLOOKUP(B2934,sales_teams!A:C,3)</f>
        <v>West</v>
      </c>
      <c r="K2934" s="12" t="str">
        <f>VLOOKUP(B2934,sales_teams!A:C,2)</f>
        <v>Summer Sewald</v>
      </c>
      <c r="L2934" s="12" t="str">
        <f>VLOOKUP(D2934,accounts!A:G,6)</f>
        <v>United States</v>
      </c>
      <c r="M2934" s="12" t="str">
        <f>VLOOKUP(D2934,accounts!A:B,2)</f>
        <v>marketing</v>
      </c>
      <c r="N2934" s="12" t="str">
        <f t="shared" si="26"/>
        <v>May 2017</v>
      </c>
      <c r="O2934" s="12" t="str">
        <f t="shared" si="335"/>
        <v>May 2017</v>
      </c>
      <c r="P2934" s="12">
        <f>VLOOKUP(D2934,accounts!A:G,4)</f>
        <v>45.39</v>
      </c>
      <c r="Q2934" s="12">
        <f t="shared" si="336"/>
        <v>0</v>
      </c>
    </row>
    <row r="2935">
      <c r="A2935" s="14" t="s">
        <v>3114</v>
      </c>
      <c r="B2935" s="14" t="s">
        <v>57</v>
      </c>
      <c r="C2935" s="14" t="s">
        <v>19</v>
      </c>
      <c r="D2935" s="14" t="s">
        <v>127</v>
      </c>
      <c r="E2935" s="14" t="s">
        <v>5</v>
      </c>
      <c r="F2935" s="15">
        <v>42875.0</v>
      </c>
      <c r="G2935" s="15">
        <v>42951.0</v>
      </c>
      <c r="H2935" s="14">
        <v>53.0</v>
      </c>
      <c r="I2935" s="12">
        <f>VLOOKUP(C2935, products!$A$1:$C$8, 3, FALSE)</f>
        <v>55</v>
      </c>
      <c r="J2935" s="12" t="str">
        <f>VLOOKUP(B2935,sales_teams!A:C,3)</f>
        <v>West</v>
      </c>
      <c r="K2935" s="12" t="str">
        <f>VLOOKUP(B2935,sales_teams!A:C,2)</f>
        <v>Summer Sewald</v>
      </c>
      <c r="L2935" s="12" t="str">
        <f>VLOOKUP(D2935,accounts!A:G,6)</f>
        <v>United States</v>
      </c>
      <c r="M2935" s="12" t="str">
        <f>VLOOKUP(D2935,accounts!A:B,2)</f>
        <v>telecommunications</v>
      </c>
      <c r="N2935" s="12" t="str">
        <f t="shared" si="26"/>
        <v>May 2017</v>
      </c>
      <c r="O2935" s="12" t="str">
        <f t="shared" si="335"/>
        <v>Aug 2017</v>
      </c>
      <c r="P2935" s="12">
        <f>VLOOKUP(D2935,accounts!A:G,4)</f>
        <v>86.68</v>
      </c>
      <c r="Q2935" s="12">
        <f t="shared" si="336"/>
        <v>92</v>
      </c>
    </row>
    <row r="2936">
      <c r="A2936" s="14" t="s">
        <v>3115</v>
      </c>
      <c r="B2936" s="14" t="s">
        <v>57</v>
      </c>
      <c r="C2936" s="14" t="s">
        <v>21</v>
      </c>
      <c r="D2936" s="14" t="s">
        <v>82</v>
      </c>
      <c r="E2936" s="14" t="s">
        <v>5</v>
      </c>
      <c r="F2936" s="15">
        <v>42875.0</v>
      </c>
      <c r="G2936" s="15">
        <v>42896.0</v>
      </c>
      <c r="H2936" s="14">
        <v>2807.0</v>
      </c>
      <c r="I2936" s="12">
        <f>VLOOKUP(C2936, products!$A$1:$C$8, 3, FALSE)</f>
        <v>3393</v>
      </c>
      <c r="J2936" s="12" t="str">
        <f>VLOOKUP(B2936,sales_teams!A:C,3)</f>
        <v>West</v>
      </c>
      <c r="K2936" s="12" t="str">
        <f>VLOOKUP(B2936,sales_teams!A:C,2)</f>
        <v>Summer Sewald</v>
      </c>
      <c r="L2936" s="12" t="str">
        <f>VLOOKUP(D2936,accounts!A:G,6)</f>
        <v>United States</v>
      </c>
      <c r="M2936" s="12" t="str">
        <f>VLOOKUP(D2936,accounts!A:B,2)</f>
        <v>finance</v>
      </c>
      <c r="N2936" s="12" t="str">
        <f t="shared" si="26"/>
        <v>May 2017</v>
      </c>
      <c r="O2936" s="12" t="str">
        <f t="shared" si="335"/>
        <v>Jun 2017</v>
      </c>
      <c r="P2936" s="12">
        <f>VLOOKUP(D2936,accounts!A:G,4)</f>
        <v>1698.2</v>
      </c>
      <c r="Q2936" s="12">
        <f t="shared" si="336"/>
        <v>31</v>
      </c>
    </row>
    <row r="2937">
      <c r="A2937" s="14" t="s">
        <v>3116</v>
      </c>
      <c r="B2937" s="14" t="s">
        <v>58</v>
      </c>
      <c r="C2937" s="14" t="s">
        <v>17</v>
      </c>
      <c r="D2937" s="14" t="s">
        <v>81</v>
      </c>
      <c r="E2937" s="14" t="s">
        <v>26</v>
      </c>
      <c r="F2937" s="15">
        <v>42875.0</v>
      </c>
      <c r="G2937" s="15">
        <v>42970.0</v>
      </c>
      <c r="H2937" s="14">
        <v>0.0</v>
      </c>
      <c r="I2937" s="12">
        <f>VLOOKUP(C2937, products!$A$1:$C$8, 3, FALSE)</f>
        <v>4821</v>
      </c>
      <c r="J2937" s="12" t="str">
        <f>VLOOKUP(B2937,sales_teams!A:C,3)</f>
        <v>West</v>
      </c>
      <c r="K2937" s="12" t="str">
        <f>VLOOKUP(B2937,sales_teams!A:C,2)</f>
        <v>Summer Sewald</v>
      </c>
      <c r="L2937" s="12" t="str">
        <f>VLOOKUP(D2937,accounts!A:G,6)</f>
        <v>United States</v>
      </c>
      <c r="M2937" s="12" t="str">
        <f>VLOOKUP(D2937,accounts!A:B,2)</f>
        <v>retail</v>
      </c>
      <c r="N2937" s="12" t="str">
        <f t="shared" si="26"/>
        <v>May 2017</v>
      </c>
      <c r="O2937" s="12" t="str">
        <f t="shared" si="335"/>
        <v>Aug 2017</v>
      </c>
      <c r="P2937" s="12">
        <f>VLOOKUP(D2937,accounts!A:G,4)</f>
        <v>2437.85</v>
      </c>
      <c r="Q2937" s="12">
        <f t="shared" si="336"/>
        <v>92</v>
      </c>
    </row>
    <row r="2938">
      <c r="A2938" s="14" t="s">
        <v>3117</v>
      </c>
      <c r="B2938" s="14" t="s">
        <v>61</v>
      </c>
      <c r="C2938" s="14" t="s">
        <v>17</v>
      </c>
      <c r="D2938" s="14" t="s">
        <v>123</v>
      </c>
      <c r="E2938" s="14" t="s">
        <v>26</v>
      </c>
      <c r="F2938" s="15">
        <v>42875.0</v>
      </c>
      <c r="G2938" s="15">
        <v>42885.0</v>
      </c>
      <c r="H2938" s="14">
        <v>0.0</v>
      </c>
      <c r="I2938" s="12">
        <f>VLOOKUP(C2938, products!$A$1:$C$8, 3, FALSE)</f>
        <v>4821</v>
      </c>
      <c r="J2938" s="12" t="str">
        <f>VLOOKUP(B2938,sales_teams!A:C,3)</f>
        <v>West</v>
      </c>
      <c r="K2938" s="12" t="str">
        <f>VLOOKUP(B2938,sales_teams!A:C,2)</f>
        <v>Summer Sewald</v>
      </c>
      <c r="L2938" s="12" t="str">
        <f>VLOOKUP(D2938,accounts!A:G,6)</f>
        <v>United States</v>
      </c>
      <c r="M2938" s="12" t="str">
        <f>VLOOKUP(D2938,accounts!A:B,2)</f>
        <v>entertainment</v>
      </c>
      <c r="N2938" s="12" t="str">
        <f t="shared" si="26"/>
        <v>May 2017</v>
      </c>
      <c r="O2938" s="12" t="str">
        <f t="shared" si="335"/>
        <v>May 2017</v>
      </c>
      <c r="P2938" s="12">
        <f>VLOOKUP(D2938,accounts!A:G,4)</f>
        <v>349.81</v>
      </c>
      <c r="Q2938" s="12">
        <f t="shared" si="336"/>
        <v>0</v>
      </c>
    </row>
    <row r="2939">
      <c r="A2939" s="14" t="s">
        <v>3118</v>
      </c>
      <c r="B2939" s="14" t="s">
        <v>32</v>
      </c>
      <c r="C2939" s="14" t="s">
        <v>22</v>
      </c>
      <c r="D2939" s="14" t="s">
        <v>119</v>
      </c>
      <c r="E2939" s="14" t="s">
        <v>5</v>
      </c>
      <c r="F2939" s="15">
        <v>42876.0</v>
      </c>
      <c r="G2939" s="15">
        <v>42958.0</v>
      </c>
      <c r="H2939" s="14">
        <v>475.0</v>
      </c>
      <c r="I2939" s="12">
        <f>VLOOKUP(C2939, products!$A$1:$C$8, 3, FALSE)</f>
        <v>550</v>
      </c>
      <c r="J2939" s="12" t="str">
        <f>VLOOKUP(B2939,sales_teams!A:C,3)</f>
        <v>Central</v>
      </c>
      <c r="K2939" s="12" t="str">
        <f>VLOOKUP(B2939,sales_teams!A:C,2)</f>
        <v>Dustin Brinkmann</v>
      </c>
      <c r="L2939" s="12" t="str">
        <f>VLOOKUP(D2939,accounts!A:G,6)</f>
        <v>Philipines</v>
      </c>
      <c r="M2939" s="12" t="str">
        <f>VLOOKUP(D2939,accounts!A:B,2)</f>
        <v>medical</v>
      </c>
      <c r="N2939" s="12" t="str">
        <f t="shared" si="26"/>
        <v>May 2017</v>
      </c>
      <c r="O2939" s="12" t="str">
        <f t="shared" si="335"/>
        <v>Aug 2017</v>
      </c>
      <c r="P2939" s="12">
        <f>VLOOKUP(D2939,accounts!A:G,4)</f>
        <v>587.34</v>
      </c>
      <c r="Q2939" s="12">
        <f t="shared" si="336"/>
        <v>92</v>
      </c>
    </row>
    <row r="2940">
      <c r="A2940" s="14" t="s">
        <v>3119</v>
      </c>
      <c r="B2940" s="14" t="s">
        <v>32</v>
      </c>
      <c r="C2940" s="14" t="s">
        <v>21</v>
      </c>
      <c r="D2940" s="14" t="s">
        <v>94</v>
      </c>
      <c r="E2940" s="14" t="s">
        <v>5</v>
      </c>
      <c r="F2940" s="15">
        <v>42876.0</v>
      </c>
      <c r="G2940" s="15">
        <v>42950.0</v>
      </c>
      <c r="H2940" s="14">
        <v>3031.0</v>
      </c>
      <c r="I2940" s="12">
        <f>VLOOKUP(C2940, products!$A$1:$C$8, 3, FALSE)</f>
        <v>3393</v>
      </c>
      <c r="J2940" s="12" t="str">
        <f>VLOOKUP(B2940,sales_teams!A:C,3)</f>
        <v>Central</v>
      </c>
      <c r="K2940" s="12" t="str">
        <f>VLOOKUP(B2940,sales_teams!A:C,2)</f>
        <v>Dustin Brinkmann</v>
      </c>
      <c r="L2940" s="12" t="str">
        <f>VLOOKUP(D2940,accounts!A:G,6)</f>
        <v>United States</v>
      </c>
      <c r="M2940" s="12" t="str">
        <f>VLOOKUP(D2940,accounts!A:B,2)</f>
        <v>medical</v>
      </c>
      <c r="N2940" s="12" t="str">
        <f t="shared" si="26"/>
        <v>May 2017</v>
      </c>
      <c r="O2940" s="12" t="str">
        <f t="shared" si="335"/>
        <v>Aug 2017</v>
      </c>
      <c r="P2940" s="12">
        <f>VLOOKUP(D2940,accounts!A:G,4)</f>
        <v>3922.42</v>
      </c>
      <c r="Q2940" s="12">
        <f t="shared" si="336"/>
        <v>92</v>
      </c>
    </row>
    <row r="2941">
      <c r="A2941" s="14" t="s">
        <v>3120</v>
      </c>
      <c r="B2941" s="14" t="s">
        <v>33</v>
      </c>
      <c r="C2941" s="14" t="s">
        <v>19</v>
      </c>
      <c r="D2941" s="14" t="s">
        <v>108</v>
      </c>
      <c r="E2941" s="14" t="s">
        <v>5</v>
      </c>
      <c r="F2941" s="15">
        <v>42876.0</v>
      </c>
      <c r="G2941" s="15">
        <v>42956.0</v>
      </c>
      <c r="H2941" s="14">
        <v>53.0</v>
      </c>
      <c r="I2941" s="12">
        <f>VLOOKUP(C2941, products!$A$1:$C$8, 3, FALSE)</f>
        <v>55</v>
      </c>
      <c r="J2941" s="12" t="str">
        <f>VLOOKUP(B2941,sales_teams!A:C,3)</f>
        <v>Central</v>
      </c>
      <c r="K2941" s="12" t="str">
        <f>VLOOKUP(B2941,sales_teams!A:C,2)</f>
        <v>Dustin Brinkmann</v>
      </c>
      <c r="L2941" s="12" t="str">
        <f>VLOOKUP(D2941,accounts!A:G,6)</f>
        <v>United States</v>
      </c>
      <c r="M2941" s="12" t="str">
        <f>VLOOKUP(D2941,accounts!A:B,2)</f>
        <v>employment</v>
      </c>
      <c r="N2941" s="12" t="str">
        <f t="shared" si="26"/>
        <v>May 2017</v>
      </c>
      <c r="O2941" s="12" t="str">
        <f t="shared" si="335"/>
        <v>Aug 2017</v>
      </c>
      <c r="P2941" s="12">
        <f>VLOOKUP(D2941,accounts!A:G,4)</f>
        <v>882.12</v>
      </c>
      <c r="Q2941" s="12">
        <f t="shared" si="336"/>
        <v>92</v>
      </c>
    </row>
    <row r="2942">
      <c r="A2942" s="14" t="s">
        <v>3121</v>
      </c>
      <c r="B2942" s="14" t="s">
        <v>34</v>
      </c>
      <c r="C2942" s="14" t="s">
        <v>18</v>
      </c>
      <c r="D2942" s="14" t="s">
        <v>87</v>
      </c>
      <c r="E2942" s="14" t="s">
        <v>5</v>
      </c>
      <c r="F2942" s="15">
        <v>42876.0</v>
      </c>
      <c r="G2942" s="15">
        <v>42890.0</v>
      </c>
      <c r="H2942" s="14">
        <v>1112.0</v>
      </c>
      <c r="I2942" s="12">
        <f>VLOOKUP(C2942, products!$A$1:$C$8, 3, FALSE)</f>
        <v>1096</v>
      </c>
      <c r="J2942" s="12" t="str">
        <f>VLOOKUP(B2942,sales_teams!A:C,3)</f>
        <v>Central</v>
      </c>
      <c r="K2942" s="12" t="str">
        <f>VLOOKUP(B2942,sales_teams!A:C,2)</f>
        <v>Dustin Brinkmann</v>
      </c>
      <c r="L2942" s="12" t="str">
        <f>VLOOKUP(D2942,accounts!A:G,6)</f>
        <v>United States</v>
      </c>
      <c r="M2942" s="12" t="str">
        <f>VLOOKUP(D2942,accounts!A:B,2)</f>
        <v>entertainment</v>
      </c>
      <c r="N2942" s="12" t="str">
        <f t="shared" si="26"/>
        <v>May 2017</v>
      </c>
      <c r="O2942" s="12" t="str">
        <f t="shared" si="335"/>
        <v>Jun 2017</v>
      </c>
      <c r="P2942" s="12">
        <f>VLOOKUP(D2942,accounts!A:G,4)</f>
        <v>3838.39</v>
      </c>
      <c r="Q2942" s="12">
        <f t="shared" si="336"/>
        <v>31</v>
      </c>
    </row>
    <row r="2943">
      <c r="A2943" s="14" t="s">
        <v>3122</v>
      </c>
      <c r="B2943" s="14" t="s">
        <v>36</v>
      </c>
      <c r="C2943" s="14" t="s">
        <v>22</v>
      </c>
      <c r="D2943" s="14" t="s">
        <v>70</v>
      </c>
      <c r="E2943" s="14" t="s">
        <v>25</v>
      </c>
      <c r="F2943" s="15">
        <v>42876.0</v>
      </c>
      <c r="G2943" s="17"/>
      <c r="I2943" s="12">
        <f>VLOOKUP(C2943, products!$A$1:$C$8, 3, FALSE)</f>
        <v>550</v>
      </c>
      <c r="J2943" s="12" t="str">
        <f>VLOOKUP(B2943,sales_teams!A:C,3)</f>
        <v>Central</v>
      </c>
      <c r="K2943" s="12" t="str">
        <f>VLOOKUP(B2943,sales_teams!A:C,2)</f>
        <v>Dustin Brinkmann</v>
      </c>
      <c r="L2943" s="12" t="str">
        <f>VLOOKUP(D2943,accounts!A:G,6)</f>
        <v>United States</v>
      </c>
      <c r="M2943" s="12" t="str">
        <f>VLOOKUP(D2943,accounts!A:B,2)</f>
        <v>telecommunications</v>
      </c>
      <c r="N2943" s="12" t="str">
        <f t="shared" si="26"/>
        <v>May 2017</v>
      </c>
      <c r="P2943" s="12">
        <f>VLOOKUP(D2943,accounts!A:G,4)</f>
        <v>5266.09</v>
      </c>
    </row>
    <row r="2944">
      <c r="A2944" s="14" t="s">
        <v>3123</v>
      </c>
      <c r="B2944" s="14" t="s">
        <v>37</v>
      </c>
      <c r="C2944" s="14" t="s">
        <v>17</v>
      </c>
      <c r="D2944" s="14" t="s">
        <v>138</v>
      </c>
      <c r="E2944" s="14" t="s">
        <v>5</v>
      </c>
      <c r="F2944" s="15">
        <v>42876.0</v>
      </c>
      <c r="G2944" s="15">
        <v>42989.0</v>
      </c>
      <c r="H2944" s="14">
        <v>4491.0</v>
      </c>
      <c r="I2944" s="12">
        <f>VLOOKUP(C2944, products!$A$1:$C$8, 3, FALSE)</f>
        <v>4821</v>
      </c>
      <c r="J2944" s="12" t="str">
        <f>VLOOKUP(B2944,sales_teams!A:C,3)</f>
        <v>East</v>
      </c>
      <c r="K2944" s="12" t="str">
        <f>VLOOKUP(B2944,sales_teams!A:C,2)</f>
        <v>Rocco Neubert</v>
      </c>
      <c r="L2944" s="12" t="str">
        <f>VLOOKUP(D2944,accounts!A:G,6)</f>
        <v>United States</v>
      </c>
      <c r="M2944" s="12" t="str">
        <f>VLOOKUP(D2944,accounts!A:B,2)</f>
        <v>retail</v>
      </c>
      <c r="N2944" s="12" t="str">
        <f t="shared" si="26"/>
        <v>May 2017</v>
      </c>
      <c r="O2944" s="12" t="str">
        <f t="shared" ref="O2944:O2961" si="337">TEXT(G2944,"mmm yyy")</f>
        <v>Sep 2017</v>
      </c>
      <c r="P2944" s="12">
        <f>VLOOKUP(D2944,accounts!A:G,4)</f>
        <v>2261.05</v>
      </c>
      <c r="Q2944" s="12">
        <f t="shared" ref="Q2944:Q2961" si="338">O2944-N2944</f>
        <v>123</v>
      </c>
    </row>
    <row r="2945">
      <c r="A2945" s="14" t="s">
        <v>3124</v>
      </c>
      <c r="B2945" s="14" t="s">
        <v>40</v>
      </c>
      <c r="C2945" s="14" t="s">
        <v>22</v>
      </c>
      <c r="D2945" s="14" t="s">
        <v>124</v>
      </c>
      <c r="E2945" s="14" t="s">
        <v>5</v>
      </c>
      <c r="F2945" s="15">
        <v>42876.0</v>
      </c>
      <c r="G2945" s="15">
        <v>42892.0</v>
      </c>
      <c r="H2945" s="14">
        <v>562.0</v>
      </c>
      <c r="I2945" s="12">
        <f>VLOOKUP(C2945, products!$A$1:$C$8, 3, FALSE)</f>
        <v>550</v>
      </c>
      <c r="J2945" s="12" t="str">
        <f>VLOOKUP(B2945,sales_teams!A:C,3)</f>
        <v>East</v>
      </c>
      <c r="K2945" s="12" t="str">
        <f>VLOOKUP(B2945,sales_teams!A:C,2)</f>
        <v>Rocco Neubert</v>
      </c>
      <c r="L2945" s="12" t="str">
        <f>VLOOKUP(D2945,accounts!A:G,6)</f>
        <v>United States</v>
      </c>
      <c r="M2945" s="12" t="str">
        <f>VLOOKUP(D2945,accounts!A:B,2)</f>
        <v>retail</v>
      </c>
      <c r="N2945" s="12" t="str">
        <f t="shared" si="26"/>
        <v>May 2017</v>
      </c>
      <c r="O2945" s="12" t="str">
        <f t="shared" si="337"/>
        <v>Jun 2017</v>
      </c>
      <c r="P2945" s="12">
        <f>VLOOKUP(D2945,accounts!A:G,4)</f>
        <v>497.11</v>
      </c>
      <c r="Q2945" s="12">
        <f t="shared" si="338"/>
        <v>31</v>
      </c>
    </row>
    <row r="2946">
      <c r="A2946" s="14" t="s">
        <v>3125</v>
      </c>
      <c r="B2946" s="14" t="s">
        <v>44</v>
      </c>
      <c r="C2946" s="14" t="s">
        <v>22</v>
      </c>
      <c r="D2946" s="14" t="s">
        <v>128</v>
      </c>
      <c r="E2946" s="14" t="s">
        <v>5</v>
      </c>
      <c r="F2946" s="15">
        <v>42876.0</v>
      </c>
      <c r="G2946" s="15">
        <v>42890.0</v>
      </c>
      <c r="H2946" s="14">
        <v>593.0</v>
      </c>
      <c r="I2946" s="12">
        <f>VLOOKUP(C2946, products!$A$1:$C$8, 3, FALSE)</f>
        <v>550</v>
      </c>
      <c r="J2946" s="12" t="str">
        <f>VLOOKUP(B2946,sales_teams!A:C,3)</f>
        <v>East</v>
      </c>
      <c r="K2946" s="12" t="str">
        <f>VLOOKUP(B2946,sales_teams!A:C,2)</f>
        <v>Rocco Neubert</v>
      </c>
      <c r="L2946" s="12" t="str">
        <f>VLOOKUP(D2946,accounts!A:G,6)</f>
        <v>United States</v>
      </c>
      <c r="M2946" s="12" t="str">
        <f>VLOOKUP(D2946,accounts!A:B,2)</f>
        <v>telecommunications</v>
      </c>
      <c r="N2946" s="12" t="str">
        <f t="shared" si="26"/>
        <v>May 2017</v>
      </c>
      <c r="O2946" s="12" t="str">
        <f t="shared" si="337"/>
        <v>Jun 2017</v>
      </c>
      <c r="P2946" s="12">
        <f>VLOOKUP(D2946,accounts!A:G,4)</f>
        <v>1188.42</v>
      </c>
      <c r="Q2946" s="12">
        <f t="shared" si="338"/>
        <v>31</v>
      </c>
    </row>
    <row r="2947">
      <c r="A2947" s="14" t="s">
        <v>3126</v>
      </c>
      <c r="B2947" s="14" t="s">
        <v>45</v>
      </c>
      <c r="C2947" s="14" t="s">
        <v>17</v>
      </c>
      <c r="D2947" s="14" t="s">
        <v>68</v>
      </c>
      <c r="E2947" s="14" t="s">
        <v>5</v>
      </c>
      <c r="F2947" s="15">
        <v>42876.0</v>
      </c>
      <c r="G2947" s="15">
        <v>42977.0</v>
      </c>
      <c r="H2947" s="14">
        <v>4606.0</v>
      </c>
      <c r="I2947" s="12">
        <f>VLOOKUP(C2947, products!$A$1:$C$8, 3, FALSE)</f>
        <v>4821</v>
      </c>
      <c r="J2947" s="12" t="str">
        <f>VLOOKUP(B2947,sales_teams!A:C,3)</f>
        <v>East</v>
      </c>
      <c r="K2947" s="12" t="str">
        <f>VLOOKUP(B2947,sales_teams!A:C,2)</f>
        <v>Rocco Neubert</v>
      </c>
      <c r="L2947" s="12" t="str">
        <f>VLOOKUP(D2947,accounts!A:G,6)</f>
        <v>Korea</v>
      </c>
      <c r="M2947" s="12" t="str">
        <f>VLOOKUP(D2947,accounts!A:B,2)</f>
        <v>technolgy</v>
      </c>
      <c r="N2947" s="12" t="str">
        <f t="shared" si="26"/>
        <v>May 2017</v>
      </c>
      <c r="O2947" s="12" t="str">
        <f t="shared" si="337"/>
        <v>Aug 2017</v>
      </c>
      <c r="P2947" s="12">
        <f>VLOOKUP(D2947,accounts!A:G,4)</f>
        <v>8170.38</v>
      </c>
      <c r="Q2947" s="12">
        <f t="shared" si="338"/>
        <v>92</v>
      </c>
    </row>
    <row r="2948">
      <c r="A2948" s="14" t="s">
        <v>3127</v>
      </c>
      <c r="B2948" s="14" t="s">
        <v>46</v>
      </c>
      <c r="C2948" s="14" t="s">
        <v>18</v>
      </c>
      <c r="D2948" s="14" t="s">
        <v>105</v>
      </c>
      <c r="E2948" s="14" t="s">
        <v>5</v>
      </c>
      <c r="F2948" s="15">
        <v>42876.0</v>
      </c>
      <c r="G2948" s="15">
        <v>42958.0</v>
      </c>
      <c r="H2948" s="14">
        <v>1100.0</v>
      </c>
      <c r="I2948" s="12">
        <f>VLOOKUP(C2948, products!$A$1:$C$8, 3, FALSE)</f>
        <v>1096</v>
      </c>
      <c r="J2948" s="12" t="str">
        <f>VLOOKUP(B2948,sales_teams!A:C,3)</f>
        <v>East</v>
      </c>
      <c r="K2948" s="12" t="str">
        <f>VLOOKUP(B2948,sales_teams!A:C,2)</f>
        <v>Rocco Neubert</v>
      </c>
      <c r="L2948" s="12" t="str">
        <f>VLOOKUP(D2948,accounts!A:G,6)</f>
        <v>United States</v>
      </c>
      <c r="M2948" s="12" t="str">
        <f>VLOOKUP(D2948,accounts!A:B,2)</f>
        <v>telecommunications</v>
      </c>
      <c r="N2948" s="12" t="str">
        <f t="shared" si="26"/>
        <v>May 2017</v>
      </c>
      <c r="O2948" s="12" t="str">
        <f t="shared" si="337"/>
        <v>Aug 2017</v>
      </c>
      <c r="P2948" s="12">
        <f>VLOOKUP(D2948,accounts!A:G,4)</f>
        <v>1825.82</v>
      </c>
      <c r="Q2948" s="12">
        <f t="shared" si="338"/>
        <v>92</v>
      </c>
    </row>
    <row r="2949">
      <c r="A2949" s="14" t="s">
        <v>3128</v>
      </c>
      <c r="B2949" s="14" t="s">
        <v>46</v>
      </c>
      <c r="C2949" s="14" t="s">
        <v>18</v>
      </c>
      <c r="D2949" s="14" t="s">
        <v>76</v>
      </c>
      <c r="E2949" s="14" t="s">
        <v>5</v>
      </c>
      <c r="F2949" s="15">
        <v>42876.0</v>
      </c>
      <c r="G2949" s="15">
        <v>42965.0</v>
      </c>
      <c r="H2949" s="14">
        <v>1198.0</v>
      </c>
      <c r="I2949" s="12">
        <f>VLOOKUP(C2949, products!$A$1:$C$8, 3, FALSE)</f>
        <v>1096</v>
      </c>
      <c r="J2949" s="12" t="str">
        <f>VLOOKUP(B2949,sales_teams!A:C,3)</f>
        <v>East</v>
      </c>
      <c r="K2949" s="12" t="str">
        <f>VLOOKUP(B2949,sales_teams!A:C,2)</f>
        <v>Rocco Neubert</v>
      </c>
      <c r="L2949" s="12" t="str">
        <f>VLOOKUP(D2949,accounts!A:G,6)</f>
        <v>United States</v>
      </c>
      <c r="M2949" s="12" t="str">
        <f>VLOOKUP(D2949,accounts!A:B,2)</f>
        <v>software</v>
      </c>
      <c r="N2949" s="12" t="str">
        <f t="shared" si="26"/>
        <v>May 2017</v>
      </c>
      <c r="O2949" s="12" t="str">
        <f t="shared" si="337"/>
        <v>Aug 2017</v>
      </c>
      <c r="P2949" s="12">
        <f>VLOOKUP(D2949,accounts!A:G,4)</f>
        <v>6354.87</v>
      </c>
      <c r="Q2949" s="12">
        <f t="shared" si="338"/>
        <v>92</v>
      </c>
    </row>
    <row r="2950">
      <c r="A2950" s="14" t="s">
        <v>3129</v>
      </c>
      <c r="B2950" s="14" t="s">
        <v>48</v>
      </c>
      <c r="C2950" s="14" t="s">
        <v>21</v>
      </c>
      <c r="D2950" s="14" t="s">
        <v>90</v>
      </c>
      <c r="E2950" s="14" t="s">
        <v>5</v>
      </c>
      <c r="F2950" s="15">
        <v>42876.0</v>
      </c>
      <c r="G2950" s="15">
        <v>42967.0</v>
      </c>
      <c r="H2950" s="14">
        <v>3250.0</v>
      </c>
      <c r="I2950" s="12">
        <f>VLOOKUP(C2950, products!$A$1:$C$8, 3, FALSE)</f>
        <v>3393</v>
      </c>
      <c r="J2950" s="12" t="str">
        <f>VLOOKUP(B2950,sales_teams!A:C,3)</f>
        <v>East</v>
      </c>
      <c r="K2950" s="12" t="str">
        <f>VLOOKUP(B2950,sales_teams!A:C,2)</f>
        <v>Rocco Neubert</v>
      </c>
      <c r="L2950" s="12" t="str">
        <f>VLOOKUP(D2950,accounts!A:G,6)</f>
        <v>United States</v>
      </c>
      <c r="M2950" s="12" t="str">
        <f>VLOOKUP(D2950,accounts!A:B,2)</f>
        <v>software</v>
      </c>
      <c r="N2950" s="12" t="str">
        <f t="shared" si="26"/>
        <v>May 2017</v>
      </c>
      <c r="O2950" s="12" t="str">
        <f t="shared" si="337"/>
        <v>Aug 2017</v>
      </c>
      <c r="P2950" s="12">
        <f>VLOOKUP(D2950,accounts!A:G,4)</f>
        <v>4618</v>
      </c>
      <c r="Q2950" s="12">
        <f t="shared" si="338"/>
        <v>92</v>
      </c>
    </row>
    <row r="2951">
      <c r="A2951" s="14" t="s">
        <v>3130</v>
      </c>
      <c r="B2951" s="14" t="s">
        <v>50</v>
      </c>
      <c r="C2951" s="14" t="s">
        <v>21</v>
      </c>
      <c r="D2951" s="14" t="s">
        <v>70</v>
      </c>
      <c r="E2951" s="14" t="s">
        <v>5</v>
      </c>
      <c r="F2951" s="15">
        <v>42876.0</v>
      </c>
      <c r="G2951" s="15">
        <v>42983.0</v>
      </c>
      <c r="H2951" s="14">
        <v>2785.0</v>
      </c>
      <c r="I2951" s="12">
        <f>VLOOKUP(C2951, products!$A$1:$C$8, 3, FALSE)</f>
        <v>3393</v>
      </c>
      <c r="J2951" s="12" t="str">
        <f>VLOOKUP(B2951,sales_teams!A:C,3)</f>
        <v>West</v>
      </c>
      <c r="K2951" s="12" t="str">
        <f>VLOOKUP(B2951,sales_teams!A:C,2)</f>
        <v>Summer Sewald</v>
      </c>
      <c r="L2951" s="12" t="str">
        <f>VLOOKUP(D2951,accounts!A:G,6)</f>
        <v>United States</v>
      </c>
      <c r="M2951" s="12" t="str">
        <f>VLOOKUP(D2951,accounts!A:B,2)</f>
        <v>telecommunications</v>
      </c>
      <c r="N2951" s="12" t="str">
        <f t="shared" si="26"/>
        <v>May 2017</v>
      </c>
      <c r="O2951" s="12" t="str">
        <f t="shared" si="337"/>
        <v>Sep 2017</v>
      </c>
      <c r="P2951" s="12">
        <f>VLOOKUP(D2951,accounts!A:G,4)</f>
        <v>5266.09</v>
      </c>
      <c r="Q2951" s="12">
        <f t="shared" si="338"/>
        <v>123</v>
      </c>
    </row>
    <row r="2952">
      <c r="A2952" s="14" t="s">
        <v>3131</v>
      </c>
      <c r="B2952" s="14" t="s">
        <v>51</v>
      </c>
      <c r="C2952" s="14" t="s">
        <v>19</v>
      </c>
      <c r="D2952" s="14" t="s">
        <v>76</v>
      </c>
      <c r="E2952" s="14" t="s">
        <v>5</v>
      </c>
      <c r="F2952" s="15">
        <v>42876.0</v>
      </c>
      <c r="G2952" s="15">
        <v>42958.0</v>
      </c>
      <c r="H2952" s="14">
        <v>49.0</v>
      </c>
      <c r="I2952" s="12">
        <f>VLOOKUP(C2952, products!$A$1:$C$8, 3, FALSE)</f>
        <v>55</v>
      </c>
      <c r="J2952" s="12" t="str">
        <f>VLOOKUP(B2952,sales_teams!A:C,3)</f>
        <v>West</v>
      </c>
      <c r="K2952" s="12" t="str">
        <f>VLOOKUP(B2952,sales_teams!A:C,2)</f>
        <v>Summer Sewald</v>
      </c>
      <c r="L2952" s="12" t="str">
        <f>VLOOKUP(D2952,accounts!A:G,6)</f>
        <v>United States</v>
      </c>
      <c r="M2952" s="12" t="str">
        <f>VLOOKUP(D2952,accounts!A:B,2)</f>
        <v>software</v>
      </c>
      <c r="N2952" s="12" t="str">
        <f t="shared" si="26"/>
        <v>May 2017</v>
      </c>
      <c r="O2952" s="12" t="str">
        <f t="shared" si="337"/>
        <v>Aug 2017</v>
      </c>
      <c r="P2952" s="12">
        <f>VLOOKUP(D2952,accounts!A:G,4)</f>
        <v>6354.87</v>
      </c>
      <c r="Q2952" s="12">
        <f t="shared" si="338"/>
        <v>92</v>
      </c>
    </row>
    <row r="2953">
      <c r="A2953" s="14" t="s">
        <v>3132</v>
      </c>
      <c r="B2953" s="14" t="s">
        <v>52</v>
      </c>
      <c r="C2953" s="14" t="s">
        <v>21</v>
      </c>
      <c r="D2953" s="14" t="s">
        <v>83</v>
      </c>
      <c r="E2953" s="14" t="s">
        <v>26</v>
      </c>
      <c r="F2953" s="15">
        <v>42876.0</v>
      </c>
      <c r="G2953" s="15">
        <v>42880.0</v>
      </c>
      <c r="H2953" s="14">
        <v>0.0</v>
      </c>
      <c r="I2953" s="12">
        <f>VLOOKUP(C2953, products!$A$1:$C$8, 3, FALSE)</f>
        <v>3393</v>
      </c>
      <c r="J2953" s="12" t="str">
        <f>VLOOKUP(B2953,sales_teams!A:C,3)</f>
        <v>West</v>
      </c>
      <c r="K2953" s="12" t="str">
        <f>VLOOKUP(B2953,sales_teams!A:C,2)</f>
        <v>Summer Sewald</v>
      </c>
      <c r="L2953" s="12" t="str">
        <f>VLOOKUP(D2953,accounts!A:G,6)</f>
        <v>United States</v>
      </c>
      <c r="M2953" s="12" t="str">
        <f>VLOOKUP(D2953,accounts!A:B,2)</f>
        <v>marketing</v>
      </c>
      <c r="N2953" s="12" t="str">
        <f t="shared" si="26"/>
        <v>May 2017</v>
      </c>
      <c r="O2953" s="12" t="str">
        <f t="shared" si="337"/>
        <v>May 2017</v>
      </c>
      <c r="P2953" s="12">
        <f>VLOOKUP(D2953,accounts!A:G,4)</f>
        <v>2403.58</v>
      </c>
      <c r="Q2953" s="12">
        <f t="shared" si="338"/>
        <v>0</v>
      </c>
    </row>
    <row r="2954">
      <c r="A2954" s="14" t="s">
        <v>3133</v>
      </c>
      <c r="B2954" s="14" t="s">
        <v>52</v>
      </c>
      <c r="C2954" s="14" t="s">
        <v>22</v>
      </c>
      <c r="D2954" s="14" t="s">
        <v>119</v>
      </c>
      <c r="E2954" s="14" t="s">
        <v>5</v>
      </c>
      <c r="F2954" s="15">
        <v>42876.0</v>
      </c>
      <c r="G2954" s="15">
        <v>42993.0</v>
      </c>
      <c r="H2954" s="14">
        <v>547.0</v>
      </c>
      <c r="I2954" s="12">
        <f>VLOOKUP(C2954, products!$A$1:$C$8, 3, FALSE)</f>
        <v>550</v>
      </c>
      <c r="J2954" s="12" t="str">
        <f>VLOOKUP(B2954,sales_teams!A:C,3)</f>
        <v>West</v>
      </c>
      <c r="K2954" s="12" t="str">
        <f>VLOOKUP(B2954,sales_teams!A:C,2)</f>
        <v>Summer Sewald</v>
      </c>
      <c r="L2954" s="12" t="str">
        <f>VLOOKUP(D2954,accounts!A:G,6)</f>
        <v>Philipines</v>
      </c>
      <c r="M2954" s="12" t="str">
        <f>VLOOKUP(D2954,accounts!A:B,2)</f>
        <v>medical</v>
      </c>
      <c r="N2954" s="12" t="str">
        <f t="shared" si="26"/>
        <v>May 2017</v>
      </c>
      <c r="O2954" s="12" t="str">
        <f t="shared" si="337"/>
        <v>Sep 2017</v>
      </c>
      <c r="P2954" s="12">
        <f>VLOOKUP(D2954,accounts!A:G,4)</f>
        <v>587.34</v>
      </c>
      <c r="Q2954" s="12">
        <f t="shared" si="338"/>
        <v>123</v>
      </c>
    </row>
    <row r="2955">
      <c r="A2955" s="14" t="s">
        <v>3134</v>
      </c>
      <c r="B2955" s="14" t="s">
        <v>53</v>
      </c>
      <c r="C2955" s="14" t="s">
        <v>19</v>
      </c>
      <c r="D2955" s="14" t="s">
        <v>119</v>
      </c>
      <c r="E2955" s="14" t="s">
        <v>5</v>
      </c>
      <c r="F2955" s="15">
        <v>42876.0</v>
      </c>
      <c r="G2955" s="15">
        <v>42948.0</v>
      </c>
      <c r="H2955" s="14">
        <v>57.0</v>
      </c>
      <c r="I2955" s="12">
        <f>VLOOKUP(C2955, products!$A$1:$C$8, 3, FALSE)</f>
        <v>55</v>
      </c>
      <c r="J2955" s="12" t="str">
        <f>VLOOKUP(B2955,sales_teams!A:C,3)</f>
        <v>West</v>
      </c>
      <c r="K2955" s="12" t="str">
        <f>VLOOKUP(B2955,sales_teams!A:C,2)</f>
        <v>Summer Sewald</v>
      </c>
      <c r="L2955" s="12" t="str">
        <f>VLOOKUP(D2955,accounts!A:G,6)</f>
        <v>Philipines</v>
      </c>
      <c r="M2955" s="12" t="str">
        <f>VLOOKUP(D2955,accounts!A:B,2)</f>
        <v>medical</v>
      </c>
      <c r="N2955" s="12" t="str">
        <f t="shared" si="26"/>
        <v>May 2017</v>
      </c>
      <c r="O2955" s="12" t="str">
        <f t="shared" si="337"/>
        <v>Aug 2017</v>
      </c>
      <c r="P2955" s="12">
        <f>VLOOKUP(D2955,accounts!A:G,4)</f>
        <v>587.34</v>
      </c>
      <c r="Q2955" s="12">
        <f t="shared" si="338"/>
        <v>92</v>
      </c>
    </row>
    <row r="2956">
      <c r="A2956" s="14" t="s">
        <v>3135</v>
      </c>
      <c r="B2956" s="14" t="s">
        <v>55</v>
      </c>
      <c r="C2956" s="14" t="s">
        <v>19</v>
      </c>
      <c r="D2956" s="14" t="s">
        <v>93</v>
      </c>
      <c r="E2956" s="14" t="s">
        <v>26</v>
      </c>
      <c r="F2956" s="15">
        <v>42876.0</v>
      </c>
      <c r="G2956" s="15">
        <v>42955.0</v>
      </c>
      <c r="H2956" s="14">
        <v>0.0</v>
      </c>
      <c r="I2956" s="12">
        <f>VLOOKUP(C2956, products!$A$1:$C$8, 3, FALSE)</f>
        <v>55</v>
      </c>
      <c r="J2956" s="12" t="str">
        <f>VLOOKUP(B2956,sales_teams!A:C,3)</f>
        <v>West</v>
      </c>
      <c r="K2956" s="12" t="str">
        <f>VLOOKUP(B2956,sales_teams!A:C,2)</f>
        <v>Summer Sewald</v>
      </c>
      <c r="L2956" s="12" t="str">
        <f>VLOOKUP(D2956,accounts!A:G,6)</f>
        <v>United States</v>
      </c>
      <c r="M2956" s="12" t="str">
        <f>VLOOKUP(D2956,accounts!A:B,2)</f>
        <v>retail</v>
      </c>
      <c r="N2956" s="12" t="str">
        <f t="shared" si="26"/>
        <v>May 2017</v>
      </c>
      <c r="O2956" s="12" t="str">
        <f t="shared" si="337"/>
        <v>Aug 2017</v>
      </c>
      <c r="P2956" s="12">
        <f>VLOOKUP(D2956,accounts!A:G,4)</f>
        <v>4968.91</v>
      </c>
      <c r="Q2956" s="12">
        <f t="shared" si="338"/>
        <v>92</v>
      </c>
    </row>
    <row r="2957">
      <c r="A2957" s="14" t="s">
        <v>3136</v>
      </c>
      <c r="B2957" s="14" t="s">
        <v>55</v>
      </c>
      <c r="C2957" s="14" t="s">
        <v>19</v>
      </c>
      <c r="D2957" s="14" t="s">
        <v>89</v>
      </c>
      <c r="E2957" s="14" t="s">
        <v>26</v>
      </c>
      <c r="F2957" s="15">
        <v>42876.0</v>
      </c>
      <c r="G2957" s="15">
        <v>42953.0</v>
      </c>
      <c r="H2957" s="14">
        <v>0.0</v>
      </c>
      <c r="I2957" s="12">
        <f>VLOOKUP(C2957, products!$A$1:$C$8, 3, FALSE)</f>
        <v>55</v>
      </c>
      <c r="J2957" s="12" t="str">
        <f>VLOOKUP(B2957,sales_teams!A:C,3)</f>
        <v>West</v>
      </c>
      <c r="K2957" s="12" t="str">
        <f>VLOOKUP(B2957,sales_teams!A:C,2)</f>
        <v>Summer Sewald</v>
      </c>
      <c r="L2957" s="12" t="str">
        <f>VLOOKUP(D2957,accounts!A:G,6)</f>
        <v>United States</v>
      </c>
      <c r="M2957" s="12" t="str">
        <f>VLOOKUP(D2957,accounts!A:B,2)</f>
        <v>employment</v>
      </c>
      <c r="N2957" s="12" t="str">
        <f t="shared" si="26"/>
        <v>May 2017</v>
      </c>
      <c r="O2957" s="12" t="str">
        <f t="shared" si="337"/>
        <v>Aug 2017</v>
      </c>
      <c r="P2957" s="12">
        <f>VLOOKUP(D2957,accounts!A:G,4)</f>
        <v>2871.35</v>
      </c>
      <c r="Q2957" s="12">
        <f t="shared" si="338"/>
        <v>92</v>
      </c>
    </row>
    <row r="2958">
      <c r="A2958" s="14" t="s">
        <v>3137</v>
      </c>
      <c r="B2958" s="14" t="s">
        <v>58</v>
      </c>
      <c r="C2958" s="14" t="s">
        <v>21</v>
      </c>
      <c r="D2958" s="14" t="s">
        <v>112</v>
      </c>
      <c r="E2958" s="14" t="s">
        <v>26</v>
      </c>
      <c r="F2958" s="15">
        <v>42876.0</v>
      </c>
      <c r="G2958" s="15">
        <v>42878.0</v>
      </c>
      <c r="H2958" s="14">
        <v>0.0</v>
      </c>
      <c r="I2958" s="12">
        <f>VLOOKUP(C2958, products!$A$1:$C$8, 3, FALSE)</f>
        <v>3393</v>
      </c>
      <c r="J2958" s="12" t="str">
        <f>VLOOKUP(B2958,sales_teams!A:C,3)</f>
        <v>West</v>
      </c>
      <c r="K2958" s="12" t="str">
        <f>VLOOKUP(B2958,sales_teams!A:C,2)</f>
        <v>Summer Sewald</v>
      </c>
      <c r="L2958" s="12" t="str">
        <f>VLOOKUP(D2958,accounts!A:G,6)</f>
        <v>United States</v>
      </c>
      <c r="M2958" s="12" t="str">
        <f>VLOOKUP(D2958,accounts!A:B,2)</f>
        <v>telecommunications</v>
      </c>
      <c r="N2958" s="12" t="str">
        <f t="shared" si="26"/>
        <v>May 2017</v>
      </c>
      <c r="O2958" s="12" t="str">
        <f t="shared" si="337"/>
        <v>May 2017</v>
      </c>
      <c r="P2958" s="12">
        <f>VLOOKUP(D2958,accounts!A:G,4)</f>
        <v>1699.85</v>
      </c>
      <c r="Q2958" s="12">
        <f t="shared" si="338"/>
        <v>0</v>
      </c>
    </row>
    <row r="2959">
      <c r="A2959" s="14" t="s">
        <v>3138</v>
      </c>
      <c r="B2959" s="14" t="s">
        <v>58</v>
      </c>
      <c r="C2959" s="14" t="s">
        <v>22</v>
      </c>
      <c r="D2959" s="14" t="s">
        <v>67</v>
      </c>
      <c r="E2959" s="14" t="s">
        <v>5</v>
      </c>
      <c r="F2959" s="15">
        <v>42876.0</v>
      </c>
      <c r="G2959" s="15">
        <v>42952.0</v>
      </c>
      <c r="H2959" s="14">
        <v>572.0</v>
      </c>
      <c r="I2959" s="12">
        <f>VLOOKUP(C2959, products!$A$1:$C$8, 3, FALSE)</f>
        <v>550</v>
      </c>
      <c r="J2959" s="12" t="str">
        <f>VLOOKUP(B2959,sales_teams!A:C,3)</f>
        <v>West</v>
      </c>
      <c r="K2959" s="12" t="str">
        <f>VLOOKUP(B2959,sales_teams!A:C,2)</f>
        <v>Summer Sewald</v>
      </c>
      <c r="L2959" s="12" t="str">
        <f>VLOOKUP(D2959,accounts!A:G,6)</f>
        <v>United States</v>
      </c>
      <c r="M2959" s="12" t="str">
        <f>VLOOKUP(D2959,accounts!A:B,2)</f>
        <v>entertainment</v>
      </c>
      <c r="N2959" s="12" t="str">
        <f t="shared" si="26"/>
        <v>May 2017</v>
      </c>
      <c r="O2959" s="12" t="str">
        <f t="shared" si="337"/>
        <v>Aug 2017</v>
      </c>
      <c r="P2959" s="12">
        <f>VLOOKUP(D2959,accounts!A:G,4)</f>
        <v>4269.9</v>
      </c>
      <c r="Q2959" s="12">
        <f t="shared" si="338"/>
        <v>92</v>
      </c>
    </row>
    <row r="2960">
      <c r="A2960" s="14" t="s">
        <v>3139</v>
      </c>
      <c r="B2960" s="14" t="s">
        <v>59</v>
      </c>
      <c r="C2960" s="14" t="s">
        <v>19</v>
      </c>
      <c r="D2960" s="14" t="s">
        <v>108</v>
      </c>
      <c r="E2960" s="14" t="s">
        <v>5</v>
      </c>
      <c r="F2960" s="15">
        <v>42876.0</v>
      </c>
      <c r="G2960" s="15">
        <v>42896.0</v>
      </c>
      <c r="H2960" s="14">
        <v>48.0</v>
      </c>
      <c r="I2960" s="12">
        <f>VLOOKUP(C2960, products!$A$1:$C$8, 3, FALSE)</f>
        <v>55</v>
      </c>
      <c r="J2960" s="12" t="str">
        <f>VLOOKUP(B2960,sales_teams!A:C,3)</f>
        <v>West</v>
      </c>
      <c r="K2960" s="12" t="str">
        <f>VLOOKUP(B2960,sales_teams!A:C,2)</f>
        <v>Summer Sewald</v>
      </c>
      <c r="L2960" s="12" t="str">
        <f>VLOOKUP(D2960,accounts!A:G,6)</f>
        <v>United States</v>
      </c>
      <c r="M2960" s="12" t="str">
        <f>VLOOKUP(D2960,accounts!A:B,2)</f>
        <v>employment</v>
      </c>
      <c r="N2960" s="12" t="str">
        <f t="shared" si="26"/>
        <v>May 2017</v>
      </c>
      <c r="O2960" s="12" t="str">
        <f t="shared" si="337"/>
        <v>Jun 2017</v>
      </c>
      <c r="P2960" s="12">
        <f>VLOOKUP(D2960,accounts!A:G,4)</f>
        <v>882.12</v>
      </c>
      <c r="Q2960" s="12">
        <f t="shared" si="338"/>
        <v>31</v>
      </c>
    </row>
    <row r="2961">
      <c r="A2961" s="14" t="s">
        <v>3140</v>
      </c>
      <c r="B2961" s="14" t="s">
        <v>32</v>
      </c>
      <c r="C2961" s="14" t="s">
        <v>20</v>
      </c>
      <c r="D2961" s="14" t="s">
        <v>73</v>
      </c>
      <c r="E2961" s="14" t="s">
        <v>26</v>
      </c>
      <c r="F2961" s="15">
        <v>42877.0</v>
      </c>
      <c r="G2961" s="15">
        <v>42886.0</v>
      </c>
      <c r="H2961" s="14">
        <v>0.0</v>
      </c>
      <c r="I2961" s="12">
        <f>VLOOKUP(C2961, products!$A$1:$C$8, 3, FALSE)</f>
        <v>5482</v>
      </c>
      <c r="J2961" s="12" t="str">
        <f>VLOOKUP(B2961,sales_teams!A:C,3)</f>
        <v>Central</v>
      </c>
      <c r="K2961" s="12" t="str">
        <f>VLOOKUP(B2961,sales_teams!A:C,2)</f>
        <v>Dustin Brinkmann</v>
      </c>
      <c r="L2961" s="12" t="str">
        <f>VLOOKUP(D2961,accounts!A:G,6)</f>
        <v>United States</v>
      </c>
      <c r="M2961" s="12" t="str">
        <f>VLOOKUP(D2961,accounts!A:B,2)</f>
        <v>medical</v>
      </c>
      <c r="N2961" s="12" t="str">
        <f t="shared" si="26"/>
        <v>May 2017</v>
      </c>
      <c r="O2961" s="12" t="str">
        <f t="shared" si="337"/>
        <v>May 2017</v>
      </c>
      <c r="P2961" s="12">
        <f>VLOOKUP(D2961,accounts!A:G,4)</f>
        <v>3178.24</v>
      </c>
      <c r="Q2961" s="12">
        <f t="shared" si="338"/>
        <v>0</v>
      </c>
    </row>
    <row r="2962">
      <c r="A2962" s="14" t="s">
        <v>3141</v>
      </c>
      <c r="B2962" s="14" t="s">
        <v>36</v>
      </c>
      <c r="C2962" s="14" t="s">
        <v>18</v>
      </c>
      <c r="D2962" s="14" t="s">
        <v>111</v>
      </c>
      <c r="E2962" s="14" t="s">
        <v>25</v>
      </c>
      <c r="F2962" s="15">
        <v>42877.0</v>
      </c>
      <c r="G2962" s="17"/>
      <c r="I2962" s="12">
        <f>VLOOKUP(C2962, products!$A$1:$C$8, 3, FALSE)</f>
        <v>1096</v>
      </c>
      <c r="J2962" s="12" t="str">
        <f>VLOOKUP(B2962,sales_teams!A:C,3)</f>
        <v>Central</v>
      </c>
      <c r="K2962" s="12" t="str">
        <f>VLOOKUP(B2962,sales_teams!A:C,2)</f>
        <v>Dustin Brinkmann</v>
      </c>
      <c r="L2962" s="12" t="str">
        <f>VLOOKUP(D2962,accounts!A:G,6)</f>
        <v>United States</v>
      </c>
      <c r="M2962" s="12" t="str">
        <f>VLOOKUP(D2962,accounts!A:B,2)</f>
        <v>retail</v>
      </c>
      <c r="N2962" s="12" t="str">
        <f t="shared" si="26"/>
        <v>May 2017</v>
      </c>
      <c r="P2962" s="12">
        <f>VLOOKUP(D2962,accounts!A:G,4)</f>
        <v>223.8</v>
      </c>
    </row>
    <row r="2963">
      <c r="A2963" s="14" t="s">
        <v>3142</v>
      </c>
      <c r="B2963" s="14" t="s">
        <v>38</v>
      </c>
      <c r="C2963" s="14" t="s">
        <v>21</v>
      </c>
      <c r="D2963" s="14" t="s">
        <v>95</v>
      </c>
      <c r="E2963" s="14" t="s">
        <v>26</v>
      </c>
      <c r="F2963" s="15">
        <v>42877.0</v>
      </c>
      <c r="G2963" s="15">
        <v>42986.0</v>
      </c>
      <c r="H2963" s="14">
        <v>0.0</v>
      </c>
      <c r="I2963" s="12">
        <f>VLOOKUP(C2963, products!$A$1:$C$8, 3, FALSE)</f>
        <v>3393</v>
      </c>
      <c r="J2963" s="12" t="str">
        <f>VLOOKUP(B2963,sales_teams!A:C,3)</f>
        <v>East</v>
      </c>
      <c r="K2963" s="12" t="str">
        <f>VLOOKUP(B2963,sales_teams!A:C,2)</f>
        <v>Rocco Neubert</v>
      </c>
      <c r="L2963" s="12" t="str">
        <f>VLOOKUP(D2963,accounts!A:G,6)</f>
        <v>United States</v>
      </c>
      <c r="M2963" s="12" t="str">
        <f>VLOOKUP(D2963,accounts!A:B,2)</f>
        <v>technolgy</v>
      </c>
      <c r="N2963" s="12" t="str">
        <f t="shared" si="26"/>
        <v>May 2017</v>
      </c>
      <c r="O2963" s="12" t="str">
        <f t="shared" ref="O2963:O2966" si="339">TEXT(G2963,"mmm yyy")</f>
        <v>Sep 2017</v>
      </c>
      <c r="P2963" s="12">
        <f>VLOOKUP(D2963,accounts!A:G,4)</f>
        <v>1520.66</v>
      </c>
      <c r="Q2963" s="12">
        <f t="shared" ref="Q2963:Q2966" si="340">O2963-N2963</f>
        <v>123</v>
      </c>
    </row>
    <row r="2964">
      <c r="A2964" s="14" t="s">
        <v>3143</v>
      </c>
      <c r="B2964" s="14" t="s">
        <v>41</v>
      </c>
      <c r="C2964" s="14" t="s">
        <v>22</v>
      </c>
      <c r="D2964" s="14" t="s">
        <v>64</v>
      </c>
      <c r="E2964" s="14" t="s">
        <v>5</v>
      </c>
      <c r="F2964" s="15">
        <v>42877.0</v>
      </c>
      <c r="G2964" s="15">
        <v>42892.0</v>
      </c>
      <c r="H2964" s="14">
        <v>555.0</v>
      </c>
      <c r="I2964" s="12">
        <f>VLOOKUP(C2964, products!$A$1:$C$8, 3, FALSE)</f>
        <v>550</v>
      </c>
      <c r="J2964" s="12" t="str">
        <f>VLOOKUP(B2964,sales_teams!A:C,3)</f>
        <v>East</v>
      </c>
      <c r="K2964" s="12" t="str">
        <f>VLOOKUP(B2964,sales_teams!A:C,2)</f>
        <v>Rocco Neubert</v>
      </c>
      <c r="L2964" s="12" t="str">
        <f>VLOOKUP(D2964,accounts!A:G,6)</f>
        <v>United States</v>
      </c>
      <c r="M2964" s="12" t="str">
        <f>VLOOKUP(D2964,accounts!A:B,2)</f>
        <v>software</v>
      </c>
      <c r="N2964" s="12" t="str">
        <f t="shared" si="26"/>
        <v>May 2017</v>
      </c>
      <c r="O2964" s="12" t="str">
        <f t="shared" si="339"/>
        <v>Jun 2017</v>
      </c>
      <c r="P2964" s="12">
        <f>VLOOKUP(D2964,accounts!A:G,4)</f>
        <v>11698.03</v>
      </c>
      <c r="Q2964" s="12">
        <f t="shared" si="340"/>
        <v>31</v>
      </c>
    </row>
    <row r="2965">
      <c r="A2965" s="14" t="s">
        <v>3144</v>
      </c>
      <c r="B2965" s="14" t="s">
        <v>41</v>
      </c>
      <c r="C2965" s="14" t="s">
        <v>22</v>
      </c>
      <c r="D2965" s="14" t="s">
        <v>65</v>
      </c>
      <c r="E2965" s="14" t="s">
        <v>5</v>
      </c>
      <c r="F2965" s="15">
        <v>42877.0</v>
      </c>
      <c r="G2965" s="15">
        <v>42980.0</v>
      </c>
      <c r="H2965" s="14">
        <v>476.0</v>
      </c>
      <c r="I2965" s="12">
        <f>VLOOKUP(C2965, products!$A$1:$C$8, 3, FALSE)</f>
        <v>550</v>
      </c>
      <c r="J2965" s="12" t="str">
        <f>VLOOKUP(B2965,sales_teams!A:C,3)</f>
        <v>East</v>
      </c>
      <c r="K2965" s="12" t="str">
        <f>VLOOKUP(B2965,sales_teams!A:C,2)</f>
        <v>Rocco Neubert</v>
      </c>
      <c r="L2965" s="12" t="str">
        <f>VLOOKUP(D2965,accounts!A:G,6)</f>
        <v>United States</v>
      </c>
      <c r="M2965" s="12" t="str">
        <f>VLOOKUP(D2965,accounts!A:B,2)</f>
        <v>technolgy</v>
      </c>
      <c r="N2965" s="12" t="str">
        <f t="shared" si="26"/>
        <v>May 2017</v>
      </c>
      <c r="O2965" s="12" t="str">
        <f t="shared" si="339"/>
        <v>Sep 2017</v>
      </c>
      <c r="P2965" s="12">
        <f>VLOOKUP(D2965,accounts!A:G,4)</f>
        <v>7708.38</v>
      </c>
      <c r="Q2965" s="12">
        <f t="shared" si="340"/>
        <v>123</v>
      </c>
    </row>
    <row r="2966">
      <c r="A2966" s="14" t="s">
        <v>3145</v>
      </c>
      <c r="B2966" s="14" t="s">
        <v>44</v>
      </c>
      <c r="C2966" s="14" t="s">
        <v>18</v>
      </c>
      <c r="D2966" s="14" t="s">
        <v>85</v>
      </c>
      <c r="E2966" s="14" t="s">
        <v>5</v>
      </c>
      <c r="F2966" s="15">
        <v>42877.0</v>
      </c>
      <c r="G2966" s="15">
        <v>42900.0</v>
      </c>
      <c r="H2966" s="14">
        <v>1090.0</v>
      </c>
      <c r="I2966" s="12">
        <f>VLOOKUP(C2966, products!$A$1:$C$8, 3, FALSE)</f>
        <v>1096</v>
      </c>
      <c r="J2966" s="12" t="str">
        <f>VLOOKUP(B2966,sales_teams!A:C,3)</f>
        <v>East</v>
      </c>
      <c r="K2966" s="12" t="str">
        <f>VLOOKUP(B2966,sales_teams!A:C,2)</f>
        <v>Rocco Neubert</v>
      </c>
      <c r="L2966" s="12" t="str">
        <f>VLOOKUP(D2966,accounts!A:G,6)</f>
        <v>United States</v>
      </c>
      <c r="M2966" s="12" t="str">
        <f>VLOOKUP(D2966,accounts!A:B,2)</f>
        <v>medical</v>
      </c>
      <c r="N2966" s="12" t="str">
        <f t="shared" si="26"/>
        <v>May 2017</v>
      </c>
      <c r="O2966" s="12" t="str">
        <f t="shared" si="339"/>
        <v>Jun 2017</v>
      </c>
      <c r="P2966" s="12">
        <f>VLOOKUP(D2966,accounts!A:G,4)</f>
        <v>2741.37</v>
      </c>
      <c r="Q2966" s="12">
        <f t="shared" si="340"/>
        <v>31</v>
      </c>
    </row>
    <row r="2967">
      <c r="A2967" s="14" t="s">
        <v>3146</v>
      </c>
      <c r="B2967" s="14" t="s">
        <v>47</v>
      </c>
      <c r="C2967" s="14" t="s">
        <v>19</v>
      </c>
      <c r="D2967" s="14" t="s">
        <v>133</v>
      </c>
      <c r="E2967" s="14" t="s">
        <v>25</v>
      </c>
      <c r="F2967" s="15">
        <v>42877.0</v>
      </c>
      <c r="G2967" s="17"/>
      <c r="I2967" s="12">
        <f>VLOOKUP(C2967, products!$A$1:$C$8, 3, FALSE)</f>
        <v>55</v>
      </c>
      <c r="J2967" s="12" t="str">
        <f>VLOOKUP(B2967,sales_teams!A:C,3)</f>
        <v>East</v>
      </c>
      <c r="K2967" s="12" t="str">
        <f>VLOOKUP(B2967,sales_teams!A:C,2)</f>
        <v>Rocco Neubert</v>
      </c>
      <c r="L2967" s="12" t="str">
        <f>VLOOKUP(D2967,accounts!A:G,6)</f>
        <v>United States</v>
      </c>
      <c r="M2967" s="12" t="str">
        <f>VLOOKUP(D2967,accounts!A:B,2)</f>
        <v>finance</v>
      </c>
      <c r="N2967" s="12" t="str">
        <f t="shared" si="26"/>
        <v>May 2017</v>
      </c>
      <c r="P2967" s="12">
        <f>VLOOKUP(D2967,accounts!A:G,4)</f>
        <v>355.23</v>
      </c>
    </row>
    <row r="2968">
      <c r="A2968" s="14" t="s">
        <v>3147</v>
      </c>
      <c r="B2968" s="14" t="s">
        <v>47</v>
      </c>
      <c r="C2968" s="14" t="s">
        <v>22</v>
      </c>
      <c r="D2968" s="14" t="s">
        <v>66</v>
      </c>
      <c r="E2968" s="14" t="s">
        <v>5</v>
      </c>
      <c r="F2968" s="15">
        <v>42877.0</v>
      </c>
      <c r="G2968" s="15">
        <v>43003.0</v>
      </c>
      <c r="H2968" s="14">
        <v>584.0</v>
      </c>
      <c r="I2968" s="12">
        <f>VLOOKUP(C2968, products!$A$1:$C$8, 3, FALSE)</f>
        <v>550</v>
      </c>
      <c r="J2968" s="12" t="str">
        <f>VLOOKUP(B2968,sales_teams!A:C,3)</f>
        <v>East</v>
      </c>
      <c r="K2968" s="12" t="str">
        <f>VLOOKUP(B2968,sales_teams!A:C,2)</f>
        <v>Rocco Neubert</v>
      </c>
      <c r="L2968" s="12" t="str">
        <f>VLOOKUP(D2968,accounts!A:G,6)</f>
        <v>United States</v>
      </c>
      <c r="M2968" s="12" t="str">
        <f>VLOOKUP(D2968,accounts!A:B,2)</f>
        <v>medical</v>
      </c>
      <c r="N2968" s="12" t="str">
        <f t="shared" si="26"/>
        <v>May 2017</v>
      </c>
      <c r="O2968" s="12" t="str">
        <f t="shared" ref="O2968:O2977" si="341">TEXT(G2968,"mmm yyy")</f>
        <v>Sep 2017</v>
      </c>
      <c r="P2968" s="12">
        <f>VLOOKUP(D2968,accounts!A:G,4)</f>
        <v>4.54</v>
      </c>
      <c r="Q2968" s="12">
        <f t="shared" ref="Q2968:Q2977" si="342">O2968-N2968</f>
        <v>123</v>
      </c>
    </row>
    <row r="2969">
      <c r="A2969" s="14" t="s">
        <v>3148</v>
      </c>
      <c r="B2969" s="14" t="s">
        <v>49</v>
      </c>
      <c r="C2969" s="14" t="s">
        <v>23</v>
      </c>
      <c r="D2969" s="14" t="s">
        <v>91</v>
      </c>
      <c r="E2969" s="14" t="s">
        <v>5</v>
      </c>
      <c r="F2969" s="15">
        <v>42877.0</v>
      </c>
      <c r="G2969" s="15">
        <v>42961.0</v>
      </c>
      <c r="H2969" s="14">
        <v>24745.0</v>
      </c>
      <c r="I2969" s="12">
        <f>VLOOKUP(C2969, products!$A$1:$C$8, 3, FALSE)</f>
        <v>26768</v>
      </c>
      <c r="J2969" s="12" t="str">
        <f>VLOOKUP(B2969,sales_teams!A:C,3)</f>
        <v>West</v>
      </c>
      <c r="K2969" s="12" t="str">
        <f>VLOOKUP(B2969,sales_teams!A:C,2)</f>
        <v>Summer Sewald</v>
      </c>
      <c r="L2969" s="12" t="str">
        <f>VLOOKUP(D2969,accounts!A:G,6)</f>
        <v>United States</v>
      </c>
      <c r="M2969" s="12" t="str">
        <f>VLOOKUP(D2969,accounts!A:B,2)</f>
        <v>employment</v>
      </c>
      <c r="N2969" s="12" t="str">
        <f t="shared" si="26"/>
        <v>May 2017</v>
      </c>
      <c r="O2969" s="12" t="str">
        <f t="shared" si="341"/>
        <v>Aug 2017</v>
      </c>
      <c r="P2969" s="12">
        <f>VLOOKUP(D2969,accounts!A:G,4)</f>
        <v>2059.9</v>
      </c>
      <c r="Q2969" s="12">
        <f t="shared" si="342"/>
        <v>92</v>
      </c>
    </row>
    <row r="2970">
      <c r="A2970" s="14" t="s">
        <v>3149</v>
      </c>
      <c r="B2970" s="14" t="s">
        <v>54</v>
      </c>
      <c r="C2970" s="14" t="s">
        <v>17</v>
      </c>
      <c r="D2970" s="14" t="s">
        <v>66</v>
      </c>
      <c r="E2970" s="14" t="s">
        <v>26</v>
      </c>
      <c r="F2970" s="15">
        <v>42877.0</v>
      </c>
      <c r="G2970" s="15">
        <v>42880.0</v>
      </c>
      <c r="H2970" s="14">
        <v>0.0</v>
      </c>
      <c r="I2970" s="12">
        <f>VLOOKUP(C2970, products!$A$1:$C$8, 3, FALSE)</f>
        <v>4821</v>
      </c>
      <c r="J2970" s="12" t="str">
        <f>VLOOKUP(B2970,sales_teams!A:C,3)</f>
        <v>West</v>
      </c>
      <c r="K2970" s="12" t="str">
        <f>VLOOKUP(B2970,sales_teams!A:C,2)</f>
        <v>Summer Sewald</v>
      </c>
      <c r="L2970" s="12" t="str">
        <f>VLOOKUP(D2970,accounts!A:G,6)</f>
        <v>United States</v>
      </c>
      <c r="M2970" s="12" t="str">
        <f>VLOOKUP(D2970,accounts!A:B,2)</f>
        <v>medical</v>
      </c>
      <c r="N2970" s="12" t="str">
        <f t="shared" si="26"/>
        <v>May 2017</v>
      </c>
      <c r="O2970" s="12" t="str">
        <f t="shared" si="341"/>
        <v>May 2017</v>
      </c>
      <c r="P2970" s="12">
        <f>VLOOKUP(D2970,accounts!A:G,4)</f>
        <v>4.54</v>
      </c>
      <c r="Q2970" s="12">
        <f t="shared" si="342"/>
        <v>0</v>
      </c>
    </row>
    <row r="2971">
      <c r="A2971" s="14" t="s">
        <v>3150</v>
      </c>
      <c r="B2971" s="14" t="s">
        <v>54</v>
      </c>
      <c r="C2971" s="14" t="s">
        <v>22</v>
      </c>
      <c r="D2971" s="14" t="s">
        <v>86</v>
      </c>
      <c r="E2971" s="14" t="s">
        <v>5</v>
      </c>
      <c r="F2971" s="15">
        <v>42877.0</v>
      </c>
      <c r="G2971" s="15">
        <v>42882.0</v>
      </c>
      <c r="H2971" s="14">
        <v>512.0</v>
      </c>
      <c r="I2971" s="12">
        <f>VLOOKUP(C2971, products!$A$1:$C$8, 3, FALSE)</f>
        <v>550</v>
      </c>
      <c r="J2971" s="12" t="str">
        <f>VLOOKUP(B2971,sales_teams!A:C,3)</f>
        <v>West</v>
      </c>
      <c r="K2971" s="12" t="str">
        <f>VLOOKUP(B2971,sales_teams!A:C,2)</f>
        <v>Summer Sewald</v>
      </c>
      <c r="L2971" s="12" t="str">
        <f>VLOOKUP(D2971,accounts!A:G,6)</f>
        <v>United States</v>
      </c>
      <c r="M2971" s="12" t="str">
        <f>VLOOKUP(D2971,accounts!A:B,2)</f>
        <v>software</v>
      </c>
      <c r="N2971" s="12" t="str">
        <f t="shared" si="26"/>
        <v>May 2017</v>
      </c>
      <c r="O2971" s="12" t="str">
        <f t="shared" si="341"/>
        <v>May 2017</v>
      </c>
      <c r="P2971" s="12">
        <f>VLOOKUP(D2971,accounts!A:G,4)</f>
        <v>4478.47</v>
      </c>
      <c r="Q2971" s="12">
        <f t="shared" si="342"/>
        <v>0</v>
      </c>
    </row>
    <row r="2972">
      <c r="A2972" s="14" t="s">
        <v>3151</v>
      </c>
      <c r="B2972" s="14" t="s">
        <v>58</v>
      </c>
      <c r="C2972" s="14" t="s">
        <v>19</v>
      </c>
      <c r="D2972" s="14" t="s">
        <v>136</v>
      </c>
      <c r="E2972" s="14" t="s">
        <v>5</v>
      </c>
      <c r="F2972" s="15">
        <v>42877.0</v>
      </c>
      <c r="G2972" s="15">
        <v>42893.0</v>
      </c>
      <c r="H2972" s="14">
        <v>60.0</v>
      </c>
      <c r="I2972" s="12">
        <f>VLOOKUP(C2972, products!$A$1:$C$8, 3, FALSE)</f>
        <v>55</v>
      </c>
      <c r="J2972" s="12" t="str">
        <f>VLOOKUP(B2972,sales_teams!A:C,3)</f>
        <v>West</v>
      </c>
      <c r="K2972" s="12" t="str">
        <f>VLOOKUP(B2972,sales_teams!A:C,2)</f>
        <v>Summer Sewald</v>
      </c>
      <c r="L2972" s="12" t="str">
        <f>VLOOKUP(D2972,accounts!A:G,6)</f>
        <v>United States</v>
      </c>
      <c r="M2972" s="12" t="str">
        <f>VLOOKUP(D2972,accounts!A:B,2)</f>
        <v>entertainment</v>
      </c>
      <c r="N2972" s="12" t="str">
        <f t="shared" si="26"/>
        <v>May 2017</v>
      </c>
      <c r="O2972" s="12" t="str">
        <f t="shared" si="341"/>
        <v>Jun 2017</v>
      </c>
      <c r="P2972" s="12">
        <f>VLOOKUP(D2972,accounts!A:G,4)</f>
        <v>324.19</v>
      </c>
      <c r="Q2972" s="12">
        <f t="shared" si="342"/>
        <v>31</v>
      </c>
    </row>
    <row r="2973">
      <c r="A2973" s="14" t="s">
        <v>3152</v>
      </c>
      <c r="B2973" s="14" t="s">
        <v>61</v>
      </c>
      <c r="C2973" s="14" t="s">
        <v>17</v>
      </c>
      <c r="D2973" s="14" t="s">
        <v>68</v>
      </c>
      <c r="E2973" s="14" t="s">
        <v>26</v>
      </c>
      <c r="F2973" s="15">
        <v>42877.0</v>
      </c>
      <c r="G2973" s="15">
        <v>42985.0</v>
      </c>
      <c r="H2973" s="14">
        <v>0.0</v>
      </c>
      <c r="I2973" s="12">
        <f>VLOOKUP(C2973, products!$A$1:$C$8, 3, FALSE)</f>
        <v>4821</v>
      </c>
      <c r="J2973" s="12" t="str">
        <f>VLOOKUP(B2973,sales_teams!A:C,3)</f>
        <v>West</v>
      </c>
      <c r="K2973" s="12" t="str">
        <f>VLOOKUP(B2973,sales_teams!A:C,2)</f>
        <v>Summer Sewald</v>
      </c>
      <c r="L2973" s="12" t="str">
        <f>VLOOKUP(D2973,accounts!A:G,6)</f>
        <v>Korea</v>
      </c>
      <c r="M2973" s="12" t="str">
        <f>VLOOKUP(D2973,accounts!A:B,2)</f>
        <v>technolgy</v>
      </c>
      <c r="N2973" s="12" t="str">
        <f t="shared" si="26"/>
        <v>May 2017</v>
      </c>
      <c r="O2973" s="12" t="str">
        <f t="shared" si="341"/>
        <v>Sep 2017</v>
      </c>
      <c r="P2973" s="12">
        <f>VLOOKUP(D2973,accounts!A:G,4)</f>
        <v>8170.38</v>
      </c>
      <c r="Q2973" s="12">
        <f t="shared" si="342"/>
        <v>123</v>
      </c>
    </row>
    <row r="2974">
      <c r="A2974" s="14" t="s">
        <v>3153</v>
      </c>
      <c r="B2974" s="14" t="s">
        <v>61</v>
      </c>
      <c r="C2974" s="14" t="s">
        <v>18</v>
      </c>
      <c r="D2974" s="14" t="s">
        <v>135</v>
      </c>
      <c r="E2974" s="14" t="s">
        <v>5</v>
      </c>
      <c r="F2974" s="15">
        <v>42877.0</v>
      </c>
      <c r="G2974" s="15">
        <v>42955.0</v>
      </c>
      <c r="H2974" s="14">
        <v>1088.0</v>
      </c>
      <c r="I2974" s="12">
        <f>VLOOKUP(C2974, products!$A$1:$C$8, 3, FALSE)</f>
        <v>1096</v>
      </c>
      <c r="J2974" s="12" t="str">
        <f>VLOOKUP(B2974,sales_teams!A:C,3)</f>
        <v>West</v>
      </c>
      <c r="K2974" s="12" t="str">
        <f>VLOOKUP(B2974,sales_teams!A:C,2)</f>
        <v>Summer Sewald</v>
      </c>
      <c r="L2974" s="12" t="str">
        <f>VLOOKUP(D2974,accounts!A:G,6)</f>
        <v>United States</v>
      </c>
      <c r="M2974" s="12" t="str">
        <f>VLOOKUP(D2974,accounts!A:B,2)</f>
        <v>software</v>
      </c>
      <c r="N2974" s="12" t="str">
        <f t="shared" si="26"/>
        <v>May 2017</v>
      </c>
      <c r="O2974" s="12" t="str">
        <f t="shared" si="341"/>
        <v>Aug 2017</v>
      </c>
      <c r="P2974" s="12">
        <f>VLOOKUP(D2974,accounts!A:G,4)</f>
        <v>98.79</v>
      </c>
      <c r="Q2974" s="12">
        <f t="shared" si="342"/>
        <v>92</v>
      </c>
    </row>
    <row r="2975">
      <c r="A2975" s="14" t="s">
        <v>3154</v>
      </c>
      <c r="B2975" s="14" t="s">
        <v>36</v>
      </c>
      <c r="C2975" s="14" t="s">
        <v>22</v>
      </c>
      <c r="D2975" s="14" t="s">
        <v>137</v>
      </c>
      <c r="E2975" s="14" t="s">
        <v>5</v>
      </c>
      <c r="F2975" s="15">
        <v>42878.0</v>
      </c>
      <c r="G2975" s="15">
        <v>42881.0</v>
      </c>
      <c r="H2975" s="14">
        <v>463.0</v>
      </c>
      <c r="I2975" s="12">
        <f>VLOOKUP(C2975, products!$A$1:$C$8, 3, FALSE)</f>
        <v>550</v>
      </c>
      <c r="J2975" s="12" t="str">
        <f>VLOOKUP(B2975,sales_teams!A:C,3)</f>
        <v>Central</v>
      </c>
      <c r="K2975" s="12" t="str">
        <f>VLOOKUP(B2975,sales_teams!A:C,2)</f>
        <v>Dustin Brinkmann</v>
      </c>
      <c r="L2975" s="12" t="str">
        <f>VLOOKUP(D2975,accounts!A:G,6)</f>
        <v>United States</v>
      </c>
      <c r="M2975" s="12" t="str">
        <f>VLOOKUP(D2975,accounts!A:B,2)</f>
        <v>medical</v>
      </c>
      <c r="N2975" s="12" t="str">
        <f t="shared" si="26"/>
        <v>May 2017</v>
      </c>
      <c r="O2975" s="12" t="str">
        <f t="shared" si="341"/>
        <v>May 2017</v>
      </c>
      <c r="P2975" s="12">
        <f>VLOOKUP(D2975,accounts!A:G,4)</f>
        <v>439.21</v>
      </c>
      <c r="Q2975" s="12">
        <f t="shared" si="342"/>
        <v>0</v>
      </c>
    </row>
    <row r="2976">
      <c r="A2976" s="14" t="s">
        <v>3155</v>
      </c>
      <c r="B2976" s="14" t="s">
        <v>39</v>
      </c>
      <c r="C2976" s="14" t="s">
        <v>18</v>
      </c>
      <c r="D2976" s="14" t="s">
        <v>88</v>
      </c>
      <c r="E2976" s="14" t="s">
        <v>5</v>
      </c>
      <c r="F2976" s="15">
        <v>42878.0</v>
      </c>
      <c r="G2976" s="15">
        <v>42971.0</v>
      </c>
      <c r="H2976" s="14">
        <v>877.0</v>
      </c>
      <c r="I2976" s="12">
        <f>VLOOKUP(C2976, products!$A$1:$C$8, 3, FALSE)</f>
        <v>1096</v>
      </c>
      <c r="J2976" s="12" t="str">
        <f>VLOOKUP(B2976,sales_teams!A:C,3)</f>
        <v>East</v>
      </c>
      <c r="K2976" s="12" t="str">
        <f>VLOOKUP(B2976,sales_teams!A:C,2)</f>
        <v>Rocco Neubert</v>
      </c>
      <c r="L2976" s="12" t="str">
        <f>VLOOKUP(D2976,accounts!A:G,6)</f>
        <v>United States</v>
      </c>
      <c r="M2976" s="12" t="str">
        <f>VLOOKUP(D2976,accounts!A:B,2)</f>
        <v>retail</v>
      </c>
      <c r="N2976" s="12" t="str">
        <f t="shared" si="26"/>
        <v>May 2017</v>
      </c>
      <c r="O2976" s="12" t="str">
        <f t="shared" si="341"/>
        <v>Aug 2017</v>
      </c>
      <c r="P2976" s="12">
        <f>VLOOKUP(D2976,accounts!A:G,4)</f>
        <v>2520.83</v>
      </c>
      <c r="Q2976" s="12">
        <f t="shared" si="342"/>
        <v>92</v>
      </c>
    </row>
    <row r="2977">
      <c r="A2977" s="14" t="s">
        <v>3156</v>
      </c>
      <c r="B2977" s="14" t="s">
        <v>42</v>
      </c>
      <c r="C2977" s="14" t="s">
        <v>21</v>
      </c>
      <c r="D2977" s="14" t="s">
        <v>68</v>
      </c>
      <c r="E2977" s="14" t="s">
        <v>5</v>
      </c>
      <c r="F2977" s="15">
        <v>42878.0</v>
      </c>
      <c r="G2977" s="15">
        <v>42971.0</v>
      </c>
      <c r="H2977" s="14">
        <v>3339.0</v>
      </c>
      <c r="I2977" s="12">
        <f>VLOOKUP(C2977, products!$A$1:$C$8, 3, FALSE)</f>
        <v>3393</v>
      </c>
      <c r="J2977" s="12" t="str">
        <f>VLOOKUP(B2977,sales_teams!A:C,3)</f>
        <v>East</v>
      </c>
      <c r="K2977" s="12" t="str">
        <f>VLOOKUP(B2977,sales_teams!A:C,2)</f>
        <v>Rocco Neubert</v>
      </c>
      <c r="L2977" s="12" t="str">
        <f>VLOOKUP(D2977,accounts!A:G,6)</f>
        <v>Korea</v>
      </c>
      <c r="M2977" s="12" t="str">
        <f>VLOOKUP(D2977,accounts!A:B,2)</f>
        <v>technolgy</v>
      </c>
      <c r="N2977" s="12" t="str">
        <f t="shared" si="26"/>
        <v>May 2017</v>
      </c>
      <c r="O2977" s="12" t="str">
        <f t="shared" si="341"/>
        <v>Aug 2017</v>
      </c>
      <c r="P2977" s="12">
        <f>VLOOKUP(D2977,accounts!A:G,4)</f>
        <v>8170.38</v>
      </c>
      <c r="Q2977" s="12">
        <f t="shared" si="342"/>
        <v>92</v>
      </c>
    </row>
    <row r="2978">
      <c r="A2978" s="14" t="s">
        <v>3157</v>
      </c>
      <c r="B2978" s="14" t="s">
        <v>44</v>
      </c>
      <c r="C2978" s="14" t="s">
        <v>18</v>
      </c>
      <c r="D2978" s="14" t="s">
        <v>66</v>
      </c>
      <c r="E2978" s="14" t="s">
        <v>25</v>
      </c>
      <c r="F2978" s="15">
        <v>42878.0</v>
      </c>
      <c r="G2978" s="17"/>
      <c r="I2978" s="12">
        <f>VLOOKUP(C2978, products!$A$1:$C$8, 3, FALSE)</f>
        <v>1096</v>
      </c>
      <c r="J2978" s="12" t="str">
        <f>VLOOKUP(B2978,sales_teams!A:C,3)</f>
        <v>East</v>
      </c>
      <c r="K2978" s="12" t="str">
        <f>VLOOKUP(B2978,sales_teams!A:C,2)</f>
        <v>Rocco Neubert</v>
      </c>
      <c r="L2978" s="12" t="str">
        <f>VLOOKUP(D2978,accounts!A:G,6)</f>
        <v>United States</v>
      </c>
      <c r="M2978" s="12" t="str">
        <f>VLOOKUP(D2978,accounts!A:B,2)</f>
        <v>medical</v>
      </c>
      <c r="N2978" s="12" t="str">
        <f t="shared" si="26"/>
        <v>May 2017</v>
      </c>
      <c r="P2978" s="12">
        <f>VLOOKUP(D2978,accounts!A:G,4)</f>
        <v>4.54</v>
      </c>
    </row>
    <row r="2979">
      <c r="A2979" s="14" t="s">
        <v>3158</v>
      </c>
      <c r="B2979" s="14" t="s">
        <v>45</v>
      </c>
      <c r="C2979" s="14" t="s">
        <v>19</v>
      </c>
      <c r="D2979" s="14" t="s">
        <v>101</v>
      </c>
      <c r="E2979" s="14" t="s">
        <v>26</v>
      </c>
      <c r="F2979" s="15">
        <v>42878.0</v>
      </c>
      <c r="G2979" s="15">
        <v>42883.0</v>
      </c>
      <c r="H2979" s="14">
        <v>0.0</v>
      </c>
      <c r="I2979" s="12">
        <f>VLOOKUP(C2979, products!$A$1:$C$8, 3, FALSE)</f>
        <v>55</v>
      </c>
      <c r="J2979" s="12" t="str">
        <f>VLOOKUP(B2979,sales_teams!A:C,3)</f>
        <v>East</v>
      </c>
      <c r="K2979" s="12" t="str">
        <f>VLOOKUP(B2979,sales_teams!A:C,2)</f>
        <v>Rocco Neubert</v>
      </c>
      <c r="L2979" s="12" t="str">
        <f>VLOOKUP(D2979,accounts!A:G,6)</f>
        <v>United States</v>
      </c>
      <c r="M2979" s="12" t="str">
        <f>VLOOKUP(D2979,accounts!A:B,2)</f>
        <v>finance</v>
      </c>
      <c r="N2979" s="12" t="str">
        <f t="shared" si="26"/>
        <v>May 2017</v>
      </c>
      <c r="O2979" s="12" t="str">
        <f t="shared" ref="O2979:O2991" si="343">TEXT(G2979,"mmm yyy")</f>
        <v>May 2017</v>
      </c>
      <c r="P2979" s="12">
        <f>VLOOKUP(D2979,accounts!A:G,4)</f>
        <v>1102.43</v>
      </c>
      <c r="Q2979" s="12">
        <f t="shared" ref="Q2979:Q2991" si="344">O2979-N2979</f>
        <v>0</v>
      </c>
    </row>
    <row r="2980">
      <c r="A2980" s="14" t="s">
        <v>3159</v>
      </c>
      <c r="B2980" s="14" t="s">
        <v>45</v>
      </c>
      <c r="C2980" s="14" t="s">
        <v>17</v>
      </c>
      <c r="D2980" s="14" t="s">
        <v>92</v>
      </c>
      <c r="E2980" s="14" t="s">
        <v>5</v>
      </c>
      <c r="F2980" s="15">
        <v>42878.0</v>
      </c>
      <c r="G2980" s="15">
        <v>42967.0</v>
      </c>
      <c r="H2980" s="14">
        <v>4180.0</v>
      </c>
      <c r="I2980" s="12">
        <f>VLOOKUP(C2980, products!$A$1:$C$8, 3, FALSE)</f>
        <v>4821</v>
      </c>
      <c r="J2980" s="12" t="str">
        <f>VLOOKUP(B2980,sales_teams!A:C,3)</f>
        <v>East</v>
      </c>
      <c r="K2980" s="12" t="str">
        <f>VLOOKUP(B2980,sales_teams!A:C,2)</f>
        <v>Rocco Neubert</v>
      </c>
      <c r="L2980" s="12" t="str">
        <f>VLOOKUP(D2980,accounts!A:G,6)</f>
        <v>United States</v>
      </c>
      <c r="M2980" s="12" t="str">
        <f>VLOOKUP(D2980,accounts!A:B,2)</f>
        <v>finance</v>
      </c>
      <c r="N2980" s="12" t="str">
        <f t="shared" si="26"/>
        <v>May 2017</v>
      </c>
      <c r="O2980" s="12" t="str">
        <f t="shared" si="343"/>
        <v>Aug 2017</v>
      </c>
      <c r="P2980" s="12">
        <f>VLOOKUP(D2980,accounts!A:G,4)</f>
        <v>2819.5</v>
      </c>
      <c r="Q2980" s="12">
        <f t="shared" si="344"/>
        <v>92</v>
      </c>
    </row>
    <row r="2981">
      <c r="A2981" s="14" t="s">
        <v>3160</v>
      </c>
      <c r="B2981" s="14" t="s">
        <v>47</v>
      </c>
      <c r="C2981" s="14" t="s">
        <v>18</v>
      </c>
      <c r="D2981" s="14" t="s">
        <v>85</v>
      </c>
      <c r="E2981" s="14" t="s">
        <v>26</v>
      </c>
      <c r="F2981" s="15">
        <v>42878.0</v>
      </c>
      <c r="G2981" s="15">
        <v>42949.0</v>
      </c>
      <c r="H2981" s="14">
        <v>0.0</v>
      </c>
      <c r="I2981" s="12">
        <f>VLOOKUP(C2981, products!$A$1:$C$8, 3, FALSE)</f>
        <v>1096</v>
      </c>
      <c r="J2981" s="12" t="str">
        <f>VLOOKUP(B2981,sales_teams!A:C,3)</f>
        <v>East</v>
      </c>
      <c r="K2981" s="12" t="str">
        <f>VLOOKUP(B2981,sales_teams!A:C,2)</f>
        <v>Rocco Neubert</v>
      </c>
      <c r="L2981" s="12" t="str">
        <f>VLOOKUP(D2981,accounts!A:G,6)</f>
        <v>United States</v>
      </c>
      <c r="M2981" s="12" t="str">
        <f>VLOOKUP(D2981,accounts!A:B,2)</f>
        <v>medical</v>
      </c>
      <c r="N2981" s="12" t="str">
        <f t="shared" si="26"/>
        <v>May 2017</v>
      </c>
      <c r="O2981" s="12" t="str">
        <f t="shared" si="343"/>
        <v>Aug 2017</v>
      </c>
      <c r="P2981" s="12">
        <f>VLOOKUP(D2981,accounts!A:G,4)</f>
        <v>2741.37</v>
      </c>
      <c r="Q2981" s="12">
        <f t="shared" si="344"/>
        <v>92</v>
      </c>
    </row>
    <row r="2982">
      <c r="A2982" s="14" t="s">
        <v>3161</v>
      </c>
      <c r="B2982" s="14" t="s">
        <v>49</v>
      </c>
      <c r="C2982" s="14" t="s">
        <v>22</v>
      </c>
      <c r="D2982" s="14" t="s">
        <v>99</v>
      </c>
      <c r="E2982" s="14" t="s">
        <v>26</v>
      </c>
      <c r="F2982" s="15">
        <v>42878.0</v>
      </c>
      <c r="G2982" s="15">
        <v>42881.0</v>
      </c>
      <c r="H2982" s="14">
        <v>0.0</v>
      </c>
      <c r="I2982" s="12">
        <f>VLOOKUP(C2982, products!$A$1:$C$8, 3, FALSE)</f>
        <v>550</v>
      </c>
      <c r="J2982" s="12" t="str">
        <f>VLOOKUP(B2982,sales_teams!A:C,3)</f>
        <v>West</v>
      </c>
      <c r="K2982" s="12" t="str">
        <f>VLOOKUP(B2982,sales_teams!A:C,2)</f>
        <v>Summer Sewald</v>
      </c>
      <c r="L2982" s="12" t="str">
        <f>VLOOKUP(D2982,accounts!A:G,6)</f>
        <v>United States</v>
      </c>
      <c r="M2982" s="12" t="str">
        <f>VLOOKUP(D2982,accounts!A:B,2)</f>
        <v>services</v>
      </c>
      <c r="N2982" s="12" t="str">
        <f t="shared" si="26"/>
        <v>May 2017</v>
      </c>
      <c r="O2982" s="12" t="str">
        <f t="shared" si="343"/>
        <v>May 2017</v>
      </c>
      <c r="P2982" s="12">
        <f>VLOOKUP(D2982,accounts!A:G,4)</f>
        <v>792.46</v>
      </c>
      <c r="Q2982" s="12">
        <f t="shared" si="344"/>
        <v>0</v>
      </c>
    </row>
    <row r="2983">
      <c r="A2983" s="14" t="s">
        <v>3162</v>
      </c>
      <c r="B2983" s="14" t="s">
        <v>49</v>
      </c>
      <c r="C2983" s="14" t="s">
        <v>20</v>
      </c>
      <c r="D2983" s="14" t="s">
        <v>99</v>
      </c>
      <c r="E2983" s="14" t="s">
        <v>5</v>
      </c>
      <c r="F2983" s="15">
        <v>42878.0</v>
      </c>
      <c r="G2983" s="15">
        <v>42961.0</v>
      </c>
      <c r="H2983" s="14">
        <v>4642.0</v>
      </c>
      <c r="I2983" s="12">
        <f>VLOOKUP(C2983, products!$A$1:$C$8, 3, FALSE)</f>
        <v>5482</v>
      </c>
      <c r="J2983" s="12" t="str">
        <f>VLOOKUP(B2983,sales_teams!A:C,3)</f>
        <v>West</v>
      </c>
      <c r="K2983" s="12" t="str">
        <f>VLOOKUP(B2983,sales_teams!A:C,2)</f>
        <v>Summer Sewald</v>
      </c>
      <c r="L2983" s="12" t="str">
        <f>VLOOKUP(D2983,accounts!A:G,6)</f>
        <v>United States</v>
      </c>
      <c r="M2983" s="12" t="str">
        <f>VLOOKUP(D2983,accounts!A:B,2)</f>
        <v>services</v>
      </c>
      <c r="N2983" s="12" t="str">
        <f t="shared" si="26"/>
        <v>May 2017</v>
      </c>
      <c r="O2983" s="12" t="str">
        <f t="shared" si="343"/>
        <v>Aug 2017</v>
      </c>
      <c r="P2983" s="12">
        <f>VLOOKUP(D2983,accounts!A:G,4)</f>
        <v>792.46</v>
      </c>
      <c r="Q2983" s="12">
        <f t="shared" si="344"/>
        <v>92</v>
      </c>
    </row>
    <row r="2984">
      <c r="A2984" s="14" t="s">
        <v>3163</v>
      </c>
      <c r="B2984" s="14" t="s">
        <v>50</v>
      </c>
      <c r="C2984" s="14" t="s">
        <v>21</v>
      </c>
      <c r="D2984" s="14" t="s">
        <v>71</v>
      </c>
      <c r="E2984" s="14" t="s">
        <v>26</v>
      </c>
      <c r="F2984" s="15">
        <v>42878.0</v>
      </c>
      <c r="G2984" s="15">
        <v>42991.0</v>
      </c>
      <c r="H2984" s="14">
        <v>0.0</v>
      </c>
      <c r="I2984" s="12">
        <f>VLOOKUP(C2984, products!$A$1:$C$8, 3, FALSE)</f>
        <v>3393</v>
      </c>
      <c r="J2984" s="12" t="str">
        <f>VLOOKUP(B2984,sales_teams!A:C,3)</f>
        <v>West</v>
      </c>
      <c r="K2984" s="12" t="str">
        <f>VLOOKUP(B2984,sales_teams!A:C,2)</f>
        <v>Summer Sewald</v>
      </c>
      <c r="L2984" s="12" t="str">
        <f>VLOOKUP(D2984,accounts!A:G,6)</f>
        <v>United States</v>
      </c>
      <c r="M2984" s="12" t="str">
        <f>VLOOKUP(D2984,accounts!A:B,2)</f>
        <v>services</v>
      </c>
      <c r="N2984" s="12" t="str">
        <f t="shared" si="26"/>
        <v>May 2017</v>
      </c>
      <c r="O2984" s="12" t="str">
        <f t="shared" si="343"/>
        <v>Sep 2017</v>
      </c>
      <c r="P2984" s="12">
        <f>VLOOKUP(D2984,accounts!A:G,4)</f>
        <v>2041.73</v>
      </c>
      <c r="Q2984" s="12">
        <f t="shared" si="344"/>
        <v>123</v>
      </c>
    </row>
    <row r="2985">
      <c r="A2985" s="14" t="s">
        <v>3164</v>
      </c>
      <c r="B2985" s="14" t="s">
        <v>53</v>
      </c>
      <c r="C2985" s="14" t="s">
        <v>22</v>
      </c>
      <c r="D2985" s="14" t="s">
        <v>103</v>
      </c>
      <c r="E2985" s="14" t="s">
        <v>5</v>
      </c>
      <c r="F2985" s="15">
        <v>42878.0</v>
      </c>
      <c r="G2985" s="15">
        <v>42986.0</v>
      </c>
      <c r="H2985" s="14">
        <v>578.0</v>
      </c>
      <c r="I2985" s="12">
        <f>VLOOKUP(C2985, products!$A$1:$C$8, 3, FALSE)</f>
        <v>550</v>
      </c>
      <c r="J2985" s="12" t="str">
        <f>VLOOKUP(B2985,sales_teams!A:C,3)</f>
        <v>West</v>
      </c>
      <c r="K2985" s="12" t="str">
        <f>VLOOKUP(B2985,sales_teams!A:C,2)</f>
        <v>Summer Sewald</v>
      </c>
      <c r="L2985" s="12" t="str">
        <f>VLOOKUP(D2985,accounts!A:G,6)</f>
        <v>Norway</v>
      </c>
      <c r="M2985" s="12" t="str">
        <f>VLOOKUP(D2985,accounts!A:B,2)</f>
        <v>technolgy</v>
      </c>
      <c r="N2985" s="12" t="str">
        <f t="shared" si="26"/>
        <v>May 2017</v>
      </c>
      <c r="O2985" s="12" t="str">
        <f t="shared" si="343"/>
        <v>Sep 2017</v>
      </c>
      <c r="P2985" s="12">
        <f>VLOOKUP(D2985,accounts!A:G,4)</f>
        <v>1223.72</v>
      </c>
      <c r="Q2985" s="12">
        <f t="shared" si="344"/>
        <v>123</v>
      </c>
    </row>
    <row r="2986">
      <c r="A2986" s="14" t="s">
        <v>3165</v>
      </c>
      <c r="B2986" s="14" t="s">
        <v>57</v>
      </c>
      <c r="C2986" s="14" t="s">
        <v>21</v>
      </c>
      <c r="D2986" s="14" t="s">
        <v>127</v>
      </c>
      <c r="E2986" s="14" t="s">
        <v>5</v>
      </c>
      <c r="F2986" s="15">
        <v>42878.0</v>
      </c>
      <c r="G2986" s="15">
        <v>42958.0</v>
      </c>
      <c r="H2986" s="14">
        <v>3285.0</v>
      </c>
      <c r="I2986" s="12">
        <f>VLOOKUP(C2986, products!$A$1:$C$8, 3, FALSE)</f>
        <v>3393</v>
      </c>
      <c r="J2986" s="12" t="str">
        <f>VLOOKUP(B2986,sales_teams!A:C,3)</f>
        <v>West</v>
      </c>
      <c r="K2986" s="12" t="str">
        <f>VLOOKUP(B2986,sales_teams!A:C,2)</f>
        <v>Summer Sewald</v>
      </c>
      <c r="L2986" s="12" t="str">
        <f>VLOOKUP(D2986,accounts!A:G,6)</f>
        <v>United States</v>
      </c>
      <c r="M2986" s="12" t="str">
        <f>VLOOKUP(D2986,accounts!A:B,2)</f>
        <v>telecommunications</v>
      </c>
      <c r="N2986" s="12" t="str">
        <f t="shared" si="26"/>
        <v>May 2017</v>
      </c>
      <c r="O2986" s="12" t="str">
        <f t="shared" si="343"/>
        <v>Aug 2017</v>
      </c>
      <c r="P2986" s="12">
        <f>VLOOKUP(D2986,accounts!A:G,4)</f>
        <v>86.68</v>
      </c>
      <c r="Q2986" s="12">
        <f t="shared" si="344"/>
        <v>92</v>
      </c>
    </row>
    <row r="2987">
      <c r="A2987" s="14" t="s">
        <v>3166</v>
      </c>
      <c r="B2987" s="14" t="s">
        <v>58</v>
      </c>
      <c r="C2987" s="14" t="s">
        <v>19</v>
      </c>
      <c r="D2987" s="14" t="s">
        <v>81</v>
      </c>
      <c r="E2987" s="14" t="s">
        <v>26</v>
      </c>
      <c r="F2987" s="15">
        <v>42878.0</v>
      </c>
      <c r="G2987" s="15">
        <v>42959.0</v>
      </c>
      <c r="H2987" s="14">
        <v>0.0</v>
      </c>
      <c r="I2987" s="12">
        <f>VLOOKUP(C2987, products!$A$1:$C$8, 3, FALSE)</f>
        <v>55</v>
      </c>
      <c r="J2987" s="12" t="str">
        <f>VLOOKUP(B2987,sales_teams!A:C,3)</f>
        <v>West</v>
      </c>
      <c r="K2987" s="12" t="str">
        <f>VLOOKUP(B2987,sales_teams!A:C,2)</f>
        <v>Summer Sewald</v>
      </c>
      <c r="L2987" s="12" t="str">
        <f>VLOOKUP(D2987,accounts!A:G,6)</f>
        <v>United States</v>
      </c>
      <c r="M2987" s="12" t="str">
        <f>VLOOKUP(D2987,accounts!A:B,2)</f>
        <v>retail</v>
      </c>
      <c r="N2987" s="12" t="str">
        <f t="shared" si="26"/>
        <v>May 2017</v>
      </c>
      <c r="O2987" s="12" t="str">
        <f t="shared" si="343"/>
        <v>Aug 2017</v>
      </c>
      <c r="P2987" s="12">
        <f>VLOOKUP(D2987,accounts!A:G,4)</f>
        <v>2437.85</v>
      </c>
      <c r="Q2987" s="12">
        <f t="shared" si="344"/>
        <v>92</v>
      </c>
    </row>
    <row r="2988">
      <c r="A2988" s="14" t="s">
        <v>3167</v>
      </c>
      <c r="B2988" s="14" t="s">
        <v>59</v>
      </c>
      <c r="C2988" s="14" t="s">
        <v>18</v>
      </c>
      <c r="D2988" s="14" t="s">
        <v>87</v>
      </c>
      <c r="E2988" s="14" t="s">
        <v>26</v>
      </c>
      <c r="F2988" s="15">
        <v>42878.0</v>
      </c>
      <c r="G2988" s="15">
        <v>42976.0</v>
      </c>
      <c r="H2988" s="14">
        <v>0.0</v>
      </c>
      <c r="I2988" s="12">
        <f>VLOOKUP(C2988, products!$A$1:$C$8, 3, FALSE)</f>
        <v>1096</v>
      </c>
      <c r="J2988" s="12" t="str">
        <f>VLOOKUP(B2988,sales_teams!A:C,3)</f>
        <v>West</v>
      </c>
      <c r="K2988" s="12" t="str">
        <f>VLOOKUP(B2988,sales_teams!A:C,2)</f>
        <v>Summer Sewald</v>
      </c>
      <c r="L2988" s="12" t="str">
        <f>VLOOKUP(D2988,accounts!A:G,6)</f>
        <v>United States</v>
      </c>
      <c r="M2988" s="12" t="str">
        <f>VLOOKUP(D2988,accounts!A:B,2)</f>
        <v>entertainment</v>
      </c>
      <c r="N2988" s="12" t="str">
        <f t="shared" si="26"/>
        <v>May 2017</v>
      </c>
      <c r="O2988" s="12" t="str">
        <f t="shared" si="343"/>
        <v>Aug 2017</v>
      </c>
      <c r="P2988" s="12">
        <f>VLOOKUP(D2988,accounts!A:G,4)</f>
        <v>3838.39</v>
      </c>
      <c r="Q2988" s="12">
        <f t="shared" si="344"/>
        <v>92</v>
      </c>
    </row>
    <row r="2989">
      <c r="A2989" s="14" t="s">
        <v>3168</v>
      </c>
      <c r="B2989" s="14" t="s">
        <v>61</v>
      </c>
      <c r="C2989" s="14" t="s">
        <v>17</v>
      </c>
      <c r="D2989" s="14" t="s">
        <v>67</v>
      </c>
      <c r="E2989" s="14" t="s">
        <v>5</v>
      </c>
      <c r="F2989" s="15">
        <v>42878.0</v>
      </c>
      <c r="G2989" s="15">
        <v>42886.0</v>
      </c>
      <c r="H2989" s="14">
        <v>5212.0</v>
      </c>
      <c r="I2989" s="12">
        <f>VLOOKUP(C2989, products!$A$1:$C$8, 3, FALSE)</f>
        <v>4821</v>
      </c>
      <c r="J2989" s="12" t="str">
        <f>VLOOKUP(B2989,sales_teams!A:C,3)</f>
        <v>West</v>
      </c>
      <c r="K2989" s="12" t="str">
        <f>VLOOKUP(B2989,sales_teams!A:C,2)</f>
        <v>Summer Sewald</v>
      </c>
      <c r="L2989" s="12" t="str">
        <f>VLOOKUP(D2989,accounts!A:G,6)</f>
        <v>United States</v>
      </c>
      <c r="M2989" s="12" t="str">
        <f>VLOOKUP(D2989,accounts!A:B,2)</f>
        <v>entertainment</v>
      </c>
      <c r="N2989" s="12" t="str">
        <f t="shared" si="26"/>
        <v>May 2017</v>
      </c>
      <c r="O2989" s="12" t="str">
        <f t="shared" si="343"/>
        <v>May 2017</v>
      </c>
      <c r="P2989" s="12">
        <f>VLOOKUP(D2989,accounts!A:G,4)</f>
        <v>4269.9</v>
      </c>
      <c r="Q2989" s="12">
        <f t="shared" si="344"/>
        <v>0</v>
      </c>
    </row>
    <row r="2990">
      <c r="A2990" s="14" t="s">
        <v>3169</v>
      </c>
      <c r="B2990" s="14" t="s">
        <v>34</v>
      </c>
      <c r="C2990" s="14" t="s">
        <v>22</v>
      </c>
      <c r="D2990" s="14" t="s">
        <v>146</v>
      </c>
      <c r="E2990" s="14" t="s">
        <v>5</v>
      </c>
      <c r="F2990" s="15">
        <v>42879.0</v>
      </c>
      <c r="G2990" s="15">
        <v>43002.0</v>
      </c>
      <c r="H2990" s="14">
        <v>614.0</v>
      </c>
      <c r="I2990" s="12">
        <f>VLOOKUP(C2990, products!$A$1:$C$8, 3, FALSE)</f>
        <v>550</v>
      </c>
      <c r="J2990" s="12" t="str">
        <f>VLOOKUP(B2990,sales_teams!A:C,3)</f>
        <v>Central</v>
      </c>
      <c r="K2990" s="12" t="str">
        <f>VLOOKUP(B2990,sales_teams!A:C,2)</f>
        <v>Dustin Brinkmann</v>
      </c>
      <c r="L2990" s="12" t="str">
        <f>VLOOKUP(D2990,accounts!A:G,6)</f>
        <v>United States</v>
      </c>
      <c r="M2990" s="12" t="str">
        <f>VLOOKUP(D2990,accounts!A:B,2)</f>
        <v>marketing</v>
      </c>
      <c r="N2990" s="12" t="str">
        <f t="shared" si="26"/>
        <v>May 2017</v>
      </c>
      <c r="O2990" s="12" t="str">
        <f t="shared" si="343"/>
        <v>Sep 2017</v>
      </c>
      <c r="P2990" s="12">
        <f>VLOOKUP(D2990,accounts!A:G,4)</f>
        <v>1197.44</v>
      </c>
      <c r="Q2990" s="12">
        <f t="shared" si="344"/>
        <v>123</v>
      </c>
    </row>
    <row r="2991">
      <c r="A2991" s="14" t="s">
        <v>3170</v>
      </c>
      <c r="B2991" s="14" t="s">
        <v>34</v>
      </c>
      <c r="C2991" s="14" t="s">
        <v>20</v>
      </c>
      <c r="D2991" s="14" t="s">
        <v>122</v>
      </c>
      <c r="E2991" s="14" t="s">
        <v>5</v>
      </c>
      <c r="F2991" s="15">
        <v>42879.0</v>
      </c>
      <c r="G2991" s="15">
        <v>42991.0</v>
      </c>
      <c r="H2991" s="14">
        <v>5778.0</v>
      </c>
      <c r="I2991" s="12">
        <f>VLOOKUP(C2991, products!$A$1:$C$8, 3, FALSE)</f>
        <v>5482</v>
      </c>
      <c r="J2991" s="12" t="str">
        <f>VLOOKUP(B2991,sales_teams!A:C,3)</f>
        <v>Central</v>
      </c>
      <c r="K2991" s="12" t="str">
        <f>VLOOKUP(B2991,sales_teams!A:C,2)</f>
        <v>Dustin Brinkmann</v>
      </c>
      <c r="L2991" s="12" t="str">
        <f>VLOOKUP(D2991,accounts!A:G,6)</f>
        <v>United States</v>
      </c>
      <c r="M2991" s="12" t="str">
        <f>VLOOKUP(D2991,accounts!A:B,2)</f>
        <v>software</v>
      </c>
      <c r="N2991" s="12" t="str">
        <f t="shared" si="26"/>
        <v>May 2017</v>
      </c>
      <c r="O2991" s="12" t="str">
        <f t="shared" si="343"/>
        <v>Sep 2017</v>
      </c>
      <c r="P2991" s="12">
        <f>VLOOKUP(D2991,accounts!A:G,4)</f>
        <v>987.39</v>
      </c>
      <c r="Q2991" s="12">
        <f t="shared" si="344"/>
        <v>123</v>
      </c>
    </row>
    <row r="2992">
      <c r="A2992" s="14" t="s">
        <v>3171</v>
      </c>
      <c r="B2992" s="14" t="s">
        <v>36</v>
      </c>
      <c r="C2992" s="14" t="s">
        <v>22</v>
      </c>
      <c r="D2992" s="14" t="s">
        <v>85</v>
      </c>
      <c r="E2992" s="14" t="s">
        <v>25</v>
      </c>
      <c r="F2992" s="15">
        <v>42879.0</v>
      </c>
      <c r="G2992" s="17"/>
      <c r="I2992" s="12">
        <f>VLOOKUP(C2992, products!$A$1:$C$8, 3, FALSE)</f>
        <v>550</v>
      </c>
      <c r="J2992" s="12" t="str">
        <f>VLOOKUP(B2992,sales_teams!A:C,3)</f>
        <v>Central</v>
      </c>
      <c r="K2992" s="12" t="str">
        <f>VLOOKUP(B2992,sales_teams!A:C,2)</f>
        <v>Dustin Brinkmann</v>
      </c>
      <c r="L2992" s="12" t="str">
        <f>VLOOKUP(D2992,accounts!A:G,6)</f>
        <v>United States</v>
      </c>
      <c r="M2992" s="12" t="str">
        <f>VLOOKUP(D2992,accounts!A:B,2)</f>
        <v>medical</v>
      </c>
      <c r="N2992" s="12" t="str">
        <f t="shared" si="26"/>
        <v>May 2017</v>
      </c>
      <c r="P2992" s="12">
        <f>VLOOKUP(D2992,accounts!A:G,4)</f>
        <v>2741.37</v>
      </c>
    </row>
    <row r="2993">
      <c r="A2993" s="14" t="s">
        <v>3172</v>
      </c>
      <c r="B2993" s="14" t="s">
        <v>39</v>
      </c>
      <c r="C2993" s="14" t="s">
        <v>21</v>
      </c>
      <c r="D2993" s="14" t="s">
        <v>122</v>
      </c>
      <c r="E2993" s="14" t="s">
        <v>5</v>
      </c>
      <c r="F2993" s="15">
        <v>42879.0</v>
      </c>
      <c r="G2993" s="15">
        <v>42988.0</v>
      </c>
      <c r="H2993" s="14">
        <v>3521.0</v>
      </c>
      <c r="I2993" s="12">
        <f>VLOOKUP(C2993, products!$A$1:$C$8, 3, FALSE)</f>
        <v>3393</v>
      </c>
      <c r="J2993" s="12" t="str">
        <f>VLOOKUP(B2993,sales_teams!A:C,3)</f>
        <v>East</v>
      </c>
      <c r="K2993" s="12" t="str">
        <f>VLOOKUP(B2993,sales_teams!A:C,2)</f>
        <v>Rocco Neubert</v>
      </c>
      <c r="L2993" s="12" t="str">
        <f>VLOOKUP(D2993,accounts!A:G,6)</f>
        <v>United States</v>
      </c>
      <c r="M2993" s="12" t="str">
        <f>VLOOKUP(D2993,accounts!A:B,2)</f>
        <v>software</v>
      </c>
      <c r="N2993" s="12" t="str">
        <f t="shared" si="26"/>
        <v>May 2017</v>
      </c>
      <c r="O2993" s="12" t="str">
        <f t="shared" ref="O2993:O3000" si="345">TEXT(G2993,"mmm yyy")</f>
        <v>Sep 2017</v>
      </c>
      <c r="P2993" s="12">
        <f>VLOOKUP(D2993,accounts!A:G,4)</f>
        <v>987.39</v>
      </c>
      <c r="Q2993" s="12">
        <f t="shared" ref="Q2993:Q3000" si="346">O2993-N2993</f>
        <v>123</v>
      </c>
    </row>
    <row r="2994">
      <c r="A2994" s="14" t="s">
        <v>3173</v>
      </c>
      <c r="B2994" s="14" t="s">
        <v>41</v>
      </c>
      <c r="C2994" s="14" t="s">
        <v>20</v>
      </c>
      <c r="D2994" s="14" t="s">
        <v>118</v>
      </c>
      <c r="E2994" s="14" t="s">
        <v>26</v>
      </c>
      <c r="F2994" s="15">
        <v>42879.0</v>
      </c>
      <c r="G2994" s="15">
        <v>42999.0</v>
      </c>
      <c r="H2994" s="14">
        <v>0.0</v>
      </c>
      <c r="I2994" s="12">
        <f>VLOOKUP(C2994, products!$A$1:$C$8, 3, FALSE)</f>
        <v>5482</v>
      </c>
      <c r="J2994" s="12" t="str">
        <f>VLOOKUP(B2994,sales_teams!A:C,3)</f>
        <v>East</v>
      </c>
      <c r="K2994" s="12" t="str">
        <f>VLOOKUP(B2994,sales_teams!A:C,2)</f>
        <v>Rocco Neubert</v>
      </c>
      <c r="L2994" s="12" t="str">
        <f>VLOOKUP(D2994,accounts!A:G,6)</f>
        <v>United States</v>
      </c>
      <c r="M2994" s="12" t="str">
        <f>VLOOKUP(D2994,accounts!A:B,2)</f>
        <v>retail</v>
      </c>
      <c r="N2994" s="12" t="str">
        <f t="shared" si="26"/>
        <v>May 2017</v>
      </c>
      <c r="O2994" s="12" t="str">
        <f t="shared" si="345"/>
        <v>Sep 2017</v>
      </c>
      <c r="P2994" s="12">
        <f>VLOOKUP(D2994,accounts!A:G,4)</f>
        <v>702.72</v>
      </c>
      <c r="Q2994" s="12">
        <f t="shared" si="346"/>
        <v>123</v>
      </c>
    </row>
    <row r="2995">
      <c r="A2995" s="14" t="s">
        <v>3174</v>
      </c>
      <c r="B2995" s="14" t="s">
        <v>42</v>
      </c>
      <c r="C2995" s="14" t="s">
        <v>17</v>
      </c>
      <c r="D2995" s="14" t="s">
        <v>107</v>
      </c>
      <c r="E2995" s="14" t="s">
        <v>5</v>
      </c>
      <c r="F2995" s="15">
        <v>42879.0</v>
      </c>
      <c r="G2995" s="15">
        <v>42953.0</v>
      </c>
      <c r="H2995" s="14">
        <v>5109.0</v>
      </c>
      <c r="I2995" s="12">
        <f>VLOOKUP(C2995, products!$A$1:$C$8, 3, FALSE)</f>
        <v>4821</v>
      </c>
      <c r="J2995" s="12" t="str">
        <f>VLOOKUP(B2995,sales_teams!A:C,3)</f>
        <v>East</v>
      </c>
      <c r="K2995" s="12" t="str">
        <f>VLOOKUP(B2995,sales_teams!A:C,2)</f>
        <v>Rocco Neubert</v>
      </c>
      <c r="L2995" s="12" t="str">
        <f>VLOOKUP(D2995,accounts!A:G,6)</f>
        <v>United States</v>
      </c>
      <c r="M2995" s="12" t="str">
        <f>VLOOKUP(D2995,accounts!A:B,2)</f>
        <v>technolgy</v>
      </c>
      <c r="N2995" s="12" t="str">
        <f t="shared" si="26"/>
        <v>May 2017</v>
      </c>
      <c r="O2995" s="12" t="str">
        <f t="shared" si="345"/>
        <v>Aug 2017</v>
      </c>
      <c r="P2995" s="12">
        <f>VLOOKUP(D2995,accounts!A:G,4)</f>
        <v>1008.06</v>
      </c>
      <c r="Q2995" s="12">
        <f t="shared" si="346"/>
        <v>92</v>
      </c>
    </row>
    <row r="2996">
      <c r="A2996" s="14" t="s">
        <v>3175</v>
      </c>
      <c r="B2996" s="14" t="s">
        <v>44</v>
      </c>
      <c r="C2996" s="14" t="s">
        <v>22</v>
      </c>
      <c r="D2996" s="14" t="s">
        <v>132</v>
      </c>
      <c r="E2996" s="14" t="s">
        <v>26</v>
      </c>
      <c r="F2996" s="15">
        <v>42879.0</v>
      </c>
      <c r="G2996" s="15">
        <v>42906.0</v>
      </c>
      <c r="H2996" s="14">
        <v>0.0</v>
      </c>
      <c r="I2996" s="12">
        <f>VLOOKUP(C2996, products!$A$1:$C$8, 3, FALSE)</f>
        <v>550</v>
      </c>
      <c r="J2996" s="12" t="str">
        <f>VLOOKUP(B2996,sales_teams!A:C,3)</f>
        <v>East</v>
      </c>
      <c r="K2996" s="12" t="str">
        <f>VLOOKUP(B2996,sales_teams!A:C,2)</f>
        <v>Rocco Neubert</v>
      </c>
      <c r="L2996" s="12" t="str">
        <f>VLOOKUP(D2996,accounts!A:G,6)</f>
        <v>United States</v>
      </c>
      <c r="M2996" s="12" t="str">
        <f>VLOOKUP(D2996,accounts!A:B,2)</f>
        <v>technolgy</v>
      </c>
      <c r="N2996" s="12" t="str">
        <f t="shared" si="26"/>
        <v>May 2017</v>
      </c>
      <c r="O2996" s="12" t="str">
        <f t="shared" si="345"/>
        <v>Jun 2017</v>
      </c>
      <c r="P2996" s="12">
        <f>VLOOKUP(D2996,accounts!A:G,4)</f>
        <v>587.72</v>
      </c>
      <c r="Q2996" s="12">
        <f t="shared" si="346"/>
        <v>31</v>
      </c>
    </row>
    <row r="2997">
      <c r="A2997" s="14" t="s">
        <v>3176</v>
      </c>
      <c r="B2997" s="14" t="s">
        <v>44</v>
      </c>
      <c r="C2997" s="14" t="s">
        <v>20</v>
      </c>
      <c r="D2997" s="14" t="s">
        <v>97</v>
      </c>
      <c r="E2997" s="14" t="s">
        <v>5</v>
      </c>
      <c r="F2997" s="15">
        <v>42879.0</v>
      </c>
      <c r="G2997" s="15">
        <v>42996.0</v>
      </c>
      <c r="H2997" s="14">
        <v>5190.0</v>
      </c>
      <c r="I2997" s="12">
        <f>VLOOKUP(C2997, products!$A$1:$C$8, 3, FALSE)</f>
        <v>5482</v>
      </c>
      <c r="J2997" s="12" t="str">
        <f>VLOOKUP(B2997,sales_teams!A:C,3)</f>
        <v>East</v>
      </c>
      <c r="K2997" s="12" t="str">
        <f>VLOOKUP(B2997,sales_teams!A:C,2)</f>
        <v>Rocco Neubert</v>
      </c>
      <c r="L2997" s="12" t="str">
        <f>VLOOKUP(D2997,accounts!A:G,6)</f>
        <v>United States</v>
      </c>
      <c r="M2997" s="12" t="str">
        <f>VLOOKUP(D2997,accounts!A:B,2)</f>
        <v>medical</v>
      </c>
      <c r="N2997" s="12" t="str">
        <f t="shared" si="26"/>
        <v>May 2017</v>
      </c>
      <c r="O2997" s="12" t="str">
        <f t="shared" si="345"/>
        <v>Sep 2017</v>
      </c>
      <c r="P2997" s="12">
        <f>VLOOKUP(D2997,accounts!A:G,4)</f>
        <v>1618.89</v>
      </c>
      <c r="Q2997" s="12">
        <f t="shared" si="346"/>
        <v>123</v>
      </c>
    </row>
    <row r="2998">
      <c r="A2998" s="14" t="s">
        <v>3177</v>
      </c>
      <c r="B2998" s="14" t="s">
        <v>47</v>
      </c>
      <c r="C2998" s="14" t="s">
        <v>22</v>
      </c>
      <c r="D2998" s="14" t="s">
        <v>76</v>
      </c>
      <c r="E2998" s="14" t="s">
        <v>26</v>
      </c>
      <c r="F2998" s="15">
        <v>42879.0</v>
      </c>
      <c r="G2998" s="15">
        <v>42969.0</v>
      </c>
      <c r="H2998" s="14">
        <v>0.0</v>
      </c>
      <c r="I2998" s="12">
        <f>VLOOKUP(C2998, products!$A$1:$C$8, 3, FALSE)</f>
        <v>550</v>
      </c>
      <c r="J2998" s="12" t="str">
        <f>VLOOKUP(B2998,sales_teams!A:C,3)</f>
        <v>East</v>
      </c>
      <c r="K2998" s="12" t="str">
        <f>VLOOKUP(B2998,sales_teams!A:C,2)</f>
        <v>Rocco Neubert</v>
      </c>
      <c r="L2998" s="12" t="str">
        <f>VLOOKUP(D2998,accounts!A:G,6)</f>
        <v>United States</v>
      </c>
      <c r="M2998" s="12" t="str">
        <f>VLOOKUP(D2998,accounts!A:B,2)</f>
        <v>software</v>
      </c>
      <c r="N2998" s="12" t="str">
        <f t="shared" si="26"/>
        <v>May 2017</v>
      </c>
      <c r="O2998" s="12" t="str">
        <f t="shared" si="345"/>
        <v>Aug 2017</v>
      </c>
      <c r="P2998" s="12">
        <f>VLOOKUP(D2998,accounts!A:G,4)</f>
        <v>6354.87</v>
      </c>
      <c r="Q2998" s="12">
        <f t="shared" si="346"/>
        <v>92</v>
      </c>
    </row>
    <row r="2999">
      <c r="A2999" s="14" t="s">
        <v>3178</v>
      </c>
      <c r="B2999" s="14" t="s">
        <v>47</v>
      </c>
      <c r="C2999" s="14" t="s">
        <v>17</v>
      </c>
      <c r="D2999" s="14" t="s">
        <v>136</v>
      </c>
      <c r="E2999" s="14" t="s">
        <v>26</v>
      </c>
      <c r="F2999" s="15">
        <v>42879.0</v>
      </c>
      <c r="G2999" s="15">
        <v>42960.0</v>
      </c>
      <c r="H2999" s="14">
        <v>0.0</v>
      </c>
      <c r="I2999" s="12">
        <f>VLOOKUP(C2999, products!$A$1:$C$8, 3, FALSE)</f>
        <v>4821</v>
      </c>
      <c r="J2999" s="12" t="str">
        <f>VLOOKUP(B2999,sales_teams!A:C,3)</f>
        <v>East</v>
      </c>
      <c r="K2999" s="12" t="str">
        <f>VLOOKUP(B2999,sales_teams!A:C,2)</f>
        <v>Rocco Neubert</v>
      </c>
      <c r="L2999" s="12" t="str">
        <f>VLOOKUP(D2999,accounts!A:G,6)</f>
        <v>United States</v>
      </c>
      <c r="M2999" s="12" t="str">
        <f>VLOOKUP(D2999,accounts!A:B,2)</f>
        <v>entertainment</v>
      </c>
      <c r="N2999" s="12" t="str">
        <f t="shared" si="26"/>
        <v>May 2017</v>
      </c>
      <c r="O2999" s="12" t="str">
        <f t="shared" si="345"/>
        <v>Aug 2017</v>
      </c>
      <c r="P2999" s="12">
        <f>VLOOKUP(D2999,accounts!A:G,4)</f>
        <v>324.19</v>
      </c>
      <c r="Q2999" s="12">
        <f t="shared" si="346"/>
        <v>92</v>
      </c>
    </row>
    <row r="3000">
      <c r="A3000" s="14" t="s">
        <v>3179</v>
      </c>
      <c r="B3000" s="14" t="s">
        <v>48</v>
      </c>
      <c r="C3000" s="14" t="s">
        <v>21</v>
      </c>
      <c r="D3000" s="14" t="s">
        <v>90</v>
      </c>
      <c r="E3000" s="14" t="s">
        <v>26</v>
      </c>
      <c r="F3000" s="15">
        <v>42879.0</v>
      </c>
      <c r="G3000" s="15">
        <v>42961.0</v>
      </c>
      <c r="H3000" s="14">
        <v>0.0</v>
      </c>
      <c r="I3000" s="12">
        <f>VLOOKUP(C3000, products!$A$1:$C$8, 3, FALSE)</f>
        <v>3393</v>
      </c>
      <c r="J3000" s="12" t="str">
        <f>VLOOKUP(B3000,sales_teams!A:C,3)</f>
        <v>East</v>
      </c>
      <c r="K3000" s="12" t="str">
        <f>VLOOKUP(B3000,sales_teams!A:C,2)</f>
        <v>Rocco Neubert</v>
      </c>
      <c r="L3000" s="12" t="str">
        <f>VLOOKUP(D3000,accounts!A:G,6)</f>
        <v>United States</v>
      </c>
      <c r="M3000" s="12" t="str">
        <f>VLOOKUP(D3000,accounts!A:B,2)</f>
        <v>software</v>
      </c>
      <c r="N3000" s="12" t="str">
        <f t="shared" si="26"/>
        <v>May 2017</v>
      </c>
      <c r="O3000" s="12" t="str">
        <f t="shared" si="345"/>
        <v>Aug 2017</v>
      </c>
      <c r="P3000" s="12">
        <f>VLOOKUP(D3000,accounts!A:G,4)</f>
        <v>4618</v>
      </c>
      <c r="Q3000" s="12">
        <f t="shared" si="346"/>
        <v>92</v>
      </c>
    </row>
    <row r="3001">
      <c r="A3001" s="14" t="s">
        <v>3180</v>
      </c>
      <c r="B3001" s="14" t="s">
        <v>49</v>
      </c>
      <c r="C3001" s="14" t="s">
        <v>21</v>
      </c>
      <c r="D3001" s="14" t="s">
        <v>89</v>
      </c>
      <c r="E3001" s="14" t="s">
        <v>25</v>
      </c>
      <c r="F3001" s="15">
        <v>42879.0</v>
      </c>
      <c r="G3001" s="17"/>
      <c r="I3001" s="12">
        <f>VLOOKUP(C3001, products!$A$1:$C$8, 3, FALSE)</f>
        <v>3393</v>
      </c>
      <c r="J3001" s="12" t="str">
        <f>VLOOKUP(B3001,sales_teams!A:C,3)</f>
        <v>West</v>
      </c>
      <c r="K3001" s="12" t="str">
        <f>VLOOKUP(B3001,sales_teams!A:C,2)</f>
        <v>Summer Sewald</v>
      </c>
      <c r="L3001" s="12" t="str">
        <f>VLOOKUP(D3001,accounts!A:G,6)</f>
        <v>United States</v>
      </c>
      <c r="M3001" s="12" t="str">
        <f>VLOOKUP(D3001,accounts!A:B,2)</f>
        <v>employment</v>
      </c>
      <c r="N3001" s="12" t="str">
        <f t="shared" si="26"/>
        <v>May 2017</v>
      </c>
      <c r="P3001" s="12">
        <f>VLOOKUP(D3001,accounts!A:G,4)</f>
        <v>2871.35</v>
      </c>
    </row>
    <row r="3002">
      <c r="A3002" s="14" t="s">
        <v>3181</v>
      </c>
      <c r="B3002" s="14" t="s">
        <v>51</v>
      </c>
      <c r="C3002" s="14" t="s">
        <v>18</v>
      </c>
      <c r="D3002" s="14" t="s">
        <v>69</v>
      </c>
      <c r="E3002" s="14" t="s">
        <v>5</v>
      </c>
      <c r="F3002" s="15">
        <v>42879.0</v>
      </c>
      <c r="G3002" s="15">
        <v>43005.0</v>
      </c>
      <c r="H3002" s="14">
        <v>940.0</v>
      </c>
      <c r="I3002" s="12">
        <f>VLOOKUP(C3002, products!$A$1:$C$8, 3, FALSE)</f>
        <v>1096</v>
      </c>
      <c r="J3002" s="12" t="str">
        <f>VLOOKUP(B3002,sales_teams!A:C,3)</f>
        <v>West</v>
      </c>
      <c r="K3002" s="12" t="str">
        <f>VLOOKUP(B3002,sales_teams!A:C,2)</f>
        <v>Summer Sewald</v>
      </c>
      <c r="L3002" s="12" t="str">
        <f>VLOOKUP(D3002,accounts!A:G,6)</f>
        <v>United States</v>
      </c>
      <c r="M3002" s="12" t="str">
        <f>VLOOKUP(D3002,accounts!A:B,2)</f>
        <v>marketing</v>
      </c>
      <c r="N3002" s="12" t="str">
        <f t="shared" si="26"/>
        <v>May 2017</v>
      </c>
      <c r="O3002" s="12" t="str">
        <f t="shared" ref="O3002:O3011" si="347">TEXT(G3002,"mmm yyy")</f>
        <v>Sep 2017</v>
      </c>
      <c r="P3002" s="12">
        <f>VLOOKUP(D3002,accounts!A:G,4)</f>
        <v>2952.73</v>
      </c>
      <c r="Q3002" s="12">
        <f t="shared" ref="Q3002:Q3011" si="348">O3002-N3002</f>
        <v>123</v>
      </c>
    </row>
    <row r="3003">
      <c r="A3003" s="14" t="s">
        <v>3182</v>
      </c>
      <c r="B3003" s="14" t="s">
        <v>53</v>
      </c>
      <c r="C3003" s="14" t="s">
        <v>17</v>
      </c>
      <c r="D3003" s="14" t="s">
        <v>102</v>
      </c>
      <c r="E3003" s="14" t="s">
        <v>26</v>
      </c>
      <c r="F3003" s="15">
        <v>42879.0</v>
      </c>
      <c r="G3003" s="15">
        <v>42973.0</v>
      </c>
      <c r="H3003" s="14">
        <v>0.0</v>
      </c>
      <c r="I3003" s="12">
        <f>VLOOKUP(C3003, products!$A$1:$C$8, 3, FALSE)</f>
        <v>4821</v>
      </c>
      <c r="J3003" s="12" t="str">
        <f>VLOOKUP(B3003,sales_teams!A:C,3)</f>
        <v>West</v>
      </c>
      <c r="K3003" s="12" t="str">
        <f>VLOOKUP(B3003,sales_teams!A:C,2)</f>
        <v>Summer Sewald</v>
      </c>
      <c r="L3003" s="12" t="str">
        <f>VLOOKUP(D3003,accounts!A:G,6)</f>
        <v>United States</v>
      </c>
      <c r="M3003" s="12" t="str">
        <f>VLOOKUP(D3003,accounts!A:B,2)</f>
        <v>marketing</v>
      </c>
      <c r="N3003" s="12" t="str">
        <f t="shared" si="26"/>
        <v>May 2017</v>
      </c>
      <c r="O3003" s="12" t="str">
        <f t="shared" si="347"/>
        <v>Aug 2017</v>
      </c>
      <c r="P3003" s="12">
        <f>VLOOKUP(D3003,accounts!A:G,4)</f>
        <v>2173.98</v>
      </c>
      <c r="Q3003" s="12">
        <f t="shared" si="348"/>
        <v>92</v>
      </c>
    </row>
    <row r="3004">
      <c r="A3004" s="14" t="s">
        <v>3183</v>
      </c>
      <c r="B3004" s="14" t="s">
        <v>55</v>
      </c>
      <c r="C3004" s="14" t="s">
        <v>22</v>
      </c>
      <c r="D3004" s="14" t="s">
        <v>69</v>
      </c>
      <c r="E3004" s="14" t="s">
        <v>5</v>
      </c>
      <c r="F3004" s="15">
        <v>42879.0</v>
      </c>
      <c r="G3004" s="15">
        <v>42953.0</v>
      </c>
      <c r="H3004" s="14">
        <v>647.0</v>
      </c>
      <c r="I3004" s="12">
        <f>VLOOKUP(C3004, products!$A$1:$C$8, 3, FALSE)</f>
        <v>550</v>
      </c>
      <c r="J3004" s="12" t="str">
        <f>VLOOKUP(B3004,sales_teams!A:C,3)</f>
        <v>West</v>
      </c>
      <c r="K3004" s="12" t="str">
        <f>VLOOKUP(B3004,sales_teams!A:C,2)</f>
        <v>Summer Sewald</v>
      </c>
      <c r="L3004" s="12" t="str">
        <f>VLOOKUP(D3004,accounts!A:G,6)</f>
        <v>United States</v>
      </c>
      <c r="M3004" s="12" t="str">
        <f>VLOOKUP(D3004,accounts!A:B,2)</f>
        <v>marketing</v>
      </c>
      <c r="N3004" s="12" t="str">
        <f t="shared" si="26"/>
        <v>May 2017</v>
      </c>
      <c r="O3004" s="12" t="str">
        <f t="shared" si="347"/>
        <v>Aug 2017</v>
      </c>
      <c r="P3004" s="12">
        <f>VLOOKUP(D3004,accounts!A:G,4)</f>
        <v>2952.73</v>
      </c>
      <c r="Q3004" s="12">
        <f t="shared" si="348"/>
        <v>92</v>
      </c>
    </row>
    <row r="3005">
      <c r="A3005" s="14" t="s">
        <v>3184</v>
      </c>
      <c r="B3005" s="14" t="s">
        <v>58</v>
      </c>
      <c r="C3005" s="14" t="s">
        <v>20</v>
      </c>
      <c r="D3005" s="14" t="s">
        <v>66</v>
      </c>
      <c r="E3005" s="14" t="s">
        <v>5</v>
      </c>
      <c r="F3005" s="15">
        <v>42879.0</v>
      </c>
      <c r="G3005" s="15">
        <v>42964.0</v>
      </c>
      <c r="H3005" s="14">
        <v>6206.0</v>
      </c>
      <c r="I3005" s="12">
        <f>VLOOKUP(C3005, products!$A$1:$C$8, 3, FALSE)</f>
        <v>5482</v>
      </c>
      <c r="J3005" s="12" t="str">
        <f>VLOOKUP(B3005,sales_teams!A:C,3)</f>
        <v>West</v>
      </c>
      <c r="K3005" s="12" t="str">
        <f>VLOOKUP(B3005,sales_teams!A:C,2)</f>
        <v>Summer Sewald</v>
      </c>
      <c r="L3005" s="12" t="str">
        <f>VLOOKUP(D3005,accounts!A:G,6)</f>
        <v>United States</v>
      </c>
      <c r="M3005" s="12" t="str">
        <f>VLOOKUP(D3005,accounts!A:B,2)</f>
        <v>medical</v>
      </c>
      <c r="N3005" s="12" t="str">
        <f t="shared" si="26"/>
        <v>May 2017</v>
      </c>
      <c r="O3005" s="12" t="str">
        <f t="shared" si="347"/>
        <v>Aug 2017</v>
      </c>
      <c r="P3005" s="12">
        <f>VLOOKUP(D3005,accounts!A:G,4)</f>
        <v>4.54</v>
      </c>
      <c r="Q3005" s="12">
        <f t="shared" si="348"/>
        <v>92</v>
      </c>
    </row>
    <row r="3006">
      <c r="A3006" s="14" t="s">
        <v>3185</v>
      </c>
      <c r="B3006" s="14" t="s">
        <v>59</v>
      </c>
      <c r="C3006" s="14" t="s">
        <v>21</v>
      </c>
      <c r="D3006" s="14" t="s">
        <v>120</v>
      </c>
      <c r="E3006" s="14" t="s">
        <v>5</v>
      </c>
      <c r="F3006" s="15">
        <v>42879.0</v>
      </c>
      <c r="G3006" s="15">
        <v>42988.0</v>
      </c>
      <c r="H3006" s="14">
        <v>3158.0</v>
      </c>
      <c r="I3006" s="12">
        <f>VLOOKUP(C3006, products!$A$1:$C$8, 3, FALSE)</f>
        <v>3393</v>
      </c>
      <c r="J3006" s="12" t="str">
        <f>VLOOKUP(B3006,sales_teams!A:C,3)</f>
        <v>West</v>
      </c>
      <c r="K3006" s="12" t="str">
        <f>VLOOKUP(B3006,sales_teams!A:C,2)</f>
        <v>Summer Sewald</v>
      </c>
      <c r="L3006" s="12" t="str">
        <f>VLOOKUP(D3006,accounts!A:G,6)</f>
        <v>United States</v>
      </c>
      <c r="M3006" s="12" t="str">
        <f>VLOOKUP(D3006,accounts!A:B,2)</f>
        <v>entertainment</v>
      </c>
      <c r="N3006" s="12" t="str">
        <f t="shared" si="26"/>
        <v>May 2017</v>
      </c>
      <c r="O3006" s="12" t="str">
        <f t="shared" si="347"/>
        <v>Sep 2017</v>
      </c>
      <c r="P3006" s="12">
        <f>VLOOKUP(D3006,accounts!A:G,4)</f>
        <v>665.06</v>
      </c>
      <c r="Q3006" s="12">
        <f t="shared" si="348"/>
        <v>123</v>
      </c>
    </row>
    <row r="3007">
      <c r="A3007" s="14" t="s">
        <v>3186</v>
      </c>
      <c r="B3007" s="14" t="s">
        <v>60</v>
      </c>
      <c r="C3007" s="14" t="s">
        <v>21</v>
      </c>
      <c r="D3007" s="14" t="s">
        <v>146</v>
      </c>
      <c r="E3007" s="14" t="s">
        <v>5</v>
      </c>
      <c r="F3007" s="15">
        <v>42879.0</v>
      </c>
      <c r="G3007" s="15">
        <v>42966.0</v>
      </c>
      <c r="H3007" s="14">
        <v>2699.0</v>
      </c>
      <c r="I3007" s="12">
        <f>VLOOKUP(C3007, products!$A$1:$C$8, 3, FALSE)</f>
        <v>3393</v>
      </c>
      <c r="J3007" s="12" t="str">
        <f>VLOOKUP(B3007,sales_teams!A:C,3)</f>
        <v>West</v>
      </c>
      <c r="K3007" s="12" t="str">
        <f>VLOOKUP(B3007,sales_teams!A:C,2)</f>
        <v>Summer Sewald</v>
      </c>
      <c r="L3007" s="12" t="str">
        <f>VLOOKUP(D3007,accounts!A:G,6)</f>
        <v>United States</v>
      </c>
      <c r="M3007" s="12" t="str">
        <f>VLOOKUP(D3007,accounts!A:B,2)</f>
        <v>marketing</v>
      </c>
      <c r="N3007" s="12" t="str">
        <f t="shared" si="26"/>
        <v>May 2017</v>
      </c>
      <c r="O3007" s="12" t="str">
        <f t="shared" si="347"/>
        <v>Aug 2017</v>
      </c>
      <c r="P3007" s="12">
        <f>VLOOKUP(D3007,accounts!A:G,4)</f>
        <v>1197.44</v>
      </c>
      <c r="Q3007" s="12">
        <f t="shared" si="348"/>
        <v>92</v>
      </c>
    </row>
    <row r="3008">
      <c r="A3008" s="14" t="s">
        <v>3187</v>
      </c>
      <c r="B3008" s="14" t="s">
        <v>32</v>
      </c>
      <c r="C3008" s="14" t="s">
        <v>19</v>
      </c>
      <c r="D3008" s="14" t="s">
        <v>115</v>
      </c>
      <c r="E3008" s="14" t="s">
        <v>26</v>
      </c>
      <c r="F3008" s="15">
        <v>42880.0</v>
      </c>
      <c r="G3008" s="15">
        <v>42960.0</v>
      </c>
      <c r="H3008" s="14">
        <v>0.0</v>
      </c>
      <c r="I3008" s="12">
        <f>VLOOKUP(C3008, products!$A$1:$C$8, 3, FALSE)</f>
        <v>55</v>
      </c>
      <c r="J3008" s="12" t="str">
        <f>VLOOKUP(B3008,sales_teams!A:C,3)</f>
        <v>Central</v>
      </c>
      <c r="K3008" s="12" t="str">
        <f>VLOOKUP(B3008,sales_teams!A:C,2)</f>
        <v>Dustin Brinkmann</v>
      </c>
      <c r="L3008" s="12" t="str">
        <f>VLOOKUP(D3008,accounts!A:G,6)</f>
        <v>United States</v>
      </c>
      <c r="M3008" s="12" t="str">
        <f>VLOOKUP(D3008,accounts!A:B,2)</f>
        <v>entertainment</v>
      </c>
      <c r="N3008" s="12" t="str">
        <f t="shared" si="26"/>
        <v>May 2017</v>
      </c>
      <c r="O3008" s="12" t="str">
        <f t="shared" si="347"/>
        <v>Aug 2017</v>
      </c>
      <c r="P3008" s="12">
        <f>VLOOKUP(D3008,accounts!A:G,4)</f>
        <v>217.87</v>
      </c>
      <c r="Q3008" s="12">
        <f t="shared" si="348"/>
        <v>92</v>
      </c>
    </row>
    <row r="3009">
      <c r="A3009" s="14" t="s">
        <v>3188</v>
      </c>
      <c r="B3009" s="14" t="s">
        <v>33</v>
      </c>
      <c r="C3009" s="14" t="s">
        <v>18</v>
      </c>
      <c r="D3009" s="14" t="s">
        <v>77</v>
      </c>
      <c r="E3009" s="14" t="s">
        <v>5</v>
      </c>
      <c r="F3009" s="15">
        <v>42880.0</v>
      </c>
      <c r="G3009" s="15">
        <v>42951.0</v>
      </c>
      <c r="H3009" s="14">
        <v>1302.0</v>
      </c>
      <c r="I3009" s="12">
        <f>VLOOKUP(C3009, products!$A$1:$C$8, 3, FALSE)</f>
        <v>1096</v>
      </c>
      <c r="J3009" s="12" t="str">
        <f>VLOOKUP(B3009,sales_teams!A:C,3)</f>
        <v>Central</v>
      </c>
      <c r="K3009" s="12" t="str">
        <f>VLOOKUP(B3009,sales_teams!A:C,2)</f>
        <v>Dustin Brinkmann</v>
      </c>
      <c r="L3009" s="12" t="str">
        <f>VLOOKUP(D3009,accounts!A:G,6)</f>
        <v>United States</v>
      </c>
      <c r="M3009" s="12" t="str">
        <f>VLOOKUP(D3009,accounts!A:B,2)</f>
        <v>retail</v>
      </c>
      <c r="N3009" s="12" t="str">
        <f t="shared" si="26"/>
        <v>May 2017</v>
      </c>
      <c r="O3009" s="12" t="str">
        <f t="shared" si="347"/>
        <v>Aug 2017</v>
      </c>
      <c r="P3009" s="12">
        <f>VLOOKUP(D3009,accounts!A:G,4)</f>
        <v>1419.98</v>
      </c>
      <c r="Q3009" s="12">
        <f t="shared" si="348"/>
        <v>92</v>
      </c>
    </row>
    <row r="3010">
      <c r="A3010" s="14" t="s">
        <v>3189</v>
      </c>
      <c r="B3010" s="14" t="s">
        <v>34</v>
      </c>
      <c r="C3010" s="14" t="s">
        <v>21</v>
      </c>
      <c r="D3010" s="14" t="s">
        <v>141</v>
      </c>
      <c r="E3010" s="14" t="s">
        <v>5</v>
      </c>
      <c r="F3010" s="15">
        <v>42880.0</v>
      </c>
      <c r="G3010" s="15">
        <v>42913.0</v>
      </c>
      <c r="H3010" s="14">
        <v>2993.0</v>
      </c>
      <c r="I3010" s="12">
        <f>VLOOKUP(C3010, products!$A$1:$C$8, 3, FALSE)</f>
        <v>3393</v>
      </c>
      <c r="J3010" s="12" t="str">
        <f>VLOOKUP(B3010,sales_teams!A:C,3)</f>
        <v>Central</v>
      </c>
      <c r="K3010" s="12" t="str">
        <f>VLOOKUP(B3010,sales_teams!A:C,2)</f>
        <v>Dustin Brinkmann</v>
      </c>
      <c r="L3010" s="12" t="str">
        <f>VLOOKUP(D3010,accounts!A:G,6)</f>
        <v>United States</v>
      </c>
      <c r="M3010" s="12" t="str">
        <f>VLOOKUP(D3010,accounts!A:B,2)</f>
        <v>medical</v>
      </c>
      <c r="N3010" s="12" t="str">
        <f t="shared" si="26"/>
        <v>May 2017</v>
      </c>
      <c r="O3010" s="12" t="str">
        <f t="shared" si="347"/>
        <v>Jun 2017</v>
      </c>
      <c r="P3010" s="12">
        <f>VLOOKUP(D3010,accounts!A:G,4)</f>
        <v>326.82</v>
      </c>
      <c r="Q3010" s="12">
        <f t="shared" si="348"/>
        <v>31</v>
      </c>
    </row>
    <row r="3011">
      <c r="A3011" s="14" t="s">
        <v>3190</v>
      </c>
      <c r="B3011" s="14" t="s">
        <v>35</v>
      </c>
      <c r="C3011" s="14" t="s">
        <v>22</v>
      </c>
      <c r="D3011" s="14" t="s">
        <v>109</v>
      </c>
      <c r="E3011" s="14" t="s">
        <v>5</v>
      </c>
      <c r="F3011" s="15">
        <v>42880.0</v>
      </c>
      <c r="G3011" s="15">
        <v>42891.0</v>
      </c>
      <c r="H3011" s="14">
        <v>460.0</v>
      </c>
      <c r="I3011" s="12">
        <f>VLOOKUP(C3011, products!$A$1:$C$8, 3, FALSE)</f>
        <v>550</v>
      </c>
      <c r="J3011" s="12" t="str">
        <f>VLOOKUP(B3011,sales_teams!A:C,3)</f>
        <v>Central</v>
      </c>
      <c r="K3011" s="12" t="str">
        <f>VLOOKUP(B3011,sales_teams!A:C,2)</f>
        <v>Dustin Brinkmann</v>
      </c>
      <c r="L3011" s="12" t="str">
        <f>VLOOKUP(D3011,accounts!A:G,6)</f>
        <v>Kenya</v>
      </c>
      <c r="M3011" s="12" t="str">
        <f>VLOOKUP(D3011,accounts!A:B,2)</f>
        <v>medical</v>
      </c>
      <c r="N3011" s="12" t="str">
        <f t="shared" si="26"/>
        <v>May 2017</v>
      </c>
      <c r="O3011" s="12" t="str">
        <f t="shared" si="347"/>
        <v>Jun 2017</v>
      </c>
      <c r="P3011" s="12">
        <f>VLOOKUP(D3011,accounts!A:G,4)</f>
        <v>647.18</v>
      </c>
      <c r="Q3011" s="12">
        <f t="shared" si="348"/>
        <v>31</v>
      </c>
    </row>
    <row r="3012">
      <c r="A3012" s="14" t="s">
        <v>3191</v>
      </c>
      <c r="B3012" s="14" t="s">
        <v>36</v>
      </c>
      <c r="C3012" s="14" t="s">
        <v>20</v>
      </c>
      <c r="D3012" s="14" t="s">
        <v>83</v>
      </c>
      <c r="E3012" s="14" t="s">
        <v>25</v>
      </c>
      <c r="F3012" s="15">
        <v>42880.0</v>
      </c>
      <c r="G3012" s="17"/>
      <c r="I3012" s="12">
        <f>VLOOKUP(C3012, products!$A$1:$C$8, 3, FALSE)</f>
        <v>5482</v>
      </c>
      <c r="J3012" s="12" t="str">
        <f>VLOOKUP(B3012,sales_teams!A:C,3)</f>
        <v>Central</v>
      </c>
      <c r="K3012" s="12" t="str">
        <f>VLOOKUP(B3012,sales_teams!A:C,2)</f>
        <v>Dustin Brinkmann</v>
      </c>
      <c r="L3012" s="12" t="str">
        <f>VLOOKUP(D3012,accounts!A:G,6)</f>
        <v>United States</v>
      </c>
      <c r="M3012" s="12" t="str">
        <f>VLOOKUP(D3012,accounts!A:B,2)</f>
        <v>marketing</v>
      </c>
      <c r="N3012" s="12" t="str">
        <f t="shared" si="26"/>
        <v>May 2017</v>
      </c>
      <c r="P3012" s="12">
        <f>VLOOKUP(D3012,accounts!A:G,4)</f>
        <v>2403.58</v>
      </c>
    </row>
    <row r="3013">
      <c r="A3013" s="14" t="s">
        <v>3192</v>
      </c>
      <c r="B3013" s="14" t="s">
        <v>36</v>
      </c>
      <c r="C3013" s="14" t="s">
        <v>22</v>
      </c>
      <c r="D3013" s="14" t="s">
        <v>65</v>
      </c>
      <c r="E3013" s="14" t="s">
        <v>5</v>
      </c>
      <c r="F3013" s="15">
        <v>42880.0</v>
      </c>
      <c r="G3013" s="15">
        <v>43003.0</v>
      </c>
      <c r="H3013" s="14">
        <v>616.0</v>
      </c>
      <c r="I3013" s="12">
        <f>VLOOKUP(C3013, products!$A$1:$C$8, 3, FALSE)</f>
        <v>550</v>
      </c>
      <c r="J3013" s="12" t="str">
        <f>VLOOKUP(B3013,sales_teams!A:C,3)</f>
        <v>Central</v>
      </c>
      <c r="K3013" s="12" t="str">
        <f>VLOOKUP(B3013,sales_teams!A:C,2)</f>
        <v>Dustin Brinkmann</v>
      </c>
      <c r="L3013" s="12" t="str">
        <f>VLOOKUP(D3013,accounts!A:G,6)</f>
        <v>United States</v>
      </c>
      <c r="M3013" s="12" t="str">
        <f>VLOOKUP(D3013,accounts!A:B,2)</f>
        <v>technolgy</v>
      </c>
      <c r="N3013" s="12" t="str">
        <f t="shared" si="26"/>
        <v>May 2017</v>
      </c>
      <c r="O3013" s="12" t="str">
        <f t="shared" ref="O3013:O3029" si="349">TEXT(G3013,"mmm yyy")</f>
        <v>Sep 2017</v>
      </c>
      <c r="P3013" s="12">
        <f>VLOOKUP(D3013,accounts!A:G,4)</f>
        <v>7708.38</v>
      </c>
      <c r="Q3013" s="12">
        <f t="shared" ref="Q3013:Q3029" si="350">O3013-N3013</f>
        <v>123</v>
      </c>
    </row>
    <row r="3014">
      <c r="A3014" s="14" t="s">
        <v>3193</v>
      </c>
      <c r="B3014" s="14" t="s">
        <v>38</v>
      </c>
      <c r="C3014" s="14" t="s">
        <v>21</v>
      </c>
      <c r="D3014" s="14" t="s">
        <v>131</v>
      </c>
      <c r="E3014" s="14" t="s">
        <v>26</v>
      </c>
      <c r="F3014" s="15">
        <v>42880.0</v>
      </c>
      <c r="G3014" s="15">
        <v>42954.0</v>
      </c>
      <c r="H3014" s="14">
        <v>0.0</v>
      </c>
      <c r="I3014" s="12">
        <f>VLOOKUP(C3014, products!$A$1:$C$8, 3, FALSE)</f>
        <v>3393</v>
      </c>
      <c r="J3014" s="12" t="str">
        <f>VLOOKUP(B3014,sales_teams!A:C,3)</f>
        <v>East</v>
      </c>
      <c r="K3014" s="12" t="str">
        <f>VLOOKUP(B3014,sales_teams!A:C,2)</f>
        <v>Rocco Neubert</v>
      </c>
      <c r="L3014" s="12" t="str">
        <f>VLOOKUP(D3014,accounts!A:G,6)</f>
        <v>United States</v>
      </c>
      <c r="M3014" s="12" t="str">
        <f>VLOOKUP(D3014,accounts!A:B,2)</f>
        <v>marketing</v>
      </c>
      <c r="N3014" s="12" t="str">
        <f t="shared" si="26"/>
        <v>May 2017</v>
      </c>
      <c r="O3014" s="12" t="str">
        <f t="shared" si="349"/>
        <v>Aug 2017</v>
      </c>
      <c r="P3014" s="12">
        <f>VLOOKUP(D3014,accounts!A:G,4)</f>
        <v>45.39</v>
      </c>
      <c r="Q3014" s="12">
        <f t="shared" si="350"/>
        <v>92</v>
      </c>
    </row>
    <row r="3015">
      <c r="A3015" s="14" t="s">
        <v>3194</v>
      </c>
      <c r="B3015" s="14" t="s">
        <v>38</v>
      </c>
      <c r="C3015" s="14" t="s">
        <v>17</v>
      </c>
      <c r="D3015" s="14" t="s">
        <v>103</v>
      </c>
      <c r="E3015" s="14" t="s">
        <v>5</v>
      </c>
      <c r="F3015" s="15">
        <v>42880.0</v>
      </c>
      <c r="G3015" s="15">
        <v>42961.0</v>
      </c>
      <c r="H3015" s="14">
        <v>4270.0</v>
      </c>
      <c r="I3015" s="12">
        <f>VLOOKUP(C3015, products!$A$1:$C$8, 3, FALSE)</f>
        <v>4821</v>
      </c>
      <c r="J3015" s="12" t="str">
        <f>VLOOKUP(B3015,sales_teams!A:C,3)</f>
        <v>East</v>
      </c>
      <c r="K3015" s="12" t="str">
        <f>VLOOKUP(B3015,sales_teams!A:C,2)</f>
        <v>Rocco Neubert</v>
      </c>
      <c r="L3015" s="12" t="str">
        <f>VLOOKUP(D3015,accounts!A:G,6)</f>
        <v>Norway</v>
      </c>
      <c r="M3015" s="12" t="str">
        <f>VLOOKUP(D3015,accounts!A:B,2)</f>
        <v>technolgy</v>
      </c>
      <c r="N3015" s="12" t="str">
        <f t="shared" si="26"/>
        <v>May 2017</v>
      </c>
      <c r="O3015" s="12" t="str">
        <f t="shared" si="349"/>
        <v>Aug 2017</v>
      </c>
      <c r="P3015" s="12">
        <f>VLOOKUP(D3015,accounts!A:G,4)</f>
        <v>1223.72</v>
      </c>
      <c r="Q3015" s="12">
        <f t="shared" si="350"/>
        <v>92</v>
      </c>
    </row>
    <row r="3016">
      <c r="A3016" s="14" t="s">
        <v>3195</v>
      </c>
      <c r="B3016" s="14" t="s">
        <v>39</v>
      </c>
      <c r="C3016" s="14" t="s">
        <v>17</v>
      </c>
      <c r="D3016" s="14" t="s">
        <v>108</v>
      </c>
      <c r="E3016" s="14" t="s">
        <v>26</v>
      </c>
      <c r="F3016" s="15">
        <v>42880.0</v>
      </c>
      <c r="G3016" s="15">
        <v>42968.0</v>
      </c>
      <c r="H3016" s="14">
        <v>0.0</v>
      </c>
      <c r="I3016" s="12">
        <f>VLOOKUP(C3016, products!$A$1:$C$8, 3, FALSE)</f>
        <v>4821</v>
      </c>
      <c r="J3016" s="12" t="str">
        <f>VLOOKUP(B3016,sales_teams!A:C,3)</f>
        <v>East</v>
      </c>
      <c r="K3016" s="12" t="str">
        <f>VLOOKUP(B3016,sales_teams!A:C,2)</f>
        <v>Rocco Neubert</v>
      </c>
      <c r="L3016" s="12" t="str">
        <f>VLOOKUP(D3016,accounts!A:G,6)</f>
        <v>United States</v>
      </c>
      <c r="M3016" s="12" t="str">
        <f>VLOOKUP(D3016,accounts!A:B,2)</f>
        <v>employment</v>
      </c>
      <c r="N3016" s="12" t="str">
        <f t="shared" si="26"/>
        <v>May 2017</v>
      </c>
      <c r="O3016" s="12" t="str">
        <f t="shared" si="349"/>
        <v>Aug 2017</v>
      </c>
      <c r="P3016" s="12">
        <f>VLOOKUP(D3016,accounts!A:G,4)</f>
        <v>882.12</v>
      </c>
      <c r="Q3016" s="12">
        <f t="shared" si="350"/>
        <v>92</v>
      </c>
    </row>
    <row r="3017">
      <c r="A3017" s="14" t="s">
        <v>3196</v>
      </c>
      <c r="B3017" s="14" t="s">
        <v>42</v>
      </c>
      <c r="C3017" s="14" t="s">
        <v>17</v>
      </c>
      <c r="D3017" s="14" t="s">
        <v>70</v>
      </c>
      <c r="E3017" s="14" t="s">
        <v>5</v>
      </c>
      <c r="F3017" s="15">
        <v>42880.0</v>
      </c>
      <c r="G3017" s="15">
        <v>42969.0</v>
      </c>
      <c r="H3017" s="14">
        <v>4787.0</v>
      </c>
      <c r="I3017" s="12">
        <f>VLOOKUP(C3017, products!$A$1:$C$8, 3, FALSE)</f>
        <v>4821</v>
      </c>
      <c r="J3017" s="12" t="str">
        <f>VLOOKUP(B3017,sales_teams!A:C,3)</f>
        <v>East</v>
      </c>
      <c r="K3017" s="12" t="str">
        <f>VLOOKUP(B3017,sales_teams!A:C,2)</f>
        <v>Rocco Neubert</v>
      </c>
      <c r="L3017" s="12" t="str">
        <f>VLOOKUP(D3017,accounts!A:G,6)</f>
        <v>United States</v>
      </c>
      <c r="M3017" s="12" t="str">
        <f>VLOOKUP(D3017,accounts!A:B,2)</f>
        <v>telecommunications</v>
      </c>
      <c r="N3017" s="12" t="str">
        <f t="shared" si="26"/>
        <v>May 2017</v>
      </c>
      <c r="O3017" s="12" t="str">
        <f t="shared" si="349"/>
        <v>Aug 2017</v>
      </c>
      <c r="P3017" s="12">
        <f>VLOOKUP(D3017,accounts!A:G,4)</f>
        <v>5266.09</v>
      </c>
      <c r="Q3017" s="12">
        <f t="shared" si="350"/>
        <v>92</v>
      </c>
    </row>
    <row r="3018">
      <c r="A3018" s="14" t="s">
        <v>3197</v>
      </c>
      <c r="B3018" s="14" t="s">
        <v>45</v>
      </c>
      <c r="C3018" s="14" t="s">
        <v>22</v>
      </c>
      <c r="D3018" s="14" t="s">
        <v>142</v>
      </c>
      <c r="E3018" s="14" t="s">
        <v>26</v>
      </c>
      <c r="F3018" s="15">
        <v>42880.0</v>
      </c>
      <c r="G3018" s="15">
        <v>42975.0</v>
      </c>
      <c r="H3018" s="14">
        <v>0.0</v>
      </c>
      <c r="I3018" s="12">
        <f>VLOOKUP(C3018, products!$A$1:$C$8, 3, FALSE)</f>
        <v>550</v>
      </c>
      <c r="J3018" s="12" t="str">
        <f>VLOOKUP(B3018,sales_teams!A:C,3)</f>
        <v>East</v>
      </c>
      <c r="K3018" s="12" t="str">
        <f>VLOOKUP(B3018,sales_teams!A:C,2)</f>
        <v>Rocco Neubert</v>
      </c>
      <c r="L3018" s="12" t="str">
        <f>VLOOKUP(D3018,accounts!A:G,6)</f>
        <v>United States</v>
      </c>
      <c r="M3018" s="12" t="str">
        <f>VLOOKUP(D3018,accounts!A:B,2)</f>
        <v>employment</v>
      </c>
      <c r="N3018" s="12" t="str">
        <f t="shared" si="26"/>
        <v>May 2017</v>
      </c>
      <c r="O3018" s="12" t="str">
        <f t="shared" si="349"/>
        <v>Aug 2017</v>
      </c>
      <c r="P3018" s="12">
        <f>VLOOKUP(D3018,accounts!A:G,4)</f>
        <v>291.27</v>
      </c>
      <c r="Q3018" s="12">
        <f t="shared" si="350"/>
        <v>92</v>
      </c>
    </row>
    <row r="3019">
      <c r="A3019" s="14" t="s">
        <v>3198</v>
      </c>
      <c r="B3019" s="14" t="s">
        <v>45</v>
      </c>
      <c r="C3019" s="14" t="s">
        <v>19</v>
      </c>
      <c r="D3019" s="14" t="s">
        <v>68</v>
      </c>
      <c r="E3019" s="14" t="s">
        <v>5</v>
      </c>
      <c r="F3019" s="15">
        <v>42880.0</v>
      </c>
      <c r="G3019" s="15">
        <v>42886.0</v>
      </c>
      <c r="H3019" s="14">
        <v>55.0</v>
      </c>
      <c r="I3019" s="12">
        <f>VLOOKUP(C3019, products!$A$1:$C$8, 3, FALSE)</f>
        <v>55</v>
      </c>
      <c r="J3019" s="12" t="str">
        <f>VLOOKUP(B3019,sales_teams!A:C,3)</f>
        <v>East</v>
      </c>
      <c r="K3019" s="12" t="str">
        <f>VLOOKUP(B3019,sales_teams!A:C,2)</f>
        <v>Rocco Neubert</v>
      </c>
      <c r="L3019" s="12" t="str">
        <f>VLOOKUP(D3019,accounts!A:G,6)</f>
        <v>Korea</v>
      </c>
      <c r="M3019" s="12" t="str">
        <f>VLOOKUP(D3019,accounts!A:B,2)</f>
        <v>technolgy</v>
      </c>
      <c r="N3019" s="12" t="str">
        <f t="shared" si="26"/>
        <v>May 2017</v>
      </c>
      <c r="O3019" s="12" t="str">
        <f t="shared" si="349"/>
        <v>May 2017</v>
      </c>
      <c r="P3019" s="12">
        <f>VLOOKUP(D3019,accounts!A:G,4)</f>
        <v>8170.38</v>
      </c>
      <c r="Q3019" s="12">
        <f t="shared" si="350"/>
        <v>0</v>
      </c>
    </row>
    <row r="3020">
      <c r="A3020" s="14" t="s">
        <v>3199</v>
      </c>
      <c r="B3020" s="14" t="s">
        <v>45</v>
      </c>
      <c r="C3020" s="14" t="s">
        <v>21</v>
      </c>
      <c r="D3020" s="14" t="s">
        <v>92</v>
      </c>
      <c r="E3020" s="14" t="s">
        <v>5</v>
      </c>
      <c r="F3020" s="15">
        <v>42880.0</v>
      </c>
      <c r="G3020" s="15">
        <v>42956.0</v>
      </c>
      <c r="H3020" s="14">
        <v>3808.0</v>
      </c>
      <c r="I3020" s="12">
        <f>VLOOKUP(C3020, products!$A$1:$C$8, 3, FALSE)</f>
        <v>3393</v>
      </c>
      <c r="J3020" s="12" t="str">
        <f>VLOOKUP(B3020,sales_teams!A:C,3)</f>
        <v>East</v>
      </c>
      <c r="K3020" s="12" t="str">
        <f>VLOOKUP(B3020,sales_teams!A:C,2)</f>
        <v>Rocco Neubert</v>
      </c>
      <c r="L3020" s="12" t="str">
        <f>VLOOKUP(D3020,accounts!A:G,6)</f>
        <v>United States</v>
      </c>
      <c r="M3020" s="12" t="str">
        <f>VLOOKUP(D3020,accounts!A:B,2)</f>
        <v>finance</v>
      </c>
      <c r="N3020" s="12" t="str">
        <f t="shared" si="26"/>
        <v>May 2017</v>
      </c>
      <c r="O3020" s="12" t="str">
        <f t="shared" si="349"/>
        <v>Aug 2017</v>
      </c>
      <c r="P3020" s="12">
        <f>VLOOKUP(D3020,accounts!A:G,4)</f>
        <v>2819.5</v>
      </c>
      <c r="Q3020" s="12">
        <f t="shared" si="350"/>
        <v>92</v>
      </c>
    </row>
    <row r="3021">
      <c r="A3021" s="14" t="s">
        <v>3200</v>
      </c>
      <c r="B3021" s="14" t="s">
        <v>48</v>
      </c>
      <c r="C3021" s="14" t="s">
        <v>22</v>
      </c>
      <c r="D3021" s="14" t="s">
        <v>107</v>
      </c>
      <c r="E3021" s="14" t="s">
        <v>5</v>
      </c>
      <c r="F3021" s="15">
        <v>42880.0</v>
      </c>
      <c r="G3021" s="15">
        <v>43001.0</v>
      </c>
      <c r="H3021" s="14">
        <v>483.0</v>
      </c>
      <c r="I3021" s="12">
        <f>VLOOKUP(C3021, products!$A$1:$C$8, 3, FALSE)</f>
        <v>550</v>
      </c>
      <c r="J3021" s="12" t="str">
        <f>VLOOKUP(B3021,sales_teams!A:C,3)</f>
        <v>East</v>
      </c>
      <c r="K3021" s="12" t="str">
        <f>VLOOKUP(B3021,sales_teams!A:C,2)</f>
        <v>Rocco Neubert</v>
      </c>
      <c r="L3021" s="12" t="str">
        <f>VLOOKUP(D3021,accounts!A:G,6)</f>
        <v>United States</v>
      </c>
      <c r="M3021" s="12" t="str">
        <f>VLOOKUP(D3021,accounts!A:B,2)</f>
        <v>technolgy</v>
      </c>
      <c r="N3021" s="12" t="str">
        <f t="shared" si="26"/>
        <v>May 2017</v>
      </c>
      <c r="O3021" s="12" t="str">
        <f t="shared" si="349"/>
        <v>Sep 2017</v>
      </c>
      <c r="P3021" s="12">
        <f>VLOOKUP(D3021,accounts!A:G,4)</f>
        <v>1008.06</v>
      </c>
      <c r="Q3021" s="12">
        <f t="shared" si="350"/>
        <v>123</v>
      </c>
    </row>
    <row r="3022">
      <c r="A3022" s="14" t="s">
        <v>3201</v>
      </c>
      <c r="B3022" s="14" t="s">
        <v>48</v>
      </c>
      <c r="C3022" s="14" t="s">
        <v>21</v>
      </c>
      <c r="D3022" s="14" t="s">
        <v>71</v>
      </c>
      <c r="E3022" s="14" t="s">
        <v>5</v>
      </c>
      <c r="F3022" s="15">
        <v>42880.0</v>
      </c>
      <c r="G3022" s="15">
        <v>42994.0</v>
      </c>
      <c r="H3022" s="14">
        <v>3727.0</v>
      </c>
      <c r="I3022" s="12">
        <f>VLOOKUP(C3022, products!$A$1:$C$8, 3, FALSE)</f>
        <v>3393</v>
      </c>
      <c r="J3022" s="12" t="str">
        <f>VLOOKUP(B3022,sales_teams!A:C,3)</f>
        <v>East</v>
      </c>
      <c r="K3022" s="12" t="str">
        <f>VLOOKUP(B3022,sales_teams!A:C,2)</f>
        <v>Rocco Neubert</v>
      </c>
      <c r="L3022" s="12" t="str">
        <f>VLOOKUP(D3022,accounts!A:G,6)</f>
        <v>United States</v>
      </c>
      <c r="M3022" s="12" t="str">
        <f>VLOOKUP(D3022,accounts!A:B,2)</f>
        <v>services</v>
      </c>
      <c r="N3022" s="12" t="str">
        <f t="shared" si="26"/>
        <v>May 2017</v>
      </c>
      <c r="O3022" s="12" t="str">
        <f t="shared" si="349"/>
        <v>Sep 2017</v>
      </c>
      <c r="P3022" s="12">
        <f>VLOOKUP(D3022,accounts!A:G,4)</f>
        <v>2041.73</v>
      </c>
      <c r="Q3022" s="12">
        <f t="shared" si="350"/>
        <v>123</v>
      </c>
    </row>
    <row r="3023">
      <c r="A3023" s="14" t="s">
        <v>3202</v>
      </c>
      <c r="B3023" s="14" t="s">
        <v>49</v>
      </c>
      <c r="C3023" s="14" t="s">
        <v>17</v>
      </c>
      <c r="D3023" s="14" t="s">
        <v>105</v>
      </c>
      <c r="E3023" s="14" t="s">
        <v>5</v>
      </c>
      <c r="F3023" s="15">
        <v>42880.0</v>
      </c>
      <c r="G3023" s="15">
        <v>42961.0</v>
      </c>
      <c r="H3023" s="14">
        <v>4738.0</v>
      </c>
      <c r="I3023" s="12">
        <f>VLOOKUP(C3023, products!$A$1:$C$8, 3, FALSE)</f>
        <v>4821</v>
      </c>
      <c r="J3023" s="12" t="str">
        <f>VLOOKUP(B3023,sales_teams!A:C,3)</f>
        <v>West</v>
      </c>
      <c r="K3023" s="12" t="str">
        <f>VLOOKUP(B3023,sales_teams!A:C,2)</f>
        <v>Summer Sewald</v>
      </c>
      <c r="L3023" s="12" t="str">
        <f>VLOOKUP(D3023,accounts!A:G,6)</f>
        <v>United States</v>
      </c>
      <c r="M3023" s="12" t="str">
        <f>VLOOKUP(D3023,accounts!A:B,2)</f>
        <v>telecommunications</v>
      </c>
      <c r="N3023" s="12" t="str">
        <f t="shared" si="26"/>
        <v>May 2017</v>
      </c>
      <c r="O3023" s="12" t="str">
        <f t="shared" si="349"/>
        <v>Aug 2017</v>
      </c>
      <c r="P3023" s="12">
        <f>VLOOKUP(D3023,accounts!A:G,4)</f>
        <v>1825.82</v>
      </c>
      <c r="Q3023" s="12">
        <f t="shared" si="350"/>
        <v>92</v>
      </c>
    </row>
    <row r="3024">
      <c r="A3024" s="14" t="s">
        <v>3203</v>
      </c>
      <c r="B3024" s="14" t="s">
        <v>50</v>
      </c>
      <c r="C3024" s="14" t="s">
        <v>18</v>
      </c>
      <c r="D3024" s="14" t="s">
        <v>94</v>
      </c>
      <c r="E3024" s="14" t="s">
        <v>5</v>
      </c>
      <c r="F3024" s="15">
        <v>42880.0</v>
      </c>
      <c r="G3024" s="15">
        <v>42951.0</v>
      </c>
      <c r="H3024" s="14">
        <v>1275.0</v>
      </c>
      <c r="I3024" s="12">
        <f>VLOOKUP(C3024, products!$A$1:$C$8, 3, FALSE)</f>
        <v>1096</v>
      </c>
      <c r="J3024" s="12" t="str">
        <f>VLOOKUP(B3024,sales_teams!A:C,3)</f>
        <v>West</v>
      </c>
      <c r="K3024" s="12" t="str">
        <f>VLOOKUP(B3024,sales_teams!A:C,2)</f>
        <v>Summer Sewald</v>
      </c>
      <c r="L3024" s="12" t="str">
        <f>VLOOKUP(D3024,accounts!A:G,6)</f>
        <v>United States</v>
      </c>
      <c r="M3024" s="12" t="str">
        <f>VLOOKUP(D3024,accounts!A:B,2)</f>
        <v>medical</v>
      </c>
      <c r="N3024" s="12" t="str">
        <f t="shared" si="26"/>
        <v>May 2017</v>
      </c>
      <c r="O3024" s="12" t="str">
        <f t="shared" si="349"/>
        <v>Aug 2017</v>
      </c>
      <c r="P3024" s="12">
        <f>VLOOKUP(D3024,accounts!A:G,4)</f>
        <v>3922.42</v>
      </c>
      <c r="Q3024" s="12">
        <f t="shared" si="350"/>
        <v>92</v>
      </c>
    </row>
    <row r="3025">
      <c r="A3025" s="14" t="s">
        <v>3204</v>
      </c>
      <c r="B3025" s="14" t="s">
        <v>50</v>
      </c>
      <c r="C3025" s="14" t="s">
        <v>21</v>
      </c>
      <c r="D3025" s="14" t="s">
        <v>70</v>
      </c>
      <c r="E3025" s="14" t="s">
        <v>5</v>
      </c>
      <c r="F3025" s="15">
        <v>42880.0</v>
      </c>
      <c r="G3025" s="15">
        <v>42966.0</v>
      </c>
      <c r="H3025" s="14">
        <v>3428.0</v>
      </c>
      <c r="I3025" s="12">
        <f>VLOOKUP(C3025, products!$A$1:$C$8, 3, FALSE)</f>
        <v>3393</v>
      </c>
      <c r="J3025" s="12" t="str">
        <f>VLOOKUP(B3025,sales_teams!A:C,3)</f>
        <v>West</v>
      </c>
      <c r="K3025" s="12" t="str">
        <f>VLOOKUP(B3025,sales_teams!A:C,2)</f>
        <v>Summer Sewald</v>
      </c>
      <c r="L3025" s="12" t="str">
        <f>VLOOKUP(D3025,accounts!A:G,6)</f>
        <v>United States</v>
      </c>
      <c r="M3025" s="12" t="str">
        <f>VLOOKUP(D3025,accounts!A:B,2)</f>
        <v>telecommunications</v>
      </c>
      <c r="N3025" s="12" t="str">
        <f t="shared" si="26"/>
        <v>May 2017</v>
      </c>
      <c r="O3025" s="12" t="str">
        <f t="shared" si="349"/>
        <v>Aug 2017</v>
      </c>
      <c r="P3025" s="12">
        <f>VLOOKUP(D3025,accounts!A:G,4)</f>
        <v>5266.09</v>
      </c>
      <c r="Q3025" s="12">
        <f t="shared" si="350"/>
        <v>92</v>
      </c>
    </row>
    <row r="3026">
      <c r="A3026" s="14" t="s">
        <v>3205</v>
      </c>
      <c r="B3026" s="14" t="s">
        <v>52</v>
      </c>
      <c r="C3026" s="14" t="s">
        <v>19</v>
      </c>
      <c r="D3026" s="14" t="s">
        <v>95</v>
      </c>
      <c r="E3026" s="14" t="s">
        <v>26</v>
      </c>
      <c r="F3026" s="15">
        <v>42880.0</v>
      </c>
      <c r="G3026" s="15">
        <v>42989.0</v>
      </c>
      <c r="H3026" s="14">
        <v>0.0</v>
      </c>
      <c r="I3026" s="12">
        <f>VLOOKUP(C3026, products!$A$1:$C$8, 3, FALSE)</f>
        <v>55</v>
      </c>
      <c r="J3026" s="12" t="str">
        <f>VLOOKUP(B3026,sales_teams!A:C,3)</f>
        <v>West</v>
      </c>
      <c r="K3026" s="12" t="str">
        <f>VLOOKUP(B3026,sales_teams!A:C,2)</f>
        <v>Summer Sewald</v>
      </c>
      <c r="L3026" s="12" t="str">
        <f>VLOOKUP(D3026,accounts!A:G,6)</f>
        <v>United States</v>
      </c>
      <c r="M3026" s="12" t="str">
        <f>VLOOKUP(D3026,accounts!A:B,2)</f>
        <v>technolgy</v>
      </c>
      <c r="N3026" s="12" t="str">
        <f t="shared" si="26"/>
        <v>May 2017</v>
      </c>
      <c r="O3026" s="12" t="str">
        <f t="shared" si="349"/>
        <v>Sep 2017</v>
      </c>
      <c r="P3026" s="12">
        <f>VLOOKUP(D3026,accounts!A:G,4)</f>
        <v>1520.66</v>
      </c>
      <c r="Q3026" s="12">
        <f t="shared" si="350"/>
        <v>123</v>
      </c>
    </row>
    <row r="3027">
      <c r="A3027" s="14" t="s">
        <v>3206</v>
      </c>
      <c r="B3027" s="14" t="s">
        <v>54</v>
      </c>
      <c r="C3027" s="14" t="s">
        <v>17</v>
      </c>
      <c r="D3027" s="14" t="s">
        <v>75</v>
      </c>
      <c r="E3027" s="14" t="s">
        <v>5</v>
      </c>
      <c r="F3027" s="15">
        <v>42880.0</v>
      </c>
      <c r="G3027" s="15">
        <v>42893.0</v>
      </c>
      <c r="H3027" s="14">
        <v>5420.0</v>
      </c>
      <c r="I3027" s="12">
        <f>VLOOKUP(C3027, products!$A$1:$C$8, 3, FALSE)</f>
        <v>4821</v>
      </c>
      <c r="J3027" s="12" t="str">
        <f>VLOOKUP(B3027,sales_teams!A:C,3)</f>
        <v>West</v>
      </c>
      <c r="K3027" s="12" t="str">
        <f>VLOOKUP(B3027,sales_teams!A:C,2)</f>
        <v>Summer Sewald</v>
      </c>
      <c r="L3027" s="12" t="str">
        <f>VLOOKUP(D3027,accounts!A:G,6)</f>
        <v>Jordan</v>
      </c>
      <c r="M3027" s="12" t="str">
        <f>VLOOKUP(D3027,accounts!A:B,2)</f>
        <v>marketing</v>
      </c>
      <c r="N3027" s="12" t="str">
        <f t="shared" si="26"/>
        <v>May 2017</v>
      </c>
      <c r="O3027" s="12" t="str">
        <f t="shared" si="349"/>
        <v>Jun 2017</v>
      </c>
      <c r="P3027" s="12">
        <f>VLOOKUP(D3027,accounts!A:G,4)</f>
        <v>3027.46</v>
      </c>
      <c r="Q3027" s="12">
        <f t="shared" si="350"/>
        <v>31</v>
      </c>
    </row>
    <row r="3028">
      <c r="A3028" s="14" t="s">
        <v>3207</v>
      </c>
      <c r="B3028" s="14" t="s">
        <v>55</v>
      </c>
      <c r="C3028" s="14" t="s">
        <v>19</v>
      </c>
      <c r="D3028" s="14" t="s">
        <v>135</v>
      </c>
      <c r="E3028" s="14" t="s">
        <v>26</v>
      </c>
      <c r="F3028" s="15">
        <v>42880.0</v>
      </c>
      <c r="G3028" s="15">
        <v>42975.0</v>
      </c>
      <c r="H3028" s="14">
        <v>0.0</v>
      </c>
      <c r="I3028" s="12">
        <f>VLOOKUP(C3028, products!$A$1:$C$8, 3, FALSE)</f>
        <v>55</v>
      </c>
      <c r="J3028" s="12" t="str">
        <f>VLOOKUP(B3028,sales_teams!A:C,3)</f>
        <v>West</v>
      </c>
      <c r="K3028" s="12" t="str">
        <f>VLOOKUP(B3028,sales_teams!A:C,2)</f>
        <v>Summer Sewald</v>
      </c>
      <c r="L3028" s="12" t="str">
        <f>VLOOKUP(D3028,accounts!A:G,6)</f>
        <v>United States</v>
      </c>
      <c r="M3028" s="12" t="str">
        <f>VLOOKUP(D3028,accounts!A:B,2)</f>
        <v>software</v>
      </c>
      <c r="N3028" s="12" t="str">
        <f t="shared" si="26"/>
        <v>May 2017</v>
      </c>
      <c r="O3028" s="12" t="str">
        <f t="shared" si="349"/>
        <v>Aug 2017</v>
      </c>
      <c r="P3028" s="12">
        <f>VLOOKUP(D3028,accounts!A:G,4)</f>
        <v>98.79</v>
      </c>
      <c r="Q3028" s="12">
        <f t="shared" si="350"/>
        <v>92</v>
      </c>
    </row>
    <row r="3029">
      <c r="A3029" s="14" t="s">
        <v>3208</v>
      </c>
      <c r="B3029" s="14" t="s">
        <v>57</v>
      </c>
      <c r="C3029" s="14" t="s">
        <v>19</v>
      </c>
      <c r="D3029" s="14" t="s">
        <v>90</v>
      </c>
      <c r="E3029" s="14" t="s">
        <v>5</v>
      </c>
      <c r="F3029" s="15">
        <v>42880.0</v>
      </c>
      <c r="G3029" s="15">
        <v>42897.0</v>
      </c>
      <c r="H3029" s="14">
        <v>59.0</v>
      </c>
      <c r="I3029" s="12">
        <f>VLOOKUP(C3029, products!$A$1:$C$8, 3, FALSE)</f>
        <v>55</v>
      </c>
      <c r="J3029" s="12" t="str">
        <f>VLOOKUP(B3029,sales_teams!A:C,3)</f>
        <v>West</v>
      </c>
      <c r="K3029" s="12" t="str">
        <f>VLOOKUP(B3029,sales_teams!A:C,2)</f>
        <v>Summer Sewald</v>
      </c>
      <c r="L3029" s="12" t="str">
        <f>VLOOKUP(D3029,accounts!A:G,6)</f>
        <v>United States</v>
      </c>
      <c r="M3029" s="12" t="str">
        <f>VLOOKUP(D3029,accounts!A:B,2)</f>
        <v>software</v>
      </c>
      <c r="N3029" s="12" t="str">
        <f t="shared" si="26"/>
        <v>May 2017</v>
      </c>
      <c r="O3029" s="12" t="str">
        <f t="shared" si="349"/>
        <v>Jun 2017</v>
      </c>
      <c r="P3029" s="12">
        <f>VLOOKUP(D3029,accounts!A:G,4)</f>
        <v>4618</v>
      </c>
      <c r="Q3029" s="12">
        <f t="shared" si="350"/>
        <v>31</v>
      </c>
    </row>
    <row r="3030">
      <c r="A3030" s="14" t="s">
        <v>3209</v>
      </c>
      <c r="B3030" s="14" t="s">
        <v>58</v>
      </c>
      <c r="C3030" s="14" t="s">
        <v>20</v>
      </c>
      <c r="D3030" s="14" t="s">
        <v>74</v>
      </c>
      <c r="E3030" s="14" t="s">
        <v>25</v>
      </c>
      <c r="F3030" s="15">
        <v>42880.0</v>
      </c>
      <c r="G3030" s="17"/>
      <c r="I3030" s="12">
        <f>VLOOKUP(C3030, products!$A$1:$C$8, 3, FALSE)</f>
        <v>5482</v>
      </c>
      <c r="J3030" s="12" t="str">
        <f>VLOOKUP(B3030,sales_teams!A:C,3)</f>
        <v>West</v>
      </c>
      <c r="K3030" s="12" t="str">
        <f>VLOOKUP(B3030,sales_teams!A:C,2)</f>
        <v>Summer Sewald</v>
      </c>
      <c r="L3030" s="12" t="str">
        <f>VLOOKUP(D3030,accounts!A:G,6)</f>
        <v>United States</v>
      </c>
      <c r="M3030" s="12" t="str">
        <f>VLOOKUP(D3030,accounts!A:B,2)</f>
        <v>retail</v>
      </c>
      <c r="N3030" s="12" t="str">
        <f t="shared" si="26"/>
        <v>May 2017</v>
      </c>
      <c r="P3030" s="12">
        <f>VLOOKUP(D3030,accounts!A:G,4)</f>
        <v>2214.94</v>
      </c>
    </row>
    <row r="3031">
      <c r="A3031" s="14" t="s">
        <v>3210</v>
      </c>
      <c r="B3031" s="14" t="s">
        <v>58</v>
      </c>
      <c r="C3031" s="14" t="s">
        <v>19</v>
      </c>
      <c r="D3031" s="14" t="s">
        <v>104</v>
      </c>
      <c r="E3031" s="14" t="s">
        <v>25</v>
      </c>
      <c r="F3031" s="15">
        <v>42880.0</v>
      </c>
      <c r="G3031" s="17"/>
      <c r="I3031" s="12">
        <f>VLOOKUP(C3031, products!$A$1:$C$8, 3, FALSE)</f>
        <v>55</v>
      </c>
      <c r="J3031" s="12" t="str">
        <f>VLOOKUP(B3031,sales_teams!A:C,3)</f>
        <v>West</v>
      </c>
      <c r="K3031" s="12" t="str">
        <f>VLOOKUP(B3031,sales_teams!A:C,2)</f>
        <v>Summer Sewald</v>
      </c>
      <c r="L3031" s="12" t="str">
        <f>VLOOKUP(D3031,accounts!A:G,6)</f>
        <v>Italy</v>
      </c>
      <c r="M3031" s="12" t="str">
        <f>VLOOKUP(D3031,accounts!A:B,2)</f>
        <v>retail</v>
      </c>
      <c r="N3031" s="12" t="str">
        <f t="shared" si="26"/>
        <v>May 2017</v>
      </c>
      <c r="P3031" s="12">
        <f>VLOOKUP(D3031,accounts!A:G,4)</f>
        <v>894.33</v>
      </c>
    </row>
    <row r="3032">
      <c r="A3032" s="14" t="s">
        <v>3211</v>
      </c>
      <c r="B3032" s="14" t="s">
        <v>32</v>
      </c>
      <c r="C3032" s="14" t="s">
        <v>18</v>
      </c>
      <c r="D3032" s="14" t="s">
        <v>90</v>
      </c>
      <c r="E3032" s="14" t="s">
        <v>26</v>
      </c>
      <c r="F3032" s="15">
        <v>42881.0</v>
      </c>
      <c r="G3032" s="15">
        <v>42962.0</v>
      </c>
      <c r="H3032" s="14">
        <v>0.0</v>
      </c>
      <c r="I3032" s="12">
        <f>VLOOKUP(C3032, products!$A$1:$C$8, 3, FALSE)</f>
        <v>1096</v>
      </c>
      <c r="J3032" s="12" t="str">
        <f>VLOOKUP(B3032,sales_teams!A:C,3)</f>
        <v>Central</v>
      </c>
      <c r="K3032" s="12" t="str">
        <f>VLOOKUP(B3032,sales_teams!A:C,2)</f>
        <v>Dustin Brinkmann</v>
      </c>
      <c r="L3032" s="12" t="str">
        <f>VLOOKUP(D3032,accounts!A:G,6)</f>
        <v>United States</v>
      </c>
      <c r="M3032" s="12" t="str">
        <f>VLOOKUP(D3032,accounts!A:B,2)</f>
        <v>software</v>
      </c>
      <c r="N3032" s="12" t="str">
        <f t="shared" si="26"/>
        <v>May 2017</v>
      </c>
      <c r="O3032" s="12" t="str">
        <f t="shared" ref="O3032:O3038" si="351">TEXT(G3032,"mmm yyy")</f>
        <v>Aug 2017</v>
      </c>
      <c r="P3032" s="12">
        <f>VLOOKUP(D3032,accounts!A:G,4)</f>
        <v>4618</v>
      </c>
      <c r="Q3032" s="12">
        <f t="shared" ref="Q3032:Q3038" si="352">O3032-N3032</f>
        <v>92</v>
      </c>
    </row>
    <row r="3033">
      <c r="A3033" s="14" t="s">
        <v>3212</v>
      </c>
      <c r="B3033" s="14" t="s">
        <v>32</v>
      </c>
      <c r="C3033" s="14" t="s">
        <v>21</v>
      </c>
      <c r="D3033" s="14" t="s">
        <v>79</v>
      </c>
      <c r="E3033" s="14" t="s">
        <v>26</v>
      </c>
      <c r="F3033" s="15">
        <v>42881.0</v>
      </c>
      <c r="G3033" s="15">
        <v>42966.0</v>
      </c>
      <c r="H3033" s="14">
        <v>0.0</v>
      </c>
      <c r="I3033" s="12">
        <f>VLOOKUP(C3033, products!$A$1:$C$8, 3, FALSE)</f>
        <v>3393</v>
      </c>
      <c r="J3033" s="12" t="str">
        <f>VLOOKUP(B3033,sales_teams!A:C,3)</f>
        <v>Central</v>
      </c>
      <c r="K3033" s="12" t="str">
        <f>VLOOKUP(B3033,sales_teams!A:C,2)</f>
        <v>Dustin Brinkmann</v>
      </c>
      <c r="L3033" s="12" t="str">
        <f>VLOOKUP(D3033,accounts!A:G,6)</f>
        <v>Panama</v>
      </c>
      <c r="M3033" s="12" t="str">
        <f>VLOOKUP(D3033,accounts!A:B,2)</f>
        <v>technolgy</v>
      </c>
      <c r="N3033" s="12" t="str">
        <f t="shared" si="26"/>
        <v>May 2017</v>
      </c>
      <c r="O3033" s="12" t="str">
        <f t="shared" si="351"/>
        <v>Aug 2017</v>
      </c>
      <c r="P3033" s="12">
        <f>VLOOKUP(D3033,accounts!A:G,4)</f>
        <v>2938.67</v>
      </c>
      <c r="Q3033" s="12">
        <f t="shared" si="352"/>
        <v>92</v>
      </c>
    </row>
    <row r="3034">
      <c r="A3034" s="14" t="s">
        <v>3213</v>
      </c>
      <c r="B3034" s="14" t="s">
        <v>33</v>
      </c>
      <c r="C3034" s="14" t="s">
        <v>22</v>
      </c>
      <c r="D3034" s="14" t="s">
        <v>129</v>
      </c>
      <c r="E3034" s="14" t="s">
        <v>5</v>
      </c>
      <c r="F3034" s="15">
        <v>42881.0</v>
      </c>
      <c r="G3034" s="15">
        <v>42993.0</v>
      </c>
      <c r="H3034" s="14">
        <v>561.0</v>
      </c>
      <c r="I3034" s="12">
        <f>VLOOKUP(C3034, products!$A$1:$C$8, 3, FALSE)</f>
        <v>550</v>
      </c>
      <c r="J3034" s="12" t="str">
        <f>VLOOKUP(B3034,sales_teams!A:C,3)</f>
        <v>Central</v>
      </c>
      <c r="K3034" s="12" t="str">
        <f>VLOOKUP(B3034,sales_teams!A:C,2)</f>
        <v>Dustin Brinkmann</v>
      </c>
      <c r="L3034" s="12" t="str">
        <f>VLOOKUP(D3034,accounts!A:G,6)</f>
        <v>United States</v>
      </c>
      <c r="M3034" s="12" t="str">
        <f>VLOOKUP(D3034,accounts!A:B,2)</f>
        <v>medical</v>
      </c>
      <c r="N3034" s="12" t="str">
        <f t="shared" si="26"/>
        <v>May 2017</v>
      </c>
      <c r="O3034" s="12" t="str">
        <f t="shared" si="351"/>
        <v>Sep 2017</v>
      </c>
      <c r="P3034" s="12">
        <f>VLOOKUP(D3034,accounts!A:G,4)</f>
        <v>2818.38</v>
      </c>
      <c r="Q3034" s="12">
        <f t="shared" si="352"/>
        <v>123</v>
      </c>
    </row>
    <row r="3035">
      <c r="A3035" s="14" t="s">
        <v>3214</v>
      </c>
      <c r="B3035" s="14" t="s">
        <v>33</v>
      </c>
      <c r="C3035" s="14" t="s">
        <v>18</v>
      </c>
      <c r="D3035" s="14" t="s">
        <v>147</v>
      </c>
      <c r="E3035" s="14" t="s">
        <v>5</v>
      </c>
      <c r="F3035" s="15">
        <v>42881.0</v>
      </c>
      <c r="G3035" s="15">
        <v>42957.0</v>
      </c>
      <c r="H3035" s="14">
        <v>1354.0</v>
      </c>
      <c r="I3035" s="12">
        <f>VLOOKUP(C3035, products!$A$1:$C$8, 3, FALSE)</f>
        <v>1096</v>
      </c>
      <c r="J3035" s="12" t="str">
        <f>VLOOKUP(B3035,sales_teams!A:C,3)</f>
        <v>Central</v>
      </c>
      <c r="K3035" s="12" t="str">
        <f>VLOOKUP(B3035,sales_teams!A:C,2)</f>
        <v>Dustin Brinkmann</v>
      </c>
      <c r="L3035" s="12" t="str">
        <f>VLOOKUP(D3035,accounts!A:G,6)</f>
        <v>United States</v>
      </c>
      <c r="M3035" s="12" t="str">
        <f>VLOOKUP(D3035,accounts!A:B,2)</f>
        <v>retail</v>
      </c>
      <c r="N3035" s="12" t="str">
        <f t="shared" si="26"/>
        <v>May 2017</v>
      </c>
      <c r="O3035" s="12" t="str">
        <f t="shared" si="351"/>
        <v>Aug 2017</v>
      </c>
      <c r="P3035" s="12">
        <f>VLOOKUP(D3035,accounts!A:G,4)</f>
        <v>71.12</v>
      </c>
      <c r="Q3035" s="12">
        <f t="shared" si="352"/>
        <v>92</v>
      </c>
    </row>
    <row r="3036">
      <c r="A3036" s="14" t="s">
        <v>3215</v>
      </c>
      <c r="B3036" s="14" t="s">
        <v>34</v>
      </c>
      <c r="C3036" s="14" t="s">
        <v>19</v>
      </c>
      <c r="D3036" s="14" t="s">
        <v>137</v>
      </c>
      <c r="E3036" s="14" t="s">
        <v>5</v>
      </c>
      <c r="F3036" s="15">
        <v>42881.0</v>
      </c>
      <c r="G3036" s="15">
        <v>42996.0</v>
      </c>
      <c r="H3036" s="14">
        <v>44.0</v>
      </c>
      <c r="I3036" s="12">
        <f>VLOOKUP(C3036, products!$A$1:$C$8, 3, FALSE)</f>
        <v>55</v>
      </c>
      <c r="J3036" s="12" t="str">
        <f>VLOOKUP(B3036,sales_teams!A:C,3)</f>
        <v>Central</v>
      </c>
      <c r="K3036" s="12" t="str">
        <f>VLOOKUP(B3036,sales_teams!A:C,2)</f>
        <v>Dustin Brinkmann</v>
      </c>
      <c r="L3036" s="12" t="str">
        <f>VLOOKUP(D3036,accounts!A:G,6)</f>
        <v>United States</v>
      </c>
      <c r="M3036" s="12" t="str">
        <f>VLOOKUP(D3036,accounts!A:B,2)</f>
        <v>medical</v>
      </c>
      <c r="N3036" s="12" t="str">
        <f t="shared" si="26"/>
        <v>May 2017</v>
      </c>
      <c r="O3036" s="12" t="str">
        <f t="shared" si="351"/>
        <v>Sep 2017</v>
      </c>
      <c r="P3036" s="12">
        <f>VLOOKUP(D3036,accounts!A:G,4)</f>
        <v>439.21</v>
      </c>
      <c r="Q3036" s="12">
        <f t="shared" si="352"/>
        <v>123</v>
      </c>
    </row>
    <row r="3037">
      <c r="A3037" s="14" t="s">
        <v>3216</v>
      </c>
      <c r="B3037" s="14" t="s">
        <v>36</v>
      </c>
      <c r="C3037" s="14" t="s">
        <v>22</v>
      </c>
      <c r="D3037" s="14" t="s">
        <v>75</v>
      </c>
      <c r="E3037" s="14" t="s">
        <v>5</v>
      </c>
      <c r="F3037" s="15">
        <v>42881.0</v>
      </c>
      <c r="G3037" s="15">
        <v>42996.0</v>
      </c>
      <c r="H3037" s="14">
        <v>560.0</v>
      </c>
      <c r="I3037" s="12">
        <f>VLOOKUP(C3037, products!$A$1:$C$8, 3, FALSE)</f>
        <v>550</v>
      </c>
      <c r="J3037" s="12" t="str">
        <f>VLOOKUP(B3037,sales_teams!A:C,3)</f>
        <v>Central</v>
      </c>
      <c r="K3037" s="12" t="str">
        <f>VLOOKUP(B3037,sales_teams!A:C,2)</f>
        <v>Dustin Brinkmann</v>
      </c>
      <c r="L3037" s="12" t="str">
        <f>VLOOKUP(D3037,accounts!A:G,6)</f>
        <v>Jordan</v>
      </c>
      <c r="M3037" s="12" t="str">
        <f>VLOOKUP(D3037,accounts!A:B,2)</f>
        <v>marketing</v>
      </c>
      <c r="N3037" s="12" t="str">
        <f t="shared" si="26"/>
        <v>May 2017</v>
      </c>
      <c r="O3037" s="12" t="str">
        <f t="shared" si="351"/>
        <v>Sep 2017</v>
      </c>
      <c r="P3037" s="12">
        <f>VLOOKUP(D3037,accounts!A:G,4)</f>
        <v>3027.46</v>
      </c>
      <c r="Q3037" s="12">
        <f t="shared" si="352"/>
        <v>123</v>
      </c>
    </row>
    <row r="3038">
      <c r="A3038" s="14" t="s">
        <v>3217</v>
      </c>
      <c r="B3038" s="14" t="s">
        <v>36</v>
      </c>
      <c r="C3038" s="14" t="s">
        <v>17</v>
      </c>
      <c r="D3038" s="14" t="s">
        <v>80</v>
      </c>
      <c r="E3038" s="14" t="s">
        <v>5</v>
      </c>
      <c r="F3038" s="15">
        <v>42881.0</v>
      </c>
      <c r="G3038" s="15">
        <v>42895.0</v>
      </c>
      <c r="H3038" s="14">
        <v>5324.0</v>
      </c>
      <c r="I3038" s="12">
        <f>VLOOKUP(C3038, products!$A$1:$C$8, 3, FALSE)</f>
        <v>4821</v>
      </c>
      <c r="J3038" s="12" t="str">
        <f>VLOOKUP(B3038,sales_teams!A:C,3)</f>
        <v>Central</v>
      </c>
      <c r="K3038" s="12" t="str">
        <f>VLOOKUP(B3038,sales_teams!A:C,2)</f>
        <v>Dustin Brinkmann</v>
      </c>
      <c r="L3038" s="12" t="str">
        <f>VLOOKUP(D3038,accounts!A:G,6)</f>
        <v>United States</v>
      </c>
      <c r="M3038" s="12" t="str">
        <f>VLOOKUP(D3038,accounts!A:B,2)</f>
        <v>technolgy</v>
      </c>
      <c r="N3038" s="12" t="str">
        <f t="shared" si="26"/>
        <v>May 2017</v>
      </c>
      <c r="O3038" s="12" t="str">
        <f t="shared" si="351"/>
        <v>Jun 2017</v>
      </c>
      <c r="P3038" s="12">
        <f>VLOOKUP(D3038,accounts!A:G,4)</f>
        <v>1712.68</v>
      </c>
      <c r="Q3038" s="12">
        <f t="shared" si="352"/>
        <v>31</v>
      </c>
    </row>
    <row r="3039">
      <c r="A3039" s="14" t="s">
        <v>3218</v>
      </c>
      <c r="B3039" s="14" t="s">
        <v>44</v>
      </c>
      <c r="C3039" s="14" t="s">
        <v>18</v>
      </c>
      <c r="D3039" s="14" t="s">
        <v>136</v>
      </c>
      <c r="E3039" s="14" t="s">
        <v>25</v>
      </c>
      <c r="F3039" s="15">
        <v>42881.0</v>
      </c>
      <c r="G3039" s="17"/>
      <c r="I3039" s="12">
        <f>VLOOKUP(C3039, products!$A$1:$C$8, 3, FALSE)</f>
        <v>1096</v>
      </c>
      <c r="J3039" s="12" t="str">
        <f>VLOOKUP(B3039,sales_teams!A:C,3)</f>
        <v>East</v>
      </c>
      <c r="K3039" s="12" t="str">
        <f>VLOOKUP(B3039,sales_teams!A:C,2)</f>
        <v>Rocco Neubert</v>
      </c>
      <c r="L3039" s="12" t="str">
        <f>VLOOKUP(D3039,accounts!A:G,6)</f>
        <v>United States</v>
      </c>
      <c r="M3039" s="12" t="str">
        <f>VLOOKUP(D3039,accounts!A:B,2)</f>
        <v>entertainment</v>
      </c>
      <c r="N3039" s="12" t="str">
        <f t="shared" si="26"/>
        <v>May 2017</v>
      </c>
      <c r="P3039" s="12">
        <f>VLOOKUP(D3039,accounts!A:G,4)</f>
        <v>324.19</v>
      </c>
    </row>
    <row r="3040">
      <c r="A3040" s="14" t="s">
        <v>3219</v>
      </c>
      <c r="B3040" s="14" t="s">
        <v>46</v>
      </c>
      <c r="C3040" s="14" t="s">
        <v>17</v>
      </c>
      <c r="D3040" s="14" t="s">
        <v>95</v>
      </c>
      <c r="E3040" s="14" t="s">
        <v>25</v>
      </c>
      <c r="F3040" s="15">
        <v>42881.0</v>
      </c>
      <c r="G3040" s="17"/>
      <c r="I3040" s="12">
        <f>VLOOKUP(C3040, products!$A$1:$C$8, 3, FALSE)</f>
        <v>4821</v>
      </c>
      <c r="J3040" s="12" t="str">
        <f>VLOOKUP(B3040,sales_teams!A:C,3)</f>
        <v>East</v>
      </c>
      <c r="K3040" s="12" t="str">
        <f>VLOOKUP(B3040,sales_teams!A:C,2)</f>
        <v>Rocco Neubert</v>
      </c>
      <c r="L3040" s="12" t="str">
        <f>VLOOKUP(D3040,accounts!A:G,6)</f>
        <v>United States</v>
      </c>
      <c r="M3040" s="12" t="str">
        <f>VLOOKUP(D3040,accounts!A:B,2)</f>
        <v>technolgy</v>
      </c>
      <c r="N3040" s="12" t="str">
        <f t="shared" si="26"/>
        <v>May 2017</v>
      </c>
      <c r="P3040" s="12">
        <f>VLOOKUP(D3040,accounts!A:G,4)</f>
        <v>1520.66</v>
      </c>
    </row>
    <row r="3041">
      <c r="A3041" s="14" t="s">
        <v>3220</v>
      </c>
      <c r="B3041" s="14" t="s">
        <v>46</v>
      </c>
      <c r="C3041" s="14" t="s">
        <v>17</v>
      </c>
      <c r="D3041" s="14" t="s">
        <v>105</v>
      </c>
      <c r="E3041" s="14" t="s">
        <v>5</v>
      </c>
      <c r="F3041" s="15">
        <v>42881.0</v>
      </c>
      <c r="G3041" s="15">
        <v>43001.0</v>
      </c>
      <c r="H3041" s="14">
        <v>4924.0</v>
      </c>
      <c r="I3041" s="12">
        <f>VLOOKUP(C3041, products!$A$1:$C$8, 3, FALSE)</f>
        <v>4821</v>
      </c>
      <c r="J3041" s="12" t="str">
        <f>VLOOKUP(B3041,sales_teams!A:C,3)</f>
        <v>East</v>
      </c>
      <c r="K3041" s="12" t="str">
        <f>VLOOKUP(B3041,sales_teams!A:C,2)</f>
        <v>Rocco Neubert</v>
      </c>
      <c r="L3041" s="12" t="str">
        <f>VLOOKUP(D3041,accounts!A:G,6)</f>
        <v>United States</v>
      </c>
      <c r="M3041" s="12" t="str">
        <f>VLOOKUP(D3041,accounts!A:B,2)</f>
        <v>telecommunications</v>
      </c>
      <c r="N3041" s="12" t="str">
        <f t="shared" si="26"/>
        <v>May 2017</v>
      </c>
      <c r="O3041" s="12" t="str">
        <f t="shared" ref="O3041:O3051" si="353">TEXT(G3041,"mmm yyy")</f>
        <v>Sep 2017</v>
      </c>
      <c r="P3041" s="12">
        <f>VLOOKUP(D3041,accounts!A:G,4)</f>
        <v>1825.82</v>
      </c>
      <c r="Q3041" s="12">
        <f t="shared" ref="Q3041:Q3051" si="354">O3041-N3041</f>
        <v>123</v>
      </c>
    </row>
    <row r="3042">
      <c r="A3042" s="14" t="s">
        <v>3221</v>
      </c>
      <c r="B3042" s="14" t="s">
        <v>47</v>
      </c>
      <c r="C3042" s="14" t="s">
        <v>22</v>
      </c>
      <c r="D3042" s="14" t="s">
        <v>148</v>
      </c>
      <c r="E3042" s="14" t="s">
        <v>5</v>
      </c>
      <c r="F3042" s="15">
        <v>42881.0</v>
      </c>
      <c r="G3042" s="15">
        <v>42954.0</v>
      </c>
      <c r="H3042" s="14">
        <v>571.0</v>
      </c>
      <c r="I3042" s="12">
        <f>VLOOKUP(C3042, products!$A$1:$C$8, 3, FALSE)</f>
        <v>550</v>
      </c>
      <c r="J3042" s="12" t="str">
        <f>VLOOKUP(B3042,sales_teams!A:C,3)</f>
        <v>East</v>
      </c>
      <c r="K3042" s="12" t="str">
        <f>VLOOKUP(B3042,sales_teams!A:C,2)</f>
        <v>Rocco Neubert</v>
      </c>
      <c r="L3042" s="12" t="str">
        <f>VLOOKUP(D3042,accounts!A:G,6)</f>
        <v>United States</v>
      </c>
      <c r="M3042" s="12" t="str">
        <f>VLOOKUP(D3042,accounts!A:B,2)</f>
        <v>finance</v>
      </c>
      <c r="N3042" s="12" t="str">
        <f t="shared" si="26"/>
        <v>May 2017</v>
      </c>
      <c r="O3042" s="12" t="str">
        <f t="shared" si="353"/>
        <v>Aug 2017</v>
      </c>
      <c r="P3042" s="12">
        <f>VLOOKUP(D3042,accounts!A:G,4)</f>
        <v>52.5</v>
      </c>
      <c r="Q3042" s="12">
        <f t="shared" si="354"/>
        <v>92</v>
      </c>
    </row>
    <row r="3043">
      <c r="A3043" s="14" t="s">
        <v>3222</v>
      </c>
      <c r="B3043" s="14" t="s">
        <v>47</v>
      </c>
      <c r="C3043" s="14" t="s">
        <v>21</v>
      </c>
      <c r="D3043" s="14" t="s">
        <v>65</v>
      </c>
      <c r="E3043" s="14" t="s">
        <v>5</v>
      </c>
      <c r="F3043" s="15">
        <v>42881.0</v>
      </c>
      <c r="G3043" s="15">
        <v>42959.0</v>
      </c>
      <c r="H3043" s="14">
        <v>4022.0</v>
      </c>
      <c r="I3043" s="12">
        <f>VLOOKUP(C3043, products!$A$1:$C$8, 3, FALSE)</f>
        <v>3393</v>
      </c>
      <c r="J3043" s="12" t="str">
        <f>VLOOKUP(B3043,sales_teams!A:C,3)</f>
        <v>East</v>
      </c>
      <c r="K3043" s="12" t="str">
        <f>VLOOKUP(B3043,sales_teams!A:C,2)</f>
        <v>Rocco Neubert</v>
      </c>
      <c r="L3043" s="12" t="str">
        <f>VLOOKUP(D3043,accounts!A:G,6)</f>
        <v>United States</v>
      </c>
      <c r="M3043" s="12" t="str">
        <f>VLOOKUP(D3043,accounts!A:B,2)</f>
        <v>technolgy</v>
      </c>
      <c r="N3043" s="12" t="str">
        <f t="shared" si="26"/>
        <v>May 2017</v>
      </c>
      <c r="O3043" s="12" t="str">
        <f t="shared" si="353"/>
        <v>Aug 2017</v>
      </c>
      <c r="P3043" s="12">
        <f>VLOOKUP(D3043,accounts!A:G,4)</f>
        <v>7708.38</v>
      </c>
      <c r="Q3043" s="12">
        <f t="shared" si="354"/>
        <v>92</v>
      </c>
    </row>
    <row r="3044">
      <c r="A3044" s="14" t="s">
        <v>3223</v>
      </c>
      <c r="B3044" s="14" t="s">
        <v>48</v>
      </c>
      <c r="C3044" s="14" t="s">
        <v>22</v>
      </c>
      <c r="D3044" s="14" t="s">
        <v>107</v>
      </c>
      <c r="E3044" s="14" t="s">
        <v>26</v>
      </c>
      <c r="F3044" s="15">
        <v>42881.0</v>
      </c>
      <c r="G3044" s="15">
        <v>42959.0</v>
      </c>
      <c r="H3044" s="14">
        <v>0.0</v>
      </c>
      <c r="I3044" s="12">
        <f>VLOOKUP(C3044, products!$A$1:$C$8, 3, FALSE)</f>
        <v>550</v>
      </c>
      <c r="J3044" s="12" t="str">
        <f>VLOOKUP(B3044,sales_teams!A:C,3)</f>
        <v>East</v>
      </c>
      <c r="K3044" s="12" t="str">
        <f>VLOOKUP(B3044,sales_teams!A:C,2)</f>
        <v>Rocco Neubert</v>
      </c>
      <c r="L3044" s="12" t="str">
        <f>VLOOKUP(D3044,accounts!A:G,6)</f>
        <v>United States</v>
      </c>
      <c r="M3044" s="12" t="str">
        <f>VLOOKUP(D3044,accounts!A:B,2)</f>
        <v>technolgy</v>
      </c>
      <c r="N3044" s="12" t="str">
        <f t="shared" si="26"/>
        <v>May 2017</v>
      </c>
      <c r="O3044" s="12" t="str">
        <f t="shared" si="353"/>
        <v>Aug 2017</v>
      </c>
      <c r="P3044" s="12">
        <f>VLOOKUP(D3044,accounts!A:G,4)</f>
        <v>1008.06</v>
      </c>
      <c r="Q3044" s="12">
        <f t="shared" si="354"/>
        <v>92</v>
      </c>
    </row>
    <row r="3045">
      <c r="A3045" s="14" t="s">
        <v>3224</v>
      </c>
      <c r="B3045" s="14" t="s">
        <v>51</v>
      </c>
      <c r="C3045" s="14" t="s">
        <v>19</v>
      </c>
      <c r="D3045" s="14" t="s">
        <v>111</v>
      </c>
      <c r="E3045" s="14" t="s">
        <v>26</v>
      </c>
      <c r="F3045" s="15">
        <v>42881.0</v>
      </c>
      <c r="G3045" s="15">
        <v>42969.0</v>
      </c>
      <c r="H3045" s="14">
        <v>0.0</v>
      </c>
      <c r="I3045" s="12">
        <f>VLOOKUP(C3045, products!$A$1:$C$8, 3, FALSE)</f>
        <v>55</v>
      </c>
      <c r="J3045" s="12" t="str">
        <f>VLOOKUP(B3045,sales_teams!A:C,3)</f>
        <v>West</v>
      </c>
      <c r="K3045" s="12" t="str">
        <f>VLOOKUP(B3045,sales_teams!A:C,2)</f>
        <v>Summer Sewald</v>
      </c>
      <c r="L3045" s="12" t="str">
        <f>VLOOKUP(D3045,accounts!A:G,6)</f>
        <v>United States</v>
      </c>
      <c r="M3045" s="12" t="str">
        <f>VLOOKUP(D3045,accounts!A:B,2)</f>
        <v>retail</v>
      </c>
      <c r="N3045" s="12" t="str">
        <f t="shared" si="26"/>
        <v>May 2017</v>
      </c>
      <c r="O3045" s="12" t="str">
        <f t="shared" si="353"/>
        <v>Aug 2017</v>
      </c>
      <c r="P3045" s="12">
        <f>VLOOKUP(D3045,accounts!A:G,4)</f>
        <v>223.8</v>
      </c>
      <c r="Q3045" s="12">
        <f t="shared" si="354"/>
        <v>92</v>
      </c>
    </row>
    <row r="3046">
      <c r="A3046" s="14" t="s">
        <v>3225</v>
      </c>
      <c r="B3046" s="14" t="s">
        <v>51</v>
      </c>
      <c r="C3046" s="14" t="s">
        <v>18</v>
      </c>
      <c r="D3046" s="14" t="s">
        <v>105</v>
      </c>
      <c r="E3046" s="14" t="s">
        <v>5</v>
      </c>
      <c r="F3046" s="15">
        <v>42881.0</v>
      </c>
      <c r="G3046" s="15">
        <v>42898.0</v>
      </c>
      <c r="H3046" s="14">
        <v>1030.0</v>
      </c>
      <c r="I3046" s="12">
        <f>VLOOKUP(C3046, products!$A$1:$C$8, 3, FALSE)</f>
        <v>1096</v>
      </c>
      <c r="J3046" s="12" t="str">
        <f>VLOOKUP(B3046,sales_teams!A:C,3)</f>
        <v>West</v>
      </c>
      <c r="K3046" s="12" t="str">
        <f>VLOOKUP(B3046,sales_teams!A:C,2)</f>
        <v>Summer Sewald</v>
      </c>
      <c r="L3046" s="12" t="str">
        <f>VLOOKUP(D3046,accounts!A:G,6)</f>
        <v>United States</v>
      </c>
      <c r="M3046" s="12" t="str">
        <f>VLOOKUP(D3046,accounts!A:B,2)</f>
        <v>telecommunications</v>
      </c>
      <c r="N3046" s="12" t="str">
        <f t="shared" si="26"/>
        <v>May 2017</v>
      </c>
      <c r="O3046" s="12" t="str">
        <f t="shared" si="353"/>
        <v>Jun 2017</v>
      </c>
      <c r="P3046" s="12">
        <f>VLOOKUP(D3046,accounts!A:G,4)</f>
        <v>1825.82</v>
      </c>
      <c r="Q3046" s="12">
        <f t="shared" si="354"/>
        <v>31</v>
      </c>
    </row>
    <row r="3047">
      <c r="A3047" s="14" t="s">
        <v>3226</v>
      </c>
      <c r="B3047" s="14" t="s">
        <v>52</v>
      </c>
      <c r="C3047" s="14" t="s">
        <v>21</v>
      </c>
      <c r="D3047" s="14" t="s">
        <v>119</v>
      </c>
      <c r="E3047" s="14" t="s">
        <v>26</v>
      </c>
      <c r="F3047" s="15">
        <v>42881.0</v>
      </c>
      <c r="G3047" s="15">
        <v>42956.0</v>
      </c>
      <c r="H3047" s="14">
        <v>0.0</v>
      </c>
      <c r="I3047" s="12">
        <f>VLOOKUP(C3047, products!$A$1:$C$8, 3, FALSE)</f>
        <v>3393</v>
      </c>
      <c r="J3047" s="12" t="str">
        <f>VLOOKUP(B3047,sales_teams!A:C,3)</f>
        <v>West</v>
      </c>
      <c r="K3047" s="12" t="str">
        <f>VLOOKUP(B3047,sales_teams!A:C,2)</f>
        <v>Summer Sewald</v>
      </c>
      <c r="L3047" s="12" t="str">
        <f>VLOOKUP(D3047,accounts!A:G,6)</f>
        <v>Philipines</v>
      </c>
      <c r="M3047" s="12" t="str">
        <f>VLOOKUP(D3047,accounts!A:B,2)</f>
        <v>medical</v>
      </c>
      <c r="N3047" s="12" t="str">
        <f t="shared" si="26"/>
        <v>May 2017</v>
      </c>
      <c r="O3047" s="12" t="str">
        <f t="shared" si="353"/>
        <v>Aug 2017</v>
      </c>
      <c r="P3047" s="12">
        <f>VLOOKUP(D3047,accounts!A:G,4)</f>
        <v>587.34</v>
      </c>
      <c r="Q3047" s="12">
        <f t="shared" si="354"/>
        <v>92</v>
      </c>
    </row>
    <row r="3048">
      <c r="A3048" s="14" t="s">
        <v>3227</v>
      </c>
      <c r="B3048" s="14" t="s">
        <v>53</v>
      </c>
      <c r="C3048" s="14" t="s">
        <v>19</v>
      </c>
      <c r="D3048" s="14" t="s">
        <v>100</v>
      </c>
      <c r="E3048" s="14" t="s">
        <v>26</v>
      </c>
      <c r="F3048" s="15">
        <v>42881.0</v>
      </c>
      <c r="G3048" s="15">
        <v>42886.0</v>
      </c>
      <c r="H3048" s="14">
        <v>0.0</v>
      </c>
      <c r="I3048" s="12">
        <f>VLOOKUP(C3048, products!$A$1:$C$8, 3, FALSE)</f>
        <v>55</v>
      </c>
      <c r="J3048" s="12" t="str">
        <f>VLOOKUP(B3048,sales_teams!A:C,3)</f>
        <v>West</v>
      </c>
      <c r="K3048" s="12" t="str">
        <f>VLOOKUP(B3048,sales_teams!A:C,2)</f>
        <v>Summer Sewald</v>
      </c>
      <c r="L3048" s="12" t="str">
        <f>VLOOKUP(D3048,accounts!A:G,6)</f>
        <v>Belgium</v>
      </c>
      <c r="M3048" s="12" t="str">
        <f>VLOOKUP(D3048,accounts!A:B,2)</f>
        <v>retail</v>
      </c>
      <c r="N3048" s="12" t="str">
        <f t="shared" si="26"/>
        <v>May 2017</v>
      </c>
      <c r="O3048" s="12" t="str">
        <f t="shared" si="353"/>
        <v>May 2017</v>
      </c>
      <c r="P3048" s="12">
        <f>VLOOKUP(D3048,accounts!A:G,4)</f>
        <v>1376.8</v>
      </c>
      <c r="Q3048" s="12">
        <f t="shared" si="354"/>
        <v>0</v>
      </c>
    </row>
    <row r="3049">
      <c r="A3049" s="14" t="s">
        <v>3228</v>
      </c>
      <c r="B3049" s="14" t="s">
        <v>57</v>
      </c>
      <c r="C3049" s="14" t="s">
        <v>19</v>
      </c>
      <c r="D3049" s="14" t="s">
        <v>84</v>
      </c>
      <c r="E3049" s="14" t="s">
        <v>26</v>
      </c>
      <c r="F3049" s="15">
        <v>42881.0</v>
      </c>
      <c r="G3049" s="15">
        <v>42987.0</v>
      </c>
      <c r="H3049" s="14">
        <v>0.0</v>
      </c>
      <c r="I3049" s="12">
        <f>VLOOKUP(C3049, products!$A$1:$C$8, 3, FALSE)</f>
        <v>55</v>
      </c>
      <c r="J3049" s="12" t="str">
        <f>VLOOKUP(B3049,sales_teams!A:C,3)</f>
        <v>West</v>
      </c>
      <c r="K3049" s="12" t="str">
        <f>VLOOKUP(B3049,sales_teams!A:C,2)</f>
        <v>Summer Sewald</v>
      </c>
      <c r="L3049" s="12" t="str">
        <f>VLOOKUP(D3049,accounts!A:G,6)</f>
        <v>United States</v>
      </c>
      <c r="M3049" s="12" t="str">
        <f>VLOOKUP(D3049,accounts!A:B,2)</f>
        <v>software</v>
      </c>
      <c r="N3049" s="12" t="str">
        <f t="shared" si="26"/>
        <v>May 2017</v>
      </c>
      <c r="O3049" s="12" t="str">
        <f t="shared" si="353"/>
        <v>Sep 2017</v>
      </c>
      <c r="P3049" s="12">
        <f>VLOOKUP(D3049,accounts!A:G,4)</f>
        <v>2714.9</v>
      </c>
      <c r="Q3049" s="12">
        <f t="shared" si="354"/>
        <v>123</v>
      </c>
    </row>
    <row r="3050">
      <c r="A3050" s="14" t="s">
        <v>3229</v>
      </c>
      <c r="B3050" s="14" t="s">
        <v>58</v>
      </c>
      <c r="C3050" s="14" t="s">
        <v>22</v>
      </c>
      <c r="D3050" s="14" t="s">
        <v>99</v>
      </c>
      <c r="E3050" s="14" t="s">
        <v>26</v>
      </c>
      <c r="F3050" s="15">
        <v>42881.0</v>
      </c>
      <c r="G3050" s="15">
        <v>42950.0</v>
      </c>
      <c r="H3050" s="14">
        <v>0.0</v>
      </c>
      <c r="I3050" s="12">
        <f>VLOOKUP(C3050, products!$A$1:$C$8, 3, FALSE)</f>
        <v>550</v>
      </c>
      <c r="J3050" s="12" t="str">
        <f>VLOOKUP(B3050,sales_teams!A:C,3)</f>
        <v>West</v>
      </c>
      <c r="K3050" s="12" t="str">
        <f>VLOOKUP(B3050,sales_teams!A:C,2)</f>
        <v>Summer Sewald</v>
      </c>
      <c r="L3050" s="12" t="str">
        <f>VLOOKUP(D3050,accounts!A:G,6)</f>
        <v>United States</v>
      </c>
      <c r="M3050" s="12" t="str">
        <f>VLOOKUP(D3050,accounts!A:B,2)</f>
        <v>services</v>
      </c>
      <c r="N3050" s="12" t="str">
        <f t="shared" si="26"/>
        <v>May 2017</v>
      </c>
      <c r="O3050" s="12" t="str">
        <f t="shared" si="353"/>
        <v>Aug 2017</v>
      </c>
      <c r="P3050" s="12">
        <f>VLOOKUP(D3050,accounts!A:G,4)</f>
        <v>792.46</v>
      </c>
      <c r="Q3050" s="12">
        <f t="shared" si="354"/>
        <v>92</v>
      </c>
    </row>
    <row r="3051">
      <c r="A3051" s="14" t="s">
        <v>3230</v>
      </c>
      <c r="B3051" s="14" t="s">
        <v>58</v>
      </c>
      <c r="C3051" s="14" t="s">
        <v>17</v>
      </c>
      <c r="D3051" s="14" t="s">
        <v>64</v>
      </c>
      <c r="E3051" s="14" t="s">
        <v>5</v>
      </c>
      <c r="F3051" s="15">
        <v>42881.0</v>
      </c>
      <c r="G3051" s="15">
        <v>42999.0</v>
      </c>
      <c r="H3051" s="14">
        <v>5074.0</v>
      </c>
      <c r="I3051" s="12">
        <f>VLOOKUP(C3051, products!$A$1:$C$8, 3, FALSE)</f>
        <v>4821</v>
      </c>
      <c r="J3051" s="12" t="str">
        <f>VLOOKUP(B3051,sales_teams!A:C,3)</f>
        <v>West</v>
      </c>
      <c r="K3051" s="12" t="str">
        <f>VLOOKUP(B3051,sales_teams!A:C,2)</f>
        <v>Summer Sewald</v>
      </c>
      <c r="L3051" s="12" t="str">
        <f>VLOOKUP(D3051,accounts!A:G,6)</f>
        <v>United States</v>
      </c>
      <c r="M3051" s="12" t="str">
        <f>VLOOKUP(D3051,accounts!A:B,2)</f>
        <v>software</v>
      </c>
      <c r="N3051" s="12" t="str">
        <f t="shared" si="26"/>
        <v>May 2017</v>
      </c>
      <c r="O3051" s="12" t="str">
        <f t="shared" si="353"/>
        <v>Sep 2017</v>
      </c>
      <c r="P3051" s="12">
        <f>VLOOKUP(D3051,accounts!A:G,4)</f>
        <v>11698.03</v>
      </c>
      <c r="Q3051" s="12">
        <f t="shared" si="354"/>
        <v>123</v>
      </c>
    </row>
    <row r="3052">
      <c r="A3052" s="14" t="s">
        <v>3231</v>
      </c>
      <c r="B3052" s="14" t="s">
        <v>59</v>
      </c>
      <c r="C3052" s="14" t="s">
        <v>19</v>
      </c>
      <c r="D3052" s="14" t="s">
        <v>136</v>
      </c>
      <c r="E3052" s="14" t="s">
        <v>25</v>
      </c>
      <c r="F3052" s="15">
        <v>42881.0</v>
      </c>
      <c r="G3052" s="17"/>
      <c r="I3052" s="12">
        <f>VLOOKUP(C3052, products!$A$1:$C$8, 3, FALSE)</f>
        <v>55</v>
      </c>
      <c r="J3052" s="12" t="str">
        <f>VLOOKUP(B3052,sales_teams!A:C,3)</f>
        <v>West</v>
      </c>
      <c r="K3052" s="12" t="str">
        <f>VLOOKUP(B3052,sales_teams!A:C,2)</f>
        <v>Summer Sewald</v>
      </c>
      <c r="L3052" s="12" t="str">
        <f>VLOOKUP(D3052,accounts!A:G,6)</f>
        <v>United States</v>
      </c>
      <c r="M3052" s="12" t="str">
        <f>VLOOKUP(D3052,accounts!A:B,2)</f>
        <v>entertainment</v>
      </c>
      <c r="N3052" s="12" t="str">
        <f t="shared" si="26"/>
        <v>May 2017</v>
      </c>
      <c r="P3052" s="12">
        <f>VLOOKUP(D3052,accounts!A:G,4)</f>
        <v>324.19</v>
      </c>
    </row>
    <row r="3053">
      <c r="A3053" s="14" t="s">
        <v>3232</v>
      </c>
      <c r="B3053" s="14" t="s">
        <v>60</v>
      </c>
      <c r="C3053" s="14" t="s">
        <v>20</v>
      </c>
      <c r="D3053" s="14" t="s">
        <v>106</v>
      </c>
      <c r="E3053" s="14" t="s">
        <v>5</v>
      </c>
      <c r="F3053" s="15">
        <v>42881.0</v>
      </c>
      <c r="G3053" s="15">
        <v>43001.0</v>
      </c>
      <c r="H3053" s="14">
        <v>5198.0</v>
      </c>
      <c r="I3053" s="12">
        <f>VLOOKUP(C3053, products!$A$1:$C$8, 3, FALSE)</f>
        <v>5482</v>
      </c>
      <c r="J3053" s="12" t="str">
        <f>VLOOKUP(B3053,sales_teams!A:C,3)</f>
        <v>West</v>
      </c>
      <c r="K3053" s="12" t="str">
        <f>VLOOKUP(B3053,sales_teams!A:C,2)</f>
        <v>Summer Sewald</v>
      </c>
      <c r="L3053" s="12" t="str">
        <f>VLOOKUP(D3053,accounts!A:G,6)</f>
        <v>United States</v>
      </c>
      <c r="M3053" s="12" t="str">
        <f>VLOOKUP(D3053,accounts!A:B,2)</f>
        <v>finance</v>
      </c>
      <c r="N3053" s="12" t="str">
        <f t="shared" si="26"/>
        <v>May 2017</v>
      </c>
      <c r="O3053" s="12" t="str">
        <f t="shared" ref="O3053:O3059" si="355">TEXT(G3053,"mmm yyy")</f>
        <v>Sep 2017</v>
      </c>
      <c r="P3053" s="12">
        <f>VLOOKUP(D3053,accounts!A:G,4)</f>
        <v>646.1</v>
      </c>
      <c r="Q3053" s="12">
        <f t="shared" ref="Q3053:Q3059" si="356">O3053-N3053</f>
        <v>123</v>
      </c>
    </row>
    <row r="3054">
      <c r="A3054" s="14" t="s">
        <v>3233</v>
      </c>
      <c r="B3054" s="14" t="s">
        <v>61</v>
      </c>
      <c r="C3054" s="14" t="s">
        <v>20</v>
      </c>
      <c r="D3054" s="14" t="s">
        <v>105</v>
      </c>
      <c r="E3054" s="14" t="s">
        <v>26</v>
      </c>
      <c r="F3054" s="15">
        <v>42881.0</v>
      </c>
      <c r="G3054" s="15">
        <v>42984.0</v>
      </c>
      <c r="H3054" s="14">
        <v>0.0</v>
      </c>
      <c r="I3054" s="12">
        <f>VLOOKUP(C3054, products!$A$1:$C$8, 3, FALSE)</f>
        <v>5482</v>
      </c>
      <c r="J3054" s="12" t="str">
        <f>VLOOKUP(B3054,sales_teams!A:C,3)</f>
        <v>West</v>
      </c>
      <c r="K3054" s="12" t="str">
        <f>VLOOKUP(B3054,sales_teams!A:C,2)</f>
        <v>Summer Sewald</v>
      </c>
      <c r="L3054" s="12" t="str">
        <f>VLOOKUP(D3054,accounts!A:G,6)</f>
        <v>United States</v>
      </c>
      <c r="M3054" s="12" t="str">
        <f>VLOOKUP(D3054,accounts!A:B,2)</f>
        <v>telecommunications</v>
      </c>
      <c r="N3054" s="12" t="str">
        <f t="shared" si="26"/>
        <v>May 2017</v>
      </c>
      <c r="O3054" s="12" t="str">
        <f t="shared" si="355"/>
        <v>Sep 2017</v>
      </c>
      <c r="P3054" s="12">
        <f>VLOOKUP(D3054,accounts!A:G,4)</f>
        <v>1825.82</v>
      </c>
      <c r="Q3054" s="12">
        <f t="shared" si="356"/>
        <v>123</v>
      </c>
    </row>
    <row r="3055">
      <c r="A3055" s="14" t="s">
        <v>3234</v>
      </c>
      <c r="B3055" s="14" t="s">
        <v>32</v>
      </c>
      <c r="C3055" s="14" t="s">
        <v>19</v>
      </c>
      <c r="D3055" s="14" t="s">
        <v>109</v>
      </c>
      <c r="E3055" s="14" t="s">
        <v>26</v>
      </c>
      <c r="F3055" s="15">
        <v>42882.0</v>
      </c>
      <c r="G3055" s="15">
        <v>42971.0</v>
      </c>
      <c r="H3055" s="14">
        <v>0.0</v>
      </c>
      <c r="I3055" s="12">
        <f>VLOOKUP(C3055, products!$A$1:$C$8, 3, FALSE)</f>
        <v>55</v>
      </c>
      <c r="J3055" s="12" t="str">
        <f>VLOOKUP(B3055,sales_teams!A:C,3)</f>
        <v>Central</v>
      </c>
      <c r="K3055" s="12" t="str">
        <f>VLOOKUP(B3055,sales_teams!A:C,2)</f>
        <v>Dustin Brinkmann</v>
      </c>
      <c r="L3055" s="12" t="str">
        <f>VLOOKUP(D3055,accounts!A:G,6)</f>
        <v>Kenya</v>
      </c>
      <c r="M3055" s="12" t="str">
        <f>VLOOKUP(D3055,accounts!A:B,2)</f>
        <v>medical</v>
      </c>
      <c r="N3055" s="12" t="str">
        <f t="shared" si="26"/>
        <v>May 2017</v>
      </c>
      <c r="O3055" s="12" t="str">
        <f t="shared" si="355"/>
        <v>Aug 2017</v>
      </c>
      <c r="P3055" s="12">
        <f>VLOOKUP(D3055,accounts!A:G,4)</f>
        <v>647.18</v>
      </c>
      <c r="Q3055" s="12">
        <f t="shared" si="356"/>
        <v>92</v>
      </c>
    </row>
    <row r="3056">
      <c r="A3056" s="14" t="s">
        <v>3235</v>
      </c>
      <c r="B3056" s="14" t="s">
        <v>32</v>
      </c>
      <c r="C3056" s="14" t="s">
        <v>22</v>
      </c>
      <c r="D3056" s="14" t="s">
        <v>95</v>
      </c>
      <c r="E3056" s="14" t="s">
        <v>5</v>
      </c>
      <c r="F3056" s="15">
        <v>42882.0</v>
      </c>
      <c r="G3056" s="15">
        <v>42981.0</v>
      </c>
      <c r="H3056" s="14">
        <v>576.0</v>
      </c>
      <c r="I3056" s="12">
        <f>VLOOKUP(C3056, products!$A$1:$C$8, 3, FALSE)</f>
        <v>550</v>
      </c>
      <c r="J3056" s="12" t="str">
        <f>VLOOKUP(B3056,sales_teams!A:C,3)</f>
        <v>Central</v>
      </c>
      <c r="K3056" s="12" t="str">
        <f>VLOOKUP(B3056,sales_teams!A:C,2)</f>
        <v>Dustin Brinkmann</v>
      </c>
      <c r="L3056" s="12" t="str">
        <f>VLOOKUP(D3056,accounts!A:G,6)</f>
        <v>United States</v>
      </c>
      <c r="M3056" s="12" t="str">
        <f>VLOOKUP(D3056,accounts!A:B,2)</f>
        <v>technolgy</v>
      </c>
      <c r="N3056" s="12" t="str">
        <f t="shared" si="26"/>
        <v>May 2017</v>
      </c>
      <c r="O3056" s="12" t="str">
        <f t="shared" si="355"/>
        <v>Sep 2017</v>
      </c>
      <c r="P3056" s="12">
        <f>VLOOKUP(D3056,accounts!A:G,4)</f>
        <v>1520.66</v>
      </c>
      <c r="Q3056" s="12">
        <f t="shared" si="356"/>
        <v>123</v>
      </c>
    </row>
    <row r="3057">
      <c r="A3057" s="14" t="s">
        <v>3236</v>
      </c>
      <c r="B3057" s="14" t="s">
        <v>32</v>
      </c>
      <c r="C3057" s="14" t="s">
        <v>19</v>
      </c>
      <c r="D3057" s="14" t="s">
        <v>82</v>
      </c>
      <c r="E3057" s="14" t="s">
        <v>5</v>
      </c>
      <c r="F3057" s="15">
        <v>42882.0</v>
      </c>
      <c r="G3057" s="15">
        <v>42968.0</v>
      </c>
      <c r="H3057" s="14">
        <v>57.0</v>
      </c>
      <c r="I3057" s="12">
        <f>VLOOKUP(C3057, products!$A$1:$C$8, 3, FALSE)</f>
        <v>55</v>
      </c>
      <c r="J3057" s="12" t="str">
        <f>VLOOKUP(B3057,sales_teams!A:C,3)</f>
        <v>Central</v>
      </c>
      <c r="K3057" s="12" t="str">
        <f>VLOOKUP(B3057,sales_teams!A:C,2)</f>
        <v>Dustin Brinkmann</v>
      </c>
      <c r="L3057" s="12" t="str">
        <f>VLOOKUP(D3057,accounts!A:G,6)</f>
        <v>United States</v>
      </c>
      <c r="M3057" s="12" t="str">
        <f>VLOOKUP(D3057,accounts!A:B,2)</f>
        <v>finance</v>
      </c>
      <c r="N3057" s="12" t="str">
        <f t="shared" si="26"/>
        <v>May 2017</v>
      </c>
      <c r="O3057" s="12" t="str">
        <f t="shared" si="355"/>
        <v>Aug 2017</v>
      </c>
      <c r="P3057" s="12">
        <f>VLOOKUP(D3057,accounts!A:G,4)</f>
        <v>1698.2</v>
      </c>
      <c r="Q3057" s="12">
        <f t="shared" si="356"/>
        <v>92</v>
      </c>
    </row>
    <row r="3058">
      <c r="A3058" s="14" t="s">
        <v>3237</v>
      </c>
      <c r="B3058" s="14" t="s">
        <v>34</v>
      </c>
      <c r="C3058" s="14" t="s">
        <v>17</v>
      </c>
      <c r="D3058" s="14" t="s">
        <v>65</v>
      </c>
      <c r="E3058" s="14" t="s">
        <v>26</v>
      </c>
      <c r="F3058" s="15">
        <v>42882.0</v>
      </c>
      <c r="G3058" s="15">
        <v>42961.0</v>
      </c>
      <c r="H3058" s="14">
        <v>0.0</v>
      </c>
      <c r="I3058" s="12">
        <f>VLOOKUP(C3058, products!$A$1:$C$8, 3, FALSE)</f>
        <v>4821</v>
      </c>
      <c r="J3058" s="12" t="str">
        <f>VLOOKUP(B3058,sales_teams!A:C,3)</f>
        <v>Central</v>
      </c>
      <c r="K3058" s="12" t="str">
        <f>VLOOKUP(B3058,sales_teams!A:C,2)</f>
        <v>Dustin Brinkmann</v>
      </c>
      <c r="L3058" s="12" t="str">
        <f>VLOOKUP(D3058,accounts!A:G,6)</f>
        <v>United States</v>
      </c>
      <c r="M3058" s="12" t="str">
        <f>VLOOKUP(D3058,accounts!A:B,2)</f>
        <v>technolgy</v>
      </c>
      <c r="N3058" s="12" t="str">
        <f t="shared" si="26"/>
        <v>May 2017</v>
      </c>
      <c r="O3058" s="12" t="str">
        <f t="shared" si="355"/>
        <v>Aug 2017</v>
      </c>
      <c r="P3058" s="12">
        <f>VLOOKUP(D3058,accounts!A:G,4)</f>
        <v>7708.38</v>
      </c>
      <c r="Q3058" s="12">
        <f t="shared" si="356"/>
        <v>92</v>
      </c>
    </row>
    <row r="3059">
      <c r="A3059" s="14" t="s">
        <v>3238</v>
      </c>
      <c r="B3059" s="14" t="s">
        <v>35</v>
      </c>
      <c r="C3059" s="14" t="s">
        <v>21</v>
      </c>
      <c r="D3059" s="14" t="s">
        <v>66</v>
      </c>
      <c r="E3059" s="14" t="s">
        <v>26</v>
      </c>
      <c r="F3059" s="15">
        <v>42882.0</v>
      </c>
      <c r="G3059" s="15">
        <v>42891.0</v>
      </c>
      <c r="H3059" s="14">
        <v>0.0</v>
      </c>
      <c r="I3059" s="12">
        <f>VLOOKUP(C3059, products!$A$1:$C$8, 3, FALSE)</f>
        <v>3393</v>
      </c>
      <c r="J3059" s="12" t="str">
        <f>VLOOKUP(B3059,sales_teams!A:C,3)</f>
        <v>Central</v>
      </c>
      <c r="K3059" s="12" t="str">
        <f>VLOOKUP(B3059,sales_teams!A:C,2)</f>
        <v>Dustin Brinkmann</v>
      </c>
      <c r="L3059" s="12" t="str">
        <f>VLOOKUP(D3059,accounts!A:G,6)</f>
        <v>United States</v>
      </c>
      <c r="M3059" s="12" t="str">
        <f>VLOOKUP(D3059,accounts!A:B,2)</f>
        <v>medical</v>
      </c>
      <c r="N3059" s="12" t="str">
        <f t="shared" si="26"/>
        <v>May 2017</v>
      </c>
      <c r="O3059" s="12" t="str">
        <f t="shared" si="355"/>
        <v>Jun 2017</v>
      </c>
      <c r="P3059" s="12">
        <f>VLOOKUP(D3059,accounts!A:G,4)</f>
        <v>4.54</v>
      </c>
      <c r="Q3059" s="12">
        <f t="shared" si="356"/>
        <v>31</v>
      </c>
    </row>
    <row r="3060">
      <c r="A3060" s="14" t="s">
        <v>3239</v>
      </c>
      <c r="B3060" s="14" t="s">
        <v>37</v>
      </c>
      <c r="C3060" s="14" t="s">
        <v>17</v>
      </c>
      <c r="D3060" s="14" t="s">
        <v>90</v>
      </c>
      <c r="E3060" s="14" t="s">
        <v>25</v>
      </c>
      <c r="F3060" s="15">
        <v>42882.0</v>
      </c>
      <c r="G3060" s="17"/>
      <c r="I3060" s="12">
        <f>VLOOKUP(C3060, products!$A$1:$C$8, 3, FALSE)</f>
        <v>4821</v>
      </c>
      <c r="J3060" s="12" t="str">
        <f>VLOOKUP(B3060,sales_teams!A:C,3)</f>
        <v>East</v>
      </c>
      <c r="K3060" s="12" t="str">
        <f>VLOOKUP(B3060,sales_teams!A:C,2)</f>
        <v>Rocco Neubert</v>
      </c>
      <c r="L3060" s="12" t="str">
        <f>VLOOKUP(D3060,accounts!A:G,6)</f>
        <v>United States</v>
      </c>
      <c r="M3060" s="12" t="str">
        <f>VLOOKUP(D3060,accounts!A:B,2)</f>
        <v>software</v>
      </c>
      <c r="N3060" s="12" t="str">
        <f t="shared" si="26"/>
        <v>May 2017</v>
      </c>
      <c r="P3060" s="12">
        <f>VLOOKUP(D3060,accounts!A:G,4)</f>
        <v>4618</v>
      </c>
    </row>
    <row r="3061">
      <c r="A3061" s="14" t="s">
        <v>3240</v>
      </c>
      <c r="B3061" s="14" t="s">
        <v>38</v>
      </c>
      <c r="C3061" s="14" t="s">
        <v>17</v>
      </c>
      <c r="D3061" s="14" t="s">
        <v>84</v>
      </c>
      <c r="E3061" s="14" t="s">
        <v>26</v>
      </c>
      <c r="F3061" s="15">
        <v>42882.0</v>
      </c>
      <c r="G3061" s="15">
        <v>42965.0</v>
      </c>
      <c r="H3061" s="14">
        <v>0.0</v>
      </c>
      <c r="I3061" s="12">
        <f>VLOOKUP(C3061, products!$A$1:$C$8, 3, FALSE)</f>
        <v>4821</v>
      </c>
      <c r="J3061" s="12" t="str">
        <f>VLOOKUP(B3061,sales_teams!A:C,3)</f>
        <v>East</v>
      </c>
      <c r="K3061" s="12" t="str">
        <f>VLOOKUP(B3061,sales_teams!A:C,2)</f>
        <v>Rocco Neubert</v>
      </c>
      <c r="L3061" s="12" t="str">
        <f>VLOOKUP(D3061,accounts!A:G,6)</f>
        <v>United States</v>
      </c>
      <c r="M3061" s="12" t="str">
        <f>VLOOKUP(D3061,accounts!A:B,2)</f>
        <v>software</v>
      </c>
      <c r="N3061" s="12" t="str">
        <f t="shared" si="26"/>
        <v>May 2017</v>
      </c>
      <c r="O3061" s="12" t="str">
        <f t="shared" ref="O3061:O3091" si="357">TEXT(G3061,"mmm yyy")</f>
        <v>Aug 2017</v>
      </c>
      <c r="P3061" s="12">
        <f>VLOOKUP(D3061,accounts!A:G,4)</f>
        <v>2714.9</v>
      </c>
      <c r="Q3061" s="12">
        <f t="shared" ref="Q3061:Q3091" si="358">O3061-N3061</f>
        <v>92</v>
      </c>
    </row>
    <row r="3062">
      <c r="A3062" s="14" t="s">
        <v>3241</v>
      </c>
      <c r="B3062" s="14" t="s">
        <v>38</v>
      </c>
      <c r="C3062" s="14" t="s">
        <v>17</v>
      </c>
      <c r="D3062" s="14" t="s">
        <v>131</v>
      </c>
      <c r="E3062" s="14" t="s">
        <v>5</v>
      </c>
      <c r="F3062" s="15">
        <v>42882.0</v>
      </c>
      <c r="G3062" s="15">
        <v>42969.0</v>
      </c>
      <c r="H3062" s="14">
        <v>4432.0</v>
      </c>
      <c r="I3062" s="12">
        <f>VLOOKUP(C3062, products!$A$1:$C$8, 3, FALSE)</f>
        <v>4821</v>
      </c>
      <c r="J3062" s="12" t="str">
        <f>VLOOKUP(B3062,sales_teams!A:C,3)</f>
        <v>East</v>
      </c>
      <c r="K3062" s="12" t="str">
        <f>VLOOKUP(B3062,sales_teams!A:C,2)</f>
        <v>Rocco Neubert</v>
      </c>
      <c r="L3062" s="12" t="str">
        <f>VLOOKUP(D3062,accounts!A:G,6)</f>
        <v>United States</v>
      </c>
      <c r="M3062" s="12" t="str">
        <f>VLOOKUP(D3062,accounts!A:B,2)</f>
        <v>marketing</v>
      </c>
      <c r="N3062" s="12" t="str">
        <f t="shared" si="26"/>
        <v>May 2017</v>
      </c>
      <c r="O3062" s="12" t="str">
        <f t="shared" si="357"/>
        <v>Aug 2017</v>
      </c>
      <c r="P3062" s="12">
        <f>VLOOKUP(D3062,accounts!A:G,4)</f>
        <v>45.39</v>
      </c>
      <c r="Q3062" s="12">
        <f t="shared" si="358"/>
        <v>92</v>
      </c>
    </row>
    <row r="3063">
      <c r="A3063" s="14" t="s">
        <v>3242</v>
      </c>
      <c r="B3063" s="14" t="s">
        <v>39</v>
      </c>
      <c r="C3063" s="14" t="s">
        <v>22</v>
      </c>
      <c r="D3063" s="14" t="s">
        <v>118</v>
      </c>
      <c r="E3063" s="14" t="s">
        <v>5</v>
      </c>
      <c r="F3063" s="15">
        <v>42882.0</v>
      </c>
      <c r="G3063" s="15">
        <v>42980.0</v>
      </c>
      <c r="H3063" s="14">
        <v>481.0</v>
      </c>
      <c r="I3063" s="12">
        <f>VLOOKUP(C3063, products!$A$1:$C$8, 3, FALSE)</f>
        <v>550</v>
      </c>
      <c r="J3063" s="12" t="str">
        <f>VLOOKUP(B3063,sales_teams!A:C,3)</f>
        <v>East</v>
      </c>
      <c r="K3063" s="12" t="str">
        <f>VLOOKUP(B3063,sales_teams!A:C,2)</f>
        <v>Rocco Neubert</v>
      </c>
      <c r="L3063" s="12" t="str">
        <f>VLOOKUP(D3063,accounts!A:G,6)</f>
        <v>United States</v>
      </c>
      <c r="M3063" s="12" t="str">
        <f>VLOOKUP(D3063,accounts!A:B,2)</f>
        <v>retail</v>
      </c>
      <c r="N3063" s="12" t="str">
        <f t="shared" si="26"/>
        <v>May 2017</v>
      </c>
      <c r="O3063" s="12" t="str">
        <f t="shared" si="357"/>
        <v>Sep 2017</v>
      </c>
      <c r="P3063" s="12">
        <f>VLOOKUP(D3063,accounts!A:G,4)</f>
        <v>702.72</v>
      </c>
      <c r="Q3063" s="12">
        <f t="shared" si="358"/>
        <v>123</v>
      </c>
    </row>
    <row r="3064">
      <c r="A3064" s="14" t="s">
        <v>3243</v>
      </c>
      <c r="B3064" s="14" t="s">
        <v>44</v>
      </c>
      <c r="C3064" s="14" t="s">
        <v>20</v>
      </c>
      <c r="D3064" s="14" t="s">
        <v>89</v>
      </c>
      <c r="E3064" s="14" t="s">
        <v>26</v>
      </c>
      <c r="F3064" s="15">
        <v>42882.0</v>
      </c>
      <c r="G3064" s="15">
        <v>42969.0</v>
      </c>
      <c r="H3064" s="14">
        <v>0.0</v>
      </c>
      <c r="I3064" s="12">
        <f>VLOOKUP(C3064, products!$A$1:$C$8, 3, FALSE)</f>
        <v>5482</v>
      </c>
      <c r="J3064" s="12" t="str">
        <f>VLOOKUP(B3064,sales_teams!A:C,3)</f>
        <v>East</v>
      </c>
      <c r="K3064" s="12" t="str">
        <f>VLOOKUP(B3064,sales_teams!A:C,2)</f>
        <v>Rocco Neubert</v>
      </c>
      <c r="L3064" s="12" t="str">
        <f>VLOOKUP(D3064,accounts!A:G,6)</f>
        <v>United States</v>
      </c>
      <c r="M3064" s="12" t="str">
        <f>VLOOKUP(D3064,accounts!A:B,2)</f>
        <v>employment</v>
      </c>
      <c r="N3064" s="12" t="str">
        <f t="shared" si="26"/>
        <v>May 2017</v>
      </c>
      <c r="O3064" s="12" t="str">
        <f t="shared" si="357"/>
        <v>Aug 2017</v>
      </c>
      <c r="P3064" s="12">
        <f>VLOOKUP(D3064,accounts!A:G,4)</f>
        <v>2871.35</v>
      </c>
      <c r="Q3064" s="12">
        <f t="shared" si="358"/>
        <v>92</v>
      </c>
    </row>
    <row r="3065">
      <c r="A3065" s="14" t="s">
        <v>3244</v>
      </c>
      <c r="B3065" s="14" t="s">
        <v>44</v>
      </c>
      <c r="C3065" s="14" t="s">
        <v>17</v>
      </c>
      <c r="D3065" s="14" t="s">
        <v>130</v>
      </c>
      <c r="E3065" s="14" t="s">
        <v>5</v>
      </c>
      <c r="F3065" s="15">
        <v>42882.0</v>
      </c>
      <c r="G3065" s="15">
        <v>42975.0</v>
      </c>
      <c r="H3065" s="14">
        <v>5293.0</v>
      </c>
      <c r="I3065" s="12">
        <f>VLOOKUP(C3065, products!$A$1:$C$8, 3, FALSE)</f>
        <v>4821</v>
      </c>
      <c r="J3065" s="12" t="str">
        <f>VLOOKUP(B3065,sales_teams!A:C,3)</f>
        <v>East</v>
      </c>
      <c r="K3065" s="12" t="str">
        <f>VLOOKUP(B3065,sales_teams!A:C,2)</f>
        <v>Rocco Neubert</v>
      </c>
      <c r="L3065" s="12" t="str">
        <f>VLOOKUP(D3065,accounts!A:G,6)</f>
        <v>Germany</v>
      </c>
      <c r="M3065" s="12" t="str">
        <f>VLOOKUP(D3065,accounts!A:B,2)</f>
        <v>services</v>
      </c>
      <c r="N3065" s="12" t="str">
        <f t="shared" si="26"/>
        <v>May 2017</v>
      </c>
      <c r="O3065" s="12" t="str">
        <f t="shared" si="357"/>
        <v>Aug 2017</v>
      </c>
      <c r="P3065" s="12">
        <f>VLOOKUP(D3065,accounts!A:G,4)</f>
        <v>1012.72</v>
      </c>
      <c r="Q3065" s="12">
        <f t="shared" si="358"/>
        <v>92</v>
      </c>
    </row>
    <row r="3066">
      <c r="A3066" s="14" t="s">
        <v>3245</v>
      </c>
      <c r="B3066" s="14" t="s">
        <v>45</v>
      </c>
      <c r="C3066" s="14" t="s">
        <v>17</v>
      </c>
      <c r="D3066" s="14" t="s">
        <v>84</v>
      </c>
      <c r="E3066" s="14" t="s">
        <v>26</v>
      </c>
      <c r="F3066" s="15">
        <v>42882.0</v>
      </c>
      <c r="G3066" s="15">
        <v>42953.0</v>
      </c>
      <c r="H3066" s="14">
        <v>0.0</v>
      </c>
      <c r="I3066" s="12">
        <f>VLOOKUP(C3066, products!$A$1:$C$8, 3, FALSE)</f>
        <v>4821</v>
      </c>
      <c r="J3066" s="12" t="str">
        <f>VLOOKUP(B3066,sales_teams!A:C,3)</f>
        <v>East</v>
      </c>
      <c r="K3066" s="12" t="str">
        <f>VLOOKUP(B3066,sales_teams!A:C,2)</f>
        <v>Rocco Neubert</v>
      </c>
      <c r="L3066" s="12" t="str">
        <f>VLOOKUP(D3066,accounts!A:G,6)</f>
        <v>United States</v>
      </c>
      <c r="M3066" s="12" t="str">
        <f>VLOOKUP(D3066,accounts!A:B,2)</f>
        <v>software</v>
      </c>
      <c r="N3066" s="12" t="str">
        <f t="shared" si="26"/>
        <v>May 2017</v>
      </c>
      <c r="O3066" s="12" t="str">
        <f t="shared" si="357"/>
        <v>Aug 2017</v>
      </c>
      <c r="P3066" s="12">
        <f>VLOOKUP(D3066,accounts!A:G,4)</f>
        <v>2714.9</v>
      </c>
      <c r="Q3066" s="12">
        <f t="shared" si="358"/>
        <v>92</v>
      </c>
    </row>
    <row r="3067">
      <c r="A3067" s="14" t="s">
        <v>3246</v>
      </c>
      <c r="B3067" s="14" t="s">
        <v>45</v>
      </c>
      <c r="C3067" s="14" t="s">
        <v>20</v>
      </c>
      <c r="D3067" s="14" t="s">
        <v>68</v>
      </c>
      <c r="E3067" s="14" t="s">
        <v>5</v>
      </c>
      <c r="F3067" s="15">
        <v>42882.0</v>
      </c>
      <c r="G3067" s="15">
        <v>42964.0</v>
      </c>
      <c r="H3067" s="14">
        <v>5769.0</v>
      </c>
      <c r="I3067" s="12">
        <f>VLOOKUP(C3067, products!$A$1:$C$8, 3, FALSE)</f>
        <v>5482</v>
      </c>
      <c r="J3067" s="12" t="str">
        <f>VLOOKUP(B3067,sales_teams!A:C,3)</f>
        <v>East</v>
      </c>
      <c r="K3067" s="12" t="str">
        <f>VLOOKUP(B3067,sales_teams!A:C,2)</f>
        <v>Rocco Neubert</v>
      </c>
      <c r="L3067" s="12" t="str">
        <f>VLOOKUP(D3067,accounts!A:G,6)</f>
        <v>Korea</v>
      </c>
      <c r="M3067" s="12" t="str">
        <f>VLOOKUP(D3067,accounts!A:B,2)</f>
        <v>technolgy</v>
      </c>
      <c r="N3067" s="12" t="str">
        <f t="shared" si="26"/>
        <v>May 2017</v>
      </c>
      <c r="O3067" s="12" t="str">
        <f t="shared" si="357"/>
        <v>Aug 2017</v>
      </c>
      <c r="P3067" s="12">
        <f>VLOOKUP(D3067,accounts!A:G,4)</f>
        <v>8170.38</v>
      </c>
      <c r="Q3067" s="12">
        <f t="shared" si="358"/>
        <v>92</v>
      </c>
    </row>
    <row r="3068">
      <c r="A3068" s="14" t="s">
        <v>3247</v>
      </c>
      <c r="B3068" s="14" t="s">
        <v>45</v>
      </c>
      <c r="C3068" s="14" t="s">
        <v>17</v>
      </c>
      <c r="D3068" s="14" t="s">
        <v>103</v>
      </c>
      <c r="E3068" s="14" t="s">
        <v>5</v>
      </c>
      <c r="F3068" s="15">
        <v>42882.0</v>
      </c>
      <c r="G3068" s="15">
        <v>42980.0</v>
      </c>
      <c r="H3068" s="14">
        <v>4929.0</v>
      </c>
      <c r="I3068" s="12">
        <f>VLOOKUP(C3068, products!$A$1:$C$8, 3, FALSE)</f>
        <v>4821</v>
      </c>
      <c r="J3068" s="12" t="str">
        <f>VLOOKUP(B3068,sales_teams!A:C,3)</f>
        <v>East</v>
      </c>
      <c r="K3068" s="12" t="str">
        <f>VLOOKUP(B3068,sales_teams!A:C,2)</f>
        <v>Rocco Neubert</v>
      </c>
      <c r="L3068" s="12" t="str">
        <f>VLOOKUP(D3068,accounts!A:G,6)</f>
        <v>Norway</v>
      </c>
      <c r="M3068" s="12" t="str">
        <f>VLOOKUP(D3068,accounts!A:B,2)</f>
        <v>technolgy</v>
      </c>
      <c r="N3068" s="12" t="str">
        <f t="shared" si="26"/>
        <v>May 2017</v>
      </c>
      <c r="O3068" s="12" t="str">
        <f t="shared" si="357"/>
        <v>Sep 2017</v>
      </c>
      <c r="P3068" s="12">
        <f>VLOOKUP(D3068,accounts!A:G,4)</f>
        <v>1223.72</v>
      </c>
      <c r="Q3068" s="12">
        <f t="shared" si="358"/>
        <v>123</v>
      </c>
    </row>
    <row r="3069">
      <c r="A3069" s="14" t="s">
        <v>3248</v>
      </c>
      <c r="B3069" s="14" t="s">
        <v>45</v>
      </c>
      <c r="C3069" s="14" t="s">
        <v>17</v>
      </c>
      <c r="D3069" s="14" t="s">
        <v>107</v>
      </c>
      <c r="E3069" s="14" t="s">
        <v>5</v>
      </c>
      <c r="F3069" s="15">
        <v>42882.0</v>
      </c>
      <c r="G3069" s="15">
        <v>42952.0</v>
      </c>
      <c r="H3069" s="14">
        <v>4924.0</v>
      </c>
      <c r="I3069" s="12">
        <f>VLOOKUP(C3069, products!$A$1:$C$8, 3, FALSE)</f>
        <v>4821</v>
      </c>
      <c r="J3069" s="12" t="str">
        <f>VLOOKUP(B3069,sales_teams!A:C,3)</f>
        <v>East</v>
      </c>
      <c r="K3069" s="12" t="str">
        <f>VLOOKUP(B3069,sales_teams!A:C,2)</f>
        <v>Rocco Neubert</v>
      </c>
      <c r="L3069" s="12" t="str">
        <f>VLOOKUP(D3069,accounts!A:G,6)</f>
        <v>United States</v>
      </c>
      <c r="M3069" s="12" t="str">
        <f>VLOOKUP(D3069,accounts!A:B,2)</f>
        <v>technolgy</v>
      </c>
      <c r="N3069" s="12" t="str">
        <f t="shared" si="26"/>
        <v>May 2017</v>
      </c>
      <c r="O3069" s="12" t="str">
        <f t="shared" si="357"/>
        <v>Aug 2017</v>
      </c>
      <c r="P3069" s="12">
        <f>VLOOKUP(D3069,accounts!A:G,4)</f>
        <v>1008.06</v>
      </c>
      <c r="Q3069" s="12">
        <f t="shared" si="358"/>
        <v>92</v>
      </c>
    </row>
    <row r="3070">
      <c r="A3070" s="14" t="s">
        <v>3249</v>
      </c>
      <c r="B3070" s="14" t="s">
        <v>46</v>
      </c>
      <c r="C3070" s="14" t="s">
        <v>18</v>
      </c>
      <c r="D3070" s="14" t="s">
        <v>124</v>
      </c>
      <c r="E3070" s="14" t="s">
        <v>26</v>
      </c>
      <c r="F3070" s="15">
        <v>42882.0</v>
      </c>
      <c r="G3070" s="15">
        <v>42961.0</v>
      </c>
      <c r="H3070" s="14">
        <v>0.0</v>
      </c>
      <c r="I3070" s="12">
        <f>VLOOKUP(C3070, products!$A$1:$C$8, 3, FALSE)</f>
        <v>1096</v>
      </c>
      <c r="J3070" s="12" t="str">
        <f>VLOOKUP(B3070,sales_teams!A:C,3)</f>
        <v>East</v>
      </c>
      <c r="K3070" s="12" t="str">
        <f>VLOOKUP(B3070,sales_teams!A:C,2)</f>
        <v>Rocco Neubert</v>
      </c>
      <c r="L3070" s="12" t="str">
        <f>VLOOKUP(D3070,accounts!A:G,6)</f>
        <v>United States</v>
      </c>
      <c r="M3070" s="12" t="str">
        <f>VLOOKUP(D3070,accounts!A:B,2)</f>
        <v>retail</v>
      </c>
      <c r="N3070" s="12" t="str">
        <f t="shared" si="26"/>
        <v>May 2017</v>
      </c>
      <c r="O3070" s="12" t="str">
        <f t="shared" si="357"/>
        <v>Aug 2017</v>
      </c>
      <c r="P3070" s="12">
        <f>VLOOKUP(D3070,accounts!A:G,4)</f>
        <v>497.11</v>
      </c>
      <c r="Q3070" s="12">
        <f t="shared" si="358"/>
        <v>92</v>
      </c>
    </row>
    <row r="3071">
      <c r="A3071" s="14" t="s">
        <v>3250</v>
      </c>
      <c r="B3071" s="14" t="s">
        <v>47</v>
      </c>
      <c r="C3071" s="14" t="s">
        <v>20</v>
      </c>
      <c r="D3071" s="14" t="s">
        <v>105</v>
      </c>
      <c r="E3071" s="14" t="s">
        <v>5</v>
      </c>
      <c r="F3071" s="15">
        <v>42882.0</v>
      </c>
      <c r="G3071" s="15">
        <v>42951.0</v>
      </c>
      <c r="H3071" s="14">
        <v>5312.0</v>
      </c>
      <c r="I3071" s="12">
        <f>VLOOKUP(C3071, products!$A$1:$C$8, 3, FALSE)</f>
        <v>5482</v>
      </c>
      <c r="J3071" s="12" t="str">
        <f>VLOOKUP(B3071,sales_teams!A:C,3)</f>
        <v>East</v>
      </c>
      <c r="K3071" s="12" t="str">
        <f>VLOOKUP(B3071,sales_teams!A:C,2)</f>
        <v>Rocco Neubert</v>
      </c>
      <c r="L3071" s="12" t="str">
        <f>VLOOKUP(D3071,accounts!A:G,6)</f>
        <v>United States</v>
      </c>
      <c r="M3071" s="12" t="str">
        <f>VLOOKUP(D3071,accounts!A:B,2)</f>
        <v>telecommunications</v>
      </c>
      <c r="N3071" s="12" t="str">
        <f t="shared" si="26"/>
        <v>May 2017</v>
      </c>
      <c r="O3071" s="12" t="str">
        <f t="shared" si="357"/>
        <v>Aug 2017</v>
      </c>
      <c r="P3071" s="12">
        <f>VLOOKUP(D3071,accounts!A:G,4)</f>
        <v>1825.82</v>
      </c>
      <c r="Q3071" s="12">
        <f t="shared" si="358"/>
        <v>92</v>
      </c>
    </row>
    <row r="3072">
      <c r="A3072" s="14" t="s">
        <v>3251</v>
      </c>
      <c r="B3072" s="14" t="s">
        <v>47</v>
      </c>
      <c r="C3072" s="14" t="s">
        <v>19</v>
      </c>
      <c r="D3072" s="14" t="s">
        <v>143</v>
      </c>
      <c r="E3072" s="14" t="s">
        <v>5</v>
      </c>
      <c r="F3072" s="15">
        <v>42882.0</v>
      </c>
      <c r="G3072" s="15">
        <v>42893.0</v>
      </c>
      <c r="H3072" s="14">
        <v>66.0</v>
      </c>
      <c r="I3072" s="12">
        <f>VLOOKUP(C3072, products!$A$1:$C$8, 3, FALSE)</f>
        <v>55</v>
      </c>
      <c r="J3072" s="12" t="str">
        <f>VLOOKUP(B3072,sales_teams!A:C,3)</f>
        <v>East</v>
      </c>
      <c r="K3072" s="12" t="str">
        <f>VLOOKUP(B3072,sales_teams!A:C,2)</f>
        <v>Rocco Neubert</v>
      </c>
      <c r="L3072" s="12" t="str">
        <f>VLOOKUP(D3072,accounts!A:G,6)</f>
        <v>Brazil</v>
      </c>
      <c r="M3072" s="12" t="str">
        <f>VLOOKUP(D3072,accounts!A:B,2)</f>
        <v>services</v>
      </c>
      <c r="N3072" s="12" t="str">
        <f t="shared" si="26"/>
        <v>May 2017</v>
      </c>
      <c r="O3072" s="12" t="str">
        <f t="shared" si="357"/>
        <v>Jun 2017</v>
      </c>
      <c r="P3072" s="12">
        <f>VLOOKUP(D3072,accounts!A:G,4)</f>
        <v>405.59</v>
      </c>
      <c r="Q3072" s="12">
        <f t="shared" si="358"/>
        <v>31</v>
      </c>
    </row>
    <row r="3073">
      <c r="A3073" s="14" t="s">
        <v>3252</v>
      </c>
      <c r="B3073" s="14" t="s">
        <v>50</v>
      </c>
      <c r="C3073" s="14" t="s">
        <v>18</v>
      </c>
      <c r="D3073" s="14" t="s">
        <v>126</v>
      </c>
      <c r="E3073" s="14" t="s">
        <v>5</v>
      </c>
      <c r="F3073" s="15">
        <v>42882.0</v>
      </c>
      <c r="G3073" s="15">
        <v>42904.0</v>
      </c>
      <c r="H3073" s="14">
        <v>1115.0</v>
      </c>
      <c r="I3073" s="12">
        <f>VLOOKUP(C3073, products!$A$1:$C$8, 3, FALSE)</f>
        <v>1096</v>
      </c>
      <c r="J3073" s="12" t="str">
        <f>VLOOKUP(B3073,sales_teams!A:C,3)</f>
        <v>West</v>
      </c>
      <c r="K3073" s="12" t="str">
        <f>VLOOKUP(B3073,sales_teams!A:C,2)</f>
        <v>Summer Sewald</v>
      </c>
      <c r="L3073" s="12" t="str">
        <f>VLOOKUP(D3073,accounts!A:G,6)</f>
        <v>United States</v>
      </c>
      <c r="M3073" s="12" t="str">
        <f>VLOOKUP(D3073,accounts!A:B,2)</f>
        <v>retail</v>
      </c>
      <c r="N3073" s="12" t="str">
        <f t="shared" si="26"/>
        <v>May 2017</v>
      </c>
      <c r="O3073" s="12" t="str">
        <f t="shared" si="357"/>
        <v>Jun 2017</v>
      </c>
      <c r="P3073" s="12">
        <f>VLOOKUP(D3073,accounts!A:G,4)</f>
        <v>332.43</v>
      </c>
      <c r="Q3073" s="12">
        <f t="shared" si="358"/>
        <v>31</v>
      </c>
    </row>
    <row r="3074">
      <c r="A3074" s="14" t="s">
        <v>3253</v>
      </c>
      <c r="B3074" s="14" t="s">
        <v>50</v>
      </c>
      <c r="C3074" s="14" t="s">
        <v>21</v>
      </c>
      <c r="D3074" s="14" t="s">
        <v>95</v>
      </c>
      <c r="E3074" s="14" t="s">
        <v>5</v>
      </c>
      <c r="F3074" s="15">
        <v>42882.0</v>
      </c>
      <c r="G3074" s="15">
        <v>42970.0</v>
      </c>
      <c r="H3074" s="14">
        <v>3407.0</v>
      </c>
      <c r="I3074" s="12">
        <f>VLOOKUP(C3074, products!$A$1:$C$8, 3, FALSE)</f>
        <v>3393</v>
      </c>
      <c r="J3074" s="12" t="str">
        <f>VLOOKUP(B3074,sales_teams!A:C,3)</f>
        <v>West</v>
      </c>
      <c r="K3074" s="12" t="str">
        <f>VLOOKUP(B3074,sales_teams!A:C,2)</f>
        <v>Summer Sewald</v>
      </c>
      <c r="L3074" s="12" t="str">
        <f>VLOOKUP(D3074,accounts!A:G,6)</f>
        <v>United States</v>
      </c>
      <c r="M3074" s="12" t="str">
        <f>VLOOKUP(D3074,accounts!A:B,2)</f>
        <v>technolgy</v>
      </c>
      <c r="N3074" s="12" t="str">
        <f t="shared" si="26"/>
        <v>May 2017</v>
      </c>
      <c r="O3074" s="12" t="str">
        <f t="shared" si="357"/>
        <v>Aug 2017</v>
      </c>
      <c r="P3074" s="12">
        <f>VLOOKUP(D3074,accounts!A:G,4)</f>
        <v>1520.66</v>
      </c>
      <c r="Q3074" s="12">
        <f t="shared" si="358"/>
        <v>92</v>
      </c>
    </row>
    <row r="3075">
      <c r="A3075" s="14" t="s">
        <v>3254</v>
      </c>
      <c r="B3075" s="14" t="s">
        <v>53</v>
      </c>
      <c r="C3075" s="14" t="s">
        <v>22</v>
      </c>
      <c r="D3075" s="14" t="s">
        <v>98</v>
      </c>
      <c r="E3075" s="14" t="s">
        <v>5</v>
      </c>
      <c r="F3075" s="15">
        <v>42882.0</v>
      </c>
      <c r="G3075" s="15">
        <v>42981.0</v>
      </c>
      <c r="H3075" s="14">
        <v>540.0</v>
      </c>
      <c r="I3075" s="12">
        <f>VLOOKUP(C3075, products!$A$1:$C$8, 3, FALSE)</f>
        <v>550</v>
      </c>
      <c r="J3075" s="12" t="str">
        <f>VLOOKUP(B3075,sales_teams!A:C,3)</f>
        <v>West</v>
      </c>
      <c r="K3075" s="12" t="str">
        <f>VLOOKUP(B3075,sales_teams!A:C,2)</f>
        <v>Summer Sewald</v>
      </c>
      <c r="L3075" s="12" t="str">
        <f>VLOOKUP(D3075,accounts!A:G,6)</f>
        <v>United States</v>
      </c>
      <c r="M3075" s="12" t="str">
        <f>VLOOKUP(D3075,accounts!A:B,2)</f>
        <v>retail</v>
      </c>
      <c r="N3075" s="12" t="str">
        <f t="shared" si="26"/>
        <v>May 2017</v>
      </c>
      <c r="O3075" s="12" t="str">
        <f t="shared" si="357"/>
        <v>Sep 2017</v>
      </c>
      <c r="P3075" s="12">
        <f>VLOOKUP(D3075,accounts!A:G,4)</f>
        <v>718.62</v>
      </c>
      <c r="Q3075" s="12">
        <f t="shared" si="358"/>
        <v>123</v>
      </c>
    </row>
    <row r="3076">
      <c r="A3076" s="14" t="s">
        <v>3255</v>
      </c>
      <c r="B3076" s="14" t="s">
        <v>54</v>
      </c>
      <c r="C3076" s="14" t="s">
        <v>18</v>
      </c>
      <c r="D3076" s="14" t="s">
        <v>114</v>
      </c>
      <c r="E3076" s="14" t="s">
        <v>5</v>
      </c>
      <c r="F3076" s="15">
        <v>42882.0</v>
      </c>
      <c r="G3076" s="15">
        <v>42982.0</v>
      </c>
      <c r="H3076" s="14">
        <v>1095.0</v>
      </c>
      <c r="I3076" s="12">
        <f>VLOOKUP(C3076, products!$A$1:$C$8, 3, FALSE)</f>
        <v>1096</v>
      </c>
      <c r="J3076" s="12" t="str">
        <f>VLOOKUP(B3076,sales_teams!A:C,3)</f>
        <v>West</v>
      </c>
      <c r="K3076" s="12" t="str">
        <f>VLOOKUP(B3076,sales_teams!A:C,2)</f>
        <v>Summer Sewald</v>
      </c>
      <c r="L3076" s="12" t="str">
        <f>VLOOKUP(D3076,accounts!A:G,6)</f>
        <v>United States</v>
      </c>
      <c r="M3076" s="12" t="str">
        <f>VLOOKUP(D3076,accounts!A:B,2)</f>
        <v>technolgy</v>
      </c>
      <c r="N3076" s="12" t="str">
        <f t="shared" si="26"/>
        <v>May 2017</v>
      </c>
      <c r="O3076" s="12" t="str">
        <f t="shared" si="357"/>
        <v>Sep 2017</v>
      </c>
      <c r="P3076" s="12">
        <f>VLOOKUP(D3076,accounts!A:G,4)</f>
        <v>1100.04</v>
      </c>
      <c r="Q3076" s="12">
        <f t="shared" si="358"/>
        <v>123</v>
      </c>
    </row>
    <row r="3077">
      <c r="A3077" s="14" t="s">
        <v>3256</v>
      </c>
      <c r="B3077" s="14" t="s">
        <v>54</v>
      </c>
      <c r="C3077" s="14" t="s">
        <v>18</v>
      </c>
      <c r="D3077" s="14" t="s">
        <v>129</v>
      </c>
      <c r="E3077" s="14" t="s">
        <v>5</v>
      </c>
      <c r="F3077" s="15">
        <v>42882.0</v>
      </c>
      <c r="G3077" s="15">
        <v>42970.0</v>
      </c>
      <c r="H3077" s="14">
        <v>1019.0</v>
      </c>
      <c r="I3077" s="12">
        <f>VLOOKUP(C3077, products!$A$1:$C$8, 3, FALSE)</f>
        <v>1096</v>
      </c>
      <c r="J3077" s="12" t="str">
        <f>VLOOKUP(B3077,sales_teams!A:C,3)</f>
        <v>West</v>
      </c>
      <c r="K3077" s="12" t="str">
        <f>VLOOKUP(B3077,sales_teams!A:C,2)</f>
        <v>Summer Sewald</v>
      </c>
      <c r="L3077" s="12" t="str">
        <f>VLOOKUP(D3077,accounts!A:G,6)</f>
        <v>United States</v>
      </c>
      <c r="M3077" s="12" t="str">
        <f>VLOOKUP(D3077,accounts!A:B,2)</f>
        <v>medical</v>
      </c>
      <c r="N3077" s="12" t="str">
        <f t="shared" si="26"/>
        <v>May 2017</v>
      </c>
      <c r="O3077" s="12" t="str">
        <f t="shared" si="357"/>
        <v>Aug 2017</v>
      </c>
      <c r="P3077" s="12">
        <f>VLOOKUP(D3077,accounts!A:G,4)</f>
        <v>2818.38</v>
      </c>
      <c r="Q3077" s="12">
        <f t="shared" si="358"/>
        <v>92</v>
      </c>
    </row>
    <row r="3078">
      <c r="A3078" s="14" t="s">
        <v>3257</v>
      </c>
      <c r="B3078" s="14" t="s">
        <v>58</v>
      </c>
      <c r="C3078" s="14" t="s">
        <v>18</v>
      </c>
      <c r="D3078" s="14" t="s">
        <v>116</v>
      </c>
      <c r="E3078" s="14" t="s">
        <v>26</v>
      </c>
      <c r="F3078" s="15">
        <v>42882.0</v>
      </c>
      <c r="G3078" s="15">
        <v>42885.0</v>
      </c>
      <c r="H3078" s="14">
        <v>0.0</v>
      </c>
      <c r="I3078" s="12">
        <f>VLOOKUP(C3078, products!$A$1:$C$8, 3, FALSE)</f>
        <v>1096</v>
      </c>
      <c r="J3078" s="12" t="str">
        <f>VLOOKUP(B3078,sales_teams!A:C,3)</f>
        <v>West</v>
      </c>
      <c r="K3078" s="12" t="str">
        <f>VLOOKUP(B3078,sales_teams!A:C,2)</f>
        <v>Summer Sewald</v>
      </c>
      <c r="L3078" s="12" t="str">
        <f>VLOOKUP(D3078,accounts!A:G,6)</f>
        <v>United States</v>
      </c>
      <c r="M3078" s="12" t="str">
        <f>VLOOKUP(D3078,accounts!A:B,2)</f>
        <v>services</v>
      </c>
      <c r="N3078" s="12" t="str">
        <f t="shared" si="26"/>
        <v>May 2017</v>
      </c>
      <c r="O3078" s="12" t="str">
        <f t="shared" si="357"/>
        <v>May 2017</v>
      </c>
      <c r="P3078" s="12">
        <f>VLOOKUP(D3078,accounts!A:G,4)</f>
        <v>692.19</v>
      </c>
      <c r="Q3078" s="12">
        <f t="shared" si="358"/>
        <v>0</v>
      </c>
    </row>
    <row r="3079">
      <c r="A3079" s="14" t="s">
        <v>3258</v>
      </c>
      <c r="B3079" s="14" t="s">
        <v>58</v>
      </c>
      <c r="C3079" s="14" t="s">
        <v>17</v>
      </c>
      <c r="D3079" s="14" t="s">
        <v>76</v>
      </c>
      <c r="E3079" s="14" t="s">
        <v>26</v>
      </c>
      <c r="F3079" s="15">
        <v>42882.0</v>
      </c>
      <c r="G3079" s="15">
        <v>42964.0</v>
      </c>
      <c r="H3079" s="14">
        <v>0.0</v>
      </c>
      <c r="I3079" s="12">
        <f>VLOOKUP(C3079, products!$A$1:$C$8, 3, FALSE)</f>
        <v>4821</v>
      </c>
      <c r="J3079" s="12" t="str">
        <f>VLOOKUP(B3079,sales_teams!A:C,3)</f>
        <v>West</v>
      </c>
      <c r="K3079" s="12" t="str">
        <f>VLOOKUP(B3079,sales_teams!A:C,2)</f>
        <v>Summer Sewald</v>
      </c>
      <c r="L3079" s="12" t="str">
        <f>VLOOKUP(D3079,accounts!A:G,6)</f>
        <v>United States</v>
      </c>
      <c r="M3079" s="12" t="str">
        <f>VLOOKUP(D3079,accounts!A:B,2)</f>
        <v>software</v>
      </c>
      <c r="N3079" s="12" t="str">
        <f t="shared" si="26"/>
        <v>May 2017</v>
      </c>
      <c r="O3079" s="12" t="str">
        <f t="shared" si="357"/>
        <v>Aug 2017</v>
      </c>
      <c r="P3079" s="12">
        <f>VLOOKUP(D3079,accounts!A:G,4)</f>
        <v>6354.87</v>
      </c>
      <c r="Q3079" s="12">
        <f t="shared" si="358"/>
        <v>92</v>
      </c>
    </row>
    <row r="3080">
      <c r="A3080" s="14" t="s">
        <v>3259</v>
      </c>
      <c r="B3080" s="14" t="s">
        <v>58</v>
      </c>
      <c r="C3080" s="14" t="s">
        <v>17</v>
      </c>
      <c r="D3080" s="14" t="s">
        <v>116</v>
      </c>
      <c r="E3080" s="14" t="s">
        <v>5</v>
      </c>
      <c r="F3080" s="15">
        <v>42882.0</v>
      </c>
      <c r="G3080" s="15">
        <v>42992.0</v>
      </c>
      <c r="H3080" s="14">
        <v>4477.0</v>
      </c>
      <c r="I3080" s="12">
        <f>VLOOKUP(C3080, products!$A$1:$C$8, 3, FALSE)</f>
        <v>4821</v>
      </c>
      <c r="J3080" s="12" t="str">
        <f>VLOOKUP(B3080,sales_teams!A:C,3)</f>
        <v>West</v>
      </c>
      <c r="K3080" s="12" t="str">
        <f>VLOOKUP(B3080,sales_teams!A:C,2)</f>
        <v>Summer Sewald</v>
      </c>
      <c r="L3080" s="12" t="str">
        <f>VLOOKUP(D3080,accounts!A:G,6)</f>
        <v>United States</v>
      </c>
      <c r="M3080" s="12" t="str">
        <f>VLOOKUP(D3080,accounts!A:B,2)</f>
        <v>services</v>
      </c>
      <c r="N3080" s="12" t="str">
        <f t="shared" si="26"/>
        <v>May 2017</v>
      </c>
      <c r="O3080" s="12" t="str">
        <f t="shared" si="357"/>
        <v>Sep 2017</v>
      </c>
      <c r="P3080" s="12">
        <f>VLOOKUP(D3080,accounts!A:G,4)</f>
        <v>692.19</v>
      </c>
      <c r="Q3080" s="12">
        <f t="shared" si="358"/>
        <v>123</v>
      </c>
    </row>
    <row r="3081">
      <c r="A3081" s="14" t="s">
        <v>3260</v>
      </c>
      <c r="B3081" s="14" t="s">
        <v>58</v>
      </c>
      <c r="C3081" s="14" t="s">
        <v>17</v>
      </c>
      <c r="D3081" s="14" t="s">
        <v>99</v>
      </c>
      <c r="E3081" s="14" t="s">
        <v>5</v>
      </c>
      <c r="F3081" s="15">
        <v>42882.0</v>
      </c>
      <c r="G3081" s="15">
        <v>42888.0</v>
      </c>
      <c r="H3081" s="14">
        <v>4644.0</v>
      </c>
      <c r="I3081" s="12">
        <f>VLOOKUP(C3081, products!$A$1:$C$8, 3, FALSE)</f>
        <v>4821</v>
      </c>
      <c r="J3081" s="12" t="str">
        <f>VLOOKUP(B3081,sales_teams!A:C,3)</f>
        <v>West</v>
      </c>
      <c r="K3081" s="12" t="str">
        <f>VLOOKUP(B3081,sales_teams!A:C,2)</f>
        <v>Summer Sewald</v>
      </c>
      <c r="L3081" s="12" t="str">
        <f>VLOOKUP(D3081,accounts!A:G,6)</f>
        <v>United States</v>
      </c>
      <c r="M3081" s="12" t="str">
        <f>VLOOKUP(D3081,accounts!A:B,2)</f>
        <v>services</v>
      </c>
      <c r="N3081" s="12" t="str">
        <f t="shared" si="26"/>
        <v>May 2017</v>
      </c>
      <c r="O3081" s="12" t="str">
        <f t="shared" si="357"/>
        <v>Jun 2017</v>
      </c>
      <c r="P3081" s="12">
        <f>VLOOKUP(D3081,accounts!A:G,4)</f>
        <v>792.46</v>
      </c>
      <c r="Q3081" s="12">
        <f t="shared" si="358"/>
        <v>31</v>
      </c>
    </row>
    <row r="3082">
      <c r="A3082" s="14" t="s">
        <v>3261</v>
      </c>
      <c r="B3082" s="14" t="s">
        <v>32</v>
      </c>
      <c r="C3082" s="14" t="s">
        <v>22</v>
      </c>
      <c r="D3082" s="14" t="s">
        <v>101</v>
      </c>
      <c r="E3082" s="14" t="s">
        <v>26</v>
      </c>
      <c r="F3082" s="15">
        <v>42883.0</v>
      </c>
      <c r="G3082" s="15">
        <v>42967.0</v>
      </c>
      <c r="H3082" s="14">
        <v>0.0</v>
      </c>
      <c r="I3082" s="12">
        <f>VLOOKUP(C3082, products!$A$1:$C$8, 3, FALSE)</f>
        <v>550</v>
      </c>
      <c r="J3082" s="12" t="str">
        <f>VLOOKUP(B3082,sales_teams!A:C,3)</f>
        <v>Central</v>
      </c>
      <c r="K3082" s="12" t="str">
        <f>VLOOKUP(B3082,sales_teams!A:C,2)</f>
        <v>Dustin Brinkmann</v>
      </c>
      <c r="L3082" s="12" t="str">
        <f>VLOOKUP(D3082,accounts!A:G,6)</f>
        <v>United States</v>
      </c>
      <c r="M3082" s="12" t="str">
        <f>VLOOKUP(D3082,accounts!A:B,2)</f>
        <v>finance</v>
      </c>
      <c r="N3082" s="12" t="str">
        <f t="shared" si="26"/>
        <v>May 2017</v>
      </c>
      <c r="O3082" s="12" t="str">
        <f t="shared" si="357"/>
        <v>Aug 2017</v>
      </c>
      <c r="P3082" s="12">
        <f>VLOOKUP(D3082,accounts!A:G,4)</f>
        <v>1102.43</v>
      </c>
      <c r="Q3082" s="12">
        <f t="shared" si="358"/>
        <v>92</v>
      </c>
    </row>
    <row r="3083">
      <c r="A3083" s="14" t="s">
        <v>3262</v>
      </c>
      <c r="B3083" s="14" t="s">
        <v>32</v>
      </c>
      <c r="C3083" s="14" t="s">
        <v>18</v>
      </c>
      <c r="D3083" s="14" t="s">
        <v>98</v>
      </c>
      <c r="E3083" s="14" t="s">
        <v>26</v>
      </c>
      <c r="F3083" s="15">
        <v>42883.0</v>
      </c>
      <c r="G3083" s="15">
        <v>42899.0</v>
      </c>
      <c r="H3083" s="14">
        <v>0.0</v>
      </c>
      <c r="I3083" s="12">
        <f>VLOOKUP(C3083, products!$A$1:$C$8, 3, FALSE)</f>
        <v>1096</v>
      </c>
      <c r="J3083" s="12" t="str">
        <f>VLOOKUP(B3083,sales_teams!A:C,3)</f>
        <v>Central</v>
      </c>
      <c r="K3083" s="12" t="str">
        <f>VLOOKUP(B3083,sales_teams!A:C,2)</f>
        <v>Dustin Brinkmann</v>
      </c>
      <c r="L3083" s="12" t="str">
        <f>VLOOKUP(D3083,accounts!A:G,6)</f>
        <v>United States</v>
      </c>
      <c r="M3083" s="12" t="str">
        <f>VLOOKUP(D3083,accounts!A:B,2)</f>
        <v>retail</v>
      </c>
      <c r="N3083" s="12" t="str">
        <f t="shared" si="26"/>
        <v>May 2017</v>
      </c>
      <c r="O3083" s="12" t="str">
        <f t="shared" si="357"/>
        <v>Jun 2017</v>
      </c>
      <c r="P3083" s="12">
        <f>VLOOKUP(D3083,accounts!A:G,4)</f>
        <v>718.62</v>
      </c>
      <c r="Q3083" s="12">
        <f t="shared" si="358"/>
        <v>31</v>
      </c>
    </row>
    <row r="3084">
      <c r="A3084" s="14" t="s">
        <v>3263</v>
      </c>
      <c r="B3084" s="14" t="s">
        <v>33</v>
      </c>
      <c r="C3084" s="14" t="s">
        <v>18</v>
      </c>
      <c r="D3084" s="14" t="s">
        <v>86</v>
      </c>
      <c r="E3084" s="14" t="s">
        <v>5</v>
      </c>
      <c r="F3084" s="15">
        <v>42883.0</v>
      </c>
      <c r="G3084" s="15">
        <v>42894.0</v>
      </c>
      <c r="H3084" s="14">
        <v>940.0</v>
      </c>
      <c r="I3084" s="12">
        <f>VLOOKUP(C3084, products!$A$1:$C$8, 3, FALSE)</f>
        <v>1096</v>
      </c>
      <c r="J3084" s="12" t="str">
        <f>VLOOKUP(B3084,sales_teams!A:C,3)</f>
        <v>Central</v>
      </c>
      <c r="K3084" s="12" t="str">
        <f>VLOOKUP(B3084,sales_teams!A:C,2)</f>
        <v>Dustin Brinkmann</v>
      </c>
      <c r="L3084" s="12" t="str">
        <f>VLOOKUP(D3084,accounts!A:G,6)</f>
        <v>United States</v>
      </c>
      <c r="M3084" s="12" t="str">
        <f>VLOOKUP(D3084,accounts!A:B,2)</f>
        <v>software</v>
      </c>
      <c r="N3084" s="12" t="str">
        <f t="shared" si="26"/>
        <v>May 2017</v>
      </c>
      <c r="O3084" s="12" t="str">
        <f t="shared" si="357"/>
        <v>Jun 2017</v>
      </c>
      <c r="P3084" s="12">
        <f>VLOOKUP(D3084,accounts!A:G,4)</f>
        <v>4478.47</v>
      </c>
      <c r="Q3084" s="12">
        <f t="shared" si="358"/>
        <v>31</v>
      </c>
    </row>
    <row r="3085">
      <c r="A3085" s="14" t="s">
        <v>3264</v>
      </c>
      <c r="B3085" s="14" t="s">
        <v>37</v>
      </c>
      <c r="C3085" s="14" t="s">
        <v>17</v>
      </c>
      <c r="D3085" s="14" t="s">
        <v>114</v>
      </c>
      <c r="E3085" s="14" t="s">
        <v>5</v>
      </c>
      <c r="F3085" s="15">
        <v>42883.0</v>
      </c>
      <c r="G3085" s="15">
        <v>42893.0</v>
      </c>
      <c r="H3085" s="14">
        <v>5378.0</v>
      </c>
      <c r="I3085" s="12">
        <f>VLOOKUP(C3085, products!$A$1:$C$8, 3, FALSE)</f>
        <v>4821</v>
      </c>
      <c r="J3085" s="12" t="str">
        <f>VLOOKUP(B3085,sales_teams!A:C,3)</f>
        <v>East</v>
      </c>
      <c r="K3085" s="12" t="str">
        <f>VLOOKUP(B3085,sales_teams!A:C,2)</f>
        <v>Rocco Neubert</v>
      </c>
      <c r="L3085" s="12" t="str">
        <f>VLOOKUP(D3085,accounts!A:G,6)</f>
        <v>United States</v>
      </c>
      <c r="M3085" s="12" t="str">
        <f>VLOOKUP(D3085,accounts!A:B,2)</f>
        <v>technolgy</v>
      </c>
      <c r="N3085" s="12" t="str">
        <f t="shared" si="26"/>
        <v>May 2017</v>
      </c>
      <c r="O3085" s="12" t="str">
        <f t="shared" si="357"/>
        <v>Jun 2017</v>
      </c>
      <c r="P3085" s="12">
        <f>VLOOKUP(D3085,accounts!A:G,4)</f>
        <v>1100.04</v>
      </c>
      <c r="Q3085" s="12">
        <f t="shared" si="358"/>
        <v>31</v>
      </c>
    </row>
    <row r="3086">
      <c r="A3086" s="14" t="s">
        <v>3265</v>
      </c>
      <c r="B3086" s="14" t="s">
        <v>37</v>
      </c>
      <c r="C3086" s="14" t="s">
        <v>17</v>
      </c>
      <c r="D3086" s="14" t="s">
        <v>64</v>
      </c>
      <c r="E3086" s="14" t="s">
        <v>5</v>
      </c>
      <c r="F3086" s="15">
        <v>42883.0</v>
      </c>
      <c r="G3086" s="15">
        <v>42901.0</v>
      </c>
      <c r="H3086" s="14">
        <v>4712.0</v>
      </c>
      <c r="I3086" s="12">
        <f>VLOOKUP(C3086, products!$A$1:$C$8, 3, FALSE)</f>
        <v>4821</v>
      </c>
      <c r="J3086" s="12" t="str">
        <f>VLOOKUP(B3086,sales_teams!A:C,3)</f>
        <v>East</v>
      </c>
      <c r="K3086" s="12" t="str">
        <f>VLOOKUP(B3086,sales_teams!A:C,2)</f>
        <v>Rocco Neubert</v>
      </c>
      <c r="L3086" s="12" t="str">
        <f>VLOOKUP(D3086,accounts!A:G,6)</f>
        <v>United States</v>
      </c>
      <c r="M3086" s="12" t="str">
        <f>VLOOKUP(D3086,accounts!A:B,2)</f>
        <v>software</v>
      </c>
      <c r="N3086" s="12" t="str">
        <f t="shared" si="26"/>
        <v>May 2017</v>
      </c>
      <c r="O3086" s="12" t="str">
        <f t="shared" si="357"/>
        <v>Jun 2017</v>
      </c>
      <c r="P3086" s="12">
        <f>VLOOKUP(D3086,accounts!A:G,4)</f>
        <v>11698.03</v>
      </c>
      <c r="Q3086" s="12">
        <f t="shared" si="358"/>
        <v>31</v>
      </c>
    </row>
    <row r="3087">
      <c r="A3087" s="14" t="s">
        <v>3266</v>
      </c>
      <c r="B3087" s="14" t="s">
        <v>38</v>
      </c>
      <c r="C3087" s="14" t="s">
        <v>18</v>
      </c>
      <c r="D3087" s="14" t="s">
        <v>119</v>
      </c>
      <c r="E3087" s="14" t="s">
        <v>5</v>
      </c>
      <c r="F3087" s="15">
        <v>42883.0</v>
      </c>
      <c r="G3087" s="15">
        <v>42972.0</v>
      </c>
      <c r="H3087" s="14">
        <v>1118.0</v>
      </c>
      <c r="I3087" s="12">
        <f>VLOOKUP(C3087, products!$A$1:$C$8, 3, FALSE)</f>
        <v>1096</v>
      </c>
      <c r="J3087" s="12" t="str">
        <f>VLOOKUP(B3087,sales_teams!A:C,3)</f>
        <v>East</v>
      </c>
      <c r="K3087" s="12" t="str">
        <f>VLOOKUP(B3087,sales_teams!A:C,2)</f>
        <v>Rocco Neubert</v>
      </c>
      <c r="L3087" s="12" t="str">
        <f>VLOOKUP(D3087,accounts!A:G,6)</f>
        <v>Philipines</v>
      </c>
      <c r="M3087" s="12" t="str">
        <f>VLOOKUP(D3087,accounts!A:B,2)</f>
        <v>medical</v>
      </c>
      <c r="N3087" s="12" t="str">
        <f t="shared" si="26"/>
        <v>May 2017</v>
      </c>
      <c r="O3087" s="12" t="str">
        <f t="shared" si="357"/>
        <v>Aug 2017</v>
      </c>
      <c r="P3087" s="12">
        <f>VLOOKUP(D3087,accounts!A:G,4)</f>
        <v>587.34</v>
      </c>
      <c r="Q3087" s="12">
        <f t="shared" si="358"/>
        <v>92</v>
      </c>
    </row>
    <row r="3088">
      <c r="A3088" s="14" t="s">
        <v>3267</v>
      </c>
      <c r="B3088" s="14" t="s">
        <v>39</v>
      </c>
      <c r="C3088" s="14" t="s">
        <v>20</v>
      </c>
      <c r="D3088" s="14" t="s">
        <v>96</v>
      </c>
      <c r="E3088" s="14" t="s">
        <v>5</v>
      </c>
      <c r="F3088" s="15">
        <v>42883.0</v>
      </c>
      <c r="G3088" s="15">
        <v>42958.0</v>
      </c>
      <c r="H3088" s="14">
        <v>5695.0</v>
      </c>
      <c r="I3088" s="12">
        <f>VLOOKUP(C3088, products!$A$1:$C$8, 3, FALSE)</f>
        <v>5482</v>
      </c>
      <c r="J3088" s="12" t="str">
        <f>VLOOKUP(B3088,sales_teams!A:C,3)</f>
        <v>East</v>
      </c>
      <c r="K3088" s="12" t="str">
        <f>VLOOKUP(B3088,sales_teams!A:C,2)</f>
        <v>Rocco Neubert</v>
      </c>
      <c r="L3088" s="12" t="str">
        <f>VLOOKUP(D3088,accounts!A:G,6)</f>
        <v>Japan</v>
      </c>
      <c r="M3088" s="12" t="str">
        <f>VLOOKUP(D3088,accounts!A:B,2)</f>
        <v>retail</v>
      </c>
      <c r="N3088" s="12" t="str">
        <f t="shared" si="26"/>
        <v>May 2017</v>
      </c>
      <c r="O3088" s="12" t="str">
        <f t="shared" si="357"/>
        <v>Aug 2017</v>
      </c>
      <c r="P3088" s="12">
        <f>VLOOKUP(D3088,accounts!A:G,4)</f>
        <v>5158.71</v>
      </c>
      <c r="Q3088" s="12">
        <f t="shared" si="358"/>
        <v>92</v>
      </c>
    </row>
    <row r="3089">
      <c r="A3089" s="14" t="s">
        <v>3268</v>
      </c>
      <c r="B3089" s="14" t="s">
        <v>39</v>
      </c>
      <c r="C3089" s="14" t="s">
        <v>17</v>
      </c>
      <c r="D3089" s="14" t="s">
        <v>138</v>
      </c>
      <c r="E3089" s="14" t="s">
        <v>5</v>
      </c>
      <c r="F3089" s="15">
        <v>42883.0</v>
      </c>
      <c r="G3089" s="15">
        <v>42952.0</v>
      </c>
      <c r="H3089" s="14">
        <v>4462.0</v>
      </c>
      <c r="I3089" s="12">
        <f>VLOOKUP(C3089, products!$A$1:$C$8, 3, FALSE)</f>
        <v>4821</v>
      </c>
      <c r="J3089" s="12" t="str">
        <f>VLOOKUP(B3089,sales_teams!A:C,3)</f>
        <v>East</v>
      </c>
      <c r="K3089" s="12" t="str">
        <f>VLOOKUP(B3089,sales_teams!A:C,2)</f>
        <v>Rocco Neubert</v>
      </c>
      <c r="L3089" s="12" t="str">
        <f>VLOOKUP(D3089,accounts!A:G,6)</f>
        <v>United States</v>
      </c>
      <c r="M3089" s="12" t="str">
        <f>VLOOKUP(D3089,accounts!A:B,2)</f>
        <v>retail</v>
      </c>
      <c r="N3089" s="12" t="str">
        <f t="shared" si="26"/>
        <v>May 2017</v>
      </c>
      <c r="O3089" s="12" t="str">
        <f t="shared" si="357"/>
        <v>Aug 2017</v>
      </c>
      <c r="P3089" s="12">
        <f>VLOOKUP(D3089,accounts!A:G,4)</f>
        <v>2261.05</v>
      </c>
      <c r="Q3089" s="12">
        <f t="shared" si="358"/>
        <v>92</v>
      </c>
    </row>
    <row r="3090">
      <c r="A3090" s="14" t="s">
        <v>3269</v>
      </c>
      <c r="B3090" s="14" t="s">
        <v>41</v>
      </c>
      <c r="C3090" s="14" t="s">
        <v>17</v>
      </c>
      <c r="D3090" s="14" t="s">
        <v>77</v>
      </c>
      <c r="E3090" s="14" t="s">
        <v>26</v>
      </c>
      <c r="F3090" s="15">
        <v>42883.0</v>
      </c>
      <c r="G3090" s="15">
        <v>42977.0</v>
      </c>
      <c r="H3090" s="14">
        <v>0.0</v>
      </c>
      <c r="I3090" s="12">
        <f>VLOOKUP(C3090, products!$A$1:$C$8, 3, FALSE)</f>
        <v>4821</v>
      </c>
      <c r="J3090" s="12" t="str">
        <f>VLOOKUP(B3090,sales_teams!A:C,3)</f>
        <v>East</v>
      </c>
      <c r="K3090" s="12" t="str">
        <f>VLOOKUP(B3090,sales_teams!A:C,2)</f>
        <v>Rocco Neubert</v>
      </c>
      <c r="L3090" s="12" t="str">
        <f>VLOOKUP(D3090,accounts!A:G,6)</f>
        <v>United States</v>
      </c>
      <c r="M3090" s="12" t="str">
        <f>VLOOKUP(D3090,accounts!A:B,2)</f>
        <v>retail</v>
      </c>
      <c r="N3090" s="12" t="str">
        <f t="shared" si="26"/>
        <v>May 2017</v>
      </c>
      <c r="O3090" s="12" t="str">
        <f t="shared" si="357"/>
        <v>Aug 2017</v>
      </c>
      <c r="P3090" s="12">
        <f>VLOOKUP(D3090,accounts!A:G,4)</f>
        <v>1419.98</v>
      </c>
      <c r="Q3090" s="12">
        <f t="shared" si="358"/>
        <v>92</v>
      </c>
    </row>
    <row r="3091">
      <c r="A3091" s="14" t="s">
        <v>3270</v>
      </c>
      <c r="B3091" s="14" t="s">
        <v>43</v>
      </c>
      <c r="C3091" s="14" t="s">
        <v>21</v>
      </c>
      <c r="D3091" s="14" t="s">
        <v>74</v>
      </c>
      <c r="E3091" s="14" t="s">
        <v>5</v>
      </c>
      <c r="F3091" s="15">
        <v>42883.0</v>
      </c>
      <c r="G3091" s="15">
        <v>42975.0</v>
      </c>
      <c r="H3091" s="14">
        <v>3701.0</v>
      </c>
      <c r="I3091" s="12">
        <f>VLOOKUP(C3091, products!$A$1:$C$8, 3, FALSE)</f>
        <v>3393</v>
      </c>
      <c r="J3091" s="12" t="str">
        <f>VLOOKUP(B3091,sales_teams!A:C,3)</f>
        <v>East</v>
      </c>
      <c r="K3091" s="12" t="str">
        <f>VLOOKUP(B3091,sales_teams!A:C,2)</f>
        <v>Rocco Neubert</v>
      </c>
      <c r="L3091" s="12" t="str">
        <f>VLOOKUP(D3091,accounts!A:G,6)</f>
        <v>United States</v>
      </c>
      <c r="M3091" s="12" t="str">
        <f>VLOOKUP(D3091,accounts!A:B,2)</f>
        <v>retail</v>
      </c>
      <c r="N3091" s="12" t="str">
        <f t="shared" si="26"/>
        <v>May 2017</v>
      </c>
      <c r="O3091" s="12" t="str">
        <f t="shared" si="357"/>
        <v>Aug 2017</v>
      </c>
      <c r="P3091" s="12">
        <f>VLOOKUP(D3091,accounts!A:G,4)</f>
        <v>2214.94</v>
      </c>
      <c r="Q3091" s="12">
        <f t="shared" si="358"/>
        <v>92</v>
      </c>
    </row>
    <row r="3092">
      <c r="A3092" s="14" t="s">
        <v>3271</v>
      </c>
      <c r="B3092" s="14" t="s">
        <v>47</v>
      </c>
      <c r="C3092" s="14" t="s">
        <v>18</v>
      </c>
      <c r="D3092" s="14" t="s">
        <v>108</v>
      </c>
      <c r="E3092" s="14" t="s">
        <v>25</v>
      </c>
      <c r="F3092" s="15">
        <v>42883.0</v>
      </c>
      <c r="G3092" s="17"/>
      <c r="I3092" s="12">
        <f>VLOOKUP(C3092, products!$A$1:$C$8, 3, FALSE)</f>
        <v>1096</v>
      </c>
      <c r="J3092" s="12" t="str">
        <f>VLOOKUP(B3092,sales_teams!A:C,3)</f>
        <v>East</v>
      </c>
      <c r="K3092" s="12" t="str">
        <f>VLOOKUP(B3092,sales_teams!A:C,2)</f>
        <v>Rocco Neubert</v>
      </c>
      <c r="L3092" s="12" t="str">
        <f>VLOOKUP(D3092,accounts!A:G,6)</f>
        <v>United States</v>
      </c>
      <c r="M3092" s="12" t="str">
        <f>VLOOKUP(D3092,accounts!A:B,2)</f>
        <v>employment</v>
      </c>
      <c r="N3092" s="12" t="str">
        <f t="shared" si="26"/>
        <v>May 2017</v>
      </c>
      <c r="P3092" s="12">
        <f>VLOOKUP(D3092,accounts!A:G,4)</f>
        <v>882.12</v>
      </c>
    </row>
    <row r="3093">
      <c r="A3093" s="14" t="s">
        <v>3272</v>
      </c>
      <c r="B3093" s="14" t="s">
        <v>49</v>
      </c>
      <c r="C3093" s="14" t="s">
        <v>18</v>
      </c>
      <c r="D3093" s="14" t="s">
        <v>113</v>
      </c>
      <c r="E3093" s="14" t="s">
        <v>5</v>
      </c>
      <c r="F3093" s="15">
        <v>42883.0</v>
      </c>
      <c r="G3093" s="15">
        <v>42894.0</v>
      </c>
      <c r="H3093" s="14">
        <v>941.0</v>
      </c>
      <c r="I3093" s="12">
        <f>VLOOKUP(C3093, products!$A$1:$C$8, 3, FALSE)</f>
        <v>1096</v>
      </c>
      <c r="J3093" s="12" t="str">
        <f>VLOOKUP(B3093,sales_teams!A:C,3)</f>
        <v>West</v>
      </c>
      <c r="K3093" s="12" t="str">
        <f>VLOOKUP(B3093,sales_teams!A:C,2)</f>
        <v>Summer Sewald</v>
      </c>
      <c r="L3093" s="12" t="str">
        <f>VLOOKUP(D3093,accounts!A:G,6)</f>
        <v>United States</v>
      </c>
      <c r="M3093" s="12" t="str">
        <f>VLOOKUP(D3093,accounts!A:B,2)</f>
        <v>retail</v>
      </c>
      <c r="N3093" s="12" t="str">
        <f t="shared" si="26"/>
        <v>May 2017</v>
      </c>
      <c r="O3093" s="12" t="str">
        <f t="shared" ref="O3093:O3101" si="359">TEXT(G3093,"mmm yyy")</f>
        <v>Jun 2017</v>
      </c>
      <c r="P3093" s="12">
        <f>VLOOKUP(D3093,accounts!A:G,4)</f>
        <v>1388.67</v>
      </c>
      <c r="Q3093" s="12">
        <f t="shared" ref="Q3093:Q3101" si="360">O3093-N3093</f>
        <v>31</v>
      </c>
    </row>
    <row r="3094">
      <c r="A3094" s="14" t="s">
        <v>3273</v>
      </c>
      <c r="B3094" s="14" t="s">
        <v>51</v>
      </c>
      <c r="C3094" s="14" t="s">
        <v>18</v>
      </c>
      <c r="D3094" s="14" t="s">
        <v>99</v>
      </c>
      <c r="E3094" s="14" t="s">
        <v>5</v>
      </c>
      <c r="F3094" s="15">
        <v>42883.0</v>
      </c>
      <c r="G3094" s="15">
        <v>42891.0</v>
      </c>
      <c r="H3094" s="14">
        <v>1171.0</v>
      </c>
      <c r="I3094" s="12">
        <f>VLOOKUP(C3094, products!$A$1:$C$8, 3, FALSE)</f>
        <v>1096</v>
      </c>
      <c r="J3094" s="12" t="str">
        <f>VLOOKUP(B3094,sales_teams!A:C,3)</f>
        <v>West</v>
      </c>
      <c r="K3094" s="12" t="str">
        <f>VLOOKUP(B3094,sales_teams!A:C,2)</f>
        <v>Summer Sewald</v>
      </c>
      <c r="L3094" s="12" t="str">
        <f>VLOOKUP(D3094,accounts!A:G,6)</f>
        <v>United States</v>
      </c>
      <c r="M3094" s="12" t="str">
        <f>VLOOKUP(D3094,accounts!A:B,2)</f>
        <v>services</v>
      </c>
      <c r="N3094" s="12" t="str">
        <f t="shared" si="26"/>
        <v>May 2017</v>
      </c>
      <c r="O3094" s="12" t="str">
        <f t="shared" si="359"/>
        <v>Jun 2017</v>
      </c>
      <c r="P3094" s="12">
        <f>VLOOKUP(D3094,accounts!A:G,4)</f>
        <v>792.46</v>
      </c>
      <c r="Q3094" s="12">
        <f t="shared" si="360"/>
        <v>31</v>
      </c>
    </row>
    <row r="3095">
      <c r="A3095" s="14" t="s">
        <v>3274</v>
      </c>
      <c r="B3095" s="14" t="s">
        <v>55</v>
      </c>
      <c r="C3095" s="14" t="s">
        <v>23</v>
      </c>
      <c r="D3095" s="14" t="s">
        <v>128</v>
      </c>
      <c r="E3095" s="14" t="s">
        <v>5</v>
      </c>
      <c r="F3095" s="15">
        <v>42883.0</v>
      </c>
      <c r="G3095" s="15">
        <v>42975.0</v>
      </c>
      <c r="H3095" s="14">
        <v>24899.0</v>
      </c>
      <c r="I3095" s="12">
        <f>VLOOKUP(C3095, products!$A$1:$C$8, 3, FALSE)</f>
        <v>26768</v>
      </c>
      <c r="J3095" s="12" t="str">
        <f>VLOOKUP(B3095,sales_teams!A:C,3)</f>
        <v>West</v>
      </c>
      <c r="K3095" s="12" t="str">
        <f>VLOOKUP(B3095,sales_teams!A:C,2)</f>
        <v>Summer Sewald</v>
      </c>
      <c r="L3095" s="12" t="str">
        <f>VLOOKUP(D3095,accounts!A:G,6)</f>
        <v>United States</v>
      </c>
      <c r="M3095" s="12" t="str">
        <f>VLOOKUP(D3095,accounts!A:B,2)</f>
        <v>telecommunications</v>
      </c>
      <c r="N3095" s="12" t="str">
        <f t="shared" si="26"/>
        <v>May 2017</v>
      </c>
      <c r="O3095" s="12" t="str">
        <f t="shared" si="359"/>
        <v>Aug 2017</v>
      </c>
      <c r="P3095" s="12">
        <f>VLOOKUP(D3095,accounts!A:G,4)</f>
        <v>1188.42</v>
      </c>
      <c r="Q3095" s="12">
        <f t="shared" si="360"/>
        <v>92</v>
      </c>
    </row>
    <row r="3096">
      <c r="A3096" s="14" t="s">
        <v>3275</v>
      </c>
      <c r="B3096" s="14" t="s">
        <v>55</v>
      </c>
      <c r="C3096" s="14" t="s">
        <v>21</v>
      </c>
      <c r="D3096" s="14" t="s">
        <v>128</v>
      </c>
      <c r="E3096" s="14" t="s">
        <v>5</v>
      </c>
      <c r="F3096" s="15">
        <v>42883.0</v>
      </c>
      <c r="G3096" s="15">
        <v>42999.0</v>
      </c>
      <c r="H3096" s="14">
        <v>3418.0</v>
      </c>
      <c r="I3096" s="12">
        <f>VLOOKUP(C3096, products!$A$1:$C$8, 3, FALSE)</f>
        <v>3393</v>
      </c>
      <c r="J3096" s="12" t="str">
        <f>VLOOKUP(B3096,sales_teams!A:C,3)</f>
        <v>West</v>
      </c>
      <c r="K3096" s="12" t="str">
        <f>VLOOKUP(B3096,sales_teams!A:C,2)</f>
        <v>Summer Sewald</v>
      </c>
      <c r="L3096" s="12" t="str">
        <f>VLOOKUP(D3096,accounts!A:G,6)</f>
        <v>United States</v>
      </c>
      <c r="M3096" s="12" t="str">
        <f>VLOOKUP(D3096,accounts!A:B,2)</f>
        <v>telecommunications</v>
      </c>
      <c r="N3096" s="12" t="str">
        <f t="shared" si="26"/>
        <v>May 2017</v>
      </c>
      <c r="O3096" s="12" t="str">
        <f t="shared" si="359"/>
        <v>Sep 2017</v>
      </c>
      <c r="P3096" s="12">
        <f>VLOOKUP(D3096,accounts!A:G,4)</f>
        <v>1188.42</v>
      </c>
      <c r="Q3096" s="12">
        <f t="shared" si="360"/>
        <v>123</v>
      </c>
    </row>
    <row r="3097">
      <c r="A3097" s="14" t="s">
        <v>3276</v>
      </c>
      <c r="B3097" s="14" t="s">
        <v>58</v>
      </c>
      <c r="C3097" s="14" t="s">
        <v>22</v>
      </c>
      <c r="D3097" s="14" t="s">
        <v>68</v>
      </c>
      <c r="E3097" s="14" t="s">
        <v>5</v>
      </c>
      <c r="F3097" s="15">
        <v>42883.0</v>
      </c>
      <c r="G3097" s="15">
        <v>42894.0</v>
      </c>
      <c r="H3097" s="14">
        <v>537.0</v>
      </c>
      <c r="I3097" s="12">
        <f>VLOOKUP(C3097, products!$A$1:$C$8, 3, FALSE)</f>
        <v>550</v>
      </c>
      <c r="J3097" s="12" t="str">
        <f>VLOOKUP(B3097,sales_teams!A:C,3)</f>
        <v>West</v>
      </c>
      <c r="K3097" s="12" t="str">
        <f>VLOOKUP(B3097,sales_teams!A:C,2)</f>
        <v>Summer Sewald</v>
      </c>
      <c r="L3097" s="12" t="str">
        <f>VLOOKUP(D3097,accounts!A:G,6)</f>
        <v>Korea</v>
      </c>
      <c r="M3097" s="12" t="str">
        <f>VLOOKUP(D3097,accounts!A:B,2)</f>
        <v>technolgy</v>
      </c>
      <c r="N3097" s="12" t="str">
        <f t="shared" si="26"/>
        <v>May 2017</v>
      </c>
      <c r="O3097" s="12" t="str">
        <f t="shared" si="359"/>
        <v>Jun 2017</v>
      </c>
      <c r="P3097" s="12">
        <f>VLOOKUP(D3097,accounts!A:G,4)</f>
        <v>8170.38</v>
      </c>
      <c r="Q3097" s="12">
        <f t="shared" si="360"/>
        <v>31</v>
      </c>
    </row>
    <row r="3098">
      <c r="A3098" s="14" t="s">
        <v>3277</v>
      </c>
      <c r="B3098" s="14" t="s">
        <v>61</v>
      </c>
      <c r="C3098" s="14" t="s">
        <v>18</v>
      </c>
      <c r="D3098" s="14" t="s">
        <v>128</v>
      </c>
      <c r="E3098" s="14" t="s">
        <v>5</v>
      </c>
      <c r="F3098" s="15">
        <v>42883.0</v>
      </c>
      <c r="G3098" s="15">
        <v>42951.0</v>
      </c>
      <c r="H3098" s="14">
        <v>1053.0</v>
      </c>
      <c r="I3098" s="12">
        <f>VLOOKUP(C3098, products!$A$1:$C$8, 3, FALSE)</f>
        <v>1096</v>
      </c>
      <c r="J3098" s="12" t="str">
        <f>VLOOKUP(B3098,sales_teams!A:C,3)</f>
        <v>West</v>
      </c>
      <c r="K3098" s="12" t="str">
        <f>VLOOKUP(B3098,sales_teams!A:C,2)</f>
        <v>Summer Sewald</v>
      </c>
      <c r="L3098" s="12" t="str">
        <f>VLOOKUP(D3098,accounts!A:G,6)</f>
        <v>United States</v>
      </c>
      <c r="M3098" s="12" t="str">
        <f>VLOOKUP(D3098,accounts!A:B,2)</f>
        <v>telecommunications</v>
      </c>
      <c r="N3098" s="12" t="str">
        <f t="shared" si="26"/>
        <v>May 2017</v>
      </c>
      <c r="O3098" s="12" t="str">
        <f t="shared" si="359"/>
        <v>Aug 2017</v>
      </c>
      <c r="P3098" s="12">
        <f>VLOOKUP(D3098,accounts!A:G,4)</f>
        <v>1188.42</v>
      </c>
      <c r="Q3098" s="12">
        <f t="shared" si="360"/>
        <v>92</v>
      </c>
    </row>
    <row r="3099">
      <c r="A3099" s="14" t="s">
        <v>3278</v>
      </c>
      <c r="B3099" s="14" t="s">
        <v>32</v>
      </c>
      <c r="C3099" s="14" t="s">
        <v>22</v>
      </c>
      <c r="D3099" s="14" t="s">
        <v>104</v>
      </c>
      <c r="E3099" s="14" t="s">
        <v>5</v>
      </c>
      <c r="F3099" s="15">
        <v>42884.0</v>
      </c>
      <c r="G3099" s="15">
        <v>42897.0</v>
      </c>
      <c r="H3099" s="14">
        <v>497.0</v>
      </c>
      <c r="I3099" s="12">
        <f>VLOOKUP(C3099, products!$A$1:$C$8, 3, FALSE)</f>
        <v>550</v>
      </c>
      <c r="J3099" s="12" t="str">
        <f>VLOOKUP(B3099,sales_teams!A:C,3)</f>
        <v>Central</v>
      </c>
      <c r="K3099" s="12" t="str">
        <f>VLOOKUP(B3099,sales_teams!A:C,2)</f>
        <v>Dustin Brinkmann</v>
      </c>
      <c r="L3099" s="12" t="str">
        <f>VLOOKUP(D3099,accounts!A:G,6)</f>
        <v>Italy</v>
      </c>
      <c r="M3099" s="12" t="str">
        <f>VLOOKUP(D3099,accounts!A:B,2)</f>
        <v>retail</v>
      </c>
      <c r="N3099" s="12" t="str">
        <f t="shared" si="26"/>
        <v>May 2017</v>
      </c>
      <c r="O3099" s="12" t="str">
        <f t="shared" si="359"/>
        <v>Jun 2017</v>
      </c>
      <c r="P3099" s="12">
        <f>VLOOKUP(D3099,accounts!A:G,4)</f>
        <v>894.33</v>
      </c>
      <c r="Q3099" s="12">
        <f t="shared" si="360"/>
        <v>31</v>
      </c>
    </row>
    <row r="3100">
      <c r="A3100" s="14" t="s">
        <v>3279</v>
      </c>
      <c r="B3100" s="14" t="s">
        <v>33</v>
      </c>
      <c r="C3100" s="14" t="s">
        <v>20</v>
      </c>
      <c r="D3100" s="14" t="s">
        <v>125</v>
      </c>
      <c r="E3100" s="14" t="s">
        <v>5</v>
      </c>
      <c r="F3100" s="15">
        <v>42884.0</v>
      </c>
      <c r="G3100" s="15">
        <v>42991.0</v>
      </c>
      <c r="H3100" s="14">
        <v>5714.0</v>
      </c>
      <c r="I3100" s="12">
        <f>VLOOKUP(C3100, products!$A$1:$C$8, 3, FALSE)</f>
        <v>5482</v>
      </c>
      <c r="J3100" s="12" t="str">
        <f>VLOOKUP(B3100,sales_teams!A:C,3)</f>
        <v>Central</v>
      </c>
      <c r="K3100" s="12" t="str">
        <f>VLOOKUP(B3100,sales_teams!A:C,2)</f>
        <v>Dustin Brinkmann</v>
      </c>
      <c r="L3100" s="12" t="str">
        <f>VLOOKUP(D3100,accounts!A:G,6)</f>
        <v>China</v>
      </c>
      <c r="M3100" s="12" t="str">
        <f>VLOOKUP(D3100,accounts!A:B,2)</f>
        <v>technolgy</v>
      </c>
      <c r="N3100" s="12" t="str">
        <f t="shared" si="26"/>
        <v>May 2017</v>
      </c>
      <c r="O3100" s="12" t="str">
        <f t="shared" si="359"/>
        <v>Sep 2017</v>
      </c>
      <c r="P3100" s="12">
        <f>VLOOKUP(D3100,accounts!A:G,4)</f>
        <v>40.79</v>
      </c>
      <c r="Q3100" s="12">
        <f t="shared" si="360"/>
        <v>123</v>
      </c>
    </row>
    <row r="3101">
      <c r="A3101" s="14" t="s">
        <v>3280</v>
      </c>
      <c r="B3101" s="14" t="s">
        <v>35</v>
      </c>
      <c r="C3101" s="14" t="s">
        <v>22</v>
      </c>
      <c r="D3101" s="14" t="s">
        <v>119</v>
      </c>
      <c r="E3101" s="14" t="s">
        <v>5</v>
      </c>
      <c r="F3101" s="15">
        <v>42884.0</v>
      </c>
      <c r="G3101" s="15">
        <v>42976.0</v>
      </c>
      <c r="H3101" s="14">
        <v>611.0</v>
      </c>
      <c r="I3101" s="12">
        <f>VLOOKUP(C3101, products!$A$1:$C$8, 3, FALSE)</f>
        <v>550</v>
      </c>
      <c r="J3101" s="12" t="str">
        <f>VLOOKUP(B3101,sales_teams!A:C,3)</f>
        <v>Central</v>
      </c>
      <c r="K3101" s="12" t="str">
        <f>VLOOKUP(B3101,sales_teams!A:C,2)</f>
        <v>Dustin Brinkmann</v>
      </c>
      <c r="L3101" s="12" t="str">
        <f>VLOOKUP(D3101,accounts!A:G,6)</f>
        <v>Philipines</v>
      </c>
      <c r="M3101" s="12" t="str">
        <f>VLOOKUP(D3101,accounts!A:B,2)</f>
        <v>medical</v>
      </c>
      <c r="N3101" s="12" t="str">
        <f t="shared" si="26"/>
        <v>May 2017</v>
      </c>
      <c r="O3101" s="12" t="str">
        <f t="shared" si="359"/>
        <v>Aug 2017</v>
      </c>
      <c r="P3101" s="12">
        <f>VLOOKUP(D3101,accounts!A:G,4)</f>
        <v>587.34</v>
      </c>
      <c r="Q3101" s="12">
        <f t="shared" si="360"/>
        <v>92</v>
      </c>
    </row>
    <row r="3102">
      <c r="A3102" s="14" t="s">
        <v>3281</v>
      </c>
      <c r="B3102" s="14" t="s">
        <v>36</v>
      </c>
      <c r="C3102" s="14" t="s">
        <v>17</v>
      </c>
      <c r="D3102" s="14" t="s">
        <v>147</v>
      </c>
      <c r="E3102" s="14" t="s">
        <v>25</v>
      </c>
      <c r="F3102" s="15">
        <v>42884.0</v>
      </c>
      <c r="G3102" s="17"/>
      <c r="I3102" s="12">
        <f>VLOOKUP(C3102, products!$A$1:$C$8, 3, FALSE)</f>
        <v>4821</v>
      </c>
      <c r="J3102" s="12" t="str">
        <f>VLOOKUP(B3102,sales_teams!A:C,3)</f>
        <v>Central</v>
      </c>
      <c r="K3102" s="12" t="str">
        <f>VLOOKUP(B3102,sales_teams!A:C,2)</f>
        <v>Dustin Brinkmann</v>
      </c>
      <c r="L3102" s="12" t="str">
        <f>VLOOKUP(D3102,accounts!A:G,6)</f>
        <v>United States</v>
      </c>
      <c r="M3102" s="12" t="str">
        <f>VLOOKUP(D3102,accounts!A:B,2)</f>
        <v>retail</v>
      </c>
      <c r="N3102" s="12" t="str">
        <f t="shared" si="26"/>
        <v>May 2017</v>
      </c>
      <c r="P3102" s="12">
        <f>VLOOKUP(D3102,accounts!A:G,4)</f>
        <v>71.12</v>
      </c>
    </row>
    <row r="3103">
      <c r="A3103" s="14" t="s">
        <v>3282</v>
      </c>
      <c r="B3103" s="14" t="s">
        <v>36</v>
      </c>
      <c r="C3103" s="14" t="s">
        <v>17</v>
      </c>
      <c r="D3103" s="14" t="s">
        <v>133</v>
      </c>
      <c r="E3103" s="14" t="s">
        <v>5</v>
      </c>
      <c r="F3103" s="15">
        <v>42884.0</v>
      </c>
      <c r="G3103" s="15">
        <v>42897.0</v>
      </c>
      <c r="H3103" s="14">
        <v>5642.0</v>
      </c>
      <c r="I3103" s="12">
        <f>VLOOKUP(C3103, products!$A$1:$C$8, 3, FALSE)</f>
        <v>4821</v>
      </c>
      <c r="J3103" s="12" t="str">
        <f>VLOOKUP(B3103,sales_teams!A:C,3)</f>
        <v>Central</v>
      </c>
      <c r="K3103" s="12" t="str">
        <f>VLOOKUP(B3103,sales_teams!A:C,2)</f>
        <v>Dustin Brinkmann</v>
      </c>
      <c r="L3103" s="12" t="str">
        <f>VLOOKUP(D3103,accounts!A:G,6)</f>
        <v>United States</v>
      </c>
      <c r="M3103" s="12" t="str">
        <f>VLOOKUP(D3103,accounts!A:B,2)</f>
        <v>finance</v>
      </c>
      <c r="N3103" s="12" t="str">
        <f t="shared" si="26"/>
        <v>May 2017</v>
      </c>
      <c r="O3103" s="12" t="str">
        <f t="shared" ref="O3103:O3112" si="361">TEXT(G3103,"mmm yyy")</f>
        <v>Jun 2017</v>
      </c>
      <c r="P3103" s="12">
        <f>VLOOKUP(D3103,accounts!A:G,4)</f>
        <v>355.23</v>
      </c>
      <c r="Q3103" s="12">
        <f t="shared" ref="Q3103:Q3112" si="362">O3103-N3103</f>
        <v>31</v>
      </c>
    </row>
    <row r="3104">
      <c r="A3104" s="14" t="s">
        <v>3283</v>
      </c>
      <c r="B3104" s="14" t="s">
        <v>36</v>
      </c>
      <c r="C3104" s="14" t="s">
        <v>17</v>
      </c>
      <c r="D3104" s="14" t="s">
        <v>78</v>
      </c>
      <c r="E3104" s="14" t="s">
        <v>5</v>
      </c>
      <c r="F3104" s="15">
        <v>42884.0</v>
      </c>
      <c r="G3104" s="15">
        <v>42897.0</v>
      </c>
      <c r="H3104" s="14">
        <v>5081.0</v>
      </c>
      <c r="I3104" s="12">
        <f>VLOOKUP(C3104, products!$A$1:$C$8, 3, FALSE)</f>
        <v>4821</v>
      </c>
      <c r="J3104" s="12" t="str">
        <f>VLOOKUP(B3104,sales_teams!A:C,3)</f>
        <v>Central</v>
      </c>
      <c r="K3104" s="12" t="str">
        <f>VLOOKUP(B3104,sales_teams!A:C,2)</f>
        <v>Dustin Brinkmann</v>
      </c>
      <c r="L3104" s="12" t="str">
        <f>VLOOKUP(D3104,accounts!A:G,6)</f>
        <v>United States</v>
      </c>
      <c r="M3104" s="12" t="str">
        <f>VLOOKUP(D3104,accounts!A:B,2)</f>
        <v>finance</v>
      </c>
      <c r="N3104" s="12" t="str">
        <f t="shared" si="26"/>
        <v>May 2017</v>
      </c>
      <c r="O3104" s="12" t="str">
        <f t="shared" si="361"/>
        <v>Jun 2017</v>
      </c>
      <c r="P3104" s="12">
        <f>VLOOKUP(D3104,accounts!A:G,4)</f>
        <v>2022.14</v>
      </c>
      <c r="Q3104" s="12">
        <f t="shared" si="362"/>
        <v>31</v>
      </c>
    </row>
    <row r="3105">
      <c r="A3105" s="14" t="s">
        <v>3284</v>
      </c>
      <c r="B3105" s="14" t="s">
        <v>38</v>
      </c>
      <c r="C3105" s="14" t="s">
        <v>17</v>
      </c>
      <c r="D3105" s="14" t="s">
        <v>98</v>
      </c>
      <c r="E3105" s="14" t="s">
        <v>5</v>
      </c>
      <c r="F3105" s="15">
        <v>42884.0</v>
      </c>
      <c r="G3105" s="15">
        <v>42949.0</v>
      </c>
      <c r="H3105" s="14">
        <v>3985.0</v>
      </c>
      <c r="I3105" s="12">
        <f>VLOOKUP(C3105, products!$A$1:$C$8, 3, FALSE)</f>
        <v>4821</v>
      </c>
      <c r="J3105" s="12" t="str">
        <f>VLOOKUP(B3105,sales_teams!A:C,3)</f>
        <v>East</v>
      </c>
      <c r="K3105" s="12" t="str">
        <f>VLOOKUP(B3105,sales_teams!A:C,2)</f>
        <v>Rocco Neubert</v>
      </c>
      <c r="L3105" s="12" t="str">
        <f>VLOOKUP(D3105,accounts!A:G,6)</f>
        <v>United States</v>
      </c>
      <c r="M3105" s="12" t="str">
        <f>VLOOKUP(D3105,accounts!A:B,2)</f>
        <v>retail</v>
      </c>
      <c r="N3105" s="12" t="str">
        <f t="shared" si="26"/>
        <v>May 2017</v>
      </c>
      <c r="O3105" s="12" t="str">
        <f t="shared" si="361"/>
        <v>Aug 2017</v>
      </c>
      <c r="P3105" s="12">
        <f>VLOOKUP(D3105,accounts!A:G,4)</f>
        <v>718.62</v>
      </c>
      <c r="Q3105" s="12">
        <f t="shared" si="362"/>
        <v>92</v>
      </c>
    </row>
    <row r="3106">
      <c r="A3106" s="14" t="s">
        <v>3285</v>
      </c>
      <c r="B3106" s="14" t="s">
        <v>39</v>
      </c>
      <c r="C3106" s="14" t="s">
        <v>21</v>
      </c>
      <c r="D3106" s="14" t="s">
        <v>145</v>
      </c>
      <c r="E3106" s="14" t="s">
        <v>5</v>
      </c>
      <c r="F3106" s="15">
        <v>42884.0</v>
      </c>
      <c r="G3106" s="15">
        <v>42897.0</v>
      </c>
      <c r="H3106" s="14">
        <v>3313.0</v>
      </c>
      <c r="I3106" s="12">
        <f>VLOOKUP(C3106, products!$A$1:$C$8, 3, FALSE)</f>
        <v>3393</v>
      </c>
      <c r="J3106" s="12" t="str">
        <f>VLOOKUP(B3106,sales_teams!A:C,3)</f>
        <v>East</v>
      </c>
      <c r="K3106" s="12" t="str">
        <f>VLOOKUP(B3106,sales_teams!A:C,2)</f>
        <v>Rocco Neubert</v>
      </c>
      <c r="L3106" s="12" t="str">
        <f>VLOOKUP(D3106,accounts!A:G,6)</f>
        <v>United States</v>
      </c>
      <c r="M3106" s="12" t="str">
        <f>VLOOKUP(D3106,accounts!A:B,2)</f>
        <v>technolgy</v>
      </c>
      <c r="N3106" s="12" t="str">
        <f t="shared" si="26"/>
        <v>May 2017</v>
      </c>
      <c r="O3106" s="12" t="str">
        <f t="shared" si="361"/>
        <v>Jun 2017</v>
      </c>
      <c r="P3106" s="12">
        <f>VLOOKUP(D3106,accounts!A:G,4)</f>
        <v>1242.32</v>
      </c>
      <c r="Q3106" s="12">
        <f t="shared" si="362"/>
        <v>31</v>
      </c>
    </row>
    <row r="3107">
      <c r="A3107" s="14" t="s">
        <v>3286</v>
      </c>
      <c r="B3107" s="14" t="s">
        <v>40</v>
      </c>
      <c r="C3107" s="14" t="s">
        <v>21</v>
      </c>
      <c r="D3107" s="14" t="s">
        <v>81</v>
      </c>
      <c r="E3107" s="14" t="s">
        <v>5</v>
      </c>
      <c r="F3107" s="15">
        <v>42884.0</v>
      </c>
      <c r="G3107" s="15">
        <v>42897.0</v>
      </c>
      <c r="H3107" s="14">
        <v>3850.0</v>
      </c>
      <c r="I3107" s="12">
        <f>VLOOKUP(C3107, products!$A$1:$C$8, 3, FALSE)</f>
        <v>3393</v>
      </c>
      <c r="J3107" s="12" t="str">
        <f>VLOOKUP(B3107,sales_teams!A:C,3)</f>
        <v>East</v>
      </c>
      <c r="K3107" s="12" t="str">
        <f>VLOOKUP(B3107,sales_teams!A:C,2)</f>
        <v>Rocco Neubert</v>
      </c>
      <c r="L3107" s="12" t="str">
        <f>VLOOKUP(D3107,accounts!A:G,6)</f>
        <v>United States</v>
      </c>
      <c r="M3107" s="12" t="str">
        <f>VLOOKUP(D3107,accounts!A:B,2)</f>
        <v>retail</v>
      </c>
      <c r="N3107" s="12" t="str">
        <f t="shared" si="26"/>
        <v>May 2017</v>
      </c>
      <c r="O3107" s="12" t="str">
        <f t="shared" si="361"/>
        <v>Jun 2017</v>
      </c>
      <c r="P3107" s="12">
        <f>VLOOKUP(D3107,accounts!A:G,4)</f>
        <v>2437.85</v>
      </c>
      <c r="Q3107" s="12">
        <f t="shared" si="362"/>
        <v>31</v>
      </c>
    </row>
    <row r="3108">
      <c r="A3108" s="14" t="s">
        <v>3287</v>
      </c>
      <c r="B3108" s="14" t="s">
        <v>42</v>
      </c>
      <c r="C3108" s="14" t="s">
        <v>18</v>
      </c>
      <c r="D3108" s="14" t="s">
        <v>131</v>
      </c>
      <c r="E3108" s="14" t="s">
        <v>5</v>
      </c>
      <c r="F3108" s="15">
        <v>42884.0</v>
      </c>
      <c r="G3108" s="15">
        <v>42953.0</v>
      </c>
      <c r="H3108" s="14">
        <v>917.0</v>
      </c>
      <c r="I3108" s="12">
        <f>VLOOKUP(C3108, products!$A$1:$C$8, 3, FALSE)</f>
        <v>1096</v>
      </c>
      <c r="J3108" s="12" t="str">
        <f>VLOOKUP(B3108,sales_teams!A:C,3)</f>
        <v>East</v>
      </c>
      <c r="K3108" s="12" t="str">
        <f>VLOOKUP(B3108,sales_teams!A:C,2)</f>
        <v>Rocco Neubert</v>
      </c>
      <c r="L3108" s="12" t="str">
        <f>VLOOKUP(D3108,accounts!A:G,6)</f>
        <v>United States</v>
      </c>
      <c r="M3108" s="12" t="str">
        <f>VLOOKUP(D3108,accounts!A:B,2)</f>
        <v>marketing</v>
      </c>
      <c r="N3108" s="12" t="str">
        <f t="shared" si="26"/>
        <v>May 2017</v>
      </c>
      <c r="O3108" s="12" t="str">
        <f t="shared" si="361"/>
        <v>Aug 2017</v>
      </c>
      <c r="P3108" s="12">
        <f>VLOOKUP(D3108,accounts!A:G,4)</f>
        <v>45.39</v>
      </c>
      <c r="Q3108" s="12">
        <f t="shared" si="362"/>
        <v>92</v>
      </c>
    </row>
    <row r="3109">
      <c r="A3109" s="14" t="s">
        <v>3288</v>
      </c>
      <c r="B3109" s="14" t="s">
        <v>42</v>
      </c>
      <c r="C3109" s="14" t="s">
        <v>19</v>
      </c>
      <c r="D3109" s="14" t="s">
        <v>100</v>
      </c>
      <c r="E3109" s="14" t="s">
        <v>5</v>
      </c>
      <c r="F3109" s="15">
        <v>42884.0</v>
      </c>
      <c r="G3109" s="15">
        <v>42955.0</v>
      </c>
      <c r="H3109" s="14">
        <v>56.0</v>
      </c>
      <c r="I3109" s="12">
        <f>VLOOKUP(C3109, products!$A$1:$C$8, 3, FALSE)</f>
        <v>55</v>
      </c>
      <c r="J3109" s="12" t="str">
        <f>VLOOKUP(B3109,sales_teams!A:C,3)</f>
        <v>East</v>
      </c>
      <c r="K3109" s="12" t="str">
        <f>VLOOKUP(B3109,sales_teams!A:C,2)</f>
        <v>Rocco Neubert</v>
      </c>
      <c r="L3109" s="12" t="str">
        <f>VLOOKUP(D3109,accounts!A:G,6)</f>
        <v>Belgium</v>
      </c>
      <c r="M3109" s="12" t="str">
        <f>VLOOKUP(D3109,accounts!A:B,2)</f>
        <v>retail</v>
      </c>
      <c r="N3109" s="12" t="str">
        <f t="shared" si="26"/>
        <v>May 2017</v>
      </c>
      <c r="O3109" s="12" t="str">
        <f t="shared" si="361"/>
        <v>Aug 2017</v>
      </c>
      <c r="P3109" s="12">
        <f>VLOOKUP(D3109,accounts!A:G,4)</f>
        <v>1376.8</v>
      </c>
      <c r="Q3109" s="12">
        <f t="shared" si="362"/>
        <v>92</v>
      </c>
    </row>
    <row r="3110">
      <c r="A3110" s="14" t="s">
        <v>3289</v>
      </c>
      <c r="B3110" s="14" t="s">
        <v>44</v>
      </c>
      <c r="C3110" s="14" t="s">
        <v>21</v>
      </c>
      <c r="D3110" s="14" t="s">
        <v>97</v>
      </c>
      <c r="E3110" s="14" t="s">
        <v>26</v>
      </c>
      <c r="F3110" s="15">
        <v>42884.0</v>
      </c>
      <c r="G3110" s="15">
        <v>42965.0</v>
      </c>
      <c r="H3110" s="14">
        <v>0.0</v>
      </c>
      <c r="I3110" s="12">
        <f>VLOOKUP(C3110, products!$A$1:$C$8, 3, FALSE)</f>
        <v>3393</v>
      </c>
      <c r="J3110" s="12" t="str">
        <f>VLOOKUP(B3110,sales_teams!A:C,3)</f>
        <v>East</v>
      </c>
      <c r="K3110" s="12" t="str">
        <f>VLOOKUP(B3110,sales_teams!A:C,2)</f>
        <v>Rocco Neubert</v>
      </c>
      <c r="L3110" s="12" t="str">
        <f>VLOOKUP(D3110,accounts!A:G,6)</f>
        <v>United States</v>
      </c>
      <c r="M3110" s="12" t="str">
        <f>VLOOKUP(D3110,accounts!A:B,2)</f>
        <v>medical</v>
      </c>
      <c r="N3110" s="12" t="str">
        <f t="shared" si="26"/>
        <v>May 2017</v>
      </c>
      <c r="O3110" s="12" t="str">
        <f t="shared" si="361"/>
        <v>Aug 2017</v>
      </c>
      <c r="P3110" s="12">
        <f>VLOOKUP(D3110,accounts!A:G,4)</f>
        <v>1618.89</v>
      </c>
      <c r="Q3110" s="12">
        <f t="shared" si="362"/>
        <v>92</v>
      </c>
    </row>
    <row r="3111">
      <c r="A3111" s="14" t="s">
        <v>3290</v>
      </c>
      <c r="B3111" s="14" t="s">
        <v>44</v>
      </c>
      <c r="C3111" s="14" t="s">
        <v>17</v>
      </c>
      <c r="D3111" s="14" t="s">
        <v>130</v>
      </c>
      <c r="E3111" s="14" t="s">
        <v>5</v>
      </c>
      <c r="F3111" s="15">
        <v>42884.0</v>
      </c>
      <c r="G3111" s="15">
        <v>42954.0</v>
      </c>
      <c r="H3111" s="14">
        <v>5194.0</v>
      </c>
      <c r="I3111" s="12">
        <f>VLOOKUP(C3111, products!$A$1:$C$8, 3, FALSE)</f>
        <v>4821</v>
      </c>
      <c r="J3111" s="12" t="str">
        <f>VLOOKUP(B3111,sales_teams!A:C,3)</f>
        <v>East</v>
      </c>
      <c r="K3111" s="12" t="str">
        <f>VLOOKUP(B3111,sales_teams!A:C,2)</f>
        <v>Rocco Neubert</v>
      </c>
      <c r="L3111" s="12" t="str">
        <f>VLOOKUP(D3111,accounts!A:G,6)</f>
        <v>Germany</v>
      </c>
      <c r="M3111" s="12" t="str">
        <f>VLOOKUP(D3111,accounts!A:B,2)</f>
        <v>services</v>
      </c>
      <c r="N3111" s="12" t="str">
        <f t="shared" si="26"/>
        <v>May 2017</v>
      </c>
      <c r="O3111" s="12" t="str">
        <f t="shared" si="361"/>
        <v>Aug 2017</v>
      </c>
      <c r="P3111" s="12">
        <f>VLOOKUP(D3111,accounts!A:G,4)</f>
        <v>1012.72</v>
      </c>
      <c r="Q3111" s="12">
        <f t="shared" si="362"/>
        <v>92</v>
      </c>
    </row>
    <row r="3112">
      <c r="A3112" s="14" t="s">
        <v>3291</v>
      </c>
      <c r="B3112" s="14" t="s">
        <v>45</v>
      </c>
      <c r="C3112" s="14" t="s">
        <v>18</v>
      </c>
      <c r="D3112" s="14" t="s">
        <v>119</v>
      </c>
      <c r="E3112" s="14" t="s">
        <v>26</v>
      </c>
      <c r="F3112" s="15">
        <v>42884.0</v>
      </c>
      <c r="G3112" s="15">
        <v>42976.0</v>
      </c>
      <c r="H3112" s="14">
        <v>0.0</v>
      </c>
      <c r="I3112" s="12">
        <f>VLOOKUP(C3112, products!$A$1:$C$8, 3, FALSE)</f>
        <v>1096</v>
      </c>
      <c r="J3112" s="12" t="str">
        <f>VLOOKUP(B3112,sales_teams!A:C,3)</f>
        <v>East</v>
      </c>
      <c r="K3112" s="12" t="str">
        <f>VLOOKUP(B3112,sales_teams!A:C,2)</f>
        <v>Rocco Neubert</v>
      </c>
      <c r="L3112" s="12" t="str">
        <f>VLOOKUP(D3112,accounts!A:G,6)</f>
        <v>Philipines</v>
      </c>
      <c r="M3112" s="12" t="str">
        <f>VLOOKUP(D3112,accounts!A:B,2)</f>
        <v>medical</v>
      </c>
      <c r="N3112" s="12" t="str">
        <f t="shared" si="26"/>
        <v>May 2017</v>
      </c>
      <c r="O3112" s="12" t="str">
        <f t="shared" si="361"/>
        <v>Aug 2017</v>
      </c>
      <c r="P3112" s="12">
        <f>VLOOKUP(D3112,accounts!A:G,4)</f>
        <v>587.34</v>
      </c>
      <c r="Q3112" s="12">
        <f t="shared" si="362"/>
        <v>92</v>
      </c>
    </row>
    <row r="3113">
      <c r="A3113" s="14" t="s">
        <v>3292</v>
      </c>
      <c r="B3113" s="14" t="s">
        <v>46</v>
      </c>
      <c r="C3113" s="14" t="s">
        <v>18</v>
      </c>
      <c r="D3113" s="14" t="s">
        <v>90</v>
      </c>
      <c r="E3113" s="14" t="s">
        <v>25</v>
      </c>
      <c r="F3113" s="15">
        <v>42884.0</v>
      </c>
      <c r="G3113" s="17"/>
      <c r="I3113" s="12">
        <f>VLOOKUP(C3113, products!$A$1:$C$8, 3, FALSE)</f>
        <v>1096</v>
      </c>
      <c r="J3113" s="12" t="str">
        <f>VLOOKUP(B3113,sales_teams!A:C,3)</f>
        <v>East</v>
      </c>
      <c r="K3113" s="12" t="str">
        <f>VLOOKUP(B3113,sales_teams!A:C,2)</f>
        <v>Rocco Neubert</v>
      </c>
      <c r="L3113" s="12" t="str">
        <f>VLOOKUP(D3113,accounts!A:G,6)</f>
        <v>United States</v>
      </c>
      <c r="M3113" s="12" t="str">
        <f>VLOOKUP(D3113,accounts!A:B,2)</f>
        <v>software</v>
      </c>
      <c r="N3113" s="12" t="str">
        <f t="shared" si="26"/>
        <v>May 2017</v>
      </c>
      <c r="P3113" s="12">
        <f>VLOOKUP(D3113,accounts!A:G,4)</f>
        <v>4618</v>
      </c>
    </row>
    <row r="3114">
      <c r="A3114" s="14" t="s">
        <v>3293</v>
      </c>
      <c r="B3114" s="14" t="s">
        <v>47</v>
      </c>
      <c r="C3114" s="14" t="s">
        <v>18</v>
      </c>
      <c r="D3114" s="14" t="s">
        <v>148</v>
      </c>
      <c r="E3114" s="14" t="s">
        <v>5</v>
      </c>
      <c r="F3114" s="15">
        <v>42884.0</v>
      </c>
      <c r="G3114" s="15">
        <v>42964.0</v>
      </c>
      <c r="H3114" s="14">
        <v>1002.0</v>
      </c>
      <c r="I3114" s="12">
        <f>VLOOKUP(C3114, products!$A$1:$C$8, 3, FALSE)</f>
        <v>1096</v>
      </c>
      <c r="J3114" s="12" t="str">
        <f>VLOOKUP(B3114,sales_teams!A:C,3)</f>
        <v>East</v>
      </c>
      <c r="K3114" s="12" t="str">
        <f>VLOOKUP(B3114,sales_teams!A:C,2)</f>
        <v>Rocco Neubert</v>
      </c>
      <c r="L3114" s="12" t="str">
        <f>VLOOKUP(D3114,accounts!A:G,6)</f>
        <v>United States</v>
      </c>
      <c r="M3114" s="12" t="str">
        <f>VLOOKUP(D3114,accounts!A:B,2)</f>
        <v>finance</v>
      </c>
      <c r="N3114" s="12" t="str">
        <f t="shared" si="26"/>
        <v>May 2017</v>
      </c>
      <c r="O3114" s="12" t="str">
        <f t="shared" ref="O3114:O3142" si="363">TEXT(G3114,"mmm yyy")</f>
        <v>Aug 2017</v>
      </c>
      <c r="P3114" s="12">
        <f>VLOOKUP(D3114,accounts!A:G,4)</f>
        <v>52.5</v>
      </c>
      <c r="Q3114" s="12">
        <f t="shared" ref="Q3114:Q3142" si="364">O3114-N3114</f>
        <v>92</v>
      </c>
    </row>
    <row r="3115">
      <c r="A3115" s="14" t="s">
        <v>3294</v>
      </c>
      <c r="B3115" s="14" t="s">
        <v>47</v>
      </c>
      <c r="C3115" s="14" t="s">
        <v>20</v>
      </c>
      <c r="D3115" s="14" t="s">
        <v>68</v>
      </c>
      <c r="E3115" s="14" t="s">
        <v>5</v>
      </c>
      <c r="F3115" s="15">
        <v>42884.0</v>
      </c>
      <c r="G3115" s="15">
        <v>42964.0</v>
      </c>
      <c r="H3115" s="14">
        <v>6042.0</v>
      </c>
      <c r="I3115" s="12">
        <f>VLOOKUP(C3115, products!$A$1:$C$8, 3, FALSE)</f>
        <v>5482</v>
      </c>
      <c r="J3115" s="12" t="str">
        <f>VLOOKUP(B3115,sales_teams!A:C,3)</f>
        <v>East</v>
      </c>
      <c r="K3115" s="12" t="str">
        <f>VLOOKUP(B3115,sales_teams!A:C,2)</f>
        <v>Rocco Neubert</v>
      </c>
      <c r="L3115" s="12" t="str">
        <f>VLOOKUP(D3115,accounts!A:G,6)</f>
        <v>Korea</v>
      </c>
      <c r="M3115" s="12" t="str">
        <f>VLOOKUP(D3115,accounts!A:B,2)</f>
        <v>technolgy</v>
      </c>
      <c r="N3115" s="12" t="str">
        <f t="shared" si="26"/>
        <v>May 2017</v>
      </c>
      <c r="O3115" s="12" t="str">
        <f t="shared" si="363"/>
        <v>Aug 2017</v>
      </c>
      <c r="P3115" s="12">
        <f>VLOOKUP(D3115,accounts!A:G,4)</f>
        <v>8170.38</v>
      </c>
      <c r="Q3115" s="12">
        <f t="shared" si="364"/>
        <v>92</v>
      </c>
    </row>
    <row r="3116">
      <c r="A3116" s="14" t="s">
        <v>3295</v>
      </c>
      <c r="B3116" s="14" t="s">
        <v>49</v>
      </c>
      <c r="C3116" s="14" t="s">
        <v>20</v>
      </c>
      <c r="D3116" s="14" t="s">
        <v>112</v>
      </c>
      <c r="E3116" s="14" t="s">
        <v>5</v>
      </c>
      <c r="F3116" s="15">
        <v>42884.0</v>
      </c>
      <c r="G3116" s="15">
        <v>42901.0</v>
      </c>
      <c r="H3116" s="14">
        <v>4423.0</v>
      </c>
      <c r="I3116" s="12">
        <f>VLOOKUP(C3116, products!$A$1:$C$8, 3, FALSE)</f>
        <v>5482</v>
      </c>
      <c r="J3116" s="12" t="str">
        <f>VLOOKUP(B3116,sales_teams!A:C,3)</f>
        <v>West</v>
      </c>
      <c r="K3116" s="12" t="str">
        <f>VLOOKUP(B3116,sales_teams!A:C,2)</f>
        <v>Summer Sewald</v>
      </c>
      <c r="L3116" s="12" t="str">
        <f>VLOOKUP(D3116,accounts!A:G,6)</f>
        <v>United States</v>
      </c>
      <c r="M3116" s="12" t="str">
        <f>VLOOKUP(D3116,accounts!A:B,2)</f>
        <v>telecommunications</v>
      </c>
      <c r="N3116" s="12" t="str">
        <f t="shared" si="26"/>
        <v>May 2017</v>
      </c>
      <c r="O3116" s="12" t="str">
        <f t="shared" si="363"/>
        <v>Jun 2017</v>
      </c>
      <c r="P3116" s="12">
        <f>VLOOKUP(D3116,accounts!A:G,4)</f>
        <v>1699.85</v>
      </c>
      <c r="Q3116" s="12">
        <f t="shared" si="364"/>
        <v>31</v>
      </c>
    </row>
    <row r="3117">
      <c r="A3117" s="14" t="s">
        <v>3296</v>
      </c>
      <c r="B3117" s="14" t="s">
        <v>49</v>
      </c>
      <c r="C3117" s="14" t="s">
        <v>19</v>
      </c>
      <c r="D3117" s="14" t="s">
        <v>111</v>
      </c>
      <c r="E3117" s="14" t="s">
        <v>5</v>
      </c>
      <c r="F3117" s="15">
        <v>42884.0</v>
      </c>
      <c r="G3117" s="15">
        <v>42965.0</v>
      </c>
      <c r="H3117" s="14">
        <v>45.0</v>
      </c>
      <c r="I3117" s="12">
        <f>VLOOKUP(C3117, products!$A$1:$C$8, 3, FALSE)</f>
        <v>55</v>
      </c>
      <c r="J3117" s="12" t="str">
        <f>VLOOKUP(B3117,sales_teams!A:C,3)</f>
        <v>West</v>
      </c>
      <c r="K3117" s="12" t="str">
        <f>VLOOKUP(B3117,sales_teams!A:C,2)</f>
        <v>Summer Sewald</v>
      </c>
      <c r="L3117" s="12" t="str">
        <f>VLOOKUP(D3117,accounts!A:G,6)</f>
        <v>United States</v>
      </c>
      <c r="M3117" s="12" t="str">
        <f>VLOOKUP(D3117,accounts!A:B,2)</f>
        <v>retail</v>
      </c>
      <c r="N3117" s="12" t="str">
        <f t="shared" si="26"/>
        <v>May 2017</v>
      </c>
      <c r="O3117" s="12" t="str">
        <f t="shared" si="363"/>
        <v>Aug 2017</v>
      </c>
      <c r="P3117" s="12">
        <f>VLOOKUP(D3117,accounts!A:G,4)</f>
        <v>223.8</v>
      </c>
      <c r="Q3117" s="12">
        <f t="shared" si="364"/>
        <v>92</v>
      </c>
    </row>
    <row r="3118">
      <c r="A3118" s="14" t="s">
        <v>3297</v>
      </c>
      <c r="B3118" s="14" t="s">
        <v>55</v>
      </c>
      <c r="C3118" s="14" t="s">
        <v>23</v>
      </c>
      <c r="D3118" s="14" t="s">
        <v>64</v>
      </c>
      <c r="E3118" s="14" t="s">
        <v>5</v>
      </c>
      <c r="F3118" s="15">
        <v>42884.0</v>
      </c>
      <c r="G3118" s="15">
        <v>42976.0</v>
      </c>
      <c r="H3118" s="14">
        <v>25791.0</v>
      </c>
      <c r="I3118" s="12">
        <f>VLOOKUP(C3118, products!$A$1:$C$8, 3, FALSE)</f>
        <v>26768</v>
      </c>
      <c r="J3118" s="12" t="str">
        <f>VLOOKUP(B3118,sales_teams!A:C,3)</f>
        <v>West</v>
      </c>
      <c r="K3118" s="12" t="str">
        <f>VLOOKUP(B3118,sales_teams!A:C,2)</f>
        <v>Summer Sewald</v>
      </c>
      <c r="L3118" s="12" t="str">
        <f>VLOOKUP(D3118,accounts!A:G,6)</f>
        <v>United States</v>
      </c>
      <c r="M3118" s="12" t="str">
        <f>VLOOKUP(D3118,accounts!A:B,2)</f>
        <v>software</v>
      </c>
      <c r="N3118" s="12" t="str">
        <f t="shared" si="26"/>
        <v>May 2017</v>
      </c>
      <c r="O3118" s="12" t="str">
        <f t="shared" si="363"/>
        <v>Aug 2017</v>
      </c>
      <c r="P3118" s="12">
        <f>VLOOKUP(D3118,accounts!A:G,4)</f>
        <v>11698.03</v>
      </c>
      <c r="Q3118" s="12">
        <f t="shared" si="364"/>
        <v>92</v>
      </c>
    </row>
    <row r="3119">
      <c r="A3119" s="14" t="s">
        <v>3298</v>
      </c>
      <c r="B3119" s="14" t="s">
        <v>56</v>
      </c>
      <c r="C3119" s="14" t="s">
        <v>21</v>
      </c>
      <c r="D3119" s="14" t="s">
        <v>75</v>
      </c>
      <c r="E3119" s="14" t="s">
        <v>5</v>
      </c>
      <c r="F3119" s="15">
        <v>42884.0</v>
      </c>
      <c r="G3119" s="15">
        <v>42903.0</v>
      </c>
      <c r="H3119" s="14">
        <v>2918.0</v>
      </c>
      <c r="I3119" s="12">
        <f>VLOOKUP(C3119, products!$A$1:$C$8, 3, FALSE)</f>
        <v>3393</v>
      </c>
      <c r="J3119" s="12" t="str">
        <f>VLOOKUP(B3119,sales_teams!A:C,3)</f>
        <v>West</v>
      </c>
      <c r="K3119" s="12" t="str">
        <f>VLOOKUP(B3119,sales_teams!A:C,2)</f>
        <v>Summer Sewald</v>
      </c>
      <c r="L3119" s="12" t="str">
        <f>VLOOKUP(D3119,accounts!A:G,6)</f>
        <v>Jordan</v>
      </c>
      <c r="M3119" s="12" t="str">
        <f>VLOOKUP(D3119,accounts!A:B,2)</f>
        <v>marketing</v>
      </c>
      <c r="N3119" s="12" t="str">
        <f t="shared" si="26"/>
        <v>May 2017</v>
      </c>
      <c r="O3119" s="12" t="str">
        <f t="shared" si="363"/>
        <v>Jun 2017</v>
      </c>
      <c r="P3119" s="12">
        <f>VLOOKUP(D3119,accounts!A:G,4)</f>
        <v>3027.46</v>
      </c>
      <c r="Q3119" s="12">
        <f t="shared" si="364"/>
        <v>31</v>
      </c>
    </row>
    <row r="3120">
      <c r="A3120" s="14" t="s">
        <v>3299</v>
      </c>
      <c r="B3120" s="14" t="s">
        <v>57</v>
      </c>
      <c r="C3120" s="14" t="s">
        <v>18</v>
      </c>
      <c r="D3120" s="14" t="s">
        <v>100</v>
      </c>
      <c r="E3120" s="14" t="s">
        <v>5</v>
      </c>
      <c r="F3120" s="15">
        <v>42884.0</v>
      </c>
      <c r="G3120" s="15">
        <v>42997.0</v>
      </c>
      <c r="H3120" s="14">
        <v>959.0</v>
      </c>
      <c r="I3120" s="12">
        <f>VLOOKUP(C3120, products!$A$1:$C$8, 3, FALSE)</f>
        <v>1096</v>
      </c>
      <c r="J3120" s="12" t="str">
        <f>VLOOKUP(B3120,sales_teams!A:C,3)</f>
        <v>West</v>
      </c>
      <c r="K3120" s="12" t="str">
        <f>VLOOKUP(B3120,sales_teams!A:C,2)</f>
        <v>Summer Sewald</v>
      </c>
      <c r="L3120" s="12" t="str">
        <f>VLOOKUP(D3120,accounts!A:G,6)</f>
        <v>Belgium</v>
      </c>
      <c r="M3120" s="12" t="str">
        <f>VLOOKUP(D3120,accounts!A:B,2)</f>
        <v>retail</v>
      </c>
      <c r="N3120" s="12" t="str">
        <f t="shared" si="26"/>
        <v>May 2017</v>
      </c>
      <c r="O3120" s="12" t="str">
        <f t="shared" si="363"/>
        <v>Sep 2017</v>
      </c>
      <c r="P3120" s="12">
        <f>VLOOKUP(D3120,accounts!A:G,4)</f>
        <v>1376.8</v>
      </c>
      <c r="Q3120" s="12">
        <f t="shared" si="364"/>
        <v>123</v>
      </c>
    </row>
    <row r="3121">
      <c r="A3121" s="14" t="s">
        <v>3300</v>
      </c>
      <c r="B3121" s="14" t="s">
        <v>61</v>
      </c>
      <c r="C3121" s="14" t="s">
        <v>17</v>
      </c>
      <c r="D3121" s="14" t="s">
        <v>116</v>
      </c>
      <c r="E3121" s="14" t="s">
        <v>5</v>
      </c>
      <c r="F3121" s="15">
        <v>42884.0</v>
      </c>
      <c r="G3121" s="15">
        <v>42892.0</v>
      </c>
      <c r="H3121" s="14">
        <v>5532.0</v>
      </c>
      <c r="I3121" s="12">
        <f>VLOOKUP(C3121, products!$A$1:$C$8, 3, FALSE)</f>
        <v>4821</v>
      </c>
      <c r="J3121" s="12" t="str">
        <f>VLOOKUP(B3121,sales_teams!A:C,3)</f>
        <v>West</v>
      </c>
      <c r="K3121" s="12" t="str">
        <f>VLOOKUP(B3121,sales_teams!A:C,2)</f>
        <v>Summer Sewald</v>
      </c>
      <c r="L3121" s="12" t="str">
        <f>VLOOKUP(D3121,accounts!A:G,6)</f>
        <v>United States</v>
      </c>
      <c r="M3121" s="12" t="str">
        <f>VLOOKUP(D3121,accounts!A:B,2)</f>
        <v>services</v>
      </c>
      <c r="N3121" s="12" t="str">
        <f t="shared" si="26"/>
        <v>May 2017</v>
      </c>
      <c r="O3121" s="12" t="str">
        <f t="shared" si="363"/>
        <v>Jun 2017</v>
      </c>
      <c r="P3121" s="12">
        <f>VLOOKUP(D3121,accounts!A:G,4)</f>
        <v>692.19</v>
      </c>
      <c r="Q3121" s="12">
        <f t="shared" si="364"/>
        <v>31</v>
      </c>
    </row>
    <row r="3122">
      <c r="A3122" s="14" t="s">
        <v>3301</v>
      </c>
      <c r="B3122" s="14" t="s">
        <v>33</v>
      </c>
      <c r="C3122" s="14" t="s">
        <v>18</v>
      </c>
      <c r="D3122" s="14" t="s">
        <v>108</v>
      </c>
      <c r="E3122" s="14" t="s">
        <v>26</v>
      </c>
      <c r="F3122" s="15">
        <v>42885.0</v>
      </c>
      <c r="G3122" s="15">
        <v>42954.0</v>
      </c>
      <c r="H3122" s="14">
        <v>0.0</v>
      </c>
      <c r="I3122" s="12">
        <f>VLOOKUP(C3122, products!$A$1:$C$8, 3, FALSE)</f>
        <v>1096</v>
      </c>
      <c r="J3122" s="12" t="str">
        <f>VLOOKUP(B3122,sales_teams!A:C,3)</f>
        <v>Central</v>
      </c>
      <c r="K3122" s="12" t="str">
        <f>VLOOKUP(B3122,sales_teams!A:C,2)</f>
        <v>Dustin Brinkmann</v>
      </c>
      <c r="L3122" s="12" t="str">
        <f>VLOOKUP(D3122,accounts!A:G,6)</f>
        <v>United States</v>
      </c>
      <c r="M3122" s="12" t="str">
        <f>VLOOKUP(D3122,accounts!A:B,2)</f>
        <v>employment</v>
      </c>
      <c r="N3122" s="12" t="str">
        <f t="shared" si="26"/>
        <v>May 2017</v>
      </c>
      <c r="O3122" s="12" t="str">
        <f t="shared" si="363"/>
        <v>Aug 2017</v>
      </c>
      <c r="P3122" s="12">
        <f>VLOOKUP(D3122,accounts!A:G,4)</f>
        <v>882.12</v>
      </c>
      <c r="Q3122" s="12">
        <f t="shared" si="364"/>
        <v>92</v>
      </c>
    </row>
    <row r="3123">
      <c r="A3123" s="14" t="s">
        <v>3302</v>
      </c>
      <c r="B3123" s="14" t="s">
        <v>36</v>
      </c>
      <c r="C3123" s="14" t="s">
        <v>17</v>
      </c>
      <c r="D3123" s="14" t="s">
        <v>87</v>
      </c>
      <c r="E3123" s="14" t="s">
        <v>5</v>
      </c>
      <c r="F3123" s="15">
        <v>42885.0</v>
      </c>
      <c r="G3123" s="15">
        <v>42892.0</v>
      </c>
      <c r="H3123" s="14">
        <v>4687.0</v>
      </c>
      <c r="I3123" s="12">
        <f>VLOOKUP(C3123, products!$A$1:$C$8, 3, FALSE)</f>
        <v>4821</v>
      </c>
      <c r="J3123" s="12" t="str">
        <f>VLOOKUP(B3123,sales_teams!A:C,3)</f>
        <v>Central</v>
      </c>
      <c r="K3123" s="12" t="str">
        <f>VLOOKUP(B3123,sales_teams!A:C,2)</f>
        <v>Dustin Brinkmann</v>
      </c>
      <c r="L3123" s="12" t="str">
        <f>VLOOKUP(D3123,accounts!A:G,6)</f>
        <v>United States</v>
      </c>
      <c r="M3123" s="12" t="str">
        <f>VLOOKUP(D3123,accounts!A:B,2)</f>
        <v>entertainment</v>
      </c>
      <c r="N3123" s="12" t="str">
        <f t="shared" si="26"/>
        <v>May 2017</v>
      </c>
      <c r="O3123" s="12" t="str">
        <f t="shared" si="363"/>
        <v>Jun 2017</v>
      </c>
      <c r="P3123" s="12">
        <f>VLOOKUP(D3123,accounts!A:G,4)</f>
        <v>3838.39</v>
      </c>
      <c r="Q3123" s="12">
        <f t="shared" si="364"/>
        <v>31</v>
      </c>
    </row>
    <row r="3124">
      <c r="A3124" s="14" t="s">
        <v>3303</v>
      </c>
      <c r="B3124" s="14" t="s">
        <v>38</v>
      </c>
      <c r="C3124" s="14" t="s">
        <v>22</v>
      </c>
      <c r="D3124" s="14" t="s">
        <v>102</v>
      </c>
      <c r="E3124" s="14" t="s">
        <v>5</v>
      </c>
      <c r="F3124" s="15">
        <v>42885.0</v>
      </c>
      <c r="G3124" s="15">
        <v>42907.0</v>
      </c>
      <c r="H3124" s="14">
        <v>602.0</v>
      </c>
      <c r="I3124" s="12">
        <f>VLOOKUP(C3124, products!$A$1:$C$8, 3, FALSE)</f>
        <v>550</v>
      </c>
      <c r="J3124" s="12" t="str">
        <f>VLOOKUP(B3124,sales_teams!A:C,3)</f>
        <v>East</v>
      </c>
      <c r="K3124" s="12" t="str">
        <f>VLOOKUP(B3124,sales_teams!A:C,2)</f>
        <v>Rocco Neubert</v>
      </c>
      <c r="L3124" s="12" t="str">
        <f>VLOOKUP(D3124,accounts!A:G,6)</f>
        <v>United States</v>
      </c>
      <c r="M3124" s="12" t="str">
        <f>VLOOKUP(D3124,accounts!A:B,2)</f>
        <v>marketing</v>
      </c>
      <c r="N3124" s="12" t="str">
        <f t="shared" si="26"/>
        <v>May 2017</v>
      </c>
      <c r="O3124" s="12" t="str">
        <f t="shared" si="363"/>
        <v>Jun 2017</v>
      </c>
      <c r="P3124" s="12">
        <f>VLOOKUP(D3124,accounts!A:G,4)</f>
        <v>2173.98</v>
      </c>
      <c r="Q3124" s="12">
        <f t="shared" si="364"/>
        <v>31</v>
      </c>
    </row>
    <row r="3125">
      <c r="A3125" s="14" t="s">
        <v>3304</v>
      </c>
      <c r="B3125" s="14" t="s">
        <v>39</v>
      </c>
      <c r="C3125" s="14" t="s">
        <v>22</v>
      </c>
      <c r="D3125" s="14" t="s">
        <v>66</v>
      </c>
      <c r="E3125" s="14" t="s">
        <v>5</v>
      </c>
      <c r="F3125" s="15">
        <v>42885.0</v>
      </c>
      <c r="G3125" s="15">
        <v>42957.0</v>
      </c>
      <c r="H3125" s="14">
        <v>595.0</v>
      </c>
      <c r="I3125" s="12">
        <f>VLOOKUP(C3125, products!$A$1:$C$8, 3, FALSE)</f>
        <v>550</v>
      </c>
      <c r="J3125" s="12" t="str">
        <f>VLOOKUP(B3125,sales_teams!A:C,3)</f>
        <v>East</v>
      </c>
      <c r="K3125" s="12" t="str">
        <f>VLOOKUP(B3125,sales_teams!A:C,2)</f>
        <v>Rocco Neubert</v>
      </c>
      <c r="L3125" s="12" t="str">
        <f>VLOOKUP(D3125,accounts!A:G,6)</f>
        <v>United States</v>
      </c>
      <c r="M3125" s="12" t="str">
        <f>VLOOKUP(D3125,accounts!A:B,2)</f>
        <v>medical</v>
      </c>
      <c r="N3125" s="12" t="str">
        <f t="shared" si="26"/>
        <v>May 2017</v>
      </c>
      <c r="O3125" s="12" t="str">
        <f t="shared" si="363"/>
        <v>Aug 2017</v>
      </c>
      <c r="P3125" s="12">
        <f>VLOOKUP(D3125,accounts!A:G,4)</f>
        <v>4.54</v>
      </c>
      <c r="Q3125" s="12">
        <f t="shared" si="364"/>
        <v>92</v>
      </c>
    </row>
    <row r="3126">
      <c r="A3126" s="14" t="s">
        <v>3305</v>
      </c>
      <c r="B3126" s="14" t="s">
        <v>42</v>
      </c>
      <c r="C3126" s="14" t="s">
        <v>17</v>
      </c>
      <c r="D3126" s="14" t="s">
        <v>92</v>
      </c>
      <c r="E3126" s="14" t="s">
        <v>26</v>
      </c>
      <c r="F3126" s="15">
        <v>42885.0</v>
      </c>
      <c r="G3126" s="15">
        <v>42984.0</v>
      </c>
      <c r="H3126" s="14">
        <v>0.0</v>
      </c>
      <c r="I3126" s="12">
        <f>VLOOKUP(C3126, products!$A$1:$C$8, 3, FALSE)</f>
        <v>4821</v>
      </c>
      <c r="J3126" s="12" t="str">
        <f>VLOOKUP(B3126,sales_teams!A:C,3)</f>
        <v>East</v>
      </c>
      <c r="K3126" s="12" t="str">
        <f>VLOOKUP(B3126,sales_teams!A:C,2)</f>
        <v>Rocco Neubert</v>
      </c>
      <c r="L3126" s="12" t="str">
        <f>VLOOKUP(D3126,accounts!A:G,6)</f>
        <v>United States</v>
      </c>
      <c r="M3126" s="12" t="str">
        <f>VLOOKUP(D3126,accounts!A:B,2)</f>
        <v>finance</v>
      </c>
      <c r="N3126" s="12" t="str">
        <f t="shared" si="26"/>
        <v>May 2017</v>
      </c>
      <c r="O3126" s="12" t="str">
        <f t="shared" si="363"/>
        <v>Sep 2017</v>
      </c>
      <c r="P3126" s="12">
        <f>VLOOKUP(D3126,accounts!A:G,4)</f>
        <v>2819.5</v>
      </c>
      <c r="Q3126" s="12">
        <f t="shared" si="364"/>
        <v>123</v>
      </c>
    </row>
    <row r="3127">
      <c r="A3127" s="14" t="s">
        <v>3306</v>
      </c>
      <c r="B3127" s="14" t="s">
        <v>46</v>
      </c>
      <c r="C3127" s="14" t="s">
        <v>22</v>
      </c>
      <c r="D3127" s="14" t="s">
        <v>136</v>
      </c>
      <c r="E3127" s="14" t="s">
        <v>26</v>
      </c>
      <c r="F3127" s="15">
        <v>42885.0</v>
      </c>
      <c r="G3127" s="15">
        <v>42952.0</v>
      </c>
      <c r="H3127" s="14">
        <v>0.0</v>
      </c>
      <c r="I3127" s="12">
        <f>VLOOKUP(C3127, products!$A$1:$C$8, 3, FALSE)</f>
        <v>550</v>
      </c>
      <c r="J3127" s="12" t="str">
        <f>VLOOKUP(B3127,sales_teams!A:C,3)</f>
        <v>East</v>
      </c>
      <c r="K3127" s="12" t="str">
        <f>VLOOKUP(B3127,sales_teams!A:C,2)</f>
        <v>Rocco Neubert</v>
      </c>
      <c r="L3127" s="12" t="str">
        <f>VLOOKUP(D3127,accounts!A:G,6)</f>
        <v>United States</v>
      </c>
      <c r="M3127" s="12" t="str">
        <f>VLOOKUP(D3127,accounts!A:B,2)</f>
        <v>entertainment</v>
      </c>
      <c r="N3127" s="12" t="str">
        <f t="shared" si="26"/>
        <v>May 2017</v>
      </c>
      <c r="O3127" s="12" t="str">
        <f t="shared" si="363"/>
        <v>Aug 2017</v>
      </c>
      <c r="P3127" s="12">
        <f>VLOOKUP(D3127,accounts!A:G,4)</f>
        <v>324.19</v>
      </c>
      <c r="Q3127" s="12">
        <f t="shared" si="364"/>
        <v>92</v>
      </c>
    </row>
    <row r="3128">
      <c r="A3128" s="14" t="s">
        <v>3307</v>
      </c>
      <c r="B3128" s="14" t="s">
        <v>47</v>
      </c>
      <c r="C3128" s="14" t="s">
        <v>21</v>
      </c>
      <c r="D3128" s="14" t="s">
        <v>124</v>
      </c>
      <c r="E3128" s="14" t="s">
        <v>5</v>
      </c>
      <c r="F3128" s="15">
        <v>42885.0</v>
      </c>
      <c r="G3128" s="15">
        <v>42981.0</v>
      </c>
      <c r="H3128" s="14">
        <v>2868.0</v>
      </c>
      <c r="I3128" s="12">
        <f>VLOOKUP(C3128, products!$A$1:$C$8, 3, FALSE)</f>
        <v>3393</v>
      </c>
      <c r="J3128" s="12" t="str">
        <f>VLOOKUP(B3128,sales_teams!A:C,3)</f>
        <v>East</v>
      </c>
      <c r="K3128" s="12" t="str">
        <f>VLOOKUP(B3128,sales_teams!A:C,2)</f>
        <v>Rocco Neubert</v>
      </c>
      <c r="L3128" s="12" t="str">
        <f>VLOOKUP(D3128,accounts!A:G,6)</f>
        <v>United States</v>
      </c>
      <c r="M3128" s="12" t="str">
        <f>VLOOKUP(D3128,accounts!A:B,2)</f>
        <v>retail</v>
      </c>
      <c r="N3128" s="12" t="str">
        <f t="shared" si="26"/>
        <v>May 2017</v>
      </c>
      <c r="O3128" s="12" t="str">
        <f t="shared" si="363"/>
        <v>Sep 2017</v>
      </c>
      <c r="P3128" s="12">
        <f>VLOOKUP(D3128,accounts!A:G,4)</f>
        <v>497.11</v>
      </c>
      <c r="Q3128" s="12">
        <f t="shared" si="364"/>
        <v>123</v>
      </c>
    </row>
    <row r="3129">
      <c r="A3129" s="14" t="s">
        <v>3308</v>
      </c>
      <c r="B3129" s="14" t="s">
        <v>50</v>
      </c>
      <c r="C3129" s="14" t="s">
        <v>21</v>
      </c>
      <c r="D3129" s="14" t="s">
        <v>101</v>
      </c>
      <c r="E3129" s="14" t="s">
        <v>5</v>
      </c>
      <c r="F3129" s="15">
        <v>42885.0</v>
      </c>
      <c r="G3129" s="15">
        <v>42889.0</v>
      </c>
      <c r="H3129" s="14">
        <v>3236.0</v>
      </c>
      <c r="I3129" s="12">
        <f>VLOOKUP(C3129, products!$A$1:$C$8, 3, FALSE)</f>
        <v>3393</v>
      </c>
      <c r="J3129" s="12" t="str">
        <f>VLOOKUP(B3129,sales_teams!A:C,3)</f>
        <v>West</v>
      </c>
      <c r="K3129" s="12" t="str">
        <f>VLOOKUP(B3129,sales_teams!A:C,2)</f>
        <v>Summer Sewald</v>
      </c>
      <c r="L3129" s="12" t="str">
        <f>VLOOKUP(D3129,accounts!A:G,6)</f>
        <v>United States</v>
      </c>
      <c r="M3129" s="12" t="str">
        <f>VLOOKUP(D3129,accounts!A:B,2)</f>
        <v>finance</v>
      </c>
      <c r="N3129" s="12" t="str">
        <f t="shared" si="26"/>
        <v>May 2017</v>
      </c>
      <c r="O3129" s="12" t="str">
        <f t="shared" si="363"/>
        <v>Jun 2017</v>
      </c>
      <c r="P3129" s="12">
        <f>VLOOKUP(D3129,accounts!A:G,4)</f>
        <v>1102.43</v>
      </c>
      <c r="Q3129" s="12">
        <f t="shared" si="364"/>
        <v>31</v>
      </c>
    </row>
    <row r="3130">
      <c r="A3130" s="14" t="s">
        <v>3309</v>
      </c>
      <c r="B3130" s="14" t="s">
        <v>54</v>
      </c>
      <c r="C3130" s="14" t="s">
        <v>17</v>
      </c>
      <c r="D3130" s="14" t="s">
        <v>96</v>
      </c>
      <c r="E3130" s="14" t="s">
        <v>26</v>
      </c>
      <c r="F3130" s="15">
        <v>42885.0</v>
      </c>
      <c r="G3130" s="15">
        <v>42886.0</v>
      </c>
      <c r="H3130" s="14">
        <v>0.0</v>
      </c>
      <c r="I3130" s="12">
        <f>VLOOKUP(C3130, products!$A$1:$C$8, 3, FALSE)</f>
        <v>4821</v>
      </c>
      <c r="J3130" s="12" t="str">
        <f>VLOOKUP(B3130,sales_teams!A:C,3)</f>
        <v>West</v>
      </c>
      <c r="K3130" s="12" t="str">
        <f>VLOOKUP(B3130,sales_teams!A:C,2)</f>
        <v>Summer Sewald</v>
      </c>
      <c r="L3130" s="12" t="str">
        <f>VLOOKUP(D3130,accounts!A:G,6)</f>
        <v>Japan</v>
      </c>
      <c r="M3130" s="12" t="str">
        <f>VLOOKUP(D3130,accounts!A:B,2)</f>
        <v>retail</v>
      </c>
      <c r="N3130" s="12" t="str">
        <f t="shared" si="26"/>
        <v>May 2017</v>
      </c>
      <c r="O3130" s="12" t="str">
        <f t="shared" si="363"/>
        <v>May 2017</v>
      </c>
      <c r="P3130" s="12">
        <f>VLOOKUP(D3130,accounts!A:G,4)</f>
        <v>5158.71</v>
      </c>
      <c r="Q3130" s="12">
        <f t="shared" si="364"/>
        <v>0</v>
      </c>
    </row>
    <row r="3131">
      <c r="A3131" s="14" t="s">
        <v>3310</v>
      </c>
      <c r="B3131" s="14" t="s">
        <v>58</v>
      </c>
      <c r="C3131" s="14" t="s">
        <v>22</v>
      </c>
      <c r="D3131" s="14" t="s">
        <v>148</v>
      </c>
      <c r="E3131" s="14" t="s">
        <v>5</v>
      </c>
      <c r="F3131" s="15">
        <v>42885.0</v>
      </c>
      <c r="G3131" s="15">
        <v>42962.0</v>
      </c>
      <c r="H3131" s="14">
        <v>524.0</v>
      </c>
      <c r="I3131" s="12">
        <f>VLOOKUP(C3131, products!$A$1:$C$8, 3, FALSE)</f>
        <v>550</v>
      </c>
      <c r="J3131" s="12" t="str">
        <f>VLOOKUP(B3131,sales_teams!A:C,3)</f>
        <v>West</v>
      </c>
      <c r="K3131" s="12" t="str">
        <f>VLOOKUP(B3131,sales_teams!A:C,2)</f>
        <v>Summer Sewald</v>
      </c>
      <c r="L3131" s="12" t="str">
        <f>VLOOKUP(D3131,accounts!A:G,6)</f>
        <v>United States</v>
      </c>
      <c r="M3131" s="12" t="str">
        <f>VLOOKUP(D3131,accounts!A:B,2)</f>
        <v>finance</v>
      </c>
      <c r="N3131" s="12" t="str">
        <f t="shared" si="26"/>
        <v>May 2017</v>
      </c>
      <c r="O3131" s="12" t="str">
        <f t="shared" si="363"/>
        <v>Aug 2017</v>
      </c>
      <c r="P3131" s="12">
        <f>VLOOKUP(D3131,accounts!A:G,4)</f>
        <v>52.5</v>
      </c>
      <c r="Q3131" s="12">
        <f t="shared" si="364"/>
        <v>92</v>
      </c>
    </row>
    <row r="3132">
      <c r="A3132" s="14" t="s">
        <v>3311</v>
      </c>
      <c r="B3132" s="14" t="s">
        <v>58</v>
      </c>
      <c r="C3132" s="14" t="s">
        <v>20</v>
      </c>
      <c r="D3132" s="14" t="s">
        <v>148</v>
      </c>
      <c r="E3132" s="14" t="s">
        <v>5</v>
      </c>
      <c r="F3132" s="15">
        <v>42885.0</v>
      </c>
      <c r="G3132" s="15">
        <v>42962.0</v>
      </c>
      <c r="H3132" s="14">
        <v>5631.0</v>
      </c>
      <c r="I3132" s="12">
        <f>VLOOKUP(C3132, products!$A$1:$C$8, 3, FALSE)</f>
        <v>5482</v>
      </c>
      <c r="J3132" s="12" t="str">
        <f>VLOOKUP(B3132,sales_teams!A:C,3)</f>
        <v>West</v>
      </c>
      <c r="K3132" s="12" t="str">
        <f>VLOOKUP(B3132,sales_teams!A:C,2)</f>
        <v>Summer Sewald</v>
      </c>
      <c r="L3132" s="12" t="str">
        <f>VLOOKUP(D3132,accounts!A:G,6)</f>
        <v>United States</v>
      </c>
      <c r="M3132" s="12" t="str">
        <f>VLOOKUP(D3132,accounts!A:B,2)</f>
        <v>finance</v>
      </c>
      <c r="N3132" s="12" t="str">
        <f t="shared" si="26"/>
        <v>May 2017</v>
      </c>
      <c r="O3132" s="12" t="str">
        <f t="shared" si="363"/>
        <v>Aug 2017</v>
      </c>
      <c r="P3132" s="12">
        <f>VLOOKUP(D3132,accounts!A:G,4)</f>
        <v>52.5</v>
      </c>
      <c r="Q3132" s="12">
        <f t="shared" si="364"/>
        <v>92</v>
      </c>
    </row>
    <row r="3133">
      <c r="A3133" s="14" t="s">
        <v>3312</v>
      </c>
      <c r="B3133" s="14" t="s">
        <v>61</v>
      </c>
      <c r="C3133" s="14" t="s">
        <v>20</v>
      </c>
      <c r="D3133" s="14" t="s">
        <v>112</v>
      </c>
      <c r="E3133" s="14" t="s">
        <v>5</v>
      </c>
      <c r="F3133" s="15">
        <v>42885.0</v>
      </c>
      <c r="G3133" s="15">
        <v>42969.0</v>
      </c>
      <c r="H3133" s="14">
        <v>5572.0</v>
      </c>
      <c r="I3133" s="12">
        <f>VLOOKUP(C3133, products!$A$1:$C$8, 3, FALSE)</f>
        <v>5482</v>
      </c>
      <c r="J3133" s="12" t="str">
        <f>VLOOKUP(B3133,sales_teams!A:C,3)</f>
        <v>West</v>
      </c>
      <c r="K3133" s="12" t="str">
        <f>VLOOKUP(B3133,sales_teams!A:C,2)</f>
        <v>Summer Sewald</v>
      </c>
      <c r="L3133" s="12" t="str">
        <f>VLOOKUP(D3133,accounts!A:G,6)</f>
        <v>United States</v>
      </c>
      <c r="M3133" s="12" t="str">
        <f>VLOOKUP(D3133,accounts!A:B,2)</f>
        <v>telecommunications</v>
      </c>
      <c r="N3133" s="12" t="str">
        <f t="shared" si="26"/>
        <v>May 2017</v>
      </c>
      <c r="O3133" s="12" t="str">
        <f t="shared" si="363"/>
        <v>Aug 2017</v>
      </c>
      <c r="P3133" s="12">
        <f>VLOOKUP(D3133,accounts!A:G,4)</f>
        <v>1699.85</v>
      </c>
      <c r="Q3133" s="12">
        <f t="shared" si="364"/>
        <v>92</v>
      </c>
    </row>
    <row r="3134">
      <c r="A3134" s="14" t="s">
        <v>3313</v>
      </c>
      <c r="B3134" s="14" t="s">
        <v>61</v>
      </c>
      <c r="C3134" s="14" t="s">
        <v>17</v>
      </c>
      <c r="D3134" s="14" t="s">
        <v>66</v>
      </c>
      <c r="E3134" s="14" t="s">
        <v>5</v>
      </c>
      <c r="F3134" s="15">
        <v>42885.0</v>
      </c>
      <c r="G3134" s="15">
        <v>42891.0</v>
      </c>
      <c r="H3134" s="14">
        <v>5644.0</v>
      </c>
      <c r="I3134" s="12">
        <f>VLOOKUP(C3134, products!$A$1:$C$8, 3, FALSE)</f>
        <v>4821</v>
      </c>
      <c r="J3134" s="12" t="str">
        <f>VLOOKUP(B3134,sales_teams!A:C,3)</f>
        <v>West</v>
      </c>
      <c r="K3134" s="12" t="str">
        <f>VLOOKUP(B3134,sales_teams!A:C,2)</f>
        <v>Summer Sewald</v>
      </c>
      <c r="L3134" s="12" t="str">
        <f>VLOOKUP(D3134,accounts!A:G,6)</f>
        <v>United States</v>
      </c>
      <c r="M3134" s="12" t="str">
        <f>VLOOKUP(D3134,accounts!A:B,2)</f>
        <v>medical</v>
      </c>
      <c r="N3134" s="12" t="str">
        <f t="shared" si="26"/>
        <v>May 2017</v>
      </c>
      <c r="O3134" s="12" t="str">
        <f t="shared" si="363"/>
        <v>Jun 2017</v>
      </c>
      <c r="P3134" s="12">
        <f>VLOOKUP(D3134,accounts!A:G,4)</f>
        <v>4.54</v>
      </c>
      <c r="Q3134" s="12">
        <f t="shared" si="364"/>
        <v>31</v>
      </c>
    </row>
    <row r="3135">
      <c r="A3135" s="14" t="s">
        <v>3314</v>
      </c>
      <c r="B3135" s="14" t="s">
        <v>35</v>
      </c>
      <c r="C3135" s="14" t="s">
        <v>20</v>
      </c>
      <c r="D3135" s="14" t="s">
        <v>134</v>
      </c>
      <c r="E3135" s="14" t="s">
        <v>26</v>
      </c>
      <c r="F3135" s="15">
        <v>42886.0</v>
      </c>
      <c r="G3135" s="15">
        <v>42952.0</v>
      </c>
      <c r="H3135" s="14">
        <v>0.0</v>
      </c>
      <c r="I3135" s="12">
        <f>VLOOKUP(C3135, products!$A$1:$C$8, 3, FALSE)</f>
        <v>5482</v>
      </c>
      <c r="J3135" s="12" t="str">
        <f>VLOOKUP(B3135,sales_teams!A:C,3)</f>
        <v>Central</v>
      </c>
      <c r="K3135" s="12" t="str">
        <f>VLOOKUP(B3135,sales_teams!A:C,2)</f>
        <v>Dustin Brinkmann</v>
      </c>
      <c r="L3135" s="12" t="str">
        <f>VLOOKUP(D3135,accounts!A:G,6)</f>
        <v>United States</v>
      </c>
      <c r="M3135" s="12" t="str">
        <f>VLOOKUP(D3135,accounts!A:B,2)</f>
        <v>medical</v>
      </c>
      <c r="N3135" s="12" t="str">
        <f t="shared" si="26"/>
        <v>May 2017</v>
      </c>
      <c r="O3135" s="12" t="str">
        <f t="shared" si="363"/>
        <v>Aug 2017</v>
      </c>
      <c r="P3135" s="12">
        <f>VLOOKUP(D3135,accounts!A:G,4)</f>
        <v>441.08</v>
      </c>
      <c r="Q3135" s="12">
        <f t="shared" si="364"/>
        <v>92</v>
      </c>
    </row>
    <row r="3136">
      <c r="A3136" s="14" t="s">
        <v>3315</v>
      </c>
      <c r="B3136" s="14" t="s">
        <v>37</v>
      </c>
      <c r="C3136" s="14" t="s">
        <v>20</v>
      </c>
      <c r="D3136" s="14" t="s">
        <v>80</v>
      </c>
      <c r="E3136" s="14" t="s">
        <v>26</v>
      </c>
      <c r="F3136" s="15">
        <v>42886.0</v>
      </c>
      <c r="G3136" s="15">
        <v>42902.0</v>
      </c>
      <c r="H3136" s="14">
        <v>0.0</v>
      </c>
      <c r="I3136" s="12">
        <f>VLOOKUP(C3136, products!$A$1:$C$8, 3, FALSE)</f>
        <v>5482</v>
      </c>
      <c r="J3136" s="12" t="str">
        <f>VLOOKUP(B3136,sales_teams!A:C,3)</f>
        <v>East</v>
      </c>
      <c r="K3136" s="12" t="str">
        <f>VLOOKUP(B3136,sales_teams!A:C,2)</f>
        <v>Rocco Neubert</v>
      </c>
      <c r="L3136" s="12" t="str">
        <f>VLOOKUP(D3136,accounts!A:G,6)</f>
        <v>United States</v>
      </c>
      <c r="M3136" s="12" t="str">
        <f>VLOOKUP(D3136,accounts!A:B,2)</f>
        <v>technolgy</v>
      </c>
      <c r="N3136" s="12" t="str">
        <f t="shared" si="26"/>
        <v>May 2017</v>
      </c>
      <c r="O3136" s="12" t="str">
        <f t="shared" si="363"/>
        <v>Jun 2017</v>
      </c>
      <c r="P3136" s="12">
        <f>VLOOKUP(D3136,accounts!A:G,4)</f>
        <v>1712.68</v>
      </c>
      <c r="Q3136" s="12">
        <f t="shared" si="364"/>
        <v>31</v>
      </c>
    </row>
    <row r="3137">
      <c r="A3137" s="14" t="s">
        <v>3316</v>
      </c>
      <c r="B3137" s="14" t="s">
        <v>38</v>
      </c>
      <c r="C3137" s="14" t="s">
        <v>17</v>
      </c>
      <c r="D3137" s="14" t="s">
        <v>83</v>
      </c>
      <c r="E3137" s="14" t="s">
        <v>5</v>
      </c>
      <c r="F3137" s="15">
        <v>42886.0</v>
      </c>
      <c r="G3137" s="15">
        <v>42890.0</v>
      </c>
      <c r="H3137" s="14">
        <v>4192.0</v>
      </c>
      <c r="I3137" s="12">
        <f>VLOOKUP(C3137, products!$A$1:$C$8, 3, FALSE)</f>
        <v>4821</v>
      </c>
      <c r="J3137" s="12" t="str">
        <f>VLOOKUP(B3137,sales_teams!A:C,3)</f>
        <v>East</v>
      </c>
      <c r="K3137" s="12" t="str">
        <f>VLOOKUP(B3137,sales_teams!A:C,2)</f>
        <v>Rocco Neubert</v>
      </c>
      <c r="L3137" s="12" t="str">
        <f>VLOOKUP(D3137,accounts!A:G,6)</f>
        <v>United States</v>
      </c>
      <c r="M3137" s="12" t="str">
        <f>VLOOKUP(D3137,accounts!A:B,2)</f>
        <v>marketing</v>
      </c>
      <c r="N3137" s="12" t="str">
        <f t="shared" si="26"/>
        <v>May 2017</v>
      </c>
      <c r="O3137" s="12" t="str">
        <f t="shared" si="363"/>
        <v>Jun 2017</v>
      </c>
      <c r="P3137" s="12">
        <f>VLOOKUP(D3137,accounts!A:G,4)</f>
        <v>2403.58</v>
      </c>
      <c r="Q3137" s="12">
        <f t="shared" si="364"/>
        <v>31</v>
      </c>
    </row>
    <row r="3138">
      <c r="A3138" s="14" t="s">
        <v>3317</v>
      </c>
      <c r="B3138" s="14" t="s">
        <v>40</v>
      </c>
      <c r="C3138" s="14" t="s">
        <v>19</v>
      </c>
      <c r="D3138" s="14" t="s">
        <v>93</v>
      </c>
      <c r="E3138" s="14" t="s">
        <v>26</v>
      </c>
      <c r="F3138" s="15">
        <v>42886.0</v>
      </c>
      <c r="G3138" s="15">
        <v>42983.0</v>
      </c>
      <c r="H3138" s="14">
        <v>0.0</v>
      </c>
      <c r="I3138" s="12">
        <f>VLOOKUP(C3138, products!$A$1:$C$8, 3, FALSE)</f>
        <v>55</v>
      </c>
      <c r="J3138" s="12" t="str">
        <f>VLOOKUP(B3138,sales_teams!A:C,3)</f>
        <v>East</v>
      </c>
      <c r="K3138" s="12" t="str">
        <f>VLOOKUP(B3138,sales_teams!A:C,2)</f>
        <v>Rocco Neubert</v>
      </c>
      <c r="L3138" s="12" t="str">
        <f>VLOOKUP(D3138,accounts!A:G,6)</f>
        <v>United States</v>
      </c>
      <c r="M3138" s="12" t="str">
        <f>VLOOKUP(D3138,accounts!A:B,2)</f>
        <v>retail</v>
      </c>
      <c r="N3138" s="12" t="str">
        <f t="shared" si="26"/>
        <v>May 2017</v>
      </c>
      <c r="O3138" s="12" t="str">
        <f t="shared" si="363"/>
        <v>Sep 2017</v>
      </c>
      <c r="P3138" s="12">
        <f>VLOOKUP(D3138,accounts!A:G,4)</f>
        <v>4968.91</v>
      </c>
      <c r="Q3138" s="12">
        <f t="shared" si="364"/>
        <v>123</v>
      </c>
    </row>
    <row r="3139">
      <c r="A3139" s="14" t="s">
        <v>3318</v>
      </c>
      <c r="B3139" s="14" t="s">
        <v>40</v>
      </c>
      <c r="C3139" s="14" t="s">
        <v>21</v>
      </c>
      <c r="D3139" s="14" t="s">
        <v>124</v>
      </c>
      <c r="E3139" s="14" t="s">
        <v>26</v>
      </c>
      <c r="F3139" s="15">
        <v>42886.0</v>
      </c>
      <c r="G3139" s="15">
        <v>42973.0</v>
      </c>
      <c r="H3139" s="14">
        <v>0.0</v>
      </c>
      <c r="I3139" s="12">
        <f>VLOOKUP(C3139, products!$A$1:$C$8, 3, FALSE)</f>
        <v>3393</v>
      </c>
      <c r="J3139" s="12" t="str">
        <f>VLOOKUP(B3139,sales_teams!A:C,3)</f>
        <v>East</v>
      </c>
      <c r="K3139" s="12" t="str">
        <f>VLOOKUP(B3139,sales_teams!A:C,2)</f>
        <v>Rocco Neubert</v>
      </c>
      <c r="L3139" s="12" t="str">
        <f>VLOOKUP(D3139,accounts!A:G,6)</f>
        <v>United States</v>
      </c>
      <c r="M3139" s="12" t="str">
        <f>VLOOKUP(D3139,accounts!A:B,2)</f>
        <v>retail</v>
      </c>
      <c r="N3139" s="12" t="str">
        <f t="shared" si="26"/>
        <v>May 2017</v>
      </c>
      <c r="O3139" s="12" t="str">
        <f t="shared" si="363"/>
        <v>Aug 2017</v>
      </c>
      <c r="P3139" s="12">
        <f>VLOOKUP(D3139,accounts!A:G,4)</f>
        <v>497.11</v>
      </c>
      <c r="Q3139" s="12">
        <f t="shared" si="364"/>
        <v>92</v>
      </c>
    </row>
    <row r="3140">
      <c r="A3140" s="14" t="s">
        <v>3319</v>
      </c>
      <c r="B3140" s="14" t="s">
        <v>40</v>
      </c>
      <c r="C3140" s="14" t="s">
        <v>19</v>
      </c>
      <c r="D3140" s="14" t="s">
        <v>112</v>
      </c>
      <c r="E3140" s="14" t="s">
        <v>5</v>
      </c>
      <c r="F3140" s="15">
        <v>42886.0</v>
      </c>
      <c r="G3140" s="15">
        <v>42896.0</v>
      </c>
      <c r="H3140" s="14">
        <v>56.0</v>
      </c>
      <c r="I3140" s="12">
        <f>VLOOKUP(C3140, products!$A$1:$C$8, 3, FALSE)</f>
        <v>55</v>
      </c>
      <c r="J3140" s="12" t="str">
        <f>VLOOKUP(B3140,sales_teams!A:C,3)</f>
        <v>East</v>
      </c>
      <c r="K3140" s="12" t="str">
        <f>VLOOKUP(B3140,sales_teams!A:C,2)</f>
        <v>Rocco Neubert</v>
      </c>
      <c r="L3140" s="12" t="str">
        <f>VLOOKUP(D3140,accounts!A:G,6)</f>
        <v>United States</v>
      </c>
      <c r="M3140" s="12" t="str">
        <f>VLOOKUP(D3140,accounts!A:B,2)</f>
        <v>telecommunications</v>
      </c>
      <c r="N3140" s="12" t="str">
        <f t="shared" si="26"/>
        <v>May 2017</v>
      </c>
      <c r="O3140" s="12" t="str">
        <f t="shared" si="363"/>
        <v>Jun 2017</v>
      </c>
      <c r="P3140" s="12">
        <f>VLOOKUP(D3140,accounts!A:G,4)</f>
        <v>1699.85</v>
      </c>
      <c r="Q3140" s="12">
        <f t="shared" si="364"/>
        <v>31</v>
      </c>
    </row>
    <row r="3141">
      <c r="A3141" s="14" t="s">
        <v>3320</v>
      </c>
      <c r="B3141" s="14" t="s">
        <v>41</v>
      </c>
      <c r="C3141" s="14" t="s">
        <v>22</v>
      </c>
      <c r="D3141" s="14" t="s">
        <v>88</v>
      </c>
      <c r="E3141" s="14" t="s">
        <v>5</v>
      </c>
      <c r="F3141" s="15">
        <v>42886.0</v>
      </c>
      <c r="G3141" s="15">
        <v>42952.0</v>
      </c>
      <c r="H3141" s="14">
        <v>607.0</v>
      </c>
      <c r="I3141" s="12">
        <f>VLOOKUP(C3141, products!$A$1:$C$8, 3, FALSE)</f>
        <v>550</v>
      </c>
      <c r="J3141" s="12" t="str">
        <f>VLOOKUP(B3141,sales_teams!A:C,3)</f>
        <v>East</v>
      </c>
      <c r="K3141" s="12" t="str">
        <f>VLOOKUP(B3141,sales_teams!A:C,2)</f>
        <v>Rocco Neubert</v>
      </c>
      <c r="L3141" s="12" t="str">
        <f>VLOOKUP(D3141,accounts!A:G,6)</f>
        <v>United States</v>
      </c>
      <c r="M3141" s="12" t="str">
        <f>VLOOKUP(D3141,accounts!A:B,2)</f>
        <v>retail</v>
      </c>
      <c r="N3141" s="12" t="str">
        <f t="shared" si="26"/>
        <v>May 2017</v>
      </c>
      <c r="O3141" s="12" t="str">
        <f t="shared" si="363"/>
        <v>Aug 2017</v>
      </c>
      <c r="P3141" s="12">
        <f>VLOOKUP(D3141,accounts!A:G,4)</f>
        <v>2520.83</v>
      </c>
      <c r="Q3141" s="12">
        <f t="shared" si="364"/>
        <v>92</v>
      </c>
    </row>
    <row r="3142">
      <c r="A3142" s="14" t="s">
        <v>3321</v>
      </c>
      <c r="B3142" s="14" t="s">
        <v>42</v>
      </c>
      <c r="C3142" s="14" t="s">
        <v>19</v>
      </c>
      <c r="D3142" s="14" t="s">
        <v>66</v>
      </c>
      <c r="E3142" s="14" t="s">
        <v>5</v>
      </c>
      <c r="F3142" s="15">
        <v>42886.0</v>
      </c>
      <c r="G3142" s="15">
        <v>42895.0</v>
      </c>
      <c r="H3142" s="14">
        <v>48.0</v>
      </c>
      <c r="I3142" s="12">
        <f>VLOOKUP(C3142, products!$A$1:$C$8, 3, FALSE)</f>
        <v>55</v>
      </c>
      <c r="J3142" s="12" t="str">
        <f>VLOOKUP(B3142,sales_teams!A:C,3)</f>
        <v>East</v>
      </c>
      <c r="K3142" s="12" t="str">
        <f>VLOOKUP(B3142,sales_teams!A:C,2)</f>
        <v>Rocco Neubert</v>
      </c>
      <c r="L3142" s="12" t="str">
        <f>VLOOKUP(D3142,accounts!A:G,6)</f>
        <v>United States</v>
      </c>
      <c r="M3142" s="12" t="str">
        <f>VLOOKUP(D3142,accounts!A:B,2)</f>
        <v>medical</v>
      </c>
      <c r="N3142" s="12" t="str">
        <f t="shared" si="26"/>
        <v>May 2017</v>
      </c>
      <c r="O3142" s="12" t="str">
        <f t="shared" si="363"/>
        <v>Jun 2017</v>
      </c>
      <c r="P3142" s="12">
        <f>VLOOKUP(D3142,accounts!A:G,4)</f>
        <v>4.54</v>
      </c>
      <c r="Q3142" s="12">
        <f t="shared" si="364"/>
        <v>31</v>
      </c>
    </row>
    <row r="3143">
      <c r="A3143" s="14" t="s">
        <v>3322</v>
      </c>
      <c r="B3143" s="14" t="s">
        <v>43</v>
      </c>
      <c r="C3143" s="14" t="s">
        <v>18</v>
      </c>
      <c r="D3143" s="14" t="s">
        <v>143</v>
      </c>
      <c r="E3143" s="14" t="s">
        <v>25</v>
      </c>
      <c r="F3143" s="15">
        <v>42886.0</v>
      </c>
      <c r="G3143" s="17"/>
      <c r="I3143" s="12">
        <f>VLOOKUP(C3143, products!$A$1:$C$8, 3, FALSE)</f>
        <v>1096</v>
      </c>
      <c r="J3143" s="12" t="str">
        <f>VLOOKUP(B3143,sales_teams!A:C,3)</f>
        <v>East</v>
      </c>
      <c r="K3143" s="12" t="str">
        <f>VLOOKUP(B3143,sales_teams!A:C,2)</f>
        <v>Rocco Neubert</v>
      </c>
      <c r="L3143" s="12" t="str">
        <f>VLOOKUP(D3143,accounts!A:G,6)</f>
        <v>Brazil</v>
      </c>
      <c r="M3143" s="12" t="str">
        <f>VLOOKUP(D3143,accounts!A:B,2)</f>
        <v>services</v>
      </c>
      <c r="N3143" s="12" t="str">
        <f t="shared" si="26"/>
        <v>May 2017</v>
      </c>
      <c r="P3143" s="12">
        <f>VLOOKUP(D3143,accounts!A:G,4)</f>
        <v>405.59</v>
      </c>
    </row>
    <row r="3144">
      <c r="A3144" s="14" t="s">
        <v>3323</v>
      </c>
      <c r="B3144" s="14" t="s">
        <v>44</v>
      </c>
      <c r="C3144" s="14" t="s">
        <v>22</v>
      </c>
      <c r="D3144" s="14" t="s">
        <v>74</v>
      </c>
      <c r="E3144" s="14" t="s">
        <v>26</v>
      </c>
      <c r="F3144" s="15">
        <v>42886.0</v>
      </c>
      <c r="G3144" s="15">
        <v>42965.0</v>
      </c>
      <c r="H3144" s="14">
        <v>0.0</v>
      </c>
      <c r="I3144" s="12">
        <f>VLOOKUP(C3144, products!$A$1:$C$8, 3, FALSE)</f>
        <v>550</v>
      </c>
      <c r="J3144" s="12" t="str">
        <f>VLOOKUP(B3144,sales_teams!A:C,3)</f>
        <v>East</v>
      </c>
      <c r="K3144" s="12" t="str">
        <f>VLOOKUP(B3144,sales_teams!A:C,2)</f>
        <v>Rocco Neubert</v>
      </c>
      <c r="L3144" s="12" t="str">
        <f>VLOOKUP(D3144,accounts!A:G,6)</f>
        <v>United States</v>
      </c>
      <c r="M3144" s="12" t="str">
        <f>VLOOKUP(D3144,accounts!A:B,2)</f>
        <v>retail</v>
      </c>
      <c r="N3144" s="12" t="str">
        <f t="shared" si="26"/>
        <v>May 2017</v>
      </c>
      <c r="O3144" s="12" t="str">
        <f t="shared" ref="O3144:O3209" si="365">TEXT(G3144,"mmm yyy")</f>
        <v>Aug 2017</v>
      </c>
      <c r="P3144" s="12">
        <f>VLOOKUP(D3144,accounts!A:G,4)</f>
        <v>2214.94</v>
      </c>
      <c r="Q3144" s="12">
        <f t="shared" ref="Q3144:Q3209" si="366">O3144-N3144</f>
        <v>92</v>
      </c>
    </row>
    <row r="3145">
      <c r="A3145" s="14" t="s">
        <v>3324</v>
      </c>
      <c r="B3145" s="14" t="s">
        <v>44</v>
      </c>
      <c r="C3145" s="14" t="s">
        <v>22</v>
      </c>
      <c r="D3145" s="14" t="s">
        <v>124</v>
      </c>
      <c r="E3145" s="14" t="s">
        <v>5</v>
      </c>
      <c r="F3145" s="15">
        <v>42886.0</v>
      </c>
      <c r="G3145" s="15">
        <v>42970.0</v>
      </c>
      <c r="H3145" s="14">
        <v>570.0</v>
      </c>
      <c r="I3145" s="12">
        <f>VLOOKUP(C3145, products!$A$1:$C$8, 3, FALSE)</f>
        <v>550</v>
      </c>
      <c r="J3145" s="12" t="str">
        <f>VLOOKUP(B3145,sales_teams!A:C,3)</f>
        <v>East</v>
      </c>
      <c r="K3145" s="12" t="str">
        <f>VLOOKUP(B3145,sales_teams!A:C,2)</f>
        <v>Rocco Neubert</v>
      </c>
      <c r="L3145" s="12" t="str">
        <f>VLOOKUP(D3145,accounts!A:G,6)</f>
        <v>United States</v>
      </c>
      <c r="M3145" s="12" t="str">
        <f>VLOOKUP(D3145,accounts!A:B,2)</f>
        <v>retail</v>
      </c>
      <c r="N3145" s="12" t="str">
        <f t="shared" si="26"/>
        <v>May 2017</v>
      </c>
      <c r="O3145" s="12" t="str">
        <f t="shared" si="365"/>
        <v>Aug 2017</v>
      </c>
      <c r="P3145" s="12">
        <f>VLOOKUP(D3145,accounts!A:G,4)</f>
        <v>497.11</v>
      </c>
      <c r="Q3145" s="12">
        <f t="shared" si="366"/>
        <v>92</v>
      </c>
    </row>
    <row r="3146">
      <c r="A3146" s="14" t="s">
        <v>3325</v>
      </c>
      <c r="B3146" s="14" t="s">
        <v>44</v>
      </c>
      <c r="C3146" s="14" t="s">
        <v>18</v>
      </c>
      <c r="D3146" s="14" t="s">
        <v>74</v>
      </c>
      <c r="E3146" s="14" t="s">
        <v>5</v>
      </c>
      <c r="F3146" s="15">
        <v>42886.0</v>
      </c>
      <c r="G3146" s="15">
        <v>42890.0</v>
      </c>
      <c r="H3146" s="14">
        <v>1056.0</v>
      </c>
      <c r="I3146" s="12">
        <f>VLOOKUP(C3146, products!$A$1:$C$8, 3, FALSE)</f>
        <v>1096</v>
      </c>
      <c r="J3146" s="12" t="str">
        <f>VLOOKUP(B3146,sales_teams!A:C,3)</f>
        <v>East</v>
      </c>
      <c r="K3146" s="12" t="str">
        <f>VLOOKUP(B3146,sales_teams!A:C,2)</f>
        <v>Rocco Neubert</v>
      </c>
      <c r="L3146" s="12" t="str">
        <f>VLOOKUP(D3146,accounts!A:G,6)</f>
        <v>United States</v>
      </c>
      <c r="M3146" s="12" t="str">
        <f>VLOOKUP(D3146,accounts!A:B,2)</f>
        <v>retail</v>
      </c>
      <c r="N3146" s="12" t="str">
        <f t="shared" si="26"/>
        <v>May 2017</v>
      </c>
      <c r="O3146" s="12" t="str">
        <f t="shared" si="365"/>
        <v>Jun 2017</v>
      </c>
      <c r="P3146" s="12">
        <f>VLOOKUP(D3146,accounts!A:G,4)</f>
        <v>2214.94</v>
      </c>
      <c r="Q3146" s="12">
        <f t="shared" si="366"/>
        <v>31</v>
      </c>
    </row>
    <row r="3147">
      <c r="A3147" s="14" t="s">
        <v>3326</v>
      </c>
      <c r="B3147" s="14" t="s">
        <v>46</v>
      </c>
      <c r="C3147" s="14" t="s">
        <v>22</v>
      </c>
      <c r="D3147" s="14" t="s">
        <v>97</v>
      </c>
      <c r="E3147" s="14" t="s">
        <v>5</v>
      </c>
      <c r="F3147" s="15">
        <v>42886.0</v>
      </c>
      <c r="G3147" s="15">
        <v>42981.0</v>
      </c>
      <c r="H3147" s="14">
        <v>560.0</v>
      </c>
      <c r="I3147" s="12">
        <f>VLOOKUP(C3147, products!$A$1:$C$8, 3, FALSE)</f>
        <v>550</v>
      </c>
      <c r="J3147" s="12" t="str">
        <f>VLOOKUP(B3147,sales_teams!A:C,3)</f>
        <v>East</v>
      </c>
      <c r="K3147" s="12" t="str">
        <f>VLOOKUP(B3147,sales_teams!A:C,2)</f>
        <v>Rocco Neubert</v>
      </c>
      <c r="L3147" s="12" t="str">
        <f>VLOOKUP(D3147,accounts!A:G,6)</f>
        <v>United States</v>
      </c>
      <c r="M3147" s="12" t="str">
        <f>VLOOKUP(D3147,accounts!A:B,2)</f>
        <v>medical</v>
      </c>
      <c r="N3147" s="12" t="str">
        <f t="shared" si="26"/>
        <v>May 2017</v>
      </c>
      <c r="O3147" s="12" t="str">
        <f t="shared" si="365"/>
        <v>Sep 2017</v>
      </c>
      <c r="P3147" s="12">
        <f>VLOOKUP(D3147,accounts!A:G,4)</f>
        <v>1618.89</v>
      </c>
      <c r="Q3147" s="12">
        <f t="shared" si="366"/>
        <v>123</v>
      </c>
    </row>
    <row r="3148">
      <c r="A3148" s="14" t="s">
        <v>3327</v>
      </c>
      <c r="B3148" s="14" t="s">
        <v>47</v>
      </c>
      <c r="C3148" s="14" t="s">
        <v>20</v>
      </c>
      <c r="D3148" s="14" t="s">
        <v>81</v>
      </c>
      <c r="E3148" s="14" t="s">
        <v>26</v>
      </c>
      <c r="F3148" s="15">
        <v>42886.0</v>
      </c>
      <c r="G3148" s="15">
        <v>42950.0</v>
      </c>
      <c r="H3148" s="14">
        <v>0.0</v>
      </c>
      <c r="I3148" s="12">
        <f>VLOOKUP(C3148, products!$A$1:$C$8, 3, FALSE)</f>
        <v>5482</v>
      </c>
      <c r="J3148" s="12" t="str">
        <f>VLOOKUP(B3148,sales_teams!A:C,3)</f>
        <v>East</v>
      </c>
      <c r="K3148" s="12" t="str">
        <f>VLOOKUP(B3148,sales_teams!A:C,2)</f>
        <v>Rocco Neubert</v>
      </c>
      <c r="L3148" s="12" t="str">
        <f>VLOOKUP(D3148,accounts!A:G,6)</f>
        <v>United States</v>
      </c>
      <c r="M3148" s="12" t="str">
        <f>VLOOKUP(D3148,accounts!A:B,2)</f>
        <v>retail</v>
      </c>
      <c r="N3148" s="12" t="str">
        <f t="shared" si="26"/>
        <v>May 2017</v>
      </c>
      <c r="O3148" s="12" t="str">
        <f t="shared" si="365"/>
        <v>Aug 2017</v>
      </c>
      <c r="P3148" s="12">
        <f>VLOOKUP(D3148,accounts!A:G,4)</f>
        <v>2437.85</v>
      </c>
      <c r="Q3148" s="12">
        <f t="shared" si="366"/>
        <v>92</v>
      </c>
    </row>
    <row r="3149">
      <c r="A3149" s="14" t="s">
        <v>3328</v>
      </c>
      <c r="B3149" s="14" t="s">
        <v>47</v>
      </c>
      <c r="C3149" s="14" t="s">
        <v>22</v>
      </c>
      <c r="D3149" s="14" t="s">
        <v>111</v>
      </c>
      <c r="E3149" s="14" t="s">
        <v>5</v>
      </c>
      <c r="F3149" s="15">
        <v>42886.0</v>
      </c>
      <c r="G3149" s="15">
        <v>42907.0</v>
      </c>
      <c r="H3149" s="14">
        <v>588.0</v>
      </c>
      <c r="I3149" s="12">
        <f>VLOOKUP(C3149, products!$A$1:$C$8, 3, FALSE)</f>
        <v>550</v>
      </c>
      <c r="J3149" s="12" t="str">
        <f>VLOOKUP(B3149,sales_teams!A:C,3)</f>
        <v>East</v>
      </c>
      <c r="K3149" s="12" t="str">
        <f>VLOOKUP(B3149,sales_teams!A:C,2)</f>
        <v>Rocco Neubert</v>
      </c>
      <c r="L3149" s="12" t="str">
        <f>VLOOKUP(D3149,accounts!A:G,6)</f>
        <v>United States</v>
      </c>
      <c r="M3149" s="12" t="str">
        <f>VLOOKUP(D3149,accounts!A:B,2)</f>
        <v>retail</v>
      </c>
      <c r="N3149" s="12" t="str">
        <f t="shared" si="26"/>
        <v>May 2017</v>
      </c>
      <c r="O3149" s="12" t="str">
        <f t="shared" si="365"/>
        <v>Jun 2017</v>
      </c>
      <c r="P3149" s="12">
        <f>VLOOKUP(D3149,accounts!A:G,4)</f>
        <v>223.8</v>
      </c>
      <c r="Q3149" s="12">
        <f t="shared" si="366"/>
        <v>31</v>
      </c>
    </row>
    <row r="3150">
      <c r="A3150" s="14" t="s">
        <v>3329</v>
      </c>
      <c r="B3150" s="14" t="s">
        <v>47</v>
      </c>
      <c r="C3150" s="14" t="s">
        <v>17</v>
      </c>
      <c r="D3150" s="14" t="s">
        <v>89</v>
      </c>
      <c r="E3150" s="14" t="s">
        <v>5</v>
      </c>
      <c r="F3150" s="15">
        <v>42886.0</v>
      </c>
      <c r="G3150" s="15">
        <v>42980.0</v>
      </c>
      <c r="H3150" s="14">
        <v>4356.0</v>
      </c>
      <c r="I3150" s="12">
        <f>VLOOKUP(C3150, products!$A$1:$C$8, 3, FALSE)</f>
        <v>4821</v>
      </c>
      <c r="J3150" s="12" t="str">
        <f>VLOOKUP(B3150,sales_teams!A:C,3)</f>
        <v>East</v>
      </c>
      <c r="K3150" s="12" t="str">
        <f>VLOOKUP(B3150,sales_teams!A:C,2)</f>
        <v>Rocco Neubert</v>
      </c>
      <c r="L3150" s="12" t="str">
        <f>VLOOKUP(D3150,accounts!A:G,6)</f>
        <v>United States</v>
      </c>
      <c r="M3150" s="12" t="str">
        <f>VLOOKUP(D3150,accounts!A:B,2)</f>
        <v>employment</v>
      </c>
      <c r="N3150" s="12" t="str">
        <f t="shared" si="26"/>
        <v>May 2017</v>
      </c>
      <c r="O3150" s="12" t="str">
        <f t="shared" si="365"/>
        <v>Sep 2017</v>
      </c>
      <c r="P3150" s="12">
        <f>VLOOKUP(D3150,accounts!A:G,4)</f>
        <v>2871.35</v>
      </c>
      <c r="Q3150" s="12">
        <f t="shared" si="366"/>
        <v>123</v>
      </c>
    </row>
    <row r="3151">
      <c r="A3151" s="14" t="s">
        <v>3330</v>
      </c>
      <c r="B3151" s="14" t="s">
        <v>47</v>
      </c>
      <c r="C3151" s="14" t="s">
        <v>19</v>
      </c>
      <c r="D3151" s="14" t="s">
        <v>85</v>
      </c>
      <c r="E3151" s="14" t="s">
        <v>5</v>
      </c>
      <c r="F3151" s="15">
        <v>42886.0</v>
      </c>
      <c r="G3151" s="15">
        <v>42962.0</v>
      </c>
      <c r="H3151" s="14">
        <v>69.0</v>
      </c>
      <c r="I3151" s="12">
        <f>VLOOKUP(C3151, products!$A$1:$C$8, 3, FALSE)</f>
        <v>55</v>
      </c>
      <c r="J3151" s="12" t="str">
        <f>VLOOKUP(B3151,sales_teams!A:C,3)</f>
        <v>East</v>
      </c>
      <c r="K3151" s="12" t="str">
        <f>VLOOKUP(B3151,sales_teams!A:C,2)</f>
        <v>Rocco Neubert</v>
      </c>
      <c r="L3151" s="12" t="str">
        <f>VLOOKUP(D3151,accounts!A:G,6)</f>
        <v>United States</v>
      </c>
      <c r="M3151" s="12" t="str">
        <f>VLOOKUP(D3151,accounts!A:B,2)</f>
        <v>medical</v>
      </c>
      <c r="N3151" s="12" t="str">
        <f t="shared" si="26"/>
        <v>May 2017</v>
      </c>
      <c r="O3151" s="12" t="str">
        <f t="shared" si="365"/>
        <v>Aug 2017</v>
      </c>
      <c r="P3151" s="12">
        <f>VLOOKUP(D3151,accounts!A:G,4)</f>
        <v>2741.37</v>
      </c>
      <c r="Q3151" s="12">
        <f t="shared" si="366"/>
        <v>92</v>
      </c>
    </row>
    <row r="3152">
      <c r="A3152" s="14" t="s">
        <v>3331</v>
      </c>
      <c r="B3152" s="14" t="s">
        <v>48</v>
      </c>
      <c r="C3152" s="14" t="s">
        <v>22</v>
      </c>
      <c r="D3152" s="14" t="s">
        <v>79</v>
      </c>
      <c r="E3152" s="14" t="s">
        <v>5</v>
      </c>
      <c r="F3152" s="15">
        <v>42886.0</v>
      </c>
      <c r="G3152" s="15">
        <v>42949.0</v>
      </c>
      <c r="H3152" s="14">
        <v>505.0</v>
      </c>
      <c r="I3152" s="12">
        <f>VLOOKUP(C3152, products!$A$1:$C$8, 3, FALSE)</f>
        <v>550</v>
      </c>
      <c r="J3152" s="12" t="str">
        <f>VLOOKUP(B3152,sales_teams!A:C,3)</f>
        <v>East</v>
      </c>
      <c r="K3152" s="12" t="str">
        <f>VLOOKUP(B3152,sales_teams!A:C,2)</f>
        <v>Rocco Neubert</v>
      </c>
      <c r="L3152" s="12" t="str">
        <f>VLOOKUP(D3152,accounts!A:G,6)</f>
        <v>Panama</v>
      </c>
      <c r="M3152" s="12" t="str">
        <f>VLOOKUP(D3152,accounts!A:B,2)</f>
        <v>technolgy</v>
      </c>
      <c r="N3152" s="12" t="str">
        <f t="shared" si="26"/>
        <v>May 2017</v>
      </c>
      <c r="O3152" s="12" t="str">
        <f t="shared" si="365"/>
        <v>Aug 2017</v>
      </c>
      <c r="P3152" s="12">
        <f>VLOOKUP(D3152,accounts!A:G,4)</f>
        <v>2938.67</v>
      </c>
      <c r="Q3152" s="12">
        <f t="shared" si="366"/>
        <v>92</v>
      </c>
    </row>
    <row r="3153">
      <c r="A3153" s="14" t="s">
        <v>3332</v>
      </c>
      <c r="B3153" s="14" t="s">
        <v>49</v>
      </c>
      <c r="C3153" s="14" t="s">
        <v>22</v>
      </c>
      <c r="D3153" s="14" t="s">
        <v>112</v>
      </c>
      <c r="E3153" s="14" t="s">
        <v>5</v>
      </c>
      <c r="F3153" s="15">
        <v>42886.0</v>
      </c>
      <c r="G3153" s="15">
        <v>43001.0</v>
      </c>
      <c r="H3153" s="14">
        <v>510.0</v>
      </c>
      <c r="I3153" s="12">
        <f>VLOOKUP(C3153, products!$A$1:$C$8, 3, FALSE)</f>
        <v>550</v>
      </c>
      <c r="J3153" s="12" t="str">
        <f>VLOOKUP(B3153,sales_teams!A:C,3)</f>
        <v>West</v>
      </c>
      <c r="K3153" s="12" t="str">
        <f>VLOOKUP(B3153,sales_teams!A:C,2)</f>
        <v>Summer Sewald</v>
      </c>
      <c r="L3153" s="12" t="str">
        <f>VLOOKUP(D3153,accounts!A:G,6)</f>
        <v>United States</v>
      </c>
      <c r="M3153" s="12" t="str">
        <f>VLOOKUP(D3153,accounts!A:B,2)</f>
        <v>telecommunications</v>
      </c>
      <c r="N3153" s="12" t="str">
        <f t="shared" si="26"/>
        <v>May 2017</v>
      </c>
      <c r="O3153" s="12" t="str">
        <f t="shared" si="365"/>
        <v>Sep 2017</v>
      </c>
      <c r="P3153" s="12">
        <f>VLOOKUP(D3153,accounts!A:G,4)</f>
        <v>1699.85</v>
      </c>
      <c r="Q3153" s="12">
        <f t="shared" si="366"/>
        <v>123</v>
      </c>
    </row>
    <row r="3154">
      <c r="A3154" s="14" t="s">
        <v>3333</v>
      </c>
      <c r="B3154" s="14" t="s">
        <v>49</v>
      </c>
      <c r="C3154" s="14" t="s">
        <v>21</v>
      </c>
      <c r="D3154" s="14" t="s">
        <v>136</v>
      </c>
      <c r="E3154" s="14" t="s">
        <v>5</v>
      </c>
      <c r="F3154" s="15">
        <v>42886.0</v>
      </c>
      <c r="G3154" s="15">
        <v>43001.0</v>
      </c>
      <c r="H3154" s="14">
        <v>3722.0</v>
      </c>
      <c r="I3154" s="12">
        <f>VLOOKUP(C3154, products!$A$1:$C$8, 3, FALSE)</f>
        <v>3393</v>
      </c>
      <c r="J3154" s="12" t="str">
        <f>VLOOKUP(B3154,sales_teams!A:C,3)</f>
        <v>West</v>
      </c>
      <c r="K3154" s="12" t="str">
        <f>VLOOKUP(B3154,sales_teams!A:C,2)</f>
        <v>Summer Sewald</v>
      </c>
      <c r="L3154" s="12" t="str">
        <f>VLOOKUP(D3154,accounts!A:G,6)</f>
        <v>United States</v>
      </c>
      <c r="M3154" s="12" t="str">
        <f>VLOOKUP(D3154,accounts!A:B,2)</f>
        <v>entertainment</v>
      </c>
      <c r="N3154" s="12" t="str">
        <f t="shared" si="26"/>
        <v>May 2017</v>
      </c>
      <c r="O3154" s="12" t="str">
        <f t="shared" si="365"/>
        <v>Sep 2017</v>
      </c>
      <c r="P3154" s="12">
        <f>VLOOKUP(D3154,accounts!A:G,4)</f>
        <v>324.19</v>
      </c>
      <c r="Q3154" s="12">
        <f t="shared" si="366"/>
        <v>123</v>
      </c>
    </row>
    <row r="3155">
      <c r="A3155" s="14" t="s">
        <v>3334</v>
      </c>
      <c r="B3155" s="14" t="s">
        <v>51</v>
      </c>
      <c r="C3155" s="14" t="s">
        <v>18</v>
      </c>
      <c r="D3155" s="14" t="s">
        <v>91</v>
      </c>
      <c r="E3155" s="14" t="s">
        <v>5</v>
      </c>
      <c r="F3155" s="15">
        <v>42886.0</v>
      </c>
      <c r="G3155" s="15">
        <v>42949.0</v>
      </c>
      <c r="H3155" s="14">
        <v>1145.0</v>
      </c>
      <c r="I3155" s="12">
        <f>VLOOKUP(C3155, products!$A$1:$C$8, 3, FALSE)</f>
        <v>1096</v>
      </c>
      <c r="J3155" s="12" t="str">
        <f>VLOOKUP(B3155,sales_teams!A:C,3)</f>
        <v>West</v>
      </c>
      <c r="K3155" s="12" t="str">
        <f>VLOOKUP(B3155,sales_teams!A:C,2)</f>
        <v>Summer Sewald</v>
      </c>
      <c r="L3155" s="12" t="str">
        <f>VLOOKUP(D3155,accounts!A:G,6)</f>
        <v>United States</v>
      </c>
      <c r="M3155" s="12" t="str">
        <f>VLOOKUP(D3155,accounts!A:B,2)</f>
        <v>employment</v>
      </c>
      <c r="N3155" s="12" t="str">
        <f t="shared" si="26"/>
        <v>May 2017</v>
      </c>
      <c r="O3155" s="12" t="str">
        <f t="shared" si="365"/>
        <v>Aug 2017</v>
      </c>
      <c r="P3155" s="12">
        <f>VLOOKUP(D3155,accounts!A:G,4)</f>
        <v>2059.9</v>
      </c>
      <c r="Q3155" s="12">
        <f t="shared" si="366"/>
        <v>92</v>
      </c>
    </row>
    <row r="3156">
      <c r="A3156" s="14" t="s">
        <v>3335</v>
      </c>
      <c r="B3156" s="14" t="s">
        <v>52</v>
      </c>
      <c r="C3156" s="14" t="s">
        <v>19</v>
      </c>
      <c r="D3156" s="14" t="s">
        <v>100</v>
      </c>
      <c r="E3156" s="14" t="s">
        <v>5</v>
      </c>
      <c r="F3156" s="15">
        <v>42886.0</v>
      </c>
      <c r="G3156" s="15">
        <v>42974.0</v>
      </c>
      <c r="H3156" s="14">
        <v>53.0</v>
      </c>
      <c r="I3156" s="12">
        <f>VLOOKUP(C3156, products!$A$1:$C$8, 3, FALSE)</f>
        <v>55</v>
      </c>
      <c r="J3156" s="12" t="str">
        <f>VLOOKUP(B3156,sales_teams!A:C,3)</f>
        <v>West</v>
      </c>
      <c r="K3156" s="12" t="str">
        <f>VLOOKUP(B3156,sales_teams!A:C,2)</f>
        <v>Summer Sewald</v>
      </c>
      <c r="L3156" s="12" t="str">
        <f>VLOOKUP(D3156,accounts!A:G,6)</f>
        <v>Belgium</v>
      </c>
      <c r="M3156" s="12" t="str">
        <f>VLOOKUP(D3156,accounts!A:B,2)</f>
        <v>retail</v>
      </c>
      <c r="N3156" s="12" t="str">
        <f t="shared" si="26"/>
        <v>May 2017</v>
      </c>
      <c r="O3156" s="12" t="str">
        <f t="shared" si="365"/>
        <v>Aug 2017</v>
      </c>
      <c r="P3156" s="12">
        <f>VLOOKUP(D3156,accounts!A:G,4)</f>
        <v>1376.8</v>
      </c>
      <c r="Q3156" s="12">
        <f t="shared" si="366"/>
        <v>92</v>
      </c>
    </row>
    <row r="3157">
      <c r="A3157" s="14" t="s">
        <v>3336</v>
      </c>
      <c r="B3157" s="14" t="s">
        <v>54</v>
      </c>
      <c r="C3157" s="14" t="s">
        <v>18</v>
      </c>
      <c r="D3157" s="14" t="s">
        <v>64</v>
      </c>
      <c r="E3157" s="14" t="s">
        <v>5</v>
      </c>
      <c r="F3157" s="15">
        <v>42886.0</v>
      </c>
      <c r="G3157" s="15">
        <v>42901.0</v>
      </c>
      <c r="H3157" s="14">
        <v>1120.0</v>
      </c>
      <c r="I3157" s="12">
        <f>VLOOKUP(C3157, products!$A$1:$C$8, 3, FALSE)</f>
        <v>1096</v>
      </c>
      <c r="J3157" s="12" t="str">
        <f>VLOOKUP(B3157,sales_teams!A:C,3)</f>
        <v>West</v>
      </c>
      <c r="K3157" s="12" t="str">
        <f>VLOOKUP(B3157,sales_teams!A:C,2)</f>
        <v>Summer Sewald</v>
      </c>
      <c r="L3157" s="12" t="str">
        <f>VLOOKUP(D3157,accounts!A:G,6)</f>
        <v>United States</v>
      </c>
      <c r="M3157" s="12" t="str">
        <f>VLOOKUP(D3157,accounts!A:B,2)</f>
        <v>software</v>
      </c>
      <c r="N3157" s="12" t="str">
        <f t="shared" si="26"/>
        <v>May 2017</v>
      </c>
      <c r="O3157" s="12" t="str">
        <f t="shared" si="365"/>
        <v>Jun 2017</v>
      </c>
      <c r="P3157" s="12">
        <f>VLOOKUP(D3157,accounts!A:G,4)</f>
        <v>11698.03</v>
      </c>
      <c r="Q3157" s="12">
        <f t="shared" si="366"/>
        <v>31</v>
      </c>
    </row>
    <row r="3158">
      <c r="A3158" s="14" t="s">
        <v>3337</v>
      </c>
      <c r="B3158" s="14" t="s">
        <v>54</v>
      </c>
      <c r="C3158" s="14" t="s">
        <v>21</v>
      </c>
      <c r="D3158" s="14" t="s">
        <v>121</v>
      </c>
      <c r="E3158" s="14" t="s">
        <v>5</v>
      </c>
      <c r="F3158" s="15">
        <v>42886.0</v>
      </c>
      <c r="G3158" s="15">
        <v>43000.0</v>
      </c>
      <c r="H3158" s="14">
        <v>3404.0</v>
      </c>
      <c r="I3158" s="12">
        <f>VLOOKUP(C3158, products!$A$1:$C$8, 3, FALSE)</f>
        <v>3393</v>
      </c>
      <c r="J3158" s="12" t="str">
        <f>VLOOKUP(B3158,sales_teams!A:C,3)</f>
        <v>West</v>
      </c>
      <c r="K3158" s="12" t="str">
        <f>VLOOKUP(B3158,sales_teams!A:C,2)</f>
        <v>Summer Sewald</v>
      </c>
      <c r="L3158" s="12" t="str">
        <f>VLOOKUP(D3158,accounts!A:G,6)</f>
        <v>United States</v>
      </c>
      <c r="M3158" s="12" t="str">
        <f>VLOOKUP(D3158,accounts!A:B,2)</f>
        <v>telecommunications</v>
      </c>
      <c r="N3158" s="12" t="str">
        <f t="shared" si="26"/>
        <v>May 2017</v>
      </c>
      <c r="O3158" s="12" t="str">
        <f t="shared" si="365"/>
        <v>Sep 2017</v>
      </c>
      <c r="P3158" s="12">
        <f>VLOOKUP(D3158,accounts!A:G,4)</f>
        <v>6395.05</v>
      </c>
      <c r="Q3158" s="12">
        <f t="shared" si="366"/>
        <v>123</v>
      </c>
    </row>
    <row r="3159">
      <c r="A3159" s="14" t="s">
        <v>3338</v>
      </c>
      <c r="B3159" s="14" t="s">
        <v>57</v>
      </c>
      <c r="C3159" s="14" t="s">
        <v>21</v>
      </c>
      <c r="D3159" s="14" t="s">
        <v>134</v>
      </c>
      <c r="E3159" s="14" t="s">
        <v>26</v>
      </c>
      <c r="F3159" s="15">
        <v>42886.0</v>
      </c>
      <c r="G3159" s="15">
        <v>42894.0</v>
      </c>
      <c r="H3159" s="14">
        <v>0.0</v>
      </c>
      <c r="I3159" s="12">
        <f>VLOOKUP(C3159, products!$A$1:$C$8, 3, FALSE)</f>
        <v>3393</v>
      </c>
      <c r="J3159" s="12" t="str">
        <f>VLOOKUP(B3159,sales_teams!A:C,3)</f>
        <v>West</v>
      </c>
      <c r="K3159" s="12" t="str">
        <f>VLOOKUP(B3159,sales_teams!A:C,2)</f>
        <v>Summer Sewald</v>
      </c>
      <c r="L3159" s="12" t="str">
        <f>VLOOKUP(D3159,accounts!A:G,6)</f>
        <v>United States</v>
      </c>
      <c r="M3159" s="12" t="str">
        <f>VLOOKUP(D3159,accounts!A:B,2)</f>
        <v>medical</v>
      </c>
      <c r="N3159" s="12" t="str">
        <f t="shared" si="26"/>
        <v>May 2017</v>
      </c>
      <c r="O3159" s="12" t="str">
        <f t="shared" si="365"/>
        <v>Jun 2017</v>
      </c>
      <c r="P3159" s="12">
        <f>VLOOKUP(D3159,accounts!A:G,4)</f>
        <v>441.08</v>
      </c>
      <c r="Q3159" s="12">
        <f t="shared" si="366"/>
        <v>31</v>
      </c>
    </row>
    <row r="3160">
      <c r="A3160" s="14" t="s">
        <v>3339</v>
      </c>
      <c r="B3160" s="14" t="s">
        <v>57</v>
      </c>
      <c r="C3160" s="14" t="s">
        <v>19</v>
      </c>
      <c r="D3160" s="14" t="s">
        <v>94</v>
      </c>
      <c r="E3160" s="14" t="s">
        <v>5</v>
      </c>
      <c r="F3160" s="15">
        <v>42886.0</v>
      </c>
      <c r="G3160" s="15">
        <v>42899.0</v>
      </c>
      <c r="H3160" s="14">
        <v>46.0</v>
      </c>
      <c r="I3160" s="12">
        <f>VLOOKUP(C3160, products!$A$1:$C$8, 3, FALSE)</f>
        <v>55</v>
      </c>
      <c r="J3160" s="12" t="str">
        <f>VLOOKUP(B3160,sales_teams!A:C,3)</f>
        <v>West</v>
      </c>
      <c r="K3160" s="12" t="str">
        <f>VLOOKUP(B3160,sales_teams!A:C,2)</f>
        <v>Summer Sewald</v>
      </c>
      <c r="L3160" s="12" t="str">
        <f>VLOOKUP(D3160,accounts!A:G,6)</f>
        <v>United States</v>
      </c>
      <c r="M3160" s="12" t="str">
        <f>VLOOKUP(D3160,accounts!A:B,2)</f>
        <v>medical</v>
      </c>
      <c r="N3160" s="12" t="str">
        <f t="shared" si="26"/>
        <v>May 2017</v>
      </c>
      <c r="O3160" s="12" t="str">
        <f t="shared" si="365"/>
        <v>Jun 2017</v>
      </c>
      <c r="P3160" s="12">
        <f>VLOOKUP(D3160,accounts!A:G,4)</f>
        <v>3922.42</v>
      </c>
      <c r="Q3160" s="12">
        <f t="shared" si="366"/>
        <v>31</v>
      </c>
    </row>
    <row r="3161">
      <c r="A3161" s="14" t="s">
        <v>3340</v>
      </c>
      <c r="B3161" s="14" t="s">
        <v>60</v>
      </c>
      <c r="C3161" s="14" t="s">
        <v>19</v>
      </c>
      <c r="D3161" s="14" t="s">
        <v>137</v>
      </c>
      <c r="E3161" s="14" t="s">
        <v>5</v>
      </c>
      <c r="F3161" s="15">
        <v>42886.0</v>
      </c>
      <c r="G3161" s="15">
        <v>42900.0</v>
      </c>
      <c r="H3161" s="14">
        <v>53.0</v>
      </c>
      <c r="I3161" s="12">
        <f>VLOOKUP(C3161, products!$A$1:$C$8, 3, FALSE)</f>
        <v>55</v>
      </c>
      <c r="J3161" s="12" t="str">
        <f>VLOOKUP(B3161,sales_teams!A:C,3)</f>
        <v>West</v>
      </c>
      <c r="K3161" s="12" t="str">
        <f>VLOOKUP(B3161,sales_teams!A:C,2)</f>
        <v>Summer Sewald</v>
      </c>
      <c r="L3161" s="12" t="str">
        <f>VLOOKUP(D3161,accounts!A:G,6)</f>
        <v>United States</v>
      </c>
      <c r="M3161" s="12" t="str">
        <f>VLOOKUP(D3161,accounts!A:B,2)</f>
        <v>medical</v>
      </c>
      <c r="N3161" s="12" t="str">
        <f t="shared" si="26"/>
        <v>May 2017</v>
      </c>
      <c r="O3161" s="12" t="str">
        <f t="shared" si="365"/>
        <v>Jun 2017</v>
      </c>
      <c r="P3161" s="12">
        <f>VLOOKUP(D3161,accounts!A:G,4)</f>
        <v>439.21</v>
      </c>
      <c r="Q3161" s="12">
        <f t="shared" si="366"/>
        <v>31</v>
      </c>
    </row>
    <row r="3162">
      <c r="A3162" s="14" t="s">
        <v>3341</v>
      </c>
      <c r="B3162" s="14" t="s">
        <v>61</v>
      </c>
      <c r="C3162" s="14" t="s">
        <v>22</v>
      </c>
      <c r="D3162" s="14" t="s">
        <v>74</v>
      </c>
      <c r="E3162" s="14" t="s">
        <v>26</v>
      </c>
      <c r="F3162" s="15">
        <v>42886.0</v>
      </c>
      <c r="G3162" s="15">
        <v>42967.0</v>
      </c>
      <c r="H3162" s="14">
        <v>0.0</v>
      </c>
      <c r="I3162" s="12">
        <f>VLOOKUP(C3162, products!$A$1:$C$8, 3, FALSE)</f>
        <v>550</v>
      </c>
      <c r="J3162" s="12" t="str">
        <f>VLOOKUP(B3162,sales_teams!A:C,3)</f>
        <v>West</v>
      </c>
      <c r="K3162" s="12" t="str">
        <f>VLOOKUP(B3162,sales_teams!A:C,2)</f>
        <v>Summer Sewald</v>
      </c>
      <c r="L3162" s="12" t="str">
        <f>VLOOKUP(D3162,accounts!A:G,6)</f>
        <v>United States</v>
      </c>
      <c r="M3162" s="12" t="str">
        <f>VLOOKUP(D3162,accounts!A:B,2)</f>
        <v>retail</v>
      </c>
      <c r="N3162" s="12" t="str">
        <f t="shared" si="26"/>
        <v>May 2017</v>
      </c>
      <c r="O3162" s="12" t="str">
        <f t="shared" si="365"/>
        <v>Aug 2017</v>
      </c>
      <c r="P3162" s="12">
        <f>VLOOKUP(D3162,accounts!A:G,4)</f>
        <v>2214.94</v>
      </c>
      <c r="Q3162" s="12">
        <f t="shared" si="366"/>
        <v>92</v>
      </c>
    </row>
    <row r="3163">
      <c r="A3163" s="14" t="s">
        <v>3342</v>
      </c>
      <c r="B3163" s="14" t="s">
        <v>61</v>
      </c>
      <c r="C3163" s="14" t="s">
        <v>17</v>
      </c>
      <c r="D3163" s="14" t="s">
        <v>66</v>
      </c>
      <c r="E3163" s="14" t="s">
        <v>5</v>
      </c>
      <c r="F3163" s="15">
        <v>42886.0</v>
      </c>
      <c r="G3163" s="15">
        <v>42891.0</v>
      </c>
      <c r="H3163" s="14">
        <v>4988.0</v>
      </c>
      <c r="I3163" s="12">
        <f>VLOOKUP(C3163, products!$A$1:$C$8, 3, FALSE)</f>
        <v>4821</v>
      </c>
      <c r="J3163" s="12" t="str">
        <f>VLOOKUP(B3163,sales_teams!A:C,3)</f>
        <v>West</v>
      </c>
      <c r="K3163" s="12" t="str">
        <f>VLOOKUP(B3163,sales_teams!A:C,2)</f>
        <v>Summer Sewald</v>
      </c>
      <c r="L3163" s="12" t="str">
        <f>VLOOKUP(D3163,accounts!A:G,6)</f>
        <v>United States</v>
      </c>
      <c r="M3163" s="12" t="str">
        <f>VLOOKUP(D3163,accounts!A:B,2)</f>
        <v>medical</v>
      </c>
      <c r="N3163" s="12" t="str">
        <f t="shared" si="26"/>
        <v>May 2017</v>
      </c>
      <c r="O3163" s="12" t="str">
        <f t="shared" si="365"/>
        <v>Jun 2017</v>
      </c>
      <c r="P3163" s="12">
        <f>VLOOKUP(D3163,accounts!A:G,4)</f>
        <v>4.54</v>
      </c>
      <c r="Q3163" s="12">
        <f t="shared" si="366"/>
        <v>31</v>
      </c>
    </row>
    <row r="3164">
      <c r="A3164" s="14" t="s">
        <v>3343</v>
      </c>
      <c r="B3164" s="14" t="s">
        <v>61</v>
      </c>
      <c r="C3164" s="14" t="s">
        <v>19</v>
      </c>
      <c r="D3164" s="14" t="s">
        <v>128</v>
      </c>
      <c r="E3164" s="14" t="s">
        <v>5</v>
      </c>
      <c r="F3164" s="15">
        <v>42886.0</v>
      </c>
      <c r="G3164" s="15">
        <v>42959.0</v>
      </c>
      <c r="H3164" s="14">
        <v>53.0</v>
      </c>
      <c r="I3164" s="12">
        <f>VLOOKUP(C3164, products!$A$1:$C$8, 3, FALSE)</f>
        <v>55</v>
      </c>
      <c r="J3164" s="12" t="str">
        <f>VLOOKUP(B3164,sales_teams!A:C,3)</f>
        <v>West</v>
      </c>
      <c r="K3164" s="12" t="str">
        <f>VLOOKUP(B3164,sales_teams!A:C,2)</f>
        <v>Summer Sewald</v>
      </c>
      <c r="L3164" s="12" t="str">
        <f>VLOOKUP(D3164,accounts!A:G,6)</f>
        <v>United States</v>
      </c>
      <c r="M3164" s="12" t="str">
        <f>VLOOKUP(D3164,accounts!A:B,2)</f>
        <v>telecommunications</v>
      </c>
      <c r="N3164" s="12" t="str">
        <f t="shared" si="26"/>
        <v>May 2017</v>
      </c>
      <c r="O3164" s="12" t="str">
        <f t="shared" si="365"/>
        <v>Aug 2017</v>
      </c>
      <c r="P3164" s="12">
        <f>VLOOKUP(D3164,accounts!A:G,4)</f>
        <v>1188.42</v>
      </c>
      <c r="Q3164" s="12">
        <f t="shared" si="366"/>
        <v>92</v>
      </c>
    </row>
    <row r="3165">
      <c r="A3165" s="14" t="s">
        <v>3344</v>
      </c>
      <c r="B3165" s="14" t="s">
        <v>32</v>
      </c>
      <c r="C3165" s="14" t="s">
        <v>22</v>
      </c>
      <c r="D3165" s="14" t="s">
        <v>73</v>
      </c>
      <c r="E3165" s="14" t="s">
        <v>5</v>
      </c>
      <c r="F3165" s="15">
        <v>42887.0</v>
      </c>
      <c r="G3165" s="15">
        <v>42894.0</v>
      </c>
      <c r="H3165" s="14">
        <v>523.0</v>
      </c>
      <c r="I3165" s="12">
        <f>VLOOKUP(C3165, products!$A$1:$C$8, 3, FALSE)</f>
        <v>550</v>
      </c>
      <c r="J3165" s="12" t="str">
        <f>VLOOKUP(B3165,sales_teams!A:C,3)</f>
        <v>Central</v>
      </c>
      <c r="K3165" s="12" t="str">
        <f>VLOOKUP(B3165,sales_teams!A:C,2)</f>
        <v>Dustin Brinkmann</v>
      </c>
      <c r="L3165" s="12" t="str">
        <f>VLOOKUP(D3165,accounts!A:G,6)</f>
        <v>United States</v>
      </c>
      <c r="M3165" s="12" t="str">
        <f>VLOOKUP(D3165,accounts!A:B,2)</f>
        <v>medical</v>
      </c>
      <c r="N3165" s="12" t="str">
        <f t="shared" si="26"/>
        <v>Jun 2017</v>
      </c>
      <c r="O3165" s="12" t="str">
        <f t="shared" si="365"/>
        <v>Jun 2017</v>
      </c>
      <c r="P3165" s="12">
        <f>VLOOKUP(D3165,accounts!A:G,4)</f>
        <v>3178.24</v>
      </c>
      <c r="Q3165" s="12">
        <f t="shared" si="366"/>
        <v>0</v>
      </c>
    </row>
    <row r="3166">
      <c r="A3166" s="14" t="s">
        <v>3345</v>
      </c>
      <c r="B3166" s="14" t="s">
        <v>32</v>
      </c>
      <c r="C3166" s="14" t="s">
        <v>19</v>
      </c>
      <c r="D3166" s="14" t="s">
        <v>68</v>
      </c>
      <c r="E3166" s="14" t="s">
        <v>5</v>
      </c>
      <c r="F3166" s="15">
        <v>42887.0</v>
      </c>
      <c r="G3166" s="15">
        <v>42897.0</v>
      </c>
      <c r="H3166" s="14">
        <v>63.0</v>
      </c>
      <c r="I3166" s="12">
        <f>VLOOKUP(C3166, products!$A$1:$C$8, 3, FALSE)</f>
        <v>55</v>
      </c>
      <c r="J3166" s="12" t="str">
        <f>VLOOKUP(B3166,sales_teams!A:C,3)</f>
        <v>Central</v>
      </c>
      <c r="K3166" s="12" t="str">
        <f>VLOOKUP(B3166,sales_teams!A:C,2)</f>
        <v>Dustin Brinkmann</v>
      </c>
      <c r="L3166" s="12" t="str">
        <f>VLOOKUP(D3166,accounts!A:G,6)</f>
        <v>Korea</v>
      </c>
      <c r="M3166" s="12" t="str">
        <f>VLOOKUP(D3166,accounts!A:B,2)</f>
        <v>technolgy</v>
      </c>
      <c r="N3166" s="12" t="str">
        <f t="shared" si="26"/>
        <v>Jun 2017</v>
      </c>
      <c r="O3166" s="12" t="str">
        <f t="shared" si="365"/>
        <v>Jun 2017</v>
      </c>
      <c r="P3166" s="12">
        <f>VLOOKUP(D3166,accounts!A:G,4)</f>
        <v>8170.38</v>
      </c>
      <c r="Q3166" s="12">
        <f t="shared" si="366"/>
        <v>0</v>
      </c>
    </row>
    <row r="3167">
      <c r="A3167" s="14" t="s">
        <v>3346</v>
      </c>
      <c r="B3167" s="14" t="s">
        <v>32</v>
      </c>
      <c r="C3167" s="14" t="s">
        <v>19</v>
      </c>
      <c r="D3167" s="14" t="s">
        <v>82</v>
      </c>
      <c r="E3167" s="14" t="s">
        <v>5</v>
      </c>
      <c r="F3167" s="15">
        <v>42887.0</v>
      </c>
      <c r="G3167" s="15">
        <v>42975.0</v>
      </c>
      <c r="H3167" s="14">
        <v>54.0</v>
      </c>
      <c r="I3167" s="12">
        <f>VLOOKUP(C3167, products!$A$1:$C$8, 3, FALSE)</f>
        <v>55</v>
      </c>
      <c r="J3167" s="12" t="str">
        <f>VLOOKUP(B3167,sales_teams!A:C,3)</f>
        <v>Central</v>
      </c>
      <c r="K3167" s="12" t="str">
        <f>VLOOKUP(B3167,sales_teams!A:C,2)</f>
        <v>Dustin Brinkmann</v>
      </c>
      <c r="L3167" s="12" t="str">
        <f>VLOOKUP(D3167,accounts!A:G,6)</f>
        <v>United States</v>
      </c>
      <c r="M3167" s="12" t="str">
        <f>VLOOKUP(D3167,accounts!A:B,2)</f>
        <v>finance</v>
      </c>
      <c r="N3167" s="12" t="str">
        <f t="shared" si="26"/>
        <v>Jun 2017</v>
      </c>
      <c r="O3167" s="12" t="str">
        <f t="shared" si="365"/>
        <v>Aug 2017</v>
      </c>
      <c r="P3167" s="12">
        <f>VLOOKUP(D3167,accounts!A:G,4)</f>
        <v>1698.2</v>
      </c>
      <c r="Q3167" s="12">
        <f t="shared" si="366"/>
        <v>61</v>
      </c>
    </row>
    <row r="3168">
      <c r="A3168" s="14" t="s">
        <v>3347</v>
      </c>
      <c r="B3168" s="14" t="s">
        <v>33</v>
      </c>
      <c r="C3168" s="14" t="s">
        <v>20</v>
      </c>
      <c r="D3168" s="14" t="s">
        <v>138</v>
      </c>
      <c r="E3168" s="14" t="s">
        <v>5</v>
      </c>
      <c r="F3168" s="15">
        <v>42887.0</v>
      </c>
      <c r="G3168" s="15">
        <v>42985.0</v>
      </c>
      <c r="H3168" s="14">
        <v>6117.0</v>
      </c>
      <c r="I3168" s="12">
        <f>VLOOKUP(C3168, products!$A$1:$C$8, 3, FALSE)</f>
        <v>5482</v>
      </c>
      <c r="J3168" s="12" t="str">
        <f>VLOOKUP(B3168,sales_teams!A:C,3)</f>
        <v>Central</v>
      </c>
      <c r="K3168" s="12" t="str">
        <f>VLOOKUP(B3168,sales_teams!A:C,2)</f>
        <v>Dustin Brinkmann</v>
      </c>
      <c r="L3168" s="12" t="str">
        <f>VLOOKUP(D3168,accounts!A:G,6)</f>
        <v>United States</v>
      </c>
      <c r="M3168" s="12" t="str">
        <f>VLOOKUP(D3168,accounts!A:B,2)</f>
        <v>retail</v>
      </c>
      <c r="N3168" s="12" t="str">
        <f t="shared" si="26"/>
        <v>Jun 2017</v>
      </c>
      <c r="O3168" s="12" t="str">
        <f t="shared" si="365"/>
        <v>Sep 2017</v>
      </c>
      <c r="P3168" s="12">
        <f>VLOOKUP(D3168,accounts!A:G,4)</f>
        <v>2261.05</v>
      </c>
      <c r="Q3168" s="12">
        <f t="shared" si="366"/>
        <v>92</v>
      </c>
    </row>
    <row r="3169">
      <c r="A3169" s="14" t="s">
        <v>3348</v>
      </c>
      <c r="B3169" s="14" t="s">
        <v>34</v>
      </c>
      <c r="C3169" s="14" t="s">
        <v>20</v>
      </c>
      <c r="D3169" s="14" t="s">
        <v>108</v>
      </c>
      <c r="E3169" s="14" t="s">
        <v>5</v>
      </c>
      <c r="F3169" s="15">
        <v>42887.0</v>
      </c>
      <c r="G3169" s="15">
        <v>42895.0</v>
      </c>
      <c r="H3169" s="14">
        <v>5112.0</v>
      </c>
      <c r="I3169" s="12">
        <f>VLOOKUP(C3169, products!$A$1:$C$8, 3, FALSE)</f>
        <v>5482</v>
      </c>
      <c r="J3169" s="12" t="str">
        <f>VLOOKUP(B3169,sales_teams!A:C,3)</f>
        <v>Central</v>
      </c>
      <c r="K3169" s="12" t="str">
        <f>VLOOKUP(B3169,sales_teams!A:C,2)</f>
        <v>Dustin Brinkmann</v>
      </c>
      <c r="L3169" s="12" t="str">
        <f>VLOOKUP(D3169,accounts!A:G,6)</f>
        <v>United States</v>
      </c>
      <c r="M3169" s="12" t="str">
        <f>VLOOKUP(D3169,accounts!A:B,2)</f>
        <v>employment</v>
      </c>
      <c r="N3169" s="12" t="str">
        <f t="shared" si="26"/>
        <v>Jun 2017</v>
      </c>
      <c r="O3169" s="12" t="str">
        <f t="shared" si="365"/>
        <v>Jun 2017</v>
      </c>
      <c r="P3169" s="12">
        <f>VLOOKUP(D3169,accounts!A:G,4)</f>
        <v>882.12</v>
      </c>
      <c r="Q3169" s="12">
        <f t="shared" si="366"/>
        <v>0</v>
      </c>
    </row>
    <row r="3170">
      <c r="A3170" s="14" t="s">
        <v>3349</v>
      </c>
      <c r="B3170" s="14" t="s">
        <v>36</v>
      </c>
      <c r="C3170" s="14" t="s">
        <v>21</v>
      </c>
      <c r="D3170" s="14" t="s">
        <v>64</v>
      </c>
      <c r="E3170" s="14" t="s">
        <v>5</v>
      </c>
      <c r="F3170" s="15">
        <v>42887.0</v>
      </c>
      <c r="G3170" s="15">
        <v>42981.0</v>
      </c>
      <c r="H3170" s="14">
        <v>3527.0</v>
      </c>
      <c r="I3170" s="12">
        <f>VLOOKUP(C3170, products!$A$1:$C$8, 3, FALSE)</f>
        <v>3393</v>
      </c>
      <c r="J3170" s="12" t="str">
        <f>VLOOKUP(B3170,sales_teams!A:C,3)</f>
        <v>Central</v>
      </c>
      <c r="K3170" s="12" t="str">
        <f>VLOOKUP(B3170,sales_teams!A:C,2)</f>
        <v>Dustin Brinkmann</v>
      </c>
      <c r="L3170" s="12" t="str">
        <f>VLOOKUP(D3170,accounts!A:G,6)</f>
        <v>United States</v>
      </c>
      <c r="M3170" s="12" t="str">
        <f>VLOOKUP(D3170,accounts!A:B,2)</f>
        <v>software</v>
      </c>
      <c r="N3170" s="12" t="str">
        <f t="shared" si="26"/>
        <v>Jun 2017</v>
      </c>
      <c r="O3170" s="12" t="str">
        <f t="shared" si="365"/>
        <v>Sep 2017</v>
      </c>
      <c r="P3170" s="12">
        <f>VLOOKUP(D3170,accounts!A:G,4)</f>
        <v>11698.03</v>
      </c>
      <c r="Q3170" s="12">
        <f t="shared" si="366"/>
        <v>92</v>
      </c>
    </row>
    <row r="3171">
      <c r="A3171" s="14" t="s">
        <v>3350</v>
      </c>
      <c r="B3171" s="14" t="s">
        <v>38</v>
      </c>
      <c r="C3171" s="14" t="s">
        <v>20</v>
      </c>
      <c r="D3171" s="14" t="s">
        <v>140</v>
      </c>
      <c r="E3171" s="14" t="s">
        <v>26</v>
      </c>
      <c r="F3171" s="15">
        <v>42887.0</v>
      </c>
      <c r="G3171" s="15">
        <v>42897.0</v>
      </c>
      <c r="H3171" s="14">
        <v>0.0</v>
      </c>
      <c r="I3171" s="12">
        <f>VLOOKUP(C3171, products!$A$1:$C$8, 3, FALSE)</f>
        <v>5482</v>
      </c>
      <c r="J3171" s="12" t="str">
        <f>VLOOKUP(B3171,sales_teams!A:C,3)</f>
        <v>East</v>
      </c>
      <c r="K3171" s="12" t="str">
        <f>VLOOKUP(B3171,sales_teams!A:C,2)</f>
        <v>Rocco Neubert</v>
      </c>
      <c r="L3171" s="12" t="str">
        <f>VLOOKUP(D3171,accounts!A:G,6)</f>
        <v>United States</v>
      </c>
      <c r="M3171" s="12" t="str">
        <f>VLOOKUP(D3171,accounts!A:B,2)</f>
        <v>marketing</v>
      </c>
      <c r="N3171" s="12" t="str">
        <f t="shared" si="26"/>
        <v>Jun 2017</v>
      </c>
      <c r="O3171" s="12" t="str">
        <f t="shared" si="365"/>
        <v>Jun 2017</v>
      </c>
      <c r="P3171" s="12">
        <f>VLOOKUP(D3171,accounts!A:G,4)</f>
        <v>375.43</v>
      </c>
      <c r="Q3171" s="12">
        <f t="shared" si="366"/>
        <v>0</v>
      </c>
    </row>
    <row r="3172">
      <c r="A3172" s="14" t="s">
        <v>3351</v>
      </c>
      <c r="B3172" s="14" t="s">
        <v>38</v>
      </c>
      <c r="C3172" s="14" t="s">
        <v>19</v>
      </c>
      <c r="D3172" s="14" t="s">
        <v>101</v>
      </c>
      <c r="E3172" s="14" t="s">
        <v>26</v>
      </c>
      <c r="F3172" s="15">
        <v>42887.0</v>
      </c>
      <c r="G3172" s="15">
        <v>42971.0</v>
      </c>
      <c r="H3172" s="14">
        <v>0.0</v>
      </c>
      <c r="I3172" s="12">
        <f>VLOOKUP(C3172, products!$A$1:$C$8, 3, FALSE)</f>
        <v>55</v>
      </c>
      <c r="J3172" s="12" t="str">
        <f>VLOOKUP(B3172,sales_teams!A:C,3)</f>
        <v>East</v>
      </c>
      <c r="K3172" s="12" t="str">
        <f>VLOOKUP(B3172,sales_teams!A:C,2)</f>
        <v>Rocco Neubert</v>
      </c>
      <c r="L3172" s="12" t="str">
        <f>VLOOKUP(D3172,accounts!A:G,6)</f>
        <v>United States</v>
      </c>
      <c r="M3172" s="12" t="str">
        <f>VLOOKUP(D3172,accounts!A:B,2)</f>
        <v>finance</v>
      </c>
      <c r="N3172" s="12" t="str">
        <f t="shared" si="26"/>
        <v>Jun 2017</v>
      </c>
      <c r="O3172" s="12" t="str">
        <f t="shared" si="365"/>
        <v>Aug 2017</v>
      </c>
      <c r="P3172" s="12">
        <f>VLOOKUP(D3172,accounts!A:G,4)</f>
        <v>1102.43</v>
      </c>
      <c r="Q3172" s="12">
        <f t="shared" si="366"/>
        <v>61</v>
      </c>
    </row>
    <row r="3173">
      <c r="A3173" s="14" t="s">
        <v>3352</v>
      </c>
      <c r="B3173" s="14" t="s">
        <v>38</v>
      </c>
      <c r="C3173" s="14" t="s">
        <v>21</v>
      </c>
      <c r="D3173" s="14" t="s">
        <v>71</v>
      </c>
      <c r="E3173" s="14" t="s">
        <v>26</v>
      </c>
      <c r="F3173" s="15">
        <v>42887.0</v>
      </c>
      <c r="G3173" s="15">
        <v>42954.0</v>
      </c>
      <c r="H3173" s="14">
        <v>0.0</v>
      </c>
      <c r="I3173" s="12">
        <f>VLOOKUP(C3173, products!$A$1:$C$8, 3, FALSE)</f>
        <v>3393</v>
      </c>
      <c r="J3173" s="12" t="str">
        <f>VLOOKUP(B3173,sales_teams!A:C,3)</f>
        <v>East</v>
      </c>
      <c r="K3173" s="12" t="str">
        <f>VLOOKUP(B3173,sales_teams!A:C,2)</f>
        <v>Rocco Neubert</v>
      </c>
      <c r="L3173" s="12" t="str">
        <f>VLOOKUP(D3173,accounts!A:G,6)</f>
        <v>United States</v>
      </c>
      <c r="M3173" s="12" t="str">
        <f>VLOOKUP(D3173,accounts!A:B,2)</f>
        <v>services</v>
      </c>
      <c r="N3173" s="12" t="str">
        <f t="shared" si="26"/>
        <v>Jun 2017</v>
      </c>
      <c r="O3173" s="12" t="str">
        <f t="shared" si="365"/>
        <v>Aug 2017</v>
      </c>
      <c r="P3173" s="12">
        <f>VLOOKUP(D3173,accounts!A:G,4)</f>
        <v>2041.73</v>
      </c>
      <c r="Q3173" s="12">
        <f t="shared" si="366"/>
        <v>61</v>
      </c>
    </row>
    <row r="3174">
      <c r="A3174" s="14" t="s">
        <v>3353</v>
      </c>
      <c r="B3174" s="14" t="s">
        <v>38</v>
      </c>
      <c r="C3174" s="14" t="s">
        <v>22</v>
      </c>
      <c r="D3174" s="14" t="s">
        <v>83</v>
      </c>
      <c r="E3174" s="14" t="s">
        <v>5</v>
      </c>
      <c r="F3174" s="15">
        <v>42887.0</v>
      </c>
      <c r="G3174" s="15">
        <v>42900.0</v>
      </c>
      <c r="H3174" s="14">
        <v>565.0</v>
      </c>
      <c r="I3174" s="12">
        <f>VLOOKUP(C3174, products!$A$1:$C$8, 3, FALSE)</f>
        <v>550</v>
      </c>
      <c r="J3174" s="12" t="str">
        <f>VLOOKUP(B3174,sales_teams!A:C,3)</f>
        <v>East</v>
      </c>
      <c r="K3174" s="12" t="str">
        <f>VLOOKUP(B3174,sales_teams!A:C,2)</f>
        <v>Rocco Neubert</v>
      </c>
      <c r="L3174" s="12" t="str">
        <f>VLOOKUP(D3174,accounts!A:G,6)</f>
        <v>United States</v>
      </c>
      <c r="M3174" s="12" t="str">
        <f>VLOOKUP(D3174,accounts!A:B,2)</f>
        <v>marketing</v>
      </c>
      <c r="N3174" s="12" t="str">
        <f t="shared" si="26"/>
        <v>Jun 2017</v>
      </c>
      <c r="O3174" s="12" t="str">
        <f t="shared" si="365"/>
        <v>Jun 2017</v>
      </c>
      <c r="P3174" s="12">
        <f>VLOOKUP(D3174,accounts!A:G,4)</f>
        <v>2403.58</v>
      </c>
      <c r="Q3174" s="12">
        <f t="shared" si="366"/>
        <v>0</v>
      </c>
    </row>
    <row r="3175">
      <c r="A3175" s="14" t="s">
        <v>3354</v>
      </c>
      <c r="B3175" s="14" t="s">
        <v>38</v>
      </c>
      <c r="C3175" s="14" t="s">
        <v>21</v>
      </c>
      <c r="D3175" s="14" t="s">
        <v>94</v>
      </c>
      <c r="E3175" s="14" t="s">
        <v>5</v>
      </c>
      <c r="F3175" s="15">
        <v>42887.0</v>
      </c>
      <c r="G3175" s="15">
        <v>42895.0</v>
      </c>
      <c r="H3175" s="14">
        <v>3771.0</v>
      </c>
      <c r="I3175" s="12">
        <f>VLOOKUP(C3175, products!$A$1:$C$8, 3, FALSE)</f>
        <v>3393</v>
      </c>
      <c r="J3175" s="12" t="str">
        <f>VLOOKUP(B3175,sales_teams!A:C,3)</f>
        <v>East</v>
      </c>
      <c r="K3175" s="12" t="str">
        <f>VLOOKUP(B3175,sales_teams!A:C,2)</f>
        <v>Rocco Neubert</v>
      </c>
      <c r="L3175" s="12" t="str">
        <f>VLOOKUP(D3175,accounts!A:G,6)</f>
        <v>United States</v>
      </c>
      <c r="M3175" s="12" t="str">
        <f>VLOOKUP(D3175,accounts!A:B,2)</f>
        <v>medical</v>
      </c>
      <c r="N3175" s="12" t="str">
        <f t="shared" si="26"/>
        <v>Jun 2017</v>
      </c>
      <c r="O3175" s="12" t="str">
        <f t="shared" si="365"/>
        <v>Jun 2017</v>
      </c>
      <c r="P3175" s="12">
        <f>VLOOKUP(D3175,accounts!A:G,4)</f>
        <v>3922.42</v>
      </c>
      <c r="Q3175" s="12">
        <f t="shared" si="366"/>
        <v>0</v>
      </c>
    </row>
    <row r="3176">
      <c r="A3176" s="14" t="s">
        <v>3355</v>
      </c>
      <c r="B3176" s="14" t="s">
        <v>40</v>
      </c>
      <c r="C3176" s="14" t="s">
        <v>21</v>
      </c>
      <c r="D3176" s="14" t="s">
        <v>93</v>
      </c>
      <c r="E3176" s="14" t="s">
        <v>26</v>
      </c>
      <c r="F3176" s="15">
        <v>42887.0</v>
      </c>
      <c r="G3176" s="15">
        <v>42956.0</v>
      </c>
      <c r="H3176" s="14">
        <v>0.0</v>
      </c>
      <c r="I3176" s="12">
        <f>VLOOKUP(C3176, products!$A$1:$C$8, 3, FALSE)</f>
        <v>3393</v>
      </c>
      <c r="J3176" s="12" t="str">
        <f>VLOOKUP(B3176,sales_teams!A:C,3)</f>
        <v>East</v>
      </c>
      <c r="K3176" s="12" t="str">
        <f>VLOOKUP(B3176,sales_teams!A:C,2)</f>
        <v>Rocco Neubert</v>
      </c>
      <c r="L3176" s="12" t="str">
        <f>VLOOKUP(D3176,accounts!A:G,6)</f>
        <v>United States</v>
      </c>
      <c r="M3176" s="12" t="str">
        <f>VLOOKUP(D3176,accounts!A:B,2)</f>
        <v>retail</v>
      </c>
      <c r="N3176" s="12" t="str">
        <f t="shared" si="26"/>
        <v>Jun 2017</v>
      </c>
      <c r="O3176" s="12" t="str">
        <f t="shared" si="365"/>
        <v>Aug 2017</v>
      </c>
      <c r="P3176" s="12">
        <f>VLOOKUP(D3176,accounts!A:G,4)</f>
        <v>4968.91</v>
      </c>
      <c r="Q3176" s="12">
        <f t="shared" si="366"/>
        <v>61</v>
      </c>
    </row>
    <row r="3177">
      <c r="A3177" s="14" t="s">
        <v>3356</v>
      </c>
      <c r="B3177" s="14" t="s">
        <v>42</v>
      </c>
      <c r="C3177" s="14" t="s">
        <v>20</v>
      </c>
      <c r="D3177" s="14" t="s">
        <v>131</v>
      </c>
      <c r="E3177" s="14" t="s">
        <v>5</v>
      </c>
      <c r="F3177" s="15">
        <v>42887.0</v>
      </c>
      <c r="G3177" s="15">
        <v>42980.0</v>
      </c>
      <c r="H3177" s="14">
        <v>6274.0</v>
      </c>
      <c r="I3177" s="12">
        <f>VLOOKUP(C3177, products!$A$1:$C$8, 3, FALSE)</f>
        <v>5482</v>
      </c>
      <c r="J3177" s="12" t="str">
        <f>VLOOKUP(B3177,sales_teams!A:C,3)</f>
        <v>East</v>
      </c>
      <c r="K3177" s="12" t="str">
        <f>VLOOKUP(B3177,sales_teams!A:C,2)</f>
        <v>Rocco Neubert</v>
      </c>
      <c r="L3177" s="12" t="str">
        <f>VLOOKUP(D3177,accounts!A:G,6)</f>
        <v>United States</v>
      </c>
      <c r="M3177" s="12" t="str">
        <f>VLOOKUP(D3177,accounts!A:B,2)</f>
        <v>marketing</v>
      </c>
      <c r="N3177" s="12" t="str">
        <f t="shared" si="26"/>
        <v>Jun 2017</v>
      </c>
      <c r="O3177" s="12" t="str">
        <f t="shared" si="365"/>
        <v>Sep 2017</v>
      </c>
      <c r="P3177" s="12">
        <f>VLOOKUP(D3177,accounts!A:G,4)</f>
        <v>45.39</v>
      </c>
      <c r="Q3177" s="12">
        <f t="shared" si="366"/>
        <v>92</v>
      </c>
    </row>
    <row r="3178">
      <c r="A3178" s="14" t="s">
        <v>3357</v>
      </c>
      <c r="B3178" s="14" t="s">
        <v>43</v>
      </c>
      <c r="C3178" s="14" t="s">
        <v>21</v>
      </c>
      <c r="D3178" s="14" t="s">
        <v>81</v>
      </c>
      <c r="E3178" s="14" t="s">
        <v>26</v>
      </c>
      <c r="F3178" s="15">
        <v>42887.0</v>
      </c>
      <c r="G3178" s="15">
        <v>42950.0</v>
      </c>
      <c r="H3178" s="14">
        <v>0.0</v>
      </c>
      <c r="I3178" s="12">
        <f>VLOOKUP(C3178, products!$A$1:$C$8, 3, FALSE)</f>
        <v>3393</v>
      </c>
      <c r="J3178" s="12" t="str">
        <f>VLOOKUP(B3178,sales_teams!A:C,3)</f>
        <v>East</v>
      </c>
      <c r="K3178" s="12" t="str">
        <f>VLOOKUP(B3178,sales_teams!A:C,2)</f>
        <v>Rocco Neubert</v>
      </c>
      <c r="L3178" s="12" t="str">
        <f>VLOOKUP(D3178,accounts!A:G,6)</f>
        <v>United States</v>
      </c>
      <c r="M3178" s="12" t="str">
        <f>VLOOKUP(D3178,accounts!A:B,2)</f>
        <v>retail</v>
      </c>
      <c r="N3178" s="12" t="str">
        <f t="shared" si="26"/>
        <v>Jun 2017</v>
      </c>
      <c r="O3178" s="12" t="str">
        <f t="shared" si="365"/>
        <v>Aug 2017</v>
      </c>
      <c r="P3178" s="12">
        <f>VLOOKUP(D3178,accounts!A:G,4)</f>
        <v>2437.85</v>
      </c>
      <c r="Q3178" s="12">
        <f t="shared" si="366"/>
        <v>61</v>
      </c>
    </row>
    <row r="3179">
      <c r="A3179" s="14" t="s">
        <v>3358</v>
      </c>
      <c r="B3179" s="14" t="s">
        <v>43</v>
      </c>
      <c r="C3179" s="14" t="s">
        <v>21</v>
      </c>
      <c r="D3179" s="14" t="s">
        <v>110</v>
      </c>
      <c r="E3179" s="14" t="s">
        <v>5</v>
      </c>
      <c r="F3179" s="15">
        <v>42887.0</v>
      </c>
      <c r="G3179" s="15">
        <v>42964.0</v>
      </c>
      <c r="H3179" s="14">
        <v>3480.0</v>
      </c>
      <c r="I3179" s="12">
        <f>VLOOKUP(C3179, products!$A$1:$C$8, 3, FALSE)</f>
        <v>3393</v>
      </c>
      <c r="J3179" s="12" t="str">
        <f>VLOOKUP(B3179,sales_teams!A:C,3)</f>
        <v>East</v>
      </c>
      <c r="K3179" s="12" t="str">
        <f>VLOOKUP(B3179,sales_teams!A:C,2)</f>
        <v>Rocco Neubert</v>
      </c>
      <c r="L3179" s="12" t="str">
        <f>VLOOKUP(D3179,accounts!A:G,6)</f>
        <v>Poland</v>
      </c>
      <c r="M3179" s="12" t="str">
        <f>VLOOKUP(D3179,accounts!A:B,2)</f>
        <v>marketing</v>
      </c>
      <c r="N3179" s="12" t="str">
        <f t="shared" si="26"/>
        <v>Jun 2017</v>
      </c>
      <c r="O3179" s="12" t="str">
        <f t="shared" si="365"/>
        <v>Aug 2017</v>
      </c>
      <c r="P3179" s="12">
        <f>VLOOKUP(D3179,accounts!A:G,4)</f>
        <v>894.37</v>
      </c>
      <c r="Q3179" s="12">
        <f t="shared" si="366"/>
        <v>61</v>
      </c>
    </row>
    <row r="3180">
      <c r="A3180" s="14" t="s">
        <v>3359</v>
      </c>
      <c r="B3180" s="14" t="s">
        <v>44</v>
      </c>
      <c r="C3180" s="14" t="s">
        <v>20</v>
      </c>
      <c r="D3180" s="14" t="s">
        <v>93</v>
      </c>
      <c r="E3180" s="14" t="s">
        <v>5</v>
      </c>
      <c r="F3180" s="15">
        <v>42887.0</v>
      </c>
      <c r="G3180" s="15">
        <v>42963.0</v>
      </c>
      <c r="H3180" s="14">
        <v>5770.0</v>
      </c>
      <c r="I3180" s="12">
        <f>VLOOKUP(C3180, products!$A$1:$C$8, 3, FALSE)</f>
        <v>5482</v>
      </c>
      <c r="J3180" s="12" t="str">
        <f>VLOOKUP(B3180,sales_teams!A:C,3)</f>
        <v>East</v>
      </c>
      <c r="K3180" s="12" t="str">
        <f>VLOOKUP(B3180,sales_teams!A:C,2)</f>
        <v>Rocco Neubert</v>
      </c>
      <c r="L3180" s="12" t="str">
        <f>VLOOKUP(D3180,accounts!A:G,6)</f>
        <v>United States</v>
      </c>
      <c r="M3180" s="12" t="str">
        <f>VLOOKUP(D3180,accounts!A:B,2)</f>
        <v>retail</v>
      </c>
      <c r="N3180" s="12" t="str">
        <f t="shared" si="26"/>
        <v>Jun 2017</v>
      </c>
      <c r="O3180" s="12" t="str">
        <f t="shared" si="365"/>
        <v>Aug 2017</v>
      </c>
      <c r="P3180" s="12">
        <f>VLOOKUP(D3180,accounts!A:G,4)</f>
        <v>4968.91</v>
      </c>
      <c r="Q3180" s="12">
        <f t="shared" si="366"/>
        <v>61</v>
      </c>
    </row>
    <row r="3181">
      <c r="A3181" s="14" t="s">
        <v>3360</v>
      </c>
      <c r="B3181" s="14" t="s">
        <v>47</v>
      </c>
      <c r="C3181" s="14" t="s">
        <v>21</v>
      </c>
      <c r="D3181" s="14" t="s">
        <v>68</v>
      </c>
      <c r="E3181" s="14" t="s">
        <v>26</v>
      </c>
      <c r="F3181" s="15">
        <v>42887.0</v>
      </c>
      <c r="G3181" s="15">
        <v>42990.0</v>
      </c>
      <c r="H3181" s="14">
        <v>0.0</v>
      </c>
      <c r="I3181" s="12">
        <f>VLOOKUP(C3181, products!$A$1:$C$8, 3, FALSE)</f>
        <v>3393</v>
      </c>
      <c r="J3181" s="12" t="str">
        <f>VLOOKUP(B3181,sales_teams!A:C,3)</f>
        <v>East</v>
      </c>
      <c r="K3181" s="12" t="str">
        <f>VLOOKUP(B3181,sales_teams!A:C,2)</f>
        <v>Rocco Neubert</v>
      </c>
      <c r="L3181" s="12" t="str">
        <f>VLOOKUP(D3181,accounts!A:G,6)</f>
        <v>Korea</v>
      </c>
      <c r="M3181" s="12" t="str">
        <f>VLOOKUP(D3181,accounts!A:B,2)</f>
        <v>technolgy</v>
      </c>
      <c r="N3181" s="12" t="str">
        <f t="shared" si="26"/>
        <v>Jun 2017</v>
      </c>
      <c r="O3181" s="12" t="str">
        <f t="shared" si="365"/>
        <v>Sep 2017</v>
      </c>
      <c r="P3181" s="12">
        <f>VLOOKUP(D3181,accounts!A:G,4)</f>
        <v>8170.38</v>
      </c>
      <c r="Q3181" s="12">
        <f t="shared" si="366"/>
        <v>92</v>
      </c>
    </row>
    <row r="3182">
      <c r="A3182" s="14" t="s">
        <v>3361</v>
      </c>
      <c r="B3182" s="14" t="s">
        <v>48</v>
      </c>
      <c r="C3182" s="14" t="s">
        <v>20</v>
      </c>
      <c r="D3182" s="14" t="s">
        <v>142</v>
      </c>
      <c r="E3182" s="14" t="s">
        <v>26</v>
      </c>
      <c r="F3182" s="15">
        <v>42887.0</v>
      </c>
      <c r="G3182" s="15">
        <v>42976.0</v>
      </c>
      <c r="H3182" s="14">
        <v>0.0</v>
      </c>
      <c r="I3182" s="12">
        <f>VLOOKUP(C3182, products!$A$1:$C$8, 3, FALSE)</f>
        <v>5482</v>
      </c>
      <c r="J3182" s="12" t="str">
        <f>VLOOKUP(B3182,sales_teams!A:C,3)</f>
        <v>East</v>
      </c>
      <c r="K3182" s="12" t="str">
        <f>VLOOKUP(B3182,sales_teams!A:C,2)</f>
        <v>Rocco Neubert</v>
      </c>
      <c r="L3182" s="12" t="str">
        <f>VLOOKUP(D3182,accounts!A:G,6)</f>
        <v>United States</v>
      </c>
      <c r="M3182" s="12" t="str">
        <f>VLOOKUP(D3182,accounts!A:B,2)</f>
        <v>employment</v>
      </c>
      <c r="N3182" s="12" t="str">
        <f t="shared" si="26"/>
        <v>Jun 2017</v>
      </c>
      <c r="O3182" s="12" t="str">
        <f t="shared" si="365"/>
        <v>Aug 2017</v>
      </c>
      <c r="P3182" s="12">
        <f>VLOOKUP(D3182,accounts!A:G,4)</f>
        <v>291.27</v>
      </c>
      <c r="Q3182" s="12">
        <f t="shared" si="366"/>
        <v>61</v>
      </c>
    </row>
    <row r="3183">
      <c r="A3183" s="14" t="s">
        <v>3362</v>
      </c>
      <c r="B3183" s="14" t="s">
        <v>52</v>
      </c>
      <c r="C3183" s="14" t="s">
        <v>22</v>
      </c>
      <c r="D3183" s="14" t="s">
        <v>79</v>
      </c>
      <c r="E3183" s="14" t="s">
        <v>26</v>
      </c>
      <c r="F3183" s="15">
        <v>42887.0</v>
      </c>
      <c r="G3183" s="15">
        <v>42948.0</v>
      </c>
      <c r="H3183" s="14">
        <v>0.0</v>
      </c>
      <c r="I3183" s="12">
        <f>VLOOKUP(C3183, products!$A$1:$C$8, 3, FALSE)</f>
        <v>550</v>
      </c>
      <c r="J3183" s="12" t="str">
        <f>VLOOKUP(B3183,sales_teams!A:C,3)</f>
        <v>West</v>
      </c>
      <c r="K3183" s="12" t="str">
        <f>VLOOKUP(B3183,sales_teams!A:C,2)</f>
        <v>Summer Sewald</v>
      </c>
      <c r="L3183" s="12" t="str">
        <f>VLOOKUP(D3183,accounts!A:G,6)</f>
        <v>Panama</v>
      </c>
      <c r="M3183" s="12" t="str">
        <f>VLOOKUP(D3183,accounts!A:B,2)</f>
        <v>technolgy</v>
      </c>
      <c r="N3183" s="12" t="str">
        <f t="shared" si="26"/>
        <v>Jun 2017</v>
      </c>
      <c r="O3183" s="12" t="str">
        <f t="shared" si="365"/>
        <v>Aug 2017</v>
      </c>
      <c r="P3183" s="12">
        <f>VLOOKUP(D3183,accounts!A:G,4)</f>
        <v>2938.67</v>
      </c>
      <c r="Q3183" s="12">
        <f t="shared" si="366"/>
        <v>61</v>
      </c>
    </row>
    <row r="3184">
      <c r="A3184" s="14" t="s">
        <v>3363</v>
      </c>
      <c r="B3184" s="14" t="s">
        <v>53</v>
      </c>
      <c r="C3184" s="14" t="s">
        <v>22</v>
      </c>
      <c r="D3184" s="14" t="s">
        <v>115</v>
      </c>
      <c r="E3184" s="14" t="s">
        <v>26</v>
      </c>
      <c r="F3184" s="15">
        <v>42887.0</v>
      </c>
      <c r="G3184" s="15">
        <v>42999.0</v>
      </c>
      <c r="H3184" s="14">
        <v>0.0</v>
      </c>
      <c r="I3184" s="12">
        <f>VLOOKUP(C3184, products!$A$1:$C$8, 3, FALSE)</f>
        <v>550</v>
      </c>
      <c r="J3184" s="12" t="str">
        <f>VLOOKUP(B3184,sales_teams!A:C,3)</f>
        <v>West</v>
      </c>
      <c r="K3184" s="12" t="str">
        <f>VLOOKUP(B3184,sales_teams!A:C,2)</f>
        <v>Summer Sewald</v>
      </c>
      <c r="L3184" s="12" t="str">
        <f>VLOOKUP(D3184,accounts!A:G,6)</f>
        <v>United States</v>
      </c>
      <c r="M3184" s="12" t="str">
        <f>VLOOKUP(D3184,accounts!A:B,2)</f>
        <v>entertainment</v>
      </c>
      <c r="N3184" s="12" t="str">
        <f t="shared" si="26"/>
        <v>Jun 2017</v>
      </c>
      <c r="O3184" s="12" t="str">
        <f t="shared" si="365"/>
        <v>Sep 2017</v>
      </c>
      <c r="P3184" s="12">
        <f>VLOOKUP(D3184,accounts!A:G,4)</f>
        <v>217.87</v>
      </c>
      <c r="Q3184" s="12">
        <f t="shared" si="366"/>
        <v>92</v>
      </c>
    </row>
    <row r="3185">
      <c r="A3185" s="14" t="s">
        <v>3364</v>
      </c>
      <c r="B3185" s="14" t="s">
        <v>53</v>
      </c>
      <c r="C3185" s="14" t="s">
        <v>22</v>
      </c>
      <c r="D3185" s="14" t="s">
        <v>94</v>
      </c>
      <c r="E3185" s="14" t="s">
        <v>26</v>
      </c>
      <c r="F3185" s="15">
        <v>42887.0</v>
      </c>
      <c r="G3185" s="15">
        <v>43003.0</v>
      </c>
      <c r="H3185" s="14">
        <v>0.0</v>
      </c>
      <c r="I3185" s="12">
        <f>VLOOKUP(C3185, products!$A$1:$C$8, 3, FALSE)</f>
        <v>550</v>
      </c>
      <c r="J3185" s="12" t="str">
        <f>VLOOKUP(B3185,sales_teams!A:C,3)</f>
        <v>West</v>
      </c>
      <c r="K3185" s="12" t="str">
        <f>VLOOKUP(B3185,sales_teams!A:C,2)</f>
        <v>Summer Sewald</v>
      </c>
      <c r="L3185" s="12" t="str">
        <f>VLOOKUP(D3185,accounts!A:G,6)</f>
        <v>United States</v>
      </c>
      <c r="M3185" s="12" t="str">
        <f>VLOOKUP(D3185,accounts!A:B,2)</f>
        <v>medical</v>
      </c>
      <c r="N3185" s="12" t="str">
        <f t="shared" si="26"/>
        <v>Jun 2017</v>
      </c>
      <c r="O3185" s="12" t="str">
        <f t="shared" si="365"/>
        <v>Sep 2017</v>
      </c>
      <c r="P3185" s="12">
        <f>VLOOKUP(D3185,accounts!A:G,4)</f>
        <v>3922.42</v>
      </c>
      <c r="Q3185" s="12">
        <f t="shared" si="366"/>
        <v>92</v>
      </c>
    </row>
    <row r="3186">
      <c r="A3186" s="14" t="s">
        <v>3365</v>
      </c>
      <c r="B3186" s="14" t="s">
        <v>54</v>
      </c>
      <c r="C3186" s="14" t="s">
        <v>22</v>
      </c>
      <c r="D3186" s="14" t="s">
        <v>65</v>
      </c>
      <c r="E3186" s="14" t="s">
        <v>5</v>
      </c>
      <c r="F3186" s="15">
        <v>42887.0</v>
      </c>
      <c r="G3186" s="15">
        <v>42898.0</v>
      </c>
      <c r="H3186" s="14">
        <v>562.0</v>
      </c>
      <c r="I3186" s="12">
        <f>VLOOKUP(C3186, products!$A$1:$C$8, 3, FALSE)</f>
        <v>550</v>
      </c>
      <c r="J3186" s="12" t="str">
        <f>VLOOKUP(B3186,sales_teams!A:C,3)</f>
        <v>West</v>
      </c>
      <c r="K3186" s="12" t="str">
        <f>VLOOKUP(B3186,sales_teams!A:C,2)</f>
        <v>Summer Sewald</v>
      </c>
      <c r="L3186" s="12" t="str">
        <f>VLOOKUP(D3186,accounts!A:G,6)</f>
        <v>United States</v>
      </c>
      <c r="M3186" s="12" t="str">
        <f>VLOOKUP(D3186,accounts!A:B,2)</f>
        <v>technolgy</v>
      </c>
      <c r="N3186" s="12" t="str">
        <f t="shared" si="26"/>
        <v>Jun 2017</v>
      </c>
      <c r="O3186" s="12" t="str">
        <f t="shared" si="365"/>
        <v>Jun 2017</v>
      </c>
      <c r="P3186" s="12">
        <f>VLOOKUP(D3186,accounts!A:G,4)</f>
        <v>7708.38</v>
      </c>
      <c r="Q3186" s="12">
        <f t="shared" si="366"/>
        <v>0</v>
      </c>
    </row>
    <row r="3187">
      <c r="A3187" s="14" t="s">
        <v>3366</v>
      </c>
      <c r="B3187" s="14" t="s">
        <v>56</v>
      </c>
      <c r="C3187" s="14" t="s">
        <v>17</v>
      </c>
      <c r="D3187" s="14" t="s">
        <v>75</v>
      </c>
      <c r="E3187" s="14" t="s">
        <v>5</v>
      </c>
      <c r="F3187" s="15">
        <v>42887.0</v>
      </c>
      <c r="G3187" s="15">
        <v>42950.0</v>
      </c>
      <c r="H3187" s="14">
        <v>4686.0</v>
      </c>
      <c r="I3187" s="12">
        <f>VLOOKUP(C3187, products!$A$1:$C$8, 3, FALSE)</f>
        <v>4821</v>
      </c>
      <c r="J3187" s="12" t="str">
        <f>VLOOKUP(B3187,sales_teams!A:C,3)</f>
        <v>West</v>
      </c>
      <c r="K3187" s="12" t="str">
        <f>VLOOKUP(B3187,sales_teams!A:C,2)</f>
        <v>Summer Sewald</v>
      </c>
      <c r="L3187" s="12" t="str">
        <f>VLOOKUP(D3187,accounts!A:G,6)</f>
        <v>Jordan</v>
      </c>
      <c r="M3187" s="12" t="str">
        <f>VLOOKUP(D3187,accounts!A:B,2)</f>
        <v>marketing</v>
      </c>
      <c r="N3187" s="12" t="str">
        <f t="shared" si="26"/>
        <v>Jun 2017</v>
      </c>
      <c r="O3187" s="12" t="str">
        <f t="shared" si="365"/>
        <v>Aug 2017</v>
      </c>
      <c r="P3187" s="12">
        <f>VLOOKUP(D3187,accounts!A:G,4)</f>
        <v>3027.46</v>
      </c>
      <c r="Q3187" s="12">
        <f t="shared" si="366"/>
        <v>61</v>
      </c>
    </row>
    <row r="3188">
      <c r="A3188" s="14" t="s">
        <v>3367</v>
      </c>
      <c r="B3188" s="14" t="s">
        <v>58</v>
      </c>
      <c r="C3188" s="14" t="s">
        <v>21</v>
      </c>
      <c r="D3188" s="14" t="s">
        <v>130</v>
      </c>
      <c r="E3188" s="14" t="s">
        <v>26</v>
      </c>
      <c r="F3188" s="15">
        <v>42887.0</v>
      </c>
      <c r="G3188" s="15">
        <v>42969.0</v>
      </c>
      <c r="H3188" s="14">
        <v>0.0</v>
      </c>
      <c r="I3188" s="12">
        <f>VLOOKUP(C3188, products!$A$1:$C$8, 3, FALSE)</f>
        <v>3393</v>
      </c>
      <c r="J3188" s="12" t="str">
        <f>VLOOKUP(B3188,sales_teams!A:C,3)</f>
        <v>West</v>
      </c>
      <c r="K3188" s="12" t="str">
        <f>VLOOKUP(B3188,sales_teams!A:C,2)</f>
        <v>Summer Sewald</v>
      </c>
      <c r="L3188" s="12" t="str">
        <f>VLOOKUP(D3188,accounts!A:G,6)</f>
        <v>Germany</v>
      </c>
      <c r="M3188" s="12" t="str">
        <f>VLOOKUP(D3188,accounts!A:B,2)</f>
        <v>services</v>
      </c>
      <c r="N3188" s="12" t="str">
        <f t="shared" si="26"/>
        <v>Jun 2017</v>
      </c>
      <c r="O3188" s="12" t="str">
        <f t="shared" si="365"/>
        <v>Aug 2017</v>
      </c>
      <c r="P3188" s="12">
        <f>VLOOKUP(D3188,accounts!A:G,4)</f>
        <v>1012.72</v>
      </c>
      <c r="Q3188" s="12">
        <f t="shared" si="366"/>
        <v>61</v>
      </c>
    </row>
    <row r="3189">
      <c r="A3189" s="14" t="s">
        <v>3368</v>
      </c>
      <c r="B3189" s="14" t="s">
        <v>59</v>
      </c>
      <c r="C3189" s="14" t="s">
        <v>19</v>
      </c>
      <c r="D3189" s="14" t="s">
        <v>133</v>
      </c>
      <c r="E3189" s="14" t="s">
        <v>5</v>
      </c>
      <c r="F3189" s="15">
        <v>42887.0</v>
      </c>
      <c r="G3189" s="15">
        <v>42980.0</v>
      </c>
      <c r="H3189" s="14">
        <v>38.0</v>
      </c>
      <c r="I3189" s="12">
        <f>VLOOKUP(C3189, products!$A$1:$C$8, 3, FALSE)</f>
        <v>55</v>
      </c>
      <c r="J3189" s="12" t="str">
        <f>VLOOKUP(B3189,sales_teams!A:C,3)</f>
        <v>West</v>
      </c>
      <c r="K3189" s="12" t="str">
        <f>VLOOKUP(B3189,sales_teams!A:C,2)</f>
        <v>Summer Sewald</v>
      </c>
      <c r="L3189" s="12" t="str">
        <f>VLOOKUP(D3189,accounts!A:G,6)</f>
        <v>United States</v>
      </c>
      <c r="M3189" s="12" t="str">
        <f>VLOOKUP(D3189,accounts!A:B,2)</f>
        <v>finance</v>
      </c>
      <c r="N3189" s="12" t="str">
        <f t="shared" si="26"/>
        <v>Jun 2017</v>
      </c>
      <c r="O3189" s="12" t="str">
        <f t="shared" si="365"/>
        <v>Sep 2017</v>
      </c>
      <c r="P3189" s="12">
        <f>VLOOKUP(D3189,accounts!A:G,4)</f>
        <v>355.23</v>
      </c>
      <c r="Q3189" s="12">
        <f t="shared" si="366"/>
        <v>92</v>
      </c>
    </row>
    <row r="3190">
      <c r="A3190" s="14" t="s">
        <v>3369</v>
      </c>
      <c r="B3190" s="14" t="s">
        <v>61</v>
      </c>
      <c r="C3190" s="14" t="s">
        <v>21</v>
      </c>
      <c r="D3190" s="14" t="s">
        <v>91</v>
      </c>
      <c r="E3190" s="14" t="s">
        <v>5</v>
      </c>
      <c r="F3190" s="15">
        <v>42887.0</v>
      </c>
      <c r="G3190" s="15">
        <v>42952.0</v>
      </c>
      <c r="H3190" s="14">
        <v>3184.0</v>
      </c>
      <c r="I3190" s="12">
        <f>VLOOKUP(C3190, products!$A$1:$C$8, 3, FALSE)</f>
        <v>3393</v>
      </c>
      <c r="J3190" s="12" t="str">
        <f>VLOOKUP(B3190,sales_teams!A:C,3)</f>
        <v>West</v>
      </c>
      <c r="K3190" s="12" t="str">
        <f>VLOOKUP(B3190,sales_teams!A:C,2)</f>
        <v>Summer Sewald</v>
      </c>
      <c r="L3190" s="12" t="str">
        <f>VLOOKUP(D3190,accounts!A:G,6)</f>
        <v>United States</v>
      </c>
      <c r="M3190" s="12" t="str">
        <f>VLOOKUP(D3190,accounts!A:B,2)</f>
        <v>employment</v>
      </c>
      <c r="N3190" s="12" t="str">
        <f t="shared" si="26"/>
        <v>Jun 2017</v>
      </c>
      <c r="O3190" s="12" t="str">
        <f t="shared" si="365"/>
        <v>Aug 2017</v>
      </c>
      <c r="P3190" s="12">
        <f>VLOOKUP(D3190,accounts!A:G,4)</f>
        <v>2059.9</v>
      </c>
      <c r="Q3190" s="12">
        <f t="shared" si="366"/>
        <v>61</v>
      </c>
    </row>
    <row r="3191">
      <c r="A3191" s="14" t="s">
        <v>3370</v>
      </c>
      <c r="B3191" s="14" t="s">
        <v>32</v>
      </c>
      <c r="C3191" s="14" t="s">
        <v>20</v>
      </c>
      <c r="D3191" s="14" t="s">
        <v>107</v>
      </c>
      <c r="E3191" s="14" t="s">
        <v>5</v>
      </c>
      <c r="F3191" s="15">
        <v>42888.0</v>
      </c>
      <c r="G3191" s="15">
        <v>42995.0</v>
      </c>
      <c r="H3191" s="14">
        <v>5373.0</v>
      </c>
      <c r="I3191" s="12">
        <f>VLOOKUP(C3191, products!$A$1:$C$8, 3, FALSE)</f>
        <v>5482</v>
      </c>
      <c r="J3191" s="12" t="str">
        <f>VLOOKUP(B3191,sales_teams!A:C,3)</f>
        <v>Central</v>
      </c>
      <c r="K3191" s="12" t="str">
        <f>VLOOKUP(B3191,sales_teams!A:C,2)</f>
        <v>Dustin Brinkmann</v>
      </c>
      <c r="L3191" s="12" t="str">
        <f>VLOOKUP(D3191,accounts!A:G,6)</f>
        <v>United States</v>
      </c>
      <c r="M3191" s="12" t="str">
        <f>VLOOKUP(D3191,accounts!A:B,2)</f>
        <v>technolgy</v>
      </c>
      <c r="N3191" s="12" t="str">
        <f t="shared" si="26"/>
        <v>Jun 2017</v>
      </c>
      <c r="O3191" s="12" t="str">
        <f t="shared" si="365"/>
        <v>Sep 2017</v>
      </c>
      <c r="P3191" s="12">
        <f>VLOOKUP(D3191,accounts!A:G,4)</f>
        <v>1008.06</v>
      </c>
      <c r="Q3191" s="12">
        <f t="shared" si="366"/>
        <v>92</v>
      </c>
    </row>
    <row r="3192">
      <c r="A3192" s="14" t="s">
        <v>3371</v>
      </c>
      <c r="B3192" s="14" t="s">
        <v>33</v>
      </c>
      <c r="C3192" s="14" t="s">
        <v>18</v>
      </c>
      <c r="D3192" s="14" t="s">
        <v>145</v>
      </c>
      <c r="E3192" s="14" t="s">
        <v>5</v>
      </c>
      <c r="F3192" s="15">
        <v>42888.0</v>
      </c>
      <c r="G3192" s="15">
        <v>42983.0</v>
      </c>
      <c r="H3192" s="14">
        <v>1239.0</v>
      </c>
      <c r="I3192" s="12">
        <f>VLOOKUP(C3192, products!$A$1:$C$8, 3, FALSE)</f>
        <v>1096</v>
      </c>
      <c r="J3192" s="12" t="str">
        <f>VLOOKUP(B3192,sales_teams!A:C,3)</f>
        <v>Central</v>
      </c>
      <c r="K3192" s="12" t="str">
        <f>VLOOKUP(B3192,sales_teams!A:C,2)</f>
        <v>Dustin Brinkmann</v>
      </c>
      <c r="L3192" s="12" t="str">
        <f>VLOOKUP(D3192,accounts!A:G,6)</f>
        <v>United States</v>
      </c>
      <c r="M3192" s="12" t="str">
        <f>VLOOKUP(D3192,accounts!A:B,2)</f>
        <v>technolgy</v>
      </c>
      <c r="N3192" s="12" t="str">
        <f t="shared" si="26"/>
        <v>Jun 2017</v>
      </c>
      <c r="O3192" s="12" t="str">
        <f t="shared" si="365"/>
        <v>Sep 2017</v>
      </c>
      <c r="P3192" s="12">
        <f>VLOOKUP(D3192,accounts!A:G,4)</f>
        <v>1242.32</v>
      </c>
      <c r="Q3192" s="12">
        <f t="shared" si="366"/>
        <v>92</v>
      </c>
    </row>
    <row r="3193">
      <c r="A3193" s="14" t="s">
        <v>3372</v>
      </c>
      <c r="B3193" s="14" t="s">
        <v>35</v>
      </c>
      <c r="C3193" s="14" t="s">
        <v>21</v>
      </c>
      <c r="D3193" s="14" t="s">
        <v>73</v>
      </c>
      <c r="E3193" s="14" t="s">
        <v>26</v>
      </c>
      <c r="F3193" s="15">
        <v>42888.0</v>
      </c>
      <c r="G3193" s="15">
        <v>42904.0</v>
      </c>
      <c r="H3193" s="14">
        <v>0.0</v>
      </c>
      <c r="I3193" s="12">
        <f>VLOOKUP(C3193, products!$A$1:$C$8, 3, FALSE)</f>
        <v>3393</v>
      </c>
      <c r="J3193" s="12" t="str">
        <f>VLOOKUP(B3193,sales_teams!A:C,3)</f>
        <v>Central</v>
      </c>
      <c r="K3193" s="12" t="str">
        <f>VLOOKUP(B3193,sales_teams!A:C,2)</f>
        <v>Dustin Brinkmann</v>
      </c>
      <c r="L3193" s="12" t="str">
        <f>VLOOKUP(D3193,accounts!A:G,6)</f>
        <v>United States</v>
      </c>
      <c r="M3193" s="12" t="str">
        <f>VLOOKUP(D3193,accounts!A:B,2)</f>
        <v>medical</v>
      </c>
      <c r="N3193" s="12" t="str">
        <f t="shared" si="26"/>
        <v>Jun 2017</v>
      </c>
      <c r="O3193" s="12" t="str">
        <f t="shared" si="365"/>
        <v>Jun 2017</v>
      </c>
      <c r="P3193" s="12">
        <f>VLOOKUP(D3193,accounts!A:G,4)</f>
        <v>3178.24</v>
      </c>
      <c r="Q3193" s="12">
        <f t="shared" si="366"/>
        <v>0</v>
      </c>
    </row>
    <row r="3194">
      <c r="A3194" s="14" t="s">
        <v>3373</v>
      </c>
      <c r="B3194" s="14" t="s">
        <v>35</v>
      </c>
      <c r="C3194" s="14" t="s">
        <v>19</v>
      </c>
      <c r="D3194" s="14" t="s">
        <v>100</v>
      </c>
      <c r="E3194" s="14" t="s">
        <v>5</v>
      </c>
      <c r="F3194" s="15">
        <v>42888.0</v>
      </c>
      <c r="G3194" s="15">
        <v>42898.0</v>
      </c>
      <c r="H3194" s="14">
        <v>52.0</v>
      </c>
      <c r="I3194" s="12">
        <f>VLOOKUP(C3194, products!$A$1:$C$8, 3, FALSE)</f>
        <v>55</v>
      </c>
      <c r="J3194" s="12" t="str">
        <f>VLOOKUP(B3194,sales_teams!A:C,3)</f>
        <v>Central</v>
      </c>
      <c r="K3194" s="12" t="str">
        <f>VLOOKUP(B3194,sales_teams!A:C,2)</f>
        <v>Dustin Brinkmann</v>
      </c>
      <c r="L3194" s="12" t="str">
        <f>VLOOKUP(D3194,accounts!A:G,6)</f>
        <v>Belgium</v>
      </c>
      <c r="M3194" s="12" t="str">
        <f>VLOOKUP(D3194,accounts!A:B,2)</f>
        <v>retail</v>
      </c>
      <c r="N3194" s="12" t="str">
        <f t="shared" si="26"/>
        <v>Jun 2017</v>
      </c>
      <c r="O3194" s="12" t="str">
        <f t="shared" si="365"/>
        <v>Jun 2017</v>
      </c>
      <c r="P3194" s="12">
        <f>VLOOKUP(D3194,accounts!A:G,4)</f>
        <v>1376.8</v>
      </c>
      <c r="Q3194" s="12">
        <f t="shared" si="366"/>
        <v>0</v>
      </c>
    </row>
    <row r="3195">
      <c r="A3195" s="14" t="s">
        <v>3374</v>
      </c>
      <c r="B3195" s="14" t="s">
        <v>36</v>
      </c>
      <c r="C3195" s="14" t="s">
        <v>22</v>
      </c>
      <c r="D3195" s="14" t="s">
        <v>96</v>
      </c>
      <c r="E3195" s="14" t="s">
        <v>5</v>
      </c>
      <c r="F3195" s="15">
        <v>42888.0</v>
      </c>
      <c r="G3195" s="15">
        <v>42997.0</v>
      </c>
      <c r="H3195" s="14">
        <v>651.0</v>
      </c>
      <c r="I3195" s="12">
        <f>VLOOKUP(C3195, products!$A$1:$C$8, 3, FALSE)</f>
        <v>550</v>
      </c>
      <c r="J3195" s="12" t="str">
        <f>VLOOKUP(B3195,sales_teams!A:C,3)</f>
        <v>Central</v>
      </c>
      <c r="K3195" s="12" t="str">
        <f>VLOOKUP(B3195,sales_teams!A:C,2)</f>
        <v>Dustin Brinkmann</v>
      </c>
      <c r="L3195" s="12" t="str">
        <f>VLOOKUP(D3195,accounts!A:G,6)</f>
        <v>Japan</v>
      </c>
      <c r="M3195" s="12" t="str">
        <f>VLOOKUP(D3195,accounts!A:B,2)</f>
        <v>retail</v>
      </c>
      <c r="N3195" s="12" t="str">
        <f t="shared" si="26"/>
        <v>Jun 2017</v>
      </c>
      <c r="O3195" s="12" t="str">
        <f t="shared" si="365"/>
        <v>Sep 2017</v>
      </c>
      <c r="P3195" s="12">
        <f>VLOOKUP(D3195,accounts!A:G,4)</f>
        <v>5158.71</v>
      </c>
      <c r="Q3195" s="12">
        <f t="shared" si="366"/>
        <v>92</v>
      </c>
    </row>
    <row r="3196">
      <c r="A3196" s="14" t="s">
        <v>3375</v>
      </c>
      <c r="B3196" s="14" t="s">
        <v>38</v>
      </c>
      <c r="C3196" s="14" t="s">
        <v>20</v>
      </c>
      <c r="D3196" s="14" t="s">
        <v>102</v>
      </c>
      <c r="E3196" s="14" t="s">
        <v>5</v>
      </c>
      <c r="F3196" s="15">
        <v>42888.0</v>
      </c>
      <c r="G3196" s="15">
        <v>42949.0</v>
      </c>
      <c r="H3196" s="14">
        <v>6026.0</v>
      </c>
      <c r="I3196" s="12">
        <f>VLOOKUP(C3196, products!$A$1:$C$8, 3, FALSE)</f>
        <v>5482</v>
      </c>
      <c r="J3196" s="12" t="str">
        <f>VLOOKUP(B3196,sales_teams!A:C,3)</f>
        <v>East</v>
      </c>
      <c r="K3196" s="12" t="str">
        <f>VLOOKUP(B3196,sales_teams!A:C,2)</f>
        <v>Rocco Neubert</v>
      </c>
      <c r="L3196" s="12" t="str">
        <f>VLOOKUP(D3196,accounts!A:G,6)</f>
        <v>United States</v>
      </c>
      <c r="M3196" s="12" t="str">
        <f>VLOOKUP(D3196,accounts!A:B,2)</f>
        <v>marketing</v>
      </c>
      <c r="N3196" s="12" t="str">
        <f t="shared" si="26"/>
        <v>Jun 2017</v>
      </c>
      <c r="O3196" s="12" t="str">
        <f t="shared" si="365"/>
        <v>Aug 2017</v>
      </c>
      <c r="P3196" s="12">
        <f>VLOOKUP(D3196,accounts!A:G,4)</f>
        <v>2173.98</v>
      </c>
      <c r="Q3196" s="12">
        <f t="shared" si="366"/>
        <v>61</v>
      </c>
    </row>
    <row r="3197">
      <c r="A3197" s="14" t="s">
        <v>3376</v>
      </c>
      <c r="B3197" s="14" t="s">
        <v>44</v>
      </c>
      <c r="C3197" s="14" t="s">
        <v>20</v>
      </c>
      <c r="D3197" s="14" t="s">
        <v>116</v>
      </c>
      <c r="E3197" s="14" t="s">
        <v>5</v>
      </c>
      <c r="F3197" s="15">
        <v>42888.0</v>
      </c>
      <c r="G3197" s="15">
        <v>42983.0</v>
      </c>
      <c r="H3197" s="14">
        <v>5569.0</v>
      </c>
      <c r="I3197" s="12">
        <f>VLOOKUP(C3197, products!$A$1:$C$8, 3, FALSE)</f>
        <v>5482</v>
      </c>
      <c r="J3197" s="12" t="str">
        <f>VLOOKUP(B3197,sales_teams!A:C,3)</f>
        <v>East</v>
      </c>
      <c r="K3197" s="12" t="str">
        <f>VLOOKUP(B3197,sales_teams!A:C,2)</f>
        <v>Rocco Neubert</v>
      </c>
      <c r="L3197" s="12" t="str">
        <f>VLOOKUP(D3197,accounts!A:G,6)</f>
        <v>United States</v>
      </c>
      <c r="M3197" s="12" t="str">
        <f>VLOOKUP(D3197,accounts!A:B,2)</f>
        <v>services</v>
      </c>
      <c r="N3197" s="12" t="str">
        <f t="shared" si="26"/>
        <v>Jun 2017</v>
      </c>
      <c r="O3197" s="12" t="str">
        <f t="shared" si="365"/>
        <v>Sep 2017</v>
      </c>
      <c r="P3197" s="12">
        <f>VLOOKUP(D3197,accounts!A:G,4)</f>
        <v>692.19</v>
      </c>
      <c r="Q3197" s="12">
        <f t="shared" si="366"/>
        <v>92</v>
      </c>
    </row>
    <row r="3198">
      <c r="A3198" s="14" t="s">
        <v>3377</v>
      </c>
      <c r="B3198" s="14" t="s">
        <v>45</v>
      </c>
      <c r="C3198" s="14" t="s">
        <v>22</v>
      </c>
      <c r="D3198" s="14" t="s">
        <v>90</v>
      </c>
      <c r="E3198" s="14" t="s">
        <v>26</v>
      </c>
      <c r="F3198" s="15">
        <v>42888.0</v>
      </c>
      <c r="G3198" s="15">
        <v>42972.0</v>
      </c>
      <c r="H3198" s="14">
        <v>0.0</v>
      </c>
      <c r="I3198" s="12">
        <f>VLOOKUP(C3198, products!$A$1:$C$8, 3, FALSE)</f>
        <v>550</v>
      </c>
      <c r="J3198" s="12" t="str">
        <f>VLOOKUP(B3198,sales_teams!A:C,3)</f>
        <v>East</v>
      </c>
      <c r="K3198" s="12" t="str">
        <f>VLOOKUP(B3198,sales_teams!A:C,2)</f>
        <v>Rocco Neubert</v>
      </c>
      <c r="L3198" s="12" t="str">
        <f>VLOOKUP(D3198,accounts!A:G,6)</f>
        <v>United States</v>
      </c>
      <c r="M3198" s="12" t="str">
        <f>VLOOKUP(D3198,accounts!A:B,2)</f>
        <v>software</v>
      </c>
      <c r="N3198" s="12" t="str">
        <f t="shared" si="26"/>
        <v>Jun 2017</v>
      </c>
      <c r="O3198" s="12" t="str">
        <f t="shared" si="365"/>
        <v>Aug 2017</v>
      </c>
      <c r="P3198" s="12">
        <f>VLOOKUP(D3198,accounts!A:G,4)</f>
        <v>4618</v>
      </c>
      <c r="Q3198" s="12">
        <f t="shared" si="366"/>
        <v>61</v>
      </c>
    </row>
    <row r="3199">
      <c r="A3199" s="14" t="s">
        <v>3378</v>
      </c>
      <c r="B3199" s="14" t="s">
        <v>45</v>
      </c>
      <c r="C3199" s="14" t="s">
        <v>22</v>
      </c>
      <c r="D3199" s="14" t="s">
        <v>68</v>
      </c>
      <c r="E3199" s="14" t="s">
        <v>5</v>
      </c>
      <c r="F3199" s="15">
        <v>42888.0</v>
      </c>
      <c r="G3199" s="15">
        <v>42982.0</v>
      </c>
      <c r="H3199" s="14">
        <v>519.0</v>
      </c>
      <c r="I3199" s="12">
        <f>VLOOKUP(C3199, products!$A$1:$C$8, 3, FALSE)</f>
        <v>550</v>
      </c>
      <c r="J3199" s="12" t="str">
        <f>VLOOKUP(B3199,sales_teams!A:C,3)</f>
        <v>East</v>
      </c>
      <c r="K3199" s="12" t="str">
        <f>VLOOKUP(B3199,sales_teams!A:C,2)</f>
        <v>Rocco Neubert</v>
      </c>
      <c r="L3199" s="12" t="str">
        <f>VLOOKUP(D3199,accounts!A:G,6)</f>
        <v>Korea</v>
      </c>
      <c r="M3199" s="12" t="str">
        <f>VLOOKUP(D3199,accounts!A:B,2)</f>
        <v>technolgy</v>
      </c>
      <c r="N3199" s="12" t="str">
        <f t="shared" si="26"/>
        <v>Jun 2017</v>
      </c>
      <c r="O3199" s="12" t="str">
        <f t="shared" si="365"/>
        <v>Sep 2017</v>
      </c>
      <c r="P3199" s="12">
        <f>VLOOKUP(D3199,accounts!A:G,4)</f>
        <v>8170.38</v>
      </c>
      <c r="Q3199" s="12">
        <f t="shared" si="366"/>
        <v>92</v>
      </c>
    </row>
    <row r="3200">
      <c r="A3200" s="14" t="s">
        <v>3379</v>
      </c>
      <c r="B3200" s="14" t="s">
        <v>46</v>
      </c>
      <c r="C3200" s="14" t="s">
        <v>22</v>
      </c>
      <c r="D3200" s="14" t="s">
        <v>76</v>
      </c>
      <c r="E3200" s="14" t="s">
        <v>5</v>
      </c>
      <c r="F3200" s="15">
        <v>42888.0</v>
      </c>
      <c r="G3200" s="15">
        <v>42983.0</v>
      </c>
      <c r="H3200" s="14">
        <v>558.0</v>
      </c>
      <c r="I3200" s="12">
        <f>VLOOKUP(C3200, products!$A$1:$C$8, 3, FALSE)</f>
        <v>550</v>
      </c>
      <c r="J3200" s="12" t="str">
        <f>VLOOKUP(B3200,sales_teams!A:C,3)</f>
        <v>East</v>
      </c>
      <c r="K3200" s="12" t="str">
        <f>VLOOKUP(B3200,sales_teams!A:C,2)</f>
        <v>Rocco Neubert</v>
      </c>
      <c r="L3200" s="12" t="str">
        <f>VLOOKUP(D3200,accounts!A:G,6)</f>
        <v>United States</v>
      </c>
      <c r="M3200" s="12" t="str">
        <f>VLOOKUP(D3200,accounts!A:B,2)</f>
        <v>software</v>
      </c>
      <c r="N3200" s="12" t="str">
        <f t="shared" si="26"/>
        <v>Jun 2017</v>
      </c>
      <c r="O3200" s="12" t="str">
        <f t="shared" si="365"/>
        <v>Sep 2017</v>
      </c>
      <c r="P3200" s="12">
        <f>VLOOKUP(D3200,accounts!A:G,4)</f>
        <v>6354.87</v>
      </c>
      <c r="Q3200" s="12">
        <f t="shared" si="366"/>
        <v>92</v>
      </c>
    </row>
    <row r="3201">
      <c r="A3201" s="14" t="s">
        <v>3380</v>
      </c>
      <c r="B3201" s="14" t="s">
        <v>47</v>
      </c>
      <c r="C3201" s="14" t="s">
        <v>22</v>
      </c>
      <c r="D3201" s="14" t="s">
        <v>112</v>
      </c>
      <c r="E3201" s="14" t="s">
        <v>5</v>
      </c>
      <c r="F3201" s="15">
        <v>42888.0</v>
      </c>
      <c r="G3201" s="15">
        <v>42983.0</v>
      </c>
      <c r="H3201" s="14">
        <v>523.0</v>
      </c>
      <c r="I3201" s="12">
        <f>VLOOKUP(C3201, products!$A$1:$C$8, 3, FALSE)</f>
        <v>550</v>
      </c>
      <c r="J3201" s="12" t="str">
        <f>VLOOKUP(B3201,sales_teams!A:C,3)</f>
        <v>East</v>
      </c>
      <c r="K3201" s="12" t="str">
        <f>VLOOKUP(B3201,sales_teams!A:C,2)</f>
        <v>Rocco Neubert</v>
      </c>
      <c r="L3201" s="12" t="str">
        <f>VLOOKUP(D3201,accounts!A:G,6)</f>
        <v>United States</v>
      </c>
      <c r="M3201" s="12" t="str">
        <f>VLOOKUP(D3201,accounts!A:B,2)</f>
        <v>telecommunications</v>
      </c>
      <c r="N3201" s="12" t="str">
        <f t="shared" si="26"/>
        <v>Jun 2017</v>
      </c>
      <c r="O3201" s="12" t="str">
        <f t="shared" si="365"/>
        <v>Sep 2017</v>
      </c>
      <c r="P3201" s="12">
        <f>VLOOKUP(D3201,accounts!A:G,4)</f>
        <v>1699.85</v>
      </c>
      <c r="Q3201" s="12">
        <f t="shared" si="366"/>
        <v>92</v>
      </c>
    </row>
    <row r="3202">
      <c r="A3202" s="14" t="s">
        <v>3381</v>
      </c>
      <c r="B3202" s="14" t="s">
        <v>47</v>
      </c>
      <c r="C3202" s="14" t="s">
        <v>17</v>
      </c>
      <c r="D3202" s="14" t="s">
        <v>76</v>
      </c>
      <c r="E3202" s="14" t="s">
        <v>5</v>
      </c>
      <c r="F3202" s="15">
        <v>42888.0</v>
      </c>
      <c r="G3202" s="15">
        <v>42967.0</v>
      </c>
      <c r="H3202" s="14">
        <v>4869.0</v>
      </c>
      <c r="I3202" s="12">
        <f>VLOOKUP(C3202, products!$A$1:$C$8, 3, FALSE)</f>
        <v>4821</v>
      </c>
      <c r="J3202" s="12" t="str">
        <f>VLOOKUP(B3202,sales_teams!A:C,3)</f>
        <v>East</v>
      </c>
      <c r="K3202" s="12" t="str">
        <f>VLOOKUP(B3202,sales_teams!A:C,2)</f>
        <v>Rocco Neubert</v>
      </c>
      <c r="L3202" s="12" t="str">
        <f>VLOOKUP(D3202,accounts!A:G,6)</f>
        <v>United States</v>
      </c>
      <c r="M3202" s="12" t="str">
        <f>VLOOKUP(D3202,accounts!A:B,2)</f>
        <v>software</v>
      </c>
      <c r="N3202" s="12" t="str">
        <f t="shared" si="26"/>
        <v>Jun 2017</v>
      </c>
      <c r="O3202" s="12" t="str">
        <f t="shared" si="365"/>
        <v>Aug 2017</v>
      </c>
      <c r="P3202" s="12">
        <f>VLOOKUP(D3202,accounts!A:G,4)</f>
        <v>6354.87</v>
      </c>
      <c r="Q3202" s="12">
        <f t="shared" si="366"/>
        <v>61</v>
      </c>
    </row>
    <row r="3203">
      <c r="A3203" s="14" t="s">
        <v>3382</v>
      </c>
      <c r="B3203" s="14" t="s">
        <v>48</v>
      </c>
      <c r="C3203" s="14" t="s">
        <v>19</v>
      </c>
      <c r="D3203" s="14" t="s">
        <v>92</v>
      </c>
      <c r="E3203" s="14" t="s">
        <v>26</v>
      </c>
      <c r="F3203" s="15">
        <v>42888.0</v>
      </c>
      <c r="G3203" s="15">
        <v>42949.0</v>
      </c>
      <c r="H3203" s="14">
        <v>0.0</v>
      </c>
      <c r="I3203" s="12">
        <f>VLOOKUP(C3203, products!$A$1:$C$8, 3, FALSE)</f>
        <v>55</v>
      </c>
      <c r="J3203" s="12" t="str">
        <f>VLOOKUP(B3203,sales_teams!A:C,3)</f>
        <v>East</v>
      </c>
      <c r="K3203" s="12" t="str">
        <f>VLOOKUP(B3203,sales_teams!A:C,2)</f>
        <v>Rocco Neubert</v>
      </c>
      <c r="L3203" s="12" t="str">
        <f>VLOOKUP(D3203,accounts!A:G,6)</f>
        <v>United States</v>
      </c>
      <c r="M3203" s="12" t="str">
        <f>VLOOKUP(D3203,accounts!A:B,2)</f>
        <v>finance</v>
      </c>
      <c r="N3203" s="12" t="str">
        <f t="shared" si="26"/>
        <v>Jun 2017</v>
      </c>
      <c r="O3203" s="12" t="str">
        <f t="shared" si="365"/>
        <v>Aug 2017</v>
      </c>
      <c r="P3203" s="12">
        <f>VLOOKUP(D3203,accounts!A:G,4)</f>
        <v>2819.5</v>
      </c>
      <c r="Q3203" s="12">
        <f t="shared" si="366"/>
        <v>61</v>
      </c>
    </row>
    <row r="3204">
      <c r="A3204" s="14" t="s">
        <v>3383</v>
      </c>
      <c r="B3204" s="14" t="s">
        <v>48</v>
      </c>
      <c r="C3204" s="14" t="s">
        <v>22</v>
      </c>
      <c r="D3204" s="14" t="s">
        <v>82</v>
      </c>
      <c r="E3204" s="14" t="s">
        <v>5</v>
      </c>
      <c r="F3204" s="15">
        <v>42888.0</v>
      </c>
      <c r="G3204" s="15">
        <v>42956.0</v>
      </c>
      <c r="H3204" s="14">
        <v>588.0</v>
      </c>
      <c r="I3204" s="12">
        <f>VLOOKUP(C3204, products!$A$1:$C$8, 3, FALSE)</f>
        <v>550</v>
      </c>
      <c r="J3204" s="12" t="str">
        <f>VLOOKUP(B3204,sales_teams!A:C,3)</f>
        <v>East</v>
      </c>
      <c r="K3204" s="12" t="str">
        <f>VLOOKUP(B3204,sales_teams!A:C,2)</f>
        <v>Rocco Neubert</v>
      </c>
      <c r="L3204" s="12" t="str">
        <f>VLOOKUP(D3204,accounts!A:G,6)</f>
        <v>United States</v>
      </c>
      <c r="M3204" s="12" t="str">
        <f>VLOOKUP(D3204,accounts!A:B,2)</f>
        <v>finance</v>
      </c>
      <c r="N3204" s="12" t="str">
        <f t="shared" si="26"/>
        <v>Jun 2017</v>
      </c>
      <c r="O3204" s="12" t="str">
        <f t="shared" si="365"/>
        <v>Aug 2017</v>
      </c>
      <c r="P3204" s="12">
        <f>VLOOKUP(D3204,accounts!A:G,4)</f>
        <v>1698.2</v>
      </c>
      <c r="Q3204" s="12">
        <f t="shared" si="366"/>
        <v>61</v>
      </c>
    </row>
    <row r="3205">
      <c r="A3205" s="14" t="s">
        <v>3384</v>
      </c>
      <c r="B3205" s="14" t="s">
        <v>50</v>
      </c>
      <c r="C3205" s="14" t="s">
        <v>20</v>
      </c>
      <c r="D3205" s="14" t="s">
        <v>66</v>
      </c>
      <c r="E3205" s="14" t="s">
        <v>5</v>
      </c>
      <c r="F3205" s="15">
        <v>42888.0</v>
      </c>
      <c r="G3205" s="15">
        <v>42968.0</v>
      </c>
      <c r="H3205" s="14">
        <v>5712.0</v>
      </c>
      <c r="I3205" s="12">
        <f>VLOOKUP(C3205, products!$A$1:$C$8, 3, FALSE)</f>
        <v>5482</v>
      </c>
      <c r="J3205" s="12" t="str">
        <f>VLOOKUP(B3205,sales_teams!A:C,3)</f>
        <v>West</v>
      </c>
      <c r="K3205" s="12" t="str">
        <f>VLOOKUP(B3205,sales_teams!A:C,2)</f>
        <v>Summer Sewald</v>
      </c>
      <c r="L3205" s="12" t="str">
        <f>VLOOKUP(D3205,accounts!A:G,6)</f>
        <v>United States</v>
      </c>
      <c r="M3205" s="12" t="str">
        <f>VLOOKUP(D3205,accounts!A:B,2)</f>
        <v>medical</v>
      </c>
      <c r="N3205" s="12" t="str">
        <f t="shared" si="26"/>
        <v>Jun 2017</v>
      </c>
      <c r="O3205" s="12" t="str">
        <f t="shared" si="365"/>
        <v>Aug 2017</v>
      </c>
      <c r="P3205" s="12">
        <f>VLOOKUP(D3205,accounts!A:G,4)</f>
        <v>4.54</v>
      </c>
      <c r="Q3205" s="12">
        <f t="shared" si="366"/>
        <v>61</v>
      </c>
    </row>
    <row r="3206">
      <c r="A3206" s="14" t="s">
        <v>3385</v>
      </c>
      <c r="B3206" s="14" t="s">
        <v>51</v>
      </c>
      <c r="C3206" s="14" t="s">
        <v>18</v>
      </c>
      <c r="D3206" s="14" t="s">
        <v>148</v>
      </c>
      <c r="E3206" s="14" t="s">
        <v>5</v>
      </c>
      <c r="F3206" s="15">
        <v>42888.0</v>
      </c>
      <c r="G3206" s="15">
        <v>42976.0</v>
      </c>
      <c r="H3206" s="14">
        <v>1046.0</v>
      </c>
      <c r="I3206" s="12">
        <f>VLOOKUP(C3206, products!$A$1:$C$8, 3, FALSE)</f>
        <v>1096</v>
      </c>
      <c r="J3206" s="12" t="str">
        <f>VLOOKUP(B3206,sales_teams!A:C,3)</f>
        <v>West</v>
      </c>
      <c r="K3206" s="12" t="str">
        <f>VLOOKUP(B3206,sales_teams!A:C,2)</f>
        <v>Summer Sewald</v>
      </c>
      <c r="L3206" s="12" t="str">
        <f>VLOOKUP(D3206,accounts!A:G,6)</f>
        <v>United States</v>
      </c>
      <c r="M3206" s="12" t="str">
        <f>VLOOKUP(D3206,accounts!A:B,2)</f>
        <v>finance</v>
      </c>
      <c r="N3206" s="12" t="str">
        <f t="shared" si="26"/>
        <v>Jun 2017</v>
      </c>
      <c r="O3206" s="12" t="str">
        <f t="shared" si="365"/>
        <v>Aug 2017</v>
      </c>
      <c r="P3206" s="12">
        <f>VLOOKUP(D3206,accounts!A:G,4)</f>
        <v>52.5</v>
      </c>
      <c r="Q3206" s="12">
        <f t="shared" si="366"/>
        <v>61</v>
      </c>
    </row>
    <row r="3207">
      <c r="A3207" s="14" t="s">
        <v>3386</v>
      </c>
      <c r="B3207" s="14" t="s">
        <v>51</v>
      </c>
      <c r="C3207" s="14" t="s">
        <v>19</v>
      </c>
      <c r="D3207" s="14" t="s">
        <v>74</v>
      </c>
      <c r="E3207" s="14" t="s">
        <v>5</v>
      </c>
      <c r="F3207" s="15">
        <v>42888.0</v>
      </c>
      <c r="G3207" s="15">
        <v>42964.0</v>
      </c>
      <c r="H3207" s="14">
        <v>54.0</v>
      </c>
      <c r="I3207" s="12">
        <f>VLOOKUP(C3207, products!$A$1:$C$8, 3, FALSE)</f>
        <v>55</v>
      </c>
      <c r="J3207" s="12" t="str">
        <f>VLOOKUP(B3207,sales_teams!A:C,3)</f>
        <v>West</v>
      </c>
      <c r="K3207" s="12" t="str">
        <f>VLOOKUP(B3207,sales_teams!A:C,2)</f>
        <v>Summer Sewald</v>
      </c>
      <c r="L3207" s="12" t="str">
        <f>VLOOKUP(D3207,accounts!A:G,6)</f>
        <v>United States</v>
      </c>
      <c r="M3207" s="12" t="str">
        <f>VLOOKUP(D3207,accounts!A:B,2)</f>
        <v>retail</v>
      </c>
      <c r="N3207" s="12" t="str">
        <f t="shared" si="26"/>
        <v>Jun 2017</v>
      </c>
      <c r="O3207" s="12" t="str">
        <f t="shared" si="365"/>
        <v>Aug 2017</v>
      </c>
      <c r="P3207" s="12">
        <f>VLOOKUP(D3207,accounts!A:G,4)</f>
        <v>2214.94</v>
      </c>
      <c r="Q3207" s="12">
        <f t="shared" si="366"/>
        <v>61</v>
      </c>
    </row>
    <row r="3208">
      <c r="A3208" s="14" t="s">
        <v>3387</v>
      </c>
      <c r="B3208" s="14" t="s">
        <v>54</v>
      </c>
      <c r="C3208" s="14" t="s">
        <v>17</v>
      </c>
      <c r="D3208" s="14" t="s">
        <v>87</v>
      </c>
      <c r="E3208" s="14" t="s">
        <v>5</v>
      </c>
      <c r="F3208" s="15">
        <v>42888.0</v>
      </c>
      <c r="G3208" s="15">
        <v>42959.0</v>
      </c>
      <c r="H3208" s="14">
        <v>4933.0</v>
      </c>
      <c r="I3208" s="12">
        <f>VLOOKUP(C3208, products!$A$1:$C$8, 3, FALSE)</f>
        <v>4821</v>
      </c>
      <c r="J3208" s="12" t="str">
        <f>VLOOKUP(B3208,sales_teams!A:C,3)</f>
        <v>West</v>
      </c>
      <c r="K3208" s="12" t="str">
        <f>VLOOKUP(B3208,sales_teams!A:C,2)</f>
        <v>Summer Sewald</v>
      </c>
      <c r="L3208" s="12" t="str">
        <f>VLOOKUP(D3208,accounts!A:G,6)</f>
        <v>United States</v>
      </c>
      <c r="M3208" s="12" t="str">
        <f>VLOOKUP(D3208,accounts!A:B,2)</f>
        <v>entertainment</v>
      </c>
      <c r="N3208" s="12" t="str">
        <f t="shared" si="26"/>
        <v>Jun 2017</v>
      </c>
      <c r="O3208" s="12" t="str">
        <f t="shared" si="365"/>
        <v>Aug 2017</v>
      </c>
      <c r="P3208" s="12">
        <f>VLOOKUP(D3208,accounts!A:G,4)</f>
        <v>3838.39</v>
      </c>
      <c r="Q3208" s="12">
        <f t="shared" si="366"/>
        <v>61</v>
      </c>
    </row>
    <row r="3209">
      <c r="A3209" s="14" t="s">
        <v>3388</v>
      </c>
      <c r="B3209" s="14" t="s">
        <v>54</v>
      </c>
      <c r="C3209" s="14" t="s">
        <v>19</v>
      </c>
      <c r="D3209" s="14" t="s">
        <v>78</v>
      </c>
      <c r="E3209" s="14" t="s">
        <v>5</v>
      </c>
      <c r="F3209" s="15">
        <v>42888.0</v>
      </c>
      <c r="G3209" s="15">
        <v>43004.0</v>
      </c>
      <c r="H3209" s="14">
        <v>60.0</v>
      </c>
      <c r="I3209" s="12">
        <f>VLOOKUP(C3209, products!$A$1:$C$8, 3, FALSE)</f>
        <v>55</v>
      </c>
      <c r="J3209" s="12" t="str">
        <f>VLOOKUP(B3209,sales_teams!A:C,3)</f>
        <v>West</v>
      </c>
      <c r="K3209" s="12" t="str">
        <f>VLOOKUP(B3209,sales_teams!A:C,2)</f>
        <v>Summer Sewald</v>
      </c>
      <c r="L3209" s="12" t="str">
        <f>VLOOKUP(D3209,accounts!A:G,6)</f>
        <v>United States</v>
      </c>
      <c r="M3209" s="12" t="str">
        <f>VLOOKUP(D3209,accounts!A:B,2)</f>
        <v>finance</v>
      </c>
      <c r="N3209" s="12" t="str">
        <f t="shared" si="26"/>
        <v>Jun 2017</v>
      </c>
      <c r="O3209" s="12" t="str">
        <f t="shared" si="365"/>
        <v>Sep 2017</v>
      </c>
      <c r="P3209" s="12">
        <f>VLOOKUP(D3209,accounts!A:G,4)</f>
        <v>2022.14</v>
      </c>
      <c r="Q3209" s="12">
        <f t="shared" si="366"/>
        <v>92</v>
      </c>
    </row>
    <row r="3210">
      <c r="A3210" s="14" t="s">
        <v>3389</v>
      </c>
      <c r="B3210" s="14" t="s">
        <v>59</v>
      </c>
      <c r="C3210" s="14" t="s">
        <v>17</v>
      </c>
      <c r="D3210" s="14" t="s">
        <v>147</v>
      </c>
      <c r="E3210" s="14" t="s">
        <v>25</v>
      </c>
      <c r="F3210" s="15">
        <v>42888.0</v>
      </c>
      <c r="G3210" s="17"/>
      <c r="I3210" s="12">
        <f>VLOOKUP(C3210, products!$A$1:$C$8, 3, FALSE)</f>
        <v>4821</v>
      </c>
      <c r="J3210" s="12" t="str">
        <f>VLOOKUP(B3210,sales_teams!A:C,3)</f>
        <v>West</v>
      </c>
      <c r="K3210" s="12" t="str">
        <f>VLOOKUP(B3210,sales_teams!A:C,2)</f>
        <v>Summer Sewald</v>
      </c>
      <c r="L3210" s="12" t="str">
        <f>VLOOKUP(D3210,accounts!A:G,6)</f>
        <v>United States</v>
      </c>
      <c r="M3210" s="12" t="str">
        <f>VLOOKUP(D3210,accounts!A:B,2)</f>
        <v>retail</v>
      </c>
      <c r="N3210" s="12" t="str">
        <f t="shared" si="26"/>
        <v>Jun 2017</v>
      </c>
      <c r="P3210" s="12">
        <f>VLOOKUP(D3210,accounts!A:G,4)</f>
        <v>71.12</v>
      </c>
    </row>
    <row r="3211">
      <c r="A3211" s="14" t="s">
        <v>3390</v>
      </c>
      <c r="B3211" s="14" t="s">
        <v>59</v>
      </c>
      <c r="C3211" s="14" t="s">
        <v>22</v>
      </c>
      <c r="D3211" s="14" t="s">
        <v>129</v>
      </c>
      <c r="E3211" s="14" t="s">
        <v>5</v>
      </c>
      <c r="F3211" s="15">
        <v>42888.0</v>
      </c>
      <c r="G3211" s="15">
        <v>42990.0</v>
      </c>
      <c r="H3211" s="14">
        <v>572.0</v>
      </c>
      <c r="I3211" s="12">
        <f>VLOOKUP(C3211, products!$A$1:$C$8, 3, FALSE)</f>
        <v>550</v>
      </c>
      <c r="J3211" s="12" t="str">
        <f>VLOOKUP(B3211,sales_teams!A:C,3)</f>
        <v>West</v>
      </c>
      <c r="K3211" s="12" t="str">
        <f>VLOOKUP(B3211,sales_teams!A:C,2)</f>
        <v>Summer Sewald</v>
      </c>
      <c r="L3211" s="12" t="str">
        <f>VLOOKUP(D3211,accounts!A:G,6)</f>
        <v>United States</v>
      </c>
      <c r="M3211" s="12" t="str">
        <f>VLOOKUP(D3211,accounts!A:B,2)</f>
        <v>medical</v>
      </c>
      <c r="N3211" s="12" t="str">
        <f t="shared" si="26"/>
        <v>Jun 2017</v>
      </c>
      <c r="O3211" s="12" t="str">
        <f t="shared" ref="O3211:O3224" si="367">TEXT(G3211,"mmm yyy")</f>
        <v>Sep 2017</v>
      </c>
      <c r="P3211" s="12">
        <f>VLOOKUP(D3211,accounts!A:G,4)</f>
        <v>2818.38</v>
      </c>
      <c r="Q3211" s="12">
        <f t="shared" ref="Q3211:Q3224" si="368">O3211-N3211</f>
        <v>92</v>
      </c>
    </row>
    <row r="3212">
      <c r="A3212" s="14" t="s">
        <v>3391</v>
      </c>
      <c r="B3212" s="14" t="s">
        <v>59</v>
      </c>
      <c r="C3212" s="14" t="s">
        <v>19</v>
      </c>
      <c r="D3212" s="14" t="s">
        <v>66</v>
      </c>
      <c r="E3212" s="14" t="s">
        <v>5</v>
      </c>
      <c r="F3212" s="15">
        <v>42888.0</v>
      </c>
      <c r="G3212" s="15">
        <v>42977.0</v>
      </c>
      <c r="H3212" s="14">
        <v>55.0</v>
      </c>
      <c r="I3212" s="12">
        <f>VLOOKUP(C3212, products!$A$1:$C$8, 3, FALSE)</f>
        <v>55</v>
      </c>
      <c r="J3212" s="12" t="str">
        <f>VLOOKUP(B3212,sales_teams!A:C,3)</f>
        <v>West</v>
      </c>
      <c r="K3212" s="12" t="str">
        <f>VLOOKUP(B3212,sales_teams!A:C,2)</f>
        <v>Summer Sewald</v>
      </c>
      <c r="L3212" s="12" t="str">
        <f>VLOOKUP(D3212,accounts!A:G,6)</f>
        <v>United States</v>
      </c>
      <c r="M3212" s="12" t="str">
        <f>VLOOKUP(D3212,accounts!A:B,2)</f>
        <v>medical</v>
      </c>
      <c r="N3212" s="12" t="str">
        <f t="shared" si="26"/>
        <v>Jun 2017</v>
      </c>
      <c r="O3212" s="12" t="str">
        <f t="shared" si="367"/>
        <v>Aug 2017</v>
      </c>
      <c r="P3212" s="12">
        <f>VLOOKUP(D3212,accounts!A:G,4)</f>
        <v>4.54</v>
      </c>
      <c r="Q3212" s="12">
        <f t="shared" si="368"/>
        <v>61</v>
      </c>
    </row>
    <row r="3213">
      <c r="A3213" s="14" t="s">
        <v>3392</v>
      </c>
      <c r="B3213" s="14" t="s">
        <v>59</v>
      </c>
      <c r="C3213" s="14" t="s">
        <v>19</v>
      </c>
      <c r="D3213" s="14" t="s">
        <v>87</v>
      </c>
      <c r="E3213" s="14" t="s">
        <v>5</v>
      </c>
      <c r="F3213" s="15">
        <v>42888.0</v>
      </c>
      <c r="G3213" s="15">
        <v>42969.0</v>
      </c>
      <c r="H3213" s="14">
        <v>51.0</v>
      </c>
      <c r="I3213" s="12">
        <f>VLOOKUP(C3213, products!$A$1:$C$8, 3, FALSE)</f>
        <v>55</v>
      </c>
      <c r="J3213" s="12" t="str">
        <f>VLOOKUP(B3213,sales_teams!A:C,3)</f>
        <v>West</v>
      </c>
      <c r="K3213" s="12" t="str">
        <f>VLOOKUP(B3213,sales_teams!A:C,2)</f>
        <v>Summer Sewald</v>
      </c>
      <c r="L3213" s="12" t="str">
        <f>VLOOKUP(D3213,accounts!A:G,6)</f>
        <v>United States</v>
      </c>
      <c r="M3213" s="12" t="str">
        <f>VLOOKUP(D3213,accounts!A:B,2)</f>
        <v>entertainment</v>
      </c>
      <c r="N3213" s="12" t="str">
        <f t="shared" si="26"/>
        <v>Jun 2017</v>
      </c>
      <c r="O3213" s="12" t="str">
        <f t="shared" si="367"/>
        <v>Aug 2017</v>
      </c>
      <c r="P3213" s="12">
        <f>VLOOKUP(D3213,accounts!A:G,4)</f>
        <v>3838.39</v>
      </c>
      <c r="Q3213" s="12">
        <f t="shared" si="368"/>
        <v>61</v>
      </c>
    </row>
    <row r="3214">
      <c r="A3214" s="14" t="s">
        <v>3393</v>
      </c>
      <c r="B3214" s="14" t="s">
        <v>34</v>
      </c>
      <c r="C3214" s="14" t="s">
        <v>20</v>
      </c>
      <c r="D3214" s="14" t="s">
        <v>106</v>
      </c>
      <c r="E3214" s="14" t="s">
        <v>26</v>
      </c>
      <c r="F3214" s="15">
        <v>42889.0</v>
      </c>
      <c r="G3214" s="15">
        <v>42971.0</v>
      </c>
      <c r="H3214" s="14">
        <v>0.0</v>
      </c>
      <c r="I3214" s="12">
        <f>VLOOKUP(C3214, products!$A$1:$C$8, 3, FALSE)</f>
        <v>5482</v>
      </c>
      <c r="J3214" s="12" t="str">
        <f>VLOOKUP(B3214,sales_teams!A:C,3)</f>
        <v>Central</v>
      </c>
      <c r="K3214" s="12" t="str">
        <f>VLOOKUP(B3214,sales_teams!A:C,2)</f>
        <v>Dustin Brinkmann</v>
      </c>
      <c r="L3214" s="12" t="str">
        <f>VLOOKUP(D3214,accounts!A:G,6)</f>
        <v>United States</v>
      </c>
      <c r="M3214" s="12" t="str">
        <f>VLOOKUP(D3214,accounts!A:B,2)</f>
        <v>finance</v>
      </c>
      <c r="N3214" s="12" t="str">
        <f t="shared" si="26"/>
        <v>Jun 2017</v>
      </c>
      <c r="O3214" s="12" t="str">
        <f t="shared" si="367"/>
        <v>Aug 2017</v>
      </c>
      <c r="P3214" s="12">
        <f>VLOOKUP(D3214,accounts!A:G,4)</f>
        <v>646.1</v>
      </c>
      <c r="Q3214" s="12">
        <f t="shared" si="368"/>
        <v>61</v>
      </c>
    </row>
    <row r="3215">
      <c r="A3215" s="14" t="s">
        <v>3394</v>
      </c>
      <c r="B3215" s="14" t="s">
        <v>34</v>
      </c>
      <c r="C3215" s="14" t="s">
        <v>19</v>
      </c>
      <c r="D3215" s="14" t="s">
        <v>133</v>
      </c>
      <c r="E3215" s="14" t="s">
        <v>5</v>
      </c>
      <c r="F3215" s="15">
        <v>42889.0</v>
      </c>
      <c r="G3215" s="15">
        <v>42978.0</v>
      </c>
      <c r="H3215" s="14">
        <v>59.0</v>
      </c>
      <c r="I3215" s="12">
        <f>VLOOKUP(C3215, products!$A$1:$C$8, 3, FALSE)</f>
        <v>55</v>
      </c>
      <c r="J3215" s="12" t="str">
        <f>VLOOKUP(B3215,sales_teams!A:C,3)</f>
        <v>Central</v>
      </c>
      <c r="K3215" s="12" t="str">
        <f>VLOOKUP(B3215,sales_teams!A:C,2)</f>
        <v>Dustin Brinkmann</v>
      </c>
      <c r="L3215" s="12" t="str">
        <f>VLOOKUP(D3215,accounts!A:G,6)</f>
        <v>United States</v>
      </c>
      <c r="M3215" s="12" t="str">
        <f>VLOOKUP(D3215,accounts!A:B,2)</f>
        <v>finance</v>
      </c>
      <c r="N3215" s="12" t="str">
        <f t="shared" si="26"/>
        <v>Jun 2017</v>
      </c>
      <c r="O3215" s="12" t="str">
        <f t="shared" si="367"/>
        <v>Aug 2017</v>
      </c>
      <c r="P3215" s="12">
        <f>VLOOKUP(D3215,accounts!A:G,4)</f>
        <v>355.23</v>
      </c>
      <c r="Q3215" s="12">
        <f t="shared" si="368"/>
        <v>61</v>
      </c>
    </row>
    <row r="3216">
      <c r="A3216" s="14" t="s">
        <v>3395</v>
      </c>
      <c r="B3216" s="14" t="s">
        <v>37</v>
      </c>
      <c r="C3216" s="14" t="s">
        <v>17</v>
      </c>
      <c r="D3216" s="14" t="s">
        <v>117</v>
      </c>
      <c r="E3216" s="14" t="s">
        <v>5</v>
      </c>
      <c r="F3216" s="15">
        <v>42889.0</v>
      </c>
      <c r="G3216" s="15">
        <v>42892.0</v>
      </c>
      <c r="H3216" s="14">
        <v>4492.0</v>
      </c>
      <c r="I3216" s="12">
        <f>VLOOKUP(C3216, products!$A$1:$C$8, 3, FALSE)</f>
        <v>4821</v>
      </c>
      <c r="J3216" s="12" t="str">
        <f>VLOOKUP(B3216,sales_teams!A:C,3)</f>
        <v>East</v>
      </c>
      <c r="K3216" s="12" t="str">
        <f>VLOOKUP(B3216,sales_teams!A:C,2)</f>
        <v>Rocco Neubert</v>
      </c>
      <c r="L3216" s="12" t="str">
        <f>VLOOKUP(D3216,accounts!A:G,6)</f>
        <v>United States</v>
      </c>
      <c r="M3216" s="12" t="str">
        <f>VLOOKUP(D3216,accounts!A:B,2)</f>
        <v>medical</v>
      </c>
      <c r="N3216" s="12" t="str">
        <f t="shared" si="26"/>
        <v>Jun 2017</v>
      </c>
      <c r="O3216" s="12" t="str">
        <f t="shared" si="367"/>
        <v>Jun 2017</v>
      </c>
      <c r="P3216" s="12">
        <f>VLOOKUP(D3216,accounts!A:G,4)</f>
        <v>251.41</v>
      </c>
      <c r="Q3216" s="12">
        <f t="shared" si="368"/>
        <v>0</v>
      </c>
    </row>
    <row r="3217">
      <c r="A3217" s="14" t="s">
        <v>3396</v>
      </c>
      <c r="B3217" s="14" t="s">
        <v>38</v>
      </c>
      <c r="C3217" s="14" t="s">
        <v>22</v>
      </c>
      <c r="D3217" s="14" t="s">
        <v>70</v>
      </c>
      <c r="E3217" s="14" t="s">
        <v>26</v>
      </c>
      <c r="F3217" s="15">
        <v>42889.0</v>
      </c>
      <c r="G3217" s="15">
        <v>42950.0</v>
      </c>
      <c r="H3217" s="14">
        <v>0.0</v>
      </c>
      <c r="I3217" s="12">
        <f>VLOOKUP(C3217, products!$A$1:$C$8, 3, FALSE)</f>
        <v>550</v>
      </c>
      <c r="J3217" s="12" t="str">
        <f>VLOOKUP(B3217,sales_teams!A:C,3)</f>
        <v>East</v>
      </c>
      <c r="K3217" s="12" t="str">
        <f>VLOOKUP(B3217,sales_teams!A:C,2)</f>
        <v>Rocco Neubert</v>
      </c>
      <c r="L3217" s="12" t="str">
        <f>VLOOKUP(D3217,accounts!A:G,6)</f>
        <v>United States</v>
      </c>
      <c r="M3217" s="12" t="str">
        <f>VLOOKUP(D3217,accounts!A:B,2)</f>
        <v>telecommunications</v>
      </c>
      <c r="N3217" s="12" t="str">
        <f t="shared" si="26"/>
        <v>Jun 2017</v>
      </c>
      <c r="O3217" s="12" t="str">
        <f t="shared" si="367"/>
        <v>Aug 2017</v>
      </c>
      <c r="P3217" s="12">
        <f>VLOOKUP(D3217,accounts!A:G,4)</f>
        <v>5266.09</v>
      </c>
      <c r="Q3217" s="12">
        <f t="shared" si="368"/>
        <v>61</v>
      </c>
    </row>
    <row r="3218">
      <c r="A3218" s="14" t="s">
        <v>3397</v>
      </c>
      <c r="B3218" s="14" t="s">
        <v>38</v>
      </c>
      <c r="C3218" s="14" t="s">
        <v>17</v>
      </c>
      <c r="D3218" s="14" t="s">
        <v>84</v>
      </c>
      <c r="E3218" s="14" t="s">
        <v>26</v>
      </c>
      <c r="F3218" s="15">
        <v>42889.0</v>
      </c>
      <c r="G3218" s="15">
        <v>42976.0</v>
      </c>
      <c r="H3218" s="14">
        <v>0.0</v>
      </c>
      <c r="I3218" s="12">
        <f>VLOOKUP(C3218, products!$A$1:$C$8, 3, FALSE)</f>
        <v>4821</v>
      </c>
      <c r="J3218" s="12" t="str">
        <f>VLOOKUP(B3218,sales_teams!A:C,3)</f>
        <v>East</v>
      </c>
      <c r="K3218" s="12" t="str">
        <f>VLOOKUP(B3218,sales_teams!A:C,2)</f>
        <v>Rocco Neubert</v>
      </c>
      <c r="L3218" s="12" t="str">
        <f>VLOOKUP(D3218,accounts!A:G,6)</f>
        <v>United States</v>
      </c>
      <c r="M3218" s="12" t="str">
        <f>VLOOKUP(D3218,accounts!A:B,2)</f>
        <v>software</v>
      </c>
      <c r="N3218" s="12" t="str">
        <f t="shared" si="26"/>
        <v>Jun 2017</v>
      </c>
      <c r="O3218" s="12" t="str">
        <f t="shared" si="367"/>
        <v>Aug 2017</v>
      </c>
      <c r="P3218" s="12">
        <f>VLOOKUP(D3218,accounts!A:G,4)</f>
        <v>2714.9</v>
      </c>
      <c r="Q3218" s="12">
        <f t="shared" si="368"/>
        <v>61</v>
      </c>
    </row>
    <row r="3219">
      <c r="A3219" s="14" t="s">
        <v>3398</v>
      </c>
      <c r="B3219" s="14" t="s">
        <v>39</v>
      </c>
      <c r="C3219" s="14" t="s">
        <v>21</v>
      </c>
      <c r="D3219" s="14" t="s">
        <v>147</v>
      </c>
      <c r="E3219" s="14" t="s">
        <v>26</v>
      </c>
      <c r="F3219" s="15">
        <v>42889.0</v>
      </c>
      <c r="G3219" s="15">
        <v>42974.0</v>
      </c>
      <c r="H3219" s="14">
        <v>0.0</v>
      </c>
      <c r="I3219" s="12">
        <f>VLOOKUP(C3219, products!$A$1:$C$8, 3, FALSE)</f>
        <v>3393</v>
      </c>
      <c r="J3219" s="12" t="str">
        <f>VLOOKUP(B3219,sales_teams!A:C,3)</f>
        <v>East</v>
      </c>
      <c r="K3219" s="12" t="str">
        <f>VLOOKUP(B3219,sales_teams!A:C,2)</f>
        <v>Rocco Neubert</v>
      </c>
      <c r="L3219" s="12" t="str">
        <f>VLOOKUP(D3219,accounts!A:G,6)</f>
        <v>United States</v>
      </c>
      <c r="M3219" s="12" t="str">
        <f>VLOOKUP(D3219,accounts!A:B,2)</f>
        <v>retail</v>
      </c>
      <c r="N3219" s="12" t="str">
        <f t="shared" si="26"/>
        <v>Jun 2017</v>
      </c>
      <c r="O3219" s="12" t="str">
        <f t="shared" si="367"/>
        <v>Aug 2017</v>
      </c>
      <c r="P3219" s="12">
        <f>VLOOKUP(D3219,accounts!A:G,4)</f>
        <v>71.12</v>
      </c>
      <c r="Q3219" s="12">
        <f t="shared" si="368"/>
        <v>61</v>
      </c>
    </row>
    <row r="3220">
      <c r="A3220" s="14" t="s">
        <v>3399</v>
      </c>
      <c r="B3220" s="14" t="s">
        <v>44</v>
      </c>
      <c r="C3220" s="14" t="s">
        <v>22</v>
      </c>
      <c r="D3220" s="14" t="s">
        <v>81</v>
      </c>
      <c r="E3220" s="14" t="s">
        <v>26</v>
      </c>
      <c r="F3220" s="15">
        <v>42889.0</v>
      </c>
      <c r="G3220" s="15">
        <v>42959.0</v>
      </c>
      <c r="H3220" s="14">
        <v>0.0</v>
      </c>
      <c r="I3220" s="12">
        <f>VLOOKUP(C3220, products!$A$1:$C$8, 3, FALSE)</f>
        <v>550</v>
      </c>
      <c r="J3220" s="12" t="str">
        <f>VLOOKUP(B3220,sales_teams!A:C,3)</f>
        <v>East</v>
      </c>
      <c r="K3220" s="12" t="str">
        <f>VLOOKUP(B3220,sales_teams!A:C,2)</f>
        <v>Rocco Neubert</v>
      </c>
      <c r="L3220" s="12" t="str">
        <f>VLOOKUP(D3220,accounts!A:G,6)</f>
        <v>United States</v>
      </c>
      <c r="M3220" s="12" t="str">
        <f>VLOOKUP(D3220,accounts!A:B,2)</f>
        <v>retail</v>
      </c>
      <c r="N3220" s="12" t="str">
        <f t="shared" si="26"/>
        <v>Jun 2017</v>
      </c>
      <c r="O3220" s="12" t="str">
        <f t="shared" si="367"/>
        <v>Aug 2017</v>
      </c>
      <c r="P3220" s="12">
        <f>VLOOKUP(D3220,accounts!A:G,4)</f>
        <v>2437.85</v>
      </c>
      <c r="Q3220" s="12">
        <f t="shared" si="368"/>
        <v>61</v>
      </c>
    </row>
    <row r="3221">
      <c r="A3221" s="14" t="s">
        <v>3400</v>
      </c>
      <c r="B3221" s="14" t="s">
        <v>44</v>
      </c>
      <c r="C3221" s="14" t="s">
        <v>17</v>
      </c>
      <c r="D3221" s="14" t="s">
        <v>93</v>
      </c>
      <c r="E3221" s="14" t="s">
        <v>26</v>
      </c>
      <c r="F3221" s="15">
        <v>42889.0</v>
      </c>
      <c r="G3221" s="15">
        <v>42953.0</v>
      </c>
      <c r="H3221" s="14">
        <v>0.0</v>
      </c>
      <c r="I3221" s="12">
        <f>VLOOKUP(C3221, products!$A$1:$C$8, 3, FALSE)</f>
        <v>4821</v>
      </c>
      <c r="J3221" s="12" t="str">
        <f>VLOOKUP(B3221,sales_teams!A:C,3)</f>
        <v>East</v>
      </c>
      <c r="K3221" s="12" t="str">
        <f>VLOOKUP(B3221,sales_teams!A:C,2)</f>
        <v>Rocco Neubert</v>
      </c>
      <c r="L3221" s="12" t="str">
        <f>VLOOKUP(D3221,accounts!A:G,6)</f>
        <v>United States</v>
      </c>
      <c r="M3221" s="12" t="str">
        <f>VLOOKUP(D3221,accounts!A:B,2)</f>
        <v>retail</v>
      </c>
      <c r="N3221" s="12" t="str">
        <f t="shared" si="26"/>
        <v>Jun 2017</v>
      </c>
      <c r="O3221" s="12" t="str">
        <f t="shared" si="367"/>
        <v>Aug 2017</v>
      </c>
      <c r="P3221" s="12">
        <f>VLOOKUP(D3221,accounts!A:G,4)</f>
        <v>4968.91</v>
      </c>
      <c r="Q3221" s="12">
        <f t="shared" si="368"/>
        <v>61</v>
      </c>
    </row>
    <row r="3222">
      <c r="A3222" s="14" t="s">
        <v>3401</v>
      </c>
      <c r="B3222" s="14" t="s">
        <v>45</v>
      </c>
      <c r="C3222" s="14" t="s">
        <v>22</v>
      </c>
      <c r="D3222" s="14" t="s">
        <v>70</v>
      </c>
      <c r="E3222" s="14" t="s">
        <v>5</v>
      </c>
      <c r="F3222" s="15">
        <v>42889.0</v>
      </c>
      <c r="G3222" s="15">
        <v>42908.0</v>
      </c>
      <c r="H3222" s="14">
        <v>639.0</v>
      </c>
      <c r="I3222" s="12">
        <f>VLOOKUP(C3222, products!$A$1:$C$8, 3, FALSE)</f>
        <v>550</v>
      </c>
      <c r="J3222" s="12" t="str">
        <f>VLOOKUP(B3222,sales_teams!A:C,3)</f>
        <v>East</v>
      </c>
      <c r="K3222" s="12" t="str">
        <f>VLOOKUP(B3222,sales_teams!A:C,2)</f>
        <v>Rocco Neubert</v>
      </c>
      <c r="L3222" s="12" t="str">
        <f>VLOOKUP(D3222,accounts!A:G,6)</f>
        <v>United States</v>
      </c>
      <c r="M3222" s="12" t="str">
        <f>VLOOKUP(D3222,accounts!A:B,2)</f>
        <v>telecommunications</v>
      </c>
      <c r="N3222" s="12" t="str">
        <f t="shared" si="26"/>
        <v>Jun 2017</v>
      </c>
      <c r="O3222" s="12" t="str">
        <f t="shared" si="367"/>
        <v>Jun 2017</v>
      </c>
      <c r="P3222" s="12">
        <f>VLOOKUP(D3222,accounts!A:G,4)</f>
        <v>5266.09</v>
      </c>
      <c r="Q3222" s="12">
        <f t="shared" si="368"/>
        <v>0</v>
      </c>
    </row>
    <row r="3223">
      <c r="A3223" s="14" t="s">
        <v>3402</v>
      </c>
      <c r="B3223" s="14" t="s">
        <v>45</v>
      </c>
      <c r="C3223" s="14" t="s">
        <v>18</v>
      </c>
      <c r="D3223" s="14" t="s">
        <v>103</v>
      </c>
      <c r="E3223" s="14" t="s">
        <v>5</v>
      </c>
      <c r="F3223" s="15">
        <v>42889.0</v>
      </c>
      <c r="G3223" s="15">
        <v>42907.0</v>
      </c>
      <c r="H3223" s="14">
        <v>1040.0</v>
      </c>
      <c r="I3223" s="12">
        <f>VLOOKUP(C3223, products!$A$1:$C$8, 3, FALSE)</f>
        <v>1096</v>
      </c>
      <c r="J3223" s="12" t="str">
        <f>VLOOKUP(B3223,sales_teams!A:C,3)</f>
        <v>East</v>
      </c>
      <c r="K3223" s="12" t="str">
        <f>VLOOKUP(B3223,sales_teams!A:C,2)</f>
        <v>Rocco Neubert</v>
      </c>
      <c r="L3223" s="12" t="str">
        <f>VLOOKUP(D3223,accounts!A:G,6)</f>
        <v>Norway</v>
      </c>
      <c r="M3223" s="12" t="str">
        <f>VLOOKUP(D3223,accounts!A:B,2)</f>
        <v>technolgy</v>
      </c>
      <c r="N3223" s="12" t="str">
        <f t="shared" si="26"/>
        <v>Jun 2017</v>
      </c>
      <c r="O3223" s="12" t="str">
        <f t="shared" si="367"/>
        <v>Jun 2017</v>
      </c>
      <c r="P3223" s="12">
        <f>VLOOKUP(D3223,accounts!A:G,4)</f>
        <v>1223.72</v>
      </c>
      <c r="Q3223" s="12">
        <f t="shared" si="368"/>
        <v>0</v>
      </c>
    </row>
    <row r="3224">
      <c r="A3224" s="14" t="s">
        <v>3403</v>
      </c>
      <c r="B3224" s="14" t="s">
        <v>45</v>
      </c>
      <c r="C3224" s="14" t="s">
        <v>17</v>
      </c>
      <c r="D3224" s="14" t="s">
        <v>101</v>
      </c>
      <c r="E3224" s="14" t="s">
        <v>5</v>
      </c>
      <c r="F3224" s="15">
        <v>42889.0</v>
      </c>
      <c r="G3224" s="15">
        <v>42990.0</v>
      </c>
      <c r="H3224" s="14">
        <v>4138.0</v>
      </c>
      <c r="I3224" s="12">
        <f>VLOOKUP(C3224, products!$A$1:$C$8, 3, FALSE)</f>
        <v>4821</v>
      </c>
      <c r="J3224" s="12" t="str">
        <f>VLOOKUP(B3224,sales_teams!A:C,3)</f>
        <v>East</v>
      </c>
      <c r="K3224" s="12" t="str">
        <f>VLOOKUP(B3224,sales_teams!A:C,2)</f>
        <v>Rocco Neubert</v>
      </c>
      <c r="L3224" s="12" t="str">
        <f>VLOOKUP(D3224,accounts!A:G,6)</f>
        <v>United States</v>
      </c>
      <c r="M3224" s="12" t="str">
        <f>VLOOKUP(D3224,accounts!A:B,2)</f>
        <v>finance</v>
      </c>
      <c r="N3224" s="12" t="str">
        <f t="shared" si="26"/>
        <v>Jun 2017</v>
      </c>
      <c r="O3224" s="12" t="str">
        <f t="shared" si="367"/>
        <v>Sep 2017</v>
      </c>
      <c r="P3224" s="12">
        <f>VLOOKUP(D3224,accounts!A:G,4)</f>
        <v>1102.43</v>
      </c>
      <c r="Q3224" s="12">
        <f t="shared" si="368"/>
        <v>92</v>
      </c>
    </row>
    <row r="3225">
      <c r="A3225" s="14" t="s">
        <v>3404</v>
      </c>
      <c r="B3225" s="14" t="s">
        <v>46</v>
      </c>
      <c r="C3225" s="14" t="s">
        <v>17</v>
      </c>
      <c r="D3225" s="14" t="s">
        <v>105</v>
      </c>
      <c r="E3225" s="14" t="s">
        <v>25</v>
      </c>
      <c r="F3225" s="15">
        <v>42889.0</v>
      </c>
      <c r="G3225" s="17"/>
      <c r="I3225" s="12">
        <f>VLOOKUP(C3225, products!$A$1:$C$8, 3, FALSE)</f>
        <v>4821</v>
      </c>
      <c r="J3225" s="12" t="str">
        <f>VLOOKUP(B3225,sales_teams!A:C,3)</f>
        <v>East</v>
      </c>
      <c r="K3225" s="12" t="str">
        <f>VLOOKUP(B3225,sales_teams!A:C,2)</f>
        <v>Rocco Neubert</v>
      </c>
      <c r="L3225" s="12" t="str">
        <f>VLOOKUP(D3225,accounts!A:G,6)</f>
        <v>United States</v>
      </c>
      <c r="M3225" s="12" t="str">
        <f>VLOOKUP(D3225,accounts!A:B,2)</f>
        <v>telecommunications</v>
      </c>
      <c r="N3225" s="12" t="str">
        <f t="shared" si="26"/>
        <v>Jun 2017</v>
      </c>
      <c r="P3225" s="12">
        <f>VLOOKUP(D3225,accounts!A:G,4)</f>
        <v>1825.82</v>
      </c>
    </row>
    <row r="3226">
      <c r="A3226" s="14" t="s">
        <v>3405</v>
      </c>
      <c r="B3226" s="14" t="s">
        <v>46</v>
      </c>
      <c r="C3226" s="14" t="s">
        <v>18</v>
      </c>
      <c r="D3226" s="14" t="s">
        <v>81</v>
      </c>
      <c r="E3226" s="14" t="s">
        <v>26</v>
      </c>
      <c r="F3226" s="15">
        <v>42889.0</v>
      </c>
      <c r="G3226" s="15">
        <v>42954.0</v>
      </c>
      <c r="H3226" s="14">
        <v>0.0</v>
      </c>
      <c r="I3226" s="12">
        <f>VLOOKUP(C3226, products!$A$1:$C$8, 3, FALSE)</f>
        <v>1096</v>
      </c>
      <c r="J3226" s="12" t="str">
        <f>VLOOKUP(B3226,sales_teams!A:C,3)</f>
        <v>East</v>
      </c>
      <c r="K3226" s="12" t="str">
        <f>VLOOKUP(B3226,sales_teams!A:C,2)</f>
        <v>Rocco Neubert</v>
      </c>
      <c r="L3226" s="12" t="str">
        <f>VLOOKUP(D3226,accounts!A:G,6)</f>
        <v>United States</v>
      </c>
      <c r="M3226" s="12" t="str">
        <f>VLOOKUP(D3226,accounts!A:B,2)</f>
        <v>retail</v>
      </c>
      <c r="N3226" s="12" t="str">
        <f t="shared" si="26"/>
        <v>Jun 2017</v>
      </c>
      <c r="O3226" s="12" t="str">
        <f t="shared" ref="O3226:O3230" si="369">TEXT(G3226,"mmm yyy")</f>
        <v>Aug 2017</v>
      </c>
      <c r="P3226" s="12">
        <f>VLOOKUP(D3226,accounts!A:G,4)</f>
        <v>2437.85</v>
      </c>
      <c r="Q3226" s="12">
        <f t="shared" ref="Q3226:Q3230" si="370">O3226-N3226</f>
        <v>61</v>
      </c>
    </row>
    <row r="3227">
      <c r="A3227" s="14" t="s">
        <v>3406</v>
      </c>
      <c r="B3227" s="14" t="s">
        <v>48</v>
      </c>
      <c r="C3227" s="14" t="s">
        <v>19</v>
      </c>
      <c r="D3227" s="14" t="s">
        <v>92</v>
      </c>
      <c r="E3227" s="14" t="s">
        <v>5</v>
      </c>
      <c r="F3227" s="15">
        <v>42889.0</v>
      </c>
      <c r="G3227" s="15">
        <v>43001.0</v>
      </c>
      <c r="H3227" s="14">
        <v>54.0</v>
      </c>
      <c r="I3227" s="12">
        <f>VLOOKUP(C3227, products!$A$1:$C$8, 3, FALSE)</f>
        <v>55</v>
      </c>
      <c r="J3227" s="12" t="str">
        <f>VLOOKUP(B3227,sales_teams!A:C,3)</f>
        <v>East</v>
      </c>
      <c r="K3227" s="12" t="str">
        <f>VLOOKUP(B3227,sales_teams!A:C,2)</f>
        <v>Rocco Neubert</v>
      </c>
      <c r="L3227" s="12" t="str">
        <f>VLOOKUP(D3227,accounts!A:G,6)</f>
        <v>United States</v>
      </c>
      <c r="M3227" s="12" t="str">
        <f>VLOOKUP(D3227,accounts!A:B,2)</f>
        <v>finance</v>
      </c>
      <c r="N3227" s="12" t="str">
        <f t="shared" si="26"/>
        <v>Jun 2017</v>
      </c>
      <c r="O3227" s="12" t="str">
        <f t="shared" si="369"/>
        <v>Sep 2017</v>
      </c>
      <c r="P3227" s="12">
        <f>VLOOKUP(D3227,accounts!A:G,4)</f>
        <v>2819.5</v>
      </c>
      <c r="Q3227" s="12">
        <f t="shared" si="370"/>
        <v>92</v>
      </c>
    </row>
    <row r="3228">
      <c r="A3228" s="14" t="s">
        <v>3407</v>
      </c>
      <c r="B3228" s="14" t="s">
        <v>48</v>
      </c>
      <c r="C3228" s="14" t="s">
        <v>21</v>
      </c>
      <c r="D3228" s="14" t="s">
        <v>83</v>
      </c>
      <c r="E3228" s="14" t="s">
        <v>5</v>
      </c>
      <c r="F3228" s="15">
        <v>42889.0</v>
      </c>
      <c r="G3228" s="15">
        <v>42992.0</v>
      </c>
      <c r="H3228" s="14">
        <v>3438.0</v>
      </c>
      <c r="I3228" s="12">
        <f>VLOOKUP(C3228, products!$A$1:$C$8, 3, FALSE)</f>
        <v>3393</v>
      </c>
      <c r="J3228" s="12" t="str">
        <f>VLOOKUP(B3228,sales_teams!A:C,3)</f>
        <v>East</v>
      </c>
      <c r="K3228" s="12" t="str">
        <f>VLOOKUP(B3228,sales_teams!A:C,2)</f>
        <v>Rocco Neubert</v>
      </c>
      <c r="L3228" s="12" t="str">
        <f>VLOOKUP(D3228,accounts!A:G,6)</f>
        <v>United States</v>
      </c>
      <c r="M3228" s="12" t="str">
        <f>VLOOKUP(D3228,accounts!A:B,2)</f>
        <v>marketing</v>
      </c>
      <c r="N3228" s="12" t="str">
        <f t="shared" si="26"/>
        <v>Jun 2017</v>
      </c>
      <c r="O3228" s="12" t="str">
        <f t="shared" si="369"/>
        <v>Sep 2017</v>
      </c>
      <c r="P3228" s="12">
        <f>VLOOKUP(D3228,accounts!A:G,4)</f>
        <v>2403.58</v>
      </c>
      <c r="Q3228" s="12">
        <f t="shared" si="370"/>
        <v>92</v>
      </c>
    </row>
    <row r="3229">
      <c r="A3229" s="14" t="s">
        <v>3408</v>
      </c>
      <c r="B3229" s="14" t="s">
        <v>49</v>
      </c>
      <c r="C3229" s="14" t="s">
        <v>17</v>
      </c>
      <c r="D3229" s="14" t="s">
        <v>91</v>
      </c>
      <c r="E3229" s="14" t="s">
        <v>26</v>
      </c>
      <c r="F3229" s="15">
        <v>42889.0</v>
      </c>
      <c r="G3229" s="15">
        <v>42952.0</v>
      </c>
      <c r="H3229" s="14">
        <v>0.0</v>
      </c>
      <c r="I3229" s="12">
        <f>VLOOKUP(C3229, products!$A$1:$C$8, 3, FALSE)</f>
        <v>4821</v>
      </c>
      <c r="J3229" s="12" t="str">
        <f>VLOOKUP(B3229,sales_teams!A:C,3)</f>
        <v>West</v>
      </c>
      <c r="K3229" s="12" t="str">
        <f>VLOOKUP(B3229,sales_teams!A:C,2)</f>
        <v>Summer Sewald</v>
      </c>
      <c r="L3229" s="12" t="str">
        <f>VLOOKUP(D3229,accounts!A:G,6)</f>
        <v>United States</v>
      </c>
      <c r="M3229" s="12" t="str">
        <f>VLOOKUP(D3229,accounts!A:B,2)</f>
        <v>employment</v>
      </c>
      <c r="N3229" s="12" t="str">
        <f t="shared" si="26"/>
        <v>Jun 2017</v>
      </c>
      <c r="O3229" s="12" t="str">
        <f t="shared" si="369"/>
        <v>Aug 2017</v>
      </c>
      <c r="P3229" s="12">
        <f>VLOOKUP(D3229,accounts!A:G,4)</f>
        <v>2059.9</v>
      </c>
      <c r="Q3229" s="12">
        <f t="shared" si="370"/>
        <v>61</v>
      </c>
    </row>
    <row r="3230">
      <c r="A3230" s="14" t="s">
        <v>3409</v>
      </c>
      <c r="B3230" s="14" t="s">
        <v>50</v>
      </c>
      <c r="C3230" s="14" t="s">
        <v>18</v>
      </c>
      <c r="D3230" s="14" t="s">
        <v>73</v>
      </c>
      <c r="E3230" s="14" t="s">
        <v>5</v>
      </c>
      <c r="F3230" s="15">
        <v>42889.0</v>
      </c>
      <c r="G3230" s="15">
        <v>42952.0</v>
      </c>
      <c r="H3230" s="14">
        <v>1017.0</v>
      </c>
      <c r="I3230" s="12">
        <f>VLOOKUP(C3230, products!$A$1:$C$8, 3, FALSE)</f>
        <v>1096</v>
      </c>
      <c r="J3230" s="12" t="str">
        <f>VLOOKUP(B3230,sales_teams!A:C,3)</f>
        <v>West</v>
      </c>
      <c r="K3230" s="12" t="str">
        <f>VLOOKUP(B3230,sales_teams!A:C,2)</f>
        <v>Summer Sewald</v>
      </c>
      <c r="L3230" s="12" t="str">
        <f>VLOOKUP(D3230,accounts!A:G,6)</f>
        <v>United States</v>
      </c>
      <c r="M3230" s="12" t="str">
        <f>VLOOKUP(D3230,accounts!A:B,2)</f>
        <v>medical</v>
      </c>
      <c r="N3230" s="12" t="str">
        <f t="shared" si="26"/>
        <v>Jun 2017</v>
      </c>
      <c r="O3230" s="12" t="str">
        <f t="shared" si="369"/>
        <v>Aug 2017</v>
      </c>
      <c r="P3230" s="12">
        <f>VLOOKUP(D3230,accounts!A:G,4)</f>
        <v>3178.24</v>
      </c>
      <c r="Q3230" s="12">
        <f t="shared" si="370"/>
        <v>61</v>
      </c>
    </row>
    <row r="3231">
      <c r="A3231" s="14" t="s">
        <v>3410</v>
      </c>
      <c r="B3231" s="14" t="s">
        <v>55</v>
      </c>
      <c r="C3231" s="14" t="s">
        <v>19</v>
      </c>
      <c r="D3231" s="14" t="s">
        <v>135</v>
      </c>
      <c r="E3231" s="14" t="s">
        <v>25</v>
      </c>
      <c r="F3231" s="15">
        <v>42889.0</v>
      </c>
      <c r="G3231" s="17"/>
      <c r="I3231" s="12">
        <f>VLOOKUP(C3231, products!$A$1:$C$8, 3, FALSE)</f>
        <v>55</v>
      </c>
      <c r="J3231" s="12" t="str">
        <f>VLOOKUP(B3231,sales_teams!A:C,3)</f>
        <v>West</v>
      </c>
      <c r="K3231" s="12" t="str">
        <f>VLOOKUP(B3231,sales_teams!A:C,2)</f>
        <v>Summer Sewald</v>
      </c>
      <c r="L3231" s="12" t="str">
        <f>VLOOKUP(D3231,accounts!A:G,6)</f>
        <v>United States</v>
      </c>
      <c r="M3231" s="12" t="str">
        <f>VLOOKUP(D3231,accounts!A:B,2)</f>
        <v>software</v>
      </c>
      <c r="N3231" s="12" t="str">
        <f t="shared" si="26"/>
        <v>Jun 2017</v>
      </c>
      <c r="P3231" s="12">
        <f>VLOOKUP(D3231,accounts!A:G,4)</f>
        <v>98.79</v>
      </c>
    </row>
    <row r="3232">
      <c r="A3232" s="14" t="s">
        <v>3411</v>
      </c>
      <c r="B3232" s="14" t="s">
        <v>55</v>
      </c>
      <c r="C3232" s="14" t="s">
        <v>21</v>
      </c>
      <c r="D3232" s="14" t="s">
        <v>74</v>
      </c>
      <c r="E3232" s="14" t="s">
        <v>5</v>
      </c>
      <c r="F3232" s="15">
        <v>42889.0</v>
      </c>
      <c r="G3232" s="15">
        <v>42997.0</v>
      </c>
      <c r="H3232" s="14">
        <v>3314.0</v>
      </c>
      <c r="I3232" s="12">
        <f>VLOOKUP(C3232, products!$A$1:$C$8, 3, FALSE)</f>
        <v>3393</v>
      </c>
      <c r="J3232" s="12" t="str">
        <f>VLOOKUP(B3232,sales_teams!A:C,3)</f>
        <v>West</v>
      </c>
      <c r="K3232" s="12" t="str">
        <f>VLOOKUP(B3232,sales_teams!A:C,2)</f>
        <v>Summer Sewald</v>
      </c>
      <c r="L3232" s="12" t="str">
        <f>VLOOKUP(D3232,accounts!A:G,6)</f>
        <v>United States</v>
      </c>
      <c r="M3232" s="12" t="str">
        <f>VLOOKUP(D3232,accounts!A:B,2)</f>
        <v>retail</v>
      </c>
      <c r="N3232" s="12" t="str">
        <f t="shared" si="26"/>
        <v>Jun 2017</v>
      </c>
      <c r="O3232" s="12" t="str">
        <f t="shared" ref="O3232:O3249" si="371">TEXT(G3232,"mmm yyy")</f>
        <v>Sep 2017</v>
      </c>
      <c r="P3232" s="12">
        <f>VLOOKUP(D3232,accounts!A:G,4)</f>
        <v>2214.94</v>
      </c>
      <c r="Q3232" s="12">
        <f t="shared" ref="Q3232:Q3249" si="372">O3232-N3232</f>
        <v>92</v>
      </c>
    </row>
    <row r="3233">
      <c r="A3233" s="14" t="s">
        <v>3412</v>
      </c>
      <c r="B3233" s="14" t="s">
        <v>57</v>
      </c>
      <c r="C3233" s="14" t="s">
        <v>19</v>
      </c>
      <c r="D3233" s="14" t="s">
        <v>98</v>
      </c>
      <c r="E3233" s="14" t="s">
        <v>26</v>
      </c>
      <c r="F3233" s="15">
        <v>42889.0</v>
      </c>
      <c r="G3233" s="15">
        <v>42959.0</v>
      </c>
      <c r="H3233" s="14">
        <v>0.0</v>
      </c>
      <c r="I3233" s="12">
        <f>VLOOKUP(C3233, products!$A$1:$C$8, 3, FALSE)</f>
        <v>55</v>
      </c>
      <c r="J3233" s="12" t="str">
        <f>VLOOKUP(B3233,sales_teams!A:C,3)</f>
        <v>West</v>
      </c>
      <c r="K3233" s="12" t="str">
        <f>VLOOKUP(B3233,sales_teams!A:C,2)</f>
        <v>Summer Sewald</v>
      </c>
      <c r="L3233" s="12" t="str">
        <f>VLOOKUP(D3233,accounts!A:G,6)</f>
        <v>United States</v>
      </c>
      <c r="M3233" s="12" t="str">
        <f>VLOOKUP(D3233,accounts!A:B,2)</f>
        <v>retail</v>
      </c>
      <c r="N3233" s="12" t="str">
        <f t="shared" si="26"/>
        <v>Jun 2017</v>
      </c>
      <c r="O3233" s="12" t="str">
        <f t="shared" si="371"/>
        <v>Aug 2017</v>
      </c>
      <c r="P3233" s="12">
        <f>VLOOKUP(D3233,accounts!A:G,4)</f>
        <v>718.62</v>
      </c>
      <c r="Q3233" s="12">
        <f t="shared" si="372"/>
        <v>61</v>
      </c>
    </row>
    <row r="3234">
      <c r="A3234" s="14" t="s">
        <v>3413</v>
      </c>
      <c r="B3234" s="14" t="s">
        <v>57</v>
      </c>
      <c r="C3234" s="14" t="s">
        <v>19</v>
      </c>
      <c r="D3234" s="14" t="s">
        <v>79</v>
      </c>
      <c r="E3234" s="14" t="s">
        <v>5</v>
      </c>
      <c r="F3234" s="15">
        <v>42889.0</v>
      </c>
      <c r="G3234" s="15">
        <v>42971.0</v>
      </c>
      <c r="H3234" s="14">
        <v>51.0</v>
      </c>
      <c r="I3234" s="12">
        <f>VLOOKUP(C3234, products!$A$1:$C$8, 3, FALSE)</f>
        <v>55</v>
      </c>
      <c r="J3234" s="12" t="str">
        <f>VLOOKUP(B3234,sales_teams!A:C,3)</f>
        <v>West</v>
      </c>
      <c r="K3234" s="12" t="str">
        <f>VLOOKUP(B3234,sales_teams!A:C,2)</f>
        <v>Summer Sewald</v>
      </c>
      <c r="L3234" s="12" t="str">
        <f>VLOOKUP(D3234,accounts!A:G,6)</f>
        <v>Panama</v>
      </c>
      <c r="M3234" s="12" t="str">
        <f>VLOOKUP(D3234,accounts!A:B,2)</f>
        <v>technolgy</v>
      </c>
      <c r="N3234" s="12" t="str">
        <f t="shared" si="26"/>
        <v>Jun 2017</v>
      </c>
      <c r="O3234" s="12" t="str">
        <f t="shared" si="371"/>
        <v>Aug 2017</v>
      </c>
      <c r="P3234" s="12">
        <f>VLOOKUP(D3234,accounts!A:G,4)</f>
        <v>2938.67</v>
      </c>
      <c r="Q3234" s="12">
        <f t="shared" si="372"/>
        <v>61</v>
      </c>
    </row>
    <row r="3235">
      <c r="A3235" s="14" t="s">
        <v>3414</v>
      </c>
      <c r="B3235" s="14" t="s">
        <v>58</v>
      </c>
      <c r="C3235" s="14" t="s">
        <v>19</v>
      </c>
      <c r="D3235" s="14" t="s">
        <v>64</v>
      </c>
      <c r="E3235" s="14" t="s">
        <v>5</v>
      </c>
      <c r="F3235" s="15">
        <v>42889.0</v>
      </c>
      <c r="G3235" s="15">
        <v>42988.0</v>
      </c>
      <c r="H3235" s="14">
        <v>50.0</v>
      </c>
      <c r="I3235" s="12">
        <f>VLOOKUP(C3235, products!$A$1:$C$8, 3, FALSE)</f>
        <v>55</v>
      </c>
      <c r="J3235" s="12" t="str">
        <f>VLOOKUP(B3235,sales_teams!A:C,3)</f>
        <v>West</v>
      </c>
      <c r="K3235" s="12" t="str">
        <f>VLOOKUP(B3235,sales_teams!A:C,2)</f>
        <v>Summer Sewald</v>
      </c>
      <c r="L3235" s="12" t="str">
        <f>VLOOKUP(D3235,accounts!A:G,6)</f>
        <v>United States</v>
      </c>
      <c r="M3235" s="12" t="str">
        <f>VLOOKUP(D3235,accounts!A:B,2)</f>
        <v>software</v>
      </c>
      <c r="N3235" s="12" t="str">
        <f t="shared" si="26"/>
        <v>Jun 2017</v>
      </c>
      <c r="O3235" s="12" t="str">
        <f t="shared" si="371"/>
        <v>Sep 2017</v>
      </c>
      <c r="P3235" s="12">
        <f>VLOOKUP(D3235,accounts!A:G,4)</f>
        <v>11698.03</v>
      </c>
      <c r="Q3235" s="12">
        <f t="shared" si="372"/>
        <v>92</v>
      </c>
    </row>
    <row r="3236">
      <c r="A3236" s="14" t="s">
        <v>3415</v>
      </c>
      <c r="B3236" s="14" t="s">
        <v>59</v>
      </c>
      <c r="C3236" s="14" t="s">
        <v>19</v>
      </c>
      <c r="D3236" s="14" t="s">
        <v>147</v>
      </c>
      <c r="E3236" s="14" t="s">
        <v>5</v>
      </c>
      <c r="F3236" s="15">
        <v>42889.0</v>
      </c>
      <c r="G3236" s="15">
        <v>42895.0</v>
      </c>
      <c r="H3236" s="14">
        <v>54.0</v>
      </c>
      <c r="I3236" s="12">
        <f>VLOOKUP(C3236, products!$A$1:$C$8, 3, FALSE)</f>
        <v>55</v>
      </c>
      <c r="J3236" s="12" t="str">
        <f>VLOOKUP(B3236,sales_teams!A:C,3)</f>
        <v>West</v>
      </c>
      <c r="K3236" s="12" t="str">
        <f>VLOOKUP(B3236,sales_teams!A:C,2)</f>
        <v>Summer Sewald</v>
      </c>
      <c r="L3236" s="12" t="str">
        <f>VLOOKUP(D3236,accounts!A:G,6)</f>
        <v>United States</v>
      </c>
      <c r="M3236" s="12" t="str">
        <f>VLOOKUP(D3236,accounts!A:B,2)</f>
        <v>retail</v>
      </c>
      <c r="N3236" s="12" t="str">
        <f t="shared" si="26"/>
        <v>Jun 2017</v>
      </c>
      <c r="O3236" s="12" t="str">
        <f t="shared" si="371"/>
        <v>Jun 2017</v>
      </c>
      <c r="P3236" s="12">
        <f>VLOOKUP(D3236,accounts!A:G,4)</f>
        <v>71.12</v>
      </c>
      <c r="Q3236" s="12">
        <f t="shared" si="372"/>
        <v>0</v>
      </c>
    </row>
    <row r="3237">
      <c r="A3237" s="14" t="s">
        <v>3416</v>
      </c>
      <c r="B3237" s="14" t="s">
        <v>32</v>
      </c>
      <c r="C3237" s="14" t="s">
        <v>20</v>
      </c>
      <c r="D3237" s="14" t="s">
        <v>131</v>
      </c>
      <c r="E3237" s="14" t="s">
        <v>26</v>
      </c>
      <c r="F3237" s="15">
        <v>42890.0</v>
      </c>
      <c r="G3237" s="15">
        <v>42965.0</v>
      </c>
      <c r="H3237" s="14">
        <v>0.0</v>
      </c>
      <c r="I3237" s="12">
        <f>VLOOKUP(C3237, products!$A$1:$C$8, 3, FALSE)</f>
        <v>5482</v>
      </c>
      <c r="J3237" s="12" t="str">
        <f>VLOOKUP(B3237,sales_teams!A:C,3)</f>
        <v>Central</v>
      </c>
      <c r="K3237" s="12" t="str">
        <f>VLOOKUP(B3237,sales_teams!A:C,2)</f>
        <v>Dustin Brinkmann</v>
      </c>
      <c r="L3237" s="12" t="str">
        <f>VLOOKUP(D3237,accounts!A:G,6)</f>
        <v>United States</v>
      </c>
      <c r="M3237" s="12" t="str">
        <f>VLOOKUP(D3237,accounts!A:B,2)</f>
        <v>marketing</v>
      </c>
      <c r="N3237" s="12" t="str">
        <f t="shared" si="26"/>
        <v>Jun 2017</v>
      </c>
      <c r="O3237" s="12" t="str">
        <f t="shared" si="371"/>
        <v>Aug 2017</v>
      </c>
      <c r="P3237" s="12">
        <f>VLOOKUP(D3237,accounts!A:G,4)</f>
        <v>45.39</v>
      </c>
      <c r="Q3237" s="12">
        <f t="shared" si="372"/>
        <v>61</v>
      </c>
    </row>
    <row r="3238">
      <c r="A3238" s="14" t="s">
        <v>3417</v>
      </c>
      <c r="B3238" s="14" t="s">
        <v>32</v>
      </c>
      <c r="C3238" s="14" t="s">
        <v>21</v>
      </c>
      <c r="D3238" s="14" t="s">
        <v>79</v>
      </c>
      <c r="E3238" s="14" t="s">
        <v>26</v>
      </c>
      <c r="F3238" s="15">
        <v>42890.0</v>
      </c>
      <c r="G3238" s="15">
        <v>42994.0</v>
      </c>
      <c r="H3238" s="14">
        <v>0.0</v>
      </c>
      <c r="I3238" s="12">
        <f>VLOOKUP(C3238, products!$A$1:$C$8, 3, FALSE)</f>
        <v>3393</v>
      </c>
      <c r="J3238" s="12" t="str">
        <f>VLOOKUP(B3238,sales_teams!A:C,3)</f>
        <v>Central</v>
      </c>
      <c r="K3238" s="12" t="str">
        <f>VLOOKUP(B3238,sales_teams!A:C,2)</f>
        <v>Dustin Brinkmann</v>
      </c>
      <c r="L3238" s="12" t="str">
        <f>VLOOKUP(D3238,accounts!A:G,6)</f>
        <v>Panama</v>
      </c>
      <c r="M3238" s="12" t="str">
        <f>VLOOKUP(D3238,accounts!A:B,2)</f>
        <v>technolgy</v>
      </c>
      <c r="N3238" s="12" t="str">
        <f t="shared" si="26"/>
        <v>Jun 2017</v>
      </c>
      <c r="O3238" s="12" t="str">
        <f t="shared" si="371"/>
        <v>Sep 2017</v>
      </c>
      <c r="P3238" s="12">
        <f>VLOOKUP(D3238,accounts!A:G,4)</f>
        <v>2938.67</v>
      </c>
      <c r="Q3238" s="12">
        <f t="shared" si="372"/>
        <v>92</v>
      </c>
    </row>
    <row r="3239">
      <c r="A3239" s="14" t="s">
        <v>3418</v>
      </c>
      <c r="B3239" s="14" t="s">
        <v>33</v>
      </c>
      <c r="C3239" s="14" t="s">
        <v>17</v>
      </c>
      <c r="D3239" s="14" t="s">
        <v>66</v>
      </c>
      <c r="E3239" s="14" t="s">
        <v>26</v>
      </c>
      <c r="F3239" s="15">
        <v>42890.0</v>
      </c>
      <c r="G3239" s="15">
        <v>42983.0</v>
      </c>
      <c r="H3239" s="14">
        <v>0.0</v>
      </c>
      <c r="I3239" s="12">
        <f>VLOOKUP(C3239, products!$A$1:$C$8, 3, FALSE)</f>
        <v>4821</v>
      </c>
      <c r="J3239" s="12" t="str">
        <f>VLOOKUP(B3239,sales_teams!A:C,3)</f>
        <v>Central</v>
      </c>
      <c r="K3239" s="12" t="str">
        <f>VLOOKUP(B3239,sales_teams!A:C,2)</f>
        <v>Dustin Brinkmann</v>
      </c>
      <c r="L3239" s="12" t="str">
        <f>VLOOKUP(D3239,accounts!A:G,6)</f>
        <v>United States</v>
      </c>
      <c r="M3239" s="12" t="str">
        <f>VLOOKUP(D3239,accounts!A:B,2)</f>
        <v>medical</v>
      </c>
      <c r="N3239" s="12" t="str">
        <f t="shared" si="26"/>
        <v>Jun 2017</v>
      </c>
      <c r="O3239" s="12" t="str">
        <f t="shared" si="371"/>
        <v>Sep 2017</v>
      </c>
      <c r="P3239" s="12">
        <f>VLOOKUP(D3239,accounts!A:G,4)</f>
        <v>4.54</v>
      </c>
      <c r="Q3239" s="12">
        <f t="shared" si="372"/>
        <v>92</v>
      </c>
    </row>
    <row r="3240">
      <c r="A3240" s="14" t="s">
        <v>3419</v>
      </c>
      <c r="B3240" s="14" t="s">
        <v>35</v>
      </c>
      <c r="C3240" s="14" t="s">
        <v>18</v>
      </c>
      <c r="D3240" s="14" t="s">
        <v>68</v>
      </c>
      <c r="E3240" s="14" t="s">
        <v>26</v>
      </c>
      <c r="F3240" s="15">
        <v>42890.0</v>
      </c>
      <c r="G3240" s="15">
        <v>42963.0</v>
      </c>
      <c r="H3240" s="14">
        <v>0.0</v>
      </c>
      <c r="I3240" s="12">
        <f>VLOOKUP(C3240, products!$A$1:$C$8, 3, FALSE)</f>
        <v>1096</v>
      </c>
      <c r="J3240" s="12" t="str">
        <f>VLOOKUP(B3240,sales_teams!A:C,3)</f>
        <v>Central</v>
      </c>
      <c r="K3240" s="12" t="str">
        <f>VLOOKUP(B3240,sales_teams!A:C,2)</f>
        <v>Dustin Brinkmann</v>
      </c>
      <c r="L3240" s="12" t="str">
        <f>VLOOKUP(D3240,accounts!A:G,6)</f>
        <v>Korea</v>
      </c>
      <c r="M3240" s="12" t="str">
        <f>VLOOKUP(D3240,accounts!A:B,2)</f>
        <v>technolgy</v>
      </c>
      <c r="N3240" s="12" t="str">
        <f t="shared" si="26"/>
        <v>Jun 2017</v>
      </c>
      <c r="O3240" s="12" t="str">
        <f t="shared" si="371"/>
        <v>Aug 2017</v>
      </c>
      <c r="P3240" s="12">
        <f>VLOOKUP(D3240,accounts!A:G,4)</f>
        <v>8170.38</v>
      </c>
      <c r="Q3240" s="12">
        <f t="shared" si="372"/>
        <v>61</v>
      </c>
    </row>
    <row r="3241">
      <c r="A3241" s="14" t="s">
        <v>3420</v>
      </c>
      <c r="B3241" s="14" t="s">
        <v>37</v>
      </c>
      <c r="C3241" s="14" t="s">
        <v>17</v>
      </c>
      <c r="D3241" s="14" t="s">
        <v>108</v>
      </c>
      <c r="E3241" s="14" t="s">
        <v>5</v>
      </c>
      <c r="F3241" s="15">
        <v>42890.0</v>
      </c>
      <c r="G3241" s="15">
        <v>42903.0</v>
      </c>
      <c r="H3241" s="14">
        <v>4942.0</v>
      </c>
      <c r="I3241" s="12">
        <f>VLOOKUP(C3241, products!$A$1:$C$8, 3, FALSE)</f>
        <v>4821</v>
      </c>
      <c r="J3241" s="12" t="str">
        <f>VLOOKUP(B3241,sales_teams!A:C,3)</f>
        <v>East</v>
      </c>
      <c r="K3241" s="12" t="str">
        <f>VLOOKUP(B3241,sales_teams!A:C,2)</f>
        <v>Rocco Neubert</v>
      </c>
      <c r="L3241" s="12" t="str">
        <f>VLOOKUP(D3241,accounts!A:G,6)</f>
        <v>United States</v>
      </c>
      <c r="M3241" s="12" t="str">
        <f>VLOOKUP(D3241,accounts!A:B,2)</f>
        <v>employment</v>
      </c>
      <c r="N3241" s="12" t="str">
        <f t="shared" si="26"/>
        <v>Jun 2017</v>
      </c>
      <c r="O3241" s="12" t="str">
        <f t="shared" si="371"/>
        <v>Jun 2017</v>
      </c>
      <c r="P3241" s="12">
        <f>VLOOKUP(D3241,accounts!A:G,4)</f>
        <v>882.12</v>
      </c>
      <c r="Q3241" s="12">
        <f t="shared" si="372"/>
        <v>0</v>
      </c>
    </row>
    <row r="3242">
      <c r="A3242" s="14" t="s">
        <v>3421</v>
      </c>
      <c r="B3242" s="14" t="s">
        <v>39</v>
      </c>
      <c r="C3242" s="14" t="s">
        <v>19</v>
      </c>
      <c r="D3242" s="14" t="s">
        <v>121</v>
      </c>
      <c r="E3242" s="14" t="s">
        <v>26</v>
      </c>
      <c r="F3242" s="15">
        <v>42890.0</v>
      </c>
      <c r="G3242" s="15">
        <v>42953.0</v>
      </c>
      <c r="H3242" s="14">
        <v>0.0</v>
      </c>
      <c r="I3242" s="12">
        <f>VLOOKUP(C3242, products!$A$1:$C$8, 3, FALSE)</f>
        <v>55</v>
      </c>
      <c r="J3242" s="12" t="str">
        <f>VLOOKUP(B3242,sales_teams!A:C,3)</f>
        <v>East</v>
      </c>
      <c r="K3242" s="12" t="str">
        <f>VLOOKUP(B3242,sales_teams!A:C,2)</f>
        <v>Rocco Neubert</v>
      </c>
      <c r="L3242" s="12" t="str">
        <f>VLOOKUP(D3242,accounts!A:G,6)</f>
        <v>United States</v>
      </c>
      <c r="M3242" s="12" t="str">
        <f>VLOOKUP(D3242,accounts!A:B,2)</f>
        <v>telecommunications</v>
      </c>
      <c r="N3242" s="12" t="str">
        <f t="shared" si="26"/>
        <v>Jun 2017</v>
      </c>
      <c r="O3242" s="12" t="str">
        <f t="shared" si="371"/>
        <v>Aug 2017</v>
      </c>
      <c r="P3242" s="12">
        <f>VLOOKUP(D3242,accounts!A:G,4)</f>
        <v>6395.05</v>
      </c>
      <c r="Q3242" s="12">
        <f t="shared" si="372"/>
        <v>61</v>
      </c>
    </row>
    <row r="3243">
      <c r="A3243" s="14" t="s">
        <v>3422</v>
      </c>
      <c r="B3243" s="14" t="s">
        <v>39</v>
      </c>
      <c r="C3243" s="14" t="s">
        <v>17</v>
      </c>
      <c r="D3243" s="14" t="s">
        <v>64</v>
      </c>
      <c r="E3243" s="14" t="s">
        <v>5</v>
      </c>
      <c r="F3243" s="15">
        <v>42890.0</v>
      </c>
      <c r="G3243" s="15">
        <v>42900.0</v>
      </c>
      <c r="H3243" s="14">
        <v>4612.0</v>
      </c>
      <c r="I3243" s="12">
        <f>VLOOKUP(C3243, products!$A$1:$C$8, 3, FALSE)</f>
        <v>4821</v>
      </c>
      <c r="J3243" s="12" t="str">
        <f>VLOOKUP(B3243,sales_teams!A:C,3)</f>
        <v>East</v>
      </c>
      <c r="K3243" s="12" t="str">
        <f>VLOOKUP(B3243,sales_teams!A:C,2)</f>
        <v>Rocco Neubert</v>
      </c>
      <c r="L3243" s="12" t="str">
        <f>VLOOKUP(D3243,accounts!A:G,6)</f>
        <v>United States</v>
      </c>
      <c r="M3243" s="12" t="str">
        <f>VLOOKUP(D3243,accounts!A:B,2)</f>
        <v>software</v>
      </c>
      <c r="N3243" s="12" t="str">
        <f t="shared" si="26"/>
        <v>Jun 2017</v>
      </c>
      <c r="O3243" s="12" t="str">
        <f t="shared" si="371"/>
        <v>Jun 2017</v>
      </c>
      <c r="P3243" s="12">
        <f>VLOOKUP(D3243,accounts!A:G,4)</f>
        <v>11698.03</v>
      </c>
      <c r="Q3243" s="12">
        <f t="shared" si="372"/>
        <v>0</v>
      </c>
    </row>
    <row r="3244">
      <c r="A3244" s="14" t="s">
        <v>3423</v>
      </c>
      <c r="B3244" s="14" t="s">
        <v>39</v>
      </c>
      <c r="C3244" s="14" t="s">
        <v>17</v>
      </c>
      <c r="D3244" s="14" t="s">
        <v>86</v>
      </c>
      <c r="E3244" s="14" t="s">
        <v>5</v>
      </c>
      <c r="F3244" s="15">
        <v>42890.0</v>
      </c>
      <c r="G3244" s="15">
        <v>42906.0</v>
      </c>
      <c r="H3244" s="14">
        <v>4308.0</v>
      </c>
      <c r="I3244" s="12">
        <f>VLOOKUP(C3244, products!$A$1:$C$8, 3, FALSE)</f>
        <v>4821</v>
      </c>
      <c r="J3244" s="12" t="str">
        <f>VLOOKUP(B3244,sales_teams!A:C,3)</f>
        <v>East</v>
      </c>
      <c r="K3244" s="12" t="str">
        <f>VLOOKUP(B3244,sales_teams!A:C,2)</f>
        <v>Rocco Neubert</v>
      </c>
      <c r="L3244" s="12" t="str">
        <f>VLOOKUP(D3244,accounts!A:G,6)</f>
        <v>United States</v>
      </c>
      <c r="M3244" s="12" t="str">
        <f>VLOOKUP(D3244,accounts!A:B,2)</f>
        <v>software</v>
      </c>
      <c r="N3244" s="12" t="str">
        <f t="shared" si="26"/>
        <v>Jun 2017</v>
      </c>
      <c r="O3244" s="12" t="str">
        <f t="shared" si="371"/>
        <v>Jun 2017</v>
      </c>
      <c r="P3244" s="12">
        <f>VLOOKUP(D3244,accounts!A:G,4)</f>
        <v>4478.47</v>
      </c>
      <c r="Q3244" s="12">
        <f t="shared" si="372"/>
        <v>0</v>
      </c>
    </row>
    <row r="3245">
      <c r="A3245" s="14" t="s">
        <v>3424</v>
      </c>
      <c r="B3245" s="14" t="s">
        <v>39</v>
      </c>
      <c r="C3245" s="14" t="s">
        <v>21</v>
      </c>
      <c r="D3245" s="14" t="s">
        <v>120</v>
      </c>
      <c r="E3245" s="14" t="s">
        <v>5</v>
      </c>
      <c r="F3245" s="15">
        <v>42890.0</v>
      </c>
      <c r="G3245" s="15">
        <v>42982.0</v>
      </c>
      <c r="H3245" s="14">
        <v>2876.0</v>
      </c>
      <c r="I3245" s="12">
        <f>VLOOKUP(C3245, products!$A$1:$C$8, 3, FALSE)</f>
        <v>3393</v>
      </c>
      <c r="J3245" s="12" t="str">
        <f>VLOOKUP(B3245,sales_teams!A:C,3)</f>
        <v>East</v>
      </c>
      <c r="K3245" s="12" t="str">
        <f>VLOOKUP(B3245,sales_teams!A:C,2)</f>
        <v>Rocco Neubert</v>
      </c>
      <c r="L3245" s="12" t="str">
        <f>VLOOKUP(D3245,accounts!A:G,6)</f>
        <v>United States</v>
      </c>
      <c r="M3245" s="12" t="str">
        <f>VLOOKUP(D3245,accounts!A:B,2)</f>
        <v>entertainment</v>
      </c>
      <c r="N3245" s="12" t="str">
        <f t="shared" si="26"/>
        <v>Jun 2017</v>
      </c>
      <c r="O3245" s="12" t="str">
        <f t="shared" si="371"/>
        <v>Sep 2017</v>
      </c>
      <c r="P3245" s="12">
        <f>VLOOKUP(D3245,accounts!A:G,4)</f>
        <v>665.06</v>
      </c>
      <c r="Q3245" s="12">
        <f t="shared" si="372"/>
        <v>92</v>
      </c>
    </row>
    <row r="3246">
      <c r="A3246" s="14" t="s">
        <v>3425</v>
      </c>
      <c r="B3246" s="14" t="s">
        <v>42</v>
      </c>
      <c r="C3246" s="14" t="s">
        <v>20</v>
      </c>
      <c r="D3246" s="14" t="s">
        <v>71</v>
      </c>
      <c r="E3246" s="14" t="s">
        <v>5</v>
      </c>
      <c r="F3246" s="15">
        <v>42890.0</v>
      </c>
      <c r="G3246" s="15">
        <v>42977.0</v>
      </c>
      <c r="H3246" s="14">
        <v>4990.0</v>
      </c>
      <c r="I3246" s="12">
        <f>VLOOKUP(C3246, products!$A$1:$C$8, 3, FALSE)</f>
        <v>5482</v>
      </c>
      <c r="J3246" s="12" t="str">
        <f>VLOOKUP(B3246,sales_teams!A:C,3)</f>
        <v>East</v>
      </c>
      <c r="K3246" s="12" t="str">
        <f>VLOOKUP(B3246,sales_teams!A:C,2)</f>
        <v>Rocco Neubert</v>
      </c>
      <c r="L3246" s="12" t="str">
        <f>VLOOKUP(D3246,accounts!A:G,6)</f>
        <v>United States</v>
      </c>
      <c r="M3246" s="12" t="str">
        <f>VLOOKUP(D3246,accounts!A:B,2)</f>
        <v>services</v>
      </c>
      <c r="N3246" s="12" t="str">
        <f t="shared" si="26"/>
        <v>Jun 2017</v>
      </c>
      <c r="O3246" s="12" t="str">
        <f t="shared" si="371"/>
        <v>Aug 2017</v>
      </c>
      <c r="P3246" s="12">
        <f>VLOOKUP(D3246,accounts!A:G,4)</f>
        <v>2041.73</v>
      </c>
      <c r="Q3246" s="12">
        <f t="shared" si="372"/>
        <v>61</v>
      </c>
    </row>
    <row r="3247">
      <c r="A3247" s="14" t="s">
        <v>3426</v>
      </c>
      <c r="B3247" s="14" t="s">
        <v>43</v>
      </c>
      <c r="C3247" s="14" t="s">
        <v>18</v>
      </c>
      <c r="D3247" s="14" t="s">
        <v>76</v>
      </c>
      <c r="E3247" s="14" t="s">
        <v>26</v>
      </c>
      <c r="F3247" s="15">
        <v>42890.0</v>
      </c>
      <c r="G3247" s="15">
        <v>43007.0</v>
      </c>
      <c r="H3247" s="14">
        <v>0.0</v>
      </c>
      <c r="I3247" s="12">
        <f>VLOOKUP(C3247, products!$A$1:$C$8, 3, FALSE)</f>
        <v>1096</v>
      </c>
      <c r="J3247" s="12" t="str">
        <f>VLOOKUP(B3247,sales_teams!A:C,3)</f>
        <v>East</v>
      </c>
      <c r="K3247" s="12" t="str">
        <f>VLOOKUP(B3247,sales_teams!A:C,2)</f>
        <v>Rocco Neubert</v>
      </c>
      <c r="L3247" s="12" t="str">
        <f>VLOOKUP(D3247,accounts!A:G,6)</f>
        <v>United States</v>
      </c>
      <c r="M3247" s="12" t="str">
        <f>VLOOKUP(D3247,accounts!A:B,2)</f>
        <v>software</v>
      </c>
      <c r="N3247" s="12" t="str">
        <f t="shared" si="26"/>
        <v>Jun 2017</v>
      </c>
      <c r="O3247" s="12" t="str">
        <f t="shared" si="371"/>
        <v>Sep 2017</v>
      </c>
      <c r="P3247" s="12">
        <f>VLOOKUP(D3247,accounts!A:G,4)</f>
        <v>6354.87</v>
      </c>
      <c r="Q3247" s="12">
        <f t="shared" si="372"/>
        <v>92</v>
      </c>
    </row>
    <row r="3248">
      <c r="A3248" s="14" t="s">
        <v>3427</v>
      </c>
      <c r="B3248" s="14" t="s">
        <v>43</v>
      </c>
      <c r="C3248" s="14" t="s">
        <v>18</v>
      </c>
      <c r="D3248" s="14" t="s">
        <v>112</v>
      </c>
      <c r="E3248" s="14" t="s">
        <v>5</v>
      </c>
      <c r="F3248" s="15">
        <v>42890.0</v>
      </c>
      <c r="G3248" s="15">
        <v>42987.0</v>
      </c>
      <c r="H3248" s="14">
        <v>1024.0</v>
      </c>
      <c r="I3248" s="12">
        <f>VLOOKUP(C3248, products!$A$1:$C$8, 3, FALSE)</f>
        <v>1096</v>
      </c>
      <c r="J3248" s="12" t="str">
        <f>VLOOKUP(B3248,sales_teams!A:C,3)</f>
        <v>East</v>
      </c>
      <c r="K3248" s="12" t="str">
        <f>VLOOKUP(B3248,sales_teams!A:C,2)</f>
        <v>Rocco Neubert</v>
      </c>
      <c r="L3248" s="12" t="str">
        <f>VLOOKUP(D3248,accounts!A:G,6)</f>
        <v>United States</v>
      </c>
      <c r="M3248" s="12" t="str">
        <f>VLOOKUP(D3248,accounts!A:B,2)</f>
        <v>telecommunications</v>
      </c>
      <c r="N3248" s="12" t="str">
        <f t="shared" si="26"/>
        <v>Jun 2017</v>
      </c>
      <c r="O3248" s="12" t="str">
        <f t="shared" si="371"/>
        <v>Sep 2017</v>
      </c>
      <c r="P3248" s="12">
        <f>VLOOKUP(D3248,accounts!A:G,4)</f>
        <v>1699.85</v>
      </c>
      <c r="Q3248" s="12">
        <f t="shared" si="372"/>
        <v>92</v>
      </c>
    </row>
    <row r="3249">
      <c r="A3249" s="14" t="s">
        <v>3428</v>
      </c>
      <c r="B3249" s="14" t="s">
        <v>46</v>
      </c>
      <c r="C3249" s="14" t="s">
        <v>19</v>
      </c>
      <c r="D3249" s="14" t="s">
        <v>97</v>
      </c>
      <c r="E3249" s="14" t="s">
        <v>5</v>
      </c>
      <c r="F3249" s="15">
        <v>42890.0</v>
      </c>
      <c r="G3249" s="15">
        <v>42994.0</v>
      </c>
      <c r="H3249" s="14">
        <v>53.0</v>
      </c>
      <c r="I3249" s="12">
        <f>VLOOKUP(C3249, products!$A$1:$C$8, 3, FALSE)</f>
        <v>55</v>
      </c>
      <c r="J3249" s="12" t="str">
        <f>VLOOKUP(B3249,sales_teams!A:C,3)</f>
        <v>East</v>
      </c>
      <c r="K3249" s="12" t="str">
        <f>VLOOKUP(B3249,sales_teams!A:C,2)</f>
        <v>Rocco Neubert</v>
      </c>
      <c r="L3249" s="12" t="str">
        <f>VLOOKUP(D3249,accounts!A:G,6)</f>
        <v>United States</v>
      </c>
      <c r="M3249" s="12" t="str">
        <f>VLOOKUP(D3249,accounts!A:B,2)</f>
        <v>medical</v>
      </c>
      <c r="N3249" s="12" t="str">
        <f t="shared" si="26"/>
        <v>Jun 2017</v>
      </c>
      <c r="O3249" s="12" t="str">
        <f t="shared" si="371"/>
        <v>Sep 2017</v>
      </c>
      <c r="P3249" s="12">
        <f>VLOOKUP(D3249,accounts!A:G,4)</f>
        <v>1618.89</v>
      </c>
      <c r="Q3249" s="12">
        <f t="shared" si="372"/>
        <v>92</v>
      </c>
    </row>
    <row r="3250">
      <c r="A3250" s="14" t="s">
        <v>3429</v>
      </c>
      <c r="B3250" s="14" t="s">
        <v>47</v>
      </c>
      <c r="C3250" s="14" t="s">
        <v>19</v>
      </c>
      <c r="D3250" s="14" t="s">
        <v>125</v>
      </c>
      <c r="E3250" s="14" t="s">
        <v>25</v>
      </c>
      <c r="F3250" s="15">
        <v>42890.0</v>
      </c>
      <c r="G3250" s="17"/>
      <c r="I3250" s="12">
        <f>VLOOKUP(C3250, products!$A$1:$C$8, 3, FALSE)</f>
        <v>55</v>
      </c>
      <c r="J3250" s="12" t="str">
        <f>VLOOKUP(B3250,sales_teams!A:C,3)</f>
        <v>East</v>
      </c>
      <c r="K3250" s="12" t="str">
        <f>VLOOKUP(B3250,sales_teams!A:C,2)</f>
        <v>Rocco Neubert</v>
      </c>
      <c r="L3250" s="12" t="str">
        <f>VLOOKUP(D3250,accounts!A:G,6)</f>
        <v>China</v>
      </c>
      <c r="M3250" s="12" t="str">
        <f>VLOOKUP(D3250,accounts!A:B,2)</f>
        <v>technolgy</v>
      </c>
      <c r="N3250" s="12" t="str">
        <f t="shared" si="26"/>
        <v>Jun 2017</v>
      </c>
      <c r="P3250" s="12">
        <f>VLOOKUP(D3250,accounts!A:G,4)</f>
        <v>40.79</v>
      </c>
    </row>
    <row r="3251">
      <c r="A3251" s="14" t="s">
        <v>3430</v>
      </c>
      <c r="B3251" s="14" t="s">
        <v>47</v>
      </c>
      <c r="C3251" s="14" t="s">
        <v>18</v>
      </c>
      <c r="D3251" s="14" t="s">
        <v>74</v>
      </c>
      <c r="E3251" s="14" t="s">
        <v>26</v>
      </c>
      <c r="F3251" s="15">
        <v>42890.0</v>
      </c>
      <c r="G3251" s="15">
        <v>42995.0</v>
      </c>
      <c r="H3251" s="14">
        <v>0.0</v>
      </c>
      <c r="I3251" s="12">
        <f>VLOOKUP(C3251, products!$A$1:$C$8, 3, FALSE)</f>
        <v>1096</v>
      </c>
      <c r="J3251" s="12" t="str">
        <f>VLOOKUP(B3251,sales_teams!A:C,3)</f>
        <v>East</v>
      </c>
      <c r="K3251" s="12" t="str">
        <f>VLOOKUP(B3251,sales_teams!A:C,2)</f>
        <v>Rocco Neubert</v>
      </c>
      <c r="L3251" s="12" t="str">
        <f>VLOOKUP(D3251,accounts!A:G,6)</f>
        <v>United States</v>
      </c>
      <c r="M3251" s="12" t="str">
        <f>VLOOKUP(D3251,accounts!A:B,2)</f>
        <v>retail</v>
      </c>
      <c r="N3251" s="12" t="str">
        <f t="shared" si="26"/>
        <v>Jun 2017</v>
      </c>
      <c r="O3251" s="12" t="str">
        <f t="shared" ref="O3251:O3317" si="373">TEXT(G3251,"mmm yyy")</f>
        <v>Sep 2017</v>
      </c>
      <c r="P3251" s="12">
        <f>VLOOKUP(D3251,accounts!A:G,4)</f>
        <v>2214.94</v>
      </c>
      <c r="Q3251" s="12">
        <f t="shared" ref="Q3251:Q3317" si="374">O3251-N3251</f>
        <v>92</v>
      </c>
    </row>
    <row r="3252">
      <c r="A3252" s="14" t="s">
        <v>3431</v>
      </c>
      <c r="B3252" s="14" t="s">
        <v>47</v>
      </c>
      <c r="C3252" s="14" t="s">
        <v>22</v>
      </c>
      <c r="D3252" s="14" t="s">
        <v>113</v>
      </c>
      <c r="E3252" s="14" t="s">
        <v>5</v>
      </c>
      <c r="F3252" s="15">
        <v>42890.0</v>
      </c>
      <c r="G3252" s="15">
        <v>42979.0</v>
      </c>
      <c r="H3252" s="14">
        <v>525.0</v>
      </c>
      <c r="I3252" s="12">
        <f>VLOOKUP(C3252, products!$A$1:$C$8, 3, FALSE)</f>
        <v>550</v>
      </c>
      <c r="J3252" s="12" t="str">
        <f>VLOOKUP(B3252,sales_teams!A:C,3)</f>
        <v>East</v>
      </c>
      <c r="K3252" s="12" t="str">
        <f>VLOOKUP(B3252,sales_teams!A:C,2)</f>
        <v>Rocco Neubert</v>
      </c>
      <c r="L3252" s="12" t="str">
        <f>VLOOKUP(D3252,accounts!A:G,6)</f>
        <v>United States</v>
      </c>
      <c r="M3252" s="12" t="str">
        <f>VLOOKUP(D3252,accounts!A:B,2)</f>
        <v>retail</v>
      </c>
      <c r="N3252" s="12" t="str">
        <f t="shared" si="26"/>
        <v>Jun 2017</v>
      </c>
      <c r="O3252" s="12" t="str">
        <f t="shared" si="373"/>
        <v>Sep 2017</v>
      </c>
      <c r="P3252" s="12">
        <f>VLOOKUP(D3252,accounts!A:G,4)</f>
        <v>1388.67</v>
      </c>
      <c r="Q3252" s="12">
        <f t="shared" si="374"/>
        <v>92</v>
      </c>
    </row>
    <row r="3253">
      <c r="A3253" s="14" t="s">
        <v>3432</v>
      </c>
      <c r="B3253" s="14" t="s">
        <v>47</v>
      </c>
      <c r="C3253" s="14" t="s">
        <v>19</v>
      </c>
      <c r="D3253" s="14" t="s">
        <v>143</v>
      </c>
      <c r="E3253" s="14" t="s">
        <v>5</v>
      </c>
      <c r="F3253" s="15">
        <v>42890.0</v>
      </c>
      <c r="G3253" s="15">
        <v>42974.0</v>
      </c>
      <c r="H3253" s="14">
        <v>60.0</v>
      </c>
      <c r="I3253" s="12">
        <f>VLOOKUP(C3253, products!$A$1:$C$8, 3, FALSE)</f>
        <v>55</v>
      </c>
      <c r="J3253" s="12" t="str">
        <f>VLOOKUP(B3253,sales_teams!A:C,3)</f>
        <v>East</v>
      </c>
      <c r="K3253" s="12" t="str">
        <f>VLOOKUP(B3253,sales_teams!A:C,2)</f>
        <v>Rocco Neubert</v>
      </c>
      <c r="L3253" s="12" t="str">
        <f>VLOOKUP(D3253,accounts!A:G,6)</f>
        <v>Brazil</v>
      </c>
      <c r="M3253" s="12" t="str">
        <f>VLOOKUP(D3253,accounts!A:B,2)</f>
        <v>services</v>
      </c>
      <c r="N3253" s="12" t="str">
        <f t="shared" si="26"/>
        <v>Jun 2017</v>
      </c>
      <c r="O3253" s="12" t="str">
        <f t="shared" si="373"/>
        <v>Aug 2017</v>
      </c>
      <c r="P3253" s="12">
        <f>VLOOKUP(D3253,accounts!A:G,4)</f>
        <v>405.59</v>
      </c>
      <c r="Q3253" s="12">
        <f t="shared" si="374"/>
        <v>61</v>
      </c>
    </row>
    <row r="3254">
      <c r="A3254" s="14" t="s">
        <v>3433</v>
      </c>
      <c r="B3254" s="14" t="s">
        <v>49</v>
      </c>
      <c r="C3254" s="14" t="s">
        <v>18</v>
      </c>
      <c r="D3254" s="14" t="s">
        <v>76</v>
      </c>
      <c r="E3254" s="14" t="s">
        <v>5</v>
      </c>
      <c r="F3254" s="15">
        <v>42890.0</v>
      </c>
      <c r="G3254" s="15">
        <v>42894.0</v>
      </c>
      <c r="H3254" s="14">
        <v>967.0</v>
      </c>
      <c r="I3254" s="12">
        <f>VLOOKUP(C3254, products!$A$1:$C$8, 3, FALSE)</f>
        <v>1096</v>
      </c>
      <c r="J3254" s="12" t="str">
        <f>VLOOKUP(B3254,sales_teams!A:C,3)</f>
        <v>West</v>
      </c>
      <c r="K3254" s="12" t="str">
        <f>VLOOKUP(B3254,sales_teams!A:C,2)</f>
        <v>Summer Sewald</v>
      </c>
      <c r="L3254" s="12" t="str">
        <f>VLOOKUP(D3254,accounts!A:G,6)</f>
        <v>United States</v>
      </c>
      <c r="M3254" s="12" t="str">
        <f>VLOOKUP(D3254,accounts!A:B,2)</f>
        <v>software</v>
      </c>
      <c r="N3254" s="12" t="str">
        <f t="shared" si="26"/>
        <v>Jun 2017</v>
      </c>
      <c r="O3254" s="12" t="str">
        <f t="shared" si="373"/>
        <v>Jun 2017</v>
      </c>
      <c r="P3254" s="12">
        <f>VLOOKUP(D3254,accounts!A:G,4)</f>
        <v>6354.87</v>
      </c>
      <c r="Q3254" s="12">
        <f t="shared" si="374"/>
        <v>0</v>
      </c>
    </row>
    <row r="3255">
      <c r="A3255" s="14" t="s">
        <v>3434</v>
      </c>
      <c r="B3255" s="14" t="s">
        <v>51</v>
      </c>
      <c r="C3255" s="14" t="s">
        <v>22</v>
      </c>
      <c r="D3255" s="14" t="s">
        <v>128</v>
      </c>
      <c r="E3255" s="14" t="s">
        <v>26</v>
      </c>
      <c r="F3255" s="15">
        <v>42890.0</v>
      </c>
      <c r="G3255" s="15">
        <v>42961.0</v>
      </c>
      <c r="H3255" s="14">
        <v>0.0</v>
      </c>
      <c r="I3255" s="12">
        <f>VLOOKUP(C3255, products!$A$1:$C$8, 3, FALSE)</f>
        <v>550</v>
      </c>
      <c r="J3255" s="12" t="str">
        <f>VLOOKUP(B3255,sales_teams!A:C,3)</f>
        <v>West</v>
      </c>
      <c r="K3255" s="12" t="str">
        <f>VLOOKUP(B3255,sales_teams!A:C,2)</f>
        <v>Summer Sewald</v>
      </c>
      <c r="L3255" s="12" t="str">
        <f>VLOOKUP(D3255,accounts!A:G,6)</f>
        <v>United States</v>
      </c>
      <c r="M3255" s="12" t="str">
        <f>VLOOKUP(D3255,accounts!A:B,2)</f>
        <v>telecommunications</v>
      </c>
      <c r="N3255" s="12" t="str">
        <f t="shared" si="26"/>
        <v>Jun 2017</v>
      </c>
      <c r="O3255" s="12" t="str">
        <f t="shared" si="373"/>
        <v>Aug 2017</v>
      </c>
      <c r="P3255" s="12">
        <f>VLOOKUP(D3255,accounts!A:G,4)</f>
        <v>1188.42</v>
      </c>
      <c r="Q3255" s="12">
        <f t="shared" si="374"/>
        <v>61</v>
      </c>
    </row>
    <row r="3256">
      <c r="A3256" s="14" t="s">
        <v>3435</v>
      </c>
      <c r="B3256" s="14" t="s">
        <v>54</v>
      </c>
      <c r="C3256" s="14" t="s">
        <v>22</v>
      </c>
      <c r="D3256" s="14" t="s">
        <v>121</v>
      </c>
      <c r="E3256" s="14" t="s">
        <v>5</v>
      </c>
      <c r="F3256" s="15">
        <v>42890.0</v>
      </c>
      <c r="G3256" s="15">
        <v>42900.0</v>
      </c>
      <c r="H3256" s="14">
        <v>524.0</v>
      </c>
      <c r="I3256" s="12">
        <f>VLOOKUP(C3256, products!$A$1:$C$8, 3, FALSE)</f>
        <v>550</v>
      </c>
      <c r="J3256" s="12" t="str">
        <f>VLOOKUP(B3256,sales_teams!A:C,3)</f>
        <v>West</v>
      </c>
      <c r="K3256" s="12" t="str">
        <f>VLOOKUP(B3256,sales_teams!A:C,2)</f>
        <v>Summer Sewald</v>
      </c>
      <c r="L3256" s="12" t="str">
        <f>VLOOKUP(D3256,accounts!A:G,6)</f>
        <v>United States</v>
      </c>
      <c r="M3256" s="12" t="str">
        <f>VLOOKUP(D3256,accounts!A:B,2)</f>
        <v>telecommunications</v>
      </c>
      <c r="N3256" s="12" t="str">
        <f t="shared" si="26"/>
        <v>Jun 2017</v>
      </c>
      <c r="O3256" s="12" t="str">
        <f t="shared" si="373"/>
        <v>Jun 2017</v>
      </c>
      <c r="P3256" s="12">
        <f>VLOOKUP(D3256,accounts!A:G,4)</f>
        <v>6395.05</v>
      </c>
      <c r="Q3256" s="12">
        <f t="shared" si="374"/>
        <v>0</v>
      </c>
    </row>
    <row r="3257">
      <c r="A3257" s="14" t="s">
        <v>3436</v>
      </c>
      <c r="B3257" s="14" t="s">
        <v>55</v>
      </c>
      <c r="C3257" s="14" t="s">
        <v>19</v>
      </c>
      <c r="D3257" s="14" t="s">
        <v>113</v>
      </c>
      <c r="E3257" s="14" t="s">
        <v>5</v>
      </c>
      <c r="F3257" s="15">
        <v>42890.0</v>
      </c>
      <c r="G3257" s="15">
        <v>42988.0</v>
      </c>
      <c r="H3257" s="14">
        <v>57.0</v>
      </c>
      <c r="I3257" s="12">
        <f>VLOOKUP(C3257, products!$A$1:$C$8, 3, FALSE)</f>
        <v>55</v>
      </c>
      <c r="J3257" s="12" t="str">
        <f>VLOOKUP(B3257,sales_teams!A:C,3)</f>
        <v>West</v>
      </c>
      <c r="K3257" s="12" t="str">
        <f>VLOOKUP(B3257,sales_teams!A:C,2)</f>
        <v>Summer Sewald</v>
      </c>
      <c r="L3257" s="12" t="str">
        <f>VLOOKUP(D3257,accounts!A:G,6)</f>
        <v>United States</v>
      </c>
      <c r="M3257" s="12" t="str">
        <f>VLOOKUP(D3257,accounts!A:B,2)</f>
        <v>retail</v>
      </c>
      <c r="N3257" s="12" t="str">
        <f t="shared" si="26"/>
        <v>Jun 2017</v>
      </c>
      <c r="O3257" s="12" t="str">
        <f t="shared" si="373"/>
        <v>Sep 2017</v>
      </c>
      <c r="P3257" s="12">
        <f>VLOOKUP(D3257,accounts!A:G,4)</f>
        <v>1388.67</v>
      </c>
      <c r="Q3257" s="12">
        <f t="shared" si="374"/>
        <v>92</v>
      </c>
    </row>
    <row r="3258">
      <c r="A3258" s="14" t="s">
        <v>3437</v>
      </c>
      <c r="B3258" s="14" t="s">
        <v>56</v>
      </c>
      <c r="C3258" s="14" t="s">
        <v>21</v>
      </c>
      <c r="D3258" s="14" t="s">
        <v>122</v>
      </c>
      <c r="E3258" s="14" t="s">
        <v>26</v>
      </c>
      <c r="F3258" s="15">
        <v>42890.0</v>
      </c>
      <c r="G3258" s="15">
        <v>42906.0</v>
      </c>
      <c r="H3258" s="14">
        <v>0.0</v>
      </c>
      <c r="I3258" s="12">
        <f>VLOOKUP(C3258, products!$A$1:$C$8, 3, FALSE)</f>
        <v>3393</v>
      </c>
      <c r="J3258" s="12" t="str">
        <f>VLOOKUP(B3258,sales_teams!A:C,3)</f>
        <v>West</v>
      </c>
      <c r="K3258" s="12" t="str">
        <f>VLOOKUP(B3258,sales_teams!A:C,2)</f>
        <v>Summer Sewald</v>
      </c>
      <c r="L3258" s="12" t="str">
        <f>VLOOKUP(D3258,accounts!A:G,6)</f>
        <v>United States</v>
      </c>
      <c r="M3258" s="12" t="str">
        <f>VLOOKUP(D3258,accounts!A:B,2)</f>
        <v>software</v>
      </c>
      <c r="N3258" s="12" t="str">
        <f t="shared" si="26"/>
        <v>Jun 2017</v>
      </c>
      <c r="O3258" s="12" t="str">
        <f t="shared" si="373"/>
        <v>Jun 2017</v>
      </c>
      <c r="P3258" s="12">
        <f>VLOOKUP(D3258,accounts!A:G,4)</f>
        <v>987.39</v>
      </c>
      <c r="Q3258" s="12">
        <f t="shared" si="374"/>
        <v>0</v>
      </c>
    </row>
    <row r="3259">
      <c r="A3259" s="14" t="s">
        <v>3438</v>
      </c>
      <c r="B3259" s="14" t="s">
        <v>57</v>
      </c>
      <c r="C3259" s="14" t="s">
        <v>20</v>
      </c>
      <c r="D3259" s="14" t="s">
        <v>71</v>
      </c>
      <c r="E3259" s="14" t="s">
        <v>5</v>
      </c>
      <c r="F3259" s="15">
        <v>42890.0</v>
      </c>
      <c r="G3259" s="15">
        <v>42899.0</v>
      </c>
      <c r="H3259" s="14">
        <v>5056.0</v>
      </c>
      <c r="I3259" s="12">
        <f>VLOOKUP(C3259, products!$A$1:$C$8, 3, FALSE)</f>
        <v>5482</v>
      </c>
      <c r="J3259" s="12" t="str">
        <f>VLOOKUP(B3259,sales_teams!A:C,3)</f>
        <v>West</v>
      </c>
      <c r="K3259" s="12" t="str">
        <f>VLOOKUP(B3259,sales_teams!A:C,2)</f>
        <v>Summer Sewald</v>
      </c>
      <c r="L3259" s="12" t="str">
        <f>VLOOKUP(D3259,accounts!A:G,6)</f>
        <v>United States</v>
      </c>
      <c r="M3259" s="12" t="str">
        <f>VLOOKUP(D3259,accounts!A:B,2)</f>
        <v>services</v>
      </c>
      <c r="N3259" s="12" t="str">
        <f t="shared" si="26"/>
        <v>Jun 2017</v>
      </c>
      <c r="O3259" s="12" t="str">
        <f t="shared" si="373"/>
        <v>Jun 2017</v>
      </c>
      <c r="P3259" s="12">
        <f>VLOOKUP(D3259,accounts!A:G,4)</f>
        <v>2041.73</v>
      </c>
      <c r="Q3259" s="12">
        <f t="shared" si="374"/>
        <v>0</v>
      </c>
    </row>
    <row r="3260">
      <c r="A3260" s="14" t="s">
        <v>3439</v>
      </c>
      <c r="B3260" s="14" t="s">
        <v>58</v>
      </c>
      <c r="C3260" s="14" t="s">
        <v>22</v>
      </c>
      <c r="D3260" s="14" t="s">
        <v>65</v>
      </c>
      <c r="E3260" s="14" t="s">
        <v>5</v>
      </c>
      <c r="F3260" s="15">
        <v>42890.0</v>
      </c>
      <c r="G3260" s="15">
        <v>42894.0</v>
      </c>
      <c r="H3260" s="14">
        <v>600.0</v>
      </c>
      <c r="I3260" s="12">
        <f>VLOOKUP(C3260, products!$A$1:$C$8, 3, FALSE)</f>
        <v>550</v>
      </c>
      <c r="J3260" s="12" t="str">
        <f>VLOOKUP(B3260,sales_teams!A:C,3)</f>
        <v>West</v>
      </c>
      <c r="K3260" s="12" t="str">
        <f>VLOOKUP(B3260,sales_teams!A:C,2)</f>
        <v>Summer Sewald</v>
      </c>
      <c r="L3260" s="12" t="str">
        <f>VLOOKUP(D3260,accounts!A:G,6)</f>
        <v>United States</v>
      </c>
      <c r="M3260" s="12" t="str">
        <f>VLOOKUP(D3260,accounts!A:B,2)</f>
        <v>technolgy</v>
      </c>
      <c r="N3260" s="12" t="str">
        <f t="shared" si="26"/>
        <v>Jun 2017</v>
      </c>
      <c r="O3260" s="12" t="str">
        <f t="shared" si="373"/>
        <v>Jun 2017</v>
      </c>
      <c r="P3260" s="12">
        <f>VLOOKUP(D3260,accounts!A:G,4)</f>
        <v>7708.38</v>
      </c>
      <c r="Q3260" s="12">
        <f t="shared" si="374"/>
        <v>0</v>
      </c>
    </row>
    <row r="3261">
      <c r="A3261" s="14" t="s">
        <v>3440</v>
      </c>
      <c r="B3261" s="14" t="s">
        <v>34</v>
      </c>
      <c r="C3261" s="14" t="s">
        <v>22</v>
      </c>
      <c r="D3261" s="14" t="s">
        <v>146</v>
      </c>
      <c r="E3261" s="14" t="s">
        <v>5</v>
      </c>
      <c r="F3261" s="15">
        <v>42891.0</v>
      </c>
      <c r="G3261" s="15">
        <v>43004.0</v>
      </c>
      <c r="H3261" s="14">
        <v>633.0</v>
      </c>
      <c r="I3261" s="12">
        <f>VLOOKUP(C3261, products!$A$1:$C$8, 3, FALSE)</f>
        <v>550</v>
      </c>
      <c r="J3261" s="12" t="str">
        <f>VLOOKUP(B3261,sales_teams!A:C,3)</f>
        <v>Central</v>
      </c>
      <c r="K3261" s="12" t="str">
        <f>VLOOKUP(B3261,sales_teams!A:C,2)</f>
        <v>Dustin Brinkmann</v>
      </c>
      <c r="L3261" s="12" t="str">
        <f>VLOOKUP(D3261,accounts!A:G,6)</f>
        <v>United States</v>
      </c>
      <c r="M3261" s="12" t="str">
        <f>VLOOKUP(D3261,accounts!A:B,2)</f>
        <v>marketing</v>
      </c>
      <c r="N3261" s="12" t="str">
        <f t="shared" si="26"/>
        <v>Jun 2017</v>
      </c>
      <c r="O3261" s="12" t="str">
        <f t="shared" si="373"/>
        <v>Sep 2017</v>
      </c>
      <c r="P3261" s="12">
        <f>VLOOKUP(D3261,accounts!A:G,4)</f>
        <v>1197.44</v>
      </c>
      <c r="Q3261" s="12">
        <f t="shared" si="374"/>
        <v>92</v>
      </c>
    </row>
    <row r="3262">
      <c r="A3262" s="14" t="s">
        <v>3441</v>
      </c>
      <c r="B3262" s="14" t="s">
        <v>34</v>
      </c>
      <c r="C3262" s="14" t="s">
        <v>17</v>
      </c>
      <c r="D3262" s="14" t="s">
        <v>106</v>
      </c>
      <c r="E3262" s="14" t="s">
        <v>5</v>
      </c>
      <c r="F3262" s="15">
        <v>42891.0</v>
      </c>
      <c r="G3262" s="15">
        <v>42974.0</v>
      </c>
      <c r="H3262" s="14">
        <v>4994.0</v>
      </c>
      <c r="I3262" s="12">
        <f>VLOOKUP(C3262, products!$A$1:$C$8, 3, FALSE)</f>
        <v>4821</v>
      </c>
      <c r="J3262" s="12" t="str">
        <f>VLOOKUP(B3262,sales_teams!A:C,3)</f>
        <v>Central</v>
      </c>
      <c r="K3262" s="12" t="str">
        <f>VLOOKUP(B3262,sales_teams!A:C,2)</f>
        <v>Dustin Brinkmann</v>
      </c>
      <c r="L3262" s="12" t="str">
        <f>VLOOKUP(D3262,accounts!A:G,6)</f>
        <v>United States</v>
      </c>
      <c r="M3262" s="12" t="str">
        <f>VLOOKUP(D3262,accounts!A:B,2)</f>
        <v>finance</v>
      </c>
      <c r="N3262" s="12" t="str">
        <f t="shared" si="26"/>
        <v>Jun 2017</v>
      </c>
      <c r="O3262" s="12" t="str">
        <f t="shared" si="373"/>
        <v>Aug 2017</v>
      </c>
      <c r="P3262" s="12">
        <f>VLOOKUP(D3262,accounts!A:G,4)</f>
        <v>646.1</v>
      </c>
      <c r="Q3262" s="12">
        <f t="shared" si="374"/>
        <v>61</v>
      </c>
    </row>
    <row r="3263">
      <c r="A3263" s="14" t="s">
        <v>3442</v>
      </c>
      <c r="B3263" s="14" t="s">
        <v>36</v>
      </c>
      <c r="C3263" s="14" t="s">
        <v>18</v>
      </c>
      <c r="D3263" s="14" t="s">
        <v>64</v>
      </c>
      <c r="E3263" s="14" t="s">
        <v>5</v>
      </c>
      <c r="F3263" s="15">
        <v>42891.0</v>
      </c>
      <c r="G3263" s="15">
        <v>42896.0</v>
      </c>
      <c r="H3263" s="14">
        <v>899.0</v>
      </c>
      <c r="I3263" s="12">
        <f>VLOOKUP(C3263, products!$A$1:$C$8, 3, FALSE)</f>
        <v>1096</v>
      </c>
      <c r="J3263" s="12" t="str">
        <f>VLOOKUP(B3263,sales_teams!A:C,3)</f>
        <v>Central</v>
      </c>
      <c r="K3263" s="12" t="str">
        <f>VLOOKUP(B3263,sales_teams!A:C,2)</f>
        <v>Dustin Brinkmann</v>
      </c>
      <c r="L3263" s="12" t="str">
        <f>VLOOKUP(D3263,accounts!A:G,6)</f>
        <v>United States</v>
      </c>
      <c r="M3263" s="12" t="str">
        <f>VLOOKUP(D3263,accounts!A:B,2)</f>
        <v>software</v>
      </c>
      <c r="N3263" s="12" t="str">
        <f t="shared" si="26"/>
        <v>Jun 2017</v>
      </c>
      <c r="O3263" s="12" t="str">
        <f t="shared" si="373"/>
        <v>Jun 2017</v>
      </c>
      <c r="P3263" s="12">
        <f>VLOOKUP(D3263,accounts!A:G,4)</f>
        <v>11698.03</v>
      </c>
      <c r="Q3263" s="12">
        <f t="shared" si="374"/>
        <v>0</v>
      </c>
    </row>
    <row r="3264">
      <c r="A3264" s="14" t="s">
        <v>3443</v>
      </c>
      <c r="B3264" s="14" t="s">
        <v>38</v>
      </c>
      <c r="C3264" s="14" t="s">
        <v>17</v>
      </c>
      <c r="D3264" s="14" t="s">
        <v>131</v>
      </c>
      <c r="E3264" s="14" t="s">
        <v>26</v>
      </c>
      <c r="F3264" s="15">
        <v>42891.0</v>
      </c>
      <c r="G3264" s="15">
        <v>42953.0</v>
      </c>
      <c r="H3264" s="14">
        <v>0.0</v>
      </c>
      <c r="I3264" s="12">
        <f>VLOOKUP(C3264, products!$A$1:$C$8, 3, FALSE)</f>
        <v>4821</v>
      </c>
      <c r="J3264" s="12" t="str">
        <f>VLOOKUP(B3264,sales_teams!A:C,3)</f>
        <v>East</v>
      </c>
      <c r="K3264" s="12" t="str">
        <f>VLOOKUP(B3264,sales_teams!A:C,2)</f>
        <v>Rocco Neubert</v>
      </c>
      <c r="L3264" s="12" t="str">
        <f>VLOOKUP(D3264,accounts!A:G,6)</f>
        <v>United States</v>
      </c>
      <c r="M3264" s="12" t="str">
        <f>VLOOKUP(D3264,accounts!A:B,2)</f>
        <v>marketing</v>
      </c>
      <c r="N3264" s="12" t="str">
        <f t="shared" si="26"/>
        <v>Jun 2017</v>
      </c>
      <c r="O3264" s="12" t="str">
        <f t="shared" si="373"/>
        <v>Aug 2017</v>
      </c>
      <c r="P3264" s="12">
        <f>VLOOKUP(D3264,accounts!A:G,4)</f>
        <v>45.39</v>
      </c>
      <c r="Q3264" s="12">
        <f t="shared" si="374"/>
        <v>61</v>
      </c>
    </row>
    <row r="3265">
      <c r="A3265" s="14" t="s">
        <v>3444</v>
      </c>
      <c r="B3265" s="14" t="s">
        <v>38</v>
      </c>
      <c r="C3265" s="14" t="s">
        <v>20</v>
      </c>
      <c r="D3265" s="14" t="s">
        <v>102</v>
      </c>
      <c r="E3265" s="14" t="s">
        <v>5</v>
      </c>
      <c r="F3265" s="15">
        <v>42891.0</v>
      </c>
      <c r="G3265" s="15">
        <v>42972.0</v>
      </c>
      <c r="H3265" s="14">
        <v>5421.0</v>
      </c>
      <c r="I3265" s="12">
        <f>VLOOKUP(C3265, products!$A$1:$C$8, 3, FALSE)</f>
        <v>5482</v>
      </c>
      <c r="J3265" s="12" t="str">
        <f>VLOOKUP(B3265,sales_teams!A:C,3)</f>
        <v>East</v>
      </c>
      <c r="K3265" s="12" t="str">
        <f>VLOOKUP(B3265,sales_teams!A:C,2)</f>
        <v>Rocco Neubert</v>
      </c>
      <c r="L3265" s="12" t="str">
        <f>VLOOKUP(D3265,accounts!A:G,6)</f>
        <v>United States</v>
      </c>
      <c r="M3265" s="12" t="str">
        <f>VLOOKUP(D3265,accounts!A:B,2)</f>
        <v>marketing</v>
      </c>
      <c r="N3265" s="12" t="str">
        <f t="shared" si="26"/>
        <v>Jun 2017</v>
      </c>
      <c r="O3265" s="12" t="str">
        <f t="shared" si="373"/>
        <v>Aug 2017</v>
      </c>
      <c r="P3265" s="12">
        <f>VLOOKUP(D3265,accounts!A:G,4)</f>
        <v>2173.98</v>
      </c>
      <c r="Q3265" s="12">
        <f t="shared" si="374"/>
        <v>61</v>
      </c>
    </row>
    <row r="3266">
      <c r="A3266" s="14" t="s">
        <v>3445</v>
      </c>
      <c r="B3266" s="14" t="s">
        <v>38</v>
      </c>
      <c r="C3266" s="14" t="s">
        <v>17</v>
      </c>
      <c r="D3266" s="14" t="s">
        <v>104</v>
      </c>
      <c r="E3266" s="14" t="s">
        <v>5</v>
      </c>
      <c r="F3266" s="15">
        <v>42891.0</v>
      </c>
      <c r="G3266" s="15">
        <v>42970.0</v>
      </c>
      <c r="H3266" s="14">
        <v>5223.0</v>
      </c>
      <c r="I3266" s="12">
        <f>VLOOKUP(C3266, products!$A$1:$C$8, 3, FALSE)</f>
        <v>4821</v>
      </c>
      <c r="J3266" s="12" t="str">
        <f>VLOOKUP(B3266,sales_teams!A:C,3)</f>
        <v>East</v>
      </c>
      <c r="K3266" s="12" t="str">
        <f>VLOOKUP(B3266,sales_teams!A:C,2)</f>
        <v>Rocco Neubert</v>
      </c>
      <c r="L3266" s="12" t="str">
        <f>VLOOKUP(D3266,accounts!A:G,6)</f>
        <v>Italy</v>
      </c>
      <c r="M3266" s="12" t="str">
        <f>VLOOKUP(D3266,accounts!A:B,2)</f>
        <v>retail</v>
      </c>
      <c r="N3266" s="12" t="str">
        <f t="shared" si="26"/>
        <v>Jun 2017</v>
      </c>
      <c r="O3266" s="12" t="str">
        <f t="shared" si="373"/>
        <v>Aug 2017</v>
      </c>
      <c r="P3266" s="12">
        <f>VLOOKUP(D3266,accounts!A:G,4)</f>
        <v>894.33</v>
      </c>
      <c r="Q3266" s="12">
        <f t="shared" si="374"/>
        <v>61</v>
      </c>
    </row>
    <row r="3267">
      <c r="A3267" s="14" t="s">
        <v>3446</v>
      </c>
      <c r="B3267" s="14" t="s">
        <v>38</v>
      </c>
      <c r="C3267" s="14" t="s">
        <v>17</v>
      </c>
      <c r="D3267" s="14" t="s">
        <v>107</v>
      </c>
      <c r="E3267" s="14" t="s">
        <v>5</v>
      </c>
      <c r="F3267" s="15">
        <v>42891.0</v>
      </c>
      <c r="G3267" s="15">
        <v>42904.0</v>
      </c>
      <c r="H3267" s="14">
        <v>4794.0</v>
      </c>
      <c r="I3267" s="12">
        <f>VLOOKUP(C3267, products!$A$1:$C$8, 3, FALSE)</f>
        <v>4821</v>
      </c>
      <c r="J3267" s="12" t="str">
        <f>VLOOKUP(B3267,sales_teams!A:C,3)</f>
        <v>East</v>
      </c>
      <c r="K3267" s="12" t="str">
        <f>VLOOKUP(B3267,sales_teams!A:C,2)</f>
        <v>Rocco Neubert</v>
      </c>
      <c r="L3267" s="12" t="str">
        <f>VLOOKUP(D3267,accounts!A:G,6)</f>
        <v>United States</v>
      </c>
      <c r="M3267" s="12" t="str">
        <f>VLOOKUP(D3267,accounts!A:B,2)</f>
        <v>technolgy</v>
      </c>
      <c r="N3267" s="12" t="str">
        <f t="shared" si="26"/>
        <v>Jun 2017</v>
      </c>
      <c r="O3267" s="12" t="str">
        <f t="shared" si="373"/>
        <v>Jun 2017</v>
      </c>
      <c r="P3267" s="12">
        <f>VLOOKUP(D3267,accounts!A:G,4)</f>
        <v>1008.06</v>
      </c>
      <c r="Q3267" s="12">
        <f t="shared" si="374"/>
        <v>0</v>
      </c>
    </row>
    <row r="3268">
      <c r="A3268" s="14" t="s">
        <v>3447</v>
      </c>
      <c r="B3268" s="14" t="s">
        <v>38</v>
      </c>
      <c r="C3268" s="14" t="s">
        <v>17</v>
      </c>
      <c r="D3268" s="14" t="s">
        <v>126</v>
      </c>
      <c r="E3268" s="14" t="s">
        <v>5</v>
      </c>
      <c r="F3268" s="15">
        <v>42891.0</v>
      </c>
      <c r="G3268" s="15">
        <v>42984.0</v>
      </c>
      <c r="H3268" s="14">
        <v>4903.0</v>
      </c>
      <c r="I3268" s="12">
        <f>VLOOKUP(C3268, products!$A$1:$C$8, 3, FALSE)</f>
        <v>4821</v>
      </c>
      <c r="J3268" s="12" t="str">
        <f>VLOOKUP(B3268,sales_teams!A:C,3)</f>
        <v>East</v>
      </c>
      <c r="K3268" s="12" t="str">
        <f>VLOOKUP(B3268,sales_teams!A:C,2)</f>
        <v>Rocco Neubert</v>
      </c>
      <c r="L3268" s="12" t="str">
        <f>VLOOKUP(D3268,accounts!A:G,6)</f>
        <v>United States</v>
      </c>
      <c r="M3268" s="12" t="str">
        <f>VLOOKUP(D3268,accounts!A:B,2)</f>
        <v>retail</v>
      </c>
      <c r="N3268" s="12" t="str">
        <f t="shared" si="26"/>
        <v>Jun 2017</v>
      </c>
      <c r="O3268" s="12" t="str">
        <f t="shared" si="373"/>
        <v>Sep 2017</v>
      </c>
      <c r="P3268" s="12">
        <f>VLOOKUP(D3268,accounts!A:G,4)</f>
        <v>332.43</v>
      </c>
      <c r="Q3268" s="12">
        <f t="shared" si="374"/>
        <v>92</v>
      </c>
    </row>
    <row r="3269">
      <c r="A3269" s="14" t="s">
        <v>3448</v>
      </c>
      <c r="B3269" s="14" t="s">
        <v>38</v>
      </c>
      <c r="C3269" s="14" t="s">
        <v>21</v>
      </c>
      <c r="D3269" s="14" t="s">
        <v>90</v>
      </c>
      <c r="E3269" s="14" t="s">
        <v>5</v>
      </c>
      <c r="F3269" s="15">
        <v>42891.0</v>
      </c>
      <c r="G3269" s="15">
        <v>42960.0</v>
      </c>
      <c r="H3269" s="14">
        <v>3625.0</v>
      </c>
      <c r="I3269" s="12">
        <f>VLOOKUP(C3269, products!$A$1:$C$8, 3, FALSE)</f>
        <v>3393</v>
      </c>
      <c r="J3269" s="12" t="str">
        <f>VLOOKUP(B3269,sales_teams!A:C,3)</f>
        <v>East</v>
      </c>
      <c r="K3269" s="12" t="str">
        <f>VLOOKUP(B3269,sales_teams!A:C,2)</f>
        <v>Rocco Neubert</v>
      </c>
      <c r="L3269" s="12" t="str">
        <f>VLOOKUP(D3269,accounts!A:G,6)</f>
        <v>United States</v>
      </c>
      <c r="M3269" s="12" t="str">
        <f>VLOOKUP(D3269,accounts!A:B,2)</f>
        <v>software</v>
      </c>
      <c r="N3269" s="12" t="str">
        <f t="shared" si="26"/>
        <v>Jun 2017</v>
      </c>
      <c r="O3269" s="12" t="str">
        <f t="shared" si="373"/>
        <v>Aug 2017</v>
      </c>
      <c r="P3269" s="12">
        <f>VLOOKUP(D3269,accounts!A:G,4)</f>
        <v>4618</v>
      </c>
      <c r="Q3269" s="12">
        <f t="shared" si="374"/>
        <v>61</v>
      </c>
    </row>
    <row r="3270">
      <c r="A3270" s="14" t="s">
        <v>3449</v>
      </c>
      <c r="B3270" s="14" t="s">
        <v>42</v>
      </c>
      <c r="C3270" s="14" t="s">
        <v>22</v>
      </c>
      <c r="D3270" s="14" t="s">
        <v>103</v>
      </c>
      <c r="E3270" s="14" t="s">
        <v>26</v>
      </c>
      <c r="F3270" s="15">
        <v>42891.0</v>
      </c>
      <c r="G3270" s="15">
        <v>42975.0</v>
      </c>
      <c r="H3270" s="14">
        <v>0.0</v>
      </c>
      <c r="I3270" s="12">
        <f>VLOOKUP(C3270, products!$A$1:$C$8, 3, FALSE)</f>
        <v>550</v>
      </c>
      <c r="J3270" s="12" t="str">
        <f>VLOOKUP(B3270,sales_teams!A:C,3)</f>
        <v>East</v>
      </c>
      <c r="K3270" s="12" t="str">
        <f>VLOOKUP(B3270,sales_teams!A:C,2)</f>
        <v>Rocco Neubert</v>
      </c>
      <c r="L3270" s="12" t="str">
        <f>VLOOKUP(D3270,accounts!A:G,6)</f>
        <v>Norway</v>
      </c>
      <c r="M3270" s="12" t="str">
        <f>VLOOKUP(D3270,accounts!A:B,2)</f>
        <v>technolgy</v>
      </c>
      <c r="N3270" s="12" t="str">
        <f t="shared" si="26"/>
        <v>Jun 2017</v>
      </c>
      <c r="O3270" s="12" t="str">
        <f t="shared" si="373"/>
        <v>Aug 2017</v>
      </c>
      <c r="P3270" s="12">
        <f>VLOOKUP(D3270,accounts!A:G,4)</f>
        <v>1223.72</v>
      </c>
      <c r="Q3270" s="12">
        <f t="shared" si="374"/>
        <v>61</v>
      </c>
    </row>
    <row r="3271">
      <c r="A3271" s="14" t="s">
        <v>3450</v>
      </c>
      <c r="B3271" s="14" t="s">
        <v>45</v>
      </c>
      <c r="C3271" s="14" t="s">
        <v>22</v>
      </c>
      <c r="D3271" s="14" t="s">
        <v>107</v>
      </c>
      <c r="E3271" s="14" t="s">
        <v>5</v>
      </c>
      <c r="F3271" s="15">
        <v>42891.0</v>
      </c>
      <c r="G3271" s="15">
        <v>42950.0</v>
      </c>
      <c r="H3271" s="14">
        <v>554.0</v>
      </c>
      <c r="I3271" s="12">
        <f>VLOOKUP(C3271, products!$A$1:$C$8, 3, FALSE)</f>
        <v>550</v>
      </c>
      <c r="J3271" s="12" t="str">
        <f>VLOOKUP(B3271,sales_teams!A:C,3)</f>
        <v>East</v>
      </c>
      <c r="K3271" s="12" t="str">
        <f>VLOOKUP(B3271,sales_teams!A:C,2)</f>
        <v>Rocco Neubert</v>
      </c>
      <c r="L3271" s="12" t="str">
        <f>VLOOKUP(D3271,accounts!A:G,6)</f>
        <v>United States</v>
      </c>
      <c r="M3271" s="12" t="str">
        <f>VLOOKUP(D3271,accounts!A:B,2)</f>
        <v>technolgy</v>
      </c>
      <c r="N3271" s="12" t="str">
        <f t="shared" si="26"/>
        <v>Jun 2017</v>
      </c>
      <c r="O3271" s="12" t="str">
        <f t="shared" si="373"/>
        <v>Aug 2017</v>
      </c>
      <c r="P3271" s="12">
        <f>VLOOKUP(D3271,accounts!A:G,4)</f>
        <v>1008.06</v>
      </c>
      <c r="Q3271" s="12">
        <f t="shared" si="374"/>
        <v>61</v>
      </c>
    </row>
    <row r="3272">
      <c r="A3272" s="14" t="s">
        <v>3451</v>
      </c>
      <c r="B3272" s="14" t="s">
        <v>46</v>
      </c>
      <c r="C3272" s="14" t="s">
        <v>22</v>
      </c>
      <c r="D3272" s="14" t="s">
        <v>74</v>
      </c>
      <c r="E3272" s="14" t="s">
        <v>26</v>
      </c>
      <c r="F3272" s="15">
        <v>42891.0</v>
      </c>
      <c r="G3272" s="15">
        <v>42981.0</v>
      </c>
      <c r="H3272" s="14">
        <v>0.0</v>
      </c>
      <c r="I3272" s="12">
        <f>VLOOKUP(C3272, products!$A$1:$C$8, 3, FALSE)</f>
        <v>550</v>
      </c>
      <c r="J3272" s="12" t="str">
        <f>VLOOKUP(B3272,sales_teams!A:C,3)</f>
        <v>East</v>
      </c>
      <c r="K3272" s="12" t="str">
        <f>VLOOKUP(B3272,sales_teams!A:C,2)</f>
        <v>Rocco Neubert</v>
      </c>
      <c r="L3272" s="12" t="str">
        <f>VLOOKUP(D3272,accounts!A:G,6)</f>
        <v>United States</v>
      </c>
      <c r="M3272" s="12" t="str">
        <f>VLOOKUP(D3272,accounts!A:B,2)</f>
        <v>retail</v>
      </c>
      <c r="N3272" s="12" t="str">
        <f t="shared" si="26"/>
        <v>Jun 2017</v>
      </c>
      <c r="O3272" s="12" t="str">
        <f t="shared" si="373"/>
        <v>Sep 2017</v>
      </c>
      <c r="P3272" s="12">
        <f>VLOOKUP(D3272,accounts!A:G,4)</f>
        <v>2214.94</v>
      </c>
      <c r="Q3272" s="12">
        <f t="shared" si="374"/>
        <v>92</v>
      </c>
    </row>
    <row r="3273">
      <c r="A3273" s="14" t="s">
        <v>3452</v>
      </c>
      <c r="B3273" s="14" t="s">
        <v>46</v>
      </c>
      <c r="C3273" s="14" t="s">
        <v>22</v>
      </c>
      <c r="D3273" s="14" t="s">
        <v>110</v>
      </c>
      <c r="E3273" s="14" t="s">
        <v>26</v>
      </c>
      <c r="F3273" s="15">
        <v>42891.0</v>
      </c>
      <c r="G3273" s="15">
        <v>42897.0</v>
      </c>
      <c r="H3273" s="14">
        <v>0.0</v>
      </c>
      <c r="I3273" s="12">
        <f>VLOOKUP(C3273, products!$A$1:$C$8, 3, FALSE)</f>
        <v>550</v>
      </c>
      <c r="J3273" s="12" t="str">
        <f>VLOOKUP(B3273,sales_teams!A:C,3)</f>
        <v>East</v>
      </c>
      <c r="K3273" s="12" t="str">
        <f>VLOOKUP(B3273,sales_teams!A:C,2)</f>
        <v>Rocco Neubert</v>
      </c>
      <c r="L3273" s="12" t="str">
        <f>VLOOKUP(D3273,accounts!A:G,6)</f>
        <v>Poland</v>
      </c>
      <c r="M3273" s="12" t="str">
        <f>VLOOKUP(D3273,accounts!A:B,2)</f>
        <v>marketing</v>
      </c>
      <c r="N3273" s="12" t="str">
        <f t="shared" si="26"/>
        <v>Jun 2017</v>
      </c>
      <c r="O3273" s="12" t="str">
        <f t="shared" si="373"/>
        <v>Jun 2017</v>
      </c>
      <c r="P3273" s="12">
        <f>VLOOKUP(D3273,accounts!A:G,4)</f>
        <v>894.37</v>
      </c>
      <c r="Q3273" s="12">
        <f t="shared" si="374"/>
        <v>0</v>
      </c>
    </row>
    <row r="3274">
      <c r="A3274" s="14" t="s">
        <v>3453</v>
      </c>
      <c r="B3274" s="14" t="s">
        <v>47</v>
      </c>
      <c r="C3274" s="14" t="s">
        <v>17</v>
      </c>
      <c r="D3274" s="14" t="s">
        <v>99</v>
      </c>
      <c r="E3274" s="14" t="s">
        <v>5</v>
      </c>
      <c r="F3274" s="15">
        <v>42891.0</v>
      </c>
      <c r="G3274" s="15">
        <v>42983.0</v>
      </c>
      <c r="H3274" s="14">
        <v>5039.0</v>
      </c>
      <c r="I3274" s="12">
        <f>VLOOKUP(C3274, products!$A$1:$C$8, 3, FALSE)</f>
        <v>4821</v>
      </c>
      <c r="J3274" s="12" t="str">
        <f>VLOOKUP(B3274,sales_teams!A:C,3)</f>
        <v>East</v>
      </c>
      <c r="K3274" s="12" t="str">
        <f>VLOOKUP(B3274,sales_teams!A:C,2)</f>
        <v>Rocco Neubert</v>
      </c>
      <c r="L3274" s="12" t="str">
        <f>VLOOKUP(D3274,accounts!A:G,6)</f>
        <v>United States</v>
      </c>
      <c r="M3274" s="12" t="str">
        <f>VLOOKUP(D3274,accounts!A:B,2)</f>
        <v>services</v>
      </c>
      <c r="N3274" s="12" t="str">
        <f t="shared" si="26"/>
        <v>Jun 2017</v>
      </c>
      <c r="O3274" s="12" t="str">
        <f t="shared" si="373"/>
        <v>Sep 2017</v>
      </c>
      <c r="P3274" s="12">
        <f>VLOOKUP(D3274,accounts!A:G,4)</f>
        <v>792.46</v>
      </c>
      <c r="Q3274" s="12">
        <f t="shared" si="374"/>
        <v>92</v>
      </c>
    </row>
    <row r="3275">
      <c r="A3275" s="14" t="s">
        <v>3454</v>
      </c>
      <c r="B3275" s="14" t="s">
        <v>49</v>
      </c>
      <c r="C3275" s="14" t="s">
        <v>18</v>
      </c>
      <c r="D3275" s="14" t="s">
        <v>105</v>
      </c>
      <c r="E3275" s="14" t="s">
        <v>5</v>
      </c>
      <c r="F3275" s="15">
        <v>42891.0</v>
      </c>
      <c r="G3275" s="15">
        <v>42977.0</v>
      </c>
      <c r="H3275" s="14">
        <v>1169.0</v>
      </c>
      <c r="I3275" s="12">
        <f>VLOOKUP(C3275, products!$A$1:$C$8, 3, FALSE)</f>
        <v>1096</v>
      </c>
      <c r="J3275" s="12" t="str">
        <f>VLOOKUP(B3275,sales_teams!A:C,3)</f>
        <v>West</v>
      </c>
      <c r="K3275" s="12" t="str">
        <f>VLOOKUP(B3275,sales_teams!A:C,2)</f>
        <v>Summer Sewald</v>
      </c>
      <c r="L3275" s="12" t="str">
        <f>VLOOKUP(D3275,accounts!A:G,6)</f>
        <v>United States</v>
      </c>
      <c r="M3275" s="12" t="str">
        <f>VLOOKUP(D3275,accounts!A:B,2)</f>
        <v>telecommunications</v>
      </c>
      <c r="N3275" s="12" t="str">
        <f t="shared" si="26"/>
        <v>Jun 2017</v>
      </c>
      <c r="O3275" s="12" t="str">
        <f t="shared" si="373"/>
        <v>Aug 2017</v>
      </c>
      <c r="P3275" s="12">
        <f>VLOOKUP(D3275,accounts!A:G,4)</f>
        <v>1825.82</v>
      </c>
      <c r="Q3275" s="12">
        <f t="shared" si="374"/>
        <v>61</v>
      </c>
    </row>
    <row r="3276">
      <c r="A3276" s="14" t="s">
        <v>3455</v>
      </c>
      <c r="B3276" s="14" t="s">
        <v>50</v>
      </c>
      <c r="C3276" s="14" t="s">
        <v>17</v>
      </c>
      <c r="D3276" s="14" t="s">
        <v>126</v>
      </c>
      <c r="E3276" s="14" t="s">
        <v>5</v>
      </c>
      <c r="F3276" s="15">
        <v>42891.0</v>
      </c>
      <c r="G3276" s="15">
        <v>42997.0</v>
      </c>
      <c r="H3276" s="14">
        <v>5055.0</v>
      </c>
      <c r="I3276" s="12">
        <f>VLOOKUP(C3276, products!$A$1:$C$8, 3, FALSE)</f>
        <v>4821</v>
      </c>
      <c r="J3276" s="12" t="str">
        <f>VLOOKUP(B3276,sales_teams!A:C,3)</f>
        <v>West</v>
      </c>
      <c r="K3276" s="12" t="str">
        <f>VLOOKUP(B3276,sales_teams!A:C,2)</f>
        <v>Summer Sewald</v>
      </c>
      <c r="L3276" s="12" t="str">
        <f>VLOOKUP(D3276,accounts!A:G,6)</f>
        <v>United States</v>
      </c>
      <c r="M3276" s="12" t="str">
        <f>VLOOKUP(D3276,accounts!A:B,2)</f>
        <v>retail</v>
      </c>
      <c r="N3276" s="12" t="str">
        <f t="shared" si="26"/>
        <v>Jun 2017</v>
      </c>
      <c r="O3276" s="12" t="str">
        <f t="shared" si="373"/>
        <v>Sep 2017</v>
      </c>
      <c r="P3276" s="12">
        <f>VLOOKUP(D3276,accounts!A:G,4)</f>
        <v>332.43</v>
      </c>
      <c r="Q3276" s="12">
        <f t="shared" si="374"/>
        <v>92</v>
      </c>
    </row>
    <row r="3277">
      <c r="A3277" s="14" t="s">
        <v>3456</v>
      </c>
      <c r="B3277" s="14" t="s">
        <v>50</v>
      </c>
      <c r="C3277" s="14" t="s">
        <v>19</v>
      </c>
      <c r="D3277" s="14" t="s">
        <v>131</v>
      </c>
      <c r="E3277" s="14" t="s">
        <v>5</v>
      </c>
      <c r="F3277" s="15">
        <v>42891.0</v>
      </c>
      <c r="G3277" s="15">
        <v>42908.0</v>
      </c>
      <c r="H3277" s="14">
        <v>60.0</v>
      </c>
      <c r="I3277" s="12">
        <f>VLOOKUP(C3277, products!$A$1:$C$8, 3, FALSE)</f>
        <v>55</v>
      </c>
      <c r="J3277" s="12" t="str">
        <f>VLOOKUP(B3277,sales_teams!A:C,3)</f>
        <v>West</v>
      </c>
      <c r="K3277" s="12" t="str">
        <f>VLOOKUP(B3277,sales_teams!A:C,2)</f>
        <v>Summer Sewald</v>
      </c>
      <c r="L3277" s="12" t="str">
        <f>VLOOKUP(D3277,accounts!A:G,6)</f>
        <v>United States</v>
      </c>
      <c r="M3277" s="12" t="str">
        <f>VLOOKUP(D3277,accounts!A:B,2)</f>
        <v>marketing</v>
      </c>
      <c r="N3277" s="12" t="str">
        <f t="shared" si="26"/>
        <v>Jun 2017</v>
      </c>
      <c r="O3277" s="12" t="str">
        <f t="shared" si="373"/>
        <v>Jun 2017</v>
      </c>
      <c r="P3277" s="12">
        <f>VLOOKUP(D3277,accounts!A:G,4)</f>
        <v>45.39</v>
      </c>
      <c r="Q3277" s="12">
        <f t="shared" si="374"/>
        <v>0</v>
      </c>
    </row>
    <row r="3278">
      <c r="A3278" s="14" t="s">
        <v>3457</v>
      </c>
      <c r="B3278" s="14" t="s">
        <v>51</v>
      </c>
      <c r="C3278" s="14" t="s">
        <v>18</v>
      </c>
      <c r="D3278" s="14" t="s">
        <v>66</v>
      </c>
      <c r="E3278" s="14" t="s">
        <v>26</v>
      </c>
      <c r="F3278" s="15">
        <v>42891.0</v>
      </c>
      <c r="G3278" s="15">
        <v>42974.0</v>
      </c>
      <c r="H3278" s="14">
        <v>0.0</v>
      </c>
      <c r="I3278" s="12">
        <f>VLOOKUP(C3278, products!$A$1:$C$8, 3, FALSE)</f>
        <v>1096</v>
      </c>
      <c r="J3278" s="12" t="str">
        <f>VLOOKUP(B3278,sales_teams!A:C,3)</f>
        <v>West</v>
      </c>
      <c r="K3278" s="12" t="str">
        <f>VLOOKUP(B3278,sales_teams!A:C,2)</f>
        <v>Summer Sewald</v>
      </c>
      <c r="L3278" s="12" t="str">
        <f>VLOOKUP(D3278,accounts!A:G,6)</f>
        <v>United States</v>
      </c>
      <c r="M3278" s="12" t="str">
        <f>VLOOKUP(D3278,accounts!A:B,2)</f>
        <v>medical</v>
      </c>
      <c r="N3278" s="12" t="str">
        <f t="shared" si="26"/>
        <v>Jun 2017</v>
      </c>
      <c r="O3278" s="12" t="str">
        <f t="shared" si="373"/>
        <v>Aug 2017</v>
      </c>
      <c r="P3278" s="12">
        <f>VLOOKUP(D3278,accounts!A:G,4)</f>
        <v>4.54</v>
      </c>
      <c r="Q3278" s="12">
        <f t="shared" si="374"/>
        <v>61</v>
      </c>
    </row>
    <row r="3279">
      <c r="A3279" s="14" t="s">
        <v>3458</v>
      </c>
      <c r="B3279" s="14" t="s">
        <v>51</v>
      </c>
      <c r="C3279" s="14" t="s">
        <v>22</v>
      </c>
      <c r="D3279" s="14" t="s">
        <v>148</v>
      </c>
      <c r="E3279" s="14" t="s">
        <v>5</v>
      </c>
      <c r="F3279" s="15">
        <v>42891.0</v>
      </c>
      <c r="G3279" s="15">
        <v>42986.0</v>
      </c>
      <c r="H3279" s="14">
        <v>595.0</v>
      </c>
      <c r="I3279" s="12">
        <f>VLOOKUP(C3279, products!$A$1:$C$8, 3, FALSE)</f>
        <v>550</v>
      </c>
      <c r="J3279" s="12" t="str">
        <f>VLOOKUP(B3279,sales_teams!A:C,3)</f>
        <v>West</v>
      </c>
      <c r="K3279" s="12" t="str">
        <f>VLOOKUP(B3279,sales_teams!A:C,2)</f>
        <v>Summer Sewald</v>
      </c>
      <c r="L3279" s="12" t="str">
        <f>VLOOKUP(D3279,accounts!A:G,6)</f>
        <v>United States</v>
      </c>
      <c r="M3279" s="12" t="str">
        <f>VLOOKUP(D3279,accounts!A:B,2)</f>
        <v>finance</v>
      </c>
      <c r="N3279" s="12" t="str">
        <f t="shared" si="26"/>
        <v>Jun 2017</v>
      </c>
      <c r="O3279" s="12" t="str">
        <f t="shared" si="373"/>
        <v>Sep 2017</v>
      </c>
      <c r="P3279" s="12">
        <f>VLOOKUP(D3279,accounts!A:G,4)</f>
        <v>52.5</v>
      </c>
      <c r="Q3279" s="12">
        <f t="shared" si="374"/>
        <v>92</v>
      </c>
    </row>
    <row r="3280">
      <c r="A3280" s="14" t="s">
        <v>3459</v>
      </c>
      <c r="B3280" s="14" t="s">
        <v>51</v>
      </c>
      <c r="C3280" s="14" t="s">
        <v>21</v>
      </c>
      <c r="D3280" s="14" t="s">
        <v>81</v>
      </c>
      <c r="E3280" s="14" t="s">
        <v>5</v>
      </c>
      <c r="F3280" s="15">
        <v>42891.0</v>
      </c>
      <c r="G3280" s="15">
        <v>42907.0</v>
      </c>
      <c r="H3280" s="14">
        <v>3227.0</v>
      </c>
      <c r="I3280" s="12">
        <f>VLOOKUP(C3280, products!$A$1:$C$8, 3, FALSE)</f>
        <v>3393</v>
      </c>
      <c r="J3280" s="12" t="str">
        <f>VLOOKUP(B3280,sales_teams!A:C,3)</f>
        <v>West</v>
      </c>
      <c r="K3280" s="12" t="str">
        <f>VLOOKUP(B3280,sales_teams!A:C,2)</f>
        <v>Summer Sewald</v>
      </c>
      <c r="L3280" s="12" t="str">
        <f>VLOOKUP(D3280,accounts!A:G,6)</f>
        <v>United States</v>
      </c>
      <c r="M3280" s="12" t="str">
        <f>VLOOKUP(D3280,accounts!A:B,2)</f>
        <v>retail</v>
      </c>
      <c r="N3280" s="12" t="str">
        <f t="shared" si="26"/>
        <v>Jun 2017</v>
      </c>
      <c r="O3280" s="12" t="str">
        <f t="shared" si="373"/>
        <v>Jun 2017</v>
      </c>
      <c r="P3280" s="12">
        <f>VLOOKUP(D3280,accounts!A:G,4)</f>
        <v>2437.85</v>
      </c>
      <c r="Q3280" s="12">
        <f t="shared" si="374"/>
        <v>0</v>
      </c>
    </row>
    <row r="3281">
      <c r="A3281" s="14" t="s">
        <v>3460</v>
      </c>
      <c r="B3281" s="14" t="s">
        <v>52</v>
      </c>
      <c r="C3281" s="14" t="s">
        <v>18</v>
      </c>
      <c r="D3281" s="14" t="s">
        <v>140</v>
      </c>
      <c r="E3281" s="14" t="s">
        <v>26</v>
      </c>
      <c r="F3281" s="15">
        <v>42891.0</v>
      </c>
      <c r="G3281" s="15">
        <v>42897.0</v>
      </c>
      <c r="H3281" s="14">
        <v>0.0</v>
      </c>
      <c r="I3281" s="12">
        <f>VLOOKUP(C3281, products!$A$1:$C$8, 3, FALSE)</f>
        <v>1096</v>
      </c>
      <c r="J3281" s="12" t="str">
        <f>VLOOKUP(B3281,sales_teams!A:C,3)</f>
        <v>West</v>
      </c>
      <c r="K3281" s="12" t="str">
        <f>VLOOKUP(B3281,sales_teams!A:C,2)</f>
        <v>Summer Sewald</v>
      </c>
      <c r="L3281" s="12" t="str">
        <f>VLOOKUP(D3281,accounts!A:G,6)</f>
        <v>United States</v>
      </c>
      <c r="M3281" s="12" t="str">
        <f>VLOOKUP(D3281,accounts!A:B,2)</f>
        <v>marketing</v>
      </c>
      <c r="N3281" s="12" t="str">
        <f t="shared" si="26"/>
        <v>Jun 2017</v>
      </c>
      <c r="O3281" s="12" t="str">
        <f t="shared" si="373"/>
        <v>Jun 2017</v>
      </c>
      <c r="P3281" s="12">
        <f>VLOOKUP(D3281,accounts!A:G,4)</f>
        <v>375.43</v>
      </c>
      <c r="Q3281" s="12">
        <f t="shared" si="374"/>
        <v>0</v>
      </c>
    </row>
    <row r="3282">
      <c r="A3282" s="14" t="s">
        <v>3461</v>
      </c>
      <c r="B3282" s="14" t="s">
        <v>52</v>
      </c>
      <c r="C3282" s="14" t="s">
        <v>18</v>
      </c>
      <c r="D3282" s="14" t="s">
        <v>94</v>
      </c>
      <c r="E3282" s="14" t="s">
        <v>26</v>
      </c>
      <c r="F3282" s="15">
        <v>42891.0</v>
      </c>
      <c r="G3282" s="15">
        <v>42961.0</v>
      </c>
      <c r="H3282" s="14">
        <v>0.0</v>
      </c>
      <c r="I3282" s="12">
        <f>VLOOKUP(C3282, products!$A$1:$C$8, 3, FALSE)</f>
        <v>1096</v>
      </c>
      <c r="J3282" s="12" t="str">
        <f>VLOOKUP(B3282,sales_teams!A:C,3)</f>
        <v>West</v>
      </c>
      <c r="K3282" s="12" t="str">
        <f>VLOOKUP(B3282,sales_teams!A:C,2)</f>
        <v>Summer Sewald</v>
      </c>
      <c r="L3282" s="12" t="str">
        <f>VLOOKUP(D3282,accounts!A:G,6)</f>
        <v>United States</v>
      </c>
      <c r="M3282" s="12" t="str">
        <f>VLOOKUP(D3282,accounts!A:B,2)</f>
        <v>medical</v>
      </c>
      <c r="N3282" s="12" t="str">
        <f t="shared" si="26"/>
        <v>Jun 2017</v>
      </c>
      <c r="O3282" s="12" t="str">
        <f t="shared" si="373"/>
        <v>Aug 2017</v>
      </c>
      <c r="P3282" s="12">
        <f>VLOOKUP(D3282,accounts!A:G,4)</f>
        <v>3922.42</v>
      </c>
      <c r="Q3282" s="12">
        <f t="shared" si="374"/>
        <v>61</v>
      </c>
    </row>
    <row r="3283">
      <c r="A3283" s="14" t="s">
        <v>3462</v>
      </c>
      <c r="B3283" s="14" t="s">
        <v>52</v>
      </c>
      <c r="C3283" s="14" t="s">
        <v>19</v>
      </c>
      <c r="D3283" s="14" t="s">
        <v>68</v>
      </c>
      <c r="E3283" s="14" t="s">
        <v>5</v>
      </c>
      <c r="F3283" s="15">
        <v>42891.0</v>
      </c>
      <c r="G3283" s="15">
        <v>42998.0</v>
      </c>
      <c r="H3283" s="14">
        <v>59.0</v>
      </c>
      <c r="I3283" s="12">
        <f>VLOOKUP(C3283, products!$A$1:$C$8, 3, FALSE)</f>
        <v>55</v>
      </c>
      <c r="J3283" s="12" t="str">
        <f>VLOOKUP(B3283,sales_teams!A:C,3)</f>
        <v>West</v>
      </c>
      <c r="K3283" s="12" t="str">
        <f>VLOOKUP(B3283,sales_teams!A:C,2)</f>
        <v>Summer Sewald</v>
      </c>
      <c r="L3283" s="12" t="str">
        <f>VLOOKUP(D3283,accounts!A:G,6)</f>
        <v>Korea</v>
      </c>
      <c r="M3283" s="12" t="str">
        <f>VLOOKUP(D3283,accounts!A:B,2)</f>
        <v>technolgy</v>
      </c>
      <c r="N3283" s="12" t="str">
        <f t="shared" si="26"/>
        <v>Jun 2017</v>
      </c>
      <c r="O3283" s="12" t="str">
        <f t="shared" si="373"/>
        <v>Sep 2017</v>
      </c>
      <c r="P3283" s="12">
        <f>VLOOKUP(D3283,accounts!A:G,4)</f>
        <v>8170.38</v>
      </c>
      <c r="Q3283" s="12">
        <f t="shared" si="374"/>
        <v>92</v>
      </c>
    </row>
    <row r="3284">
      <c r="A3284" s="14" t="s">
        <v>3463</v>
      </c>
      <c r="B3284" s="14" t="s">
        <v>53</v>
      </c>
      <c r="C3284" s="14" t="s">
        <v>22</v>
      </c>
      <c r="D3284" s="14" t="s">
        <v>83</v>
      </c>
      <c r="E3284" s="14" t="s">
        <v>5</v>
      </c>
      <c r="F3284" s="15">
        <v>42891.0</v>
      </c>
      <c r="G3284" s="15">
        <v>43004.0</v>
      </c>
      <c r="H3284" s="14">
        <v>479.0</v>
      </c>
      <c r="I3284" s="12">
        <f>VLOOKUP(C3284, products!$A$1:$C$8, 3, FALSE)</f>
        <v>550</v>
      </c>
      <c r="J3284" s="12" t="str">
        <f>VLOOKUP(B3284,sales_teams!A:C,3)</f>
        <v>West</v>
      </c>
      <c r="K3284" s="12" t="str">
        <f>VLOOKUP(B3284,sales_teams!A:C,2)</f>
        <v>Summer Sewald</v>
      </c>
      <c r="L3284" s="12" t="str">
        <f>VLOOKUP(D3284,accounts!A:G,6)</f>
        <v>United States</v>
      </c>
      <c r="M3284" s="12" t="str">
        <f>VLOOKUP(D3284,accounts!A:B,2)</f>
        <v>marketing</v>
      </c>
      <c r="N3284" s="12" t="str">
        <f t="shared" si="26"/>
        <v>Jun 2017</v>
      </c>
      <c r="O3284" s="12" t="str">
        <f t="shared" si="373"/>
        <v>Sep 2017</v>
      </c>
      <c r="P3284" s="12">
        <f>VLOOKUP(D3284,accounts!A:G,4)</f>
        <v>2403.58</v>
      </c>
      <c r="Q3284" s="12">
        <f t="shared" si="374"/>
        <v>92</v>
      </c>
    </row>
    <row r="3285">
      <c r="A3285" s="14" t="s">
        <v>3464</v>
      </c>
      <c r="B3285" s="14" t="s">
        <v>53</v>
      </c>
      <c r="C3285" s="14" t="s">
        <v>21</v>
      </c>
      <c r="D3285" s="14" t="s">
        <v>103</v>
      </c>
      <c r="E3285" s="14" t="s">
        <v>5</v>
      </c>
      <c r="F3285" s="15">
        <v>42891.0</v>
      </c>
      <c r="G3285" s="15">
        <v>42992.0</v>
      </c>
      <c r="H3285" s="14">
        <v>3449.0</v>
      </c>
      <c r="I3285" s="12">
        <f>VLOOKUP(C3285, products!$A$1:$C$8, 3, FALSE)</f>
        <v>3393</v>
      </c>
      <c r="J3285" s="12" t="str">
        <f>VLOOKUP(B3285,sales_teams!A:C,3)</f>
        <v>West</v>
      </c>
      <c r="K3285" s="12" t="str">
        <f>VLOOKUP(B3285,sales_teams!A:C,2)</f>
        <v>Summer Sewald</v>
      </c>
      <c r="L3285" s="12" t="str">
        <f>VLOOKUP(D3285,accounts!A:G,6)</f>
        <v>Norway</v>
      </c>
      <c r="M3285" s="12" t="str">
        <f>VLOOKUP(D3285,accounts!A:B,2)</f>
        <v>technolgy</v>
      </c>
      <c r="N3285" s="12" t="str">
        <f t="shared" si="26"/>
        <v>Jun 2017</v>
      </c>
      <c r="O3285" s="12" t="str">
        <f t="shared" si="373"/>
        <v>Sep 2017</v>
      </c>
      <c r="P3285" s="12">
        <f>VLOOKUP(D3285,accounts!A:G,4)</f>
        <v>1223.72</v>
      </c>
      <c r="Q3285" s="12">
        <f t="shared" si="374"/>
        <v>92</v>
      </c>
    </row>
    <row r="3286">
      <c r="A3286" s="14" t="s">
        <v>3465</v>
      </c>
      <c r="B3286" s="14" t="s">
        <v>54</v>
      </c>
      <c r="C3286" s="14" t="s">
        <v>19</v>
      </c>
      <c r="D3286" s="14" t="s">
        <v>120</v>
      </c>
      <c r="E3286" s="14" t="s">
        <v>5</v>
      </c>
      <c r="F3286" s="15">
        <v>42891.0</v>
      </c>
      <c r="G3286" s="15">
        <v>43002.0</v>
      </c>
      <c r="H3286" s="14">
        <v>54.0</v>
      </c>
      <c r="I3286" s="12">
        <f>VLOOKUP(C3286, products!$A$1:$C$8, 3, FALSE)</f>
        <v>55</v>
      </c>
      <c r="J3286" s="12" t="str">
        <f>VLOOKUP(B3286,sales_teams!A:C,3)</f>
        <v>West</v>
      </c>
      <c r="K3286" s="12" t="str">
        <f>VLOOKUP(B3286,sales_teams!A:C,2)</f>
        <v>Summer Sewald</v>
      </c>
      <c r="L3286" s="12" t="str">
        <f>VLOOKUP(D3286,accounts!A:G,6)</f>
        <v>United States</v>
      </c>
      <c r="M3286" s="12" t="str">
        <f>VLOOKUP(D3286,accounts!A:B,2)</f>
        <v>entertainment</v>
      </c>
      <c r="N3286" s="12" t="str">
        <f t="shared" si="26"/>
        <v>Jun 2017</v>
      </c>
      <c r="O3286" s="12" t="str">
        <f t="shared" si="373"/>
        <v>Sep 2017</v>
      </c>
      <c r="P3286" s="12">
        <f>VLOOKUP(D3286,accounts!A:G,4)</f>
        <v>665.06</v>
      </c>
      <c r="Q3286" s="12">
        <f t="shared" si="374"/>
        <v>92</v>
      </c>
    </row>
    <row r="3287">
      <c r="A3287" s="14" t="s">
        <v>3466</v>
      </c>
      <c r="B3287" s="14" t="s">
        <v>58</v>
      </c>
      <c r="C3287" s="14" t="s">
        <v>21</v>
      </c>
      <c r="D3287" s="14" t="s">
        <v>99</v>
      </c>
      <c r="E3287" s="14" t="s">
        <v>26</v>
      </c>
      <c r="F3287" s="15">
        <v>42891.0</v>
      </c>
      <c r="G3287" s="15">
        <v>42961.0</v>
      </c>
      <c r="H3287" s="14">
        <v>0.0</v>
      </c>
      <c r="I3287" s="12">
        <f>VLOOKUP(C3287, products!$A$1:$C$8, 3, FALSE)</f>
        <v>3393</v>
      </c>
      <c r="J3287" s="12" t="str">
        <f>VLOOKUP(B3287,sales_teams!A:C,3)</f>
        <v>West</v>
      </c>
      <c r="K3287" s="12" t="str">
        <f>VLOOKUP(B3287,sales_teams!A:C,2)</f>
        <v>Summer Sewald</v>
      </c>
      <c r="L3287" s="12" t="str">
        <f>VLOOKUP(D3287,accounts!A:G,6)</f>
        <v>United States</v>
      </c>
      <c r="M3287" s="12" t="str">
        <f>VLOOKUP(D3287,accounts!A:B,2)</f>
        <v>services</v>
      </c>
      <c r="N3287" s="12" t="str">
        <f t="shared" si="26"/>
        <v>Jun 2017</v>
      </c>
      <c r="O3287" s="12" t="str">
        <f t="shared" si="373"/>
        <v>Aug 2017</v>
      </c>
      <c r="P3287" s="12">
        <f>VLOOKUP(D3287,accounts!A:G,4)</f>
        <v>792.46</v>
      </c>
      <c r="Q3287" s="12">
        <f t="shared" si="374"/>
        <v>61</v>
      </c>
    </row>
    <row r="3288">
      <c r="A3288" s="14" t="s">
        <v>3467</v>
      </c>
      <c r="B3288" s="14" t="s">
        <v>58</v>
      </c>
      <c r="C3288" s="14" t="s">
        <v>19</v>
      </c>
      <c r="D3288" s="14" t="s">
        <v>132</v>
      </c>
      <c r="E3288" s="14" t="s">
        <v>5</v>
      </c>
      <c r="F3288" s="15">
        <v>42891.0</v>
      </c>
      <c r="G3288" s="15">
        <v>42979.0</v>
      </c>
      <c r="H3288" s="14">
        <v>59.0</v>
      </c>
      <c r="I3288" s="12">
        <f>VLOOKUP(C3288, products!$A$1:$C$8, 3, FALSE)</f>
        <v>55</v>
      </c>
      <c r="J3288" s="12" t="str">
        <f>VLOOKUP(B3288,sales_teams!A:C,3)</f>
        <v>West</v>
      </c>
      <c r="K3288" s="12" t="str">
        <f>VLOOKUP(B3288,sales_teams!A:C,2)</f>
        <v>Summer Sewald</v>
      </c>
      <c r="L3288" s="12" t="str">
        <f>VLOOKUP(D3288,accounts!A:G,6)</f>
        <v>United States</v>
      </c>
      <c r="M3288" s="12" t="str">
        <f>VLOOKUP(D3288,accounts!A:B,2)</f>
        <v>technolgy</v>
      </c>
      <c r="N3288" s="12" t="str">
        <f t="shared" si="26"/>
        <v>Jun 2017</v>
      </c>
      <c r="O3288" s="12" t="str">
        <f t="shared" si="373"/>
        <v>Sep 2017</v>
      </c>
      <c r="P3288" s="12">
        <f>VLOOKUP(D3288,accounts!A:G,4)</f>
        <v>587.72</v>
      </c>
      <c r="Q3288" s="12">
        <f t="shared" si="374"/>
        <v>92</v>
      </c>
    </row>
    <row r="3289">
      <c r="A3289" s="14" t="s">
        <v>3468</v>
      </c>
      <c r="B3289" s="14" t="s">
        <v>59</v>
      </c>
      <c r="C3289" s="14" t="s">
        <v>19</v>
      </c>
      <c r="D3289" s="14" t="s">
        <v>114</v>
      </c>
      <c r="E3289" s="14" t="s">
        <v>26</v>
      </c>
      <c r="F3289" s="15">
        <v>42891.0</v>
      </c>
      <c r="G3289" s="15">
        <v>42948.0</v>
      </c>
      <c r="H3289" s="14">
        <v>0.0</v>
      </c>
      <c r="I3289" s="12">
        <f>VLOOKUP(C3289, products!$A$1:$C$8, 3, FALSE)</f>
        <v>55</v>
      </c>
      <c r="J3289" s="12" t="str">
        <f>VLOOKUP(B3289,sales_teams!A:C,3)</f>
        <v>West</v>
      </c>
      <c r="K3289" s="12" t="str">
        <f>VLOOKUP(B3289,sales_teams!A:C,2)</f>
        <v>Summer Sewald</v>
      </c>
      <c r="L3289" s="12" t="str">
        <f>VLOOKUP(D3289,accounts!A:G,6)</f>
        <v>United States</v>
      </c>
      <c r="M3289" s="12" t="str">
        <f>VLOOKUP(D3289,accounts!A:B,2)</f>
        <v>technolgy</v>
      </c>
      <c r="N3289" s="12" t="str">
        <f t="shared" si="26"/>
        <v>Jun 2017</v>
      </c>
      <c r="O3289" s="12" t="str">
        <f t="shared" si="373"/>
        <v>Aug 2017</v>
      </c>
      <c r="P3289" s="12">
        <f>VLOOKUP(D3289,accounts!A:G,4)</f>
        <v>1100.04</v>
      </c>
      <c r="Q3289" s="12">
        <f t="shared" si="374"/>
        <v>61</v>
      </c>
    </row>
    <row r="3290">
      <c r="A3290" s="14" t="s">
        <v>3469</v>
      </c>
      <c r="B3290" s="14" t="s">
        <v>61</v>
      </c>
      <c r="C3290" s="14" t="s">
        <v>22</v>
      </c>
      <c r="D3290" s="14" t="s">
        <v>91</v>
      </c>
      <c r="E3290" s="14" t="s">
        <v>26</v>
      </c>
      <c r="F3290" s="15">
        <v>42891.0</v>
      </c>
      <c r="G3290" s="15">
        <v>43005.0</v>
      </c>
      <c r="H3290" s="14">
        <v>0.0</v>
      </c>
      <c r="I3290" s="12">
        <f>VLOOKUP(C3290, products!$A$1:$C$8, 3, FALSE)</f>
        <v>550</v>
      </c>
      <c r="J3290" s="12" t="str">
        <f>VLOOKUP(B3290,sales_teams!A:C,3)</f>
        <v>West</v>
      </c>
      <c r="K3290" s="12" t="str">
        <f>VLOOKUP(B3290,sales_teams!A:C,2)</f>
        <v>Summer Sewald</v>
      </c>
      <c r="L3290" s="12" t="str">
        <f>VLOOKUP(D3290,accounts!A:G,6)</f>
        <v>United States</v>
      </c>
      <c r="M3290" s="12" t="str">
        <f>VLOOKUP(D3290,accounts!A:B,2)</f>
        <v>employment</v>
      </c>
      <c r="N3290" s="12" t="str">
        <f t="shared" si="26"/>
        <v>Jun 2017</v>
      </c>
      <c r="O3290" s="12" t="str">
        <f t="shared" si="373"/>
        <v>Sep 2017</v>
      </c>
      <c r="P3290" s="12">
        <f>VLOOKUP(D3290,accounts!A:G,4)</f>
        <v>2059.9</v>
      </c>
      <c r="Q3290" s="12">
        <f t="shared" si="374"/>
        <v>92</v>
      </c>
    </row>
    <row r="3291">
      <c r="A3291" s="14" t="s">
        <v>3470</v>
      </c>
      <c r="B3291" s="14" t="s">
        <v>32</v>
      </c>
      <c r="C3291" s="14" t="s">
        <v>19</v>
      </c>
      <c r="D3291" s="14" t="s">
        <v>100</v>
      </c>
      <c r="E3291" s="14" t="s">
        <v>5</v>
      </c>
      <c r="F3291" s="15">
        <v>42892.0</v>
      </c>
      <c r="G3291" s="15">
        <v>43005.0</v>
      </c>
      <c r="H3291" s="14">
        <v>55.0</v>
      </c>
      <c r="I3291" s="12">
        <f>VLOOKUP(C3291, products!$A$1:$C$8, 3, FALSE)</f>
        <v>55</v>
      </c>
      <c r="J3291" s="12" t="str">
        <f>VLOOKUP(B3291,sales_teams!A:C,3)</f>
        <v>Central</v>
      </c>
      <c r="K3291" s="12" t="str">
        <f>VLOOKUP(B3291,sales_teams!A:C,2)</f>
        <v>Dustin Brinkmann</v>
      </c>
      <c r="L3291" s="12" t="str">
        <f>VLOOKUP(D3291,accounts!A:G,6)</f>
        <v>Belgium</v>
      </c>
      <c r="M3291" s="12" t="str">
        <f>VLOOKUP(D3291,accounts!A:B,2)</f>
        <v>retail</v>
      </c>
      <c r="N3291" s="12" t="str">
        <f t="shared" si="26"/>
        <v>Jun 2017</v>
      </c>
      <c r="O3291" s="12" t="str">
        <f t="shared" si="373"/>
        <v>Sep 2017</v>
      </c>
      <c r="P3291" s="12">
        <f>VLOOKUP(D3291,accounts!A:G,4)</f>
        <v>1376.8</v>
      </c>
      <c r="Q3291" s="12">
        <f t="shared" si="374"/>
        <v>92</v>
      </c>
    </row>
    <row r="3292">
      <c r="A3292" s="14" t="s">
        <v>3471</v>
      </c>
      <c r="B3292" s="14" t="s">
        <v>34</v>
      </c>
      <c r="C3292" s="14" t="s">
        <v>21</v>
      </c>
      <c r="D3292" s="14" t="s">
        <v>121</v>
      </c>
      <c r="E3292" s="14" t="s">
        <v>5</v>
      </c>
      <c r="F3292" s="15">
        <v>42892.0</v>
      </c>
      <c r="G3292" s="15">
        <v>42956.0</v>
      </c>
      <c r="H3292" s="14">
        <v>3042.0</v>
      </c>
      <c r="I3292" s="12">
        <f>VLOOKUP(C3292, products!$A$1:$C$8, 3, FALSE)</f>
        <v>3393</v>
      </c>
      <c r="J3292" s="12" t="str">
        <f>VLOOKUP(B3292,sales_teams!A:C,3)</f>
        <v>Central</v>
      </c>
      <c r="K3292" s="12" t="str">
        <f>VLOOKUP(B3292,sales_teams!A:C,2)</f>
        <v>Dustin Brinkmann</v>
      </c>
      <c r="L3292" s="12" t="str">
        <f>VLOOKUP(D3292,accounts!A:G,6)</f>
        <v>United States</v>
      </c>
      <c r="M3292" s="12" t="str">
        <f>VLOOKUP(D3292,accounts!A:B,2)</f>
        <v>telecommunications</v>
      </c>
      <c r="N3292" s="12" t="str">
        <f t="shared" si="26"/>
        <v>Jun 2017</v>
      </c>
      <c r="O3292" s="12" t="str">
        <f t="shared" si="373"/>
        <v>Aug 2017</v>
      </c>
      <c r="P3292" s="12">
        <f>VLOOKUP(D3292,accounts!A:G,4)</f>
        <v>6395.05</v>
      </c>
      <c r="Q3292" s="12">
        <f t="shared" si="374"/>
        <v>61</v>
      </c>
    </row>
    <row r="3293">
      <c r="A3293" s="14" t="s">
        <v>3472</v>
      </c>
      <c r="B3293" s="14" t="s">
        <v>36</v>
      </c>
      <c r="C3293" s="14" t="s">
        <v>17</v>
      </c>
      <c r="D3293" s="14" t="s">
        <v>96</v>
      </c>
      <c r="E3293" s="14" t="s">
        <v>5</v>
      </c>
      <c r="F3293" s="15">
        <v>42892.0</v>
      </c>
      <c r="G3293" s="15">
        <v>42958.0</v>
      </c>
      <c r="H3293" s="14">
        <v>4230.0</v>
      </c>
      <c r="I3293" s="12">
        <f>VLOOKUP(C3293, products!$A$1:$C$8, 3, FALSE)</f>
        <v>4821</v>
      </c>
      <c r="J3293" s="12" t="str">
        <f>VLOOKUP(B3293,sales_teams!A:C,3)</f>
        <v>Central</v>
      </c>
      <c r="K3293" s="12" t="str">
        <f>VLOOKUP(B3293,sales_teams!A:C,2)</f>
        <v>Dustin Brinkmann</v>
      </c>
      <c r="L3293" s="12" t="str">
        <f>VLOOKUP(D3293,accounts!A:G,6)</f>
        <v>Japan</v>
      </c>
      <c r="M3293" s="12" t="str">
        <f>VLOOKUP(D3293,accounts!A:B,2)</f>
        <v>retail</v>
      </c>
      <c r="N3293" s="12" t="str">
        <f t="shared" si="26"/>
        <v>Jun 2017</v>
      </c>
      <c r="O3293" s="12" t="str">
        <f t="shared" si="373"/>
        <v>Aug 2017</v>
      </c>
      <c r="P3293" s="12">
        <f>VLOOKUP(D3293,accounts!A:G,4)</f>
        <v>5158.71</v>
      </c>
      <c r="Q3293" s="12">
        <f t="shared" si="374"/>
        <v>61</v>
      </c>
    </row>
    <row r="3294">
      <c r="A3294" s="14" t="s">
        <v>3473</v>
      </c>
      <c r="B3294" s="14" t="s">
        <v>37</v>
      </c>
      <c r="C3294" s="14" t="s">
        <v>18</v>
      </c>
      <c r="D3294" s="14" t="s">
        <v>121</v>
      </c>
      <c r="E3294" s="14" t="s">
        <v>5</v>
      </c>
      <c r="F3294" s="15">
        <v>42892.0</v>
      </c>
      <c r="G3294" s="15">
        <v>42962.0</v>
      </c>
      <c r="H3294" s="14">
        <v>979.0</v>
      </c>
      <c r="I3294" s="12">
        <f>VLOOKUP(C3294, products!$A$1:$C$8, 3, FALSE)</f>
        <v>1096</v>
      </c>
      <c r="J3294" s="12" t="str">
        <f>VLOOKUP(B3294,sales_teams!A:C,3)</f>
        <v>East</v>
      </c>
      <c r="K3294" s="12" t="str">
        <f>VLOOKUP(B3294,sales_teams!A:C,2)</f>
        <v>Rocco Neubert</v>
      </c>
      <c r="L3294" s="12" t="str">
        <f>VLOOKUP(D3294,accounts!A:G,6)</f>
        <v>United States</v>
      </c>
      <c r="M3294" s="12" t="str">
        <f>VLOOKUP(D3294,accounts!A:B,2)</f>
        <v>telecommunications</v>
      </c>
      <c r="N3294" s="12" t="str">
        <f t="shared" si="26"/>
        <v>Jun 2017</v>
      </c>
      <c r="O3294" s="12" t="str">
        <f t="shared" si="373"/>
        <v>Aug 2017</v>
      </c>
      <c r="P3294" s="12">
        <f>VLOOKUP(D3294,accounts!A:G,4)</f>
        <v>6395.05</v>
      </c>
      <c r="Q3294" s="12">
        <f t="shared" si="374"/>
        <v>61</v>
      </c>
    </row>
    <row r="3295">
      <c r="A3295" s="14" t="s">
        <v>3474</v>
      </c>
      <c r="B3295" s="14" t="s">
        <v>37</v>
      </c>
      <c r="C3295" s="14" t="s">
        <v>18</v>
      </c>
      <c r="D3295" s="14" t="s">
        <v>86</v>
      </c>
      <c r="E3295" s="14" t="s">
        <v>5</v>
      </c>
      <c r="F3295" s="15">
        <v>42892.0</v>
      </c>
      <c r="G3295" s="15">
        <v>42903.0</v>
      </c>
      <c r="H3295" s="14">
        <v>1064.0</v>
      </c>
      <c r="I3295" s="12">
        <f>VLOOKUP(C3295, products!$A$1:$C$8, 3, FALSE)</f>
        <v>1096</v>
      </c>
      <c r="J3295" s="12" t="str">
        <f>VLOOKUP(B3295,sales_teams!A:C,3)</f>
        <v>East</v>
      </c>
      <c r="K3295" s="12" t="str">
        <f>VLOOKUP(B3295,sales_teams!A:C,2)</f>
        <v>Rocco Neubert</v>
      </c>
      <c r="L3295" s="12" t="str">
        <f>VLOOKUP(D3295,accounts!A:G,6)</f>
        <v>United States</v>
      </c>
      <c r="M3295" s="12" t="str">
        <f>VLOOKUP(D3295,accounts!A:B,2)</f>
        <v>software</v>
      </c>
      <c r="N3295" s="12" t="str">
        <f t="shared" si="26"/>
        <v>Jun 2017</v>
      </c>
      <c r="O3295" s="12" t="str">
        <f t="shared" si="373"/>
        <v>Jun 2017</v>
      </c>
      <c r="P3295" s="12">
        <f>VLOOKUP(D3295,accounts!A:G,4)</f>
        <v>4478.47</v>
      </c>
      <c r="Q3295" s="12">
        <f t="shared" si="374"/>
        <v>0</v>
      </c>
    </row>
    <row r="3296">
      <c r="A3296" s="14" t="s">
        <v>3475</v>
      </c>
      <c r="B3296" s="14" t="s">
        <v>37</v>
      </c>
      <c r="C3296" s="14" t="s">
        <v>17</v>
      </c>
      <c r="D3296" s="14" t="s">
        <v>87</v>
      </c>
      <c r="E3296" s="14" t="s">
        <v>5</v>
      </c>
      <c r="F3296" s="15">
        <v>42892.0</v>
      </c>
      <c r="G3296" s="15">
        <v>42967.0</v>
      </c>
      <c r="H3296" s="14">
        <v>5166.0</v>
      </c>
      <c r="I3296" s="12">
        <f>VLOOKUP(C3296, products!$A$1:$C$8, 3, FALSE)</f>
        <v>4821</v>
      </c>
      <c r="J3296" s="12" t="str">
        <f>VLOOKUP(B3296,sales_teams!A:C,3)</f>
        <v>East</v>
      </c>
      <c r="K3296" s="12" t="str">
        <f>VLOOKUP(B3296,sales_teams!A:C,2)</f>
        <v>Rocco Neubert</v>
      </c>
      <c r="L3296" s="12" t="str">
        <f>VLOOKUP(D3296,accounts!A:G,6)</f>
        <v>United States</v>
      </c>
      <c r="M3296" s="12" t="str">
        <f>VLOOKUP(D3296,accounts!A:B,2)</f>
        <v>entertainment</v>
      </c>
      <c r="N3296" s="12" t="str">
        <f t="shared" si="26"/>
        <v>Jun 2017</v>
      </c>
      <c r="O3296" s="12" t="str">
        <f t="shared" si="373"/>
        <v>Aug 2017</v>
      </c>
      <c r="P3296" s="12">
        <f>VLOOKUP(D3296,accounts!A:G,4)</f>
        <v>3838.39</v>
      </c>
      <c r="Q3296" s="12">
        <f t="shared" si="374"/>
        <v>61</v>
      </c>
    </row>
    <row r="3297">
      <c r="A3297" s="14" t="s">
        <v>3476</v>
      </c>
      <c r="B3297" s="14" t="s">
        <v>39</v>
      </c>
      <c r="C3297" s="14" t="s">
        <v>18</v>
      </c>
      <c r="D3297" s="14" t="s">
        <v>141</v>
      </c>
      <c r="E3297" s="14" t="s">
        <v>5</v>
      </c>
      <c r="F3297" s="15">
        <v>42892.0</v>
      </c>
      <c r="G3297" s="15">
        <v>42970.0</v>
      </c>
      <c r="H3297" s="14">
        <v>1036.0</v>
      </c>
      <c r="I3297" s="12">
        <f>VLOOKUP(C3297, products!$A$1:$C$8, 3, FALSE)</f>
        <v>1096</v>
      </c>
      <c r="J3297" s="12" t="str">
        <f>VLOOKUP(B3297,sales_teams!A:C,3)</f>
        <v>East</v>
      </c>
      <c r="K3297" s="12" t="str">
        <f>VLOOKUP(B3297,sales_teams!A:C,2)</f>
        <v>Rocco Neubert</v>
      </c>
      <c r="L3297" s="12" t="str">
        <f>VLOOKUP(D3297,accounts!A:G,6)</f>
        <v>United States</v>
      </c>
      <c r="M3297" s="12" t="str">
        <f>VLOOKUP(D3297,accounts!A:B,2)</f>
        <v>medical</v>
      </c>
      <c r="N3297" s="12" t="str">
        <f t="shared" si="26"/>
        <v>Jun 2017</v>
      </c>
      <c r="O3297" s="12" t="str">
        <f t="shared" si="373"/>
        <v>Aug 2017</v>
      </c>
      <c r="P3297" s="12">
        <f>VLOOKUP(D3297,accounts!A:G,4)</f>
        <v>326.82</v>
      </c>
      <c r="Q3297" s="12">
        <f t="shared" si="374"/>
        <v>61</v>
      </c>
    </row>
    <row r="3298">
      <c r="A3298" s="14" t="s">
        <v>3477</v>
      </c>
      <c r="B3298" s="14" t="s">
        <v>40</v>
      </c>
      <c r="C3298" s="14" t="s">
        <v>17</v>
      </c>
      <c r="D3298" s="14" t="s">
        <v>68</v>
      </c>
      <c r="E3298" s="14" t="s">
        <v>5</v>
      </c>
      <c r="F3298" s="15">
        <v>42892.0</v>
      </c>
      <c r="G3298" s="15">
        <v>42953.0</v>
      </c>
      <c r="H3298" s="14">
        <v>4330.0</v>
      </c>
      <c r="I3298" s="12">
        <f>VLOOKUP(C3298, products!$A$1:$C$8, 3, FALSE)</f>
        <v>4821</v>
      </c>
      <c r="J3298" s="12" t="str">
        <f>VLOOKUP(B3298,sales_teams!A:C,3)</f>
        <v>East</v>
      </c>
      <c r="K3298" s="12" t="str">
        <f>VLOOKUP(B3298,sales_teams!A:C,2)</f>
        <v>Rocco Neubert</v>
      </c>
      <c r="L3298" s="12" t="str">
        <f>VLOOKUP(D3298,accounts!A:G,6)</f>
        <v>Korea</v>
      </c>
      <c r="M3298" s="12" t="str">
        <f>VLOOKUP(D3298,accounts!A:B,2)</f>
        <v>technolgy</v>
      </c>
      <c r="N3298" s="12" t="str">
        <f t="shared" si="26"/>
        <v>Jun 2017</v>
      </c>
      <c r="O3298" s="12" t="str">
        <f t="shared" si="373"/>
        <v>Aug 2017</v>
      </c>
      <c r="P3298" s="12">
        <f>VLOOKUP(D3298,accounts!A:G,4)</f>
        <v>8170.38</v>
      </c>
      <c r="Q3298" s="12">
        <f t="shared" si="374"/>
        <v>61</v>
      </c>
    </row>
    <row r="3299">
      <c r="A3299" s="14" t="s">
        <v>3478</v>
      </c>
      <c r="B3299" s="14" t="s">
        <v>42</v>
      </c>
      <c r="C3299" s="14" t="s">
        <v>21</v>
      </c>
      <c r="D3299" s="14" t="s">
        <v>68</v>
      </c>
      <c r="E3299" s="14" t="s">
        <v>5</v>
      </c>
      <c r="F3299" s="15">
        <v>42892.0</v>
      </c>
      <c r="G3299" s="15">
        <v>42991.0</v>
      </c>
      <c r="H3299" s="14">
        <v>3598.0</v>
      </c>
      <c r="I3299" s="12">
        <f>VLOOKUP(C3299, products!$A$1:$C$8, 3, FALSE)</f>
        <v>3393</v>
      </c>
      <c r="J3299" s="12" t="str">
        <f>VLOOKUP(B3299,sales_teams!A:C,3)</f>
        <v>East</v>
      </c>
      <c r="K3299" s="12" t="str">
        <f>VLOOKUP(B3299,sales_teams!A:C,2)</f>
        <v>Rocco Neubert</v>
      </c>
      <c r="L3299" s="12" t="str">
        <f>VLOOKUP(D3299,accounts!A:G,6)</f>
        <v>Korea</v>
      </c>
      <c r="M3299" s="12" t="str">
        <f>VLOOKUP(D3299,accounts!A:B,2)</f>
        <v>technolgy</v>
      </c>
      <c r="N3299" s="12" t="str">
        <f t="shared" si="26"/>
        <v>Jun 2017</v>
      </c>
      <c r="O3299" s="12" t="str">
        <f t="shared" si="373"/>
        <v>Sep 2017</v>
      </c>
      <c r="P3299" s="12">
        <f>VLOOKUP(D3299,accounts!A:G,4)</f>
        <v>8170.38</v>
      </c>
      <c r="Q3299" s="12">
        <f t="shared" si="374"/>
        <v>92</v>
      </c>
    </row>
    <row r="3300">
      <c r="A3300" s="14" t="s">
        <v>3479</v>
      </c>
      <c r="B3300" s="14" t="s">
        <v>44</v>
      </c>
      <c r="C3300" s="14" t="s">
        <v>22</v>
      </c>
      <c r="D3300" s="14" t="s">
        <v>69</v>
      </c>
      <c r="E3300" s="14" t="s">
        <v>5</v>
      </c>
      <c r="F3300" s="15">
        <v>42892.0</v>
      </c>
      <c r="G3300" s="15">
        <v>42963.0</v>
      </c>
      <c r="H3300" s="14">
        <v>431.0</v>
      </c>
      <c r="I3300" s="12">
        <f>VLOOKUP(C3300, products!$A$1:$C$8, 3, FALSE)</f>
        <v>550</v>
      </c>
      <c r="J3300" s="12" t="str">
        <f>VLOOKUP(B3300,sales_teams!A:C,3)</f>
        <v>East</v>
      </c>
      <c r="K3300" s="12" t="str">
        <f>VLOOKUP(B3300,sales_teams!A:C,2)</f>
        <v>Rocco Neubert</v>
      </c>
      <c r="L3300" s="12" t="str">
        <f>VLOOKUP(D3300,accounts!A:G,6)</f>
        <v>United States</v>
      </c>
      <c r="M3300" s="12" t="str">
        <f>VLOOKUP(D3300,accounts!A:B,2)</f>
        <v>marketing</v>
      </c>
      <c r="N3300" s="12" t="str">
        <f t="shared" si="26"/>
        <v>Jun 2017</v>
      </c>
      <c r="O3300" s="12" t="str">
        <f t="shared" si="373"/>
        <v>Aug 2017</v>
      </c>
      <c r="P3300" s="12">
        <f>VLOOKUP(D3300,accounts!A:G,4)</f>
        <v>2952.73</v>
      </c>
      <c r="Q3300" s="12">
        <f t="shared" si="374"/>
        <v>61</v>
      </c>
    </row>
    <row r="3301">
      <c r="A3301" s="14" t="s">
        <v>3480</v>
      </c>
      <c r="B3301" s="14" t="s">
        <v>45</v>
      </c>
      <c r="C3301" s="14" t="s">
        <v>18</v>
      </c>
      <c r="D3301" s="14" t="s">
        <v>92</v>
      </c>
      <c r="E3301" s="14" t="s">
        <v>26</v>
      </c>
      <c r="F3301" s="15">
        <v>42892.0</v>
      </c>
      <c r="G3301" s="15">
        <v>42975.0</v>
      </c>
      <c r="H3301" s="14">
        <v>0.0</v>
      </c>
      <c r="I3301" s="12">
        <f>VLOOKUP(C3301, products!$A$1:$C$8, 3, FALSE)</f>
        <v>1096</v>
      </c>
      <c r="J3301" s="12" t="str">
        <f>VLOOKUP(B3301,sales_teams!A:C,3)</f>
        <v>East</v>
      </c>
      <c r="K3301" s="12" t="str">
        <f>VLOOKUP(B3301,sales_teams!A:C,2)</f>
        <v>Rocco Neubert</v>
      </c>
      <c r="L3301" s="12" t="str">
        <f>VLOOKUP(D3301,accounts!A:G,6)</f>
        <v>United States</v>
      </c>
      <c r="M3301" s="12" t="str">
        <f>VLOOKUP(D3301,accounts!A:B,2)</f>
        <v>finance</v>
      </c>
      <c r="N3301" s="12" t="str">
        <f t="shared" si="26"/>
        <v>Jun 2017</v>
      </c>
      <c r="O3301" s="12" t="str">
        <f t="shared" si="373"/>
        <v>Aug 2017</v>
      </c>
      <c r="P3301" s="12">
        <f>VLOOKUP(D3301,accounts!A:G,4)</f>
        <v>2819.5</v>
      </c>
      <c r="Q3301" s="12">
        <f t="shared" si="374"/>
        <v>61</v>
      </c>
    </row>
    <row r="3302">
      <c r="A3302" s="14" t="s">
        <v>3481</v>
      </c>
      <c r="B3302" s="14" t="s">
        <v>45</v>
      </c>
      <c r="C3302" s="14" t="s">
        <v>22</v>
      </c>
      <c r="D3302" s="14" t="s">
        <v>92</v>
      </c>
      <c r="E3302" s="14" t="s">
        <v>5</v>
      </c>
      <c r="F3302" s="15">
        <v>42892.0</v>
      </c>
      <c r="G3302" s="15">
        <v>42903.0</v>
      </c>
      <c r="H3302" s="14">
        <v>624.0</v>
      </c>
      <c r="I3302" s="12">
        <f>VLOOKUP(C3302, products!$A$1:$C$8, 3, FALSE)</f>
        <v>550</v>
      </c>
      <c r="J3302" s="12" t="str">
        <f>VLOOKUP(B3302,sales_teams!A:C,3)</f>
        <v>East</v>
      </c>
      <c r="K3302" s="12" t="str">
        <f>VLOOKUP(B3302,sales_teams!A:C,2)</f>
        <v>Rocco Neubert</v>
      </c>
      <c r="L3302" s="12" t="str">
        <f>VLOOKUP(D3302,accounts!A:G,6)</f>
        <v>United States</v>
      </c>
      <c r="M3302" s="12" t="str">
        <f>VLOOKUP(D3302,accounts!A:B,2)</f>
        <v>finance</v>
      </c>
      <c r="N3302" s="12" t="str">
        <f t="shared" si="26"/>
        <v>Jun 2017</v>
      </c>
      <c r="O3302" s="12" t="str">
        <f t="shared" si="373"/>
        <v>Jun 2017</v>
      </c>
      <c r="P3302" s="12">
        <f>VLOOKUP(D3302,accounts!A:G,4)</f>
        <v>2819.5</v>
      </c>
      <c r="Q3302" s="12">
        <f t="shared" si="374"/>
        <v>0</v>
      </c>
    </row>
    <row r="3303">
      <c r="A3303" s="14" t="s">
        <v>3482</v>
      </c>
      <c r="B3303" s="14" t="s">
        <v>45</v>
      </c>
      <c r="C3303" s="14" t="s">
        <v>18</v>
      </c>
      <c r="D3303" s="14" t="s">
        <v>101</v>
      </c>
      <c r="E3303" s="14" t="s">
        <v>5</v>
      </c>
      <c r="F3303" s="15">
        <v>42892.0</v>
      </c>
      <c r="G3303" s="15">
        <v>42897.0</v>
      </c>
      <c r="H3303" s="14">
        <v>1140.0</v>
      </c>
      <c r="I3303" s="12">
        <f>VLOOKUP(C3303, products!$A$1:$C$8, 3, FALSE)</f>
        <v>1096</v>
      </c>
      <c r="J3303" s="12" t="str">
        <f>VLOOKUP(B3303,sales_teams!A:C,3)</f>
        <v>East</v>
      </c>
      <c r="K3303" s="12" t="str">
        <f>VLOOKUP(B3303,sales_teams!A:C,2)</f>
        <v>Rocco Neubert</v>
      </c>
      <c r="L3303" s="12" t="str">
        <f>VLOOKUP(D3303,accounts!A:G,6)</f>
        <v>United States</v>
      </c>
      <c r="M3303" s="12" t="str">
        <f>VLOOKUP(D3303,accounts!A:B,2)</f>
        <v>finance</v>
      </c>
      <c r="N3303" s="12" t="str">
        <f t="shared" si="26"/>
        <v>Jun 2017</v>
      </c>
      <c r="O3303" s="12" t="str">
        <f t="shared" si="373"/>
        <v>Jun 2017</v>
      </c>
      <c r="P3303" s="12">
        <f>VLOOKUP(D3303,accounts!A:G,4)</f>
        <v>1102.43</v>
      </c>
      <c r="Q3303" s="12">
        <f t="shared" si="374"/>
        <v>0</v>
      </c>
    </row>
    <row r="3304">
      <c r="A3304" s="14" t="s">
        <v>3483</v>
      </c>
      <c r="B3304" s="14" t="s">
        <v>46</v>
      </c>
      <c r="C3304" s="14" t="s">
        <v>19</v>
      </c>
      <c r="D3304" s="14" t="s">
        <v>66</v>
      </c>
      <c r="E3304" s="14" t="s">
        <v>5</v>
      </c>
      <c r="F3304" s="15">
        <v>42892.0</v>
      </c>
      <c r="G3304" s="15">
        <v>42995.0</v>
      </c>
      <c r="H3304" s="14">
        <v>62.0</v>
      </c>
      <c r="I3304" s="12">
        <f>VLOOKUP(C3304, products!$A$1:$C$8, 3, FALSE)</f>
        <v>55</v>
      </c>
      <c r="J3304" s="12" t="str">
        <f>VLOOKUP(B3304,sales_teams!A:C,3)</f>
        <v>East</v>
      </c>
      <c r="K3304" s="12" t="str">
        <f>VLOOKUP(B3304,sales_teams!A:C,2)</f>
        <v>Rocco Neubert</v>
      </c>
      <c r="L3304" s="12" t="str">
        <f>VLOOKUP(D3304,accounts!A:G,6)</f>
        <v>United States</v>
      </c>
      <c r="M3304" s="12" t="str">
        <f>VLOOKUP(D3304,accounts!A:B,2)</f>
        <v>medical</v>
      </c>
      <c r="N3304" s="12" t="str">
        <f t="shared" si="26"/>
        <v>Jun 2017</v>
      </c>
      <c r="O3304" s="12" t="str">
        <f t="shared" si="373"/>
        <v>Sep 2017</v>
      </c>
      <c r="P3304" s="12">
        <f>VLOOKUP(D3304,accounts!A:G,4)</f>
        <v>4.54</v>
      </c>
      <c r="Q3304" s="12">
        <f t="shared" si="374"/>
        <v>92</v>
      </c>
    </row>
    <row r="3305">
      <c r="A3305" s="14" t="s">
        <v>3484</v>
      </c>
      <c r="B3305" s="14" t="s">
        <v>47</v>
      </c>
      <c r="C3305" s="14" t="s">
        <v>22</v>
      </c>
      <c r="D3305" s="14" t="s">
        <v>93</v>
      </c>
      <c r="E3305" s="14" t="s">
        <v>26</v>
      </c>
      <c r="F3305" s="15">
        <v>42892.0</v>
      </c>
      <c r="G3305" s="15">
        <v>42948.0</v>
      </c>
      <c r="H3305" s="14">
        <v>0.0</v>
      </c>
      <c r="I3305" s="12">
        <f>VLOOKUP(C3305, products!$A$1:$C$8, 3, FALSE)</f>
        <v>550</v>
      </c>
      <c r="J3305" s="12" t="str">
        <f>VLOOKUP(B3305,sales_teams!A:C,3)</f>
        <v>East</v>
      </c>
      <c r="K3305" s="12" t="str">
        <f>VLOOKUP(B3305,sales_teams!A:C,2)</f>
        <v>Rocco Neubert</v>
      </c>
      <c r="L3305" s="12" t="str">
        <f>VLOOKUP(D3305,accounts!A:G,6)</f>
        <v>United States</v>
      </c>
      <c r="M3305" s="12" t="str">
        <f>VLOOKUP(D3305,accounts!A:B,2)</f>
        <v>retail</v>
      </c>
      <c r="N3305" s="12" t="str">
        <f t="shared" si="26"/>
        <v>Jun 2017</v>
      </c>
      <c r="O3305" s="12" t="str">
        <f t="shared" si="373"/>
        <v>Aug 2017</v>
      </c>
      <c r="P3305" s="12">
        <f>VLOOKUP(D3305,accounts!A:G,4)</f>
        <v>4968.91</v>
      </c>
      <c r="Q3305" s="12">
        <f t="shared" si="374"/>
        <v>61</v>
      </c>
    </row>
    <row r="3306">
      <c r="A3306" s="14" t="s">
        <v>3485</v>
      </c>
      <c r="B3306" s="14" t="s">
        <v>48</v>
      </c>
      <c r="C3306" s="14" t="s">
        <v>22</v>
      </c>
      <c r="D3306" s="14" t="s">
        <v>100</v>
      </c>
      <c r="E3306" s="14" t="s">
        <v>5</v>
      </c>
      <c r="F3306" s="15">
        <v>42892.0</v>
      </c>
      <c r="G3306" s="15">
        <v>42993.0</v>
      </c>
      <c r="H3306" s="14">
        <v>584.0</v>
      </c>
      <c r="I3306" s="12">
        <f>VLOOKUP(C3306, products!$A$1:$C$8, 3, FALSE)</f>
        <v>550</v>
      </c>
      <c r="J3306" s="12" t="str">
        <f>VLOOKUP(B3306,sales_teams!A:C,3)</f>
        <v>East</v>
      </c>
      <c r="K3306" s="12" t="str">
        <f>VLOOKUP(B3306,sales_teams!A:C,2)</f>
        <v>Rocco Neubert</v>
      </c>
      <c r="L3306" s="12" t="str">
        <f>VLOOKUP(D3306,accounts!A:G,6)</f>
        <v>Belgium</v>
      </c>
      <c r="M3306" s="12" t="str">
        <f>VLOOKUP(D3306,accounts!A:B,2)</f>
        <v>retail</v>
      </c>
      <c r="N3306" s="12" t="str">
        <f t="shared" si="26"/>
        <v>Jun 2017</v>
      </c>
      <c r="O3306" s="12" t="str">
        <f t="shared" si="373"/>
        <v>Sep 2017</v>
      </c>
      <c r="P3306" s="12">
        <f>VLOOKUP(D3306,accounts!A:G,4)</f>
        <v>1376.8</v>
      </c>
      <c r="Q3306" s="12">
        <f t="shared" si="374"/>
        <v>92</v>
      </c>
    </row>
    <row r="3307">
      <c r="A3307" s="14" t="s">
        <v>3486</v>
      </c>
      <c r="B3307" s="14" t="s">
        <v>49</v>
      </c>
      <c r="C3307" s="14" t="s">
        <v>19</v>
      </c>
      <c r="D3307" s="14" t="s">
        <v>97</v>
      </c>
      <c r="E3307" s="14" t="s">
        <v>26</v>
      </c>
      <c r="F3307" s="15">
        <v>42892.0</v>
      </c>
      <c r="G3307" s="15">
        <v>42987.0</v>
      </c>
      <c r="H3307" s="14">
        <v>0.0</v>
      </c>
      <c r="I3307" s="12">
        <f>VLOOKUP(C3307, products!$A$1:$C$8, 3, FALSE)</f>
        <v>55</v>
      </c>
      <c r="J3307" s="12" t="str">
        <f>VLOOKUP(B3307,sales_teams!A:C,3)</f>
        <v>West</v>
      </c>
      <c r="K3307" s="12" t="str">
        <f>VLOOKUP(B3307,sales_teams!A:C,2)</f>
        <v>Summer Sewald</v>
      </c>
      <c r="L3307" s="12" t="str">
        <f>VLOOKUP(D3307,accounts!A:G,6)</f>
        <v>United States</v>
      </c>
      <c r="M3307" s="12" t="str">
        <f>VLOOKUP(D3307,accounts!A:B,2)</f>
        <v>medical</v>
      </c>
      <c r="N3307" s="12" t="str">
        <f t="shared" si="26"/>
        <v>Jun 2017</v>
      </c>
      <c r="O3307" s="12" t="str">
        <f t="shared" si="373"/>
        <v>Sep 2017</v>
      </c>
      <c r="P3307" s="12">
        <f>VLOOKUP(D3307,accounts!A:G,4)</f>
        <v>1618.89</v>
      </c>
      <c r="Q3307" s="12">
        <f t="shared" si="374"/>
        <v>92</v>
      </c>
    </row>
    <row r="3308">
      <c r="A3308" s="14" t="s">
        <v>3487</v>
      </c>
      <c r="B3308" s="14" t="s">
        <v>49</v>
      </c>
      <c r="C3308" s="14" t="s">
        <v>19</v>
      </c>
      <c r="D3308" s="14" t="s">
        <v>69</v>
      </c>
      <c r="E3308" s="14" t="s">
        <v>5</v>
      </c>
      <c r="F3308" s="15">
        <v>42892.0</v>
      </c>
      <c r="G3308" s="15">
        <v>42966.0</v>
      </c>
      <c r="H3308" s="14">
        <v>57.0</v>
      </c>
      <c r="I3308" s="12">
        <f>VLOOKUP(C3308, products!$A$1:$C$8, 3, FALSE)</f>
        <v>55</v>
      </c>
      <c r="J3308" s="12" t="str">
        <f>VLOOKUP(B3308,sales_teams!A:C,3)</f>
        <v>West</v>
      </c>
      <c r="K3308" s="12" t="str">
        <f>VLOOKUP(B3308,sales_teams!A:C,2)</f>
        <v>Summer Sewald</v>
      </c>
      <c r="L3308" s="12" t="str">
        <f>VLOOKUP(D3308,accounts!A:G,6)</f>
        <v>United States</v>
      </c>
      <c r="M3308" s="12" t="str">
        <f>VLOOKUP(D3308,accounts!A:B,2)</f>
        <v>marketing</v>
      </c>
      <c r="N3308" s="12" t="str">
        <f t="shared" si="26"/>
        <v>Jun 2017</v>
      </c>
      <c r="O3308" s="12" t="str">
        <f t="shared" si="373"/>
        <v>Aug 2017</v>
      </c>
      <c r="P3308" s="12">
        <f>VLOOKUP(D3308,accounts!A:G,4)</f>
        <v>2952.73</v>
      </c>
      <c r="Q3308" s="12">
        <f t="shared" si="374"/>
        <v>61</v>
      </c>
    </row>
    <row r="3309">
      <c r="A3309" s="14" t="s">
        <v>3488</v>
      </c>
      <c r="B3309" s="14" t="s">
        <v>53</v>
      </c>
      <c r="C3309" s="14" t="s">
        <v>18</v>
      </c>
      <c r="D3309" s="14" t="s">
        <v>142</v>
      </c>
      <c r="E3309" s="14" t="s">
        <v>5</v>
      </c>
      <c r="F3309" s="15">
        <v>42892.0</v>
      </c>
      <c r="G3309" s="15">
        <v>42952.0</v>
      </c>
      <c r="H3309" s="14">
        <v>1267.0</v>
      </c>
      <c r="I3309" s="12">
        <f>VLOOKUP(C3309, products!$A$1:$C$8, 3, FALSE)</f>
        <v>1096</v>
      </c>
      <c r="J3309" s="12" t="str">
        <f>VLOOKUP(B3309,sales_teams!A:C,3)</f>
        <v>West</v>
      </c>
      <c r="K3309" s="12" t="str">
        <f>VLOOKUP(B3309,sales_teams!A:C,2)</f>
        <v>Summer Sewald</v>
      </c>
      <c r="L3309" s="12" t="str">
        <f>VLOOKUP(D3309,accounts!A:G,6)</f>
        <v>United States</v>
      </c>
      <c r="M3309" s="12" t="str">
        <f>VLOOKUP(D3309,accounts!A:B,2)</f>
        <v>employment</v>
      </c>
      <c r="N3309" s="12" t="str">
        <f t="shared" si="26"/>
        <v>Jun 2017</v>
      </c>
      <c r="O3309" s="12" t="str">
        <f t="shared" si="373"/>
        <v>Aug 2017</v>
      </c>
      <c r="P3309" s="12">
        <f>VLOOKUP(D3309,accounts!A:G,4)</f>
        <v>291.27</v>
      </c>
      <c r="Q3309" s="12">
        <f t="shared" si="374"/>
        <v>61</v>
      </c>
    </row>
    <row r="3310">
      <c r="A3310" s="14" t="s">
        <v>3489</v>
      </c>
      <c r="B3310" s="14" t="s">
        <v>54</v>
      </c>
      <c r="C3310" s="14" t="s">
        <v>17</v>
      </c>
      <c r="D3310" s="14" t="s">
        <v>78</v>
      </c>
      <c r="E3310" s="14" t="s">
        <v>26</v>
      </c>
      <c r="F3310" s="15">
        <v>42892.0</v>
      </c>
      <c r="G3310" s="15">
        <v>42897.0</v>
      </c>
      <c r="H3310" s="14">
        <v>0.0</v>
      </c>
      <c r="I3310" s="12">
        <f>VLOOKUP(C3310, products!$A$1:$C$8, 3, FALSE)</f>
        <v>4821</v>
      </c>
      <c r="J3310" s="12" t="str">
        <f>VLOOKUP(B3310,sales_teams!A:C,3)</f>
        <v>West</v>
      </c>
      <c r="K3310" s="12" t="str">
        <f>VLOOKUP(B3310,sales_teams!A:C,2)</f>
        <v>Summer Sewald</v>
      </c>
      <c r="L3310" s="12" t="str">
        <f>VLOOKUP(D3310,accounts!A:G,6)</f>
        <v>United States</v>
      </c>
      <c r="M3310" s="12" t="str">
        <f>VLOOKUP(D3310,accounts!A:B,2)</f>
        <v>finance</v>
      </c>
      <c r="N3310" s="12" t="str">
        <f t="shared" si="26"/>
        <v>Jun 2017</v>
      </c>
      <c r="O3310" s="12" t="str">
        <f t="shared" si="373"/>
        <v>Jun 2017</v>
      </c>
      <c r="P3310" s="12">
        <f>VLOOKUP(D3310,accounts!A:G,4)</f>
        <v>2022.14</v>
      </c>
      <c r="Q3310" s="12">
        <f t="shared" si="374"/>
        <v>0</v>
      </c>
    </row>
    <row r="3311">
      <c r="A3311" s="14" t="s">
        <v>3490</v>
      </c>
      <c r="B3311" s="14" t="s">
        <v>58</v>
      </c>
      <c r="C3311" s="14" t="s">
        <v>19</v>
      </c>
      <c r="D3311" s="14" t="s">
        <v>123</v>
      </c>
      <c r="E3311" s="14" t="s">
        <v>5</v>
      </c>
      <c r="F3311" s="15">
        <v>42892.0</v>
      </c>
      <c r="G3311" s="15">
        <v>42994.0</v>
      </c>
      <c r="H3311" s="14">
        <v>55.0</v>
      </c>
      <c r="I3311" s="12">
        <f>VLOOKUP(C3311, products!$A$1:$C$8, 3, FALSE)</f>
        <v>55</v>
      </c>
      <c r="J3311" s="12" t="str">
        <f>VLOOKUP(B3311,sales_teams!A:C,3)</f>
        <v>West</v>
      </c>
      <c r="K3311" s="12" t="str">
        <f>VLOOKUP(B3311,sales_teams!A:C,2)</f>
        <v>Summer Sewald</v>
      </c>
      <c r="L3311" s="12" t="str">
        <f>VLOOKUP(D3311,accounts!A:G,6)</f>
        <v>United States</v>
      </c>
      <c r="M3311" s="12" t="str">
        <f>VLOOKUP(D3311,accounts!A:B,2)</f>
        <v>entertainment</v>
      </c>
      <c r="N3311" s="12" t="str">
        <f t="shared" si="26"/>
        <v>Jun 2017</v>
      </c>
      <c r="O3311" s="12" t="str">
        <f t="shared" si="373"/>
        <v>Sep 2017</v>
      </c>
      <c r="P3311" s="12">
        <f>VLOOKUP(D3311,accounts!A:G,4)</f>
        <v>349.81</v>
      </c>
      <c r="Q3311" s="12">
        <f t="shared" si="374"/>
        <v>92</v>
      </c>
    </row>
    <row r="3312">
      <c r="A3312" s="14" t="s">
        <v>3491</v>
      </c>
      <c r="B3312" s="14" t="s">
        <v>59</v>
      </c>
      <c r="C3312" s="14" t="s">
        <v>19</v>
      </c>
      <c r="D3312" s="14" t="s">
        <v>133</v>
      </c>
      <c r="E3312" s="14" t="s">
        <v>5</v>
      </c>
      <c r="F3312" s="15">
        <v>42892.0</v>
      </c>
      <c r="G3312" s="15">
        <v>42988.0</v>
      </c>
      <c r="H3312" s="14">
        <v>63.0</v>
      </c>
      <c r="I3312" s="12">
        <f>VLOOKUP(C3312, products!$A$1:$C$8, 3, FALSE)</f>
        <v>55</v>
      </c>
      <c r="J3312" s="12" t="str">
        <f>VLOOKUP(B3312,sales_teams!A:C,3)</f>
        <v>West</v>
      </c>
      <c r="K3312" s="12" t="str">
        <f>VLOOKUP(B3312,sales_teams!A:C,2)</f>
        <v>Summer Sewald</v>
      </c>
      <c r="L3312" s="12" t="str">
        <f>VLOOKUP(D3312,accounts!A:G,6)</f>
        <v>United States</v>
      </c>
      <c r="M3312" s="12" t="str">
        <f>VLOOKUP(D3312,accounts!A:B,2)</f>
        <v>finance</v>
      </c>
      <c r="N3312" s="12" t="str">
        <f t="shared" si="26"/>
        <v>Jun 2017</v>
      </c>
      <c r="O3312" s="12" t="str">
        <f t="shared" si="373"/>
        <v>Sep 2017</v>
      </c>
      <c r="P3312" s="12">
        <f>VLOOKUP(D3312,accounts!A:G,4)</f>
        <v>355.23</v>
      </c>
      <c r="Q3312" s="12">
        <f t="shared" si="374"/>
        <v>92</v>
      </c>
    </row>
    <row r="3313">
      <c r="A3313" s="14" t="s">
        <v>3492</v>
      </c>
      <c r="B3313" s="14" t="s">
        <v>60</v>
      </c>
      <c r="C3313" s="14" t="s">
        <v>17</v>
      </c>
      <c r="D3313" s="14" t="s">
        <v>80</v>
      </c>
      <c r="E3313" s="14" t="s">
        <v>5</v>
      </c>
      <c r="F3313" s="15">
        <v>42892.0</v>
      </c>
      <c r="G3313" s="15">
        <v>42983.0</v>
      </c>
      <c r="H3313" s="14">
        <v>3961.0</v>
      </c>
      <c r="I3313" s="12">
        <f>VLOOKUP(C3313, products!$A$1:$C$8, 3, FALSE)</f>
        <v>4821</v>
      </c>
      <c r="J3313" s="12" t="str">
        <f>VLOOKUP(B3313,sales_teams!A:C,3)</f>
        <v>West</v>
      </c>
      <c r="K3313" s="12" t="str">
        <f>VLOOKUP(B3313,sales_teams!A:C,2)</f>
        <v>Summer Sewald</v>
      </c>
      <c r="L3313" s="12" t="str">
        <f>VLOOKUP(D3313,accounts!A:G,6)</f>
        <v>United States</v>
      </c>
      <c r="M3313" s="12" t="str">
        <f>VLOOKUP(D3313,accounts!A:B,2)</f>
        <v>technolgy</v>
      </c>
      <c r="N3313" s="12" t="str">
        <f t="shared" si="26"/>
        <v>Jun 2017</v>
      </c>
      <c r="O3313" s="12" t="str">
        <f t="shared" si="373"/>
        <v>Sep 2017</v>
      </c>
      <c r="P3313" s="12">
        <f>VLOOKUP(D3313,accounts!A:G,4)</f>
        <v>1712.68</v>
      </c>
      <c r="Q3313" s="12">
        <f t="shared" si="374"/>
        <v>92</v>
      </c>
    </row>
    <row r="3314">
      <c r="A3314" s="14" t="s">
        <v>3493</v>
      </c>
      <c r="B3314" s="14" t="s">
        <v>60</v>
      </c>
      <c r="C3314" s="14" t="s">
        <v>19</v>
      </c>
      <c r="D3314" s="14" t="s">
        <v>147</v>
      </c>
      <c r="E3314" s="14" t="s">
        <v>5</v>
      </c>
      <c r="F3314" s="15">
        <v>42892.0</v>
      </c>
      <c r="G3314" s="15">
        <v>42973.0</v>
      </c>
      <c r="H3314" s="14">
        <v>45.0</v>
      </c>
      <c r="I3314" s="12">
        <f>VLOOKUP(C3314, products!$A$1:$C$8, 3, FALSE)</f>
        <v>55</v>
      </c>
      <c r="J3314" s="12" t="str">
        <f>VLOOKUP(B3314,sales_teams!A:C,3)</f>
        <v>West</v>
      </c>
      <c r="K3314" s="12" t="str">
        <f>VLOOKUP(B3314,sales_teams!A:C,2)</f>
        <v>Summer Sewald</v>
      </c>
      <c r="L3314" s="12" t="str">
        <f>VLOOKUP(D3314,accounts!A:G,6)</f>
        <v>United States</v>
      </c>
      <c r="M3314" s="12" t="str">
        <f>VLOOKUP(D3314,accounts!A:B,2)</f>
        <v>retail</v>
      </c>
      <c r="N3314" s="12" t="str">
        <f t="shared" si="26"/>
        <v>Jun 2017</v>
      </c>
      <c r="O3314" s="12" t="str">
        <f t="shared" si="373"/>
        <v>Aug 2017</v>
      </c>
      <c r="P3314" s="12">
        <f>VLOOKUP(D3314,accounts!A:G,4)</f>
        <v>71.12</v>
      </c>
      <c r="Q3314" s="12">
        <f t="shared" si="374"/>
        <v>61</v>
      </c>
    </row>
    <row r="3315">
      <c r="A3315" s="14" t="s">
        <v>3494</v>
      </c>
      <c r="B3315" s="14" t="s">
        <v>32</v>
      </c>
      <c r="C3315" s="14" t="s">
        <v>19</v>
      </c>
      <c r="D3315" s="14" t="s">
        <v>71</v>
      </c>
      <c r="E3315" s="14" t="s">
        <v>5</v>
      </c>
      <c r="F3315" s="15">
        <v>42893.0</v>
      </c>
      <c r="G3315" s="15">
        <v>42967.0</v>
      </c>
      <c r="H3315" s="14">
        <v>61.0</v>
      </c>
      <c r="I3315" s="12">
        <f>VLOOKUP(C3315, products!$A$1:$C$8, 3, FALSE)</f>
        <v>55</v>
      </c>
      <c r="J3315" s="12" t="str">
        <f>VLOOKUP(B3315,sales_teams!A:C,3)</f>
        <v>Central</v>
      </c>
      <c r="K3315" s="12" t="str">
        <f>VLOOKUP(B3315,sales_teams!A:C,2)</f>
        <v>Dustin Brinkmann</v>
      </c>
      <c r="L3315" s="12" t="str">
        <f>VLOOKUP(D3315,accounts!A:G,6)</f>
        <v>United States</v>
      </c>
      <c r="M3315" s="12" t="str">
        <f>VLOOKUP(D3315,accounts!A:B,2)</f>
        <v>services</v>
      </c>
      <c r="N3315" s="12" t="str">
        <f t="shared" si="26"/>
        <v>Jun 2017</v>
      </c>
      <c r="O3315" s="12" t="str">
        <f t="shared" si="373"/>
        <v>Aug 2017</v>
      </c>
      <c r="P3315" s="12">
        <f>VLOOKUP(D3315,accounts!A:G,4)</f>
        <v>2041.73</v>
      </c>
      <c r="Q3315" s="12">
        <f t="shared" si="374"/>
        <v>61</v>
      </c>
    </row>
    <row r="3316">
      <c r="A3316" s="14" t="s">
        <v>3495</v>
      </c>
      <c r="B3316" s="14" t="s">
        <v>34</v>
      </c>
      <c r="C3316" s="14" t="s">
        <v>21</v>
      </c>
      <c r="D3316" s="14" t="s">
        <v>122</v>
      </c>
      <c r="E3316" s="14" t="s">
        <v>26</v>
      </c>
      <c r="F3316" s="15">
        <v>42893.0</v>
      </c>
      <c r="G3316" s="15">
        <v>42986.0</v>
      </c>
      <c r="H3316" s="14">
        <v>0.0</v>
      </c>
      <c r="I3316" s="12">
        <f>VLOOKUP(C3316, products!$A$1:$C$8, 3, FALSE)</f>
        <v>3393</v>
      </c>
      <c r="J3316" s="12" t="str">
        <f>VLOOKUP(B3316,sales_teams!A:C,3)</f>
        <v>Central</v>
      </c>
      <c r="K3316" s="12" t="str">
        <f>VLOOKUP(B3316,sales_teams!A:C,2)</f>
        <v>Dustin Brinkmann</v>
      </c>
      <c r="L3316" s="12" t="str">
        <f>VLOOKUP(D3316,accounts!A:G,6)</f>
        <v>United States</v>
      </c>
      <c r="M3316" s="12" t="str">
        <f>VLOOKUP(D3316,accounts!A:B,2)</f>
        <v>software</v>
      </c>
      <c r="N3316" s="12" t="str">
        <f t="shared" si="26"/>
        <v>Jun 2017</v>
      </c>
      <c r="O3316" s="12" t="str">
        <f t="shared" si="373"/>
        <v>Sep 2017</v>
      </c>
      <c r="P3316" s="12">
        <f>VLOOKUP(D3316,accounts!A:G,4)</f>
        <v>987.39</v>
      </c>
      <c r="Q3316" s="12">
        <f t="shared" si="374"/>
        <v>92</v>
      </c>
    </row>
    <row r="3317">
      <c r="A3317" s="14" t="s">
        <v>3496</v>
      </c>
      <c r="B3317" s="14" t="s">
        <v>38</v>
      </c>
      <c r="C3317" s="14" t="s">
        <v>18</v>
      </c>
      <c r="D3317" s="14" t="s">
        <v>73</v>
      </c>
      <c r="E3317" s="14" t="s">
        <v>5</v>
      </c>
      <c r="F3317" s="15">
        <v>42893.0</v>
      </c>
      <c r="G3317" s="15">
        <v>42978.0</v>
      </c>
      <c r="H3317" s="14">
        <v>1114.0</v>
      </c>
      <c r="I3317" s="12">
        <f>VLOOKUP(C3317, products!$A$1:$C$8, 3, FALSE)</f>
        <v>1096</v>
      </c>
      <c r="J3317" s="12" t="str">
        <f>VLOOKUP(B3317,sales_teams!A:C,3)</f>
        <v>East</v>
      </c>
      <c r="K3317" s="12" t="str">
        <f>VLOOKUP(B3317,sales_teams!A:C,2)</f>
        <v>Rocco Neubert</v>
      </c>
      <c r="L3317" s="12" t="str">
        <f>VLOOKUP(D3317,accounts!A:G,6)</f>
        <v>United States</v>
      </c>
      <c r="M3317" s="12" t="str">
        <f>VLOOKUP(D3317,accounts!A:B,2)</f>
        <v>medical</v>
      </c>
      <c r="N3317" s="12" t="str">
        <f t="shared" si="26"/>
        <v>Jun 2017</v>
      </c>
      <c r="O3317" s="12" t="str">
        <f t="shared" si="373"/>
        <v>Aug 2017</v>
      </c>
      <c r="P3317" s="12">
        <f>VLOOKUP(D3317,accounts!A:G,4)</f>
        <v>3178.24</v>
      </c>
      <c r="Q3317" s="12">
        <f t="shared" si="374"/>
        <v>61</v>
      </c>
    </row>
    <row r="3318">
      <c r="A3318" s="14" t="s">
        <v>3497</v>
      </c>
      <c r="B3318" s="14" t="s">
        <v>40</v>
      </c>
      <c r="C3318" s="14" t="s">
        <v>21</v>
      </c>
      <c r="D3318" s="14" t="s">
        <v>147</v>
      </c>
      <c r="E3318" s="14" t="s">
        <v>25</v>
      </c>
      <c r="F3318" s="15">
        <v>42893.0</v>
      </c>
      <c r="G3318" s="17"/>
      <c r="I3318" s="12">
        <f>VLOOKUP(C3318, products!$A$1:$C$8, 3, FALSE)</f>
        <v>3393</v>
      </c>
      <c r="J3318" s="12" t="str">
        <f>VLOOKUP(B3318,sales_teams!A:C,3)</f>
        <v>East</v>
      </c>
      <c r="K3318" s="12" t="str">
        <f>VLOOKUP(B3318,sales_teams!A:C,2)</f>
        <v>Rocco Neubert</v>
      </c>
      <c r="L3318" s="12" t="str">
        <f>VLOOKUP(D3318,accounts!A:G,6)</f>
        <v>United States</v>
      </c>
      <c r="M3318" s="12" t="str">
        <f>VLOOKUP(D3318,accounts!A:B,2)</f>
        <v>retail</v>
      </c>
      <c r="N3318" s="12" t="str">
        <f t="shared" si="26"/>
        <v>Jun 2017</v>
      </c>
      <c r="P3318" s="12">
        <f>VLOOKUP(D3318,accounts!A:G,4)</f>
        <v>71.12</v>
      </c>
    </row>
    <row r="3319">
      <c r="A3319" s="14" t="s">
        <v>3498</v>
      </c>
      <c r="B3319" s="14" t="s">
        <v>41</v>
      </c>
      <c r="C3319" s="14" t="s">
        <v>22</v>
      </c>
      <c r="D3319" s="14" t="s">
        <v>64</v>
      </c>
      <c r="E3319" s="14" t="s">
        <v>5</v>
      </c>
      <c r="F3319" s="15">
        <v>42893.0</v>
      </c>
      <c r="G3319" s="15">
        <v>42952.0</v>
      </c>
      <c r="H3319" s="14">
        <v>566.0</v>
      </c>
      <c r="I3319" s="12">
        <f>VLOOKUP(C3319, products!$A$1:$C$8, 3, FALSE)</f>
        <v>550</v>
      </c>
      <c r="J3319" s="12" t="str">
        <f>VLOOKUP(B3319,sales_teams!A:C,3)</f>
        <v>East</v>
      </c>
      <c r="K3319" s="12" t="str">
        <f>VLOOKUP(B3319,sales_teams!A:C,2)</f>
        <v>Rocco Neubert</v>
      </c>
      <c r="L3319" s="12" t="str">
        <f>VLOOKUP(D3319,accounts!A:G,6)</f>
        <v>United States</v>
      </c>
      <c r="M3319" s="12" t="str">
        <f>VLOOKUP(D3319,accounts!A:B,2)</f>
        <v>software</v>
      </c>
      <c r="N3319" s="12" t="str">
        <f t="shared" si="26"/>
        <v>Jun 2017</v>
      </c>
      <c r="O3319" s="12" t="str">
        <f t="shared" ref="O3319:O3327" si="375">TEXT(G3319,"mmm yyy")</f>
        <v>Aug 2017</v>
      </c>
      <c r="P3319" s="12">
        <f>VLOOKUP(D3319,accounts!A:G,4)</f>
        <v>11698.03</v>
      </c>
      <c r="Q3319" s="12">
        <f t="shared" ref="Q3319:Q3327" si="376">O3319-N3319</f>
        <v>61</v>
      </c>
    </row>
    <row r="3320">
      <c r="A3320" s="14" t="s">
        <v>3499</v>
      </c>
      <c r="B3320" s="14" t="s">
        <v>42</v>
      </c>
      <c r="C3320" s="14" t="s">
        <v>21</v>
      </c>
      <c r="D3320" s="14" t="s">
        <v>102</v>
      </c>
      <c r="E3320" s="14" t="s">
        <v>26</v>
      </c>
      <c r="F3320" s="15">
        <v>42893.0</v>
      </c>
      <c r="G3320" s="15">
        <v>42967.0</v>
      </c>
      <c r="H3320" s="14">
        <v>0.0</v>
      </c>
      <c r="I3320" s="12">
        <f>VLOOKUP(C3320, products!$A$1:$C$8, 3, FALSE)</f>
        <v>3393</v>
      </c>
      <c r="J3320" s="12" t="str">
        <f>VLOOKUP(B3320,sales_teams!A:C,3)</f>
        <v>East</v>
      </c>
      <c r="K3320" s="12" t="str">
        <f>VLOOKUP(B3320,sales_teams!A:C,2)</f>
        <v>Rocco Neubert</v>
      </c>
      <c r="L3320" s="12" t="str">
        <f>VLOOKUP(D3320,accounts!A:G,6)</f>
        <v>United States</v>
      </c>
      <c r="M3320" s="12" t="str">
        <f>VLOOKUP(D3320,accounts!A:B,2)</f>
        <v>marketing</v>
      </c>
      <c r="N3320" s="12" t="str">
        <f t="shared" si="26"/>
        <v>Jun 2017</v>
      </c>
      <c r="O3320" s="12" t="str">
        <f t="shared" si="375"/>
        <v>Aug 2017</v>
      </c>
      <c r="P3320" s="12">
        <f>VLOOKUP(D3320,accounts!A:G,4)</f>
        <v>2173.98</v>
      </c>
      <c r="Q3320" s="12">
        <f t="shared" si="376"/>
        <v>61</v>
      </c>
    </row>
    <row r="3321">
      <c r="A3321" s="14" t="s">
        <v>3500</v>
      </c>
      <c r="B3321" s="14" t="s">
        <v>43</v>
      </c>
      <c r="C3321" s="14" t="s">
        <v>19</v>
      </c>
      <c r="D3321" s="14" t="s">
        <v>116</v>
      </c>
      <c r="E3321" s="14" t="s">
        <v>5</v>
      </c>
      <c r="F3321" s="15">
        <v>42893.0</v>
      </c>
      <c r="G3321" s="15">
        <v>42907.0</v>
      </c>
      <c r="H3321" s="14">
        <v>56.0</v>
      </c>
      <c r="I3321" s="12">
        <f>VLOOKUP(C3321, products!$A$1:$C$8, 3, FALSE)</f>
        <v>55</v>
      </c>
      <c r="J3321" s="12" t="str">
        <f>VLOOKUP(B3321,sales_teams!A:C,3)</f>
        <v>East</v>
      </c>
      <c r="K3321" s="12" t="str">
        <f>VLOOKUP(B3321,sales_teams!A:C,2)</f>
        <v>Rocco Neubert</v>
      </c>
      <c r="L3321" s="12" t="str">
        <f>VLOOKUP(D3321,accounts!A:G,6)</f>
        <v>United States</v>
      </c>
      <c r="M3321" s="12" t="str">
        <f>VLOOKUP(D3321,accounts!A:B,2)</f>
        <v>services</v>
      </c>
      <c r="N3321" s="12" t="str">
        <f t="shared" si="26"/>
        <v>Jun 2017</v>
      </c>
      <c r="O3321" s="12" t="str">
        <f t="shared" si="375"/>
        <v>Jun 2017</v>
      </c>
      <c r="P3321" s="12">
        <f>VLOOKUP(D3321,accounts!A:G,4)</f>
        <v>692.19</v>
      </c>
      <c r="Q3321" s="12">
        <f t="shared" si="376"/>
        <v>0</v>
      </c>
    </row>
    <row r="3322">
      <c r="A3322" s="14" t="s">
        <v>3501</v>
      </c>
      <c r="B3322" s="14" t="s">
        <v>45</v>
      </c>
      <c r="C3322" s="14" t="s">
        <v>22</v>
      </c>
      <c r="D3322" s="14" t="s">
        <v>94</v>
      </c>
      <c r="E3322" s="14" t="s">
        <v>5</v>
      </c>
      <c r="F3322" s="15">
        <v>42893.0</v>
      </c>
      <c r="G3322" s="15">
        <v>42904.0</v>
      </c>
      <c r="H3322" s="14">
        <v>627.0</v>
      </c>
      <c r="I3322" s="12">
        <f>VLOOKUP(C3322, products!$A$1:$C$8, 3, FALSE)</f>
        <v>550</v>
      </c>
      <c r="J3322" s="12" t="str">
        <f>VLOOKUP(B3322,sales_teams!A:C,3)</f>
        <v>East</v>
      </c>
      <c r="K3322" s="12" t="str">
        <f>VLOOKUP(B3322,sales_teams!A:C,2)</f>
        <v>Rocco Neubert</v>
      </c>
      <c r="L3322" s="12" t="str">
        <f>VLOOKUP(D3322,accounts!A:G,6)</f>
        <v>United States</v>
      </c>
      <c r="M3322" s="12" t="str">
        <f>VLOOKUP(D3322,accounts!A:B,2)</f>
        <v>medical</v>
      </c>
      <c r="N3322" s="12" t="str">
        <f t="shared" si="26"/>
        <v>Jun 2017</v>
      </c>
      <c r="O3322" s="12" t="str">
        <f t="shared" si="375"/>
        <v>Jun 2017</v>
      </c>
      <c r="P3322" s="12">
        <f>VLOOKUP(D3322,accounts!A:G,4)</f>
        <v>3922.42</v>
      </c>
      <c r="Q3322" s="12">
        <f t="shared" si="376"/>
        <v>0</v>
      </c>
    </row>
    <row r="3323">
      <c r="A3323" s="14" t="s">
        <v>3502</v>
      </c>
      <c r="B3323" s="14" t="s">
        <v>49</v>
      </c>
      <c r="C3323" s="14" t="s">
        <v>18</v>
      </c>
      <c r="D3323" s="14" t="s">
        <v>135</v>
      </c>
      <c r="E3323" s="14" t="s">
        <v>5</v>
      </c>
      <c r="F3323" s="15">
        <v>42893.0</v>
      </c>
      <c r="G3323" s="15">
        <v>42963.0</v>
      </c>
      <c r="H3323" s="14">
        <v>1101.0</v>
      </c>
      <c r="I3323" s="12">
        <f>VLOOKUP(C3323, products!$A$1:$C$8, 3, FALSE)</f>
        <v>1096</v>
      </c>
      <c r="J3323" s="12" t="str">
        <f>VLOOKUP(B3323,sales_teams!A:C,3)</f>
        <v>West</v>
      </c>
      <c r="K3323" s="12" t="str">
        <f>VLOOKUP(B3323,sales_teams!A:C,2)</f>
        <v>Summer Sewald</v>
      </c>
      <c r="L3323" s="12" t="str">
        <f>VLOOKUP(D3323,accounts!A:G,6)</f>
        <v>United States</v>
      </c>
      <c r="M3323" s="12" t="str">
        <f>VLOOKUP(D3323,accounts!A:B,2)</f>
        <v>software</v>
      </c>
      <c r="N3323" s="12" t="str">
        <f t="shared" si="26"/>
        <v>Jun 2017</v>
      </c>
      <c r="O3323" s="12" t="str">
        <f t="shared" si="375"/>
        <v>Aug 2017</v>
      </c>
      <c r="P3323" s="12">
        <f>VLOOKUP(D3323,accounts!A:G,4)</f>
        <v>98.79</v>
      </c>
      <c r="Q3323" s="12">
        <f t="shared" si="376"/>
        <v>61</v>
      </c>
    </row>
    <row r="3324">
      <c r="A3324" s="14" t="s">
        <v>3503</v>
      </c>
      <c r="B3324" s="14" t="s">
        <v>49</v>
      </c>
      <c r="C3324" s="14" t="s">
        <v>21</v>
      </c>
      <c r="D3324" s="14" t="s">
        <v>68</v>
      </c>
      <c r="E3324" s="14" t="s">
        <v>5</v>
      </c>
      <c r="F3324" s="15">
        <v>42893.0</v>
      </c>
      <c r="G3324" s="15">
        <v>42995.0</v>
      </c>
      <c r="H3324" s="14">
        <v>2979.0</v>
      </c>
      <c r="I3324" s="12">
        <f>VLOOKUP(C3324, products!$A$1:$C$8, 3, FALSE)</f>
        <v>3393</v>
      </c>
      <c r="J3324" s="12" t="str">
        <f>VLOOKUP(B3324,sales_teams!A:C,3)</f>
        <v>West</v>
      </c>
      <c r="K3324" s="12" t="str">
        <f>VLOOKUP(B3324,sales_teams!A:C,2)</f>
        <v>Summer Sewald</v>
      </c>
      <c r="L3324" s="12" t="str">
        <f>VLOOKUP(D3324,accounts!A:G,6)</f>
        <v>Korea</v>
      </c>
      <c r="M3324" s="12" t="str">
        <f>VLOOKUP(D3324,accounts!A:B,2)</f>
        <v>technolgy</v>
      </c>
      <c r="N3324" s="12" t="str">
        <f t="shared" si="26"/>
        <v>Jun 2017</v>
      </c>
      <c r="O3324" s="12" t="str">
        <f t="shared" si="375"/>
        <v>Sep 2017</v>
      </c>
      <c r="P3324" s="12">
        <f>VLOOKUP(D3324,accounts!A:G,4)</f>
        <v>8170.38</v>
      </c>
      <c r="Q3324" s="12">
        <f t="shared" si="376"/>
        <v>92</v>
      </c>
    </row>
    <row r="3325">
      <c r="A3325" s="14" t="s">
        <v>3504</v>
      </c>
      <c r="B3325" s="14" t="s">
        <v>50</v>
      </c>
      <c r="C3325" s="14" t="s">
        <v>21</v>
      </c>
      <c r="D3325" s="14" t="s">
        <v>73</v>
      </c>
      <c r="E3325" s="14" t="s">
        <v>26</v>
      </c>
      <c r="F3325" s="15">
        <v>42893.0</v>
      </c>
      <c r="G3325" s="15">
        <v>42982.0</v>
      </c>
      <c r="H3325" s="14">
        <v>0.0</v>
      </c>
      <c r="I3325" s="12">
        <f>VLOOKUP(C3325, products!$A$1:$C$8, 3, FALSE)</f>
        <v>3393</v>
      </c>
      <c r="J3325" s="12" t="str">
        <f>VLOOKUP(B3325,sales_teams!A:C,3)</f>
        <v>West</v>
      </c>
      <c r="K3325" s="12" t="str">
        <f>VLOOKUP(B3325,sales_teams!A:C,2)</f>
        <v>Summer Sewald</v>
      </c>
      <c r="L3325" s="12" t="str">
        <f>VLOOKUP(D3325,accounts!A:G,6)</f>
        <v>United States</v>
      </c>
      <c r="M3325" s="12" t="str">
        <f>VLOOKUP(D3325,accounts!A:B,2)</f>
        <v>medical</v>
      </c>
      <c r="N3325" s="12" t="str">
        <f t="shared" si="26"/>
        <v>Jun 2017</v>
      </c>
      <c r="O3325" s="12" t="str">
        <f t="shared" si="375"/>
        <v>Sep 2017</v>
      </c>
      <c r="P3325" s="12">
        <f>VLOOKUP(D3325,accounts!A:G,4)</f>
        <v>3178.24</v>
      </c>
      <c r="Q3325" s="12">
        <f t="shared" si="376"/>
        <v>92</v>
      </c>
    </row>
    <row r="3326">
      <c r="A3326" s="14" t="s">
        <v>3505</v>
      </c>
      <c r="B3326" s="14" t="s">
        <v>54</v>
      </c>
      <c r="C3326" s="14" t="s">
        <v>17</v>
      </c>
      <c r="D3326" s="14" t="s">
        <v>88</v>
      </c>
      <c r="E3326" s="14" t="s">
        <v>26</v>
      </c>
      <c r="F3326" s="15">
        <v>42893.0</v>
      </c>
      <c r="G3326" s="15">
        <v>42952.0</v>
      </c>
      <c r="H3326" s="14">
        <v>0.0</v>
      </c>
      <c r="I3326" s="12">
        <f>VLOOKUP(C3326, products!$A$1:$C$8, 3, FALSE)</f>
        <v>4821</v>
      </c>
      <c r="J3326" s="12" t="str">
        <f>VLOOKUP(B3326,sales_teams!A:C,3)</f>
        <v>West</v>
      </c>
      <c r="K3326" s="12" t="str">
        <f>VLOOKUP(B3326,sales_teams!A:C,2)</f>
        <v>Summer Sewald</v>
      </c>
      <c r="L3326" s="12" t="str">
        <f>VLOOKUP(D3326,accounts!A:G,6)</f>
        <v>United States</v>
      </c>
      <c r="M3326" s="12" t="str">
        <f>VLOOKUP(D3326,accounts!A:B,2)</f>
        <v>retail</v>
      </c>
      <c r="N3326" s="12" t="str">
        <f t="shared" si="26"/>
        <v>Jun 2017</v>
      </c>
      <c r="O3326" s="12" t="str">
        <f t="shared" si="375"/>
        <v>Aug 2017</v>
      </c>
      <c r="P3326" s="12">
        <f>VLOOKUP(D3326,accounts!A:G,4)</f>
        <v>2520.83</v>
      </c>
      <c r="Q3326" s="12">
        <f t="shared" si="376"/>
        <v>61</v>
      </c>
    </row>
    <row r="3327">
      <c r="A3327" s="14" t="s">
        <v>3506</v>
      </c>
      <c r="B3327" s="14" t="s">
        <v>57</v>
      </c>
      <c r="C3327" s="14" t="s">
        <v>21</v>
      </c>
      <c r="D3327" s="14" t="s">
        <v>71</v>
      </c>
      <c r="E3327" s="14" t="s">
        <v>5</v>
      </c>
      <c r="F3327" s="15">
        <v>42893.0</v>
      </c>
      <c r="G3327" s="15">
        <v>42903.0</v>
      </c>
      <c r="H3327" s="14">
        <v>3662.0</v>
      </c>
      <c r="I3327" s="12">
        <f>VLOOKUP(C3327, products!$A$1:$C$8, 3, FALSE)</f>
        <v>3393</v>
      </c>
      <c r="J3327" s="12" t="str">
        <f>VLOOKUP(B3327,sales_teams!A:C,3)</f>
        <v>West</v>
      </c>
      <c r="K3327" s="12" t="str">
        <f>VLOOKUP(B3327,sales_teams!A:C,2)</f>
        <v>Summer Sewald</v>
      </c>
      <c r="L3327" s="12" t="str">
        <f>VLOOKUP(D3327,accounts!A:G,6)</f>
        <v>United States</v>
      </c>
      <c r="M3327" s="12" t="str">
        <f>VLOOKUP(D3327,accounts!A:B,2)</f>
        <v>services</v>
      </c>
      <c r="N3327" s="12" t="str">
        <f t="shared" si="26"/>
        <v>Jun 2017</v>
      </c>
      <c r="O3327" s="12" t="str">
        <f t="shared" si="375"/>
        <v>Jun 2017</v>
      </c>
      <c r="P3327" s="12">
        <f>VLOOKUP(D3327,accounts!A:G,4)</f>
        <v>2041.73</v>
      </c>
      <c r="Q3327" s="12">
        <f t="shared" si="376"/>
        <v>0</v>
      </c>
    </row>
    <row r="3328">
      <c r="A3328" s="14" t="s">
        <v>3507</v>
      </c>
      <c r="B3328" s="14" t="s">
        <v>61</v>
      </c>
      <c r="C3328" s="14" t="s">
        <v>18</v>
      </c>
      <c r="D3328" s="14" t="s">
        <v>95</v>
      </c>
      <c r="E3328" s="14" t="s">
        <v>25</v>
      </c>
      <c r="F3328" s="15">
        <v>42893.0</v>
      </c>
      <c r="G3328" s="17"/>
      <c r="I3328" s="12">
        <f>VLOOKUP(C3328, products!$A$1:$C$8, 3, FALSE)</f>
        <v>1096</v>
      </c>
      <c r="J3328" s="12" t="str">
        <f>VLOOKUP(B3328,sales_teams!A:C,3)</f>
        <v>West</v>
      </c>
      <c r="K3328" s="12" t="str">
        <f>VLOOKUP(B3328,sales_teams!A:C,2)</f>
        <v>Summer Sewald</v>
      </c>
      <c r="L3328" s="12" t="str">
        <f>VLOOKUP(D3328,accounts!A:G,6)</f>
        <v>United States</v>
      </c>
      <c r="M3328" s="12" t="str">
        <f>VLOOKUP(D3328,accounts!A:B,2)</f>
        <v>technolgy</v>
      </c>
      <c r="N3328" s="12" t="str">
        <f t="shared" si="26"/>
        <v>Jun 2017</v>
      </c>
      <c r="P3328" s="12">
        <f>VLOOKUP(D3328,accounts!A:G,4)</f>
        <v>1520.66</v>
      </c>
    </row>
    <row r="3329">
      <c r="A3329" s="14" t="s">
        <v>3508</v>
      </c>
      <c r="B3329" s="14" t="s">
        <v>61</v>
      </c>
      <c r="C3329" s="14" t="s">
        <v>17</v>
      </c>
      <c r="D3329" s="14" t="s">
        <v>135</v>
      </c>
      <c r="E3329" s="14" t="s">
        <v>26</v>
      </c>
      <c r="F3329" s="15">
        <v>42893.0</v>
      </c>
      <c r="G3329" s="15">
        <v>42969.0</v>
      </c>
      <c r="H3329" s="14">
        <v>0.0</v>
      </c>
      <c r="I3329" s="12">
        <f>VLOOKUP(C3329, products!$A$1:$C$8, 3, FALSE)</f>
        <v>4821</v>
      </c>
      <c r="J3329" s="12" t="str">
        <f>VLOOKUP(B3329,sales_teams!A:C,3)</f>
        <v>West</v>
      </c>
      <c r="K3329" s="12" t="str">
        <f>VLOOKUP(B3329,sales_teams!A:C,2)</f>
        <v>Summer Sewald</v>
      </c>
      <c r="L3329" s="12" t="str">
        <f>VLOOKUP(D3329,accounts!A:G,6)</f>
        <v>United States</v>
      </c>
      <c r="M3329" s="12" t="str">
        <f>VLOOKUP(D3329,accounts!A:B,2)</f>
        <v>software</v>
      </c>
      <c r="N3329" s="12" t="str">
        <f t="shared" si="26"/>
        <v>Jun 2017</v>
      </c>
      <c r="O3329" s="12" t="str">
        <f t="shared" ref="O3329:O3339" si="377">TEXT(G3329,"mmm yyy")</f>
        <v>Aug 2017</v>
      </c>
      <c r="P3329" s="12">
        <f>VLOOKUP(D3329,accounts!A:G,4)</f>
        <v>98.79</v>
      </c>
      <c r="Q3329" s="12">
        <f t="shared" ref="Q3329:Q3339" si="378">O3329-N3329</f>
        <v>61</v>
      </c>
    </row>
    <row r="3330">
      <c r="A3330" s="14" t="s">
        <v>3509</v>
      </c>
      <c r="B3330" s="14" t="s">
        <v>61</v>
      </c>
      <c r="C3330" s="14" t="s">
        <v>17</v>
      </c>
      <c r="D3330" s="14" t="s">
        <v>143</v>
      </c>
      <c r="E3330" s="14" t="s">
        <v>5</v>
      </c>
      <c r="F3330" s="15">
        <v>42893.0</v>
      </c>
      <c r="G3330" s="15">
        <v>42964.0</v>
      </c>
      <c r="H3330" s="14">
        <v>5185.0</v>
      </c>
      <c r="I3330" s="12">
        <f>VLOOKUP(C3330, products!$A$1:$C$8, 3, FALSE)</f>
        <v>4821</v>
      </c>
      <c r="J3330" s="12" t="str">
        <f>VLOOKUP(B3330,sales_teams!A:C,3)</f>
        <v>West</v>
      </c>
      <c r="K3330" s="12" t="str">
        <f>VLOOKUP(B3330,sales_teams!A:C,2)</f>
        <v>Summer Sewald</v>
      </c>
      <c r="L3330" s="12" t="str">
        <f>VLOOKUP(D3330,accounts!A:G,6)</f>
        <v>Brazil</v>
      </c>
      <c r="M3330" s="12" t="str">
        <f>VLOOKUP(D3330,accounts!A:B,2)</f>
        <v>services</v>
      </c>
      <c r="N3330" s="12" t="str">
        <f t="shared" si="26"/>
        <v>Jun 2017</v>
      </c>
      <c r="O3330" s="12" t="str">
        <f t="shared" si="377"/>
        <v>Aug 2017</v>
      </c>
      <c r="P3330" s="12">
        <f>VLOOKUP(D3330,accounts!A:G,4)</f>
        <v>405.59</v>
      </c>
      <c r="Q3330" s="12">
        <f t="shared" si="378"/>
        <v>61</v>
      </c>
    </row>
    <row r="3331">
      <c r="A3331" s="14" t="s">
        <v>3510</v>
      </c>
      <c r="B3331" s="14" t="s">
        <v>33</v>
      </c>
      <c r="C3331" s="14" t="s">
        <v>21</v>
      </c>
      <c r="D3331" s="14" t="s">
        <v>78</v>
      </c>
      <c r="E3331" s="14" t="s">
        <v>5</v>
      </c>
      <c r="F3331" s="15">
        <v>42894.0</v>
      </c>
      <c r="G3331" s="15">
        <v>42910.0</v>
      </c>
      <c r="H3331" s="14">
        <v>3681.0</v>
      </c>
      <c r="I3331" s="12">
        <f>VLOOKUP(C3331, products!$A$1:$C$8, 3, FALSE)</f>
        <v>3393</v>
      </c>
      <c r="J3331" s="12" t="str">
        <f>VLOOKUP(B3331,sales_teams!A:C,3)</f>
        <v>Central</v>
      </c>
      <c r="K3331" s="12" t="str">
        <f>VLOOKUP(B3331,sales_teams!A:C,2)</f>
        <v>Dustin Brinkmann</v>
      </c>
      <c r="L3331" s="12" t="str">
        <f>VLOOKUP(D3331,accounts!A:G,6)</f>
        <v>United States</v>
      </c>
      <c r="M3331" s="12" t="str">
        <f>VLOOKUP(D3331,accounts!A:B,2)</f>
        <v>finance</v>
      </c>
      <c r="N3331" s="12" t="str">
        <f t="shared" si="26"/>
        <v>Jun 2017</v>
      </c>
      <c r="O3331" s="12" t="str">
        <f t="shared" si="377"/>
        <v>Jun 2017</v>
      </c>
      <c r="P3331" s="12">
        <f>VLOOKUP(D3331,accounts!A:G,4)</f>
        <v>2022.14</v>
      </c>
      <c r="Q3331" s="12">
        <f t="shared" si="378"/>
        <v>0</v>
      </c>
    </row>
    <row r="3332">
      <c r="A3332" s="14" t="s">
        <v>3511</v>
      </c>
      <c r="B3332" s="14" t="s">
        <v>35</v>
      </c>
      <c r="C3332" s="14" t="s">
        <v>19</v>
      </c>
      <c r="D3332" s="14" t="s">
        <v>90</v>
      </c>
      <c r="E3332" s="14" t="s">
        <v>5</v>
      </c>
      <c r="F3332" s="15">
        <v>42894.0</v>
      </c>
      <c r="G3332" s="15">
        <v>42904.0</v>
      </c>
      <c r="H3332" s="14">
        <v>59.0</v>
      </c>
      <c r="I3332" s="12">
        <f>VLOOKUP(C3332, products!$A$1:$C$8, 3, FALSE)</f>
        <v>55</v>
      </c>
      <c r="J3332" s="12" t="str">
        <f>VLOOKUP(B3332,sales_teams!A:C,3)</f>
        <v>Central</v>
      </c>
      <c r="K3332" s="12" t="str">
        <f>VLOOKUP(B3332,sales_teams!A:C,2)</f>
        <v>Dustin Brinkmann</v>
      </c>
      <c r="L3332" s="12" t="str">
        <f>VLOOKUP(D3332,accounts!A:G,6)</f>
        <v>United States</v>
      </c>
      <c r="M3332" s="12" t="str">
        <f>VLOOKUP(D3332,accounts!A:B,2)</f>
        <v>software</v>
      </c>
      <c r="N3332" s="12" t="str">
        <f t="shared" si="26"/>
        <v>Jun 2017</v>
      </c>
      <c r="O3332" s="12" t="str">
        <f t="shared" si="377"/>
        <v>Jun 2017</v>
      </c>
      <c r="P3332" s="12">
        <f>VLOOKUP(D3332,accounts!A:G,4)</f>
        <v>4618</v>
      </c>
      <c r="Q3332" s="12">
        <f t="shared" si="378"/>
        <v>0</v>
      </c>
    </row>
    <row r="3333">
      <c r="A3333" s="14" t="s">
        <v>3512</v>
      </c>
      <c r="B3333" s="14" t="s">
        <v>35</v>
      </c>
      <c r="C3333" s="14" t="s">
        <v>19</v>
      </c>
      <c r="D3333" s="14" t="s">
        <v>101</v>
      </c>
      <c r="E3333" s="14" t="s">
        <v>5</v>
      </c>
      <c r="F3333" s="15">
        <v>42894.0</v>
      </c>
      <c r="G3333" s="15">
        <v>42991.0</v>
      </c>
      <c r="H3333" s="14">
        <v>60.0</v>
      </c>
      <c r="I3333" s="12">
        <f>VLOOKUP(C3333, products!$A$1:$C$8, 3, FALSE)</f>
        <v>55</v>
      </c>
      <c r="J3333" s="12" t="str">
        <f>VLOOKUP(B3333,sales_teams!A:C,3)</f>
        <v>Central</v>
      </c>
      <c r="K3333" s="12" t="str">
        <f>VLOOKUP(B3333,sales_teams!A:C,2)</f>
        <v>Dustin Brinkmann</v>
      </c>
      <c r="L3333" s="12" t="str">
        <f>VLOOKUP(D3333,accounts!A:G,6)</f>
        <v>United States</v>
      </c>
      <c r="M3333" s="12" t="str">
        <f>VLOOKUP(D3333,accounts!A:B,2)</f>
        <v>finance</v>
      </c>
      <c r="N3333" s="12" t="str">
        <f t="shared" si="26"/>
        <v>Jun 2017</v>
      </c>
      <c r="O3333" s="12" t="str">
        <f t="shared" si="377"/>
        <v>Sep 2017</v>
      </c>
      <c r="P3333" s="12">
        <f>VLOOKUP(D3333,accounts!A:G,4)</f>
        <v>1102.43</v>
      </c>
      <c r="Q3333" s="12">
        <f t="shared" si="378"/>
        <v>92</v>
      </c>
    </row>
    <row r="3334">
      <c r="A3334" s="14" t="s">
        <v>3513</v>
      </c>
      <c r="B3334" s="14" t="s">
        <v>36</v>
      </c>
      <c r="C3334" s="14" t="s">
        <v>22</v>
      </c>
      <c r="D3334" s="14" t="s">
        <v>145</v>
      </c>
      <c r="E3334" s="14" t="s">
        <v>5</v>
      </c>
      <c r="F3334" s="15">
        <v>42894.0</v>
      </c>
      <c r="G3334" s="15">
        <v>42952.0</v>
      </c>
      <c r="H3334" s="14">
        <v>602.0</v>
      </c>
      <c r="I3334" s="12">
        <f>VLOOKUP(C3334, products!$A$1:$C$8, 3, FALSE)</f>
        <v>550</v>
      </c>
      <c r="J3334" s="12" t="str">
        <f>VLOOKUP(B3334,sales_teams!A:C,3)</f>
        <v>Central</v>
      </c>
      <c r="K3334" s="12" t="str">
        <f>VLOOKUP(B3334,sales_teams!A:C,2)</f>
        <v>Dustin Brinkmann</v>
      </c>
      <c r="L3334" s="12" t="str">
        <f>VLOOKUP(D3334,accounts!A:G,6)</f>
        <v>United States</v>
      </c>
      <c r="M3334" s="12" t="str">
        <f>VLOOKUP(D3334,accounts!A:B,2)</f>
        <v>technolgy</v>
      </c>
      <c r="N3334" s="12" t="str">
        <f t="shared" si="26"/>
        <v>Jun 2017</v>
      </c>
      <c r="O3334" s="12" t="str">
        <f t="shared" si="377"/>
        <v>Aug 2017</v>
      </c>
      <c r="P3334" s="12">
        <f>VLOOKUP(D3334,accounts!A:G,4)</f>
        <v>1242.32</v>
      </c>
      <c r="Q3334" s="12">
        <f t="shared" si="378"/>
        <v>61</v>
      </c>
    </row>
    <row r="3335">
      <c r="A3335" s="14" t="s">
        <v>3514</v>
      </c>
      <c r="B3335" s="14" t="s">
        <v>36</v>
      </c>
      <c r="C3335" s="14" t="s">
        <v>22</v>
      </c>
      <c r="D3335" s="14" t="s">
        <v>87</v>
      </c>
      <c r="E3335" s="14" t="s">
        <v>5</v>
      </c>
      <c r="F3335" s="15">
        <v>42894.0</v>
      </c>
      <c r="G3335" s="15">
        <v>42959.0</v>
      </c>
      <c r="H3335" s="14">
        <v>515.0</v>
      </c>
      <c r="I3335" s="12">
        <f>VLOOKUP(C3335, products!$A$1:$C$8, 3, FALSE)</f>
        <v>550</v>
      </c>
      <c r="J3335" s="12" t="str">
        <f>VLOOKUP(B3335,sales_teams!A:C,3)</f>
        <v>Central</v>
      </c>
      <c r="K3335" s="12" t="str">
        <f>VLOOKUP(B3335,sales_teams!A:C,2)</f>
        <v>Dustin Brinkmann</v>
      </c>
      <c r="L3335" s="12" t="str">
        <f>VLOOKUP(D3335,accounts!A:G,6)</f>
        <v>United States</v>
      </c>
      <c r="M3335" s="12" t="str">
        <f>VLOOKUP(D3335,accounts!A:B,2)</f>
        <v>entertainment</v>
      </c>
      <c r="N3335" s="12" t="str">
        <f t="shared" si="26"/>
        <v>Jun 2017</v>
      </c>
      <c r="O3335" s="12" t="str">
        <f t="shared" si="377"/>
        <v>Aug 2017</v>
      </c>
      <c r="P3335" s="12">
        <f>VLOOKUP(D3335,accounts!A:G,4)</f>
        <v>3838.39</v>
      </c>
      <c r="Q3335" s="12">
        <f t="shared" si="378"/>
        <v>61</v>
      </c>
    </row>
    <row r="3336">
      <c r="A3336" s="14" t="s">
        <v>3515</v>
      </c>
      <c r="B3336" s="14" t="s">
        <v>38</v>
      </c>
      <c r="C3336" s="14" t="s">
        <v>17</v>
      </c>
      <c r="D3336" s="14" t="s">
        <v>100</v>
      </c>
      <c r="E3336" s="14" t="s">
        <v>26</v>
      </c>
      <c r="F3336" s="15">
        <v>42894.0</v>
      </c>
      <c r="G3336" s="15">
        <v>42972.0</v>
      </c>
      <c r="H3336" s="14">
        <v>0.0</v>
      </c>
      <c r="I3336" s="12">
        <f>VLOOKUP(C3336, products!$A$1:$C$8, 3, FALSE)</f>
        <v>4821</v>
      </c>
      <c r="J3336" s="12" t="str">
        <f>VLOOKUP(B3336,sales_teams!A:C,3)</f>
        <v>East</v>
      </c>
      <c r="K3336" s="12" t="str">
        <f>VLOOKUP(B3336,sales_teams!A:C,2)</f>
        <v>Rocco Neubert</v>
      </c>
      <c r="L3336" s="12" t="str">
        <f>VLOOKUP(D3336,accounts!A:G,6)</f>
        <v>Belgium</v>
      </c>
      <c r="M3336" s="12" t="str">
        <f>VLOOKUP(D3336,accounts!A:B,2)</f>
        <v>retail</v>
      </c>
      <c r="N3336" s="12" t="str">
        <f t="shared" si="26"/>
        <v>Jun 2017</v>
      </c>
      <c r="O3336" s="12" t="str">
        <f t="shared" si="377"/>
        <v>Aug 2017</v>
      </c>
      <c r="P3336" s="12">
        <f>VLOOKUP(D3336,accounts!A:G,4)</f>
        <v>1376.8</v>
      </c>
      <c r="Q3336" s="12">
        <f t="shared" si="378"/>
        <v>61</v>
      </c>
    </row>
    <row r="3337">
      <c r="A3337" s="14" t="s">
        <v>3516</v>
      </c>
      <c r="B3337" s="14" t="s">
        <v>38</v>
      </c>
      <c r="C3337" s="14" t="s">
        <v>20</v>
      </c>
      <c r="D3337" s="14" t="s">
        <v>94</v>
      </c>
      <c r="E3337" s="14" t="s">
        <v>5</v>
      </c>
      <c r="F3337" s="15">
        <v>42894.0</v>
      </c>
      <c r="G3337" s="15">
        <v>42907.0</v>
      </c>
      <c r="H3337" s="14">
        <v>5175.0</v>
      </c>
      <c r="I3337" s="12">
        <f>VLOOKUP(C3337, products!$A$1:$C$8, 3, FALSE)</f>
        <v>5482</v>
      </c>
      <c r="J3337" s="12" t="str">
        <f>VLOOKUP(B3337,sales_teams!A:C,3)</f>
        <v>East</v>
      </c>
      <c r="K3337" s="12" t="str">
        <f>VLOOKUP(B3337,sales_teams!A:C,2)</f>
        <v>Rocco Neubert</v>
      </c>
      <c r="L3337" s="12" t="str">
        <f>VLOOKUP(D3337,accounts!A:G,6)</f>
        <v>United States</v>
      </c>
      <c r="M3337" s="12" t="str">
        <f>VLOOKUP(D3337,accounts!A:B,2)</f>
        <v>medical</v>
      </c>
      <c r="N3337" s="12" t="str">
        <f t="shared" si="26"/>
        <v>Jun 2017</v>
      </c>
      <c r="O3337" s="12" t="str">
        <f t="shared" si="377"/>
        <v>Jun 2017</v>
      </c>
      <c r="P3337" s="12">
        <f>VLOOKUP(D3337,accounts!A:G,4)</f>
        <v>3922.42</v>
      </c>
      <c r="Q3337" s="12">
        <f t="shared" si="378"/>
        <v>0</v>
      </c>
    </row>
    <row r="3338">
      <c r="A3338" s="14" t="s">
        <v>3517</v>
      </c>
      <c r="B3338" s="14" t="s">
        <v>39</v>
      </c>
      <c r="C3338" s="14" t="s">
        <v>17</v>
      </c>
      <c r="D3338" s="14" t="s">
        <v>114</v>
      </c>
      <c r="E3338" s="14" t="s">
        <v>26</v>
      </c>
      <c r="F3338" s="15">
        <v>42894.0</v>
      </c>
      <c r="G3338" s="15">
        <v>42974.0</v>
      </c>
      <c r="H3338" s="14">
        <v>0.0</v>
      </c>
      <c r="I3338" s="12">
        <f>VLOOKUP(C3338, products!$A$1:$C$8, 3, FALSE)</f>
        <v>4821</v>
      </c>
      <c r="J3338" s="12" t="str">
        <f>VLOOKUP(B3338,sales_teams!A:C,3)</f>
        <v>East</v>
      </c>
      <c r="K3338" s="12" t="str">
        <f>VLOOKUP(B3338,sales_teams!A:C,2)</f>
        <v>Rocco Neubert</v>
      </c>
      <c r="L3338" s="12" t="str">
        <f>VLOOKUP(D3338,accounts!A:G,6)</f>
        <v>United States</v>
      </c>
      <c r="M3338" s="12" t="str">
        <f>VLOOKUP(D3338,accounts!A:B,2)</f>
        <v>technolgy</v>
      </c>
      <c r="N3338" s="12" t="str">
        <f t="shared" si="26"/>
        <v>Jun 2017</v>
      </c>
      <c r="O3338" s="12" t="str">
        <f t="shared" si="377"/>
        <v>Aug 2017</v>
      </c>
      <c r="P3338" s="12">
        <f>VLOOKUP(D3338,accounts!A:G,4)</f>
        <v>1100.04</v>
      </c>
      <c r="Q3338" s="12">
        <f t="shared" si="378"/>
        <v>61</v>
      </c>
    </row>
    <row r="3339">
      <c r="A3339" s="14" t="s">
        <v>3518</v>
      </c>
      <c r="B3339" s="14" t="s">
        <v>39</v>
      </c>
      <c r="C3339" s="14" t="s">
        <v>17</v>
      </c>
      <c r="D3339" s="14" t="s">
        <v>77</v>
      </c>
      <c r="E3339" s="14" t="s">
        <v>5</v>
      </c>
      <c r="F3339" s="15">
        <v>42894.0</v>
      </c>
      <c r="G3339" s="15">
        <v>42975.0</v>
      </c>
      <c r="H3339" s="14">
        <v>4780.0</v>
      </c>
      <c r="I3339" s="12">
        <f>VLOOKUP(C3339, products!$A$1:$C$8, 3, FALSE)</f>
        <v>4821</v>
      </c>
      <c r="J3339" s="12" t="str">
        <f>VLOOKUP(B3339,sales_teams!A:C,3)</f>
        <v>East</v>
      </c>
      <c r="K3339" s="12" t="str">
        <f>VLOOKUP(B3339,sales_teams!A:C,2)</f>
        <v>Rocco Neubert</v>
      </c>
      <c r="L3339" s="12" t="str">
        <f>VLOOKUP(D3339,accounts!A:G,6)</f>
        <v>United States</v>
      </c>
      <c r="M3339" s="12" t="str">
        <f>VLOOKUP(D3339,accounts!A:B,2)</f>
        <v>retail</v>
      </c>
      <c r="N3339" s="12" t="str">
        <f t="shared" si="26"/>
        <v>Jun 2017</v>
      </c>
      <c r="O3339" s="12" t="str">
        <f t="shared" si="377"/>
        <v>Aug 2017</v>
      </c>
      <c r="P3339" s="12">
        <f>VLOOKUP(D3339,accounts!A:G,4)</f>
        <v>1419.98</v>
      </c>
      <c r="Q3339" s="12">
        <f t="shared" si="378"/>
        <v>61</v>
      </c>
    </row>
    <row r="3340">
      <c r="A3340" s="14" t="s">
        <v>3519</v>
      </c>
      <c r="B3340" s="14" t="s">
        <v>44</v>
      </c>
      <c r="C3340" s="14" t="s">
        <v>20</v>
      </c>
      <c r="D3340" s="14" t="s">
        <v>67</v>
      </c>
      <c r="E3340" s="14" t="s">
        <v>25</v>
      </c>
      <c r="F3340" s="15">
        <v>42894.0</v>
      </c>
      <c r="G3340" s="17"/>
      <c r="I3340" s="12">
        <f>VLOOKUP(C3340, products!$A$1:$C$8, 3, FALSE)</f>
        <v>5482</v>
      </c>
      <c r="J3340" s="12" t="str">
        <f>VLOOKUP(B3340,sales_teams!A:C,3)</f>
        <v>East</v>
      </c>
      <c r="K3340" s="12" t="str">
        <f>VLOOKUP(B3340,sales_teams!A:C,2)</f>
        <v>Rocco Neubert</v>
      </c>
      <c r="L3340" s="12" t="str">
        <f>VLOOKUP(D3340,accounts!A:G,6)</f>
        <v>United States</v>
      </c>
      <c r="M3340" s="12" t="str">
        <f>VLOOKUP(D3340,accounts!A:B,2)</f>
        <v>entertainment</v>
      </c>
      <c r="N3340" s="12" t="str">
        <f t="shared" si="26"/>
        <v>Jun 2017</v>
      </c>
      <c r="P3340" s="12">
        <f>VLOOKUP(D3340,accounts!A:G,4)</f>
        <v>4269.9</v>
      </c>
    </row>
    <row r="3341">
      <c r="A3341" s="14" t="s">
        <v>3520</v>
      </c>
      <c r="B3341" s="14" t="s">
        <v>45</v>
      </c>
      <c r="C3341" s="14" t="s">
        <v>18</v>
      </c>
      <c r="D3341" s="14" t="s">
        <v>103</v>
      </c>
      <c r="E3341" s="14" t="s">
        <v>26</v>
      </c>
      <c r="F3341" s="15">
        <v>42894.0</v>
      </c>
      <c r="G3341" s="15">
        <v>42958.0</v>
      </c>
      <c r="H3341" s="14">
        <v>0.0</v>
      </c>
      <c r="I3341" s="12">
        <f>VLOOKUP(C3341, products!$A$1:$C$8, 3, FALSE)</f>
        <v>1096</v>
      </c>
      <c r="J3341" s="12" t="str">
        <f>VLOOKUP(B3341,sales_teams!A:C,3)</f>
        <v>East</v>
      </c>
      <c r="K3341" s="12" t="str">
        <f>VLOOKUP(B3341,sales_teams!A:C,2)</f>
        <v>Rocco Neubert</v>
      </c>
      <c r="L3341" s="12" t="str">
        <f>VLOOKUP(D3341,accounts!A:G,6)</f>
        <v>Norway</v>
      </c>
      <c r="M3341" s="12" t="str">
        <f>VLOOKUP(D3341,accounts!A:B,2)</f>
        <v>technolgy</v>
      </c>
      <c r="N3341" s="12" t="str">
        <f t="shared" si="26"/>
        <v>Jun 2017</v>
      </c>
      <c r="O3341" s="12" t="str">
        <f t="shared" ref="O3341:O3361" si="379">TEXT(G3341,"mmm yyy")</f>
        <v>Aug 2017</v>
      </c>
      <c r="P3341" s="12">
        <f>VLOOKUP(D3341,accounts!A:G,4)</f>
        <v>1223.72</v>
      </c>
      <c r="Q3341" s="12">
        <f t="shared" ref="Q3341:Q3361" si="380">O3341-N3341</f>
        <v>61</v>
      </c>
    </row>
    <row r="3342">
      <c r="A3342" s="14" t="s">
        <v>3521</v>
      </c>
      <c r="B3342" s="14" t="s">
        <v>45</v>
      </c>
      <c r="C3342" s="14" t="s">
        <v>22</v>
      </c>
      <c r="D3342" s="14" t="s">
        <v>103</v>
      </c>
      <c r="E3342" s="14" t="s">
        <v>5</v>
      </c>
      <c r="F3342" s="15">
        <v>42894.0</v>
      </c>
      <c r="G3342" s="15">
        <v>42902.0</v>
      </c>
      <c r="H3342" s="14">
        <v>614.0</v>
      </c>
      <c r="I3342" s="12">
        <f>VLOOKUP(C3342, products!$A$1:$C$8, 3, FALSE)</f>
        <v>550</v>
      </c>
      <c r="J3342" s="12" t="str">
        <f>VLOOKUP(B3342,sales_teams!A:C,3)</f>
        <v>East</v>
      </c>
      <c r="K3342" s="12" t="str">
        <f>VLOOKUP(B3342,sales_teams!A:C,2)</f>
        <v>Rocco Neubert</v>
      </c>
      <c r="L3342" s="12" t="str">
        <f>VLOOKUP(D3342,accounts!A:G,6)</f>
        <v>Norway</v>
      </c>
      <c r="M3342" s="12" t="str">
        <f>VLOOKUP(D3342,accounts!A:B,2)</f>
        <v>technolgy</v>
      </c>
      <c r="N3342" s="12" t="str">
        <f t="shared" si="26"/>
        <v>Jun 2017</v>
      </c>
      <c r="O3342" s="12" t="str">
        <f t="shared" si="379"/>
        <v>Jun 2017</v>
      </c>
      <c r="P3342" s="12">
        <f>VLOOKUP(D3342,accounts!A:G,4)</f>
        <v>1223.72</v>
      </c>
      <c r="Q3342" s="12">
        <f t="shared" si="380"/>
        <v>0</v>
      </c>
    </row>
    <row r="3343">
      <c r="A3343" s="14" t="s">
        <v>3522</v>
      </c>
      <c r="B3343" s="14" t="s">
        <v>45</v>
      </c>
      <c r="C3343" s="14" t="s">
        <v>22</v>
      </c>
      <c r="D3343" s="14" t="s">
        <v>79</v>
      </c>
      <c r="E3343" s="14" t="s">
        <v>5</v>
      </c>
      <c r="F3343" s="15">
        <v>42894.0</v>
      </c>
      <c r="G3343" s="15">
        <v>42991.0</v>
      </c>
      <c r="H3343" s="14">
        <v>532.0</v>
      </c>
      <c r="I3343" s="12">
        <f>VLOOKUP(C3343, products!$A$1:$C$8, 3, FALSE)</f>
        <v>550</v>
      </c>
      <c r="J3343" s="12" t="str">
        <f>VLOOKUP(B3343,sales_teams!A:C,3)</f>
        <v>East</v>
      </c>
      <c r="K3343" s="12" t="str">
        <f>VLOOKUP(B3343,sales_teams!A:C,2)</f>
        <v>Rocco Neubert</v>
      </c>
      <c r="L3343" s="12" t="str">
        <f>VLOOKUP(D3343,accounts!A:G,6)</f>
        <v>Panama</v>
      </c>
      <c r="M3343" s="12" t="str">
        <f>VLOOKUP(D3343,accounts!A:B,2)</f>
        <v>technolgy</v>
      </c>
      <c r="N3343" s="12" t="str">
        <f t="shared" si="26"/>
        <v>Jun 2017</v>
      </c>
      <c r="O3343" s="12" t="str">
        <f t="shared" si="379"/>
        <v>Sep 2017</v>
      </c>
      <c r="P3343" s="12">
        <f>VLOOKUP(D3343,accounts!A:G,4)</f>
        <v>2938.67</v>
      </c>
      <c r="Q3343" s="12">
        <f t="shared" si="380"/>
        <v>92</v>
      </c>
    </row>
    <row r="3344">
      <c r="A3344" s="14" t="s">
        <v>3523</v>
      </c>
      <c r="B3344" s="14" t="s">
        <v>45</v>
      </c>
      <c r="C3344" s="14" t="s">
        <v>20</v>
      </c>
      <c r="D3344" s="14" t="s">
        <v>101</v>
      </c>
      <c r="E3344" s="14" t="s">
        <v>5</v>
      </c>
      <c r="F3344" s="15">
        <v>42894.0</v>
      </c>
      <c r="G3344" s="15">
        <v>42974.0</v>
      </c>
      <c r="H3344" s="14">
        <v>6096.0</v>
      </c>
      <c r="I3344" s="12">
        <f>VLOOKUP(C3344, products!$A$1:$C$8, 3, FALSE)</f>
        <v>5482</v>
      </c>
      <c r="J3344" s="12" t="str">
        <f>VLOOKUP(B3344,sales_teams!A:C,3)</f>
        <v>East</v>
      </c>
      <c r="K3344" s="12" t="str">
        <f>VLOOKUP(B3344,sales_teams!A:C,2)</f>
        <v>Rocco Neubert</v>
      </c>
      <c r="L3344" s="12" t="str">
        <f>VLOOKUP(D3344,accounts!A:G,6)</f>
        <v>United States</v>
      </c>
      <c r="M3344" s="12" t="str">
        <f>VLOOKUP(D3344,accounts!A:B,2)</f>
        <v>finance</v>
      </c>
      <c r="N3344" s="12" t="str">
        <f t="shared" si="26"/>
        <v>Jun 2017</v>
      </c>
      <c r="O3344" s="12" t="str">
        <f t="shared" si="379"/>
        <v>Aug 2017</v>
      </c>
      <c r="P3344" s="12">
        <f>VLOOKUP(D3344,accounts!A:G,4)</f>
        <v>1102.43</v>
      </c>
      <c r="Q3344" s="12">
        <f t="shared" si="380"/>
        <v>61</v>
      </c>
    </row>
    <row r="3345">
      <c r="A3345" s="14" t="s">
        <v>3524</v>
      </c>
      <c r="B3345" s="14" t="s">
        <v>47</v>
      </c>
      <c r="C3345" s="14" t="s">
        <v>22</v>
      </c>
      <c r="D3345" s="14" t="s">
        <v>68</v>
      </c>
      <c r="E3345" s="14" t="s">
        <v>5</v>
      </c>
      <c r="F3345" s="15">
        <v>42894.0</v>
      </c>
      <c r="G3345" s="15">
        <v>42964.0</v>
      </c>
      <c r="H3345" s="14">
        <v>486.0</v>
      </c>
      <c r="I3345" s="12">
        <f>VLOOKUP(C3345, products!$A$1:$C$8, 3, FALSE)</f>
        <v>550</v>
      </c>
      <c r="J3345" s="12" t="str">
        <f>VLOOKUP(B3345,sales_teams!A:C,3)</f>
        <v>East</v>
      </c>
      <c r="K3345" s="12" t="str">
        <f>VLOOKUP(B3345,sales_teams!A:C,2)</f>
        <v>Rocco Neubert</v>
      </c>
      <c r="L3345" s="12" t="str">
        <f>VLOOKUP(D3345,accounts!A:G,6)</f>
        <v>Korea</v>
      </c>
      <c r="M3345" s="12" t="str">
        <f>VLOOKUP(D3345,accounts!A:B,2)</f>
        <v>technolgy</v>
      </c>
      <c r="N3345" s="12" t="str">
        <f t="shared" si="26"/>
        <v>Jun 2017</v>
      </c>
      <c r="O3345" s="12" t="str">
        <f t="shared" si="379"/>
        <v>Aug 2017</v>
      </c>
      <c r="P3345" s="12">
        <f>VLOOKUP(D3345,accounts!A:G,4)</f>
        <v>8170.38</v>
      </c>
      <c r="Q3345" s="12">
        <f t="shared" si="380"/>
        <v>61</v>
      </c>
    </row>
    <row r="3346">
      <c r="A3346" s="14" t="s">
        <v>3525</v>
      </c>
      <c r="B3346" s="14" t="s">
        <v>48</v>
      </c>
      <c r="C3346" s="14" t="s">
        <v>22</v>
      </c>
      <c r="D3346" s="14" t="s">
        <v>92</v>
      </c>
      <c r="E3346" s="14" t="s">
        <v>5</v>
      </c>
      <c r="F3346" s="15">
        <v>42894.0</v>
      </c>
      <c r="G3346" s="15">
        <v>42964.0</v>
      </c>
      <c r="H3346" s="14">
        <v>566.0</v>
      </c>
      <c r="I3346" s="12">
        <f>VLOOKUP(C3346, products!$A$1:$C$8, 3, FALSE)</f>
        <v>550</v>
      </c>
      <c r="J3346" s="12" t="str">
        <f>VLOOKUP(B3346,sales_teams!A:C,3)</f>
        <v>East</v>
      </c>
      <c r="K3346" s="12" t="str">
        <f>VLOOKUP(B3346,sales_teams!A:C,2)</f>
        <v>Rocco Neubert</v>
      </c>
      <c r="L3346" s="12" t="str">
        <f>VLOOKUP(D3346,accounts!A:G,6)</f>
        <v>United States</v>
      </c>
      <c r="M3346" s="12" t="str">
        <f>VLOOKUP(D3346,accounts!A:B,2)</f>
        <v>finance</v>
      </c>
      <c r="N3346" s="12" t="str">
        <f t="shared" si="26"/>
        <v>Jun 2017</v>
      </c>
      <c r="O3346" s="12" t="str">
        <f t="shared" si="379"/>
        <v>Aug 2017</v>
      </c>
      <c r="P3346" s="12">
        <f>VLOOKUP(D3346,accounts!A:G,4)</f>
        <v>2819.5</v>
      </c>
      <c r="Q3346" s="12">
        <f t="shared" si="380"/>
        <v>61</v>
      </c>
    </row>
    <row r="3347">
      <c r="A3347" s="14" t="s">
        <v>3526</v>
      </c>
      <c r="B3347" s="14" t="s">
        <v>49</v>
      </c>
      <c r="C3347" s="14" t="s">
        <v>19</v>
      </c>
      <c r="D3347" s="14" t="s">
        <v>74</v>
      </c>
      <c r="E3347" s="14" t="s">
        <v>26</v>
      </c>
      <c r="F3347" s="15">
        <v>42894.0</v>
      </c>
      <c r="G3347" s="15">
        <v>42908.0</v>
      </c>
      <c r="H3347" s="14">
        <v>0.0</v>
      </c>
      <c r="I3347" s="12">
        <f>VLOOKUP(C3347, products!$A$1:$C$8, 3, FALSE)</f>
        <v>55</v>
      </c>
      <c r="J3347" s="12" t="str">
        <f>VLOOKUP(B3347,sales_teams!A:C,3)</f>
        <v>West</v>
      </c>
      <c r="K3347" s="12" t="str">
        <f>VLOOKUP(B3347,sales_teams!A:C,2)</f>
        <v>Summer Sewald</v>
      </c>
      <c r="L3347" s="12" t="str">
        <f>VLOOKUP(D3347,accounts!A:G,6)</f>
        <v>United States</v>
      </c>
      <c r="M3347" s="12" t="str">
        <f>VLOOKUP(D3347,accounts!A:B,2)</f>
        <v>retail</v>
      </c>
      <c r="N3347" s="12" t="str">
        <f t="shared" si="26"/>
        <v>Jun 2017</v>
      </c>
      <c r="O3347" s="12" t="str">
        <f t="shared" si="379"/>
        <v>Jun 2017</v>
      </c>
      <c r="P3347" s="12">
        <f>VLOOKUP(D3347,accounts!A:G,4)</f>
        <v>2214.94</v>
      </c>
      <c r="Q3347" s="12">
        <f t="shared" si="380"/>
        <v>0</v>
      </c>
    </row>
    <row r="3348">
      <c r="A3348" s="14" t="s">
        <v>3527</v>
      </c>
      <c r="B3348" s="14" t="s">
        <v>49</v>
      </c>
      <c r="C3348" s="14" t="s">
        <v>18</v>
      </c>
      <c r="D3348" s="14" t="s">
        <v>116</v>
      </c>
      <c r="E3348" s="14" t="s">
        <v>5</v>
      </c>
      <c r="F3348" s="15">
        <v>42894.0</v>
      </c>
      <c r="G3348" s="15">
        <v>42902.0</v>
      </c>
      <c r="H3348" s="14">
        <v>923.0</v>
      </c>
      <c r="I3348" s="12">
        <f>VLOOKUP(C3348, products!$A$1:$C$8, 3, FALSE)</f>
        <v>1096</v>
      </c>
      <c r="J3348" s="12" t="str">
        <f>VLOOKUP(B3348,sales_teams!A:C,3)</f>
        <v>West</v>
      </c>
      <c r="K3348" s="12" t="str">
        <f>VLOOKUP(B3348,sales_teams!A:C,2)</f>
        <v>Summer Sewald</v>
      </c>
      <c r="L3348" s="12" t="str">
        <f>VLOOKUP(D3348,accounts!A:G,6)</f>
        <v>United States</v>
      </c>
      <c r="M3348" s="12" t="str">
        <f>VLOOKUP(D3348,accounts!A:B,2)</f>
        <v>services</v>
      </c>
      <c r="N3348" s="12" t="str">
        <f t="shared" si="26"/>
        <v>Jun 2017</v>
      </c>
      <c r="O3348" s="12" t="str">
        <f t="shared" si="379"/>
        <v>Jun 2017</v>
      </c>
      <c r="P3348" s="12">
        <f>VLOOKUP(D3348,accounts!A:G,4)</f>
        <v>692.19</v>
      </c>
      <c r="Q3348" s="12">
        <f t="shared" si="380"/>
        <v>0</v>
      </c>
    </row>
    <row r="3349">
      <c r="A3349" s="14" t="s">
        <v>3528</v>
      </c>
      <c r="B3349" s="14" t="s">
        <v>49</v>
      </c>
      <c r="C3349" s="14" t="s">
        <v>17</v>
      </c>
      <c r="D3349" s="14" t="s">
        <v>68</v>
      </c>
      <c r="E3349" s="14" t="s">
        <v>5</v>
      </c>
      <c r="F3349" s="15">
        <v>42894.0</v>
      </c>
      <c r="G3349" s="15">
        <v>43008.0</v>
      </c>
      <c r="H3349" s="14">
        <v>4744.0</v>
      </c>
      <c r="I3349" s="12">
        <f>VLOOKUP(C3349, products!$A$1:$C$8, 3, FALSE)</f>
        <v>4821</v>
      </c>
      <c r="J3349" s="12" t="str">
        <f>VLOOKUP(B3349,sales_teams!A:C,3)</f>
        <v>West</v>
      </c>
      <c r="K3349" s="12" t="str">
        <f>VLOOKUP(B3349,sales_teams!A:C,2)</f>
        <v>Summer Sewald</v>
      </c>
      <c r="L3349" s="12" t="str">
        <f>VLOOKUP(D3349,accounts!A:G,6)</f>
        <v>Korea</v>
      </c>
      <c r="M3349" s="12" t="str">
        <f>VLOOKUP(D3349,accounts!A:B,2)</f>
        <v>technolgy</v>
      </c>
      <c r="N3349" s="12" t="str">
        <f t="shared" si="26"/>
        <v>Jun 2017</v>
      </c>
      <c r="O3349" s="12" t="str">
        <f t="shared" si="379"/>
        <v>Sep 2017</v>
      </c>
      <c r="P3349" s="12">
        <f>VLOOKUP(D3349,accounts!A:G,4)</f>
        <v>8170.38</v>
      </c>
      <c r="Q3349" s="12">
        <f t="shared" si="380"/>
        <v>92</v>
      </c>
    </row>
    <row r="3350">
      <c r="A3350" s="14" t="s">
        <v>3529</v>
      </c>
      <c r="B3350" s="14" t="s">
        <v>50</v>
      </c>
      <c r="C3350" s="14" t="s">
        <v>22</v>
      </c>
      <c r="D3350" s="14" t="s">
        <v>71</v>
      </c>
      <c r="E3350" s="14" t="s">
        <v>5</v>
      </c>
      <c r="F3350" s="15">
        <v>42894.0</v>
      </c>
      <c r="G3350" s="15">
        <v>42966.0</v>
      </c>
      <c r="H3350" s="14">
        <v>517.0</v>
      </c>
      <c r="I3350" s="12">
        <f>VLOOKUP(C3350, products!$A$1:$C$8, 3, FALSE)</f>
        <v>550</v>
      </c>
      <c r="J3350" s="12" t="str">
        <f>VLOOKUP(B3350,sales_teams!A:C,3)</f>
        <v>West</v>
      </c>
      <c r="K3350" s="12" t="str">
        <f>VLOOKUP(B3350,sales_teams!A:C,2)</f>
        <v>Summer Sewald</v>
      </c>
      <c r="L3350" s="12" t="str">
        <f>VLOOKUP(D3350,accounts!A:G,6)</f>
        <v>United States</v>
      </c>
      <c r="M3350" s="12" t="str">
        <f>VLOOKUP(D3350,accounts!A:B,2)</f>
        <v>services</v>
      </c>
      <c r="N3350" s="12" t="str">
        <f t="shared" si="26"/>
        <v>Jun 2017</v>
      </c>
      <c r="O3350" s="12" t="str">
        <f t="shared" si="379"/>
        <v>Aug 2017</v>
      </c>
      <c r="P3350" s="12">
        <f>VLOOKUP(D3350,accounts!A:G,4)</f>
        <v>2041.73</v>
      </c>
      <c r="Q3350" s="12">
        <f t="shared" si="380"/>
        <v>61</v>
      </c>
    </row>
    <row r="3351">
      <c r="A3351" s="14" t="s">
        <v>3530</v>
      </c>
      <c r="B3351" s="14" t="s">
        <v>50</v>
      </c>
      <c r="C3351" s="14" t="s">
        <v>18</v>
      </c>
      <c r="D3351" s="14" t="s">
        <v>134</v>
      </c>
      <c r="E3351" s="14" t="s">
        <v>5</v>
      </c>
      <c r="F3351" s="15">
        <v>42894.0</v>
      </c>
      <c r="G3351" s="15">
        <v>42900.0</v>
      </c>
      <c r="H3351" s="14">
        <v>881.0</v>
      </c>
      <c r="I3351" s="12">
        <f>VLOOKUP(C3351, products!$A$1:$C$8, 3, FALSE)</f>
        <v>1096</v>
      </c>
      <c r="J3351" s="12" t="str">
        <f>VLOOKUP(B3351,sales_teams!A:C,3)</f>
        <v>West</v>
      </c>
      <c r="K3351" s="12" t="str">
        <f>VLOOKUP(B3351,sales_teams!A:C,2)</f>
        <v>Summer Sewald</v>
      </c>
      <c r="L3351" s="12" t="str">
        <f>VLOOKUP(D3351,accounts!A:G,6)</f>
        <v>United States</v>
      </c>
      <c r="M3351" s="12" t="str">
        <f>VLOOKUP(D3351,accounts!A:B,2)</f>
        <v>medical</v>
      </c>
      <c r="N3351" s="12" t="str">
        <f t="shared" si="26"/>
        <v>Jun 2017</v>
      </c>
      <c r="O3351" s="12" t="str">
        <f t="shared" si="379"/>
        <v>Jun 2017</v>
      </c>
      <c r="P3351" s="12">
        <f>VLOOKUP(D3351,accounts!A:G,4)</f>
        <v>441.08</v>
      </c>
      <c r="Q3351" s="12">
        <f t="shared" si="380"/>
        <v>0</v>
      </c>
    </row>
    <row r="3352">
      <c r="A3352" s="14" t="s">
        <v>3531</v>
      </c>
      <c r="B3352" s="14" t="s">
        <v>50</v>
      </c>
      <c r="C3352" s="14" t="s">
        <v>17</v>
      </c>
      <c r="D3352" s="14" t="s">
        <v>127</v>
      </c>
      <c r="E3352" s="14" t="s">
        <v>5</v>
      </c>
      <c r="F3352" s="15">
        <v>42894.0</v>
      </c>
      <c r="G3352" s="15">
        <v>42910.0</v>
      </c>
      <c r="H3352" s="14">
        <v>4272.0</v>
      </c>
      <c r="I3352" s="12">
        <f>VLOOKUP(C3352, products!$A$1:$C$8, 3, FALSE)</f>
        <v>4821</v>
      </c>
      <c r="J3352" s="12" t="str">
        <f>VLOOKUP(B3352,sales_teams!A:C,3)</f>
        <v>West</v>
      </c>
      <c r="K3352" s="12" t="str">
        <f>VLOOKUP(B3352,sales_teams!A:C,2)</f>
        <v>Summer Sewald</v>
      </c>
      <c r="L3352" s="12" t="str">
        <f>VLOOKUP(D3352,accounts!A:G,6)</f>
        <v>United States</v>
      </c>
      <c r="M3352" s="12" t="str">
        <f>VLOOKUP(D3352,accounts!A:B,2)</f>
        <v>telecommunications</v>
      </c>
      <c r="N3352" s="12" t="str">
        <f t="shared" si="26"/>
        <v>Jun 2017</v>
      </c>
      <c r="O3352" s="12" t="str">
        <f t="shared" si="379"/>
        <v>Jun 2017</v>
      </c>
      <c r="P3352" s="12">
        <f>VLOOKUP(D3352,accounts!A:G,4)</f>
        <v>86.68</v>
      </c>
      <c r="Q3352" s="12">
        <f t="shared" si="380"/>
        <v>0</v>
      </c>
    </row>
    <row r="3353">
      <c r="A3353" s="14" t="s">
        <v>3532</v>
      </c>
      <c r="B3353" s="14" t="s">
        <v>51</v>
      </c>
      <c r="C3353" s="14" t="s">
        <v>17</v>
      </c>
      <c r="D3353" s="14" t="s">
        <v>91</v>
      </c>
      <c r="E3353" s="14" t="s">
        <v>26</v>
      </c>
      <c r="F3353" s="15">
        <v>42894.0</v>
      </c>
      <c r="G3353" s="15">
        <v>42973.0</v>
      </c>
      <c r="H3353" s="14">
        <v>0.0</v>
      </c>
      <c r="I3353" s="12">
        <f>VLOOKUP(C3353, products!$A$1:$C$8, 3, FALSE)</f>
        <v>4821</v>
      </c>
      <c r="J3353" s="12" t="str">
        <f>VLOOKUP(B3353,sales_teams!A:C,3)</f>
        <v>West</v>
      </c>
      <c r="K3353" s="12" t="str">
        <f>VLOOKUP(B3353,sales_teams!A:C,2)</f>
        <v>Summer Sewald</v>
      </c>
      <c r="L3353" s="12" t="str">
        <f>VLOOKUP(D3353,accounts!A:G,6)</f>
        <v>United States</v>
      </c>
      <c r="M3353" s="12" t="str">
        <f>VLOOKUP(D3353,accounts!A:B,2)</f>
        <v>employment</v>
      </c>
      <c r="N3353" s="12" t="str">
        <f t="shared" si="26"/>
        <v>Jun 2017</v>
      </c>
      <c r="O3353" s="12" t="str">
        <f t="shared" si="379"/>
        <v>Aug 2017</v>
      </c>
      <c r="P3353" s="12">
        <f>VLOOKUP(D3353,accounts!A:G,4)</f>
        <v>2059.9</v>
      </c>
      <c r="Q3353" s="12">
        <f t="shared" si="380"/>
        <v>61</v>
      </c>
    </row>
    <row r="3354">
      <c r="A3354" s="14" t="s">
        <v>3533</v>
      </c>
      <c r="B3354" s="14" t="s">
        <v>51</v>
      </c>
      <c r="C3354" s="14" t="s">
        <v>18</v>
      </c>
      <c r="D3354" s="14" t="s">
        <v>97</v>
      </c>
      <c r="E3354" s="14" t="s">
        <v>5</v>
      </c>
      <c r="F3354" s="15">
        <v>42894.0</v>
      </c>
      <c r="G3354" s="15">
        <v>42980.0</v>
      </c>
      <c r="H3354" s="14">
        <v>805.0</v>
      </c>
      <c r="I3354" s="12">
        <f>VLOOKUP(C3354, products!$A$1:$C$8, 3, FALSE)</f>
        <v>1096</v>
      </c>
      <c r="J3354" s="12" t="str">
        <f>VLOOKUP(B3354,sales_teams!A:C,3)</f>
        <v>West</v>
      </c>
      <c r="K3354" s="12" t="str">
        <f>VLOOKUP(B3354,sales_teams!A:C,2)</f>
        <v>Summer Sewald</v>
      </c>
      <c r="L3354" s="12" t="str">
        <f>VLOOKUP(D3354,accounts!A:G,6)</f>
        <v>United States</v>
      </c>
      <c r="M3354" s="12" t="str">
        <f>VLOOKUP(D3354,accounts!A:B,2)</f>
        <v>medical</v>
      </c>
      <c r="N3354" s="12" t="str">
        <f t="shared" si="26"/>
        <v>Jun 2017</v>
      </c>
      <c r="O3354" s="12" t="str">
        <f t="shared" si="379"/>
        <v>Sep 2017</v>
      </c>
      <c r="P3354" s="12">
        <f>VLOOKUP(D3354,accounts!A:G,4)</f>
        <v>1618.89</v>
      </c>
      <c r="Q3354" s="12">
        <f t="shared" si="380"/>
        <v>92</v>
      </c>
    </row>
    <row r="3355">
      <c r="A3355" s="14" t="s">
        <v>3534</v>
      </c>
      <c r="B3355" s="14" t="s">
        <v>57</v>
      </c>
      <c r="C3355" s="14" t="s">
        <v>19</v>
      </c>
      <c r="D3355" s="14" t="s">
        <v>92</v>
      </c>
      <c r="E3355" s="14" t="s">
        <v>26</v>
      </c>
      <c r="F3355" s="15">
        <v>42894.0</v>
      </c>
      <c r="G3355" s="15">
        <v>42965.0</v>
      </c>
      <c r="H3355" s="14">
        <v>0.0</v>
      </c>
      <c r="I3355" s="12">
        <f>VLOOKUP(C3355, products!$A$1:$C$8, 3, FALSE)</f>
        <v>55</v>
      </c>
      <c r="J3355" s="12" t="str">
        <f>VLOOKUP(B3355,sales_teams!A:C,3)</f>
        <v>West</v>
      </c>
      <c r="K3355" s="12" t="str">
        <f>VLOOKUP(B3355,sales_teams!A:C,2)</f>
        <v>Summer Sewald</v>
      </c>
      <c r="L3355" s="12" t="str">
        <f>VLOOKUP(D3355,accounts!A:G,6)</f>
        <v>United States</v>
      </c>
      <c r="M3355" s="12" t="str">
        <f>VLOOKUP(D3355,accounts!A:B,2)</f>
        <v>finance</v>
      </c>
      <c r="N3355" s="12" t="str">
        <f t="shared" si="26"/>
        <v>Jun 2017</v>
      </c>
      <c r="O3355" s="12" t="str">
        <f t="shared" si="379"/>
        <v>Aug 2017</v>
      </c>
      <c r="P3355" s="12">
        <f>VLOOKUP(D3355,accounts!A:G,4)</f>
        <v>2819.5</v>
      </c>
      <c r="Q3355" s="12">
        <f t="shared" si="380"/>
        <v>61</v>
      </c>
    </row>
    <row r="3356">
      <c r="A3356" s="14" t="s">
        <v>3535</v>
      </c>
      <c r="B3356" s="14" t="s">
        <v>57</v>
      </c>
      <c r="C3356" s="14" t="s">
        <v>19</v>
      </c>
      <c r="D3356" s="14" t="s">
        <v>84</v>
      </c>
      <c r="E3356" s="14" t="s">
        <v>5</v>
      </c>
      <c r="F3356" s="15">
        <v>42894.0</v>
      </c>
      <c r="G3356" s="15">
        <v>42991.0</v>
      </c>
      <c r="H3356" s="14">
        <v>55.0</v>
      </c>
      <c r="I3356" s="12">
        <f>VLOOKUP(C3356, products!$A$1:$C$8, 3, FALSE)</f>
        <v>55</v>
      </c>
      <c r="J3356" s="12" t="str">
        <f>VLOOKUP(B3356,sales_teams!A:C,3)</f>
        <v>West</v>
      </c>
      <c r="K3356" s="12" t="str">
        <f>VLOOKUP(B3356,sales_teams!A:C,2)</f>
        <v>Summer Sewald</v>
      </c>
      <c r="L3356" s="12" t="str">
        <f>VLOOKUP(D3356,accounts!A:G,6)</f>
        <v>United States</v>
      </c>
      <c r="M3356" s="12" t="str">
        <f>VLOOKUP(D3356,accounts!A:B,2)</f>
        <v>software</v>
      </c>
      <c r="N3356" s="12" t="str">
        <f t="shared" si="26"/>
        <v>Jun 2017</v>
      </c>
      <c r="O3356" s="12" t="str">
        <f t="shared" si="379"/>
        <v>Sep 2017</v>
      </c>
      <c r="P3356" s="12">
        <f>VLOOKUP(D3356,accounts!A:G,4)</f>
        <v>2714.9</v>
      </c>
      <c r="Q3356" s="12">
        <f t="shared" si="380"/>
        <v>92</v>
      </c>
    </row>
    <row r="3357">
      <c r="A3357" s="14" t="s">
        <v>3536</v>
      </c>
      <c r="B3357" s="14" t="s">
        <v>58</v>
      </c>
      <c r="C3357" s="14" t="s">
        <v>22</v>
      </c>
      <c r="D3357" s="14" t="s">
        <v>110</v>
      </c>
      <c r="E3357" s="14" t="s">
        <v>5</v>
      </c>
      <c r="F3357" s="15">
        <v>42894.0</v>
      </c>
      <c r="G3357" s="15">
        <v>42901.0</v>
      </c>
      <c r="H3357" s="14">
        <v>507.0</v>
      </c>
      <c r="I3357" s="12">
        <f>VLOOKUP(C3357, products!$A$1:$C$8, 3, FALSE)</f>
        <v>550</v>
      </c>
      <c r="J3357" s="12" t="str">
        <f>VLOOKUP(B3357,sales_teams!A:C,3)</f>
        <v>West</v>
      </c>
      <c r="K3357" s="12" t="str">
        <f>VLOOKUP(B3357,sales_teams!A:C,2)</f>
        <v>Summer Sewald</v>
      </c>
      <c r="L3357" s="12" t="str">
        <f>VLOOKUP(D3357,accounts!A:G,6)</f>
        <v>Poland</v>
      </c>
      <c r="M3357" s="12" t="str">
        <f>VLOOKUP(D3357,accounts!A:B,2)</f>
        <v>marketing</v>
      </c>
      <c r="N3357" s="12" t="str">
        <f t="shared" si="26"/>
        <v>Jun 2017</v>
      </c>
      <c r="O3357" s="12" t="str">
        <f t="shared" si="379"/>
        <v>Jun 2017</v>
      </c>
      <c r="P3357" s="12">
        <f>VLOOKUP(D3357,accounts!A:G,4)</f>
        <v>894.37</v>
      </c>
      <c r="Q3357" s="12">
        <f t="shared" si="380"/>
        <v>0</v>
      </c>
    </row>
    <row r="3358">
      <c r="A3358" s="14" t="s">
        <v>3537</v>
      </c>
      <c r="B3358" s="14" t="s">
        <v>61</v>
      </c>
      <c r="C3358" s="14" t="s">
        <v>22</v>
      </c>
      <c r="D3358" s="14" t="s">
        <v>91</v>
      </c>
      <c r="E3358" s="14" t="s">
        <v>5</v>
      </c>
      <c r="F3358" s="15">
        <v>42894.0</v>
      </c>
      <c r="G3358" s="15">
        <v>42986.0</v>
      </c>
      <c r="H3358" s="14">
        <v>520.0</v>
      </c>
      <c r="I3358" s="12">
        <f>VLOOKUP(C3358, products!$A$1:$C$8, 3, FALSE)</f>
        <v>550</v>
      </c>
      <c r="J3358" s="12" t="str">
        <f>VLOOKUP(B3358,sales_teams!A:C,3)</f>
        <v>West</v>
      </c>
      <c r="K3358" s="12" t="str">
        <f>VLOOKUP(B3358,sales_teams!A:C,2)</f>
        <v>Summer Sewald</v>
      </c>
      <c r="L3358" s="12" t="str">
        <f>VLOOKUP(D3358,accounts!A:G,6)</f>
        <v>United States</v>
      </c>
      <c r="M3358" s="12" t="str">
        <f>VLOOKUP(D3358,accounts!A:B,2)</f>
        <v>employment</v>
      </c>
      <c r="N3358" s="12" t="str">
        <f t="shared" si="26"/>
        <v>Jun 2017</v>
      </c>
      <c r="O3358" s="12" t="str">
        <f t="shared" si="379"/>
        <v>Sep 2017</v>
      </c>
      <c r="P3358" s="12">
        <f>VLOOKUP(D3358,accounts!A:G,4)</f>
        <v>2059.9</v>
      </c>
      <c r="Q3358" s="12">
        <f t="shared" si="380"/>
        <v>92</v>
      </c>
    </row>
    <row r="3359">
      <c r="A3359" s="14" t="s">
        <v>3538</v>
      </c>
      <c r="B3359" s="14" t="s">
        <v>32</v>
      </c>
      <c r="C3359" s="14" t="s">
        <v>21</v>
      </c>
      <c r="D3359" s="14" t="s">
        <v>73</v>
      </c>
      <c r="E3359" s="14" t="s">
        <v>5</v>
      </c>
      <c r="F3359" s="15">
        <v>42895.0</v>
      </c>
      <c r="G3359" s="15">
        <v>42962.0</v>
      </c>
      <c r="H3359" s="14">
        <v>3470.0</v>
      </c>
      <c r="I3359" s="12">
        <f>VLOOKUP(C3359, products!$A$1:$C$8, 3, FALSE)</f>
        <v>3393</v>
      </c>
      <c r="J3359" s="12" t="str">
        <f>VLOOKUP(B3359,sales_teams!A:C,3)</f>
        <v>Central</v>
      </c>
      <c r="K3359" s="12" t="str">
        <f>VLOOKUP(B3359,sales_teams!A:C,2)</f>
        <v>Dustin Brinkmann</v>
      </c>
      <c r="L3359" s="12" t="str">
        <f>VLOOKUP(D3359,accounts!A:G,6)</f>
        <v>United States</v>
      </c>
      <c r="M3359" s="12" t="str">
        <f>VLOOKUP(D3359,accounts!A:B,2)</f>
        <v>medical</v>
      </c>
      <c r="N3359" s="12" t="str">
        <f t="shared" si="26"/>
        <v>Jun 2017</v>
      </c>
      <c r="O3359" s="12" t="str">
        <f t="shared" si="379"/>
        <v>Aug 2017</v>
      </c>
      <c r="P3359" s="12">
        <f>VLOOKUP(D3359,accounts!A:G,4)</f>
        <v>3178.24</v>
      </c>
      <c r="Q3359" s="12">
        <f t="shared" si="380"/>
        <v>61</v>
      </c>
    </row>
    <row r="3360">
      <c r="A3360" s="14" t="s">
        <v>3539</v>
      </c>
      <c r="B3360" s="14" t="s">
        <v>33</v>
      </c>
      <c r="C3360" s="14" t="s">
        <v>17</v>
      </c>
      <c r="D3360" s="14" t="s">
        <v>106</v>
      </c>
      <c r="E3360" s="14" t="s">
        <v>26</v>
      </c>
      <c r="F3360" s="15">
        <v>42895.0</v>
      </c>
      <c r="G3360" s="15">
        <v>42961.0</v>
      </c>
      <c r="H3360" s="14">
        <v>0.0</v>
      </c>
      <c r="I3360" s="12">
        <f>VLOOKUP(C3360, products!$A$1:$C$8, 3, FALSE)</f>
        <v>4821</v>
      </c>
      <c r="J3360" s="12" t="str">
        <f>VLOOKUP(B3360,sales_teams!A:C,3)</f>
        <v>Central</v>
      </c>
      <c r="K3360" s="12" t="str">
        <f>VLOOKUP(B3360,sales_teams!A:C,2)</f>
        <v>Dustin Brinkmann</v>
      </c>
      <c r="L3360" s="12" t="str">
        <f>VLOOKUP(D3360,accounts!A:G,6)</f>
        <v>United States</v>
      </c>
      <c r="M3360" s="12" t="str">
        <f>VLOOKUP(D3360,accounts!A:B,2)</f>
        <v>finance</v>
      </c>
      <c r="N3360" s="12" t="str">
        <f t="shared" si="26"/>
        <v>Jun 2017</v>
      </c>
      <c r="O3360" s="12" t="str">
        <f t="shared" si="379"/>
        <v>Aug 2017</v>
      </c>
      <c r="P3360" s="12">
        <f>VLOOKUP(D3360,accounts!A:G,4)</f>
        <v>646.1</v>
      </c>
      <c r="Q3360" s="12">
        <f t="shared" si="380"/>
        <v>61</v>
      </c>
    </row>
    <row r="3361">
      <c r="A3361" s="14" t="s">
        <v>3540</v>
      </c>
      <c r="B3361" s="14" t="s">
        <v>34</v>
      </c>
      <c r="C3361" s="14" t="s">
        <v>18</v>
      </c>
      <c r="D3361" s="14" t="s">
        <v>86</v>
      </c>
      <c r="E3361" s="14" t="s">
        <v>5</v>
      </c>
      <c r="F3361" s="15">
        <v>42895.0</v>
      </c>
      <c r="G3361" s="15">
        <v>42969.0</v>
      </c>
      <c r="H3361" s="14">
        <v>1176.0</v>
      </c>
      <c r="I3361" s="12">
        <f>VLOOKUP(C3361, products!$A$1:$C$8, 3, FALSE)</f>
        <v>1096</v>
      </c>
      <c r="J3361" s="12" t="str">
        <f>VLOOKUP(B3361,sales_teams!A:C,3)</f>
        <v>Central</v>
      </c>
      <c r="K3361" s="12" t="str">
        <f>VLOOKUP(B3361,sales_teams!A:C,2)</f>
        <v>Dustin Brinkmann</v>
      </c>
      <c r="L3361" s="12" t="str">
        <f>VLOOKUP(D3361,accounts!A:G,6)</f>
        <v>United States</v>
      </c>
      <c r="M3361" s="12" t="str">
        <f>VLOOKUP(D3361,accounts!A:B,2)</f>
        <v>software</v>
      </c>
      <c r="N3361" s="12" t="str">
        <f t="shared" si="26"/>
        <v>Jun 2017</v>
      </c>
      <c r="O3361" s="12" t="str">
        <f t="shared" si="379"/>
        <v>Aug 2017</v>
      </c>
      <c r="P3361" s="12">
        <f>VLOOKUP(D3361,accounts!A:G,4)</f>
        <v>4478.47</v>
      </c>
      <c r="Q3361" s="12">
        <f t="shared" si="380"/>
        <v>61</v>
      </c>
    </row>
    <row r="3362">
      <c r="A3362" s="14" t="s">
        <v>3541</v>
      </c>
      <c r="B3362" s="14" t="s">
        <v>36</v>
      </c>
      <c r="C3362" s="14" t="s">
        <v>21</v>
      </c>
      <c r="D3362" s="14" t="s">
        <v>120</v>
      </c>
      <c r="E3362" s="14" t="s">
        <v>25</v>
      </c>
      <c r="F3362" s="15">
        <v>42895.0</v>
      </c>
      <c r="G3362" s="17"/>
      <c r="I3362" s="12">
        <f>VLOOKUP(C3362, products!$A$1:$C$8, 3, FALSE)</f>
        <v>3393</v>
      </c>
      <c r="J3362" s="12" t="str">
        <f>VLOOKUP(B3362,sales_teams!A:C,3)</f>
        <v>Central</v>
      </c>
      <c r="K3362" s="12" t="str">
        <f>VLOOKUP(B3362,sales_teams!A:C,2)</f>
        <v>Dustin Brinkmann</v>
      </c>
      <c r="L3362" s="12" t="str">
        <f>VLOOKUP(D3362,accounts!A:G,6)</f>
        <v>United States</v>
      </c>
      <c r="M3362" s="12" t="str">
        <f>VLOOKUP(D3362,accounts!A:B,2)</f>
        <v>entertainment</v>
      </c>
      <c r="N3362" s="12" t="str">
        <f t="shared" si="26"/>
        <v>Jun 2017</v>
      </c>
      <c r="P3362" s="12">
        <f>VLOOKUP(D3362,accounts!A:G,4)</f>
        <v>665.06</v>
      </c>
    </row>
    <row r="3363">
      <c r="A3363" s="14" t="s">
        <v>3542</v>
      </c>
      <c r="B3363" s="14" t="s">
        <v>37</v>
      </c>
      <c r="C3363" s="14" t="s">
        <v>18</v>
      </c>
      <c r="D3363" s="14" t="s">
        <v>86</v>
      </c>
      <c r="E3363" s="14" t="s">
        <v>25</v>
      </c>
      <c r="F3363" s="15">
        <v>42895.0</v>
      </c>
      <c r="G3363" s="17"/>
      <c r="I3363" s="12">
        <f>VLOOKUP(C3363, products!$A$1:$C$8, 3, FALSE)</f>
        <v>1096</v>
      </c>
      <c r="J3363" s="12" t="str">
        <f>VLOOKUP(B3363,sales_teams!A:C,3)</f>
        <v>East</v>
      </c>
      <c r="K3363" s="12" t="str">
        <f>VLOOKUP(B3363,sales_teams!A:C,2)</f>
        <v>Rocco Neubert</v>
      </c>
      <c r="L3363" s="12" t="str">
        <f>VLOOKUP(D3363,accounts!A:G,6)</f>
        <v>United States</v>
      </c>
      <c r="M3363" s="12" t="str">
        <f>VLOOKUP(D3363,accounts!A:B,2)</f>
        <v>software</v>
      </c>
      <c r="N3363" s="12" t="str">
        <f t="shared" si="26"/>
        <v>Jun 2017</v>
      </c>
      <c r="P3363" s="12">
        <f>VLOOKUP(D3363,accounts!A:G,4)</f>
        <v>4478.47</v>
      </c>
    </row>
    <row r="3364">
      <c r="A3364" s="14" t="s">
        <v>3543</v>
      </c>
      <c r="B3364" s="14" t="s">
        <v>38</v>
      </c>
      <c r="C3364" s="14" t="s">
        <v>18</v>
      </c>
      <c r="D3364" s="14" t="s">
        <v>70</v>
      </c>
      <c r="E3364" s="14" t="s">
        <v>26</v>
      </c>
      <c r="F3364" s="15">
        <v>42895.0</v>
      </c>
      <c r="G3364" s="15">
        <v>42973.0</v>
      </c>
      <c r="H3364" s="14">
        <v>0.0</v>
      </c>
      <c r="I3364" s="12">
        <f>VLOOKUP(C3364, products!$A$1:$C$8, 3, FALSE)</f>
        <v>1096</v>
      </c>
      <c r="J3364" s="12" t="str">
        <f>VLOOKUP(B3364,sales_teams!A:C,3)</f>
        <v>East</v>
      </c>
      <c r="K3364" s="12" t="str">
        <f>VLOOKUP(B3364,sales_teams!A:C,2)</f>
        <v>Rocco Neubert</v>
      </c>
      <c r="L3364" s="12" t="str">
        <f>VLOOKUP(D3364,accounts!A:G,6)</f>
        <v>United States</v>
      </c>
      <c r="M3364" s="12" t="str">
        <f>VLOOKUP(D3364,accounts!A:B,2)</f>
        <v>telecommunications</v>
      </c>
      <c r="N3364" s="12" t="str">
        <f t="shared" si="26"/>
        <v>Jun 2017</v>
      </c>
      <c r="O3364" s="12" t="str">
        <f t="shared" ref="O3364:O3366" si="381">TEXT(G3364,"mmm yyy")</f>
        <v>Aug 2017</v>
      </c>
      <c r="P3364" s="12">
        <f>VLOOKUP(D3364,accounts!A:G,4)</f>
        <v>5266.09</v>
      </c>
      <c r="Q3364" s="12">
        <f t="shared" ref="Q3364:Q3366" si="382">O3364-N3364</f>
        <v>61</v>
      </c>
    </row>
    <row r="3365">
      <c r="A3365" s="14" t="s">
        <v>3544</v>
      </c>
      <c r="B3365" s="14" t="s">
        <v>39</v>
      </c>
      <c r="C3365" s="14" t="s">
        <v>17</v>
      </c>
      <c r="D3365" s="14" t="s">
        <v>86</v>
      </c>
      <c r="E3365" s="14" t="s">
        <v>5</v>
      </c>
      <c r="F3365" s="15">
        <v>42895.0</v>
      </c>
      <c r="G3365" s="15">
        <v>42949.0</v>
      </c>
      <c r="H3365" s="14">
        <v>4517.0</v>
      </c>
      <c r="I3365" s="12">
        <f>VLOOKUP(C3365, products!$A$1:$C$8, 3, FALSE)</f>
        <v>4821</v>
      </c>
      <c r="J3365" s="12" t="str">
        <f>VLOOKUP(B3365,sales_teams!A:C,3)</f>
        <v>East</v>
      </c>
      <c r="K3365" s="12" t="str">
        <f>VLOOKUP(B3365,sales_teams!A:C,2)</f>
        <v>Rocco Neubert</v>
      </c>
      <c r="L3365" s="12" t="str">
        <f>VLOOKUP(D3365,accounts!A:G,6)</f>
        <v>United States</v>
      </c>
      <c r="M3365" s="12" t="str">
        <f>VLOOKUP(D3365,accounts!A:B,2)</f>
        <v>software</v>
      </c>
      <c r="N3365" s="12" t="str">
        <f t="shared" si="26"/>
        <v>Jun 2017</v>
      </c>
      <c r="O3365" s="12" t="str">
        <f t="shared" si="381"/>
        <v>Aug 2017</v>
      </c>
      <c r="P3365" s="12">
        <f>VLOOKUP(D3365,accounts!A:G,4)</f>
        <v>4478.47</v>
      </c>
      <c r="Q3365" s="12">
        <f t="shared" si="382"/>
        <v>61</v>
      </c>
    </row>
    <row r="3366">
      <c r="A3366" s="14" t="s">
        <v>3545</v>
      </c>
      <c r="B3366" s="14" t="s">
        <v>44</v>
      </c>
      <c r="C3366" s="14" t="s">
        <v>20</v>
      </c>
      <c r="D3366" s="14" t="s">
        <v>128</v>
      </c>
      <c r="E3366" s="14" t="s">
        <v>5</v>
      </c>
      <c r="F3366" s="15">
        <v>42895.0</v>
      </c>
      <c r="G3366" s="15">
        <v>42963.0</v>
      </c>
      <c r="H3366" s="14">
        <v>5125.0</v>
      </c>
      <c r="I3366" s="12">
        <f>VLOOKUP(C3366, products!$A$1:$C$8, 3, FALSE)</f>
        <v>5482</v>
      </c>
      <c r="J3366" s="12" t="str">
        <f>VLOOKUP(B3366,sales_teams!A:C,3)</f>
        <v>East</v>
      </c>
      <c r="K3366" s="12" t="str">
        <f>VLOOKUP(B3366,sales_teams!A:C,2)</f>
        <v>Rocco Neubert</v>
      </c>
      <c r="L3366" s="12" t="str">
        <f>VLOOKUP(D3366,accounts!A:G,6)</f>
        <v>United States</v>
      </c>
      <c r="M3366" s="12" t="str">
        <f>VLOOKUP(D3366,accounts!A:B,2)</f>
        <v>telecommunications</v>
      </c>
      <c r="N3366" s="12" t="str">
        <f t="shared" si="26"/>
        <v>Jun 2017</v>
      </c>
      <c r="O3366" s="12" t="str">
        <f t="shared" si="381"/>
        <v>Aug 2017</v>
      </c>
      <c r="P3366" s="12">
        <f>VLOOKUP(D3366,accounts!A:G,4)</f>
        <v>1188.42</v>
      </c>
      <c r="Q3366" s="12">
        <f t="shared" si="382"/>
        <v>61</v>
      </c>
    </row>
    <row r="3367">
      <c r="A3367" s="14" t="s">
        <v>3546</v>
      </c>
      <c r="B3367" s="14" t="s">
        <v>46</v>
      </c>
      <c r="C3367" s="14" t="s">
        <v>18</v>
      </c>
      <c r="D3367" s="14" t="s">
        <v>143</v>
      </c>
      <c r="E3367" s="14" t="s">
        <v>25</v>
      </c>
      <c r="F3367" s="15">
        <v>42895.0</v>
      </c>
      <c r="G3367" s="17"/>
      <c r="I3367" s="12">
        <f>VLOOKUP(C3367, products!$A$1:$C$8, 3, FALSE)</f>
        <v>1096</v>
      </c>
      <c r="J3367" s="12" t="str">
        <f>VLOOKUP(B3367,sales_teams!A:C,3)</f>
        <v>East</v>
      </c>
      <c r="K3367" s="12" t="str">
        <f>VLOOKUP(B3367,sales_teams!A:C,2)</f>
        <v>Rocco Neubert</v>
      </c>
      <c r="L3367" s="12" t="str">
        <f>VLOOKUP(D3367,accounts!A:G,6)</f>
        <v>Brazil</v>
      </c>
      <c r="M3367" s="12" t="str">
        <f>VLOOKUP(D3367,accounts!A:B,2)</f>
        <v>services</v>
      </c>
      <c r="N3367" s="12" t="str">
        <f t="shared" si="26"/>
        <v>Jun 2017</v>
      </c>
      <c r="P3367" s="12">
        <f>VLOOKUP(D3367,accounts!A:G,4)</f>
        <v>405.59</v>
      </c>
    </row>
    <row r="3368">
      <c r="A3368" s="14" t="s">
        <v>3547</v>
      </c>
      <c r="B3368" s="14" t="s">
        <v>46</v>
      </c>
      <c r="C3368" s="14" t="s">
        <v>17</v>
      </c>
      <c r="D3368" s="14" t="s">
        <v>64</v>
      </c>
      <c r="E3368" s="14" t="s">
        <v>5</v>
      </c>
      <c r="F3368" s="15">
        <v>42895.0</v>
      </c>
      <c r="G3368" s="15">
        <v>42905.0</v>
      </c>
      <c r="H3368" s="14">
        <v>5339.0</v>
      </c>
      <c r="I3368" s="12">
        <f>VLOOKUP(C3368, products!$A$1:$C$8, 3, FALSE)</f>
        <v>4821</v>
      </c>
      <c r="J3368" s="12" t="str">
        <f>VLOOKUP(B3368,sales_teams!A:C,3)</f>
        <v>East</v>
      </c>
      <c r="K3368" s="12" t="str">
        <f>VLOOKUP(B3368,sales_teams!A:C,2)</f>
        <v>Rocco Neubert</v>
      </c>
      <c r="L3368" s="12" t="str">
        <f>VLOOKUP(D3368,accounts!A:G,6)</f>
        <v>United States</v>
      </c>
      <c r="M3368" s="12" t="str">
        <f>VLOOKUP(D3368,accounts!A:B,2)</f>
        <v>software</v>
      </c>
      <c r="N3368" s="12" t="str">
        <f t="shared" si="26"/>
        <v>Jun 2017</v>
      </c>
      <c r="O3368" s="12" t="str">
        <f t="shared" ref="O3368:O3381" si="383">TEXT(G3368,"mmm yyy")</f>
        <v>Jun 2017</v>
      </c>
      <c r="P3368" s="12">
        <f>VLOOKUP(D3368,accounts!A:G,4)</f>
        <v>11698.03</v>
      </c>
      <c r="Q3368" s="12">
        <f t="shared" ref="Q3368:Q3381" si="384">O3368-N3368</f>
        <v>0</v>
      </c>
    </row>
    <row r="3369">
      <c r="A3369" s="14" t="s">
        <v>3548</v>
      </c>
      <c r="B3369" s="14" t="s">
        <v>47</v>
      </c>
      <c r="C3369" s="14" t="s">
        <v>17</v>
      </c>
      <c r="D3369" s="14" t="s">
        <v>123</v>
      </c>
      <c r="E3369" s="14" t="s">
        <v>26</v>
      </c>
      <c r="F3369" s="15">
        <v>42895.0</v>
      </c>
      <c r="G3369" s="15">
        <v>42966.0</v>
      </c>
      <c r="H3369" s="14">
        <v>0.0</v>
      </c>
      <c r="I3369" s="12">
        <f>VLOOKUP(C3369, products!$A$1:$C$8, 3, FALSE)</f>
        <v>4821</v>
      </c>
      <c r="J3369" s="12" t="str">
        <f>VLOOKUP(B3369,sales_teams!A:C,3)</f>
        <v>East</v>
      </c>
      <c r="K3369" s="12" t="str">
        <f>VLOOKUP(B3369,sales_teams!A:C,2)</f>
        <v>Rocco Neubert</v>
      </c>
      <c r="L3369" s="12" t="str">
        <f>VLOOKUP(D3369,accounts!A:G,6)</f>
        <v>United States</v>
      </c>
      <c r="M3369" s="12" t="str">
        <f>VLOOKUP(D3369,accounts!A:B,2)</f>
        <v>entertainment</v>
      </c>
      <c r="N3369" s="12" t="str">
        <f t="shared" si="26"/>
        <v>Jun 2017</v>
      </c>
      <c r="O3369" s="12" t="str">
        <f t="shared" si="383"/>
        <v>Aug 2017</v>
      </c>
      <c r="P3369" s="12">
        <f>VLOOKUP(D3369,accounts!A:G,4)</f>
        <v>349.81</v>
      </c>
      <c r="Q3369" s="12">
        <f t="shared" si="384"/>
        <v>61</v>
      </c>
    </row>
    <row r="3370">
      <c r="A3370" s="14" t="s">
        <v>3549</v>
      </c>
      <c r="B3370" s="14" t="s">
        <v>49</v>
      </c>
      <c r="C3370" s="14" t="s">
        <v>18</v>
      </c>
      <c r="D3370" s="14" t="s">
        <v>66</v>
      </c>
      <c r="E3370" s="14" t="s">
        <v>5</v>
      </c>
      <c r="F3370" s="15">
        <v>42895.0</v>
      </c>
      <c r="G3370" s="15">
        <v>42912.0</v>
      </c>
      <c r="H3370" s="14">
        <v>1135.0</v>
      </c>
      <c r="I3370" s="12">
        <f>VLOOKUP(C3370, products!$A$1:$C$8, 3, FALSE)</f>
        <v>1096</v>
      </c>
      <c r="J3370" s="12" t="str">
        <f>VLOOKUP(B3370,sales_teams!A:C,3)</f>
        <v>West</v>
      </c>
      <c r="K3370" s="12" t="str">
        <f>VLOOKUP(B3370,sales_teams!A:C,2)</f>
        <v>Summer Sewald</v>
      </c>
      <c r="L3370" s="12" t="str">
        <f>VLOOKUP(D3370,accounts!A:G,6)</f>
        <v>United States</v>
      </c>
      <c r="M3370" s="12" t="str">
        <f>VLOOKUP(D3370,accounts!A:B,2)</f>
        <v>medical</v>
      </c>
      <c r="N3370" s="12" t="str">
        <f t="shared" si="26"/>
        <v>Jun 2017</v>
      </c>
      <c r="O3370" s="12" t="str">
        <f t="shared" si="383"/>
        <v>Jun 2017</v>
      </c>
      <c r="P3370" s="12">
        <f>VLOOKUP(D3370,accounts!A:G,4)</f>
        <v>4.54</v>
      </c>
      <c r="Q3370" s="12">
        <f t="shared" si="384"/>
        <v>0</v>
      </c>
    </row>
    <row r="3371">
      <c r="A3371" s="14" t="s">
        <v>3550</v>
      </c>
      <c r="B3371" s="14" t="s">
        <v>51</v>
      </c>
      <c r="C3371" s="14" t="s">
        <v>19</v>
      </c>
      <c r="D3371" s="14" t="s">
        <v>64</v>
      </c>
      <c r="E3371" s="14" t="s">
        <v>5</v>
      </c>
      <c r="F3371" s="15">
        <v>42895.0</v>
      </c>
      <c r="G3371" s="15">
        <v>42983.0</v>
      </c>
      <c r="H3371" s="14">
        <v>52.0</v>
      </c>
      <c r="I3371" s="12">
        <f>VLOOKUP(C3371, products!$A$1:$C$8, 3, FALSE)</f>
        <v>55</v>
      </c>
      <c r="J3371" s="12" t="str">
        <f>VLOOKUP(B3371,sales_teams!A:C,3)</f>
        <v>West</v>
      </c>
      <c r="K3371" s="12" t="str">
        <f>VLOOKUP(B3371,sales_teams!A:C,2)</f>
        <v>Summer Sewald</v>
      </c>
      <c r="L3371" s="12" t="str">
        <f>VLOOKUP(D3371,accounts!A:G,6)</f>
        <v>United States</v>
      </c>
      <c r="M3371" s="12" t="str">
        <f>VLOOKUP(D3371,accounts!A:B,2)</f>
        <v>software</v>
      </c>
      <c r="N3371" s="12" t="str">
        <f t="shared" si="26"/>
        <v>Jun 2017</v>
      </c>
      <c r="O3371" s="12" t="str">
        <f t="shared" si="383"/>
        <v>Sep 2017</v>
      </c>
      <c r="P3371" s="12">
        <f>VLOOKUP(D3371,accounts!A:G,4)</f>
        <v>11698.03</v>
      </c>
      <c r="Q3371" s="12">
        <f t="shared" si="384"/>
        <v>92</v>
      </c>
    </row>
    <row r="3372">
      <c r="A3372" s="14" t="s">
        <v>3551</v>
      </c>
      <c r="B3372" s="14" t="s">
        <v>52</v>
      </c>
      <c r="C3372" s="14" t="s">
        <v>18</v>
      </c>
      <c r="D3372" s="14" t="s">
        <v>119</v>
      </c>
      <c r="E3372" s="14" t="s">
        <v>5</v>
      </c>
      <c r="F3372" s="15">
        <v>42895.0</v>
      </c>
      <c r="G3372" s="15">
        <v>42951.0</v>
      </c>
      <c r="H3372" s="14">
        <v>1017.0</v>
      </c>
      <c r="I3372" s="12">
        <f>VLOOKUP(C3372, products!$A$1:$C$8, 3, FALSE)</f>
        <v>1096</v>
      </c>
      <c r="J3372" s="12" t="str">
        <f>VLOOKUP(B3372,sales_teams!A:C,3)</f>
        <v>West</v>
      </c>
      <c r="K3372" s="12" t="str">
        <f>VLOOKUP(B3372,sales_teams!A:C,2)</f>
        <v>Summer Sewald</v>
      </c>
      <c r="L3372" s="12" t="str">
        <f>VLOOKUP(D3372,accounts!A:G,6)</f>
        <v>Philipines</v>
      </c>
      <c r="M3372" s="12" t="str">
        <f>VLOOKUP(D3372,accounts!A:B,2)</f>
        <v>medical</v>
      </c>
      <c r="N3372" s="12" t="str">
        <f t="shared" si="26"/>
        <v>Jun 2017</v>
      </c>
      <c r="O3372" s="12" t="str">
        <f t="shared" si="383"/>
        <v>Aug 2017</v>
      </c>
      <c r="P3372" s="12">
        <f>VLOOKUP(D3372,accounts!A:G,4)</f>
        <v>587.34</v>
      </c>
      <c r="Q3372" s="12">
        <f t="shared" si="384"/>
        <v>61</v>
      </c>
    </row>
    <row r="3373">
      <c r="A3373" s="14" t="s">
        <v>3552</v>
      </c>
      <c r="B3373" s="14" t="s">
        <v>52</v>
      </c>
      <c r="C3373" s="14" t="s">
        <v>21</v>
      </c>
      <c r="D3373" s="14" t="s">
        <v>84</v>
      </c>
      <c r="E3373" s="14" t="s">
        <v>5</v>
      </c>
      <c r="F3373" s="15">
        <v>42895.0</v>
      </c>
      <c r="G3373" s="15">
        <v>42913.0</v>
      </c>
      <c r="H3373" s="14">
        <v>3681.0</v>
      </c>
      <c r="I3373" s="12">
        <f>VLOOKUP(C3373, products!$A$1:$C$8, 3, FALSE)</f>
        <v>3393</v>
      </c>
      <c r="J3373" s="12" t="str">
        <f>VLOOKUP(B3373,sales_teams!A:C,3)</f>
        <v>West</v>
      </c>
      <c r="K3373" s="12" t="str">
        <f>VLOOKUP(B3373,sales_teams!A:C,2)</f>
        <v>Summer Sewald</v>
      </c>
      <c r="L3373" s="12" t="str">
        <f>VLOOKUP(D3373,accounts!A:G,6)</f>
        <v>United States</v>
      </c>
      <c r="M3373" s="12" t="str">
        <f>VLOOKUP(D3373,accounts!A:B,2)</f>
        <v>software</v>
      </c>
      <c r="N3373" s="12" t="str">
        <f t="shared" si="26"/>
        <v>Jun 2017</v>
      </c>
      <c r="O3373" s="12" t="str">
        <f t="shared" si="383"/>
        <v>Jun 2017</v>
      </c>
      <c r="P3373" s="12">
        <f>VLOOKUP(D3373,accounts!A:G,4)</f>
        <v>2714.9</v>
      </c>
      <c r="Q3373" s="12">
        <f t="shared" si="384"/>
        <v>0</v>
      </c>
    </row>
    <row r="3374">
      <c r="A3374" s="14" t="s">
        <v>3553</v>
      </c>
      <c r="B3374" s="14" t="s">
        <v>53</v>
      </c>
      <c r="C3374" s="14" t="s">
        <v>18</v>
      </c>
      <c r="D3374" s="14" t="s">
        <v>107</v>
      </c>
      <c r="E3374" s="14" t="s">
        <v>26</v>
      </c>
      <c r="F3374" s="15">
        <v>42895.0</v>
      </c>
      <c r="G3374" s="15">
        <v>42951.0</v>
      </c>
      <c r="H3374" s="14">
        <v>0.0</v>
      </c>
      <c r="I3374" s="12">
        <f>VLOOKUP(C3374, products!$A$1:$C$8, 3, FALSE)</f>
        <v>1096</v>
      </c>
      <c r="J3374" s="12" t="str">
        <f>VLOOKUP(B3374,sales_teams!A:C,3)</f>
        <v>West</v>
      </c>
      <c r="K3374" s="12" t="str">
        <f>VLOOKUP(B3374,sales_teams!A:C,2)</f>
        <v>Summer Sewald</v>
      </c>
      <c r="L3374" s="12" t="str">
        <f>VLOOKUP(D3374,accounts!A:G,6)</f>
        <v>United States</v>
      </c>
      <c r="M3374" s="12" t="str">
        <f>VLOOKUP(D3374,accounts!A:B,2)</f>
        <v>technolgy</v>
      </c>
      <c r="N3374" s="12" t="str">
        <f t="shared" si="26"/>
        <v>Jun 2017</v>
      </c>
      <c r="O3374" s="12" t="str">
        <f t="shared" si="383"/>
        <v>Aug 2017</v>
      </c>
      <c r="P3374" s="12">
        <f>VLOOKUP(D3374,accounts!A:G,4)</f>
        <v>1008.06</v>
      </c>
      <c r="Q3374" s="12">
        <f t="shared" si="384"/>
        <v>61</v>
      </c>
    </row>
    <row r="3375">
      <c r="A3375" s="14" t="s">
        <v>3554</v>
      </c>
      <c r="B3375" s="14" t="s">
        <v>54</v>
      </c>
      <c r="C3375" s="14" t="s">
        <v>17</v>
      </c>
      <c r="D3375" s="14" t="s">
        <v>75</v>
      </c>
      <c r="E3375" s="14" t="s">
        <v>5</v>
      </c>
      <c r="F3375" s="15">
        <v>42895.0</v>
      </c>
      <c r="G3375" s="15">
        <v>43000.0</v>
      </c>
      <c r="H3375" s="14">
        <v>4370.0</v>
      </c>
      <c r="I3375" s="12">
        <f>VLOOKUP(C3375, products!$A$1:$C$8, 3, FALSE)</f>
        <v>4821</v>
      </c>
      <c r="J3375" s="12" t="str">
        <f>VLOOKUP(B3375,sales_teams!A:C,3)</f>
        <v>West</v>
      </c>
      <c r="K3375" s="12" t="str">
        <f>VLOOKUP(B3375,sales_teams!A:C,2)</f>
        <v>Summer Sewald</v>
      </c>
      <c r="L3375" s="12" t="str">
        <f>VLOOKUP(D3375,accounts!A:G,6)</f>
        <v>Jordan</v>
      </c>
      <c r="M3375" s="12" t="str">
        <f>VLOOKUP(D3375,accounts!A:B,2)</f>
        <v>marketing</v>
      </c>
      <c r="N3375" s="12" t="str">
        <f t="shared" si="26"/>
        <v>Jun 2017</v>
      </c>
      <c r="O3375" s="12" t="str">
        <f t="shared" si="383"/>
        <v>Sep 2017</v>
      </c>
      <c r="P3375" s="12">
        <f>VLOOKUP(D3375,accounts!A:G,4)</f>
        <v>3027.46</v>
      </c>
      <c r="Q3375" s="12">
        <f t="shared" si="384"/>
        <v>92</v>
      </c>
    </row>
    <row r="3376">
      <c r="A3376" s="14" t="s">
        <v>3555</v>
      </c>
      <c r="B3376" s="14" t="s">
        <v>34</v>
      </c>
      <c r="C3376" s="14" t="s">
        <v>21</v>
      </c>
      <c r="D3376" s="14" t="s">
        <v>139</v>
      </c>
      <c r="E3376" s="14" t="s">
        <v>5</v>
      </c>
      <c r="F3376" s="15">
        <v>42896.0</v>
      </c>
      <c r="G3376" s="15">
        <v>42900.0</v>
      </c>
      <c r="H3376" s="14">
        <v>3772.0</v>
      </c>
      <c r="I3376" s="12">
        <f>VLOOKUP(C3376, products!$A$1:$C$8, 3, FALSE)</f>
        <v>3393</v>
      </c>
      <c r="J3376" s="12" t="str">
        <f>VLOOKUP(B3376,sales_teams!A:C,3)</f>
        <v>Central</v>
      </c>
      <c r="K3376" s="12" t="str">
        <f>VLOOKUP(B3376,sales_teams!A:C,2)</f>
        <v>Dustin Brinkmann</v>
      </c>
      <c r="L3376" s="12" t="str">
        <f>VLOOKUP(D3376,accounts!A:G,6)</f>
        <v>United States</v>
      </c>
      <c r="M3376" s="12" t="str">
        <f>VLOOKUP(D3376,accounts!A:B,2)</f>
        <v>technolgy</v>
      </c>
      <c r="N3376" s="12" t="str">
        <f t="shared" si="26"/>
        <v>Jun 2017</v>
      </c>
      <c r="O3376" s="12" t="str">
        <f t="shared" si="383"/>
        <v>Jun 2017</v>
      </c>
      <c r="P3376" s="12">
        <f>VLOOKUP(D3376,accounts!A:G,4)</f>
        <v>527.11</v>
      </c>
      <c r="Q3376" s="12">
        <f t="shared" si="384"/>
        <v>0</v>
      </c>
    </row>
    <row r="3377">
      <c r="A3377" s="14" t="s">
        <v>3556</v>
      </c>
      <c r="B3377" s="14" t="s">
        <v>34</v>
      </c>
      <c r="C3377" s="14" t="s">
        <v>21</v>
      </c>
      <c r="D3377" s="14" t="s">
        <v>144</v>
      </c>
      <c r="E3377" s="14" t="s">
        <v>5</v>
      </c>
      <c r="F3377" s="15">
        <v>42896.0</v>
      </c>
      <c r="G3377" s="15">
        <v>42914.0</v>
      </c>
      <c r="H3377" s="14">
        <v>2871.0</v>
      </c>
      <c r="I3377" s="12">
        <f>VLOOKUP(C3377, products!$A$1:$C$8, 3, FALSE)</f>
        <v>3393</v>
      </c>
      <c r="J3377" s="12" t="str">
        <f>VLOOKUP(B3377,sales_teams!A:C,3)</f>
        <v>Central</v>
      </c>
      <c r="K3377" s="12" t="str">
        <f>VLOOKUP(B3377,sales_teams!A:C,2)</f>
        <v>Dustin Brinkmann</v>
      </c>
      <c r="L3377" s="12" t="str">
        <f>VLOOKUP(D3377,accounts!A:G,6)</f>
        <v>Romania</v>
      </c>
      <c r="M3377" s="12" t="str">
        <f>VLOOKUP(D3377,accounts!A:B,2)</f>
        <v>retail</v>
      </c>
      <c r="N3377" s="12" t="str">
        <f t="shared" si="26"/>
        <v>Jun 2017</v>
      </c>
      <c r="O3377" s="12" t="str">
        <f t="shared" si="383"/>
        <v>Jun 2017</v>
      </c>
      <c r="P3377" s="12">
        <f>VLOOKUP(D3377,accounts!A:G,4)</f>
        <v>167.89</v>
      </c>
      <c r="Q3377" s="12">
        <f t="shared" si="384"/>
        <v>0</v>
      </c>
    </row>
    <row r="3378">
      <c r="A3378" s="14" t="s">
        <v>3557</v>
      </c>
      <c r="B3378" s="14" t="s">
        <v>35</v>
      </c>
      <c r="C3378" s="14" t="s">
        <v>20</v>
      </c>
      <c r="D3378" s="14" t="s">
        <v>98</v>
      </c>
      <c r="E3378" s="14" t="s">
        <v>5</v>
      </c>
      <c r="F3378" s="15">
        <v>42896.0</v>
      </c>
      <c r="G3378" s="15">
        <v>42951.0</v>
      </c>
      <c r="H3378" s="14">
        <v>4749.0</v>
      </c>
      <c r="I3378" s="12">
        <f>VLOOKUP(C3378, products!$A$1:$C$8, 3, FALSE)</f>
        <v>5482</v>
      </c>
      <c r="J3378" s="12" t="str">
        <f>VLOOKUP(B3378,sales_teams!A:C,3)</f>
        <v>Central</v>
      </c>
      <c r="K3378" s="12" t="str">
        <f>VLOOKUP(B3378,sales_teams!A:C,2)</f>
        <v>Dustin Brinkmann</v>
      </c>
      <c r="L3378" s="12" t="str">
        <f>VLOOKUP(D3378,accounts!A:G,6)</f>
        <v>United States</v>
      </c>
      <c r="M3378" s="12" t="str">
        <f>VLOOKUP(D3378,accounts!A:B,2)</f>
        <v>retail</v>
      </c>
      <c r="N3378" s="12" t="str">
        <f t="shared" si="26"/>
        <v>Jun 2017</v>
      </c>
      <c r="O3378" s="12" t="str">
        <f t="shared" si="383"/>
        <v>Aug 2017</v>
      </c>
      <c r="P3378" s="12">
        <f>VLOOKUP(D3378,accounts!A:G,4)</f>
        <v>718.62</v>
      </c>
      <c r="Q3378" s="12">
        <f t="shared" si="384"/>
        <v>61</v>
      </c>
    </row>
    <row r="3379">
      <c r="A3379" s="14" t="s">
        <v>3558</v>
      </c>
      <c r="B3379" s="14" t="s">
        <v>36</v>
      </c>
      <c r="C3379" s="14" t="s">
        <v>19</v>
      </c>
      <c r="D3379" s="14" t="s">
        <v>96</v>
      </c>
      <c r="E3379" s="14" t="s">
        <v>26</v>
      </c>
      <c r="F3379" s="15">
        <v>42896.0</v>
      </c>
      <c r="G3379" s="15">
        <v>42974.0</v>
      </c>
      <c r="H3379" s="14">
        <v>0.0</v>
      </c>
      <c r="I3379" s="12">
        <f>VLOOKUP(C3379, products!$A$1:$C$8, 3, FALSE)</f>
        <v>55</v>
      </c>
      <c r="J3379" s="12" t="str">
        <f>VLOOKUP(B3379,sales_teams!A:C,3)</f>
        <v>Central</v>
      </c>
      <c r="K3379" s="12" t="str">
        <f>VLOOKUP(B3379,sales_teams!A:C,2)</f>
        <v>Dustin Brinkmann</v>
      </c>
      <c r="L3379" s="12" t="str">
        <f>VLOOKUP(D3379,accounts!A:G,6)</f>
        <v>Japan</v>
      </c>
      <c r="M3379" s="12" t="str">
        <f>VLOOKUP(D3379,accounts!A:B,2)</f>
        <v>retail</v>
      </c>
      <c r="N3379" s="12" t="str">
        <f t="shared" si="26"/>
        <v>Jun 2017</v>
      </c>
      <c r="O3379" s="12" t="str">
        <f t="shared" si="383"/>
        <v>Aug 2017</v>
      </c>
      <c r="P3379" s="12">
        <f>VLOOKUP(D3379,accounts!A:G,4)</f>
        <v>5158.71</v>
      </c>
      <c r="Q3379" s="12">
        <f t="shared" si="384"/>
        <v>61</v>
      </c>
    </row>
    <row r="3380">
      <c r="A3380" s="14" t="s">
        <v>3559</v>
      </c>
      <c r="B3380" s="14" t="s">
        <v>38</v>
      </c>
      <c r="C3380" s="14" t="s">
        <v>18</v>
      </c>
      <c r="D3380" s="14" t="s">
        <v>94</v>
      </c>
      <c r="E3380" s="14" t="s">
        <v>5</v>
      </c>
      <c r="F3380" s="15">
        <v>42896.0</v>
      </c>
      <c r="G3380" s="15">
        <v>42973.0</v>
      </c>
      <c r="H3380" s="14">
        <v>1075.0</v>
      </c>
      <c r="I3380" s="12">
        <f>VLOOKUP(C3380, products!$A$1:$C$8, 3, FALSE)</f>
        <v>1096</v>
      </c>
      <c r="J3380" s="12" t="str">
        <f>VLOOKUP(B3380,sales_teams!A:C,3)</f>
        <v>East</v>
      </c>
      <c r="K3380" s="12" t="str">
        <f>VLOOKUP(B3380,sales_teams!A:C,2)</f>
        <v>Rocco Neubert</v>
      </c>
      <c r="L3380" s="12" t="str">
        <f>VLOOKUP(D3380,accounts!A:G,6)</f>
        <v>United States</v>
      </c>
      <c r="M3380" s="12" t="str">
        <f>VLOOKUP(D3380,accounts!A:B,2)</f>
        <v>medical</v>
      </c>
      <c r="N3380" s="12" t="str">
        <f t="shared" si="26"/>
        <v>Jun 2017</v>
      </c>
      <c r="O3380" s="12" t="str">
        <f t="shared" si="383"/>
        <v>Aug 2017</v>
      </c>
      <c r="P3380" s="12">
        <f>VLOOKUP(D3380,accounts!A:G,4)</f>
        <v>3922.42</v>
      </c>
      <c r="Q3380" s="12">
        <f t="shared" si="384"/>
        <v>61</v>
      </c>
    </row>
    <row r="3381">
      <c r="A3381" s="14" t="s">
        <v>3560</v>
      </c>
      <c r="B3381" s="14" t="s">
        <v>39</v>
      </c>
      <c r="C3381" s="14" t="s">
        <v>20</v>
      </c>
      <c r="D3381" s="14" t="s">
        <v>118</v>
      </c>
      <c r="E3381" s="14" t="s">
        <v>5</v>
      </c>
      <c r="F3381" s="15">
        <v>42896.0</v>
      </c>
      <c r="G3381" s="15">
        <v>42999.0</v>
      </c>
      <c r="H3381" s="14">
        <v>5051.0</v>
      </c>
      <c r="I3381" s="12">
        <f>VLOOKUP(C3381, products!$A$1:$C$8, 3, FALSE)</f>
        <v>5482</v>
      </c>
      <c r="J3381" s="12" t="str">
        <f>VLOOKUP(B3381,sales_teams!A:C,3)</f>
        <v>East</v>
      </c>
      <c r="K3381" s="12" t="str">
        <f>VLOOKUP(B3381,sales_teams!A:C,2)</f>
        <v>Rocco Neubert</v>
      </c>
      <c r="L3381" s="12" t="str">
        <f>VLOOKUP(D3381,accounts!A:G,6)</f>
        <v>United States</v>
      </c>
      <c r="M3381" s="12" t="str">
        <f>VLOOKUP(D3381,accounts!A:B,2)</f>
        <v>retail</v>
      </c>
      <c r="N3381" s="12" t="str">
        <f t="shared" si="26"/>
        <v>Jun 2017</v>
      </c>
      <c r="O3381" s="12" t="str">
        <f t="shared" si="383"/>
        <v>Sep 2017</v>
      </c>
      <c r="P3381" s="12">
        <f>VLOOKUP(D3381,accounts!A:G,4)</f>
        <v>702.72</v>
      </c>
      <c r="Q3381" s="12">
        <f t="shared" si="384"/>
        <v>92</v>
      </c>
    </row>
    <row r="3382">
      <c r="A3382" s="14" t="s">
        <v>3561</v>
      </c>
      <c r="B3382" s="14" t="s">
        <v>40</v>
      </c>
      <c r="C3382" s="14" t="s">
        <v>23</v>
      </c>
      <c r="D3382" s="14" t="s">
        <v>97</v>
      </c>
      <c r="E3382" s="14" t="s">
        <v>25</v>
      </c>
      <c r="F3382" s="15">
        <v>42896.0</v>
      </c>
      <c r="G3382" s="17"/>
      <c r="I3382" s="12">
        <f>VLOOKUP(C3382, products!$A$1:$C$8, 3, FALSE)</f>
        <v>26768</v>
      </c>
      <c r="J3382" s="12" t="str">
        <f>VLOOKUP(B3382,sales_teams!A:C,3)</f>
        <v>East</v>
      </c>
      <c r="K3382" s="12" t="str">
        <f>VLOOKUP(B3382,sales_teams!A:C,2)</f>
        <v>Rocco Neubert</v>
      </c>
      <c r="L3382" s="12" t="str">
        <f>VLOOKUP(D3382,accounts!A:G,6)</f>
        <v>United States</v>
      </c>
      <c r="M3382" s="12" t="str">
        <f>VLOOKUP(D3382,accounts!A:B,2)</f>
        <v>medical</v>
      </c>
      <c r="N3382" s="12" t="str">
        <f t="shared" si="26"/>
        <v>Jun 2017</v>
      </c>
      <c r="P3382" s="12">
        <f>VLOOKUP(D3382,accounts!A:G,4)</f>
        <v>1618.89</v>
      </c>
    </row>
    <row r="3383">
      <c r="A3383" s="14" t="s">
        <v>3562</v>
      </c>
      <c r="B3383" s="14" t="s">
        <v>45</v>
      </c>
      <c r="C3383" s="14" t="s">
        <v>18</v>
      </c>
      <c r="D3383" s="14" t="s">
        <v>73</v>
      </c>
      <c r="E3383" s="14" t="s">
        <v>5</v>
      </c>
      <c r="F3383" s="15">
        <v>42896.0</v>
      </c>
      <c r="G3383" s="15">
        <v>42903.0</v>
      </c>
      <c r="H3383" s="14">
        <v>834.0</v>
      </c>
      <c r="I3383" s="12">
        <f>VLOOKUP(C3383, products!$A$1:$C$8, 3, FALSE)</f>
        <v>1096</v>
      </c>
      <c r="J3383" s="12" t="str">
        <f>VLOOKUP(B3383,sales_teams!A:C,3)</f>
        <v>East</v>
      </c>
      <c r="K3383" s="12" t="str">
        <f>VLOOKUP(B3383,sales_teams!A:C,2)</f>
        <v>Rocco Neubert</v>
      </c>
      <c r="L3383" s="12" t="str">
        <f>VLOOKUP(D3383,accounts!A:G,6)</f>
        <v>United States</v>
      </c>
      <c r="M3383" s="12" t="str">
        <f>VLOOKUP(D3383,accounts!A:B,2)</f>
        <v>medical</v>
      </c>
      <c r="N3383" s="12" t="str">
        <f t="shared" si="26"/>
        <v>Jun 2017</v>
      </c>
      <c r="O3383" s="12" t="str">
        <f t="shared" ref="O3383:O3391" si="385">TEXT(G3383,"mmm yyy")</f>
        <v>Jun 2017</v>
      </c>
      <c r="P3383" s="12">
        <f>VLOOKUP(D3383,accounts!A:G,4)</f>
        <v>3178.24</v>
      </c>
      <c r="Q3383" s="12">
        <f t="shared" ref="Q3383:Q3391" si="386">O3383-N3383</f>
        <v>0</v>
      </c>
    </row>
    <row r="3384">
      <c r="A3384" s="14" t="s">
        <v>3563</v>
      </c>
      <c r="B3384" s="14" t="s">
        <v>46</v>
      </c>
      <c r="C3384" s="14" t="s">
        <v>19</v>
      </c>
      <c r="D3384" s="14" t="s">
        <v>116</v>
      </c>
      <c r="E3384" s="14" t="s">
        <v>26</v>
      </c>
      <c r="F3384" s="15">
        <v>42896.0</v>
      </c>
      <c r="G3384" s="15">
        <v>42954.0</v>
      </c>
      <c r="H3384" s="14">
        <v>0.0</v>
      </c>
      <c r="I3384" s="12">
        <f>VLOOKUP(C3384, products!$A$1:$C$8, 3, FALSE)</f>
        <v>55</v>
      </c>
      <c r="J3384" s="12" t="str">
        <f>VLOOKUP(B3384,sales_teams!A:C,3)</f>
        <v>East</v>
      </c>
      <c r="K3384" s="12" t="str">
        <f>VLOOKUP(B3384,sales_teams!A:C,2)</f>
        <v>Rocco Neubert</v>
      </c>
      <c r="L3384" s="12" t="str">
        <f>VLOOKUP(D3384,accounts!A:G,6)</f>
        <v>United States</v>
      </c>
      <c r="M3384" s="12" t="str">
        <f>VLOOKUP(D3384,accounts!A:B,2)</f>
        <v>services</v>
      </c>
      <c r="N3384" s="12" t="str">
        <f t="shared" si="26"/>
        <v>Jun 2017</v>
      </c>
      <c r="O3384" s="12" t="str">
        <f t="shared" si="385"/>
        <v>Aug 2017</v>
      </c>
      <c r="P3384" s="12">
        <f>VLOOKUP(D3384,accounts!A:G,4)</f>
        <v>692.19</v>
      </c>
      <c r="Q3384" s="12">
        <f t="shared" si="386"/>
        <v>61</v>
      </c>
    </row>
    <row r="3385">
      <c r="A3385" s="14" t="s">
        <v>3564</v>
      </c>
      <c r="B3385" s="14" t="s">
        <v>50</v>
      </c>
      <c r="C3385" s="14" t="s">
        <v>21</v>
      </c>
      <c r="D3385" s="14" t="s">
        <v>126</v>
      </c>
      <c r="E3385" s="14" t="s">
        <v>26</v>
      </c>
      <c r="F3385" s="15">
        <v>42896.0</v>
      </c>
      <c r="G3385" s="15">
        <v>42997.0</v>
      </c>
      <c r="H3385" s="14">
        <v>0.0</v>
      </c>
      <c r="I3385" s="12">
        <f>VLOOKUP(C3385, products!$A$1:$C$8, 3, FALSE)</f>
        <v>3393</v>
      </c>
      <c r="J3385" s="12" t="str">
        <f>VLOOKUP(B3385,sales_teams!A:C,3)</f>
        <v>West</v>
      </c>
      <c r="K3385" s="12" t="str">
        <f>VLOOKUP(B3385,sales_teams!A:C,2)</f>
        <v>Summer Sewald</v>
      </c>
      <c r="L3385" s="12" t="str">
        <f>VLOOKUP(D3385,accounts!A:G,6)</f>
        <v>United States</v>
      </c>
      <c r="M3385" s="12" t="str">
        <f>VLOOKUP(D3385,accounts!A:B,2)</f>
        <v>retail</v>
      </c>
      <c r="N3385" s="12" t="str">
        <f t="shared" si="26"/>
        <v>Jun 2017</v>
      </c>
      <c r="O3385" s="12" t="str">
        <f t="shared" si="385"/>
        <v>Sep 2017</v>
      </c>
      <c r="P3385" s="12">
        <f>VLOOKUP(D3385,accounts!A:G,4)</f>
        <v>332.43</v>
      </c>
      <c r="Q3385" s="12">
        <f t="shared" si="386"/>
        <v>92</v>
      </c>
    </row>
    <row r="3386">
      <c r="A3386" s="14" t="s">
        <v>3565</v>
      </c>
      <c r="B3386" s="14" t="s">
        <v>50</v>
      </c>
      <c r="C3386" s="14" t="s">
        <v>19</v>
      </c>
      <c r="D3386" s="14" t="s">
        <v>79</v>
      </c>
      <c r="E3386" s="14" t="s">
        <v>5</v>
      </c>
      <c r="F3386" s="15">
        <v>42896.0</v>
      </c>
      <c r="G3386" s="15">
        <v>42905.0</v>
      </c>
      <c r="H3386" s="14">
        <v>54.0</v>
      </c>
      <c r="I3386" s="12">
        <f>VLOOKUP(C3386, products!$A$1:$C$8, 3, FALSE)</f>
        <v>55</v>
      </c>
      <c r="J3386" s="12" t="str">
        <f>VLOOKUP(B3386,sales_teams!A:C,3)</f>
        <v>West</v>
      </c>
      <c r="K3386" s="12" t="str">
        <f>VLOOKUP(B3386,sales_teams!A:C,2)</f>
        <v>Summer Sewald</v>
      </c>
      <c r="L3386" s="12" t="str">
        <f>VLOOKUP(D3386,accounts!A:G,6)</f>
        <v>Panama</v>
      </c>
      <c r="M3386" s="12" t="str">
        <f>VLOOKUP(D3386,accounts!A:B,2)</f>
        <v>technolgy</v>
      </c>
      <c r="N3386" s="12" t="str">
        <f t="shared" si="26"/>
        <v>Jun 2017</v>
      </c>
      <c r="O3386" s="12" t="str">
        <f t="shared" si="385"/>
        <v>Jun 2017</v>
      </c>
      <c r="P3386" s="12">
        <f>VLOOKUP(D3386,accounts!A:G,4)</f>
        <v>2938.67</v>
      </c>
      <c r="Q3386" s="12">
        <f t="shared" si="386"/>
        <v>0</v>
      </c>
    </row>
    <row r="3387">
      <c r="A3387" s="14" t="s">
        <v>3566</v>
      </c>
      <c r="B3387" s="14" t="s">
        <v>53</v>
      </c>
      <c r="C3387" s="14" t="s">
        <v>22</v>
      </c>
      <c r="D3387" s="14" t="s">
        <v>100</v>
      </c>
      <c r="E3387" s="14" t="s">
        <v>26</v>
      </c>
      <c r="F3387" s="15">
        <v>42896.0</v>
      </c>
      <c r="G3387" s="15">
        <v>42985.0</v>
      </c>
      <c r="H3387" s="14">
        <v>0.0</v>
      </c>
      <c r="I3387" s="12">
        <f>VLOOKUP(C3387, products!$A$1:$C$8, 3, FALSE)</f>
        <v>550</v>
      </c>
      <c r="J3387" s="12" t="str">
        <f>VLOOKUP(B3387,sales_teams!A:C,3)</f>
        <v>West</v>
      </c>
      <c r="K3387" s="12" t="str">
        <f>VLOOKUP(B3387,sales_teams!A:C,2)</f>
        <v>Summer Sewald</v>
      </c>
      <c r="L3387" s="12" t="str">
        <f>VLOOKUP(D3387,accounts!A:G,6)</f>
        <v>Belgium</v>
      </c>
      <c r="M3387" s="12" t="str">
        <f>VLOOKUP(D3387,accounts!A:B,2)</f>
        <v>retail</v>
      </c>
      <c r="N3387" s="12" t="str">
        <f t="shared" si="26"/>
        <v>Jun 2017</v>
      </c>
      <c r="O3387" s="12" t="str">
        <f t="shared" si="385"/>
        <v>Sep 2017</v>
      </c>
      <c r="P3387" s="12">
        <f>VLOOKUP(D3387,accounts!A:G,4)</f>
        <v>1376.8</v>
      </c>
      <c r="Q3387" s="12">
        <f t="shared" si="386"/>
        <v>92</v>
      </c>
    </row>
    <row r="3388">
      <c r="A3388" s="14" t="s">
        <v>3567</v>
      </c>
      <c r="B3388" s="14" t="s">
        <v>53</v>
      </c>
      <c r="C3388" s="14" t="s">
        <v>22</v>
      </c>
      <c r="D3388" s="14" t="s">
        <v>115</v>
      </c>
      <c r="E3388" s="14" t="s">
        <v>5</v>
      </c>
      <c r="F3388" s="15">
        <v>42896.0</v>
      </c>
      <c r="G3388" s="15">
        <v>42907.0</v>
      </c>
      <c r="H3388" s="14">
        <v>527.0</v>
      </c>
      <c r="I3388" s="12">
        <f>VLOOKUP(C3388, products!$A$1:$C$8, 3, FALSE)</f>
        <v>550</v>
      </c>
      <c r="J3388" s="12" t="str">
        <f>VLOOKUP(B3388,sales_teams!A:C,3)</f>
        <v>West</v>
      </c>
      <c r="K3388" s="12" t="str">
        <f>VLOOKUP(B3388,sales_teams!A:C,2)</f>
        <v>Summer Sewald</v>
      </c>
      <c r="L3388" s="12" t="str">
        <f>VLOOKUP(D3388,accounts!A:G,6)</f>
        <v>United States</v>
      </c>
      <c r="M3388" s="12" t="str">
        <f>VLOOKUP(D3388,accounts!A:B,2)</f>
        <v>entertainment</v>
      </c>
      <c r="N3388" s="12" t="str">
        <f t="shared" si="26"/>
        <v>Jun 2017</v>
      </c>
      <c r="O3388" s="12" t="str">
        <f t="shared" si="385"/>
        <v>Jun 2017</v>
      </c>
      <c r="P3388" s="12">
        <f>VLOOKUP(D3388,accounts!A:G,4)</f>
        <v>217.87</v>
      </c>
      <c r="Q3388" s="12">
        <f t="shared" si="386"/>
        <v>0</v>
      </c>
    </row>
    <row r="3389">
      <c r="A3389" s="14" t="s">
        <v>3568</v>
      </c>
      <c r="B3389" s="14" t="s">
        <v>53</v>
      </c>
      <c r="C3389" s="14" t="s">
        <v>21</v>
      </c>
      <c r="D3389" s="14" t="s">
        <v>103</v>
      </c>
      <c r="E3389" s="14" t="s">
        <v>5</v>
      </c>
      <c r="F3389" s="15">
        <v>42896.0</v>
      </c>
      <c r="G3389" s="15">
        <v>42898.0</v>
      </c>
      <c r="H3389" s="14">
        <v>2724.0</v>
      </c>
      <c r="I3389" s="12">
        <f>VLOOKUP(C3389, products!$A$1:$C$8, 3, FALSE)</f>
        <v>3393</v>
      </c>
      <c r="J3389" s="12" t="str">
        <f>VLOOKUP(B3389,sales_teams!A:C,3)</f>
        <v>West</v>
      </c>
      <c r="K3389" s="12" t="str">
        <f>VLOOKUP(B3389,sales_teams!A:C,2)</f>
        <v>Summer Sewald</v>
      </c>
      <c r="L3389" s="12" t="str">
        <f>VLOOKUP(D3389,accounts!A:G,6)</f>
        <v>Norway</v>
      </c>
      <c r="M3389" s="12" t="str">
        <f>VLOOKUP(D3389,accounts!A:B,2)</f>
        <v>technolgy</v>
      </c>
      <c r="N3389" s="12" t="str">
        <f t="shared" si="26"/>
        <v>Jun 2017</v>
      </c>
      <c r="O3389" s="12" t="str">
        <f t="shared" si="385"/>
        <v>Jun 2017</v>
      </c>
      <c r="P3389" s="12">
        <f>VLOOKUP(D3389,accounts!A:G,4)</f>
        <v>1223.72</v>
      </c>
      <c r="Q3389" s="12">
        <f t="shared" si="386"/>
        <v>0</v>
      </c>
    </row>
    <row r="3390">
      <c r="A3390" s="14" t="s">
        <v>3569</v>
      </c>
      <c r="B3390" s="14" t="s">
        <v>54</v>
      </c>
      <c r="C3390" s="14" t="s">
        <v>20</v>
      </c>
      <c r="D3390" s="14" t="s">
        <v>117</v>
      </c>
      <c r="E3390" s="14" t="s">
        <v>26</v>
      </c>
      <c r="F3390" s="15">
        <v>42896.0</v>
      </c>
      <c r="G3390" s="15">
        <v>42907.0</v>
      </c>
      <c r="H3390" s="14">
        <v>0.0</v>
      </c>
      <c r="I3390" s="12">
        <f>VLOOKUP(C3390, products!$A$1:$C$8, 3, FALSE)</f>
        <v>5482</v>
      </c>
      <c r="J3390" s="12" t="str">
        <f>VLOOKUP(B3390,sales_teams!A:C,3)</f>
        <v>West</v>
      </c>
      <c r="K3390" s="12" t="str">
        <f>VLOOKUP(B3390,sales_teams!A:C,2)</f>
        <v>Summer Sewald</v>
      </c>
      <c r="L3390" s="12" t="str">
        <f>VLOOKUP(D3390,accounts!A:G,6)</f>
        <v>United States</v>
      </c>
      <c r="M3390" s="12" t="str">
        <f>VLOOKUP(D3390,accounts!A:B,2)</f>
        <v>medical</v>
      </c>
      <c r="N3390" s="12" t="str">
        <f t="shared" si="26"/>
        <v>Jun 2017</v>
      </c>
      <c r="O3390" s="12" t="str">
        <f t="shared" si="385"/>
        <v>Jun 2017</v>
      </c>
      <c r="P3390" s="12">
        <f>VLOOKUP(D3390,accounts!A:G,4)</f>
        <v>251.41</v>
      </c>
      <c r="Q3390" s="12">
        <f t="shared" si="386"/>
        <v>0</v>
      </c>
    </row>
    <row r="3391">
      <c r="A3391" s="14" t="s">
        <v>3570</v>
      </c>
      <c r="B3391" s="14" t="s">
        <v>54</v>
      </c>
      <c r="C3391" s="14" t="s">
        <v>22</v>
      </c>
      <c r="D3391" s="14" t="s">
        <v>118</v>
      </c>
      <c r="E3391" s="14" t="s">
        <v>5</v>
      </c>
      <c r="F3391" s="15">
        <v>42896.0</v>
      </c>
      <c r="G3391" s="15">
        <v>42983.0</v>
      </c>
      <c r="H3391" s="14">
        <v>551.0</v>
      </c>
      <c r="I3391" s="12">
        <f>VLOOKUP(C3391, products!$A$1:$C$8, 3, FALSE)</f>
        <v>550</v>
      </c>
      <c r="J3391" s="12" t="str">
        <f>VLOOKUP(B3391,sales_teams!A:C,3)</f>
        <v>West</v>
      </c>
      <c r="K3391" s="12" t="str">
        <f>VLOOKUP(B3391,sales_teams!A:C,2)</f>
        <v>Summer Sewald</v>
      </c>
      <c r="L3391" s="12" t="str">
        <f>VLOOKUP(D3391,accounts!A:G,6)</f>
        <v>United States</v>
      </c>
      <c r="M3391" s="12" t="str">
        <f>VLOOKUP(D3391,accounts!A:B,2)</f>
        <v>retail</v>
      </c>
      <c r="N3391" s="12" t="str">
        <f t="shared" si="26"/>
        <v>Jun 2017</v>
      </c>
      <c r="O3391" s="12" t="str">
        <f t="shared" si="385"/>
        <v>Sep 2017</v>
      </c>
      <c r="P3391" s="12">
        <f>VLOOKUP(D3391,accounts!A:G,4)</f>
        <v>702.72</v>
      </c>
      <c r="Q3391" s="12">
        <f t="shared" si="386"/>
        <v>92</v>
      </c>
    </row>
    <row r="3392">
      <c r="A3392" s="14" t="s">
        <v>3571</v>
      </c>
      <c r="B3392" s="14" t="s">
        <v>55</v>
      </c>
      <c r="C3392" s="14" t="s">
        <v>17</v>
      </c>
      <c r="D3392" s="14" t="s">
        <v>106</v>
      </c>
      <c r="E3392" s="14" t="s">
        <v>25</v>
      </c>
      <c r="F3392" s="15">
        <v>42896.0</v>
      </c>
      <c r="G3392" s="17"/>
      <c r="I3392" s="12">
        <f>VLOOKUP(C3392, products!$A$1:$C$8, 3, FALSE)</f>
        <v>4821</v>
      </c>
      <c r="J3392" s="12" t="str">
        <f>VLOOKUP(B3392,sales_teams!A:C,3)</f>
        <v>West</v>
      </c>
      <c r="K3392" s="12" t="str">
        <f>VLOOKUP(B3392,sales_teams!A:C,2)</f>
        <v>Summer Sewald</v>
      </c>
      <c r="L3392" s="12" t="str">
        <f>VLOOKUP(D3392,accounts!A:G,6)</f>
        <v>United States</v>
      </c>
      <c r="M3392" s="12" t="str">
        <f>VLOOKUP(D3392,accounts!A:B,2)</f>
        <v>finance</v>
      </c>
      <c r="N3392" s="12" t="str">
        <f t="shared" si="26"/>
        <v>Jun 2017</v>
      </c>
      <c r="P3392" s="12">
        <f>VLOOKUP(D3392,accounts!A:G,4)</f>
        <v>646.1</v>
      </c>
    </row>
    <row r="3393">
      <c r="A3393" s="14" t="s">
        <v>3572</v>
      </c>
      <c r="B3393" s="14" t="s">
        <v>58</v>
      </c>
      <c r="C3393" s="14" t="s">
        <v>18</v>
      </c>
      <c r="D3393" s="14" t="s">
        <v>123</v>
      </c>
      <c r="E3393" s="14" t="s">
        <v>5</v>
      </c>
      <c r="F3393" s="15">
        <v>42896.0</v>
      </c>
      <c r="G3393" s="15">
        <v>42907.0</v>
      </c>
      <c r="H3393" s="14">
        <v>1118.0</v>
      </c>
      <c r="I3393" s="12">
        <f>VLOOKUP(C3393, products!$A$1:$C$8, 3, FALSE)</f>
        <v>1096</v>
      </c>
      <c r="J3393" s="12" t="str">
        <f>VLOOKUP(B3393,sales_teams!A:C,3)</f>
        <v>West</v>
      </c>
      <c r="K3393" s="12" t="str">
        <f>VLOOKUP(B3393,sales_teams!A:C,2)</f>
        <v>Summer Sewald</v>
      </c>
      <c r="L3393" s="12" t="str">
        <f>VLOOKUP(D3393,accounts!A:G,6)</f>
        <v>United States</v>
      </c>
      <c r="M3393" s="12" t="str">
        <f>VLOOKUP(D3393,accounts!A:B,2)</f>
        <v>entertainment</v>
      </c>
      <c r="N3393" s="12" t="str">
        <f t="shared" si="26"/>
        <v>Jun 2017</v>
      </c>
      <c r="O3393" s="12" t="str">
        <f t="shared" ref="O3393:O3410" si="387">TEXT(G3393,"mmm yyy")</f>
        <v>Jun 2017</v>
      </c>
      <c r="P3393" s="12">
        <f>VLOOKUP(D3393,accounts!A:G,4)</f>
        <v>349.81</v>
      </c>
      <c r="Q3393" s="12">
        <f t="shared" ref="Q3393:Q3410" si="388">O3393-N3393</f>
        <v>0</v>
      </c>
    </row>
    <row r="3394">
      <c r="A3394" s="14" t="s">
        <v>3573</v>
      </c>
      <c r="B3394" s="14" t="s">
        <v>58</v>
      </c>
      <c r="C3394" s="14" t="s">
        <v>20</v>
      </c>
      <c r="D3394" s="14" t="s">
        <v>135</v>
      </c>
      <c r="E3394" s="14" t="s">
        <v>5</v>
      </c>
      <c r="F3394" s="15">
        <v>42896.0</v>
      </c>
      <c r="G3394" s="15">
        <v>42970.0</v>
      </c>
      <c r="H3394" s="14">
        <v>6094.0</v>
      </c>
      <c r="I3394" s="12">
        <f>VLOOKUP(C3394, products!$A$1:$C$8, 3, FALSE)</f>
        <v>5482</v>
      </c>
      <c r="J3394" s="12" t="str">
        <f>VLOOKUP(B3394,sales_teams!A:C,3)</f>
        <v>West</v>
      </c>
      <c r="K3394" s="12" t="str">
        <f>VLOOKUP(B3394,sales_teams!A:C,2)</f>
        <v>Summer Sewald</v>
      </c>
      <c r="L3394" s="12" t="str">
        <f>VLOOKUP(D3394,accounts!A:G,6)</f>
        <v>United States</v>
      </c>
      <c r="M3394" s="12" t="str">
        <f>VLOOKUP(D3394,accounts!A:B,2)</f>
        <v>software</v>
      </c>
      <c r="N3394" s="12" t="str">
        <f t="shared" si="26"/>
        <v>Jun 2017</v>
      </c>
      <c r="O3394" s="12" t="str">
        <f t="shared" si="387"/>
        <v>Aug 2017</v>
      </c>
      <c r="P3394" s="12">
        <f>VLOOKUP(D3394,accounts!A:G,4)</f>
        <v>98.79</v>
      </c>
      <c r="Q3394" s="12">
        <f t="shared" si="388"/>
        <v>61</v>
      </c>
    </row>
    <row r="3395">
      <c r="A3395" s="14" t="s">
        <v>3574</v>
      </c>
      <c r="B3395" s="14" t="s">
        <v>60</v>
      </c>
      <c r="C3395" s="14" t="s">
        <v>19</v>
      </c>
      <c r="D3395" s="14" t="s">
        <v>88</v>
      </c>
      <c r="E3395" s="14" t="s">
        <v>26</v>
      </c>
      <c r="F3395" s="15">
        <v>42896.0</v>
      </c>
      <c r="G3395" s="15">
        <v>42969.0</v>
      </c>
      <c r="H3395" s="14">
        <v>0.0</v>
      </c>
      <c r="I3395" s="12">
        <f>VLOOKUP(C3395, products!$A$1:$C$8, 3, FALSE)</f>
        <v>55</v>
      </c>
      <c r="J3395" s="12" t="str">
        <f>VLOOKUP(B3395,sales_teams!A:C,3)</f>
        <v>West</v>
      </c>
      <c r="K3395" s="12" t="str">
        <f>VLOOKUP(B3395,sales_teams!A:C,2)</f>
        <v>Summer Sewald</v>
      </c>
      <c r="L3395" s="12" t="str">
        <f>VLOOKUP(D3395,accounts!A:G,6)</f>
        <v>United States</v>
      </c>
      <c r="M3395" s="12" t="str">
        <f>VLOOKUP(D3395,accounts!A:B,2)</f>
        <v>retail</v>
      </c>
      <c r="N3395" s="12" t="str">
        <f t="shared" si="26"/>
        <v>Jun 2017</v>
      </c>
      <c r="O3395" s="12" t="str">
        <f t="shared" si="387"/>
        <v>Aug 2017</v>
      </c>
      <c r="P3395" s="12">
        <f>VLOOKUP(D3395,accounts!A:G,4)</f>
        <v>2520.83</v>
      </c>
      <c r="Q3395" s="12">
        <f t="shared" si="388"/>
        <v>61</v>
      </c>
    </row>
    <row r="3396">
      <c r="A3396" s="14" t="s">
        <v>3575</v>
      </c>
      <c r="B3396" s="14" t="s">
        <v>61</v>
      </c>
      <c r="C3396" s="14" t="s">
        <v>22</v>
      </c>
      <c r="D3396" s="14" t="s">
        <v>143</v>
      </c>
      <c r="E3396" s="14" t="s">
        <v>5</v>
      </c>
      <c r="F3396" s="15">
        <v>42896.0</v>
      </c>
      <c r="G3396" s="15">
        <v>42953.0</v>
      </c>
      <c r="H3396" s="14">
        <v>556.0</v>
      </c>
      <c r="I3396" s="12">
        <f>VLOOKUP(C3396, products!$A$1:$C$8, 3, FALSE)</f>
        <v>550</v>
      </c>
      <c r="J3396" s="12" t="str">
        <f>VLOOKUP(B3396,sales_teams!A:C,3)</f>
        <v>West</v>
      </c>
      <c r="K3396" s="12" t="str">
        <f>VLOOKUP(B3396,sales_teams!A:C,2)</f>
        <v>Summer Sewald</v>
      </c>
      <c r="L3396" s="12" t="str">
        <f>VLOOKUP(D3396,accounts!A:G,6)</f>
        <v>Brazil</v>
      </c>
      <c r="M3396" s="12" t="str">
        <f>VLOOKUP(D3396,accounts!A:B,2)</f>
        <v>services</v>
      </c>
      <c r="N3396" s="12" t="str">
        <f t="shared" si="26"/>
        <v>Jun 2017</v>
      </c>
      <c r="O3396" s="12" t="str">
        <f t="shared" si="387"/>
        <v>Aug 2017</v>
      </c>
      <c r="P3396" s="12">
        <f>VLOOKUP(D3396,accounts!A:G,4)</f>
        <v>405.59</v>
      </c>
      <c r="Q3396" s="12">
        <f t="shared" si="388"/>
        <v>61</v>
      </c>
    </row>
    <row r="3397">
      <c r="A3397" s="14" t="s">
        <v>3576</v>
      </c>
      <c r="B3397" s="14" t="s">
        <v>32</v>
      </c>
      <c r="C3397" s="14" t="s">
        <v>22</v>
      </c>
      <c r="D3397" s="14" t="s">
        <v>103</v>
      </c>
      <c r="E3397" s="14" t="s">
        <v>26</v>
      </c>
      <c r="F3397" s="15">
        <v>42897.0</v>
      </c>
      <c r="G3397" s="15">
        <v>42994.0</v>
      </c>
      <c r="H3397" s="14">
        <v>0.0</v>
      </c>
      <c r="I3397" s="12">
        <f>VLOOKUP(C3397, products!$A$1:$C$8, 3, FALSE)</f>
        <v>550</v>
      </c>
      <c r="J3397" s="12" t="str">
        <f>VLOOKUP(B3397,sales_teams!A:C,3)</f>
        <v>Central</v>
      </c>
      <c r="K3397" s="12" t="str">
        <f>VLOOKUP(B3397,sales_teams!A:C,2)</f>
        <v>Dustin Brinkmann</v>
      </c>
      <c r="L3397" s="12" t="str">
        <f>VLOOKUP(D3397,accounts!A:G,6)</f>
        <v>Norway</v>
      </c>
      <c r="M3397" s="12" t="str">
        <f>VLOOKUP(D3397,accounts!A:B,2)</f>
        <v>technolgy</v>
      </c>
      <c r="N3397" s="12" t="str">
        <f t="shared" si="26"/>
        <v>Jun 2017</v>
      </c>
      <c r="O3397" s="12" t="str">
        <f t="shared" si="387"/>
        <v>Sep 2017</v>
      </c>
      <c r="P3397" s="12">
        <f>VLOOKUP(D3397,accounts!A:G,4)</f>
        <v>1223.72</v>
      </c>
      <c r="Q3397" s="12">
        <f t="shared" si="388"/>
        <v>92</v>
      </c>
    </row>
    <row r="3398">
      <c r="A3398" s="14" t="s">
        <v>3577</v>
      </c>
      <c r="B3398" s="14" t="s">
        <v>32</v>
      </c>
      <c r="C3398" s="14" t="s">
        <v>19</v>
      </c>
      <c r="D3398" s="14" t="s">
        <v>79</v>
      </c>
      <c r="E3398" s="14" t="s">
        <v>5</v>
      </c>
      <c r="F3398" s="15">
        <v>42897.0</v>
      </c>
      <c r="G3398" s="15">
        <v>42991.0</v>
      </c>
      <c r="H3398" s="14">
        <v>49.0</v>
      </c>
      <c r="I3398" s="12">
        <f>VLOOKUP(C3398, products!$A$1:$C$8, 3, FALSE)</f>
        <v>55</v>
      </c>
      <c r="J3398" s="12" t="str">
        <f>VLOOKUP(B3398,sales_teams!A:C,3)</f>
        <v>Central</v>
      </c>
      <c r="K3398" s="12" t="str">
        <f>VLOOKUP(B3398,sales_teams!A:C,2)</f>
        <v>Dustin Brinkmann</v>
      </c>
      <c r="L3398" s="12" t="str">
        <f>VLOOKUP(D3398,accounts!A:G,6)</f>
        <v>Panama</v>
      </c>
      <c r="M3398" s="12" t="str">
        <f>VLOOKUP(D3398,accounts!A:B,2)</f>
        <v>technolgy</v>
      </c>
      <c r="N3398" s="12" t="str">
        <f t="shared" si="26"/>
        <v>Jun 2017</v>
      </c>
      <c r="O3398" s="12" t="str">
        <f t="shared" si="387"/>
        <v>Sep 2017</v>
      </c>
      <c r="P3398" s="12">
        <f>VLOOKUP(D3398,accounts!A:G,4)</f>
        <v>2938.67</v>
      </c>
      <c r="Q3398" s="12">
        <f t="shared" si="388"/>
        <v>92</v>
      </c>
    </row>
    <row r="3399">
      <c r="A3399" s="14" t="s">
        <v>3578</v>
      </c>
      <c r="B3399" s="14" t="s">
        <v>34</v>
      </c>
      <c r="C3399" s="14" t="s">
        <v>18</v>
      </c>
      <c r="D3399" s="14" t="s">
        <v>129</v>
      </c>
      <c r="E3399" s="14" t="s">
        <v>26</v>
      </c>
      <c r="F3399" s="15">
        <v>42897.0</v>
      </c>
      <c r="G3399" s="15">
        <v>42989.0</v>
      </c>
      <c r="H3399" s="14">
        <v>0.0</v>
      </c>
      <c r="I3399" s="12">
        <f>VLOOKUP(C3399, products!$A$1:$C$8, 3, FALSE)</f>
        <v>1096</v>
      </c>
      <c r="J3399" s="12" t="str">
        <f>VLOOKUP(B3399,sales_teams!A:C,3)</f>
        <v>Central</v>
      </c>
      <c r="K3399" s="12" t="str">
        <f>VLOOKUP(B3399,sales_teams!A:C,2)</f>
        <v>Dustin Brinkmann</v>
      </c>
      <c r="L3399" s="12" t="str">
        <f>VLOOKUP(D3399,accounts!A:G,6)</f>
        <v>United States</v>
      </c>
      <c r="M3399" s="12" t="str">
        <f>VLOOKUP(D3399,accounts!A:B,2)</f>
        <v>medical</v>
      </c>
      <c r="N3399" s="12" t="str">
        <f t="shared" si="26"/>
        <v>Jun 2017</v>
      </c>
      <c r="O3399" s="12" t="str">
        <f t="shared" si="387"/>
        <v>Sep 2017</v>
      </c>
      <c r="P3399" s="12">
        <f>VLOOKUP(D3399,accounts!A:G,4)</f>
        <v>2818.38</v>
      </c>
      <c r="Q3399" s="12">
        <f t="shared" si="388"/>
        <v>92</v>
      </c>
    </row>
    <row r="3400">
      <c r="A3400" s="14" t="s">
        <v>3579</v>
      </c>
      <c r="B3400" s="14" t="s">
        <v>35</v>
      </c>
      <c r="C3400" s="14" t="s">
        <v>18</v>
      </c>
      <c r="D3400" s="14" t="s">
        <v>100</v>
      </c>
      <c r="E3400" s="14" t="s">
        <v>5</v>
      </c>
      <c r="F3400" s="15">
        <v>42897.0</v>
      </c>
      <c r="G3400" s="15">
        <v>43003.0</v>
      </c>
      <c r="H3400" s="14">
        <v>1001.0</v>
      </c>
      <c r="I3400" s="12">
        <f>VLOOKUP(C3400, products!$A$1:$C$8, 3, FALSE)</f>
        <v>1096</v>
      </c>
      <c r="J3400" s="12" t="str">
        <f>VLOOKUP(B3400,sales_teams!A:C,3)</f>
        <v>Central</v>
      </c>
      <c r="K3400" s="12" t="str">
        <f>VLOOKUP(B3400,sales_teams!A:C,2)</f>
        <v>Dustin Brinkmann</v>
      </c>
      <c r="L3400" s="12" t="str">
        <f>VLOOKUP(D3400,accounts!A:G,6)</f>
        <v>Belgium</v>
      </c>
      <c r="M3400" s="12" t="str">
        <f>VLOOKUP(D3400,accounts!A:B,2)</f>
        <v>retail</v>
      </c>
      <c r="N3400" s="12" t="str">
        <f t="shared" si="26"/>
        <v>Jun 2017</v>
      </c>
      <c r="O3400" s="12" t="str">
        <f t="shared" si="387"/>
        <v>Sep 2017</v>
      </c>
      <c r="P3400" s="12">
        <f>VLOOKUP(D3400,accounts!A:G,4)</f>
        <v>1376.8</v>
      </c>
      <c r="Q3400" s="12">
        <f t="shared" si="388"/>
        <v>92</v>
      </c>
    </row>
    <row r="3401">
      <c r="A3401" s="14" t="s">
        <v>3580</v>
      </c>
      <c r="B3401" s="14" t="s">
        <v>36</v>
      </c>
      <c r="C3401" s="14" t="s">
        <v>21</v>
      </c>
      <c r="D3401" s="14" t="s">
        <v>137</v>
      </c>
      <c r="E3401" s="14" t="s">
        <v>5</v>
      </c>
      <c r="F3401" s="15">
        <v>42897.0</v>
      </c>
      <c r="G3401" s="15">
        <v>42994.0</v>
      </c>
      <c r="H3401" s="14">
        <v>3777.0</v>
      </c>
      <c r="I3401" s="12">
        <f>VLOOKUP(C3401, products!$A$1:$C$8, 3, FALSE)</f>
        <v>3393</v>
      </c>
      <c r="J3401" s="12" t="str">
        <f>VLOOKUP(B3401,sales_teams!A:C,3)</f>
        <v>Central</v>
      </c>
      <c r="K3401" s="12" t="str">
        <f>VLOOKUP(B3401,sales_teams!A:C,2)</f>
        <v>Dustin Brinkmann</v>
      </c>
      <c r="L3401" s="12" t="str">
        <f>VLOOKUP(D3401,accounts!A:G,6)</f>
        <v>United States</v>
      </c>
      <c r="M3401" s="12" t="str">
        <f>VLOOKUP(D3401,accounts!A:B,2)</f>
        <v>medical</v>
      </c>
      <c r="N3401" s="12" t="str">
        <f t="shared" si="26"/>
        <v>Jun 2017</v>
      </c>
      <c r="O3401" s="12" t="str">
        <f t="shared" si="387"/>
        <v>Sep 2017</v>
      </c>
      <c r="P3401" s="12">
        <f>VLOOKUP(D3401,accounts!A:G,4)</f>
        <v>439.21</v>
      </c>
      <c r="Q3401" s="12">
        <f t="shared" si="388"/>
        <v>92</v>
      </c>
    </row>
    <row r="3402">
      <c r="A3402" s="14" t="s">
        <v>3581</v>
      </c>
      <c r="B3402" s="14" t="s">
        <v>37</v>
      </c>
      <c r="C3402" s="14" t="s">
        <v>18</v>
      </c>
      <c r="D3402" s="14" t="s">
        <v>121</v>
      </c>
      <c r="E3402" s="14" t="s">
        <v>5</v>
      </c>
      <c r="F3402" s="15">
        <v>42897.0</v>
      </c>
      <c r="G3402" s="15">
        <v>42964.0</v>
      </c>
      <c r="H3402" s="14">
        <v>892.0</v>
      </c>
      <c r="I3402" s="12">
        <f>VLOOKUP(C3402, products!$A$1:$C$8, 3, FALSE)</f>
        <v>1096</v>
      </c>
      <c r="J3402" s="12" t="str">
        <f>VLOOKUP(B3402,sales_teams!A:C,3)</f>
        <v>East</v>
      </c>
      <c r="K3402" s="12" t="str">
        <f>VLOOKUP(B3402,sales_teams!A:C,2)</f>
        <v>Rocco Neubert</v>
      </c>
      <c r="L3402" s="12" t="str">
        <f>VLOOKUP(D3402,accounts!A:G,6)</f>
        <v>United States</v>
      </c>
      <c r="M3402" s="12" t="str">
        <f>VLOOKUP(D3402,accounts!A:B,2)</f>
        <v>telecommunications</v>
      </c>
      <c r="N3402" s="12" t="str">
        <f t="shared" si="26"/>
        <v>Jun 2017</v>
      </c>
      <c r="O3402" s="12" t="str">
        <f t="shared" si="387"/>
        <v>Aug 2017</v>
      </c>
      <c r="P3402" s="12">
        <f>VLOOKUP(D3402,accounts!A:G,4)</f>
        <v>6395.05</v>
      </c>
      <c r="Q3402" s="12">
        <f t="shared" si="388"/>
        <v>61</v>
      </c>
    </row>
    <row r="3403">
      <c r="A3403" s="14" t="s">
        <v>3582</v>
      </c>
      <c r="B3403" s="14" t="s">
        <v>37</v>
      </c>
      <c r="C3403" s="14" t="s">
        <v>20</v>
      </c>
      <c r="D3403" s="14" t="s">
        <v>139</v>
      </c>
      <c r="E3403" s="14" t="s">
        <v>5</v>
      </c>
      <c r="F3403" s="15">
        <v>42897.0</v>
      </c>
      <c r="G3403" s="15">
        <v>42905.0</v>
      </c>
      <c r="H3403" s="14">
        <v>5353.0</v>
      </c>
      <c r="I3403" s="12">
        <f>VLOOKUP(C3403, products!$A$1:$C$8, 3, FALSE)</f>
        <v>5482</v>
      </c>
      <c r="J3403" s="12" t="str">
        <f>VLOOKUP(B3403,sales_teams!A:C,3)</f>
        <v>East</v>
      </c>
      <c r="K3403" s="12" t="str">
        <f>VLOOKUP(B3403,sales_teams!A:C,2)</f>
        <v>Rocco Neubert</v>
      </c>
      <c r="L3403" s="12" t="str">
        <f>VLOOKUP(D3403,accounts!A:G,6)</f>
        <v>United States</v>
      </c>
      <c r="M3403" s="12" t="str">
        <f>VLOOKUP(D3403,accounts!A:B,2)</f>
        <v>technolgy</v>
      </c>
      <c r="N3403" s="12" t="str">
        <f t="shared" si="26"/>
        <v>Jun 2017</v>
      </c>
      <c r="O3403" s="12" t="str">
        <f t="shared" si="387"/>
        <v>Jun 2017</v>
      </c>
      <c r="P3403" s="12">
        <f>VLOOKUP(D3403,accounts!A:G,4)</f>
        <v>527.11</v>
      </c>
      <c r="Q3403" s="12">
        <f t="shared" si="388"/>
        <v>0</v>
      </c>
    </row>
    <row r="3404">
      <c r="A3404" s="14" t="s">
        <v>3583</v>
      </c>
      <c r="B3404" s="14" t="s">
        <v>38</v>
      </c>
      <c r="C3404" s="14" t="s">
        <v>17</v>
      </c>
      <c r="D3404" s="14" t="s">
        <v>109</v>
      </c>
      <c r="E3404" s="14" t="s">
        <v>5</v>
      </c>
      <c r="F3404" s="15">
        <v>42897.0</v>
      </c>
      <c r="G3404" s="15">
        <v>42910.0</v>
      </c>
      <c r="H3404" s="14">
        <v>4410.0</v>
      </c>
      <c r="I3404" s="12">
        <f>VLOOKUP(C3404, products!$A$1:$C$8, 3, FALSE)</f>
        <v>4821</v>
      </c>
      <c r="J3404" s="12" t="str">
        <f>VLOOKUP(B3404,sales_teams!A:C,3)</f>
        <v>East</v>
      </c>
      <c r="K3404" s="12" t="str">
        <f>VLOOKUP(B3404,sales_teams!A:C,2)</f>
        <v>Rocco Neubert</v>
      </c>
      <c r="L3404" s="12" t="str">
        <f>VLOOKUP(D3404,accounts!A:G,6)</f>
        <v>Kenya</v>
      </c>
      <c r="M3404" s="12" t="str">
        <f>VLOOKUP(D3404,accounts!A:B,2)</f>
        <v>medical</v>
      </c>
      <c r="N3404" s="12" t="str">
        <f t="shared" si="26"/>
        <v>Jun 2017</v>
      </c>
      <c r="O3404" s="12" t="str">
        <f t="shared" si="387"/>
        <v>Jun 2017</v>
      </c>
      <c r="P3404" s="12">
        <f>VLOOKUP(D3404,accounts!A:G,4)</f>
        <v>647.18</v>
      </c>
      <c r="Q3404" s="12">
        <f t="shared" si="388"/>
        <v>0</v>
      </c>
    </row>
    <row r="3405">
      <c r="A3405" s="14" t="s">
        <v>3584</v>
      </c>
      <c r="B3405" s="14" t="s">
        <v>38</v>
      </c>
      <c r="C3405" s="14" t="s">
        <v>21</v>
      </c>
      <c r="D3405" s="14" t="s">
        <v>140</v>
      </c>
      <c r="E3405" s="14" t="s">
        <v>5</v>
      </c>
      <c r="F3405" s="15">
        <v>42897.0</v>
      </c>
      <c r="G3405" s="15">
        <v>42981.0</v>
      </c>
      <c r="H3405" s="14">
        <v>3768.0</v>
      </c>
      <c r="I3405" s="12">
        <f>VLOOKUP(C3405, products!$A$1:$C$8, 3, FALSE)</f>
        <v>3393</v>
      </c>
      <c r="J3405" s="12" t="str">
        <f>VLOOKUP(B3405,sales_teams!A:C,3)</f>
        <v>East</v>
      </c>
      <c r="K3405" s="12" t="str">
        <f>VLOOKUP(B3405,sales_teams!A:C,2)</f>
        <v>Rocco Neubert</v>
      </c>
      <c r="L3405" s="12" t="str">
        <f>VLOOKUP(D3405,accounts!A:G,6)</f>
        <v>United States</v>
      </c>
      <c r="M3405" s="12" t="str">
        <f>VLOOKUP(D3405,accounts!A:B,2)</f>
        <v>marketing</v>
      </c>
      <c r="N3405" s="12" t="str">
        <f t="shared" si="26"/>
        <v>Jun 2017</v>
      </c>
      <c r="O3405" s="12" t="str">
        <f t="shared" si="387"/>
        <v>Sep 2017</v>
      </c>
      <c r="P3405" s="12">
        <f>VLOOKUP(D3405,accounts!A:G,4)</f>
        <v>375.43</v>
      </c>
      <c r="Q3405" s="12">
        <f t="shared" si="388"/>
        <v>92</v>
      </c>
    </row>
    <row r="3406">
      <c r="A3406" s="14" t="s">
        <v>3585</v>
      </c>
      <c r="B3406" s="14" t="s">
        <v>39</v>
      </c>
      <c r="C3406" s="14" t="s">
        <v>22</v>
      </c>
      <c r="D3406" s="14" t="s">
        <v>145</v>
      </c>
      <c r="E3406" s="14" t="s">
        <v>26</v>
      </c>
      <c r="F3406" s="15">
        <v>42897.0</v>
      </c>
      <c r="G3406" s="15">
        <v>42976.0</v>
      </c>
      <c r="H3406" s="14">
        <v>0.0</v>
      </c>
      <c r="I3406" s="12">
        <f>VLOOKUP(C3406, products!$A$1:$C$8, 3, FALSE)</f>
        <v>550</v>
      </c>
      <c r="J3406" s="12" t="str">
        <f>VLOOKUP(B3406,sales_teams!A:C,3)</f>
        <v>East</v>
      </c>
      <c r="K3406" s="12" t="str">
        <f>VLOOKUP(B3406,sales_teams!A:C,2)</f>
        <v>Rocco Neubert</v>
      </c>
      <c r="L3406" s="12" t="str">
        <f>VLOOKUP(D3406,accounts!A:G,6)</f>
        <v>United States</v>
      </c>
      <c r="M3406" s="12" t="str">
        <f>VLOOKUP(D3406,accounts!A:B,2)</f>
        <v>technolgy</v>
      </c>
      <c r="N3406" s="12" t="str">
        <f t="shared" si="26"/>
        <v>Jun 2017</v>
      </c>
      <c r="O3406" s="12" t="str">
        <f t="shared" si="387"/>
        <v>Aug 2017</v>
      </c>
      <c r="P3406" s="12">
        <f>VLOOKUP(D3406,accounts!A:G,4)</f>
        <v>1242.32</v>
      </c>
      <c r="Q3406" s="12">
        <f t="shared" si="388"/>
        <v>61</v>
      </c>
    </row>
    <row r="3407">
      <c r="A3407" s="14" t="s">
        <v>3586</v>
      </c>
      <c r="B3407" s="14" t="s">
        <v>44</v>
      </c>
      <c r="C3407" s="14" t="s">
        <v>22</v>
      </c>
      <c r="D3407" s="14" t="s">
        <v>113</v>
      </c>
      <c r="E3407" s="14" t="s">
        <v>5</v>
      </c>
      <c r="F3407" s="15">
        <v>42897.0</v>
      </c>
      <c r="G3407" s="15">
        <v>42957.0</v>
      </c>
      <c r="H3407" s="14">
        <v>507.0</v>
      </c>
      <c r="I3407" s="12">
        <f>VLOOKUP(C3407, products!$A$1:$C$8, 3, FALSE)</f>
        <v>550</v>
      </c>
      <c r="J3407" s="12" t="str">
        <f>VLOOKUP(B3407,sales_teams!A:C,3)</f>
        <v>East</v>
      </c>
      <c r="K3407" s="12" t="str">
        <f>VLOOKUP(B3407,sales_teams!A:C,2)</f>
        <v>Rocco Neubert</v>
      </c>
      <c r="L3407" s="12" t="str">
        <f>VLOOKUP(D3407,accounts!A:G,6)</f>
        <v>United States</v>
      </c>
      <c r="M3407" s="12" t="str">
        <f>VLOOKUP(D3407,accounts!A:B,2)</f>
        <v>retail</v>
      </c>
      <c r="N3407" s="12" t="str">
        <f t="shared" si="26"/>
        <v>Jun 2017</v>
      </c>
      <c r="O3407" s="12" t="str">
        <f t="shared" si="387"/>
        <v>Aug 2017</v>
      </c>
      <c r="P3407" s="12">
        <f>VLOOKUP(D3407,accounts!A:G,4)</f>
        <v>1388.67</v>
      </c>
      <c r="Q3407" s="12">
        <f t="shared" si="388"/>
        <v>61</v>
      </c>
    </row>
    <row r="3408">
      <c r="A3408" s="14" t="s">
        <v>3587</v>
      </c>
      <c r="B3408" s="14" t="s">
        <v>45</v>
      </c>
      <c r="C3408" s="14" t="s">
        <v>18</v>
      </c>
      <c r="D3408" s="14" t="s">
        <v>134</v>
      </c>
      <c r="E3408" s="14" t="s">
        <v>5</v>
      </c>
      <c r="F3408" s="15">
        <v>42897.0</v>
      </c>
      <c r="G3408" s="15">
        <v>42998.0</v>
      </c>
      <c r="H3408" s="14">
        <v>1144.0</v>
      </c>
      <c r="I3408" s="12">
        <f>VLOOKUP(C3408, products!$A$1:$C$8, 3, FALSE)</f>
        <v>1096</v>
      </c>
      <c r="J3408" s="12" t="str">
        <f>VLOOKUP(B3408,sales_teams!A:C,3)</f>
        <v>East</v>
      </c>
      <c r="K3408" s="12" t="str">
        <f>VLOOKUP(B3408,sales_teams!A:C,2)</f>
        <v>Rocco Neubert</v>
      </c>
      <c r="L3408" s="12" t="str">
        <f>VLOOKUP(D3408,accounts!A:G,6)</f>
        <v>United States</v>
      </c>
      <c r="M3408" s="12" t="str">
        <f>VLOOKUP(D3408,accounts!A:B,2)</f>
        <v>medical</v>
      </c>
      <c r="N3408" s="12" t="str">
        <f t="shared" si="26"/>
        <v>Jun 2017</v>
      </c>
      <c r="O3408" s="12" t="str">
        <f t="shared" si="387"/>
        <v>Sep 2017</v>
      </c>
      <c r="P3408" s="12">
        <f>VLOOKUP(D3408,accounts!A:G,4)</f>
        <v>441.08</v>
      </c>
      <c r="Q3408" s="12">
        <f t="shared" si="388"/>
        <v>92</v>
      </c>
    </row>
    <row r="3409">
      <c r="A3409" s="14" t="s">
        <v>3588</v>
      </c>
      <c r="B3409" s="14" t="s">
        <v>47</v>
      </c>
      <c r="C3409" s="14" t="s">
        <v>19</v>
      </c>
      <c r="D3409" s="14" t="s">
        <v>67</v>
      </c>
      <c r="E3409" s="14" t="s">
        <v>5</v>
      </c>
      <c r="F3409" s="15">
        <v>42897.0</v>
      </c>
      <c r="G3409" s="15">
        <v>43000.0</v>
      </c>
      <c r="H3409" s="14">
        <v>44.0</v>
      </c>
      <c r="I3409" s="12">
        <f>VLOOKUP(C3409, products!$A$1:$C$8, 3, FALSE)</f>
        <v>55</v>
      </c>
      <c r="J3409" s="12" t="str">
        <f>VLOOKUP(B3409,sales_teams!A:C,3)</f>
        <v>East</v>
      </c>
      <c r="K3409" s="12" t="str">
        <f>VLOOKUP(B3409,sales_teams!A:C,2)</f>
        <v>Rocco Neubert</v>
      </c>
      <c r="L3409" s="12" t="str">
        <f>VLOOKUP(D3409,accounts!A:G,6)</f>
        <v>United States</v>
      </c>
      <c r="M3409" s="12" t="str">
        <f>VLOOKUP(D3409,accounts!A:B,2)</f>
        <v>entertainment</v>
      </c>
      <c r="N3409" s="12" t="str">
        <f t="shared" si="26"/>
        <v>Jun 2017</v>
      </c>
      <c r="O3409" s="12" t="str">
        <f t="shared" si="387"/>
        <v>Sep 2017</v>
      </c>
      <c r="P3409" s="12">
        <f>VLOOKUP(D3409,accounts!A:G,4)</f>
        <v>4269.9</v>
      </c>
      <c r="Q3409" s="12">
        <f t="shared" si="388"/>
        <v>92</v>
      </c>
    </row>
    <row r="3410">
      <c r="A3410" s="14" t="s">
        <v>3589</v>
      </c>
      <c r="B3410" s="14" t="s">
        <v>48</v>
      </c>
      <c r="C3410" s="14" t="s">
        <v>21</v>
      </c>
      <c r="D3410" s="14" t="s">
        <v>70</v>
      </c>
      <c r="E3410" s="14" t="s">
        <v>5</v>
      </c>
      <c r="F3410" s="15">
        <v>42897.0</v>
      </c>
      <c r="G3410" s="15">
        <v>42913.0</v>
      </c>
      <c r="H3410" s="14">
        <v>3470.0</v>
      </c>
      <c r="I3410" s="12">
        <f>VLOOKUP(C3410, products!$A$1:$C$8, 3, FALSE)</f>
        <v>3393</v>
      </c>
      <c r="J3410" s="12" t="str">
        <f>VLOOKUP(B3410,sales_teams!A:C,3)</f>
        <v>East</v>
      </c>
      <c r="K3410" s="12" t="str">
        <f>VLOOKUP(B3410,sales_teams!A:C,2)</f>
        <v>Rocco Neubert</v>
      </c>
      <c r="L3410" s="12" t="str">
        <f>VLOOKUP(D3410,accounts!A:G,6)</f>
        <v>United States</v>
      </c>
      <c r="M3410" s="12" t="str">
        <f>VLOOKUP(D3410,accounts!A:B,2)</f>
        <v>telecommunications</v>
      </c>
      <c r="N3410" s="12" t="str">
        <f t="shared" si="26"/>
        <v>Jun 2017</v>
      </c>
      <c r="O3410" s="12" t="str">
        <f t="shared" si="387"/>
        <v>Jun 2017</v>
      </c>
      <c r="P3410" s="12">
        <f>VLOOKUP(D3410,accounts!A:G,4)</f>
        <v>5266.09</v>
      </c>
      <c r="Q3410" s="12">
        <f t="shared" si="388"/>
        <v>0</v>
      </c>
    </row>
    <row r="3411">
      <c r="A3411" s="14" t="s">
        <v>3590</v>
      </c>
      <c r="B3411" s="14" t="s">
        <v>49</v>
      </c>
      <c r="C3411" s="14" t="s">
        <v>21</v>
      </c>
      <c r="D3411" s="14" t="s">
        <v>135</v>
      </c>
      <c r="E3411" s="14" t="s">
        <v>25</v>
      </c>
      <c r="F3411" s="15">
        <v>42897.0</v>
      </c>
      <c r="G3411" s="17"/>
      <c r="I3411" s="12">
        <f>VLOOKUP(C3411, products!$A$1:$C$8, 3, FALSE)</f>
        <v>3393</v>
      </c>
      <c r="J3411" s="12" t="str">
        <f>VLOOKUP(B3411,sales_teams!A:C,3)</f>
        <v>West</v>
      </c>
      <c r="K3411" s="12" t="str">
        <f>VLOOKUP(B3411,sales_teams!A:C,2)</f>
        <v>Summer Sewald</v>
      </c>
      <c r="L3411" s="12" t="str">
        <f>VLOOKUP(D3411,accounts!A:G,6)</f>
        <v>United States</v>
      </c>
      <c r="M3411" s="12" t="str">
        <f>VLOOKUP(D3411,accounts!A:B,2)</f>
        <v>software</v>
      </c>
      <c r="N3411" s="12" t="str">
        <f t="shared" si="26"/>
        <v>Jun 2017</v>
      </c>
      <c r="P3411" s="12">
        <f>VLOOKUP(D3411,accounts!A:G,4)</f>
        <v>98.79</v>
      </c>
    </row>
    <row r="3412">
      <c r="A3412" s="14" t="s">
        <v>3591</v>
      </c>
      <c r="B3412" s="14" t="s">
        <v>49</v>
      </c>
      <c r="C3412" s="14" t="s">
        <v>23</v>
      </c>
      <c r="D3412" s="14" t="s">
        <v>67</v>
      </c>
      <c r="E3412" s="14" t="s">
        <v>5</v>
      </c>
      <c r="F3412" s="15">
        <v>42897.0</v>
      </c>
      <c r="G3412" s="15">
        <v>43004.0</v>
      </c>
      <c r="H3412" s="14">
        <v>29166.0</v>
      </c>
      <c r="I3412" s="12">
        <f>VLOOKUP(C3412, products!$A$1:$C$8, 3, FALSE)</f>
        <v>26768</v>
      </c>
      <c r="J3412" s="12" t="str">
        <f>VLOOKUP(B3412,sales_teams!A:C,3)</f>
        <v>West</v>
      </c>
      <c r="K3412" s="12" t="str">
        <f>VLOOKUP(B3412,sales_teams!A:C,2)</f>
        <v>Summer Sewald</v>
      </c>
      <c r="L3412" s="12" t="str">
        <f>VLOOKUP(D3412,accounts!A:G,6)</f>
        <v>United States</v>
      </c>
      <c r="M3412" s="12" t="str">
        <f>VLOOKUP(D3412,accounts!A:B,2)</f>
        <v>entertainment</v>
      </c>
      <c r="N3412" s="12" t="str">
        <f t="shared" si="26"/>
        <v>Jun 2017</v>
      </c>
      <c r="O3412" s="12" t="str">
        <f t="shared" ref="O3412:O3414" si="389">TEXT(G3412,"mmm yyy")</f>
        <v>Sep 2017</v>
      </c>
      <c r="P3412" s="12">
        <f>VLOOKUP(D3412,accounts!A:G,4)</f>
        <v>4269.9</v>
      </c>
      <c r="Q3412" s="12">
        <f t="shared" ref="Q3412:Q3414" si="390">O3412-N3412</f>
        <v>92</v>
      </c>
    </row>
    <row r="3413">
      <c r="A3413" s="14" t="s">
        <v>3592</v>
      </c>
      <c r="B3413" s="14" t="s">
        <v>49</v>
      </c>
      <c r="C3413" s="14" t="s">
        <v>18</v>
      </c>
      <c r="D3413" s="14" t="s">
        <v>64</v>
      </c>
      <c r="E3413" s="14" t="s">
        <v>5</v>
      </c>
      <c r="F3413" s="15">
        <v>42897.0</v>
      </c>
      <c r="G3413" s="15">
        <v>42957.0</v>
      </c>
      <c r="H3413" s="14">
        <v>1045.0</v>
      </c>
      <c r="I3413" s="12">
        <f>VLOOKUP(C3413, products!$A$1:$C$8, 3, FALSE)</f>
        <v>1096</v>
      </c>
      <c r="J3413" s="12" t="str">
        <f>VLOOKUP(B3413,sales_teams!A:C,3)</f>
        <v>West</v>
      </c>
      <c r="K3413" s="12" t="str">
        <f>VLOOKUP(B3413,sales_teams!A:C,2)</f>
        <v>Summer Sewald</v>
      </c>
      <c r="L3413" s="12" t="str">
        <f>VLOOKUP(D3413,accounts!A:G,6)</f>
        <v>United States</v>
      </c>
      <c r="M3413" s="12" t="str">
        <f>VLOOKUP(D3413,accounts!A:B,2)</f>
        <v>software</v>
      </c>
      <c r="N3413" s="12" t="str">
        <f t="shared" si="26"/>
        <v>Jun 2017</v>
      </c>
      <c r="O3413" s="12" t="str">
        <f t="shared" si="389"/>
        <v>Aug 2017</v>
      </c>
      <c r="P3413" s="12">
        <f>VLOOKUP(D3413,accounts!A:G,4)</f>
        <v>11698.03</v>
      </c>
      <c r="Q3413" s="12">
        <f t="shared" si="390"/>
        <v>61</v>
      </c>
    </row>
    <row r="3414">
      <c r="A3414" s="14" t="s">
        <v>3593</v>
      </c>
      <c r="B3414" s="14" t="s">
        <v>51</v>
      </c>
      <c r="C3414" s="14" t="s">
        <v>18</v>
      </c>
      <c r="D3414" s="14" t="s">
        <v>93</v>
      </c>
      <c r="E3414" s="14" t="s">
        <v>5</v>
      </c>
      <c r="F3414" s="15">
        <v>42897.0</v>
      </c>
      <c r="G3414" s="15">
        <v>42990.0</v>
      </c>
      <c r="H3414" s="14">
        <v>951.0</v>
      </c>
      <c r="I3414" s="12">
        <f>VLOOKUP(C3414, products!$A$1:$C$8, 3, FALSE)</f>
        <v>1096</v>
      </c>
      <c r="J3414" s="12" t="str">
        <f>VLOOKUP(B3414,sales_teams!A:C,3)</f>
        <v>West</v>
      </c>
      <c r="K3414" s="12" t="str">
        <f>VLOOKUP(B3414,sales_teams!A:C,2)</f>
        <v>Summer Sewald</v>
      </c>
      <c r="L3414" s="12" t="str">
        <f>VLOOKUP(D3414,accounts!A:G,6)</f>
        <v>United States</v>
      </c>
      <c r="M3414" s="12" t="str">
        <f>VLOOKUP(D3414,accounts!A:B,2)</f>
        <v>retail</v>
      </c>
      <c r="N3414" s="12" t="str">
        <f t="shared" si="26"/>
        <v>Jun 2017</v>
      </c>
      <c r="O3414" s="12" t="str">
        <f t="shared" si="389"/>
        <v>Sep 2017</v>
      </c>
      <c r="P3414" s="12">
        <f>VLOOKUP(D3414,accounts!A:G,4)</f>
        <v>4968.91</v>
      </c>
      <c r="Q3414" s="12">
        <f t="shared" si="390"/>
        <v>92</v>
      </c>
    </row>
    <row r="3415">
      <c r="A3415" s="14" t="s">
        <v>3594</v>
      </c>
      <c r="B3415" s="14" t="s">
        <v>56</v>
      </c>
      <c r="C3415" s="14" t="s">
        <v>18</v>
      </c>
      <c r="D3415" s="14" t="s">
        <v>136</v>
      </c>
      <c r="E3415" s="14" t="s">
        <v>25</v>
      </c>
      <c r="F3415" s="15">
        <v>42897.0</v>
      </c>
      <c r="G3415" s="17"/>
      <c r="I3415" s="12">
        <f>VLOOKUP(C3415, products!$A$1:$C$8, 3, FALSE)</f>
        <v>1096</v>
      </c>
      <c r="J3415" s="12" t="str">
        <f>VLOOKUP(B3415,sales_teams!A:C,3)</f>
        <v>West</v>
      </c>
      <c r="K3415" s="12" t="str">
        <f>VLOOKUP(B3415,sales_teams!A:C,2)</f>
        <v>Summer Sewald</v>
      </c>
      <c r="L3415" s="12" t="str">
        <f>VLOOKUP(D3415,accounts!A:G,6)</f>
        <v>United States</v>
      </c>
      <c r="M3415" s="12" t="str">
        <f>VLOOKUP(D3415,accounts!A:B,2)</f>
        <v>entertainment</v>
      </c>
      <c r="N3415" s="12" t="str">
        <f t="shared" si="26"/>
        <v>Jun 2017</v>
      </c>
      <c r="P3415" s="12">
        <f>VLOOKUP(D3415,accounts!A:G,4)</f>
        <v>324.19</v>
      </c>
    </row>
    <row r="3416">
      <c r="A3416" s="14" t="s">
        <v>3595</v>
      </c>
      <c r="B3416" s="14" t="s">
        <v>57</v>
      </c>
      <c r="C3416" s="14" t="s">
        <v>19</v>
      </c>
      <c r="D3416" s="14" t="s">
        <v>82</v>
      </c>
      <c r="E3416" s="14" t="s">
        <v>5</v>
      </c>
      <c r="F3416" s="15">
        <v>42897.0</v>
      </c>
      <c r="G3416" s="15">
        <v>42967.0</v>
      </c>
      <c r="H3416" s="14">
        <v>43.0</v>
      </c>
      <c r="I3416" s="12">
        <f>VLOOKUP(C3416, products!$A$1:$C$8, 3, FALSE)</f>
        <v>55</v>
      </c>
      <c r="J3416" s="12" t="str">
        <f>VLOOKUP(B3416,sales_teams!A:C,3)</f>
        <v>West</v>
      </c>
      <c r="K3416" s="12" t="str">
        <f>VLOOKUP(B3416,sales_teams!A:C,2)</f>
        <v>Summer Sewald</v>
      </c>
      <c r="L3416" s="12" t="str">
        <f>VLOOKUP(D3416,accounts!A:G,6)</f>
        <v>United States</v>
      </c>
      <c r="M3416" s="12" t="str">
        <f>VLOOKUP(D3416,accounts!A:B,2)</f>
        <v>finance</v>
      </c>
      <c r="N3416" s="12" t="str">
        <f t="shared" si="26"/>
        <v>Jun 2017</v>
      </c>
      <c r="O3416" s="12" t="str">
        <f t="shared" ref="O3416:O3419" si="391">TEXT(G3416,"mmm yyy")</f>
        <v>Aug 2017</v>
      </c>
      <c r="P3416" s="12">
        <f>VLOOKUP(D3416,accounts!A:G,4)</f>
        <v>1698.2</v>
      </c>
      <c r="Q3416" s="12">
        <f t="shared" ref="Q3416:Q3419" si="392">O3416-N3416</f>
        <v>61</v>
      </c>
    </row>
    <row r="3417">
      <c r="A3417" s="14" t="s">
        <v>3596</v>
      </c>
      <c r="B3417" s="14" t="s">
        <v>57</v>
      </c>
      <c r="C3417" s="14" t="s">
        <v>19</v>
      </c>
      <c r="D3417" s="14" t="s">
        <v>134</v>
      </c>
      <c r="E3417" s="14" t="s">
        <v>5</v>
      </c>
      <c r="F3417" s="15">
        <v>42897.0</v>
      </c>
      <c r="G3417" s="15">
        <v>42901.0</v>
      </c>
      <c r="H3417" s="14">
        <v>55.0</v>
      </c>
      <c r="I3417" s="12">
        <f>VLOOKUP(C3417, products!$A$1:$C$8, 3, FALSE)</f>
        <v>55</v>
      </c>
      <c r="J3417" s="12" t="str">
        <f>VLOOKUP(B3417,sales_teams!A:C,3)</f>
        <v>West</v>
      </c>
      <c r="K3417" s="12" t="str">
        <f>VLOOKUP(B3417,sales_teams!A:C,2)</f>
        <v>Summer Sewald</v>
      </c>
      <c r="L3417" s="12" t="str">
        <f>VLOOKUP(D3417,accounts!A:G,6)</f>
        <v>United States</v>
      </c>
      <c r="M3417" s="12" t="str">
        <f>VLOOKUP(D3417,accounts!A:B,2)</f>
        <v>medical</v>
      </c>
      <c r="N3417" s="12" t="str">
        <f t="shared" si="26"/>
        <v>Jun 2017</v>
      </c>
      <c r="O3417" s="12" t="str">
        <f t="shared" si="391"/>
        <v>Jun 2017</v>
      </c>
      <c r="P3417" s="12">
        <f>VLOOKUP(D3417,accounts!A:G,4)</f>
        <v>441.08</v>
      </c>
      <c r="Q3417" s="12">
        <f t="shared" si="392"/>
        <v>0</v>
      </c>
    </row>
    <row r="3418">
      <c r="A3418" s="14" t="s">
        <v>3597</v>
      </c>
      <c r="B3418" s="14" t="s">
        <v>34</v>
      </c>
      <c r="C3418" s="14" t="s">
        <v>17</v>
      </c>
      <c r="D3418" s="14" t="s">
        <v>64</v>
      </c>
      <c r="E3418" s="14" t="s">
        <v>5</v>
      </c>
      <c r="F3418" s="15">
        <v>42898.0</v>
      </c>
      <c r="G3418" s="15">
        <v>42964.0</v>
      </c>
      <c r="H3418" s="14">
        <v>4294.0</v>
      </c>
      <c r="I3418" s="12">
        <f>VLOOKUP(C3418, products!$A$1:$C$8, 3, FALSE)</f>
        <v>4821</v>
      </c>
      <c r="J3418" s="12" t="str">
        <f>VLOOKUP(B3418,sales_teams!A:C,3)</f>
        <v>Central</v>
      </c>
      <c r="K3418" s="12" t="str">
        <f>VLOOKUP(B3418,sales_teams!A:C,2)</f>
        <v>Dustin Brinkmann</v>
      </c>
      <c r="L3418" s="12" t="str">
        <f>VLOOKUP(D3418,accounts!A:G,6)</f>
        <v>United States</v>
      </c>
      <c r="M3418" s="12" t="str">
        <f>VLOOKUP(D3418,accounts!A:B,2)</f>
        <v>software</v>
      </c>
      <c r="N3418" s="12" t="str">
        <f t="shared" si="26"/>
        <v>Jun 2017</v>
      </c>
      <c r="O3418" s="12" t="str">
        <f t="shared" si="391"/>
        <v>Aug 2017</v>
      </c>
      <c r="P3418" s="12">
        <f>VLOOKUP(D3418,accounts!A:G,4)</f>
        <v>11698.03</v>
      </c>
      <c r="Q3418" s="12">
        <f t="shared" si="392"/>
        <v>61</v>
      </c>
    </row>
    <row r="3419">
      <c r="A3419" s="14" t="s">
        <v>3598</v>
      </c>
      <c r="B3419" s="14" t="s">
        <v>35</v>
      </c>
      <c r="C3419" s="14" t="s">
        <v>20</v>
      </c>
      <c r="D3419" s="14" t="s">
        <v>100</v>
      </c>
      <c r="E3419" s="14" t="s">
        <v>5</v>
      </c>
      <c r="F3419" s="15">
        <v>42898.0</v>
      </c>
      <c r="G3419" s="15">
        <v>42976.0</v>
      </c>
      <c r="H3419" s="14">
        <v>4961.0</v>
      </c>
      <c r="I3419" s="12">
        <f>VLOOKUP(C3419, products!$A$1:$C$8, 3, FALSE)</f>
        <v>5482</v>
      </c>
      <c r="J3419" s="12" t="str">
        <f>VLOOKUP(B3419,sales_teams!A:C,3)</f>
        <v>Central</v>
      </c>
      <c r="K3419" s="12" t="str">
        <f>VLOOKUP(B3419,sales_teams!A:C,2)</f>
        <v>Dustin Brinkmann</v>
      </c>
      <c r="L3419" s="12" t="str">
        <f>VLOOKUP(D3419,accounts!A:G,6)</f>
        <v>Belgium</v>
      </c>
      <c r="M3419" s="12" t="str">
        <f>VLOOKUP(D3419,accounts!A:B,2)</f>
        <v>retail</v>
      </c>
      <c r="N3419" s="12" t="str">
        <f t="shared" si="26"/>
        <v>Jun 2017</v>
      </c>
      <c r="O3419" s="12" t="str">
        <f t="shared" si="391"/>
        <v>Aug 2017</v>
      </c>
      <c r="P3419" s="12">
        <f>VLOOKUP(D3419,accounts!A:G,4)</f>
        <v>1376.8</v>
      </c>
      <c r="Q3419" s="12">
        <f t="shared" si="392"/>
        <v>61</v>
      </c>
    </row>
    <row r="3420">
      <c r="A3420" s="14" t="s">
        <v>3599</v>
      </c>
      <c r="B3420" s="14" t="s">
        <v>36</v>
      </c>
      <c r="C3420" s="14" t="s">
        <v>17</v>
      </c>
      <c r="D3420" s="14" t="s">
        <v>117</v>
      </c>
      <c r="E3420" s="14" t="s">
        <v>25</v>
      </c>
      <c r="F3420" s="15">
        <v>42898.0</v>
      </c>
      <c r="G3420" s="17"/>
      <c r="I3420" s="12">
        <f>VLOOKUP(C3420, products!$A$1:$C$8, 3, FALSE)</f>
        <v>4821</v>
      </c>
      <c r="J3420" s="12" t="str">
        <f>VLOOKUP(B3420,sales_teams!A:C,3)</f>
        <v>Central</v>
      </c>
      <c r="K3420" s="12" t="str">
        <f>VLOOKUP(B3420,sales_teams!A:C,2)</f>
        <v>Dustin Brinkmann</v>
      </c>
      <c r="L3420" s="12" t="str">
        <f>VLOOKUP(D3420,accounts!A:G,6)</f>
        <v>United States</v>
      </c>
      <c r="M3420" s="12" t="str">
        <f>VLOOKUP(D3420,accounts!A:B,2)</f>
        <v>medical</v>
      </c>
      <c r="N3420" s="12" t="str">
        <f t="shared" si="26"/>
        <v>Jun 2017</v>
      </c>
      <c r="P3420" s="12">
        <f>VLOOKUP(D3420,accounts!A:G,4)</f>
        <v>251.41</v>
      </c>
    </row>
    <row r="3421">
      <c r="A3421" s="14" t="s">
        <v>3600</v>
      </c>
      <c r="B3421" s="14" t="s">
        <v>36</v>
      </c>
      <c r="C3421" s="14" t="s">
        <v>22</v>
      </c>
      <c r="D3421" s="14" t="s">
        <v>139</v>
      </c>
      <c r="E3421" s="14" t="s">
        <v>26</v>
      </c>
      <c r="F3421" s="15">
        <v>42898.0</v>
      </c>
      <c r="G3421" s="15">
        <v>42965.0</v>
      </c>
      <c r="H3421" s="14">
        <v>0.0</v>
      </c>
      <c r="I3421" s="12">
        <f>VLOOKUP(C3421, products!$A$1:$C$8, 3, FALSE)</f>
        <v>550</v>
      </c>
      <c r="J3421" s="12" t="str">
        <f>VLOOKUP(B3421,sales_teams!A:C,3)</f>
        <v>Central</v>
      </c>
      <c r="K3421" s="12" t="str">
        <f>VLOOKUP(B3421,sales_teams!A:C,2)</f>
        <v>Dustin Brinkmann</v>
      </c>
      <c r="L3421" s="12" t="str">
        <f>VLOOKUP(D3421,accounts!A:G,6)</f>
        <v>United States</v>
      </c>
      <c r="M3421" s="12" t="str">
        <f>VLOOKUP(D3421,accounts!A:B,2)</f>
        <v>technolgy</v>
      </c>
      <c r="N3421" s="12" t="str">
        <f t="shared" si="26"/>
        <v>Jun 2017</v>
      </c>
      <c r="O3421" s="12" t="str">
        <f t="shared" ref="O3421:O3435" si="393">TEXT(G3421,"mmm yyy")</f>
        <v>Aug 2017</v>
      </c>
      <c r="P3421" s="12">
        <f>VLOOKUP(D3421,accounts!A:G,4)</f>
        <v>527.11</v>
      </c>
      <c r="Q3421" s="12">
        <f t="shared" ref="Q3421:Q3435" si="394">O3421-N3421</f>
        <v>61</v>
      </c>
    </row>
    <row r="3422">
      <c r="A3422" s="14" t="s">
        <v>3601</v>
      </c>
      <c r="B3422" s="14" t="s">
        <v>37</v>
      </c>
      <c r="C3422" s="14" t="s">
        <v>17</v>
      </c>
      <c r="D3422" s="14" t="s">
        <v>108</v>
      </c>
      <c r="E3422" s="14" t="s">
        <v>5</v>
      </c>
      <c r="F3422" s="15">
        <v>42898.0</v>
      </c>
      <c r="G3422" s="15">
        <v>43001.0</v>
      </c>
      <c r="H3422" s="14">
        <v>4506.0</v>
      </c>
      <c r="I3422" s="12">
        <f>VLOOKUP(C3422, products!$A$1:$C$8, 3, FALSE)</f>
        <v>4821</v>
      </c>
      <c r="J3422" s="12" t="str">
        <f>VLOOKUP(B3422,sales_teams!A:C,3)</f>
        <v>East</v>
      </c>
      <c r="K3422" s="12" t="str">
        <f>VLOOKUP(B3422,sales_teams!A:C,2)</f>
        <v>Rocco Neubert</v>
      </c>
      <c r="L3422" s="12" t="str">
        <f>VLOOKUP(D3422,accounts!A:G,6)</f>
        <v>United States</v>
      </c>
      <c r="M3422" s="12" t="str">
        <f>VLOOKUP(D3422,accounts!A:B,2)</f>
        <v>employment</v>
      </c>
      <c r="N3422" s="12" t="str">
        <f t="shared" si="26"/>
        <v>Jun 2017</v>
      </c>
      <c r="O3422" s="12" t="str">
        <f t="shared" si="393"/>
        <v>Sep 2017</v>
      </c>
      <c r="P3422" s="12">
        <f>VLOOKUP(D3422,accounts!A:G,4)</f>
        <v>882.12</v>
      </c>
      <c r="Q3422" s="12">
        <f t="shared" si="394"/>
        <v>92</v>
      </c>
    </row>
    <row r="3423">
      <c r="A3423" s="14" t="s">
        <v>3602</v>
      </c>
      <c r="B3423" s="14" t="s">
        <v>39</v>
      </c>
      <c r="C3423" s="14" t="s">
        <v>17</v>
      </c>
      <c r="D3423" s="14" t="s">
        <v>125</v>
      </c>
      <c r="E3423" s="14" t="s">
        <v>26</v>
      </c>
      <c r="F3423" s="15">
        <v>42898.0</v>
      </c>
      <c r="G3423" s="15">
        <v>42912.0</v>
      </c>
      <c r="H3423" s="14">
        <v>0.0</v>
      </c>
      <c r="I3423" s="12">
        <f>VLOOKUP(C3423, products!$A$1:$C$8, 3, FALSE)</f>
        <v>4821</v>
      </c>
      <c r="J3423" s="12" t="str">
        <f>VLOOKUP(B3423,sales_teams!A:C,3)</f>
        <v>East</v>
      </c>
      <c r="K3423" s="12" t="str">
        <f>VLOOKUP(B3423,sales_teams!A:C,2)</f>
        <v>Rocco Neubert</v>
      </c>
      <c r="L3423" s="12" t="str">
        <f>VLOOKUP(D3423,accounts!A:G,6)</f>
        <v>China</v>
      </c>
      <c r="M3423" s="12" t="str">
        <f>VLOOKUP(D3423,accounts!A:B,2)</f>
        <v>technolgy</v>
      </c>
      <c r="N3423" s="12" t="str">
        <f t="shared" si="26"/>
        <v>Jun 2017</v>
      </c>
      <c r="O3423" s="12" t="str">
        <f t="shared" si="393"/>
        <v>Jun 2017</v>
      </c>
      <c r="P3423" s="12">
        <f>VLOOKUP(D3423,accounts!A:G,4)</f>
        <v>40.79</v>
      </c>
      <c r="Q3423" s="12">
        <f t="shared" si="394"/>
        <v>0</v>
      </c>
    </row>
    <row r="3424">
      <c r="A3424" s="14" t="s">
        <v>3603</v>
      </c>
      <c r="B3424" s="14" t="s">
        <v>40</v>
      </c>
      <c r="C3424" s="14" t="s">
        <v>22</v>
      </c>
      <c r="D3424" s="14" t="s">
        <v>74</v>
      </c>
      <c r="E3424" s="14" t="s">
        <v>5</v>
      </c>
      <c r="F3424" s="15">
        <v>42898.0</v>
      </c>
      <c r="G3424" s="15">
        <v>42969.0</v>
      </c>
      <c r="H3424" s="14">
        <v>608.0</v>
      </c>
      <c r="I3424" s="12">
        <f>VLOOKUP(C3424, products!$A$1:$C$8, 3, FALSE)</f>
        <v>550</v>
      </c>
      <c r="J3424" s="12" t="str">
        <f>VLOOKUP(B3424,sales_teams!A:C,3)</f>
        <v>East</v>
      </c>
      <c r="K3424" s="12" t="str">
        <f>VLOOKUP(B3424,sales_teams!A:C,2)</f>
        <v>Rocco Neubert</v>
      </c>
      <c r="L3424" s="12" t="str">
        <f>VLOOKUP(D3424,accounts!A:G,6)</f>
        <v>United States</v>
      </c>
      <c r="M3424" s="12" t="str">
        <f>VLOOKUP(D3424,accounts!A:B,2)</f>
        <v>retail</v>
      </c>
      <c r="N3424" s="12" t="str">
        <f t="shared" si="26"/>
        <v>Jun 2017</v>
      </c>
      <c r="O3424" s="12" t="str">
        <f t="shared" si="393"/>
        <v>Aug 2017</v>
      </c>
      <c r="P3424" s="12">
        <f>VLOOKUP(D3424,accounts!A:G,4)</f>
        <v>2214.94</v>
      </c>
      <c r="Q3424" s="12">
        <f t="shared" si="394"/>
        <v>61</v>
      </c>
    </row>
    <row r="3425">
      <c r="A3425" s="14" t="s">
        <v>3604</v>
      </c>
      <c r="B3425" s="14" t="s">
        <v>41</v>
      </c>
      <c r="C3425" s="14" t="s">
        <v>18</v>
      </c>
      <c r="D3425" s="14" t="s">
        <v>147</v>
      </c>
      <c r="E3425" s="14" t="s">
        <v>5</v>
      </c>
      <c r="F3425" s="15">
        <v>42898.0</v>
      </c>
      <c r="G3425" s="15">
        <v>42998.0</v>
      </c>
      <c r="H3425" s="14">
        <v>851.0</v>
      </c>
      <c r="I3425" s="12">
        <f>VLOOKUP(C3425, products!$A$1:$C$8, 3, FALSE)</f>
        <v>1096</v>
      </c>
      <c r="J3425" s="12" t="str">
        <f>VLOOKUP(B3425,sales_teams!A:C,3)</f>
        <v>East</v>
      </c>
      <c r="K3425" s="12" t="str">
        <f>VLOOKUP(B3425,sales_teams!A:C,2)</f>
        <v>Rocco Neubert</v>
      </c>
      <c r="L3425" s="12" t="str">
        <f>VLOOKUP(D3425,accounts!A:G,6)</f>
        <v>United States</v>
      </c>
      <c r="M3425" s="12" t="str">
        <f>VLOOKUP(D3425,accounts!A:B,2)</f>
        <v>retail</v>
      </c>
      <c r="N3425" s="12" t="str">
        <f t="shared" si="26"/>
        <v>Jun 2017</v>
      </c>
      <c r="O3425" s="12" t="str">
        <f t="shared" si="393"/>
        <v>Sep 2017</v>
      </c>
      <c r="P3425" s="12">
        <f>VLOOKUP(D3425,accounts!A:G,4)</f>
        <v>71.12</v>
      </c>
      <c r="Q3425" s="12">
        <f t="shared" si="394"/>
        <v>92</v>
      </c>
    </row>
    <row r="3426">
      <c r="A3426" s="14" t="s">
        <v>3605</v>
      </c>
      <c r="B3426" s="14" t="s">
        <v>42</v>
      </c>
      <c r="C3426" s="14" t="s">
        <v>18</v>
      </c>
      <c r="D3426" s="14" t="s">
        <v>83</v>
      </c>
      <c r="E3426" s="14" t="s">
        <v>5</v>
      </c>
      <c r="F3426" s="15">
        <v>42898.0</v>
      </c>
      <c r="G3426" s="15">
        <v>42998.0</v>
      </c>
      <c r="H3426" s="14">
        <v>1143.0</v>
      </c>
      <c r="I3426" s="12">
        <f>VLOOKUP(C3426, products!$A$1:$C$8, 3, FALSE)</f>
        <v>1096</v>
      </c>
      <c r="J3426" s="12" t="str">
        <f>VLOOKUP(B3426,sales_teams!A:C,3)</f>
        <v>East</v>
      </c>
      <c r="K3426" s="12" t="str">
        <f>VLOOKUP(B3426,sales_teams!A:C,2)</f>
        <v>Rocco Neubert</v>
      </c>
      <c r="L3426" s="12" t="str">
        <f>VLOOKUP(D3426,accounts!A:G,6)</f>
        <v>United States</v>
      </c>
      <c r="M3426" s="12" t="str">
        <f>VLOOKUP(D3426,accounts!A:B,2)</f>
        <v>marketing</v>
      </c>
      <c r="N3426" s="12" t="str">
        <f t="shared" si="26"/>
        <v>Jun 2017</v>
      </c>
      <c r="O3426" s="12" t="str">
        <f t="shared" si="393"/>
        <v>Sep 2017</v>
      </c>
      <c r="P3426" s="12">
        <f>VLOOKUP(D3426,accounts!A:G,4)</f>
        <v>2403.58</v>
      </c>
      <c r="Q3426" s="12">
        <f t="shared" si="394"/>
        <v>92</v>
      </c>
    </row>
    <row r="3427">
      <c r="A3427" s="14" t="s">
        <v>3606</v>
      </c>
      <c r="B3427" s="14" t="s">
        <v>42</v>
      </c>
      <c r="C3427" s="14" t="s">
        <v>20</v>
      </c>
      <c r="D3427" s="14" t="s">
        <v>103</v>
      </c>
      <c r="E3427" s="14" t="s">
        <v>5</v>
      </c>
      <c r="F3427" s="15">
        <v>42898.0</v>
      </c>
      <c r="G3427" s="15">
        <v>42911.0</v>
      </c>
      <c r="H3427" s="14">
        <v>6365.0</v>
      </c>
      <c r="I3427" s="12">
        <f>VLOOKUP(C3427, products!$A$1:$C$8, 3, FALSE)</f>
        <v>5482</v>
      </c>
      <c r="J3427" s="12" t="str">
        <f>VLOOKUP(B3427,sales_teams!A:C,3)</f>
        <v>East</v>
      </c>
      <c r="K3427" s="12" t="str">
        <f>VLOOKUP(B3427,sales_teams!A:C,2)</f>
        <v>Rocco Neubert</v>
      </c>
      <c r="L3427" s="12" t="str">
        <f>VLOOKUP(D3427,accounts!A:G,6)</f>
        <v>Norway</v>
      </c>
      <c r="M3427" s="12" t="str">
        <f>VLOOKUP(D3427,accounts!A:B,2)</f>
        <v>technolgy</v>
      </c>
      <c r="N3427" s="12" t="str">
        <f t="shared" si="26"/>
        <v>Jun 2017</v>
      </c>
      <c r="O3427" s="12" t="str">
        <f t="shared" si="393"/>
        <v>Jun 2017</v>
      </c>
      <c r="P3427" s="12">
        <f>VLOOKUP(D3427,accounts!A:G,4)</f>
        <v>1223.72</v>
      </c>
      <c r="Q3427" s="12">
        <f t="shared" si="394"/>
        <v>0</v>
      </c>
    </row>
    <row r="3428">
      <c r="A3428" s="14" t="s">
        <v>3607</v>
      </c>
      <c r="B3428" s="14" t="s">
        <v>43</v>
      </c>
      <c r="C3428" s="14" t="s">
        <v>19</v>
      </c>
      <c r="D3428" s="14" t="s">
        <v>93</v>
      </c>
      <c r="E3428" s="14" t="s">
        <v>5</v>
      </c>
      <c r="F3428" s="15">
        <v>42898.0</v>
      </c>
      <c r="G3428" s="15">
        <v>42968.0</v>
      </c>
      <c r="H3428" s="14">
        <v>54.0</v>
      </c>
      <c r="I3428" s="12">
        <f>VLOOKUP(C3428, products!$A$1:$C$8, 3, FALSE)</f>
        <v>55</v>
      </c>
      <c r="J3428" s="12" t="str">
        <f>VLOOKUP(B3428,sales_teams!A:C,3)</f>
        <v>East</v>
      </c>
      <c r="K3428" s="12" t="str">
        <f>VLOOKUP(B3428,sales_teams!A:C,2)</f>
        <v>Rocco Neubert</v>
      </c>
      <c r="L3428" s="12" t="str">
        <f>VLOOKUP(D3428,accounts!A:G,6)</f>
        <v>United States</v>
      </c>
      <c r="M3428" s="12" t="str">
        <f>VLOOKUP(D3428,accounts!A:B,2)</f>
        <v>retail</v>
      </c>
      <c r="N3428" s="12" t="str">
        <f t="shared" si="26"/>
        <v>Jun 2017</v>
      </c>
      <c r="O3428" s="12" t="str">
        <f t="shared" si="393"/>
        <v>Aug 2017</v>
      </c>
      <c r="P3428" s="12">
        <f>VLOOKUP(D3428,accounts!A:G,4)</f>
        <v>4968.91</v>
      </c>
      <c r="Q3428" s="12">
        <f t="shared" si="394"/>
        <v>61</v>
      </c>
    </row>
    <row r="3429">
      <c r="A3429" s="14" t="s">
        <v>3608</v>
      </c>
      <c r="B3429" s="14" t="s">
        <v>47</v>
      </c>
      <c r="C3429" s="14" t="s">
        <v>22</v>
      </c>
      <c r="D3429" s="14" t="s">
        <v>110</v>
      </c>
      <c r="E3429" s="14" t="s">
        <v>26</v>
      </c>
      <c r="F3429" s="15">
        <v>42898.0</v>
      </c>
      <c r="G3429" s="15">
        <v>42961.0</v>
      </c>
      <c r="H3429" s="14">
        <v>0.0</v>
      </c>
      <c r="I3429" s="12">
        <f>VLOOKUP(C3429, products!$A$1:$C$8, 3, FALSE)</f>
        <v>550</v>
      </c>
      <c r="J3429" s="12" t="str">
        <f>VLOOKUP(B3429,sales_teams!A:C,3)</f>
        <v>East</v>
      </c>
      <c r="K3429" s="12" t="str">
        <f>VLOOKUP(B3429,sales_teams!A:C,2)</f>
        <v>Rocco Neubert</v>
      </c>
      <c r="L3429" s="12" t="str">
        <f>VLOOKUP(D3429,accounts!A:G,6)</f>
        <v>Poland</v>
      </c>
      <c r="M3429" s="12" t="str">
        <f>VLOOKUP(D3429,accounts!A:B,2)</f>
        <v>marketing</v>
      </c>
      <c r="N3429" s="12" t="str">
        <f t="shared" si="26"/>
        <v>Jun 2017</v>
      </c>
      <c r="O3429" s="12" t="str">
        <f t="shared" si="393"/>
        <v>Aug 2017</v>
      </c>
      <c r="P3429" s="12">
        <f>VLOOKUP(D3429,accounts!A:G,4)</f>
        <v>894.37</v>
      </c>
      <c r="Q3429" s="12">
        <f t="shared" si="394"/>
        <v>61</v>
      </c>
    </row>
    <row r="3430">
      <c r="A3430" s="14" t="s">
        <v>3609</v>
      </c>
      <c r="B3430" s="14" t="s">
        <v>47</v>
      </c>
      <c r="C3430" s="14" t="s">
        <v>17</v>
      </c>
      <c r="D3430" s="14" t="s">
        <v>112</v>
      </c>
      <c r="E3430" s="14" t="s">
        <v>5</v>
      </c>
      <c r="F3430" s="15">
        <v>42898.0</v>
      </c>
      <c r="G3430" s="15">
        <v>42915.0</v>
      </c>
      <c r="H3430" s="14">
        <v>4798.0</v>
      </c>
      <c r="I3430" s="12">
        <f>VLOOKUP(C3430, products!$A$1:$C$8, 3, FALSE)</f>
        <v>4821</v>
      </c>
      <c r="J3430" s="12" t="str">
        <f>VLOOKUP(B3430,sales_teams!A:C,3)</f>
        <v>East</v>
      </c>
      <c r="K3430" s="12" t="str">
        <f>VLOOKUP(B3430,sales_teams!A:C,2)</f>
        <v>Rocco Neubert</v>
      </c>
      <c r="L3430" s="12" t="str">
        <f>VLOOKUP(D3430,accounts!A:G,6)</f>
        <v>United States</v>
      </c>
      <c r="M3430" s="12" t="str">
        <f>VLOOKUP(D3430,accounts!A:B,2)</f>
        <v>telecommunications</v>
      </c>
      <c r="N3430" s="12" t="str">
        <f t="shared" si="26"/>
        <v>Jun 2017</v>
      </c>
      <c r="O3430" s="12" t="str">
        <f t="shared" si="393"/>
        <v>Jun 2017</v>
      </c>
      <c r="P3430" s="12">
        <f>VLOOKUP(D3430,accounts!A:G,4)</f>
        <v>1699.85</v>
      </c>
      <c r="Q3430" s="12">
        <f t="shared" si="394"/>
        <v>0</v>
      </c>
    </row>
    <row r="3431">
      <c r="A3431" s="14" t="s">
        <v>3610</v>
      </c>
      <c r="B3431" s="14" t="s">
        <v>49</v>
      </c>
      <c r="C3431" s="14" t="s">
        <v>19</v>
      </c>
      <c r="D3431" s="14" t="s">
        <v>132</v>
      </c>
      <c r="E3431" s="14" t="s">
        <v>26</v>
      </c>
      <c r="F3431" s="15">
        <v>42898.0</v>
      </c>
      <c r="G3431" s="15">
        <v>42976.0</v>
      </c>
      <c r="H3431" s="14">
        <v>0.0</v>
      </c>
      <c r="I3431" s="12">
        <f>VLOOKUP(C3431, products!$A$1:$C$8, 3, FALSE)</f>
        <v>55</v>
      </c>
      <c r="J3431" s="12" t="str">
        <f>VLOOKUP(B3431,sales_teams!A:C,3)</f>
        <v>West</v>
      </c>
      <c r="K3431" s="12" t="str">
        <f>VLOOKUP(B3431,sales_teams!A:C,2)</f>
        <v>Summer Sewald</v>
      </c>
      <c r="L3431" s="12" t="str">
        <f>VLOOKUP(D3431,accounts!A:G,6)</f>
        <v>United States</v>
      </c>
      <c r="M3431" s="12" t="str">
        <f>VLOOKUP(D3431,accounts!A:B,2)</f>
        <v>technolgy</v>
      </c>
      <c r="N3431" s="12" t="str">
        <f t="shared" si="26"/>
        <v>Jun 2017</v>
      </c>
      <c r="O3431" s="12" t="str">
        <f t="shared" si="393"/>
        <v>Aug 2017</v>
      </c>
      <c r="P3431" s="12">
        <f>VLOOKUP(D3431,accounts!A:G,4)</f>
        <v>587.72</v>
      </c>
      <c r="Q3431" s="12">
        <f t="shared" si="394"/>
        <v>61</v>
      </c>
    </row>
    <row r="3432">
      <c r="A3432" s="14" t="s">
        <v>3611</v>
      </c>
      <c r="B3432" s="14" t="s">
        <v>49</v>
      </c>
      <c r="C3432" s="14" t="s">
        <v>17</v>
      </c>
      <c r="D3432" s="14" t="s">
        <v>93</v>
      </c>
      <c r="E3432" s="14" t="s">
        <v>5</v>
      </c>
      <c r="F3432" s="15">
        <v>42898.0</v>
      </c>
      <c r="G3432" s="15">
        <v>42911.0</v>
      </c>
      <c r="H3432" s="14">
        <v>4733.0</v>
      </c>
      <c r="I3432" s="12">
        <f>VLOOKUP(C3432, products!$A$1:$C$8, 3, FALSE)</f>
        <v>4821</v>
      </c>
      <c r="J3432" s="12" t="str">
        <f>VLOOKUP(B3432,sales_teams!A:C,3)</f>
        <v>West</v>
      </c>
      <c r="K3432" s="12" t="str">
        <f>VLOOKUP(B3432,sales_teams!A:C,2)</f>
        <v>Summer Sewald</v>
      </c>
      <c r="L3432" s="12" t="str">
        <f>VLOOKUP(D3432,accounts!A:G,6)</f>
        <v>United States</v>
      </c>
      <c r="M3432" s="12" t="str">
        <f>VLOOKUP(D3432,accounts!A:B,2)</f>
        <v>retail</v>
      </c>
      <c r="N3432" s="12" t="str">
        <f t="shared" si="26"/>
        <v>Jun 2017</v>
      </c>
      <c r="O3432" s="12" t="str">
        <f t="shared" si="393"/>
        <v>Jun 2017</v>
      </c>
      <c r="P3432" s="12">
        <f>VLOOKUP(D3432,accounts!A:G,4)</f>
        <v>4968.91</v>
      </c>
      <c r="Q3432" s="12">
        <f t="shared" si="394"/>
        <v>0</v>
      </c>
    </row>
    <row r="3433">
      <c r="A3433" s="14" t="s">
        <v>3612</v>
      </c>
      <c r="B3433" s="14" t="s">
        <v>51</v>
      </c>
      <c r="C3433" s="14" t="s">
        <v>18</v>
      </c>
      <c r="D3433" s="14" t="s">
        <v>67</v>
      </c>
      <c r="E3433" s="14" t="s">
        <v>5</v>
      </c>
      <c r="F3433" s="15">
        <v>42898.0</v>
      </c>
      <c r="G3433" s="15">
        <v>42976.0</v>
      </c>
      <c r="H3433" s="14">
        <v>1250.0</v>
      </c>
      <c r="I3433" s="12">
        <f>VLOOKUP(C3433, products!$A$1:$C$8, 3, FALSE)</f>
        <v>1096</v>
      </c>
      <c r="J3433" s="12" t="str">
        <f>VLOOKUP(B3433,sales_teams!A:C,3)</f>
        <v>West</v>
      </c>
      <c r="K3433" s="12" t="str">
        <f>VLOOKUP(B3433,sales_teams!A:C,2)</f>
        <v>Summer Sewald</v>
      </c>
      <c r="L3433" s="12" t="str">
        <f>VLOOKUP(D3433,accounts!A:G,6)</f>
        <v>United States</v>
      </c>
      <c r="M3433" s="12" t="str">
        <f>VLOOKUP(D3433,accounts!A:B,2)</f>
        <v>entertainment</v>
      </c>
      <c r="N3433" s="12" t="str">
        <f t="shared" si="26"/>
        <v>Jun 2017</v>
      </c>
      <c r="O3433" s="12" t="str">
        <f t="shared" si="393"/>
        <v>Aug 2017</v>
      </c>
      <c r="P3433" s="12">
        <f>VLOOKUP(D3433,accounts!A:G,4)</f>
        <v>4269.9</v>
      </c>
      <c r="Q3433" s="12">
        <f t="shared" si="394"/>
        <v>61</v>
      </c>
    </row>
    <row r="3434">
      <c r="A3434" s="14" t="s">
        <v>3613</v>
      </c>
      <c r="B3434" s="14" t="s">
        <v>51</v>
      </c>
      <c r="C3434" s="14" t="s">
        <v>20</v>
      </c>
      <c r="D3434" s="14" t="s">
        <v>105</v>
      </c>
      <c r="E3434" s="14" t="s">
        <v>5</v>
      </c>
      <c r="F3434" s="15">
        <v>42898.0</v>
      </c>
      <c r="G3434" s="15">
        <v>42979.0</v>
      </c>
      <c r="H3434" s="14">
        <v>5966.0</v>
      </c>
      <c r="I3434" s="12">
        <f>VLOOKUP(C3434, products!$A$1:$C$8, 3, FALSE)</f>
        <v>5482</v>
      </c>
      <c r="J3434" s="12" t="str">
        <f>VLOOKUP(B3434,sales_teams!A:C,3)</f>
        <v>West</v>
      </c>
      <c r="K3434" s="12" t="str">
        <f>VLOOKUP(B3434,sales_teams!A:C,2)</f>
        <v>Summer Sewald</v>
      </c>
      <c r="L3434" s="12" t="str">
        <f>VLOOKUP(D3434,accounts!A:G,6)</f>
        <v>United States</v>
      </c>
      <c r="M3434" s="12" t="str">
        <f>VLOOKUP(D3434,accounts!A:B,2)</f>
        <v>telecommunications</v>
      </c>
      <c r="N3434" s="12" t="str">
        <f t="shared" si="26"/>
        <v>Jun 2017</v>
      </c>
      <c r="O3434" s="12" t="str">
        <f t="shared" si="393"/>
        <v>Sep 2017</v>
      </c>
      <c r="P3434" s="12">
        <f>VLOOKUP(D3434,accounts!A:G,4)</f>
        <v>1825.82</v>
      </c>
      <c r="Q3434" s="12">
        <f t="shared" si="394"/>
        <v>92</v>
      </c>
    </row>
    <row r="3435">
      <c r="A3435" s="14" t="s">
        <v>3614</v>
      </c>
      <c r="B3435" s="14" t="s">
        <v>53</v>
      </c>
      <c r="C3435" s="14" t="s">
        <v>19</v>
      </c>
      <c r="D3435" s="14" t="s">
        <v>115</v>
      </c>
      <c r="E3435" s="14" t="s">
        <v>5</v>
      </c>
      <c r="F3435" s="15">
        <v>42898.0</v>
      </c>
      <c r="G3435" s="15">
        <v>42988.0</v>
      </c>
      <c r="H3435" s="14">
        <v>61.0</v>
      </c>
      <c r="I3435" s="12">
        <f>VLOOKUP(C3435, products!$A$1:$C$8, 3, FALSE)</f>
        <v>55</v>
      </c>
      <c r="J3435" s="12" t="str">
        <f>VLOOKUP(B3435,sales_teams!A:C,3)</f>
        <v>West</v>
      </c>
      <c r="K3435" s="12" t="str">
        <f>VLOOKUP(B3435,sales_teams!A:C,2)</f>
        <v>Summer Sewald</v>
      </c>
      <c r="L3435" s="12" t="str">
        <f>VLOOKUP(D3435,accounts!A:G,6)</f>
        <v>United States</v>
      </c>
      <c r="M3435" s="12" t="str">
        <f>VLOOKUP(D3435,accounts!A:B,2)</f>
        <v>entertainment</v>
      </c>
      <c r="N3435" s="12" t="str">
        <f t="shared" si="26"/>
        <v>Jun 2017</v>
      </c>
      <c r="O3435" s="12" t="str">
        <f t="shared" si="393"/>
        <v>Sep 2017</v>
      </c>
      <c r="P3435" s="12">
        <f>VLOOKUP(D3435,accounts!A:G,4)</f>
        <v>217.87</v>
      </c>
      <c r="Q3435" s="12">
        <f t="shared" si="394"/>
        <v>92</v>
      </c>
    </row>
    <row r="3436">
      <c r="A3436" s="14" t="s">
        <v>3615</v>
      </c>
      <c r="B3436" s="14" t="s">
        <v>55</v>
      </c>
      <c r="C3436" s="14" t="s">
        <v>17</v>
      </c>
      <c r="D3436" s="14" t="s">
        <v>92</v>
      </c>
      <c r="E3436" s="14" t="s">
        <v>25</v>
      </c>
      <c r="F3436" s="15">
        <v>42898.0</v>
      </c>
      <c r="G3436" s="17"/>
      <c r="I3436" s="12">
        <f>VLOOKUP(C3436, products!$A$1:$C$8, 3, FALSE)</f>
        <v>4821</v>
      </c>
      <c r="J3436" s="12" t="str">
        <f>VLOOKUP(B3436,sales_teams!A:C,3)</f>
        <v>West</v>
      </c>
      <c r="K3436" s="12" t="str">
        <f>VLOOKUP(B3436,sales_teams!A:C,2)</f>
        <v>Summer Sewald</v>
      </c>
      <c r="L3436" s="12" t="str">
        <f>VLOOKUP(D3436,accounts!A:G,6)</f>
        <v>United States</v>
      </c>
      <c r="M3436" s="12" t="str">
        <f>VLOOKUP(D3436,accounts!A:B,2)</f>
        <v>finance</v>
      </c>
      <c r="N3436" s="12" t="str">
        <f t="shared" si="26"/>
        <v>Jun 2017</v>
      </c>
      <c r="P3436" s="12">
        <f>VLOOKUP(D3436,accounts!A:G,4)</f>
        <v>2819.5</v>
      </c>
    </row>
    <row r="3437">
      <c r="A3437" s="14" t="s">
        <v>3616</v>
      </c>
      <c r="B3437" s="14" t="s">
        <v>58</v>
      </c>
      <c r="C3437" s="14" t="s">
        <v>19</v>
      </c>
      <c r="D3437" s="14" t="s">
        <v>76</v>
      </c>
      <c r="E3437" s="14" t="s">
        <v>5</v>
      </c>
      <c r="F3437" s="15">
        <v>42898.0</v>
      </c>
      <c r="G3437" s="15">
        <v>42998.0</v>
      </c>
      <c r="H3437" s="14">
        <v>48.0</v>
      </c>
      <c r="I3437" s="12">
        <f>VLOOKUP(C3437, products!$A$1:$C$8, 3, FALSE)</f>
        <v>55</v>
      </c>
      <c r="J3437" s="12" t="str">
        <f>VLOOKUP(B3437,sales_teams!A:C,3)</f>
        <v>West</v>
      </c>
      <c r="K3437" s="12" t="str">
        <f>VLOOKUP(B3437,sales_teams!A:C,2)</f>
        <v>Summer Sewald</v>
      </c>
      <c r="L3437" s="12" t="str">
        <f>VLOOKUP(D3437,accounts!A:G,6)</f>
        <v>United States</v>
      </c>
      <c r="M3437" s="12" t="str">
        <f>VLOOKUP(D3437,accounts!A:B,2)</f>
        <v>software</v>
      </c>
      <c r="N3437" s="12" t="str">
        <f t="shared" si="26"/>
        <v>Jun 2017</v>
      </c>
      <c r="O3437" s="12" t="str">
        <f>TEXT(G3437,"mmm yyy")</f>
        <v>Sep 2017</v>
      </c>
      <c r="P3437" s="12">
        <f>VLOOKUP(D3437,accounts!A:G,4)</f>
        <v>6354.87</v>
      </c>
      <c r="Q3437" s="12">
        <f>O3437-N3437</f>
        <v>92</v>
      </c>
    </row>
    <row r="3438">
      <c r="A3438" s="14" t="s">
        <v>3617</v>
      </c>
      <c r="B3438" s="14" t="s">
        <v>59</v>
      </c>
      <c r="C3438" s="14" t="s">
        <v>18</v>
      </c>
      <c r="D3438" s="14" t="s">
        <v>73</v>
      </c>
      <c r="E3438" s="14" t="s">
        <v>25</v>
      </c>
      <c r="F3438" s="15">
        <v>42898.0</v>
      </c>
      <c r="G3438" s="17"/>
      <c r="I3438" s="12">
        <f>VLOOKUP(C3438, products!$A$1:$C$8, 3, FALSE)</f>
        <v>1096</v>
      </c>
      <c r="J3438" s="12" t="str">
        <f>VLOOKUP(B3438,sales_teams!A:C,3)</f>
        <v>West</v>
      </c>
      <c r="K3438" s="12" t="str">
        <f>VLOOKUP(B3438,sales_teams!A:C,2)</f>
        <v>Summer Sewald</v>
      </c>
      <c r="L3438" s="12" t="str">
        <f>VLOOKUP(D3438,accounts!A:G,6)</f>
        <v>United States</v>
      </c>
      <c r="M3438" s="12" t="str">
        <f>VLOOKUP(D3438,accounts!A:B,2)</f>
        <v>medical</v>
      </c>
      <c r="N3438" s="12" t="str">
        <f t="shared" si="26"/>
        <v>Jun 2017</v>
      </c>
      <c r="P3438" s="12">
        <f>VLOOKUP(D3438,accounts!A:G,4)</f>
        <v>3178.24</v>
      </c>
    </row>
    <row r="3439">
      <c r="A3439" s="14" t="s">
        <v>3618</v>
      </c>
      <c r="B3439" s="14" t="s">
        <v>59</v>
      </c>
      <c r="C3439" s="14" t="s">
        <v>19</v>
      </c>
      <c r="D3439" s="14" t="s">
        <v>147</v>
      </c>
      <c r="E3439" s="14" t="s">
        <v>5</v>
      </c>
      <c r="F3439" s="15">
        <v>42898.0</v>
      </c>
      <c r="G3439" s="15">
        <v>42999.0</v>
      </c>
      <c r="H3439" s="14">
        <v>53.0</v>
      </c>
      <c r="I3439" s="12">
        <f>VLOOKUP(C3439, products!$A$1:$C$8, 3, FALSE)</f>
        <v>55</v>
      </c>
      <c r="J3439" s="12" t="str">
        <f>VLOOKUP(B3439,sales_teams!A:C,3)</f>
        <v>West</v>
      </c>
      <c r="K3439" s="12" t="str">
        <f>VLOOKUP(B3439,sales_teams!A:C,2)</f>
        <v>Summer Sewald</v>
      </c>
      <c r="L3439" s="12" t="str">
        <f>VLOOKUP(D3439,accounts!A:G,6)</f>
        <v>United States</v>
      </c>
      <c r="M3439" s="12" t="str">
        <f>VLOOKUP(D3439,accounts!A:B,2)</f>
        <v>retail</v>
      </c>
      <c r="N3439" s="12" t="str">
        <f t="shared" si="26"/>
        <v>Jun 2017</v>
      </c>
      <c r="O3439" s="12" t="str">
        <f t="shared" ref="O3439:O3458" si="395">TEXT(G3439,"mmm yyy")</f>
        <v>Sep 2017</v>
      </c>
      <c r="P3439" s="12">
        <f>VLOOKUP(D3439,accounts!A:G,4)</f>
        <v>71.12</v>
      </c>
      <c r="Q3439" s="12">
        <f t="shared" ref="Q3439:Q3458" si="396">O3439-N3439</f>
        <v>92</v>
      </c>
    </row>
    <row r="3440">
      <c r="A3440" s="14" t="s">
        <v>3619</v>
      </c>
      <c r="B3440" s="14" t="s">
        <v>61</v>
      </c>
      <c r="C3440" s="14" t="s">
        <v>19</v>
      </c>
      <c r="D3440" s="14" t="s">
        <v>67</v>
      </c>
      <c r="E3440" s="14" t="s">
        <v>26</v>
      </c>
      <c r="F3440" s="15">
        <v>42898.0</v>
      </c>
      <c r="G3440" s="15">
        <v>42906.0</v>
      </c>
      <c r="H3440" s="14">
        <v>0.0</v>
      </c>
      <c r="I3440" s="12">
        <f>VLOOKUP(C3440, products!$A$1:$C$8, 3, FALSE)</f>
        <v>55</v>
      </c>
      <c r="J3440" s="12" t="str">
        <f>VLOOKUP(B3440,sales_teams!A:C,3)</f>
        <v>West</v>
      </c>
      <c r="K3440" s="12" t="str">
        <f>VLOOKUP(B3440,sales_teams!A:C,2)</f>
        <v>Summer Sewald</v>
      </c>
      <c r="L3440" s="12" t="str">
        <f>VLOOKUP(D3440,accounts!A:G,6)</f>
        <v>United States</v>
      </c>
      <c r="M3440" s="12" t="str">
        <f>VLOOKUP(D3440,accounts!A:B,2)</f>
        <v>entertainment</v>
      </c>
      <c r="N3440" s="12" t="str">
        <f t="shared" si="26"/>
        <v>Jun 2017</v>
      </c>
      <c r="O3440" s="12" t="str">
        <f t="shared" si="395"/>
        <v>Jun 2017</v>
      </c>
      <c r="P3440" s="12">
        <f>VLOOKUP(D3440,accounts!A:G,4)</f>
        <v>4269.9</v>
      </c>
      <c r="Q3440" s="12">
        <f t="shared" si="396"/>
        <v>0</v>
      </c>
    </row>
    <row r="3441">
      <c r="A3441" s="14" t="s">
        <v>3620</v>
      </c>
      <c r="B3441" s="14" t="s">
        <v>61</v>
      </c>
      <c r="C3441" s="14" t="s">
        <v>19</v>
      </c>
      <c r="D3441" s="14" t="s">
        <v>132</v>
      </c>
      <c r="E3441" s="14" t="s">
        <v>5</v>
      </c>
      <c r="F3441" s="15">
        <v>42898.0</v>
      </c>
      <c r="G3441" s="15">
        <v>42965.0</v>
      </c>
      <c r="H3441" s="14">
        <v>51.0</v>
      </c>
      <c r="I3441" s="12">
        <f>VLOOKUP(C3441, products!$A$1:$C$8, 3, FALSE)</f>
        <v>55</v>
      </c>
      <c r="J3441" s="12" t="str">
        <f>VLOOKUP(B3441,sales_teams!A:C,3)</f>
        <v>West</v>
      </c>
      <c r="K3441" s="12" t="str">
        <f>VLOOKUP(B3441,sales_teams!A:C,2)</f>
        <v>Summer Sewald</v>
      </c>
      <c r="L3441" s="12" t="str">
        <f>VLOOKUP(D3441,accounts!A:G,6)</f>
        <v>United States</v>
      </c>
      <c r="M3441" s="12" t="str">
        <f>VLOOKUP(D3441,accounts!A:B,2)</f>
        <v>technolgy</v>
      </c>
      <c r="N3441" s="12" t="str">
        <f t="shared" si="26"/>
        <v>Jun 2017</v>
      </c>
      <c r="O3441" s="12" t="str">
        <f t="shared" si="395"/>
        <v>Aug 2017</v>
      </c>
      <c r="P3441" s="12">
        <f>VLOOKUP(D3441,accounts!A:G,4)</f>
        <v>587.72</v>
      </c>
      <c r="Q3441" s="12">
        <f t="shared" si="396"/>
        <v>61</v>
      </c>
    </row>
    <row r="3442">
      <c r="A3442" s="14" t="s">
        <v>3621</v>
      </c>
      <c r="B3442" s="14" t="s">
        <v>61</v>
      </c>
      <c r="C3442" s="14" t="s">
        <v>21</v>
      </c>
      <c r="D3442" s="14" t="s">
        <v>67</v>
      </c>
      <c r="E3442" s="14" t="s">
        <v>5</v>
      </c>
      <c r="F3442" s="15">
        <v>42898.0</v>
      </c>
      <c r="G3442" s="15">
        <v>42982.0</v>
      </c>
      <c r="H3442" s="14">
        <v>3314.0</v>
      </c>
      <c r="I3442" s="12">
        <f>VLOOKUP(C3442, products!$A$1:$C$8, 3, FALSE)</f>
        <v>3393</v>
      </c>
      <c r="J3442" s="12" t="str">
        <f>VLOOKUP(B3442,sales_teams!A:C,3)</f>
        <v>West</v>
      </c>
      <c r="K3442" s="12" t="str">
        <f>VLOOKUP(B3442,sales_teams!A:C,2)</f>
        <v>Summer Sewald</v>
      </c>
      <c r="L3442" s="12" t="str">
        <f>VLOOKUP(D3442,accounts!A:G,6)</f>
        <v>United States</v>
      </c>
      <c r="M3442" s="12" t="str">
        <f>VLOOKUP(D3442,accounts!A:B,2)</f>
        <v>entertainment</v>
      </c>
      <c r="N3442" s="12" t="str">
        <f t="shared" si="26"/>
        <v>Jun 2017</v>
      </c>
      <c r="O3442" s="12" t="str">
        <f t="shared" si="395"/>
        <v>Sep 2017</v>
      </c>
      <c r="P3442" s="12">
        <f>VLOOKUP(D3442,accounts!A:G,4)</f>
        <v>4269.9</v>
      </c>
      <c r="Q3442" s="12">
        <f t="shared" si="396"/>
        <v>92</v>
      </c>
    </row>
    <row r="3443">
      <c r="A3443" s="14" t="s">
        <v>3622</v>
      </c>
      <c r="B3443" s="14" t="s">
        <v>32</v>
      </c>
      <c r="C3443" s="14" t="s">
        <v>21</v>
      </c>
      <c r="D3443" s="14" t="s">
        <v>70</v>
      </c>
      <c r="E3443" s="14" t="s">
        <v>26</v>
      </c>
      <c r="F3443" s="15">
        <v>42899.0</v>
      </c>
      <c r="G3443" s="15">
        <v>42967.0</v>
      </c>
      <c r="H3443" s="14">
        <v>0.0</v>
      </c>
      <c r="I3443" s="12">
        <f>VLOOKUP(C3443, products!$A$1:$C$8, 3, FALSE)</f>
        <v>3393</v>
      </c>
      <c r="J3443" s="12" t="str">
        <f>VLOOKUP(B3443,sales_teams!A:C,3)</f>
        <v>Central</v>
      </c>
      <c r="K3443" s="12" t="str">
        <f>VLOOKUP(B3443,sales_teams!A:C,2)</f>
        <v>Dustin Brinkmann</v>
      </c>
      <c r="L3443" s="12" t="str">
        <f>VLOOKUP(D3443,accounts!A:G,6)</f>
        <v>United States</v>
      </c>
      <c r="M3443" s="12" t="str">
        <f>VLOOKUP(D3443,accounts!A:B,2)</f>
        <v>telecommunications</v>
      </c>
      <c r="N3443" s="12" t="str">
        <f t="shared" si="26"/>
        <v>Jun 2017</v>
      </c>
      <c r="O3443" s="12" t="str">
        <f t="shared" si="395"/>
        <v>Aug 2017</v>
      </c>
      <c r="P3443" s="12">
        <f>VLOOKUP(D3443,accounts!A:G,4)</f>
        <v>5266.09</v>
      </c>
      <c r="Q3443" s="12">
        <f t="shared" si="396"/>
        <v>61</v>
      </c>
    </row>
    <row r="3444">
      <c r="A3444" s="14" t="s">
        <v>3623</v>
      </c>
      <c r="B3444" s="14" t="s">
        <v>32</v>
      </c>
      <c r="C3444" s="14" t="s">
        <v>19</v>
      </c>
      <c r="D3444" s="14" t="s">
        <v>104</v>
      </c>
      <c r="E3444" s="14" t="s">
        <v>5</v>
      </c>
      <c r="F3444" s="15">
        <v>42899.0</v>
      </c>
      <c r="G3444" s="15">
        <v>43003.0</v>
      </c>
      <c r="H3444" s="14">
        <v>64.0</v>
      </c>
      <c r="I3444" s="12">
        <f>VLOOKUP(C3444, products!$A$1:$C$8, 3, FALSE)</f>
        <v>55</v>
      </c>
      <c r="J3444" s="12" t="str">
        <f>VLOOKUP(B3444,sales_teams!A:C,3)</f>
        <v>Central</v>
      </c>
      <c r="K3444" s="12" t="str">
        <f>VLOOKUP(B3444,sales_teams!A:C,2)</f>
        <v>Dustin Brinkmann</v>
      </c>
      <c r="L3444" s="12" t="str">
        <f>VLOOKUP(D3444,accounts!A:G,6)</f>
        <v>Italy</v>
      </c>
      <c r="M3444" s="12" t="str">
        <f>VLOOKUP(D3444,accounts!A:B,2)</f>
        <v>retail</v>
      </c>
      <c r="N3444" s="12" t="str">
        <f t="shared" si="26"/>
        <v>Jun 2017</v>
      </c>
      <c r="O3444" s="12" t="str">
        <f t="shared" si="395"/>
        <v>Sep 2017</v>
      </c>
      <c r="P3444" s="12">
        <f>VLOOKUP(D3444,accounts!A:G,4)</f>
        <v>894.33</v>
      </c>
      <c r="Q3444" s="12">
        <f t="shared" si="396"/>
        <v>92</v>
      </c>
    </row>
    <row r="3445">
      <c r="A3445" s="14" t="s">
        <v>3624</v>
      </c>
      <c r="B3445" s="14" t="s">
        <v>32</v>
      </c>
      <c r="C3445" s="14" t="s">
        <v>19</v>
      </c>
      <c r="D3445" s="14" t="s">
        <v>73</v>
      </c>
      <c r="E3445" s="14" t="s">
        <v>5</v>
      </c>
      <c r="F3445" s="15">
        <v>42899.0</v>
      </c>
      <c r="G3445" s="15">
        <v>42910.0</v>
      </c>
      <c r="H3445" s="14">
        <v>58.0</v>
      </c>
      <c r="I3445" s="12">
        <f>VLOOKUP(C3445, products!$A$1:$C$8, 3, FALSE)</f>
        <v>55</v>
      </c>
      <c r="J3445" s="12" t="str">
        <f>VLOOKUP(B3445,sales_teams!A:C,3)</f>
        <v>Central</v>
      </c>
      <c r="K3445" s="12" t="str">
        <f>VLOOKUP(B3445,sales_teams!A:C,2)</f>
        <v>Dustin Brinkmann</v>
      </c>
      <c r="L3445" s="12" t="str">
        <f>VLOOKUP(D3445,accounts!A:G,6)</f>
        <v>United States</v>
      </c>
      <c r="M3445" s="12" t="str">
        <f>VLOOKUP(D3445,accounts!A:B,2)</f>
        <v>medical</v>
      </c>
      <c r="N3445" s="12" t="str">
        <f t="shared" si="26"/>
        <v>Jun 2017</v>
      </c>
      <c r="O3445" s="12" t="str">
        <f t="shared" si="395"/>
        <v>Jun 2017</v>
      </c>
      <c r="P3445" s="12">
        <f>VLOOKUP(D3445,accounts!A:G,4)</f>
        <v>3178.24</v>
      </c>
      <c r="Q3445" s="12">
        <f t="shared" si="396"/>
        <v>0</v>
      </c>
    </row>
    <row r="3446">
      <c r="A3446" s="14" t="s">
        <v>3625</v>
      </c>
      <c r="B3446" s="14" t="s">
        <v>34</v>
      </c>
      <c r="C3446" s="14" t="s">
        <v>18</v>
      </c>
      <c r="D3446" s="14" t="s">
        <v>75</v>
      </c>
      <c r="E3446" s="14" t="s">
        <v>26</v>
      </c>
      <c r="F3446" s="15">
        <v>42899.0</v>
      </c>
      <c r="G3446" s="15">
        <v>42969.0</v>
      </c>
      <c r="H3446" s="14">
        <v>0.0</v>
      </c>
      <c r="I3446" s="12">
        <f>VLOOKUP(C3446, products!$A$1:$C$8, 3, FALSE)</f>
        <v>1096</v>
      </c>
      <c r="J3446" s="12" t="str">
        <f>VLOOKUP(B3446,sales_teams!A:C,3)</f>
        <v>Central</v>
      </c>
      <c r="K3446" s="12" t="str">
        <f>VLOOKUP(B3446,sales_teams!A:C,2)</f>
        <v>Dustin Brinkmann</v>
      </c>
      <c r="L3446" s="12" t="str">
        <f>VLOOKUP(D3446,accounts!A:G,6)</f>
        <v>Jordan</v>
      </c>
      <c r="M3446" s="12" t="str">
        <f>VLOOKUP(D3446,accounts!A:B,2)</f>
        <v>marketing</v>
      </c>
      <c r="N3446" s="12" t="str">
        <f t="shared" si="26"/>
        <v>Jun 2017</v>
      </c>
      <c r="O3446" s="12" t="str">
        <f t="shared" si="395"/>
        <v>Aug 2017</v>
      </c>
      <c r="P3446" s="12">
        <f>VLOOKUP(D3446,accounts!A:G,4)</f>
        <v>3027.46</v>
      </c>
      <c r="Q3446" s="12">
        <f t="shared" si="396"/>
        <v>61</v>
      </c>
    </row>
    <row r="3447">
      <c r="A3447" s="14" t="s">
        <v>3626</v>
      </c>
      <c r="B3447" s="14" t="s">
        <v>34</v>
      </c>
      <c r="C3447" s="14" t="s">
        <v>20</v>
      </c>
      <c r="D3447" s="14" t="s">
        <v>120</v>
      </c>
      <c r="E3447" s="14" t="s">
        <v>5</v>
      </c>
      <c r="F3447" s="15">
        <v>42899.0</v>
      </c>
      <c r="G3447" s="15">
        <v>42951.0</v>
      </c>
      <c r="H3447" s="14">
        <v>4598.0</v>
      </c>
      <c r="I3447" s="12">
        <f>VLOOKUP(C3447, products!$A$1:$C$8, 3, FALSE)</f>
        <v>5482</v>
      </c>
      <c r="J3447" s="12" t="str">
        <f>VLOOKUP(B3447,sales_teams!A:C,3)</f>
        <v>Central</v>
      </c>
      <c r="K3447" s="12" t="str">
        <f>VLOOKUP(B3447,sales_teams!A:C,2)</f>
        <v>Dustin Brinkmann</v>
      </c>
      <c r="L3447" s="12" t="str">
        <f>VLOOKUP(D3447,accounts!A:G,6)</f>
        <v>United States</v>
      </c>
      <c r="M3447" s="12" t="str">
        <f>VLOOKUP(D3447,accounts!A:B,2)</f>
        <v>entertainment</v>
      </c>
      <c r="N3447" s="12" t="str">
        <f t="shared" si="26"/>
        <v>Jun 2017</v>
      </c>
      <c r="O3447" s="12" t="str">
        <f t="shared" si="395"/>
        <v>Aug 2017</v>
      </c>
      <c r="P3447" s="12">
        <f>VLOOKUP(D3447,accounts!A:G,4)</f>
        <v>665.06</v>
      </c>
      <c r="Q3447" s="12">
        <f t="shared" si="396"/>
        <v>61</v>
      </c>
    </row>
    <row r="3448">
      <c r="A3448" s="14" t="s">
        <v>3627</v>
      </c>
      <c r="B3448" s="14" t="s">
        <v>34</v>
      </c>
      <c r="C3448" s="14" t="s">
        <v>21</v>
      </c>
      <c r="D3448" s="14" t="s">
        <v>75</v>
      </c>
      <c r="E3448" s="14" t="s">
        <v>5</v>
      </c>
      <c r="F3448" s="15">
        <v>42899.0</v>
      </c>
      <c r="G3448" s="15">
        <v>42905.0</v>
      </c>
      <c r="H3448" s="14">
        <v>3424.0</v>
      </c>
      <c r="I3448" s="12">
        <f>VLOOKUP(C3448, products!$A$1:$C$8, 3, FALSE)</f>
        <v>3393</v>
      </c>
      <c r="J3448" s="12" t="str">
        <f>VLOOKUP(B3448,sales_teams!A:C,3)</f>
        <v>Central</v>
      </c>
      <c r="K3448" s="12" t="str">
        <f>VLOOKUP(B3448,sales_teams!A:C,2)</f>
        <v>Dustin Brinkmann</v>
      </c>
      <c r="L3448" s="12" t="str">
        <f>VLOOKUP(D3448,accounts!A:G,6)</f>
        <v>Jordan</v>
      </c>
      <c r="M3448" s="12" t="str">
        <f>VLOOKUP(D3448,accounts!A:B,2)</f>
        <v>marketing</v>
      </c>
      <c r="N3448" s="12" t="str">
        <f t="shared" si="26"/>
        <v>Jun 2017</v>
      </c>
      <c r="O3448" s="12" t="str">
        <f t="shared" si="395"/>
        <v>Jun 2017</v>
      </c>
      <c r="P3448" s="12">
        <f>VLOOKUP(D3448,accounts!A:G,4)</f>
        <v>3027.46</v>
      </c>
      <c r="Q3448" s="12">
        <f t="shared" si="396"/>
        <v>0</v>
      </c>
    </row>
    <row r="3449">
      <c r="A3449" s="14" t="s">
        <v>3628</v>
      </c>
      <c r="B3449" s="14" t="s">
        <v>34</v>
      </c>
      <c r="C3449" s="14" t="s">
        <v>21</v>
      </c>
      <c r="D3449" s="14" t="s">
        <v>78</v>
      </c>
      <c r="E3449" s="14" t="s">
        <v>5</v>
      </c>
      <c r="F3449" s="15">
        <v>42899.0</v>
      </c>
      <c r="G3449" s="15">
        <v>43008.0</v>
      </c>
      <c r="H3449" s="14">
        <v>3399.0</v>
      </c>
      <c r="I3449" s="12">
        <f>VLOOKUP(C3449, products!$A$1:$C$8, 3, FALSE)</f>
        <v>3393</v>
      </c>
      <c r="J3449" s="12" t="str">
        <f>VLOOKUP(B3449,sales_teams!A:C,3)</f>
        <v>Central</v>
      </c>
      <c r="K3449" s="12" t="str">
        <f>VLOOKUP(B3449,sales_teams!A:C,2)</f>
        <v>Dustin Brinkmann</v>
      </c>
      <c r="L3449" s="12" t="str">
        <f>VLOOKUP(D3449,accounts!A:G,6)</f>
        <v>United States</v>
      </c>
      <c r="M3449" s="12" t="str">
        <f>VLOOKUP(D3449,accounts!A:B,2)</f>
        <v>finance</v>
      </c>
      <c r="N3449" s="12" t="str">
        <f t="shared" si="26"/>
        <v>Jun 2017</v>
      </c>
      <c r="O3449" s="12" t="str">
        <f t="shared" si="395"/>
        <v>Sep 2017</v>
      </c>
      <c r="P3449" s="12">
        <f>VLOOKUP(D3449,accounts!A:G,4)</f>
        <v>2022.14</v>
      </c>
      <c r="Q3449" s="12">
        <f t="shared" si="396"/>
        <v>92</v>
      </c>
    </row>
    <row r="3450">
      <c r="A3450" s="14" t="s">
        <v>3629</v>
      </c>
      <c r="B3450" s="14" t="s">
        <v>37</v>
      </c>
      <c r="C3450" s="14" t="s">
        <v>18</v>
      </c>
      <c r="D3450" s="14" t="s">
        <v>117</v>
      </c>
      <c r="E3450" s="14" t="s">
        <v>26</v>
      </c>
      <c r="F3450" s="15">
        <v>42899.0</v>
      </c>
      <c r="G3450" s="15">
        <v>42985.0</v>
      </c>
      <c r="H3450" s="14">
        <v>0.0</v>
      </c>
      <c r="I3450" s="12">
        <f>VLOOKUP(C3450, products!$A$1:$C$8, 3, FALSE)</f>
        <v>1096</v>
      </c>
      <c r="J3450" s="12" t="str">
        <f>VLOOKUP(B3450,sales_teams!A:C,3)</f>
        <v>East</v>
      </c>
      <c r="K3450" s="12" t="str">
        <f>VLOOKUP(B3450,sales_teams!A:C,2)</f>
        <v>Rocco Neubert</v>
      </c>
      <c r="L3450" s="12" t="str">
        <f>VLOOKUP(D3450,accounts!A:G,6)</f>
        <v>United States</v>
      </c>
      <c r="M3450" s="12" t="str">
        <f>VLOOKUP(D3450,accounts!A:B,2)</f>
        <v>medical</v>
      </c>
      <c r="N3450" s="12" t="str">
        <f t="shared" si="26"/>
        <v>Jun 2017</v>
      </c>
      <c r="O3450" s="12" t="str">
        <f t="shared" si="395"/>
        <v>Sep 2017</v>
      </c>
      <c r="P3450" s="12">
        <f>VLOOKUP(D3450,accounts!A:G,4)</f>
        <v>251.41</v>
      </c>
      <c r="Q3450" s="12">
        <f t="shared" si="396"/>
        <v>92</v>
      </c>
    </row>
    <row r="3451">
      <c r="A3451" s="14" t="s">
        <v>3630</v>
      </c>
      <c r="B3451" s="14" t="s">
        <v>38</v>
      </c>
      <c r="C3451" s="14" t="s">
        <v>22</v>
      </c>
      <c r="D3451" s="14" t="s">
        <v>140</v>
      </c>
      <c r="E3451" s="14" t="s">
        <v>26</v>
      </c>
      <c r="F3451" s="15">
        <v>42899.0</v>
      </c>
      <c r="G3451" s="15">
        <v>42982.0</v>
      </c>
      <c r="H3451" s="14">
        <v>0.0</v>
      </c>
      <c r="I3451" s="12">
        <f>VLOOKUP(C3451, products!$A$1:$C$8, 3, FALSE)</f>
        <v>550</v>
      </c>
      <c r="J3451" s="12" t="str">
        <f>VLOOKUP(B3451,sales_teams!A:C,3)</f>
        <v>East</v>
      </c>
      <c r="K3451" s="12" t="str">
        <f>VLOOKUP(B3451,sales_teams!A:C,2)</f>
        <v>Rocco Neubert</v>
      </c>
      <c r="L3451" s="12" t="str">
        <f>VLOOKUP(D3451,accounts!A:G,6)</f>
        <v>United States</v>
      </c>
      <c r="M3451" s="12" t="str">
        <f>VLOOKUP(D3451,accounts!A:B,2)</f>
        <v>marketing</v>
      </c>
      <c r="N3451" s="12" t="str">
        <f t="shared" si="26"/>
        <v>Jun 2017</v>
      </c>
      <c r="O3451" s="12" t="str">
        <f t="shared" si="395"/>
        <v>Sep 2017</v>
      </c>
      <c r="P3451" s="12">
        <f>VLOOKUP(D3451,accounts!A:G,4)</f>
        <v>375.43</v>
      </c>
      <c r="Q3451" s="12">
        <f t="shared" si="396"/>
        <v>92</v>
      </c>
    </row>
    <row r="3452">
      <c r="A3452" s="14" t="s">
        <v>3631</v>
      </c>
      <c r="B3452" s="14" t="s">
        <v>38</v>
      </c>
      <c r="C3452" s="14" t="s">
        <v>20</v>
      </c>
      <c r="D3452" s="14" t="s">
        <v>109</v>
      </c>
      <c r="E3452" s="14" t="s">
        <v>26</v>
      </c>
      <c r="F3452" s="15">
        <v>42899.0</v>
      </c>
      <c r="G3452" s="15">
        <v>42963.0</v>
      </c>
      <c r="H3452" s="14">
        <v>0.0</v>
      </c>
      <c r="I3452" s="12">
        <f>VLOOKUP(C3452, products!$A$1:$C$8, 3, FALSE)</f>
        <v>5482</v>
      </c>
      <c r="J3452" s="12" t="str">
        <f>VLOOKUP(B3452,sales_teams!A:C,3)</f>
        <v>East</v>
      </c>
      <c r="K3452" s="12" t="str">
        <f>VLOOKUP(B3452,sales_teams!A:C,2)</f>
        <v>Rocco Neubert</v>
      </c>
      <c r="L3452" s="12" t="str">
        <f>VLOOKUP(D3452,accounts!A:G,6)</f>
        <v>Kenya</v>
      </c>
      <c r="M3452" s="12" t="str">
        <f>VLOOKUP(D3452,accounts!A:B,2)</f>
        <v>medical</v>
      </c>
      <c r="N3452" s="12" t="str">
        <f t="shared" si="26"/>
        <v>Jun 2017</v>
      </c>
      <c r="O3452" s="12" t="str">
        <f t="shared" si="395"/>
        <v>Aug 2017</v>
      </c>
      <c r="P3452" s="12">
        <f>VLOOKUP(D3452,accounts!A:G,4)</f>
        <v>647.18</v>
      </c>
      <c r="Q3452" s="12">
        <f t="shared" si="396"/>
        <v>61</v>
      </c>
    </row>
    <row r="3453">
      <c r="A3453" s="14" t="s">
        <v>3632</v>
      </c>
      <c r="B3453" s="14" t="s">
        <v>38</v>
      </c>
      <c r="C3453" s="14" t="s">
        <v>17</v>
      </c>
      <c r="D3453" s="14" t="s">
        <v>70</v>
      </c>
      <c r="E3453" s="14" t="s">
        <v>5</v>
      </c>
      <c r="F3453" s="15">
        <v>42899.0</v>
      </c>
      <c r="G3453" s="15">
        <v>42988.0</v>
      </c>
      <c r="H3453" s="14">
        <v>5322.0</v>
      </c>
      <c r="I3453" s="12">
        <f>VLOOKUP(C3453, products!$A$1:$C$8, 3, FALSE)</f>
        <v>4821</v>
      </c>
      <c r="J3453" s="12" t="str">
        <f>VLOOKUP(B3453,sales_teams!A:C,3)</f>
        <v>East</v>
      </c>
      <c r="K3453" s="12" t="str">
        <f>VLOOKUP(B3453,sales_teams!A:C,2)</f>
        <v>Rocco Neubert</v>
      </c>
      <c r="L3453" s="12" t="str">
        <f>VLOOKUP(D3453,accounts!A:G,6)</f>
        <v>United States</v>
      </c>
      <c r="M3453" s="12" t="str">
        <f>VLOOKUP(D3453,accounts!A:B,2)</f>
        <v>telecommunications</v>
      </c>
      <c r="N3453" s="12" t="str">
        <f t="shared" si="26"/>
        <v>Jun 2017</v>
      </c>
      <c r="O3453" s="12" t="str">
        <f t="shared" si="395"/>
        <v>Sep 2017</v>
      </c>
      <c r="P3453" s="12">
        <f>VLOOKUP(D3453,accounts!A:G,4)</f>
        <v>5266.09</v>
      </c>
      <c r="Q3453" s="12">
        <f t="shared" si="396"/>
        <v>92</v>
      </c>
    </row>
    <row r="3454">
      <c r="A3454" s="14" t="s">
        <v>3633</v>
      </c>
      <c r="B3454" s="14" t="s">
        <v>39</v>
      </c>
      <c r="C3454" s="14" t="s">
        <v>22</v>
      </c>
      <c r="D3454" s="14" t="s">
        <v>80</v>
      </c>
      <c r="E3454" s="14" t="s">
        <v>5</v>
      </c>
      <c r="F3454" s="15">
        <v>42899.0</v>
      </c>
      <c r="G3454" s="15">
        <v>42975.0</v>
      </c>
      <c r="H3454" s="14">
        <v>496.0</v>
      </c>
      <c r="I3454" s="12">
        <f>VLOOKUP(C3454, products!$A$1:$C$8, 3, FALSE)</f>
        <v>550</v>
      </c>
      <c r="J3454" s="12" t="str">
        <f>VLOOKUP(B3454,sales_teams!A:C,3)</f>
        <v>East</v>
      </c>
      <c r="K3454" s="12" t="str">
        <f>VLOOKUP(B3454,sales_teams!A:C,2)</f>
        <v>Rocco Neubert</v>
      </c>
      <c r="L3454" s="12" t="str">
        <f>VLOOKUP(D3454,accounts!A:G,6)</f>
        <v>United States</v>
      </c>
      <c r="M3454" s="12" t="str">
        <f>VLOOKUP(D3454,accounts!A:B,2)</f>
        <v>technolgy</v>
      </c>
      <c r="N3454" s="12" t="str">
        <f t="shared" si="26"/>
        <v>Jun 2017</v>
      </c>
      <c r="O3454" s="12" t="str">
        <f t="shared" si="395"/>
        <v>Aug 2017</v>
      </c>
      <c r="P3454" s="12">
        <f>VLOOKUP(D3454,accounts!A:G,4)</f>
        <v>1712.68</v>
      </c>
      <c r="Q3454" s="12">
        <f t="shared" si="396"/>
        <v>61</v>
      </c>
    </row>
    <row r="3455">
      <c r="A3455" s="14" t="s">
        <v>3634</v>
      </c>
      <c r="B3455" s="14" t="s">
        <v>41</v>
      </c>
      <c r="C3455" s="14" t="s">
        <v>21</v>
      </c>
      <c r="D3455" s="14" t="s">
        <v>122</v>
      </c>
      <c r="E3455" s="14" t="s">
        <v>5</v>
      </c>
      <c r="F3455" s="15">
        <v>42899.0</v>
      </c>
      <c r="G3455" s="15">
        <v>42974.0</v>
      </c>
      <c r="H3455" s="14">
        <v>3279.0</v>
      </c>
      <c r="I3455" s="12">
        <f>VLOOKUP(C3455, products!$A$1:$C$8, 3, FALSE)</f>
        <v>3393</v>
      </c>
      <c r="J3455" s="12" t="str">
        <f>VLOOKUP(B3455,sales_teams!A:C,3)</f>
        <v>East</v>
      </c>
      <c r="K3455" s="12" t="str">
        <f>VLOOKUP(B3455,sales_teams!A:C,2)</f>
        <v>Rocco Neubert</v>
      </c>
      <c r="L3455" s="12" t="str">
        <f>VLOOKUP(D3455,accounts!A:G,6)</f>
        <v>United States</v>
      </c>
      <c r="M3455" s="12" t="str">
        <f>VLOOKUP(D3455,accounts!A:B,2)</f>
        <v>software</v>
      </c>
      <c r="N3455" s="12" t="str">
        <f t="shared" si="26"/>
        <v>Jun 2017</v>
      </c>
      <c r="O3455" s="12" t="str">
        <f t="shared" si="395"/>
        <v>Aug 2017</v>
      </c>
      <c r="P3455" s="12">
        <f>VLOOKUP(D3455,accounts!A:G,4)</f>
        <v>987.39</v>
      </c>
      <c r="Q3455" s="12">
        <f t="shared" si="396"/>
        <v>61</v>
      </c>
    </row>
    <row r="3456">
      <c r="A3456" s="14" t="s">
        <v>3635</v>
      </c>
      <c r="B3456" s="14" t="s">
        <v>42</v>
      </c>
      <c r="C3456" s="14" t="s">
        <v>19</v>
      </c>
      <c r="D3456" s="14" t="s">
        <v>131</v>
      </c>
      <c r="E3456" s="14" t="s">
        <v>26</v>
      </c>
      <c r="F3456" s="15">
        <v>42899.0</v>
      </c>
      <c r="G3456" s="15">
        <v>43006.0</v>
      </c>
      <c r="H3456" s="14">
        <v>0.0</v>
      </c>
      <c r="I3456" s="12">
        <f>VLOOKUP(C3456, products!$A$1:$C$8, 3, FALSE)</f>
        <v>55</v>
      </c>
      <c r="J3456" s="12" t="str">
        <f>VLOOKUP(B3456,sales_teams!A:C,3)</f>
        <v>East</v>
      </c>
      <c r="K3456" s="12" t="str">
        <f>VLOOKUP(B3456,sales_teams!A:C,2)</f>
        <v>Rocco Neubert</v>
      </c>
      <c r="L3456" s="12" t="str">
        <f>VLOOKUP(D3456,accounts!A:G,6)</f>
        <v>United States</v>
      </c>
      <c r="M3456" s="12" t="str">
        <f>VLOOKUP(D3456,accounts!A:B,2)</f>
        <v>marketing</v>
      </c>
      <c r="N3456" s="12" t="str">
        <f t="shared" si="26"/>
        <v>Jun 2017</v>
      </c>
      <c r="O3456" s="12" t="str">
        <f t="shared" si="395"/>
        <v>Sep 2017</v>
      </c>
      <c r="P3456" s="12">
        <f>VLOOKUP(D3456,accounts!A:G,4)</f>
        <v>45.39</v>
      </c>
      <c r="Q3456" s="12">
        <f t="shared" si="396"/>
        <v>92</v>
      </c>
    </row>
    <row r="3457">
      <c r="A3457" s="14" t="s">
        <v>3636</v>
      </c>
      <c r="B3457" s="14" t="s">
        <v>44</v>
      </c>
      <c r="C3457" s="14" t="s">
        <v>19</v>
      </c>
      <c r="D3457" s="14" t="s">
        <v>76</v>
      </c>
      <c r="E3457" s="14" t="s">
        <v>5</v>
      </c>
      <c r="F3457" s="15">
        <v>42899.0</v>
      </c>
      <c r="G3457" s="15">
        <v>42913.0</v>
      </c>
      <c r="H3457" s="14">
        <v>68.0</v>
      </c>
      <c r="I3457" s="12">
        <f>VLOOKUP(C3457, products!$A$1:$C$8, 3, FALSE)</f>
        <v>55</v>
      </c>
      <c r="J3457" s="12" t="str">
        <f>VLOOKUP(B3457,sales_teams!A:C,3)</f>
        <v>East</v>
      </c>
      <c r="K3457" s="12" t="str">
        <f>VLOOKUP(B3457,sales_teams!A:C,2)</f>
        <v>Rocco Neubert</v>
      </c>
      <c r="L3457" s="12" t="str">
        <f>VLOOKUP(D3457,accounts!A:G,6)</f>
        <v>United States</v>
      </c>
      <c r="M3457" s="12" t="str">
        <f>VLOOKUP(D3457,accounts!A:B,2)</f>
        <v>software</v>
      </c>
      <c r="N3457" s="12" t="str">
        <f t="shared" si="26"/>
        <v>Jun 2017</v>
      </c>
      <c r="O3457" s="12" t="str">
        <f t="shared" si="395"/>
        <v>Jun 2017</v>
      </c>
      <c r="P3457" s="12">
        <f>VLOOKUP(D3457,accounts!A:G,4)</f>
        <v>6354.87</v>
      </c>
      <c r="Q3457" s="12">
        <f t="shared" si="396"/>
        <v>0</v>
      </c>
    </row>
    <row r="3458">
      <c r="A3458" s="14" t="s">
        <v>3637</v>
      </c>
      <c r="B3458" s="14" t="s">
        <v>45</v>
      </c>
      <c r="C3458" s="14" t="s">
        <v>22</v>
      </c>
      <c r="D3458" s="14" t="s">
        <v>70</v>
      </c>
      <c r="E3458" s="14" t="s">
        <v>26</v>
      </c>
      <c r="F3458" s="15">
        <v>42899.0</v>
      </c>
      <c r="G3458" s="15">
        <v>42970.0</v>
      </c>
      <c r="H3458" s="14">
        <v>0.0</v>
      </c>
      <c r="I3458" s="12">
        <f>VLOOKUP(C3458, products!$A$1:$C$8, 3, FALSE)</f>
        <v>550</v>
      </c>
      <c r="J3458" s="12" t="str">
        <f>VLOOKUP(B3458,sales_teams!A:C,3)</f>
        <v>East</v>
      </c>
      <c r="K3458" s="12" t="str">
        <f>VLOOKUP(B3458,sales_teams!A:C,2)</f>
        <v>Rocco Neubert</v>
      </c>
      <c r="L3458" s="12" t="str">
        <f>VLOOKUP(D3458,accounts!A:G,6)</f>
        <v>United States</v>
      </c>
      <c r="M3458" s="12" t="str">
        <f>VLOOKUP(D3458,accounts!A:B,2)</f>
        <v>telecommunications</v>
      </c>
      <c r="N3458" s="12" t="str">
        <f t="shared" si="26"/>
        <v>Jun 2017</v>
      </c>
      <c r="O3458" s="12" t="str">
        <f t="shared" si="395"/>
        <v>Aug 2017</v>
      </c>
      <c r="P3458" s="12">
        <f>VLOOKUP(D3458,accounts!A:G,4)</f>
        <v>5266.09</v>
      </c>
      <c r="Q3458" s="12">
        <f t="shared" si="396"/>
        <v>61</v>
      </c>
    </row>
    <row r="3459">
      <c r="A3459" s="14" t="s">
        <v>3638</v>
      </c>
      <c r="B3459" s="14" t="s">
        <v>51</v>
      </c>
      <c r="C3459" s="14" t="s">
        <v>18</v>
      </c>
      <c r="D3459" s="14" t="s">
        <v>136</v>
      </c>
      <c r="E3459" s="14" t="s">
        <v>25</v>
      </c>
      <c r="F3459" s="15">
        <v>42899.0</v>
      </c>
      <c r="G3459" s="17"/>
      <c r="I3459" s="12">
        <f>VLOOKUP(C3459, products!$A$1:$C$8, 3, FALSE)</f>
        <v>1096</v>
      </c>
      <c r="J3459" s="12" t="str">
        <f>VLOOKUP(B3459,sales_teams!A:C,3)</f>
        <v>West</v>
      </c>
      <c r="K3459" s="12" t="str">
        <f>VLOOKUP(B3459,sales_teams!A:C,2)</f>
        <v>Summer Sewald</v>
      </c>
      <c r="L3459" s="12" t="str">
        <f>VLOOKUP(D3459,accounts!A:G,6)</f>
        <v>United States</v>
      </c>
      <c r="M3459" s="12" t="str">
        <f>VLOOKUP(D3459,accounts!A:B,2)</f>
        <v>entertainment</v>
      </c>
      <c r="N3459" s="12" t="str">
        <f t="shared" si="26"/>
        <v>Jun 2017</v>
      </c>
      <c r="P3459" s="12">
        <f>VLOOKUP(D3459,accounts!A:G,4)</f>
        <v>324.19</v>
      </c>
    </row>
    <row r="3460">
      <c r="A3460" s="14" t="s">
        <v>3639</v>
      </c>
      <c r="B3460" s="14" t="s">
        <v>53</v>
      </c>
      <c r="C3460" s="14" t="s">
        <v>18</v>
      </c>
      <c r="D3460" s="14" t="s">
        <v>92</v>
      </c>
      <c r="E3460" s="14" t="s">
        <v>26</v>
      </c>
      <c r="F3460" s="15">
        <v>42899.0</v>
      </c>
      <c r="G3460" s="15">
        <v>42968.0</v>
      </c>
      <c r="H3460" s="14">
        <v>0.0</v>
      </c>
      <c r="I3460" s="12">
        <f>VLOOKUP(C3460, products!$A$1:$C$8, 3, FALSE)</f>
        <v>1096</v>
      </c>
      <c r="J3460" s="12" t="str">
        <f>VLOOKUP(B3460,sales_teams!A:C,3)</f>
        <v>West</v>
      </c>
      <c r="K3460" s="12" t="str">
        <f>VLOOKUP(B3460,sales_teams!A:C,2)</f>
        <v>Summer Sewald</v>
      </c>
      <c r="L3460" s="12" t="str">
        <f>VLOOKUP(D3460,accounts!A:G,6)</f>
        <v>United States</v>
      </c>
      <c r="M3460" s="12" t="str">
        <f>VLOOKUP(D3460,accounts!A:B,2)</f>
        <v>finance</v>
      </c>
      <c r="N3460" s="12" t="str">
        <f t="shared" si="26"/>
        <v>Jun 2017</v>
      </c>
      <c r="O3460" s="12" t="str">
        <f t="shared" ref="O3460:O3474" si="397">TEXT(G3460,"mmm yyy")</f>
        <v>Aug 2017</v>
      </c>
      <c r="P3460" s="12">
        <f>VLOOKUP(D3460,accounts!A:G,4)</f>
        <v>2819.5</v>
      </c>
      <c r="Q3460" s="12">
        <f t="shared" ref="Q3460:Q3474" si="398">O3460-N3460</f>
        <v>61</v>
      </c>
    </row>
    <row r="3461">
      <c r="A3461" s="14" t="s">
        <v>3640</v>
      </c>
      <c r="B3461" s="14" t="s">
        <v>57</v>
      </c>
      <c r="C3461" s="14" t="s">
        <v>19</v>
      </c>
      <c r="D3461" s="14" t="s">
        <v>119</v>
      </c>
      <c r="E3461" s="14" t="s">
        <v>5</v>
      </c>
      <c r="F3461" s="15">
        <v>42899.0</v>
      </c>
      <c r="G3461" s="15">
        <v>42901.0</v>
      </c>
      <c r="H3461" s="14">
        <v>59.0</v>
      </c>
      <c r="I3461" s="12">
        <f>VLOOKUP(C3461, products!$A$1:$C$8, 3, FALSE)</f>
        <v>55</v>
      </c>
      <c r="J3461" s="12" t="str">
        <f>VLOOKUP(B3461,sales_teams!A:C,3)</f>
        <v>West</v>
      </c>
      <c r="K3461" s="12" t="str">
        <f>VLOOKUP(B3461,sales_teams!A:C,2)</f>
        <v>Summer Sewald</v>
      </c>
      <c r="L3461" s="12" t="str">
        <f>VLOOKUP(D3461,accounts!A:G,6)</f>
        <v>Philipines</v>
      </c>
      <c r="M3461" s="12" t="str">
        <f>VLOOKUP(D3461,accounts!A:B,2)</f>
        <v>medical</v>
      </c>
      <c r="N3461" s="12" t="str">
        <f t="shared" si="26"/>
        <v>Jun 2017</v>
      </c>
      <c r="O3461" s="12" t="str">
        <f t="shared" si="397"/>
        <v>Jun 2017</v>
      </c>
      <c r="P3461" s="12">
        <f>VLOOKUP(D3461,accounts!A:G,4)</f>
        <v>587.34</v>
      </c>
      <c r="Q3461" s="12">
        <f t="shared" si="398"/>
        <v>0</v>
      </c>
    </row>
    <row r="3462">
      <c r="A3462" s="14" t="s">
        <v>3641</v>
      </c>
      <c r="B3462" s="14" t="s">
        <v>58</v>
      </c>
      <c r="C3462" s="14" t="s">
        <v>21</v>
      </c>
      <c r="D3462" s="14" t="s">
        <v>93</v>
      </c>
      <c r="E3462" s="14" t="s">
        <v>5</v>
      </c>
      <c r="F3462" s="15">
        <v>42899.0</v>
      </c>
      <c r="G3462" s="15">
        <v>42912.0</v>
      </c>
      <c r="H3462" s="14">
        <v>3205.0</v>
      </c>
      <c r="I3462" s="12">
        <f>VLOOKUP(C3462, products!$A$1:$C$8, 3, FALSE)</f>
        <v>3393</v>
      </c>
      <c r="J3462" s="12" t="str">
        <f>VLOOKUP(B3462,sales_teams!A:C,3)</f>
        <v>West</v>
      </c>
      <c r="K3462" s="12" t="str">
        <f>VLOOKUP(B3462,sales_teams!A:C,2)</f>
        <v>Summer Sewald</v>
      </c>
      <c r="L3462" s="12" t="str">
        <f>VLOOKUP(D3462,accounts!A:G,6)</f>
        <v>United States</v>
      </c>
      <c r="M3462" s="12" t="str">
        <f>VLOOKUP(D3462,accounts!A:B,2)</f>
        <v>retail</v>
      </c>
      <c r="N3462" s="12" t="str">
        <f t="shared" si="26"/>
        <v>Jun 2017</v>
      </c>
      <c r="O3462" s="12" t="str">
        <f t="shared" si="397"/>
        <v>Jun 2017</v>
      </c>
      <c r="P3462" s="12">
        <f>VLOOKUP(D3462,accounts!A:G,4)</f>
        <v>4968.91</v>
      </c>
      <c r="Q3462" s="12">
        <f t="shared" si="398"/>
        <v>0</v>
      </c>
    </row>
    <row r="3463">
      <c r="A3463" s="14" t="s">
        <v>3642</v>
      </c>
      <c r="B3463" s="14" t="s">
        <v>60</v>
      </c>
      <c r="C3463" s="14" t="s">
        <v>22</v>
      </c>
      <c r="D3463" s="14" t="s">
        <v>75</v>
      </c>
      <c r="E3463" s="14" t="s">
        <v>26</v>
      </c>
      <c r="F3463" s="15">
        <v>42899.0</v>
      </c>
      <c r="G3463" s="15">
        <v>42913.0</v>
      </c>
      <c r="H3463" s="14">
        <v>0.0</v>
      </c>
      <c r="I3463" s="12">
        <f>VLOOKUP(C3463, products!$A$1:$C$8, 3, FALSE)</f>
        <v>550</v>
      </c>
      <c r="J3463" s="12" t="str">
        <f>VLOOKUP(B3463,sales_teams!A:C,3)</f>
        <v>West</v>
      </c>
      <c r="K3463" s="12" t="str">
        <f>VLOOKUP(B3463,sales_teams!A:C,2)</f>
        <v>Summer Sewald</v>
      </c>
      <c r="L3463" s="12" t="str">
        <f>VLOOKUP(D3463,accounts!A:G,6)</f>
        <v>Jordan</v>
      </c>
      <c r="M3463" s="12" t="str">
        <f>VLOOKUP(D3463,accounts!A:B,2)</f>
        <v>marketing</v>
      </c>
      <c r="N3463" s="12" t="str">
        <f t="shared" si="26"/>
        <v>Jun 2017</v>
      </c>
      <c r="O3463" s="12" t="str">
        <f t="shared" si="397"/>
        <v>Jun 2017</v>
      </c>
      <c r="P3463" s="12">
        <f>VLOOKUP(D3463,accounts!A:G,4)</f>
        <v>3027.46</v>
      </c>
      <c r="Q3463" s="12">
        <f t="shared" si="398"/>
        <v>0</v>
      </c>
    </row>
    <row r="3464">
      <c r="A3464" s="14" t="s">
        <v>3643</v>
      </c>
      <c r="B3464" s="14" t="s">
        <v>32</v>
      </c>
      <c r="C3464" s="14" t="s">
        <v>19</v>
      </c>
      <c r="D3464" s="14" t="s">
        <v>103</v>
      </c>
      <c r="E3464" s="14" t="s">
        <v>5</v>
      </c>
      <c r="F3464" s="15">
        <v>42900.0</v>
      </c>
      <c r="G3464" s="15">
        <v>42909.0</v>
      </c>
      <c r="H3464" s="14">
        <v>55.0</v>
      </c>
      <c r="I3464" s="12">
        <f>VLOOKUP(C3464, products!$A$1:$C$8, 3, FALSE)</f>
        <v>55</v>
      </c>
      <c r="J3464" s="12" t="str">
        <f>VLOOKUP(B3464,sales_teams!A:C,3)</f>
        <v>Central</v>
      </c>
      <c r="K3464" s="12" t="str">
        <f>VLOOKUP(B3464,sales_teams!A:C,2)</f>
        <v>Dustin Brinkmann</v>
      </c>
      <c r="L3464" s="12" t="str">
        <f>VLOOKUP(D3464,accounts!A:G,6)</f>
        <v>Norway</v>
      </c>
      <c r="M3464" s="12" t="str">
        <f>VLOOKUP(D3464,accounts!A:B,2)</f>
        <v>technolgy</v>
      </c>
      <c r="N3464" s="12" t="str">
        <f t="shared" si="26"/>
        <v>Jun 2017</v>
      </c>
      <c r="O3464" s="12" t="str">
        <f t="shared" si="397"/>
        <v>Jun 2017</v>
      </c>
      <c r="P3464" s="12">
        <f>VLOOKUP(D3464,accounts!A:G,4)</f>
        <v>1223.72</v>
      </c>
      <c r="Q3464" s="12">
        <f t="shared" si="398"/>
        <v>0</v>
      </c>
    </row>
    <row r="3465">
      <c r="A3465" s="14" t="s">
        <v>3644</v>
      </c>
      <c r="B3465" s="14" t="s">
        <v>34</v>
      </c>
      <c r="C3465" s="14" t="s">
        <v>22</v>
      </c>
      <c r="D3465" s="14" t="s">
        <v>122</v>
      </c>
      <c r="E3465" s="14" t="s">
        <v>26</v>
      </c>
      <c r="F3465" s="15">
        <v>42900.0</v>
      </c>
      <c r="G3465" s="15">
        <v>42995.0</v>
      </c>
      <c r="H3465" s="14">
        <v>0.0</v>
      </c>
      <c r="I3465" s="12">
        <f>VLOOKUP(C3465, products!$A$1:$C$8, 3, FALSE)</f>
        <v>550</v>
      </c>
      <c r="J3465" s="12" t="str">
        <f>VLOOKUP(B3465,sales_teams!A:C,3)</f>
        <v>Central</v>
      </c>
      <c r="K3465" s="12" t="str">
        <f>VLOOKUP(B3465,sales_teams!A:C,2)</f>
        <v>Dustin Brinkmann</v>
      </c>
      <c r="L3465" s="12" t="str">
        <f>VLOOKUP(D3465,accounts!A:G,6)</f>
        <v>United States</v>
      </c>
      <c r="M3465" s="12" t="str">
        <f>VLOOKUP(D3465,accounts!A:B,2)</f>
        <v>software</v>
      </c>
      <c r="N3465" s="12" t="str">
        <f t="shared" si="26"/>
        <v>Jun 2017</v>
      </c>
      <c r="O3465" s="12" t="str">
        <f t="shared" si="397"/>
        <v>Sep 2017</v>
      </c>
      <c r="P3465" s="12">
        <f>VLOOKUP(D3465,accounts!A:G,4)</f>
        <v>987.39</v>
      </c>
      <c r="Q3465" s="12">
        <f t="shared" si="398"/>
        <v>92</v>
      </c>
    </row>
    <row r="3466">
      <c r="A3466" s="14" t="s">
        <v>3645</v>
      </c>
      <c r="B3466" s="14" t="s">
        <v>36</v>
      </c>
      <c r="C3466" s="14" t="s">
        <v>22</v>
      </c>
      <c r="D3466" s="14" t="s">
        <v>96</v>
      </c>
      <c r="E3466" s="14" t="s">
        <v>5</v>
      </c>
      <c r="F3466" s="15">
        <v>42900.0</v>
      </c>
      <c r="G3466" s="15">
        <v>42980.0</v>
      </c>
      <c r="H3466" s="14">
        <v>525.0</v>
      </c>
      <c r="I3466" s="12">
        <f>VLOOKUP(C3466, products!$A$1:$C$8, 3, FALSE)</f>
        <v>550</v>
      </c>
      <c r="J3466" s="12" t="str">
        <f>VLOOKUP(B3466,sales_teams!A:C,3)</f>
        <v>Central</v>
      </c>
      <c r="K3466" s="12" t="str">
        <f>VLOOKUP(B3466,sales_teams!A:C,2)</f>
        <v>Dustin Brinkmann</v>
      </c>
      <c r="L3466" s="12" t="str">
        <f>VLOOKUP(D3466,accounts!A:G,6)</f>
        <v>Japan</v>
      </c>
      <c r="M3466" s="12" t="str">
        <f>VLOOKUP(D3466,accounts!A:B,2)</f>
        <v>retail</v>
      </c>
      <c r="N3466" s="12" t="str">
        <f t="shared" si="26"/>
        <v>Jun 2017</v>
      </c>
      <c r="O3466" s="12" t="str">
        <f t="shared" si="397"/>
        <v>Sep 2017</v>
      </c>
      <c r="P3466" s="12">
        <f>VLOOKUP(D3466,accounts!A:G,4)</f>
        <v>5158.71</v>
      </c>
      <c r="Q3466" s="12">
        <f t="shared" si="398"/>
        <v>92</v>
      </c>
    </row>
    <row r="3467">
      <c r="A3467" s="14" t="s">
        <v>3646</v>
      </c>
      <c r="B3467" s="14" t="s">
        <v>38</v>
      </c>
      <c r="C3467" s="14" t="s">
        <v>21</v>
      </c>
      <c r="D3467" s="14" t="s">
        <v>73</v>
      </c>
      <c r="E3467" s="14" t="s">
        <v>5</v>
      </c>
      <c r="F3467" s="15">
        <v>42900.0</v>
      </c>
      <c r="G3467" s="15">
        <v>42972.0</v>
      </c>
      <c r="H3467" s="14">
        <v>3455.0</v>
      </c>
      <c r="I3467" s="12">
        <f>VLOOKUP(C3467, products!$A$1:$C$8, 3, FALSE)</f>
        <v>3393</v>
      </c>
      <c r="J3467" s="12" t="str">
        <f>VLOOKUP(B3467,sales_teams!A:C,3)</f>
        <v>East</v>
      </c>
      <c r="K3467" s="12" t="str">
        <f>VLOOKUP(B3467,sales_teams!A:C,2)</f>
        <v>Rocco Neubert</v>
      </c>
      <c r="L3467" s="12" t="str">
        <f>VLOOKUP(D3467,accounts!A:G,6)</f>
        <v>United States</v>
      </c>
      <c r="M3467" s="12" t="str">
        <f>VLOOKUP(D3467,accounts!A:B,2)</f>
        <v>medical</v>
      </c>
      <c r="N3467" s="12" t="str">
        <f t="shared" si="26"/>
        <v>Jun 2017</v>
      </c>
      <c r="O3467" s="12" t="str">
        <f t="shared" si="397"/>
        <v>Aug 2017</v>
      </c>
      <c r="P3467" s="12">
        <f>VLOOKUP(D3467,accounts!A:G,4)</f>
        <v>3178.24</v>
      </c>
      <c r="Q3467" s="12">
        <f t="shared" si="398"/>
        <v>61</v>
      </c>
    </row>
    <row r="3468">
      <c r="A3468" s="14" t="s">
        <v>3647</v>
      </c>
      <c r="B3468" s="14" t="s">
        <v>40</v>
      </c>
      <c r="C3468" s="14" t="s">
        <v>21</v>
      </c>
      <c r="D3468" s="14" t="s">
        <v>105</v>
      </c>
      <c r="E3468" s="14" t="s">
        <v>5</v>
      </c>
      <c r="F3468" s="15">
        <v>42900.0</v>
      </c>
      <c r="G3468" s="15">
        <v>42911.0</v>
      </c>
      <c r="H3468" s="14">
        <v>3110.0</v>
      </c>
      <c r="I3468" s="12">
        <f>VLOOKUP(C3468, products!$A$1:$C$8, 3, FALSE)</f>
        <v>3393</v>
      </c>
      <c r="J3468" s="12" t="str">
        <f>VLOOKUP(B3468,sales_teams!A:C,3)</f>
        <v>East</v>
      </c>
      <c r="K3468" s="12" t="str">
        <f>VLOOKUP(B3468,sales_teams!A:C,2)</f>
        <v>Rocco Neubert</v>
      </c>
      <c r="L3468" s="12" t="str">
        <f>VLOOKUP(D3468,accounts!A:G,6)</f>
        <v>United States</v>
      </c>
      <c r="M3468" s="12" t="str">
        <f>VLOOKUP(D3468,accounts!A:B,2)</f>
        <v>telecommunications</v>
      </c>
      <c r="N3468" s="12" t="str">
        <f t="shared" si="26"/>
        <v>Jun 2017</v>
      </c>
      <c r="O3468" s="12" t="str">
        <f t="shared" si="397"/>
        <v>Jun 2017</v>
      </c>
      <c r="P3468" s="12">
        <f>VLOOKUP(D3468,accounts!A:G,4)</f>
        <v>1825.82</v>
      </c>
      <c r="Q3468" s="12">
        <f t="shared" si="398"/>
        <v>0</v>
      </c>
    </row>
    <row r="3469">
      <c r="A3469" s="14" t="s">
        <v>3648</v>
      </c>
      <c r="B3469" s="14" t="s">
        <v>41</v>
      </c>
      <c r="C3469" s="14" t="s">
        <v>19</v>
      </c>
      <c r="D3469" s="14" t="s">
        <v>118</v>
      </c>
      <c r="E3469" s="14" t="s">
        <v>26</v>
      </c>
      <c r="F3469" s="15">
        <v>42900.0</v>
      </c>
      <c r="G3469" s="15">
        <v>42913.0</v>
      </c>
      <c r="H3469" s="14">
        <v>0.0</v>
      </c>
      <c r="I3469" s="12">
        <f>VLOOKUP(C3469, products!$A$1:$C$8, 3, FALSE)</f>
        <v>55</v>
      </c>
      <c r="J3469" s="12" t="str">
        <f>VLOOKUP(B3469,sales_teams!A:C,3)</f>
        <v>East</v>
      </c>
      <c r="K3469" s="12" t="str">
        <f>VLOOKUP(B3469,sales_teams!A:C,2)</f>
        <v>Rocco Neubert</v>
      </c>
      <c r="L3469" s="12" t="str">
        <f>VLOOKUP(D3469,accounts!A:G,6)</f>
        <v>United States</v>
      </c>
      <c r="M3469" s="12" t="str">
        <f>VLOOKUP(D3469,accounts!A:B,2)</f>
        <v>retail</v>
      </c>
      <c r="N3469" s="12" t="str">
        <f t="shared" si="26"/>
        <v>Jun 2017</v>
      </c>
      <c r="O3469" s="12" t="str">
        <f t="shared" si="397"/>
        <v>Jun 2017</v>
      </c>
      <c r="P3469" s="12">
        <f>VLOOKUP(D3469,accounts!A:G,4)</f>
        <v>702.72</v>
      </c>
      <c r="Q3469" s="12">
        <f t="shared" si="398"/>
        <v>0</v>
      </c>
    </row>
    <row r="3470">
      <c r="A3470" s="14" t="s">
        <v>3649</v>
      </c>
      <c r="B3470" s="14" t="s">
        <v>43</v>
      </c>
      <c r="C3470" s="14" t="s">
        <v>20</v>
      </c>
      <c r="D3470" s="14" t="s">
        <v>76</v>
      </c>
      <c r="E3470" s="14" t="s">
        <v>5</v>
      </c>
      <c r="F3470" s="15">
        <v>42900.0</v>
      </c>
      <c r="G3470" s="15">
        <v>42989.0</v>
      </c>
      <c r="H3470" s="14">
        <v>5053.0</v>
      </c>
      <c r="I3470" s="12">
        <f>VLOOKUP(C3470, products!$A$1:$C$8, 3, FALSE)</f>
        <v>5482</v>
      </c>
      <c r="J3470" s="12" t="str">
        <f>VLOOKUP(B3470,sales_teams!A:C,3)</f>
        <v>East</v>
      </c>
      <c r="K3470" s="12" t="str">
        <f>VLOOKUP(B3470,sales_teams!A:C,2)</f>
        <v>Rocco Neubert</v>
      </c>
      <c r="L3470" s="12" t="str">
        <f>VLOOKUP(D3470,accounts!A:G,6)</f>
        <v>United States</v>
      </c>
      <c r="M3470" s="12" t="str">
        <f>VLOOKUP(D3470,accounts!A:B,2)</f>
        <v>software</v>
      </c>
      <c r="N3470" s="12" t="str">
        <f t="shared" si="26"/>
        <v>Jun 2017</v>
      </c>
      <c r="O3470" s="12" t="str">
        <f t="shared" si="397"/>
        <v>Sep 2017</v>
      </c>
      <c r="P3470" s="12">
        <f>VLOOKUP(D3470,accounts!A:G,4)</f>
        <v>6354.87</v>
      </c>
      <c r="Q3470" s="12">
        <f t="shared" si="398"/>
        <v>92</v>
      </c>
    </row>
    <row r="3471">
      <c r="A3471" s="14" t="s">
        <v>3650</v>
      </c>
      <c r="B3471" s="14" t="s">
        <v>43</v>
      </c>
      <c r="C3471" s="14" t="s">
        <v>21</v>
      </c>
      <c r="D3471" s="14" t="s">
        <v>111</v>
      </c>
      <c r="E3471" s="14" t="s">
        <v>5</v>
      </c>
      <c r="F3471" s="15">
        <v>42900.0</v>
      </c>
      <c r="G3471" s="15">
        <v>42914.0</v>
      </c>
      <c r="H3471" s="14">
        <v>3539.0</v>
      </c>
      <c r="I3471" s="12">
        <f>VLOOKUP(C3471, products!$A$1:$C$8, 3, FALSE)</f>
        <v>3393</v>
      </c>
      <c r="J3471" s="12" t="str">
        <f>VLOOKUP(B3471,sales_teams!A:C,3)</f>
        <v>East</v>
      </c>
      <c r="K3471" s="12" t="str">
        <f>VLOOKUP(B3471,sales_teams!A:C,2)</f>
        <v>Rocco Neubert</v>
      </c>
      <c r="L3471" s="12" t="str">
        <f>VLOOKUP(D3471,accounts!A:G,6)</f>
        <v>United States</v>
      </c>
      <c r="M3471" s="12" t="str">
        <f>VLOOKUP(D3471,accounts!A:B,2)</f>
        <v>retail</v>
      </c>
      <c r="N3471" s="12" t="str">
        <f t="shared" si="26"/>
        <v>Jun 2017</v>
      </c>
      <c r="O3471" s="12" t="str">
        <f t="shared" si="397"/>
        <v>Jun 2017</v>
      </c>
      <c r="P3471" s="12">
        <f>VLOOKUP(D3471,accounts!A:G,4)</f>
        <v>223.8</v>
      </c>
      <c r="Q3471" s="12">
        <f t="shared" si="398"/>
        <v>0</v>
      </c>
    </row>
    <row r="3472">
      <c r="A3472" s="14" t="s">
        <v>3651</v>
      </c>
      <c r="B3472" s="14" t="s">
        <v>45</v>
      </c>
      <c r="C3472" s="14" t="s">
        <v>22</v>
      </c>
      <c r="D3472" s="14" t="s">
        <v>107</v>
      </c>
      <c r="E3472" s="14" t="s">
        <v>5</v>
      </c>
      <c r="F3472" s="15">
        <v>42900.0</v>
      </c>
      <c r="G3472" s="15">
        <v>42970.0</v>
      </c>
      <c r="H3472" s="14">
        <v>580.0</v>
      </c>
      <c r="I3472" s="12">
        <f>VLOOKUP(C3472, products!$A$1:$C$8, 3, FALSE)</f>
        <v>550</v>
      </c>
      <c r="J3472" s="12" t="str">
        <f>VLOOKUP(B3472,sales_teams!A:C,3)</f>
        <v>East</v>
      </c>
      <c r="K3472" s="12" t="str">
        <f>VLOOKUP(B3472,sales_teams!A:C,2)</f>
        <v>Rocco Neubert</v>
      </c>
      <c r="L3472" s="12" t="str">
        <f>VLOOKUP(D3472,accounts!A:G,6)</f>
        <v>United States</v>
      </c>
      <c r="M3472" s="12" t="str">
        <f>VLOOKUP(D3472,accounts!A:B,2)</f>
        <v>technolgy</v>
      </c>
      <c r="N3472" s="12" t="str">
        <f t="shared" si="26"/>
        <v>Jun 2017</v>
      </c>
      <c r="O3472" s="12" t="str">
        <f t="shared" si="397"/>
        <v>Aug 2017</v>
      </c>
      <c r="P3472" s="12">
        <f>VLOOKUP(D3472,accounts!A:G,4)</f>
        <v>1008.06</v>
      </c>
      <c r="Q3472" s="12">
        <f t="shared" si="398"/>
        <v>61</v>
      </c>
    </row>
    <row r="3473">
      <c r="A3473" s="14" t="s">
        <v>3652</v>
      </c>
      <c r="B3473" s="14" t="s">
        <v>46</v>
      </c>
      <c r="C3473" s="14" t="s">
        <v>21</v>
      </c>
      <c r="D3473" s="14" t="s">
        <v>128</v>
      </c>
      <c r="E3473" s="14" t="s">
        <v>26</v>
      </c>
      <c r="F3473" s="15">
        <v>42900.0</v>
      </c>
      <c r="G3473" s="15">
        <v>42906.0</v>
      </c>
      <c r="H3473" s="14">
        <v>0.0</v>
      </c>
      <c r="I3473" s="12">
        <f>VLOOKUP(C3473, products!$A$1:$C$8, 3, FALSE)</f>
        <v>3393</v>
      </c>
      <c r="J3473" s="12" t="str">
        <f>VLOOKUP(B3473,sales_teams!A:C,3)</f>
        <v>East</v>
      </c>
      <c r="K3473" s="12" t="str">
        <f>VLOOKUP(B3473,sales_teams!A:C,2)</f>
        <v>Rocco Neubert</v>
      </c>
      <c r="L3473" s="12" t="str">
        <f>VLOOKUP(D3473,accounts!A:G,6)</f>
        <v>United States</v>
      </c>
      <c r="M3473" s="12" t="str">
        <f>VLOOKUP(D3473,accounts!A:B,2)</f>
        <v>telecommunications</v>
      </c>
      <c r="N3473" s="12" t="str">
        <f t="shared" si="26"/>
        <v>Jun 2017</v>
      </c>
      <c r="O3473" s="12" t="str">
        <f t="shared" si="397"/>
        <v>Jun 2017</v>
      </c>
      <c r="P3473" s="12">
        <f>VLOOKUP(D3473,accounts!A:G,4)</f>
        <v>1188.42</v>
      </c>
      <c r="Q3473" s="12">
        <f t="shared" si="398"/>
        <v>0</v>
      </c>
    </row>
    <row r="3474">
      <c r="A3474" s="14" t="s">
        <v>3653</v>
      </c>
      <c r="B3474" s="14" t="s">
        <v>48</v>
      </c>
      <c r="C3474" s="14" t="s">
        <v>21</v>
      </c>
      <c r="D3474" s="14" t="s">
        <v>71</v>
      </c>
      <c r="E3474" s="14" t="s">
        <v>5</v>
      </c>
      <c r="F3474" s="15">
        <v>42900.0</v>
      </c>
      <c r="G3474" s="15">
        <v>42903.0</v>
      </c>
      <c r="H3474" s="14">
        <v>3468.0</v>
      </c>
      <c r="I3474" s="12">
        <f>VLOOKUP(C3474, products!$A$1:$C$8, 3, FALSE)</f>
        <v>3393</v>
      </c>
      <c r="J3474" s="12" t="str">
        <f>VLOOKUP(B3474,sales_teams!A:C,3)</f>
        <v>East</v>
      </c>
      <c r="K3474" s="12" t="str">
        <f>VLOOKUP(B3474,sales_teams!A:C,2)</f>
        <v>Rocco Neubert</v>
      </c>
      <c r="L3474" s="12" t="str">
        <f>VLOOKUP(D3474,accounts!A:G,6)</f>
        <v>United States</v>
      </c>
      <c r="M3474" s="12" t="str">
        <f>VLOOKUP(D3474,accounts!A:B,2)</f>
        <v>services</v>
      </c>
      <c r="N3474" s="12" t="str">
        <f t="shared" si="26"/>
        <v>Jun 2017</v>
      </c>
      <c r="O3474" s="12" t="str">
        <f t="shared" si="397"/>
        <v>Jun 2017</v>
      </c>
      <c r="P3474" s="12">
        <f>VLOOKUP(D3474,accounts!A:G,4)</f>
        <v>2041.73</v>
      </c>
      <c r="Q3474" s="12">
        <f t="shared" si="398"/>
        <v>0</v>
      </c>
    </row>
    <row r="3475">
      <c r="A3475" s="14" t="s">
        <v>3654</v>
      </c>
      <c r="B3475" s="14" t="s">
        <v>49</v>
      </c>
      <c r="C3475" s="14" t="s">
        <v>23</v>
      </c>
      <c r="D3475" s="14" t="s">
        <v>70</v>
      </c>
      <c r="E3475" s="14" t="s">
        <v>25</v>
      </c>
      <c r="F3475" s="15">
        <v>42900.0</v>
      </c>
      <c r="G3475" s="17"/>
      <c r="I3475" s="12">
        <f>VLOOKUP(C3475, products!$A$1:$C$8, 3, FALSE)</f>
        <v>26768</v>
      </c>
      <c r="J3475" s="12" t="str">
        <f>VLOOKUP(B3475,sales_teams!A:C,3)</f>
        <v>West</v>
      </c>
      <c r="K3475" s="12" t="str">
        <f>VLOOKUP(B3475,sales_teams!A:C,2)</f>
        <v>Summer Sewald</v>
      </c>
      <c r="L3475" s="12" t="str">
        <f>VLOOKUP(D3475,accounts!A:G,6)</f>
        <v>United States</v>
      </c>
      <c r="M3475" s="12" t="str">
        <f>VLOOKUP(D3475,accounts!A:B,2)</f>
        <v>telecommunications</v>
      </c>
      <c r="N3475" s="12" t="str">
        <f t="shared" si="26"/>
        <v>Jun 2017</v>
      </c>
      <c r="P3475" s="12">
        <f>VLOOKUP(D3475,accounts!A:G,4)</f>
        <v>5266.09</v>
      </c>
    </row>
    <row r="3476">
      <c r="A3476" s="14" t="s">
        <v>3655</v>
      </c>
      <c r="B3476" s="14" t="s">
        <v>49</v>
      </c>
      <c r="C3476" s="14" t="s">
        <v>17</v>
      </c>
      <c r="D3476" s="14" t="s">
        <v>95</v>
      </c>
      <c r="E3476" s="14" t="s">
        <v>25</v>
      </c>
      <c r="F3476" s="15">
        <v>42900.0</v>
      </c>
      <c r="G3476" s="17"/>
      <c r="I3476" s="12">
        <f>VLOOKUP(C3476, products!$A$1:$C$8, 3, FALSE)</f>
        <v>4821</v>
      </c>
      <c r="J3476" s="12" t="str">
        <f>VLOOKUP(B3476,sales_teams!A:C,3)</f>
        <v>West</v>
      </c>
      <c r="K3476" s="12" t="str">
        <f>VLOOKUP(B3476,sales_teams!A:C,2)</f>
        <v>Summer Sewald</v>
      </c>
      <c r="L3476" s="12" t="str">
        <f>VLOOKUP(D3476,accounts!A:G,6)</f>
        <v>United States</v>
      </c>
      <c r="M3476" s="12" t="str">
        <f>VLOOKUP(D3476,accounts!A:B,2)</f>
        <v>technolgy</v>
      </c>
      <c r="N3476" s="12" t="str">
        <f t="shared" si="26"/>
        <v>Jun 2017</v>
      </c>
      <c r="P3476" s="12">
        <f>VLOOKUP(D3476,accounts!A:G,4)</f>
        <v>1520.66</v>
      </c>
    </row>
    <row r="3477">
      <c r="A3477" s="14" t="s">
        <v>3656</v>
      </c>
      <c r="B3477" s="14" t="s">
        <v>53</v>
      </c>
      <c r="C3477" s="14" t="s">
        <v>19</v>
      </c>
      <c r="D3477" s="14" t="s">
        <v>94</v>
      </c>
      <c r="E3477" s="14" t="s">
        <v>5</v>
      </c>
      <c r="F3477" s="15">
        <v>42900.0</v>
      </c>
      <c r="G3477" s="15">
        <v>42997.0</v>
      </c>
      <c r="H3477" s="14">
        <v>54.0</v>
      </c>
      <c r="I3477" s="12">
        <f>VLOOKUP(C3477, products!$A$1:$C$8, 3, FALSE)</f>
        <v>55</v>
      </c>
      <c r="J3477" s="12" t="str">
        <f>VLOOKUP(B3477,sales_teams!A:C,3)</f>
        <v>West</v>
      </c>
      <c r="K3477" s="12" t="str">
        <f>VLOOKUP(B3477,sales_teams!A:C,2)</f>
        <v>Summer Sewald</v>
      </c>
      <c r="L3477" s="12" t="str">
        <f>VLOOKUP(D3477,accounts!A:G,6)</f>
        <v>United States</v>
      </c>
      <c r="M3477" s="12" t="str">
        <f>VLOOKUP(D3477,accounts!A:B,2)</f>
        <v>medical</v>
      </c>
      <c r="N3477" s="12" t="str">
        <f t="shared" si="26"/>
        <v>Jun 2017</v>
      </c>
      <c r="O3477" s="12" t="str">
        <f t="shared" ref="O3477:O3501" si="399">TEXT(G3477,"mmm yyy")</f>
        <v>Sep 2017</v>
      </c>
      <c r="P3477" s="12">
        <f>VLOOKUP(D3477,accounts!A:G,4)</f>
        <v>3922.42</v>
      </c>
      <c r="Q3477" s="12">
        <f t="shared" ref="Q3477:Q3501" si="400">O3477-N3477</f>
        <v>92</v>
      </c>
    </row>
    <row r="3478">
      <c r="A3478" s="14" t="s">
        <v>3657</v>
      </c>
      <c r="B3478" s="14" t="s">
        <v>54</v>
      </c>
      <c r="C3478" s="14" t="s">
        <v>21</v>
      </c>
      <c r="D3478" s="14" t="s">
        <v>145</v>
      </c>
      <c r="E3478" s="14" t="s">
        <v>26</v>
      </c>
      <c r="F3478" s="15">
        <v>42900.0</v>
      </c>
      <c r="G3478" s="15">
        <v>42913.0</v>
      </c>
      <c r="H3478" s="14">
        <v>0.0</v>
      </c>
      <c r="I3478" s="12">
        <f>VLOOKUP(C3478, products!$A$1:$C$8, 3, FALSE)</f>
        <v>3393</v>
      </c>
      <c r="J3478" s="12" t="str">
        <f>VLOOKUP(B3478,sales_teams!A:C,3)</f>
        <v>West</v>
      </c>
      <c r="K3478" s="12" t="str">
        <f>VLOOKUP(B3478,sales_teams!A:C,2)</f>
        <v>Summer Sewald</v>
      </c>
      <c r="L3478" s="12" t="str">
        <f>VLOOKUP(D3478,accounts!A:G,6)</f>
        <v>United States</v>
      </c>
      <c r="M3478" s="12" t="str">
        <f>VLOOKUP(D3478,accounts!A:B,2)</f>
        <v>technolgy</v>
      </c>
      <c r="N3478" s="12" t="str">
        <f t="shared" si="26"/>
        <v>Jun 2017</v>
      </c>
      <c r="O3478" s="12" t="str">
        <f t="shared" si="399"/>
        <v>Jun 2017</v>
      </c>
      <c r="P3478" s="12">
        <f>VLOOKUP(D3478,accounts!A:G,4)</f>
        <v>1242.32</v>
      </c>
      <c r="Q3478" s="12">
        <f t="shared" si="400"/>
        <v>0</v>
      </c>
    </row>
    <row r="3479">
      <c r="A3479" s="14" t="s">
        <v>3658</v>
      </c>
      <c r="B3479" s="14" t="s">
        <v>57</v>
      </c>
      <c r="C3479" s="14" t="s">
        <v>19</v>
      </c>
      <c r="D3479" s="14" t="s">
        <v>131</v>
      </c>
      <c r="E3479" s="14" t="s">
        <v>26</v>
      </c>
      <c r="F3479" s="15">
        <v>42900.0</v>
      </c>
      <c r="G3479" s="15">
        <v>42958.0</v>
      </c>
      <c r="H3479" s="14">
        <v>0.0</v>
      </c>
      <c r="I3479" s="12">
        <f>VLOOKUP(C3479, products!$A$1:$C$8, 3, FALSE)</f>
        <v>55</v>
      </c>
      <c r="J3479" s="12" t="str">
        <f>VLOOKUP(B3479,sales_teams!A:C,3)</f>
        <v>West</v>
      </c>
      <c r="K3479" s="12" t="str">
        <f>VLOOKUP(B3479,sales_teams!A:C,2)</f>
        <v>Summer Sewald</v>
      </c>
      <c r="L3479" s="12" t="str">
        <f>VLOOKUP(D3479,accounts!A:G,6)</f>
        <v>United States</v>
      </c>
      <c r="M3479" s="12" t="str">
        <f>VLOOKUP(D3479,accounts!A:B,2)</f>
        <v>marketing</v>
      </c>
      <c r="N3479" s="12" t="str">
        <f t="shared" si="26"/>
        <v>Jun 2017</v>
      </c>
      <c r="O3479" s="12" t="str">
        <f t="shared" si="399"/>
        <v>Aug 2017</v>
      </c>
      <c r="P3479" s="12">
        <f>VLOOKUP(D3479,accounts!A:G,4)</f>
        <v>45.39</v>
      </c>
      <c r="Q3479" s="12">
        <f t="shared" si="400"/>
        <v>61</v>
      </c>
    </row>
    <row r="3480">
      <c r="A3480" s="14" t="s">
        <v>3659</v>
      </c>
      <c r="B3480" s="14" t="s">
        <v>59</v>
      </c>
      <c r="C3480" s="14" t="s">
        <v>19</v>
      </c>
      <c r="D3480" s="14" t="s">
        <v>88</v>
      </c>
      <c r="E3480" s="14" t="s">
        <v>26</v>
      </c>
      <c r="F3480" s="15">
        <v>42900.0</v>
      </c>
      <c r="G3480" s="15">
        <v>42967.0</v>
      </c>
      <c r="H3480" s="14">
        <v>0.0</v>
      </c>
      <c r="I3480" s="12">
        <f>VLOOKUP(C3480, products!$A$1:$C$8, 3, FALSE)</f>
        <v>55</v>
      </c>
      <c r="J3480" s="12" t="str">
        <f>VLOOKUP(B3480,sales_teams!A:C,3)</f>
        <v>West</v>
      </c>
      <c r="K3480" s="12" t="str">
        <f>VLOOKUP(B3480,sales_teams!A:C,2)</f>
        <v>Summer Sewald</v>
      </c>
      <c r="L3480" s="12" t="str">
        <f>VLOOKUP(D3480,accounts!A:G,6)</f>
        <v>United States</v>
      </c>
      <c r="M3480" s="12" t="str">
        <f>VLOOKUP(D3480,accounts!A:B,2)</f>
        <v>retail</v>
      </c>
      <c r="N3480" s="12" t="str">
        <f t="shared" si="26"/>
        <v>Jun 2017</v>
      </c>
      <c r="O3480" s="12" t="str">
        <f t="shared" si="399"/>
        <v>Aug 2017</v>
      </c>
      <c r="P3480" s="12">
        <f>VLOOKUP(D3480,accounts!A:G,4)</f>
        <v>2520.83</v>
      </c>
      <c r="Q3480" s="12">
        <f t="shared" si="400"/>
        <v>61</v>
      </c>
    </row>
    <row r="3481">
      <c r="A3481" s="14" t="s">
        <v>3660</v>
      </c>
      <c r="B3481" s="14" t="s">
        <v>33</v>
      </c>
      <c r="C3481" s="14" t="s">
        <v>20</v>
      </c>
      <c r="D3481" s="14" t="s">
        <v>86</v>
      </c>
      <c r="E3481" s="14" t="s">
        <v>5</v>
      </c>
      <c r="F3481" s="15">
        <v>42901.0</v>
      </c>
      <c r="G3481" s="15">
        <v>42914.0</v>
      </c>
      <c r="H3481" s="14">
        <v>6040.0</v>
      </c>
      <c r="I3481" s="12">
        <f>VLOOKUP(C3481, products!$A$1:$C$8, 3, FALSE)</f>
        <v>5482</v>
      </c>
      <c r="J3481" s="12" t="str">
        <f>VLOOKUP(B3481,sales_teams!A:C,3)</f>
        <v>Central</v>
      </c>
      <c r="K3481" s="12" t="str">
        <f>VLOOKUP(B3481,sales_teams!A:C,2)</f>
        <v>Dustin Brinkmann</v>
      </c>
      <c r="L3481" s="12" t="str">
        <f>VLOOKUP(D3481,accounts!A:G,6)</f>
        <v>United States</v>
      </c>
      <c r="M3481" s="12" t="str">
        <f>VLOOKUP(D3481,accounts!A:B,2)</f>
        <v>software</v>
      </c>
      <c r="N3481" s="12" t="str">
        <f t="shared" si="26"/>
        <v>Jun 2017</v>
      </c>
      <c r="O3481" s="12" t="str">
        <f t="shared" si="399"/>
        <v>Jun 2017</v>
      </c>
      <c r="P3481" s="12">
        <f>VLOOKUP(D3481,accounts!A:G,4)</f>
        <v>4478.47</v>
      </c>
      <c r="Q3481" s="12">
        <f t="shared" si="400"/>
        <v>0</v>
      </c>
    </row>
    <row r="3482">
      <c r="A3482" s="14" t="s">
        <v>3661</v>
      </c>
      <c r="B3482" s="14" t="s">
        <v>34</v>
      </c>
      <c r="C3482" s="14" t="s">
        <v>17</v>
      </c>
      <c r="D3482" s="14" t="s">
        <v>137</v>
      </c>
      <c r="E3482" s="14" t="s">
        <v>5</v>
      </c>
      <c r="F3482" s="15">
        <v>42901.0</v>
      </c>
      <c r="G3482" s="15">
        <v>42979.0</v>
      </c>
      <c r="H3482" s="14">
        <v>5857.0</v>
      </c>
      <c r="I3482" s="12">
        <f>VLOOKUP(C3482, products!$A$1:$C$8, 3, FALSE)</f>
        <v>4821</v>
      </c>
      <c r="J3482" s="12" t="str">
        <f>VLOOKUP(B3482,sales_teams!A:C,3)</f>
        <v>Central</v>
      </c>
      <c r="K3482" s="12" t="str">
        <f>VLOOKUP(B3482,sales_teams!A:C,2)</f>
        <v>Dustin Brinkmann</v>
      </c>
      <c r="L3482" s="12" t="str">
        <f>VLOOKUP(D3482,accounts!A:G,6)</f>
        <v>United States</v>
      </c>
      <c r="M3482" s="12" t="str">
        <f>VLOOKUP(D3482,accounts!A:B,2)</f>
        <v>medical</v>
      </c>
      <c r="N3482" s="12" t="str">
        <f t="shared" si="26"/>
        <v>Jun 2017</v>
      </c>
      <c r="O3482" s="12" t="str">
        <f t="shared" si="399"/>
        <v>Sep 2017</v>
      </c>
      <c r="P3482" s="12">
        <f>VLOOKUP(D3482,accounts!A:G,4)</f>
        <v>439.21</v>
      </c>
      <c r="Q3482" s="12">
        <f t="shared" si="400"/>
        <v>92</v>
      </c>
    </row>
    <row r="3483">
      <c r="A3483" s="14" t="s">
        <v>3662</v>
      </c>
      <c r="B3483" s="14" t="s">
        <v>35</v>
      </c>
      <c r="C3483" s="14" t="s">
        <v>21</v>
      </c>
      <c r="D3483" s="14" t="s">
        <v>102</v>
      </c>
      <c r="E3483" s="14" t="s">
        <v>5</v>
      </c>
      <c r="F3483" s="15">
        <v>42901.0</v>
      </c>
      <c r="G3483" s="15">
        <v>42911.0</v>
      </c>
      <c r="H3483" s="14">
        <v>3785.0</v>
      </c>
      <c r="I3483" s="12">
        <f>VLOOKUP(C3483, products!$A$1:$C$8, 3, FALSE)</f>
        <v>3393</v>
      </c>
      <c r="J3483" s="12" t="str">
        <f>VLOOKUP(B3483,sales_teams!A:C,3)</f>
        <v>Central</v>
      </c>
      <c r="K3483" s="12" t="str">
        <f>VLOOKUP(B3483,sales_teams!A:C,2)</f>
        <v>Dustin Brinkmann</v>
      </c>
      <c r="L3483" s="12" t="str">
        <f>VLOOKUP(D3483,accounts!A:G,6)</f>
        <v>United States</v>
      </c>
      <c r="M3483" s="12" t="str">
        <f>VLOOKUP(D3483,accounts!A:B,2)</f>
        <v>marketing</v>
      </c>
      <c r="N3483" s="12" t="str">
        <f t="shared" si="26"/>
        <v>Jun 2017</v>
      </c>
      <c r="O3483" s="12" t="str">
        <f t="shared" si="399"/>
        <v>Jun 2017</v>
      </c>
      <c r="P3483" s="12">
        <f>VLOOKUP(D3483,accounts!A:G,4)</f>
        <v>2173.98</v>
      </c>
      <c r="Q3483" s="12">
        <f t="shared" si="400"/>
        <v>0</v>
      </c>
    </row>
    <row r="3484">
      <c r="A3484" s="14" t="s">
        <v>3663</v>
      </c>
      <c r="B3484" s="14" t="s">
        <v>36</v>
      </c>
      <c r="C3484" s="14" t="s">
        <v>18</v>
      </c>
      <c r="D3484" s="14" t="s">
        <v>147</v>
      </c>
      <c r="E3484" s="14" t="s">
        <v>26</v>
      </c>
      <c r="F3484" s="15">
        <v>42901.0</v>
      </c>
      <c r="G3484" s="15">
        <v>42997.0</v>
      </c>
      <c r="H3484" s="14">
        <v>0.0</v>
      </c>
      <c r="I3484" s="12">
        <f>VLOOKUP(C3484, products!$A$1:$C$8, 3, FALSE)</f>
        <v>1096</v>
      </c>
      <c r="J3484" s="12" t="str">
        <f>VLOOKUP(B3484,sales_teams!A:C,3)</f>
        <v>Central</v>
      </c>
      <c r="K3484" s="12" t="str">
        <f>VLOOKUP(B3484,sales_teams!A:C,2)</f>
        <v>Dustin Brinkmann</v>
      </c>
      <c r="L3484" s="12" t="str">
        <f>VLOOKUP(D3484,accounts!A:G,6)</f>
        <v>United States</v>
      </c>
      <c r="M3484" s="12" t="str">
        <f>VLOOKUP(D3484,accounts!A:B,2)</f>
        <v>retail</v>
      </c>
      <c r="N3484" s="12" t="str">
        <f t="shared" si="26"/>
        <v>Jun 2017</v>
      </c>
      <c r="O3484" s="12" t="str">
        <f t="shared" si="399"/>
        <v>Sep 2017</v>
      </c>
      <c r="P3484" s="12">
        <f>VLOOKUP(D3484,accounts!A:G,4)</f>
        <v>71.12</v>
      </c>
      <c r="Q3484" s="12">
        <f t="shared" si="400"/>
        <v>92</v>
      </c>
    </row>
    <row r="3485">
      <c r="A3485" s="14" t="s">
        <v>3664</v>
      </c>
      <c r="B3485" s="14" t="s">
        <v>37</v>
      </c>
      <c r="C3485" s="14" t="s">
        <v>22</v>
      </c>
      <c r="D3485" s="14" t="s">
        <v>121</v>
      </c>
      <c r="E3485" s="14" t="s">
        <v>5</v>
      </c>
      <c r="F3485" s="15">
        <v>42901.0</v>
      </c>
      <c r="G3485" s="15">
        <v>42912.0</v>
      </c>
      <c r="H3485" s="14">
        <v>420.0</v>
      </c>
      <c r="I3485" s="12">
        <f>VLOOKUP(C3485, products!$A$1:$C$8, 3, FALSE)</f>
        <v>550</v>
      </c>
      <c r="J3485" s="12" t="str">
        <f>VLOOKUP(B3485,sales_teams!A:C,3)</f>
        <v>East</v>
      </c>
      <c r="K3485" s="12" t="str">
        <f>VLOOKUP(B3485,sales_teams!A:C,2)</f>
        <v>Rocco Neubert</v>
      </c>
      <c r="L3485" s="12" t="str">
        <f>VLOOKUP(D3485,accounts!A:G,6)</f>
        <v>United States</v>
      </c>
      <c r="M3485" s="12" t="str">
        <f>VLOOKUP(D3485,accounts!A:B,2)</f>
        <v>telecommunications</v>
      </c>
      <c r="N3485" s="12" t="str">
        <f t="shared" si="26"/>
        <v>Jun 2017</v>
      </c>
      <c r="O3485" s="12" t="str">
        <f t="shared" si="399"/>
        <v>Jun 2017</v>
      </c>
      <c r="P3485" s="12">
        <f>VLOOKUP(D3485,accounts!A:G,4)</f>
        <v>6395.05</v>
      </c>
      <c r="Q3485" s="12">
        <f t="shared" si="400"/>
        <v>0</v>
      </c>
    </row>
    <row r="3486">
      <c r="A3486" s="14" t="s">
        <v>3665</v>
      </c>
      <c r="B3486" s="14" t="s">
        <v>37</v>
      </c>
      <c r="C3486" s="14" t="s">
        <v>17</v>
      </c>
      <c r="D3486" s="14" t="s">
        <v>87</v>
      </c>
      <c r="E3486" s="14" t="s">
        <v>5</v>
      </c>
      <c r="F3486" s="15">
        <v>42901.0</v>
      </c>
      <c r="G3486" s="15">
        <v>42906.0</v>
      </c>
      <c r="H3486" s="14">
        <v>4939.0</v>
      </c>
      <c r="I3486" s="12">
        <f>VLOOKUP(C3486, products!$A$1:$C$8, 3, FALSE)</f>
        <v>4821</v>
      </c>
      <c r="J3486" s="12" t="str">
        <f>VLOOKUP(B3486,sales_teams!A:C,3)</f>
        <v>East</v>
      </c>
      <c r="K3486" s="12" t="str">
        <f>VLOOKUP(B3486,sales_teams!A:C,2)</f>
        <v>Rocco Neubert</v>
      </c>
      <c r="L3486" s="12" t="str">
        <f>VLOOKUP(D3486,accounts!A:G,6)</f>
        <v>United States</v>
      </c>
      <c r="M3486" s="12" t="str">
        <f>VLOOKUP(D3486,accounts!A:B,2)</f>
        <v>entertainment</v>
      </c>
      <c r="N3486" s="12" t="str">
        <f t="shared" si="26"/>
        <v>Jun 2017</v>
      </c>
      <c r="O3486" s="12" t="str">
        <f t="shared" si="399"/>
        <v>Jun 2017</v>
      </c>
      <c r="P3486" s="12">
        <f>VLOOKUP(D3486,accounts!A:G,4)</f>
        <v>3838.39</v>
      </c>
      <c r="Q3486" s="12">
        <f t="shared" si="400"/>
        <v>0</v>
      </c>
    </row>
    <row r="3487">
      <c r="A3487" s="14" t="s">
        <v>3666</v>
      </c>
      <c r="B3487" s="14" t="s">
        <v>38</v>
      </c>
      <c r="C3487" s="14" t="s">
        <v>17</v>
      </c>
      <c r="D3487" s="14" t="s">
        <v>131</v>
      </c>
      <c r="E3487" s="14" t="s">
        <v>5</v>
      </c>
      <c r="F3487" s="15">
        <v>42901.0</v>
      </c>
      <c r="G3487" s="15">
        <v>42916.0</v>
      </c>
      <c r="H3487" s="14">
        <v>4564.0</v>
      </c>
      <c r="I3487" s="12">
        <f>VLOOKUP(C3487, products!$A$1:$C$8, 3, FALSE)</f>
        <v>4821</v>
      </c>
      <c r="J3487" s="12" t="str">
        <f>VLOOKUP(B3487,sales_teams!A:C,3)</f>
        <v>East</v>
      </c>
      <c r="K3487" s="12" t="str">
        <f>VLOOKUP(B3487,sales_teams!A:C,2)</f>
        <v>Rocco Neubert</v>
      </c>
      <c r="L3487" s="12" t="str">
        <f>VLOOKUP(D3487,accounts!A:G,6)</f>
        <v>United States</v>
      </c>
      <c r="M3487" s="12" t="str">
        <f>VLOOKUP(D3487,accounts!A:B,2)</f>
        <v>marketing</v>
      </c>
      <c r="N3487" s="12" t="str">
        <f t="shared" si="26"/>
        <v>Jun 2017</v>
      </c>
      <c r="O3487" s="12" t="str">
        <f t="shared" si="399"/>
        <v>Jun 2017</v>
      </c>
      <c r="P3487" s="12">
        <f>VLOOKUP(D3487,accounts!A:G,4)</f>
        <v>45.39</v>
      </c>
      <c r="Q3487" s="12">
        <f t="shared" si="400"/>
        <v>0</v>
      </c>
    </row>
    <row r="3488">
      <c r="A3488" s="14" t="s">
        <v>3667</v>
      </c>
      <c r="B3488" s="14" t="s">
        <v>38</v>
      </c>
      <c r="C3488" s="14" t="s">
        <v>21</v>
      </c>
      <c r="D3488" s="14" t="s">
        <v>79</v>
      </c>
      <c r="E3488" s="14" t="s">
        <v>5</v>
      </c>
      <c r="F3488" s="15">
        <v>42901.0</v>
      </c>
      <c r="G3488" s="15">
        <v>42987.0</v>
      </c>
      <c r="H3488" s="14">
        <v>2683.0</v>
      </c>
      <c r="I3488" s="12">
        <f>VLOOKUP(C3488, products!$A$1:$C$8, 3, FALSE)</f>
        <v>3393</v>
      </c>
      <c r="J3488" s="12" t="str">
        <f>VLOOKUP(B3488,sales_teams!A:C,3)</f>
        <v>East</v>
      </c>
      <c r="K3488" s="12" t="str">
        <f>VLOOKUP(B3488,sales_teams!A:C,2)</f>
        <v>Rocco Neubert</v>
      </c>
      <c r="L3488" s="12" t="str">
        <f>VLOOKUP(D3488,accounts!A:G,6)</f>
        <v>Panama</v>
      </c>
      <c r="M3488" s="12" t="str">
        <f>VLOOKUP(D3488,accounts!A:B,2)</f>
        <v>technolgy</v>
      </c>
      <c r="N3488" s="12" t="str">
        <f t="shared" si="26"/>
        <v>Jun 2017</v>
      </c>
      <c r="O3488" s="12" t="str">
        <f t="shared" si="399"/>
        <v>Sep 2017</v>
      </c>
      <c r="P3488" s="12">
        <f>VLOOKUP(D3488,accounts!A:G,4)</f>
        <v>2938.67</v>
      </c>
      <c r="Q3488" s="12">
        <f t="shared" si="400"/>
        <v>92</v>
      </c>
    </row>
    <row r="3489">
      <c r="A3489" s="14" t="s">
        <v>3668</v>
      </c>
      <c r="B3489" s="14" t="s">
        <v>40</v>
      </c>
      <c r="C3489" s="14" t="s">
        <v>23</v>
      </c>
      <c r="D3489" s="14" t="s">
        <v>67</v>
      </c>
      <c r="E3489" s="14" t="s">
        <v>5</v>
      </c>
      <c r="F3489" s="15">
        <v>42901.0</v>
      </c>
      <c r="G3489" s="15">
        <v>42916.0</v>
      </c>
      <c r="H3489" s="14">
        <v>25464.0</v>
      </c>
      <c r="I3489" s="12">
        <f>VLOOKUP(C3489, products!$A$1:$C$8, 3, FALSE)</f>
        <v>26768</v>
      </c>
      <c r="J3489" s="12" t="str">
        <f>VLOOKUP(B3489,sales_teams!A:C,3)</f>
        <v>East</v>
      </c>
      <c r="K3489" s="12" t="str">
        <f>VLOOKUP(B3489,sales_teams!A:C,2)</f>
        <v>Rocco Neubert</v>
      </c>
      <c r="L3489" s="12" t="str">
        <f>VLOOKUP(D3489,accounts!A:G,6)</f>
        <v>United States</v>
      </c>
      <c r="M3489" s="12" t="str">
        <f>VLOOKUP(D3489,accounts!A:B,2)</f>
        <v>entertainment</v>
      </c>
      <c r="N3489" s="12" t="str">
        <f t="shared" si="26"/>
        <v>Jun 2017</v>
      </c>
      <c r="O3489" s="12" t="str">
        <f t="shared" si="399"/>
        <v>Jun 2017</v>
      </c>
      <c r="P3489" s="12">
        <f>VLOOKUP(D3489,accounts!A:G,4)</f>
        <v>4269.9</v>
      </c>
      <c r="Q3489" s="12">
        <f t="shared" si="400"/>
        <v>0</v>
      </c>
    </row>
    <row r="3490">
      <c r="A3490" s="14" t="s">
        <v>3669</v>
      </c>
      <c r="B3490" s="14" t="s">
        <v>45</v>
      </c>
      <c r="C3490" s="14" t="s">
        <v>22</v>
      </c>
      <c r="D3490" s="14" t="s">
        <v>68</v>
      </c>
      <c r="E3490" s="14" t="s">
        <v>5</v>
      </c>
      <c r="F3490" s="15">
        <v>42901.0</v>
      </c>
      <c r="G3490" s="15">
        <v>42987.0</v>
      </c>
      <c r="H3490" s="14">
        <v>460.0</v>
      </c>
      <c r="I3490" s="12">
        <f>VLOOKUP(C3490, products!$A$1:$C$8, 3, FALSE)</f>
        <v>550</v>
      </c>
      <c r="J3490" s="12" t="str">
        <f>VLOOKUP(B3490,sales_teams!A:C,3)</f>
        <v>East</v>
      </c>
      <c r="K3490" s="12" t="str">
        <f>VLOOKUP(B3490,sales_teams!A:C,2)</f>
        <v>Rocco Neubert</v>
      </c>
      <c r="L3490" s="12" t="str">
        <f>VLOOKUP(D3490,accounts!A:G,6)</f>
        <v>Korea</v>
      </c>
      <c r="M3490" s="12" t="str">
        <f>VLOOKUP(D3490,accounts!A:B,2)</f>
        <v>technolgy</v>
      </c>
      <c r="N3490" s="12" t="str">
        <f t="shared" si="26"/>
        <v>Jun 2017</v>
      </c>
      <c r="O3490" s="12" t="str">
        <f t="shared" si="399"/>
        <v>Sep 2017</v>
      </c>
      <c r="P3490" s="12">
        <f>VLOOKUP(D3490,accounts!A:G,4)</f>
        <v>8170.38</v>
      </c>
      <c r="Q3490" s="12">
        <f t="shared" si="400"/>
        <v>92</v>
      </c>
    </row>
    <row r="3491">
      <c r="A3491" s="14" t="s">
        <v>3670</v>
      </c>
      <c r="B3491" s="14" t="s">
        <v>45</v>
      </c>
      <c r="C3491" s="14" t="s">
        <v>22</v>
      </c>
      <c r="D3491" s="14" t="s">
        <v>107</v>
      </c>
      <c r="E3491" s="14" t="s">
        <v>5</v>
      </c>
      <c r="F3491" s="15">
        <v>42901.0</v>
      </c>
      <c r="G3491" s="15">
        <v>42914.0</v>
      </c>
      <c r="H3491" s="14">
        <v>546.0</v>
      </c>
      <c r="I3491" s="12">
        <f>VLOOKUP(C3491, products!$A$1:$C$8, 3, FALSE)</f>
        <v>550</v>
      </c>
      <c r="J3491" s="12" t="str">
        <f>VLOOKUP(B3491,sales_teams!A:C,3)</f>
        <v>East</v>
      </c>
      <c r="K3491" s="12" t="str">
        <f>VLOOKUP(B3491,sales_teams!A:C,2)</f>
        <v>Rocco Neubert</v>
      </c>
      <c r="L3491" s="12" t="str">
        <f>VLOOKUP(D3491,accounts!A:G,6)</f>
        <v>United States</v>
      </c>
      <c r="M3491" s="12" t="str">
        <f>VLOOKUP(D3491,accounts!A:B,2)</f>
        <v>technolgy</v>
      </c>
      <c r="N3491" s="12" t="str">
        <f t="shared" si="26"/>
        <v>Jun 2017</v>
      </c>
      <c r="O3491" s="12" t="str">
        <f t="shared" si="399"/>
        <v>Jun 2017</v>
      </c>
      <c r="P3491" s="12">
        <f>VLOOKUP(D3491,accounts!A:G,4)</f>
        <v>1008.06</v>
      </c>
      <c r="Q3491" s="12">
        <f t="shared" si="400"/>
        <v>0</v>
      </c>
    </row>
    <row r="3492">
      <c r="A3492" s="14" t="s">
        <v>3671</v>
      </c>
      <c r="B3492" s="14" t="s">
        <v>45</v>
      </c>
      <c r="C3492" s="14" t="s">
        <v>18</v>
      </c>
      <c r="D3492" s="14" t="s">
        <v>95</v>
      </c>
      <c r="E3492" s="14" t="s">
        <v>5</v>
      </c>
      <c r="F3492" s="15">
        <v>42901.0</v>
      </c>
      <c r="G3492" s="15">
        <v>43003.0</v>
      </c>
      <c r="H3492" s="14">
        <v>918.0</v>
      </c>
      <c r="I3492" s="12">
        <f>VLOOKUP(C3492, products!$A$1:$C$8, 3, FALSE)</f>
        <v>1096</v>
      </c>
      <c r="J3492" s="12" t="str">
        <f>VLOOKUP(B3492,sales_teams!A:C,3)</f>
        <v>East</v>
      </c>
      <c r="K3492" s="12" t="str">
        <f>VLOOKUP(B3492,sales_teams!A:C,2)</f>
        <v>Rocco Neubert</v>
      </c>
      <c r="L3492" s="12" t="str">
        <f>VLOOKUP(D3492,accounts!A:G,6)</f>
        <v>United States</v>
      </c>
      <c r="M3492" s="12" t="str">
        <f>VLOOKUP(D3492,accounts!A:B,2)</f>
        <v>technolgy</v>
      </c>
      <c r="N3492" s="12" t="str">
        <f t="shared" si="26"/>
        <v>Jun 2017</v>
      </c>
      <c r="O3492" s="12" t="str">
        <f t="shared" si="399"/>
        <v>Sep 2017</v>
      </c>
      <c r="P3492" s="12">
        <f>VLOOKUP(D3492,accounts!A:G,4)</f>
        <v>1520.66</v>
      </c>
      <c r="Q3492" s="12">
        <f t="shared" si="400"/>
        <v>92</v>
      </c>
    </row>
    <row r="3493">
      <c r="A3493" s="14" t="s">
        <v>3672</v>
      </c>
      <c r="B3493" s="14" t="s">
        <v>48</v>
      </c>
      <c r="C3493" s="14" t="s">
        <v>21</v>
      </c>
      <c r="D3493" s="14" t="s">
        <v>115</v>
      </c>
      <c r="E3493" s="14" t="s">
        <v>26</v>
      </c>
      <c r="F3493" s="15">
        <v>42901.0</v>
      </c>
      <c r="G3493" s="15">
        <v>42915.0</v>
      </c>
      <c r="H3493" s="14">
        <v>0.0</v>
      </c>
      <c r="I3493" s="12">
        <f>VLOOKUP(C3493, products!$A$1:$C$8, 3, FALSE)</f>
        <v>3393</v>
      </c>
      <c r="J3493" s="12" t="str">
        <f>VLOOKUP(B3493,sales_teams!A:C,3)</f>
        <v>East</v>
      </c>
      <c r="K3493" s="12" t="str">
        <f>VLOOKUP(B3493,sales_teams!A:C,2)</f>
        <v>Rocco Neubert</v>
      </c>
      <c r="L3493" s="12" t="str">
        <f>VLOOKUP(D3493,accounts!A:G,6)</f>
        <v>United States</v>
      </c>
      <c r="M3493" s="12" t="str">
        <f>VLOOKUP(D3493,accounts!A:B,2)</f>
        <v>entertainment</v>
      </c>
      <c r="N3493" s="12" t="str">
        <f t="shared" si="26"/>
        <v>Jun 2017</v>
      </c>
      <c r="O3493" s="12" t="str">
        <f t="shared" si="399"/>
        <v>Jun 2017</v>
      </c>
      <c r="P3493" s="12">
        <f>VLOOKUP(D3493,accounts!A:G,4)</f>
        <v>217.87</v>
      </c>
      <c r="Q3493" s="12">
        <f t="shared" si="400"/>
        <v>0</v>
      </c>
    </row>
    <row r="3494">
      <c r="A3494" s="14" t="s">
        <v>3673</v>
      </c>
      <c r="B3494" s="14" t="s">
        <v>48</v>
      </c>
      <c r="C3494" s="14" t="s">
        <v>21</v>
      </c>
      <c r="D3494" s="14" t="s">
        <v>126</v>
      </c>
      <c r="E3494" s="14" t="s">
        <v>5</v>
      </c>
      <c r="F3494" s="15">
        <v>42901.0</v>
      </c>
      <c r="G3494" s="15">
        <v>42949.0</v>
      </c>
      <c r="H3494" s="14">
        <v>3018.0</v>
      </c>
      <c r="I3494" s="12">
        <f>VLOOKUP(C3494, products!$A$1:$C$8, 3, FALSE)</f>
        <v>3393</v>
      </c>
      <c r="J3494" s="12" t="str">
        <f>VLOOKUP(B3494,sales_teams!A:C,3)</f>
        <v>East</v>
      </c>
      <c r="K3494" s="12" t="str">
        <f>VLOOKUP(B3494,sales_teams!A:C,2)</f>
        <v>Rocco Neubert</v>
      </c>
      <c r="L3494" s="12" t="str">
        <f>VLOOKUP(D3494,accounts!A:G,6)</f>
        <v>United States</v>
      </c>
      <c r="M3494" s="12" t="str">
        <f>VLOOKUP(D3494,accounts!A:B,2)</f>
        <v>retail</v>
      </c>
      <c r="N3494" s="12" t="str">
        <f t="shared" si="26"/>
        <v>Jun 2017</v>
      </c>
      <c r="O3494" s="12" t="str">
        <f t="shared" si="399"/>
        <v>Aug 2017</v>
      </c>
      <c r="P3494" s="12">
        <f>VLOOKUP(D3494,accounts!A:G,4)</f>
        <v>332.43</v>
      </c>
      <c r="Q3494" s="12">
        <f t="shared" si="400"/>
        <v>61</v>
      </c>
    </row>
    <row r="3495">
      <c r="A3495" s="14" t="s">
        <v>3674</v>
      </c>
      <c r="B3495" s="14" t="s">
        <v>49</v>
      </c>
      <c r="C3495" s="14" t="s">
        <v>19</v>
      </c>
      <c r="D3495" s="14" t="s">
        <v>112</v>
      </c>
      <c r="E3495" s="14" t="s">
        <v>5</v>
      </c>
      <c r="F3495" s="15">
        <v>42901.0</v>
      </c>
      <c r="G3495" s="15">
        <v>42971.0</v>
      </c>
      <c r="H3495" s="14">
        <v>52.0</v>
      </c>
      <c r="I3495" s="12">
        <f>VLOOKUP(C3495, products!$A$1:$C$8, 3, FALSE)</f>
        <v>55</v>
      </c>
      <c r="J3495" s="12" t="str">
        <f>VLOOKUP(B3495,sales_teams!A:C,3)</f>
        <v>West</v>
      </c>
      <c r="K3495" s="12" t="str">
        <f>VLOOKUP(B3495,sales_teams!A:C,2)</f>
        <v>Summer Sewald</v>
      </c>
      <c r="L3495" s="12" t="str">
        <f>VLOOKUP(D3495,accounts!A:G,6)</f>
        <v>United States</v>
      </c>
      <c r="M3495" s="12" t="str">
        <f>VLOOKUP(D3495,accounts!A:B,2)</f>
        <v>telecommunications</v>
      </c>
      <c r="N3495" s="12" t="str">
        <f t="shared" si="26"/>
        <v>Jun 2017</v>
      </c>
      <c r="O3495" s="12" t="str">
        <f t="shared" si="399"/>
        <v>Aug 2017</v>
      </c>
      <c r="P3495" s="12">
        <f>VLOOKUP(D3495,accounts!A:G,4)</f>
        <v>1699.85</v>
      </c>
      <c r="Q3495" s="12">
        <f t="shared" si="400"/>
        <v>61</v>
      </c>
    </row>
    <row r="3496">
      <c r="A3496" s="14" t="s">
        <v>3675</v>
      </c>
      <c r="B3496" s="14" t="s">
        <v>54</v>
      </c>
      <c r="C3496" s="14" t="s">
        <v>19</v>
      </c>
      <c r="D3496" s="14" t="s">
        <v>141</v>
      </c>
      <c r="E3496" s="14" t="s">
        <v>5</v>
      </c>
      <c r="F3496" s="15">
        <v>42901.0</v>
      </c>
      <c r="G3496" s="15">
        <v>42951.0</v>
      </c>
      <c r="H3496" s="14">
        <v>50.0</v>
      </c>
      <c r="I3496" s="12">
        <f>VLOOKUP(C3496, products!$A$1:$C$8, 3, FALSE)</f>
        <v>55</v>
      </c>
      <c r="J3496" s="12" t="str">
        <f>VLOOKUP(B3496,sales_teams!A:C,3)</f>
        <v>West</v>
      </c>
      <c r="K3496" s="12" t="str">
        <f>VLOOKUP(B3496,sales_teams!A:C,2)</f>
        <v>Summer Sewald</v>
      </c>
      <c r="L3496" s="12" t="str">
        <f>VLOOKUP(D3496,accounts!A:G,6)</f>
        <v>United States</v>
      </c>
      <c r="M3496" s="12" t="str">
        <f>VLOOKUP(D3496,accounts!A:B,2)</f>
        <v>medical</v>
      </c>
      <c r="N3496" s="12" t="str">
        <f t="shared" si="26"/>
        <v>Jun 2017</v>
      </c>
      <c r="O3496" s="12" t="str">
        <f t="shared" si="399"/>
        <v>Aug 2017</v>
      </c>
      <c r="P3496" s="12">
        <f>VLOOKUP(D3496,accounts!A:G,4)</f>
        <v>326.82</v>
      </c>
      <c r="Q3496" s="12">
        <f t="shared" si="400"/>
        <v>61</v>
      </c>
    </row>
    <row r="3497">
      <c r="A3497" s="14" t="s">
        <v>3676</v>
      </c>
      <c r="B3497" s="14" t="s">
        <v>56</v>
      </c>
      <c r="C3497" s="14" t="s">
        <v>22</v>
      </c>
      <c r="D3497" s="14" t="s">
        <v>87</v>
      </c>
      <c r="E3497" s="14" t="s">
        <v>5</v>
      </c>
      <c r="F3497" s="15">
        <v>42901.0</v>
      </c>
      <c r="G3497" s="15">
        <v>42991.0</v>
      </c>
      <c r="H3497" s="14">
        <v>524.0</v>
      </c>
      <c r="I3497" s="12">
        <f>VLOOKUP(C3497, products!$A$1:$C$8, 3, FALSE)</f>
        <v>550</v>
      </c>
      <c r="J3497" s="12" t="str">
        <f>VLOOKUP(B3497,sales_teams!A:C,3)</f>
        <v>West</v>
      </c>
      <c r="K3497" s="12" t="str">
        <f>VLOOKUP(B3497,sales_teams!A:C,2)</f>
        <v>Summer Sewald</v>
      </c>
      <c r="L3497" s="12" t="str">
        <f>VLOOKUP(D3497,accounts!A:G,6)</f>
        <v>United States</v>
      </c>
      <c r="M3497" s="12" t="str">
        <f>VLOOKUP(D3497,accounts!A:B,2)</f>
        <v>entertainment</v>
      </c>
      <c r="N3497" s="12" t="str">
        <f t="shared" si="26"/>
        <v>Jun 2017</v>
      </c>
      <c r="O3497" s="12" t="str">
        <f t="shared" si="399"/>
        <v>Sep 2017</v>
      </c>
      <c r="P3497" s="12">
        <f>VLOOKUP(D3497,accounts!A:G,4)</f>
        <v>3838.39</v>
      </c>
      <c r="Q3497" s="12">
        <f t="shared" si="400"/>
        <v>92</v>
      </c>
    </row>
    <row r="3498">
      <c r="A3498" s="14" t="s">
        <v>3677</v>
      </c>
      <c r="B3498" s="14" t="s">
        <v>56</v>
      </c>
      <c r="C3498" s="14" t="s">
        <v>21</v>
      </c>
      <c r="D3498" s="14" t="s">
        <v>87</v>
      </c>
      <c r="E3498" s="14" t="s">
        <v>5</v>
      </c>
      <c r="F3498" s="15">
        <v>42901.0</v>
      </c>
      <c r="G3498" s="15">
        <v>42915.0</v>
      </c>
      <c r="H3498" s="14">
        <v>3306.0</v>
      </c>
      <c r="I3498" s="12">
        <f>VLOOKUP(C3498, products!$A$1:$C$8, 3, FALSE)</f>
        <v>3393</v>
      </c>
      <c r="J3498" s="12" t="str">
        <f>VLOOKUP(B3498,sales_teams!A:C,3)</f>
        <v>West</v>
      </c>
      <c r="K3498" s="12" t="str">
        <f>VLOOKUP(B3498,sales_teams!A:C,2)</f>
        <v>Summer Sewald</v>
      </c>
      <c r="L3498" s="12" t="str">
        <f>VLOOKUP(D3498,accounts!A:G,6)</f>
        <v>United States</v>
      </c>
      <c r="M3498" s="12" t="str">
        <f>VLOOKUP(D3498,accounts!A:B,2)</f>
        <v>entertainment</v>
      </c>
      <c r="N3498" s="12" t="str">
        <f t="shared" si="26"/>
        <v>Jun 2017</v>
      </c>
      <c r="O3498" s="12" t="str">
        <f t="shared" si="399"/>
        <v>Jun 2017</v>
      </c>
      <c r="P3498" s="12">
        <f>VLOOKUP(D3498,accounts!A:G,4)</f>
        <v>3838.39</v>
      </c>
      <c r="Q3498" s="12">
        <f t="shared" si="400"/>
        <v>0</v>
      </c>
    </row>
    <row r="3499">
      <c r="A3499" s="14" t="s">
        <v>3678</v>
      </c>
      <c r="B3499" s="14" t="s">
        <v>58</v>
      </c>
      <c r="C3499" s="14" t="s">
        <v>19</v>
      </c>
      <c r="D3499" s="14" t="s">
        <v>99</v>
      </c>
      <c r="E3499" s="14" t="s">
        <v>5</v>
      </c>
      <c r="F3499" s="15">
        <v>42901.0</v>
      </c>
      <c r="G3499" s="15">
        <v>42908.0</v>
      </c>
      <c r="H3499" s="14">
        <v>54.0</v>
      </c>
      <c r="I3499" s="12">
        <f>VLOOKUP(C3499, products!$A$1:$C$8, 3, FALSE)</f>
        <v>55</v>
      </c>
      <c r="J3499" s="12" t="str">
        <f>VLOOKUP(B3499,sales_teams!A:C,3)</f>
        <v>West</v>
      </c>
      <c r="K3499" s="12" t="str">
        <f>VLOOKUP(B3499,sales_teams!A:C,2)</f>
        <v>Summer Sewald</v>
      </c>
      <c r="L3499" s="12" t="str">
        <f>VLOOKUP(D3499,accounts!A:G,6)</f>
        <v>United States</v>
      </c>
      <c r="M3499" s="12" t="str">
        <f>VLOOKUP(D3499,accounts!A:B,2)</f>
        <v>services</v>
      </c>
      <c r="N3499" s="12" t="str">
        <f t="shared" si="26"/>
        <v>Jun 2017</v>
      </c>
      <c r="O3499" s="12" t="str">
        <f t="shared" si="399"/>
        <v>Jun 2017</v>
      </c>
      <c r="P3499" s="12">
        <f>VLOOKUP(D3499,accounts!A:G,4)</f>
        <v>792.46</v>
      </c>
      <c r="Q3499" s="12">
        <f t="shared" si="400"/>
        <v>0</v>
      </c>
    </row>
    <row r="3500">
      <c r="A3500" s="14" t="s">
        <v>3679</v>
      </c>
      <c r="B3500" s="14" t="s">
        <v>58</v>
      </c>
      <c r="C3500" s="14" t="s">
        <v>19</v>
      </c>
      <c r="D3500" s="14" t="s">
        <v>68</v>
      </c>
      <c r="E3500" s="14" t="s">
        <v>5</v>
      </c>
      <c r="F3500" s="15">
        <v>42901.0</v>
      </c>
      <c r="G3500" s="15">
        <v>42914.0</v>
      </c>
      <c r="H3500" s="14">
        <v>53.0</v>
      </c>
      <c r="I3500" s="12">
        <f>VLOOKUP(C3500, products!$A$1:$C$8, 3, FALSE)</f>
        <v>55</v>
      </c>
      <c r="J3500" s="12" t="str">
        <f>VLOOKUP(B3500,sales_teams!A:C,3)</f>
        <v>West</v>
      </c>
      <c r="K3500" s="12" t="str">
        <f>VLOOKUP(B3500,sales_teams!A:C,2)</f>
        <v>Summer Sewald</v>
      </c>
      <c r="L3500" s="12" t="str">
        <f>VLOOKUP(D3500,accounts!A:G,6)</f>
        <v>Korea</v>
      </c>
      <c r="M3500" s="12" t="str">
        <f>VLOOKUP(D3500,accounts!A:B,2)</f>
        <v>technolgy</v>
      </c>
      <c r="N3500" s="12" t="str">
        <f t="shared" si="26"/>
        <v>Jun 2017</v>
      </c>
      <c r="O3500" s="12" t="str">
        <f t="shared" si="399"/>
        <v>Jun 2017</v>
      </c>
      <c r="P3500" s="12">
        <f>VLOOKUP(D3500,accounts!A:G,4)</f>
        <v>8170.38</v>
      </c>
      <c r="Q3500" s="12">
        <f t="shared" si="400"/>
        <v>0</v>
      </c>
    </row>
    <row r="3501">
      <c r="A3501" s="14" t="s">
        <v>3680</v>
      </c>
      <c r="B3501" s="14" t="s">
        <v>60</v>
      </c>
      <c r="C3501" s="14" t="s">
        <v>22</v>
      </c>
      <c r="D3501" s="14" t="s">
        <v>125</v>
      </c>
      <c r="E3501" s="14" t="s">
        <v>5</v>
      </c>
      <c r="F3501" s="15">
        <v>42901.0</v>
      </c>
      <c r="G3501" s="15">
        <v>42976.0</v>
      </c>
      <c r="H3501" s="14">
        <v>514.0</v>
      </c>
      <c r="I3501" s="12">
        <f>VLOOKUP(C3501, products!$A$1:$C$8, 3, FALSE)</f>
        <v>550</v>
      </c>
      <c r="J3501" s="12" t="str">
        <f>VLOOKUP(B3501,sales_teams!A:C,3)</f>
        <v>West</v>
      </c>
      <c r="K3501" s="12" t="str">
        <f>VLOOKUP(B3501,sales_teams!A:C,2)</f>
        <v>Summer Sewald</v>
      </c>
      <c r="L3501" s="12" t="str">
        <f>VLOOKUP(D3501,accounts!A:G,6)</f>
        <v>China</v>
      </c>
      <c r="M3501" s="12" t="str">
        <f>VLOOKUP(D3501,accounts!A:B,2)</f>
        <v>technolgy</v>
      </c>
      <c r="N3501" s="12" t="str">
        <f t="shared" si="26"/>
        <v>Jun 2017</v>
      </c>
      <c r="O3501" s="12" t="str">
        <f t="shared" si="399"/>
        <v>Aug 2017</v>
      </c>
      <c r="P3501" s="12">
        <f>VLOOKUP(D3501,accounts!A:G,4)</f>
        <v>40.79</v>
      </c>
      <c r="Q3501" s="12">
        <f t="shared" si="400"/>
        <v>61</v>
      </c>
    </row>
    <row r="3502">
      <c r="A3502" s="14" t="s">
        <v>3681</v>
      </c>
      <c r="B3502" s="14" t="s">
        <v>34</v>
      </c>
      <c r="C3502" s="14" t="s">
        <v>19</v>
      </c>
      <c r="D3502" s="14" t="s">
        <v>145</v>
      </c>
      <c r="E3502" s="14" t="s">
        <v>25</v>
      </c>
      <c r="F3502" s="15">
        <v>42902.0</v>
      </c>
      <c r="G3502" s="17"/>
      <c r="I3502" s="12">
        <f>VLOOKUP(C3502, products!$A$1:$C$8, 3, FALSE)</f>
        <v>55</v>
      </c>
      <c r="J3502" s="12" t="str">
        <f>VLOOKUP(B3502,sales_teams!A:C,3)</f>
        <v>Central</v>
      </c>
      <c r="K3502" s="12" t="str">
        <f>VLOOKUP(B3502,sales_teams!A:C,2)</f>
        <v>Dustin Brinkmann</v>
      </c>
      <c r="L3502" s="12" t="str">
        <f>VLOOKUP(D3502,accounts!A:G,6)</f>
        <v>United States</v>
      </c>
      <c r="M3502" s="12" t="str">
        <f>VLOOKUP(D3502,accounts!A:B,2)</f>
        <v>technolgy</v>
      </c>
      <c r="N3502" s="12" t="str">
        <f t="shared" si="26"/>
        <v>Jun 2017</v>
      </c>
      <c r="P3502" s="12">
        <f>VLOOKUP(D3502,accounts!A:G,4)</f>
        <v>1242.32</v>
      </c>
    </row>
    <row r="3503">
      <c r="A3503" s="14" t="s">
        <v>3682</v>
      </c>
      <c r="B3503" s="14" t="s">
        <v>37</v>
      </c>
      <c r="C3503" s="14" t="s">
        <v>18</v>
      </c>
      <c r="D3503" s="14" t="s">
        <v>65</v>
      </c>
      <c r="E3503" s="14" t="s">
        <v>5</v>
      </c>
      <c r="F3503" s="15">
        <v>42902.0</v>
      </c>
      <c r="G3503" s="15">
        <v>42911.0</v>
      </c>
      <c r="H3503" s="14">
        <v>985.0</v>
      </c>
      <c r="I3503" s="12">
        <f>VLOOKUP(C3503, products!$A$1:$C$8, 3, FALSE)</f>
        <v>1096</v>
      </c>
      <c r="J3503" s="12" t="str">
        <f>VLOOKUP(B3503,sales_teams!A:C,3)</f>
        <v>East</v>
      </c>
      <c r="K3503" s="12" t="str">
        <f>VLOOKUP(B3503,sales_teams!A:C,2)</f>
        <v>Rocco Neubert</v>
      </c>
      <c r="L3503" s="12" t="str">
        <f>VLOOKUP(D3503,accounts!A:G,6)</f>
        <v>United States</v>
      </c>
      <c r="M3503" s="12" t="str">
        <f>VLOOKUP(D3503,accounts!A:B,2)</f>
        <v>technolgy</v>
      </c>
      <c r="N3503" s="12" t="str">
        <f t="shared" si="26"/>
        <v>Jun 2017</v>
      </c>
      <c r="O3503" s="12" t="str">
        <f t="shared" ref="O3503:O3514" si="401">TEXT(G3503,"mmm yyy")</f>
        <v>Jun 2017</v>
      </c>
      <c r="P3503" s="12">
        <f>VLOOKUP(D3503,accounts!A:G,4)</f>
        <v>7708.38</v>
      </c>
      <c r="Q3503" s="12">
        <f t="shared" ref="Q3503:Q3514" si="402">O3503-N3503</f>
        <v>0</v>
      </c>
    </row>
    <row r="3504">
      <c r="A3504" s="14" t="s">
        <v>3683</v>
      </c>
      <c r="B3504" s="14" t="s">
        <v>38</v>
      </c>
      <c r="C3504" s="14" t="s">
        <v>17</v>
      </c>
      <c r="D3504" s="14" t="s">
        <v>95</v>
      </c>
      <c r="E3504" s="14" t="s">
        <v>5</v>
      </c>
      <c r="F3504" s="15">
        <v>42902.0</v>
      </c>
      <c r="G3504" s="15">
        <v>42958.0</v>
      </c>
      <c r="H3504" s="14">
        <v>5843.0</v>
      </c>
      <c r="I3504" s="12">
        <f>VLOOKUP(C3504, products!$A$1:$C$8, 3, FALSE)</f>
        <v>4821</v>
      </c>
      <c r="J3504" s="12" t="str">
        <f>VLOOKUP(B3504,sales_teams!A:C,3)</f>
        <v>East</v>
      </c>
      <c r="K3504" s="12" t="str">
        <f>VLOOKUP(B3504,sales_teams!A:C,2)</f>
        <v>Rocco Neubert</v>
      </c>
      <c r="L3504" s="12" t="str">
        <f>VLOOKUP(D3504,accounts!A:G,6)</f>
        <v>United States</v>
      </c>
      <c r="M3504" s="12" t="str">
        <f>VLOOKUP(D3504,accounts!A:B,2)</f>
        <v>technolgy</v>
      </c>
      <c r="N3504" s="12" t="str">
        <f t="shared" si="26"/>
        <v>Jun 2017</v>
      </c>
      <c r="O3504" s="12" t="str">
        <f t="shared" si="401"/>
        <v>Aug 2017</v>
      </c>
      <c r="P3504" s="12">
        <f>VLOOKUP(D3504,accounts!A:G,4)</f>
        <v>1520.66</v>
      </c>
      <c r="Q3504" s="12">
        <f t="shared" si="402"/>
        <v>61</v>
      </c>
    </row>
    <row r="3505">
      <c r="A3505" s="14" t="s">
        <v>3684</v>
      </c>
      <c r="B3505" s="14" t="s">
        <v>38</v>
      </c>
      <c r="C3505" s="14" t="s">
        <v>17</v>
      </c>
      <c r="D3505" s="14" t="s">
        <v>104</v>
      </c>
      <c r="E3505" s="14" t="s">
        <v>5</v>
      </c>
      <c r="F3505" s="15">
        <v>42902.0</v>
      </c>
      <c r="G3505" s="15">
        <v>42995.0</v>
      </c>
      <c r="H3505" s="14">
        <v>4577.0</v>
      </c>
      <c r="I3505" s="12">
        <f>VLOOKUP(C3505, products!$A$1:$C$8, 3, FALSE)</f>
        <v>4821</v>
      </c>
      <c r="J3505" s="12" t="str">
        <f>VLOOKUP(B3505,sales_teams!A:C,3)</f>
        <v>East</v>
      </c>
      <c r="K3505" s="12" t="str">
        <f>VLOOKUP(B3505,sales_teams!A:C,2)</f>
        <v>Rocco Neubert</v>
      </c>
      <c r="L3505" s="12" t="str">
        <f>VLOOKUP(D3505,accounts!A:G,6)</f>
        <v>Italy</v>
      </c>
      <c r="M3505" s="12" t="str">
        <f>VLOOKUP(D3505,accounts!A:B,2)</f>
        <v>retail</v>
      </c>
      <c r="N3505" s="12" t="str">
        <f t="shared" si="26"/>
        <v>Jun 2017</v>
      </c>
      <c r="O3505" s="12" t="str">
        <f t="shared" si="401"/>
        <v>Sep 2017</v>
      </c>
      <c r="P3505" s="12">
        <f>VLOOKUP(D3505,accounts!A:G,4)</f>
        <v>894.33</v>
      </c>
      <c r="Q3505" s="12">
        <f t="shared" si="402"/>
        <v>92</v>
      </c>
    </row>
    <row r="3506">
      <c r="A3506" s="14" t="s">
        <v>3685</v>
      </c>
      <c r="B3506" s="14" t="s">
        <v>38</v>
      </c>
      <c r="C3506" s="14" t="s">
        <v>21</v>
      </c>
      <c r="D3506" s="14" t="s">
        <v>73</v>
      </c>
      <c r="E3506" s="14" t="s">
        <v>5</v>
      </c>
      <c r="F3506" s="15">
        <v>42902.0</v>
      </c>
      <c r="G3506" s="15">
        <v>42910.0</v>
      </c>
      <c r="H3506" s="14">
        <v>3323.0</v>
      </c>
      <c r="I3506" s="12">
        <f>VLOOKUP(C3506, products!$A$1:$C$8, 3, FALSE)</f>
        <v>3393</v>
      </c>
      <c r="J3506" s="12" t="str">
        <f>VLOOKUP(B3506,sales_teams!A:C,3)</f>
        <v>East</v>
      </c>
      <c r="K3506" s="12" t="str">
        <f>VLOOKUP(B3506,sales_teams!A:C,2)</f>
        <v>Rocco Neubert</v>
      </c>
      <c r="L3506" s="12" t="str">
        <f>VLOOKUP(D3506,accounts!A:G,6)</f>
        <v>United States</v>
      </c>
      <c r="M3506" s="12" t="str">
        <f>VLOOKUP(D3506,accounts!A:B,2)</f>
        <v>medical</v>
      </c>
      <c r="N3506" s="12" t="str">
        <f t="shared" si="26"/>
        <v>Jun 2017</v>
      </c>
      <c r="O3506" s="12" t="str">
        <f t="shared" si="401"/>
        <v>Jun 2017</v>
      </c>
      <c r="P3506" s="12">
        <f>VLOOKUP(D3506,accounts!A:G,4)</f>
        <v>3178.24</v>
      </c>
      <c r="Q3506" s="12">
        <f t="shared" si="402"/>
        <v>0</v>
      </c>
    </row>
    <row r="3507">
      <c r="A3507" s="14" t="s">
        <v>3686</v>
      </c>
      <c r="B3507" s="14" t="s">
        <v>39</v>
      </c>
      <c r="C3507" s="14" t="s">
        <v>21</v>
      </c>
      <c r="D3507" s="14" t="s">
        <v>117</v>
      </c>
      <c r="E3507" s="14" t="s">
        <v>26</v>
      </c>
      <c r="F3507" s="15">
        <v>42902.0</v>
      </c>
      <c r="G3507" s="15">
        <v>42978.0</v>
      </c>
      <c r="H3507" s="14">
        <v>0.0</v>
      </c>
      <c r="I3507" s="12">
        <f>VLOOKUP(C3507, products!$A$1:$C$8, 3, FALSE)</f>
        <v>3393</v>
      </c>
      <c r="J3507" s="12" t="str">
        <f>VLOOKUP(B3507,sales_teams!A:C,3)</f>
        <v>East</v>
      </c>
      <c r="K3507" s="12" t="str">
        <f>VLOOKUP(B3507,sales_teams!A:C,2)</f>
        <v>Rocco Neubert</v>
      </c>
      <c r="L3507" s="12" t="str">
        <f>VLOOKUP(D3507,accounts!A:G,6)</f>
        <v>United States</v>
      </c>
      <c r="M3507" s="12" t="str">
        <f>VLOOKUP(D3507,accounts!A:B,2)</f>
        <v>medical</v>
      </c>
      <c r="N3507" s="12" t="str">
        <f t="shared" si="26"/>
        <v>Jun 2017</v>
      </c>
      <c r="O3507" s="12" t="str">
        <f t="shared" si="401"/>
        <v>Aug 2017</v>
      </c>
      <c r="P3507" s="12">
        <f>VLOOKUP(D3507,accounts!A:G,4)</f>
        <v>251.41</v>
      </c>
      <c r="Q3507" s="12">
        <f t="shared" si="402"/>
        <v>61</v>
      </c>
    </row>
    <row r="3508">
      <c r="A3508" s="14" t="s">
        <v>3687</v>
      </c>
      <c r="B3508" s="14" t="s">
        <v>39</v>
      </c>
      <c r="C3508" s="14" t="s">
        <v>22</v>
      </c>
      <c r="D3508" s="14" t="s">
        <v>108</v>
      </c>
      <c r="E3508" s="14" t="s">
        <v>5</v>
      </c>
      <c r="F3508" s="15">
        <v>42902.0</v>
      </c>
      <c r="G3508" s="15">
        <v>42995.0</v>
      </c>
      <c r="H3508" s="14">
        <v>483.0</v>
      </c>
      <c r="I3508" s="12">
        <f>VLOOKUP(C3508, products!$A$1:$C$8, 3, FALSE)</f>
        <v>550</v>
      </c>
      <c r="J3508" s="12" t="str">
        <f>VLOOKUP(B3508,sales_teams!A:C,3)</f>
        <v>East</v>
      </c>
      <c r="K3508" s="12" t="str">
        <f>VLOOKUP(B3508,sales_teams!A:C,2)</f>
        <v>Rocco Neubert</v>
      </c>
      <c r="L3508" s="12" t="str">
        <f>VLOOKUP(D3508,accounts!A:G,6)</f>
        <v>United States</v>
      </c>
      <c r="M3508" s="12" t="str">
        <f>VLOOKUP(D3508,accounts!A:B,2)</f>
        <v>employment</v>
      </c>
      <c r="N3508" s="12" t="str">
        <f t="shared" si="26"/>
        <v>Jun 2017</v>
      </c>
      <c r="O3508" s="12" t="str">
        <f t="shared" si="401"/>
        <v>Sep 2017</v>
      </c>
      <c r="P3508" s="12">
        <f>VLOOKUP(D3508,accounts!A:G,4)</f>
        <v>882.12</v>
      </c>
      <c r="Q3508" s="12">
        <f t="shared" si="402"/>
        <v>92</v>
      </c>
    </row>
    <row r="3509">
      <c r="A3509" s="14" t="s">
        <v>3688</v>
      </c>
      <c r="B3509" s="14" t="s">
        <v>41</v>
      </c>
      <c r="C3509" s="14" t="s">
        <v>22</v>
      </c>
      <c r="D3509" s="14" t="s">
        <v>121</v>
      </c>
      <c r="E3509" s="14" t="s">
        <v>26</v>
      </c>
      <c r="F3509" s="15">
        <v>42902.0</v>
      </c>
      <c r="G3509" s="15">
        <v>42969.0</v>
      </c>
      <c r="H3509" s="14">
        <v>0.0</v>
      </c>
      <c r="I3509" s="12">
        <f>VLOOKUP(C3509, products!$A$1:$C$8, 3, FALSE)</f>
        <v>550</v>
      </c>
      <c r="J3509" s="12" t="str">
        <f>VLOOKUP(B3509,sales_teams!A:C,3)</f>
        <v>East</v>
      </c>
      <c r="K3509" s="12" t="str">
        <f>VLOOKUP(B3509,sales_teams!A:C,2)</f>
        <v>Rocco Neubert</v>
      </c>
      <c r="L3509" s="12" t="str">
        <f>VLOOKUP(D3509,accounts!A:G,6)</f>
        <v>United States</v>
      </c>
      <c r="M3509" s="12" t="str">
        <f>VLOOKUP(D3509,accounts!A:B,2)</f>
        <v>telecommunications</v>
      </c>
      <c r="N3509" s="12" t="str">
        <f t="shared" si="26"/>
        <v>Jun 2017</v>
      </c>
      <c r="O3509" s="12" t="str">
        <f t="shared" si="401"/>
        <v>Aug 2017</v>
      </c>
      <c r="P3509" s="12">
        <f>VLOOKUP(D3509,accounts!A:G,4)</f>
        <v>6395.05</v>
      </c>
      <c r="Q3509" s="12">
        <f t="shared" si="402"/>
        <v>61</v>
      </c>
    </row>
    <row r="3510">
      <c r="A3510" s="14" t="s">
        <v>3689</v>
      </c>
      <c r="B3510" s="14" t="s">
        <v>41</v>
      </c>
      <c r="C3510" s="14" t="s">
        <v>17</v>
      </c>
      <c r="D3510" s="14" t="s">
        <v>106</v>
      </c>
      <c r="E3510" s="14" t="s">
        <v>5</v>
      </c>
      <c r="F3510" s="15">
        <v>42902.0</v>
      </c>
      <c r="G3510" s="15">
        <v>42996.0</v>
      </c>
      <c r="H3510" s="14">
        <v>5206.0</v>
      </c>
      <c r="I3510" s="12">
        <f>VLOOKUP(C3510, products!$A$1:$C$8, 3, FALSE)</f>
        <v>4821</v>
      </c>
      <c r="J3510" s="12" t="str">
        <f>VLOOKUP(B3510,sales_teams!A:C,3)</f>
        <v>East</v>
      </c>
      <c r="K3510" s="12" t="str">
        <f>VLOOKUP(B3510,sales_teams!A:C,2)</f>
        <v>Rocco Neubert</v>
      </c>
      <c r="L3510" s="12" t="str">
        <f>VLOOKUP(D3510,accounts!A:G,6)</f>
        <v>United States</v>
      </c>
      <c r="M3510" s="12" t="str">
        <f>VLOOKUP(D3510,accounts!A:B,2)</f>
        <v>finance</v>
      </c>
      <c r="N3510" s="12" t="str">
        <f t="shared" si="26"/>
        <v>Jun 2017</v>
      </c>
      <c r="O3510" s="12" t="str">
        <f t="shared" si="401"/>
        <v>Sep 2017</v>
      </c>
      <c r="P3510" s="12">
        <f>VLOOKUP(D3510,accounts!A:G,4)</f>
        <v>646.1</v>
      </c>
      <c r="Q3510" s="12">
        <f t="shared" si="402"/>
        <v>92</v>
      </c>
    </row>
    <row r="3511">
      <c r="A3511" s="14" t="s">
        <v>3690</v>
      </c>
      <c r="B3511" s="14" t="s">
        <v>42</v>
      </c>
      <c r="C3511" s="14" t="s">
        <v>21</v>
      </c>
      <c r="D3511" s="14" t="s">
        <v>101</v>
      </c>
      <c r="E3511" s="14" t="s">
        <v>5</v>
      </c>
      <c r="F3511" s="15">
        <v>42902.0</v>
      </c>
      <c r="G3511" s="15">
        <v>42982.0</v>
      </c>
      <c r="H3511" s="14">
        <v>3621.0</v>
      </c>
      <c r="I3511" s="12">
        <f>VLOOKUP(C3511, products!$A$1:$C$8, 3, FALSE)</f>
        <v>3393</v>
      </c>
      <c r="J3511" s="12" t="str">
        <f>VLOOKUP(B3511,sales_teams!A:C,3)</f>
        <v>East</v>
      </c>
      <c r="K3511" s="12" t="str">
        <f>VLOOKUP(B3511,sales_teams!A:C,2)</f>
        <v>Rocco Neubert</v>
      </c>
      <c r="L3511" s="12" t="str">
        <f>VLOOKUP(D3511,accounts!A:G,6)</f>
        <v>United States</v>
      </c>
      <c r="M3511" s="12" t="str">
        <f>VLOOKUP(D3511,accounts!A:B,2)</f>
        <v>finance</v>
      </c>
      <c r="N3511" s="12" t="str">
        <f t="shared" si="26"/>
        <v>Jun 2017</v>
      </c>
      <c r="O3511" s="12" t="str">
        <f t="shared" si="401"/>
        <v>Sep 2017</v>
      </c>
      <c r="P3511" s="12">
        <f>VLOOKUP(D3511,accounts!A:G,4)</f>
        <v>1102.43</v>
      </c>
      <c r="Q3511" s="12">
        <f t="shared" si="402"/>
        <v>92</v>
      </c>
    </row>
    <row r="3512">
      <c r="A3512" s="14" t="s">
        <v>3691</v>
      </c>
      <c r="B3512" s="14" t="s">
        <v>46</v>
      </c>
      <c r="C3512" s="14" t="s">
        <v>17</v>
      </c>
      <c r="D3512" s="14" t="s">
        <v>105</v>
      </c>
      <c r="E3512" s="14" t="s">
        <v>5</v>
      </c>
      <c r="F3512" s="15">
        <v>42902.0</v>
      </c>
      <c r="G3512" s="15">
        <v>42911.0</v>
      </c>
      <c r="H3512" s="14">
        <v>4756.0</v>
      </c>
      <c r="I3512" s="12">
        <f>VLOOKUP(C3512, products!$A$1:$C$8, 3, FALSE)</f>
        <v>4821</v>
      </c>
      <c r="J3512" s="12" t="str">
        <f>VLOOKUP(B3512,sales_teams!A:C,3)</f>
        <v>East</v>
      </c>
      <c r="K3512" s="12" t="str">
        <f>VLOOKUP(B3512,sales_teams!A:C,2)</f>
        <v>Rocco Neubert</v>
      </c>
      <c r="L3512" s="12" t="str">
        <f>VLOOKUP(D3512,accounts!A:G,6)</f>
        <v>United States</v>
      </c>
      <c r="M3512" s="12" t="str">
        <f>VLOOKUP(D3512,accounts!A:B,2)</f>
        <v>telecommunications</v>
      </c>
      <c r="N3512" s="12" t="str">
        <f t="shared" si="26"/>
        <v>Jun 2017</v>
      </c>
      <c r="O3512" s="12" t="str">
        <f t="shared" si="401"/>
        <v>Jun 2017</v>
      </c>
      <c r="P3512" s="12">
        <f>VLOOKUP(D3512,accounts!A:G,4)</f>
        <v>1825.82</v>
      </c>
      <c r="Q3512" s="12">
        <f t="shared" si="402"/>
        <v>0</v>
      </c>
    </row>
    <row r="3513">
      <c r="A3513" s="14" t="s">
        <v>3692</v>
      </c>
      <c r="B3513" s="14" t="s">
        <v>48</v>
      </c>
      <c r="C3513" s="14" t="s">
        <v>18</v>
      </c>
      <c r="D3513" s="14" t="s">
        <v>73</v>
      </c>
      <c r="E3513" s="14" t="s">
        <v>26</v>
      </c>
      <c r="F3513" s="15">
        <v>42902.0</v>
      </c>
      <c r="G3513" s="15">
        <v>42976.0</v>
      </c>
      <c r="H3513" s="14">
        <v>0.0</v>
      </c>
      <c r="I3513" s="12">
        <f>VLOOKUP(C3513, products!$A$1:$C$8, 3, FALSE)</f>
        <v>1096</v>
      </c>
      <c r="J3513" s="12" t="str">
        <f>VLOOKUP(B3513,sales_teams!A:C,3)</f>
        <v>East</v>
      </c>
      <c r="K3513" s="12" t="str">
        <f>VLOOKUP(B3513,sales_teams!A:C,2)</f>
        <v>Rocco Neubert</v>
      </c>
      <c r="L3513" s="12" t="str">
        <f>VLOOKUP(D3513,accounts!A:G,6)</f>
        <v>United States</v>
      </c>
      <c r="M3513" s="12" t="str">
        <f>VLOOKUP(D3513,accounts!A:B,2)</f>
        <v>medical</v>
      </c>
      <c r="N3513" s="12" t="str">
        <f t="shared" si="26"/>
        <v>Jun 2017</v>
      </c>
      <c r="O3513" s="12" t="str">
        <f t="shared" si="401"/>
        <v>Aug 2017</v>
      </c>
      <c r="P3513" s="12">
        <f>VLOOKUP(D3513,accounts!A:G,4)</f>
        <v>3178.24</v>
      </c>
      <c r="Q3513" s="12">
        <f t="shared" si="402"/>
        <v>61</v>
      </c>
    </row>
    <row r="3514">
      <c r="A3514" s="14" t="s">
        <v>3693</v>
      </c>
      <c r="B3514" s="14" t="s">
        <v>48</v>
      </c>
      <c r="C3514" s="14" t="s">
        <v>21</v>
      </c>
      <c r="D3514" s="14" t="s">
        <v>82</v>
      </c>
      <c r="E3514" s="14" t="s">
        <v>5</v>
      </c>
      <c r="F3514" s="15">
        <v>42902.0</v>
      </c>
      <c r="G3514" s="15">
        <v>42910.0</v>
      </c>
      <c r="H3514" s="14">
        <v>3228.0</v>
      </c>
      <c r="I3514" s="12">
        <f>VLOOKUP(C3514, products!$A$1:$C$8, 3, FALSE)</f>
        <v>3393</v>
      </c>
      <c r="J3514" s="12" t="str">
        <f>VLOOKUP(B3514,sales_teams!A:C,3)</f>
        <v>East</v>
      </c>
      <c r="K3514" s="12" t="str">
        <f>VLOOKUP(B3514,sales_teams!A:C,2)</f>
        <v>Rocco Neubert</v>
      </c>
      <c r="L3514" s="12" t="str">
        <f>VLOOKUP(D3514,accounts!A:G,6)</f>
        <v>United States</v>
      </c>
      <c r="M3514" s="12" t="str">
        <f>VLOOKUP(D3514,accounts!A:B,2)</f>
        <v>finance</v>
      </c>
      <c r="N3514" s="12" t="str">
        <f t="shared" si="26"/>
        <v>Jun 2017</v>
      </c>
      <c r="O3514" s="12" t="str">
        <f t="shared" si="401"/>
        <v>Jun 2017</v>
      </c>
      <c r="P3514" s="12">
        <f>VLOOKUP(D3514,accounts!A:G,4)</f>
        <v>1698.2</v>
      </c>
      <c r="Q3514" s="12">
        <f t="shared" si="402"/>
        <v>0</v>
      </c>
    </row>
    <row r="3515">
      <c r="A3515" s="14" t="s">
        <v>3694</v>
      </c>
      <c r="B3515" s="14" t="s">
        <v>49</v>
      </c>
      <c r="C3515" s="14" t="s">
        <v>18</v>
      </c>
      <c r="D3515" s="14" t="s">
        <v>126</v>
      </c>
      <c r="E3515" s="14" t="s">
        <v>25</v>
      </c>
      <c r="F3515" s="15">
        <v>42902.0</v>
      </c>
      <c r="G3515" s="17"/>
      <c r="I3515" s="12">
        <f>VLOOKUP(C3515, products!$A$1:$C$8, 3, FALSE)</f>
        <v>1096</v>
      </c>
      <c r="J3515" s="12" t="str">
        <f>VLOOKUP(B3515,sales_teams!A:C,3)</f>
        <v>West</v>
      </c>
      <c r="K3515" s="12" t="str">
        <f>VLOOKUP(B3515,sales_teams!A:C,2)</f>
        <v>Summer Sewald</v>
      </c>
      <c r="L3515" s="12" t="str">
        <f>VLOOKUP(D3515,accounts!A:G,6)</f>
        <v>United States</v>
      </c>
      <c r="M3515" s="12" t="str">
        <f>VLOOKUP(D3515,accounts!A:B,2)</f>
        <v>retail</v>
      </c>
      <c r="N3515" s="12" t="str">
        <f t="shared" si="26"/>
        <v>Jun 2017</v>
      </c>
      <c r="P3515" s="12">
        <f>VLOOKUP(D3515,accounts!A:G,4)</f>
        <v>332.43</v>
      </c>
    </row>
    <row r="3516">
      <c r="A3516" s="14" t="s">
        <v>3695</v>
      </c>
      <c r="B3516" s="14" t="s">
        <v>53</v>
      </c>
      <c r="C3516" s="14" t="s">
        <v>18</v>
      </c>
      <c r="D3516" s="14" t="s">
        <v>119</v>
      </c>
      <c r="E3516" s="14" t="s">
        <v>5</v>
      </c>
      <c r="F3516" s="15">
        <v>42902.0</v>
      </c>
      <c r="G3516" s="15">
        <v>42995.0</v>
      </c>
      <c r="H3516" s="14">
        <v>1063.0</v>
      </c>
      <c r="I3516" s="12">
        <f>VLOOKUP(C3516, products!$A$1:$C$8, 3, FALSE)</f>
        <v>1096</v>
      </c>
      <c r="J3516" s="12" t="str">
        <f>VLOOKUP(B3516,sales_teams!A:C,3)</f>
        <v>West</v>
      </c>
      <c r="K3516" s="12" t="str">
        <f>VLOOKUP(B3516,sales_teams!A:C,2)</f>
        <v>Summer Sewald</v>
      </c>
      <c r="L3516" s="12" t="str">
        <f>VLOOKUP(D3516,accounts!A:G,6)</f>
        <v>Philipines</v>
      </c>
      <c r="M3516" s="12" t="str">
        <f>VLOOKUP(D3516,accounts!A:B,2)</f>
        <v>medical</v>
      </c>
      <c r="N3516" s="12" t="str">
        <f t="shared" si="26"/>
        <v>Jun 2017</v>
      </c>
      <c r="O3516" s="12" t="str">
        <f t="shared" ref="O3516:O3517" si="403">TEXT(G3516,"mmm yyy")</f>
        <v>Sep 2017</v>
      </c>
      <c r="P3516" s="12">
        <f>VLOOKUP(D3516,accounts!A:G,4)</f>
        <v>587.34</v>
      </c>
      <c r="Q3516" s="12">
        <f t="shared" ref="Q3516:Q3517" si="404">O3516-N3516</f>
        <v>92</v>
      </c>
    </row>
    <row r="3517">
      <c r="A3517" s="14" t="s">
        <v>3696</v>
      </c>
      <c r="B3517" s="14" t="s">
        <v>54</v>
      </c>
      <c r="C3517" s="14" t="s">
        <v>18</v>
      </c>
      <c r="D3517" s="14" t="s">
        <v>138</v>
      </c>
      <c r="E3517" s="14" t="s">
        <v>26</v>
      </c>
      <c r="F3517" s="15">
        <v>42902.0</v>
      </c>
      <c r="G3517" s="15">
        <v>42966.0</v>
      </c>
      <c r="H3517" s="14">
        <v>0.0</v>
      </c>
      <c r="I3517" s="12">
        <f>VLOOKUP(C3517, products!$A$1:$C$8, 3, FALSE)</f>
        <v>1096</v>
      </c>
      <c r="J3517" s="12" t="str">
        <f>VLOOKUP(B3517,sales_teams!A:C,3)</f>
        <v>West</v>
      </c>
      <c r="K3517" s="12" t="str">
        <f>VLOOKUP(B3517,sales_teams!A:C,2)</f>
        <v>Summer Sewald</v>
      </c>
      <c r="L3517" s="12" t="str">
        <f>VLOOKUP(D3517,accounts!A:G,6)</f>
        <v>United States</v>
      </c>
      <c r="M3517" s="12" t="str">
        <f>VLOOKUP(D3517,accounts!A:B,2)</f>
        <v>retail</v>
      </c>
      <c r="N3517" s="12" t="str">
        <f t="shared" si="26"/>
        <v>Jun 2017</v>
      </c>
      <c r="O3517" s="12" t="str">
        <f t="shared" si="403"/>
        <v>Aug 2017</v>
      </c>
      <c r="P3517" s="12">
        <f>VLOOKUP(D3517,accounts!A:G,4)</f>
        <v>2261.05</v>
      </c>
      <c r="Q3517" s="12">
        <f t="shared" si="404"/>
        <v>61</v>
      </c>
    </row>
    <row r="3518">
      <c r="A3518" s="14" t="s">
        <v>3697</v>
      </c>
      <c r="B3518" s="14" t="s">
        <v>56</v>
      </c>
      <c r="C3518" s="14" t="s">
        <v>17</v>
      </c>
      <c r="D3518" s="14" t="s">
        <v>87</v>
      </c>
      <c r="E3518" s="14" t="s">
        <v>25</v>
      </c>
      <c r="F3518" s="15">
        <v>42902.0</v>
      </c>
      <c r="G3518" s="17"/>
      <c r="I3518" s="12">
        <f>VLOOKUP(C3518, products!$A$1:$C$8, 3, FALSE)</f>
        <v>4821</v>
      </c>
      <c r="J3518" s="12" t="str">
        <f>VLOOKUP(B3518,sales_teams!A:C,3)</f>
        <v>West</v>
      </c>
      <c r="K3518" s="12" t="str">
        <f>VLOOKUP(B3518,sales_teams!A:C,2)</f>
        <v>Summer Sewald</v>
      </c>
      <c r="L3518" s="12" t="str">
        <f>VLOOKUP(D3518,accounts!A:G,6)</f>
        <v>United States</v>
      </c>
      <c r="M3518" s="12" t="str">
        <f>VLOOKUP(D3518,accounts!A:B,2)</f>
        <v>entertainment</v>
      </c>
      <c r="N3518" s="12" t="str">
        <f t="shared" si="26"/>
        <v>Jun 2017</v>
      </c>
      <c r="P3518" s="12">
        <f>VLOOKUP(D3518,accounts!A:G,4)</f>
        <v>3838.39</v>
      </c>
    </row>
    <row r="3519">
      <c r="A3519" s="14" t="s">
        <v>3698</v>
      </c>
      <c r="B3519" s="14" t="s">
        <v>61</v>
      </c>
      <c r="C3519" s="14" t="s">
        <v>21</v>
      </c>
      <c r="D3519" s="14" t="s">
        <v>130</v>
      </c>
      <c r="E3519" s="14" t="s">
        <v>5</v>
      </c>
      <c r="F3519" s="15">
        <v>42902.0</v>
      </c>
      <c r="G3519" s="15">
        <v>42913.0</v>
      </c>
      <c r="H3519" s="14">
        <v>4234.0</v>
      </c>
      <c r="I3519" s="12">
        <f>VLOOKUP(C3519, products!$A$1:$C$8, 3, FALSE)</f>
        <v>3393</v>
      </c>
      <c r="J3519" s="12" t="str">
        <f>VLOOKUP(B3519,sales_teams!A:C,3)</f>
        <v>West</v>
      </c>
      <c r="K3519" s="12" t="str">
        <f>VLOOKUP(B3519,sales_teams!A:C,2)</f>
        <v>Summer Sewald</v>
      </c>
      <c r="L3519" s="12" t="str">
        <f>VLOOKUP(D3519,accounts!A:G,6)</f>
        <v>Germany</v>
      </c>
      <c r="M3519" s="12" t="str">
        <f>VLOOKUP(D3519,accounts!A:B,2)</f>
        <v>services</v>
      </c>
      <c r="N3519" s="12" t="str">
        <f t="shared" si="26"/>
        <v>Jun 2017</v>
      </c>
      <c r="O3519" s="12" t="str">
        <f t="shared" ref="O3519:O3524" si="405">TEXT(G3519,"mmm yyy")</f>
        <v>Jun 2017</v>
      </c>
      <c r="P3519" s="12">
        <f>VLOOKUP(D3519,accounts!A:G,4)</f>
        <v>1012.72</v>
      </c>
      <c r="Q3519" s="12">
        <f t="shared" ref="Q3519:Q3524" si="406">O3519-N3519</f>
        <v>0</v>
      </c>
    </row>
    <row r="3520">
      <c r="A3520" s="14" t="s">
        <v>3699</v>
      </c>
      <c r="B3520" s="14" t="s">
        <v>34</v>
      </c>
      <c r="C3520" s="14" t="s">
        <v>18</v>
      </c>
      <c r="D3520" s="14" t="s">
        <v>77</v>
      </c>
      <c r="E3520" s="14" t="s">
        <v>5</v>
      </c>
      <c r="F3520" s="15">
        <v>42903.0</v>
      </c>
      <c r="G3520" s="15">
        <v>42994.0</v>
      </c>
      <c r="H3520" s="14">
        <v>1198.0</v>
      </c>
      <c r="I3520" s="12">
        <f>VLOOKUP(C3520, products!$A$1:$C$8, 3, FALSE)</f>
        <v>1096</v>
      </c>
      <c r="J3520" s="12" t="str">
        <f>VLOOKUP(B3520,sales_teams!A:C,3)</f>
        <v>Central</v>
      </c>
      <c r="K3520" s="12" t="str">
        <f>VLOOKUP(B3520,sales_teams!A:C,2)</f>
        <v>Dustin Brinkmann</v>
      </c>
      <c r="L3520" s="12" t="str">
        <f>VLOOKUP(D3520,accounts!A:G,6)</f>
        <v>United States</v>
      </c>
      <c r="M3520" s="12" t="str">
        <f>VLOOKUP(D3520,accounts!A:B,2)</f>
        <v>retail</v>
      </c>
      <c r="N3520" s="12" t="str">
        <f t="shared" si="26"/>
        <v>Jun 2017</v>
      </c>
      <c r="O3520" s="12" t="str">
        <f t="shared" si="405"/>
        <v>Sep 2017</v>
      </c>
      <c r="P3520" s="12">
        <f>VLOOKUP(D3520,accounts!A:G,4)</f>
        <v>1419.98</v>
      </c>
      <c r="Q3520" s="12">
        <f t="shared" si="406"/>
        <v>92</v>
      </c>
    </row>
    <row r="3521">
      <c r="A3521" s="14" t="s">
        <v>3700</v>
      </c>
      <c r="B3521" s="14" t="s">
        <v>36</v>
      </c>
      <c r="C3521" s="14" t="s">
        <v>17</v>
      </c>
      <c r="D3521" s="14" t="s">
        <v>144</v>
      </c>
      <c r="E3521" s="14" t="s">
        <v>5</v>
      </c>
      <c r="F3521" s="15">
        <v>42903.0</v>
      </c>
      <c r="G3521" s="15">
        <v>42987.0</v>
      </c>
      <c r="H3521" s="14">
        <v>4960.0</v>
      </c>
      <c r="I3521" s="12">
        <f>VLOOKUP(C3521, products!$A$1:$C$8, 3, FALSE)</f>
        <v>4821</v>
      </c>
      <c r="J3521" s="12" t="str">
        <f>VLOOKUP(B3521,sales_teams!A:C,3)</f>
        <v>Central</v>
      </c>
      <c r="K3521" s="12" t="str">
        <f>VLOOKUP(B3521,sales_teams!A:C,2)</f>
        <v>Dustin Brinkmann</v>
      </c>
      <c r="L3521" s="12" t="str">
        <f>VLOOKUP(D3521,accounts!A:G,6)</f>
        <v>Romania</v>
      </c>
      <c r="M3521" s="12" t="str">
        <f>VLOOKUP(D3521,accounts!A:B,2)</f>
        <v>retail</v>
      </c>
      <c r="N3521" s="12" t="str">
        <f t="shared" si="26"/>
        <v>Jun 2017</v>
      </c>
      <c r="O3521" s="12" t="str">
        <f t="shared" si="405"/>
        <v>Sep 2017</v>
      </c>
      <c r="P3521" s="12">
        <f>VLOOKUP(D3521,accounts!A:G,4)</f>
        <v>167.89</v>
      </c>
      <c r="Q3521" s="12">
        <f t="shared" si="406"/>
        <v>92</v>
      </c>
    </row>
    <row r="3522">
      <c r="A3522" s="14" t="s">
        <v>3701</v>
      </c>
      <c r="B3522" s="14" t="s">
        <v>38</v>
      </c>
      <c r="C3522" s="14" t="s">
        <v>22</v>
      </c>
      <c r="D3522" s="14" t="s">
        <v>109</v>
      </c>
      <c r="E3522" s="14" t="s">
        <v>5</v>
      </c>
      <c r="F3522" s="15">
        <v>42903.0</v>
      </c>
      <c r="G3522" s="15">
        <v>42969.0</v>
      </c>
      <c r="H3522" s="14">
        <v>576.0</v>
      </c>
      <c r="I3522" s="12">
        <f>VLOOKUP(C3522, products!$A$1:$C$8, 3, FALSE)</f>
        <v>550</v>
      </c>
      <c r="J3522" s="12" t="str">
        <f>VLOOKUP(B3522,sales_teams!A:C,3)</f>
        <v>East</v>
      </c>
      <c r="K3522" s="12" t="str">
        <f>VLOOKUP(B3522,sales_teams!A:C,2)</f>
        <v>Rocco Neubert</v>
      </c>
      <c r="L3522" s="12" t="str">
        <f>VLOOKUP(D3522,accounts!A:G,6)</f>
        <v>Kenya</v>
      </c>
      <c r="M3522" s="12" t="str">
        <f>VLOOKUP(D3522,accounts!A:B,2)</f>
        <v>medical</v>
      </c>
      <c r="N3522" s="12" t="str">
        <f t="shared" si="26"/>
        <v>Jun 2017</v>
      </c>
      <c r="O3522" s="12" t="str">
        <f t="shared" si="405"/>
        <v>Aug 2017</v>
      </c>
      <c r="P3522" s="12">
        <f>VLOOKUP(D3522,accounts!A:G,4)</f>
        <v>647.18</v>
      </c>
      <c r="Q3522" s="12">
        <f t="shared" si="406"/>
        <v>61</v>
      </c>
    </row>
    <row r="3523">
      <c r="A3523" s="14" t="s">
        <v>3702</v>
      </c>
      <c r="B3523" s="14" t="s">
        <v>38</v>
      </c>
      <c r="C3523" s="14" t="s">
        <v>20</v>
      </c>
      <c r="D3523" s="14" t="s">
        <v>103</v>
      </c>
      <c r="E3523" s="14" t="s">
        <v>5</v>
      </c>
      <c r="F3523" s="15">
        <v>42903.0</v>
      </c>
      <c r="G3523" s="15">
        <v>42972.0</v>
      </c>
      <c r="H3523" s="14">
        <v>5614.0</v>
      </c>
      <c r="I3523" s="12">
        <f>VLOOKUP(C3523, products!$A$1:$C$8, 3, FALSE)</f>
        <v>5482</v>
      </c>
      <c r="J3523" s="12" t="str">
        <f>VLOOKUP(B3523,sales_teams!A:C,3)</f>
        <v>East</v>
      </c>
      <c r="K3523" s="12" t="str">
        <f>VLOOKUP(B3523,sales_teams!A:C,2)</f>
        <v>Rocco Neubert</v>
      </c>
      <c r="L3523" s="12" t="str">
        <f>VLOOKUP(D3523,accounts!A:G,6)</f>
        <v>Norway</v>
      </c>
      <c r="M3523" s="12" t="str">
        <f>VLOOKUP(D3523,accounts!A:B,2)</f>
        <v>technolgy</v>
      </c>
      <c r="N3523" s="12" t="str">
        <f t="shared" si="26"/>
        <v>Jun 2017</v>
      </c>
      <c r="O3523" s="12" t="str">
        <f t="shared" si="405"/>
        <v>Aug 2017</v>
      </c>
      <c r="P3523" s="12">
        <f>VLOOKUP(D3523,accounts!A:G,4)</f>
        <v>1223.72</v>
      </c>
      <c r="Q3523" s="12">
        <f t="shared" si="406"/>
        <v>61</v>
      </c>
    </row>
    <row r="3524">
      <c r="A3524" s="14" t="s">
        <v>3703</v>
      </c>
      <c r="B3524" s="14" t="s">
        <v>38</v>
      </c>
      <c r="C3524" s="14" t="s">
        <v>21</v>
      </c>
      <c r="D3524" s="14" t="s">
        <v>100</v>
      </c>
      <c r="E3524" s="14" t="s">
        <v>5</v>
      </c>
      <c r="F3524" s="15">
        <v>42903.0</v>
      </c>
      <c r="G3524" s="15">
        <v>42977.0</v>
      </c>
      <c r="H3524" s="14">
        <v>3422.0</v>
      </c>
      <c r="I3524" s="12">
        <f>VLOOKUP(C3524, products!$A$1:$C$8, 3, FALSE)</f>
        <v>3393</v>
      </c>
      <c r="J3524" s="12" t="str">
        <f>VLOOKUP(B3524,sales_teams!A:C,3)</f>
        <v>East</v>
      </c>
      <c r="K3524" s="12" t="str">
        <f>VLOOKUP(B3524,sales_teams!A:C,2)</f>
        <v>Rocco Neubert</v>
      </c>
      <c r="L3524" s="12" t="str">
        <f>VLOOKUP(D3524,accounts!A:G,6)</f>
        <v>Belgium</v>
      </c>
      <c r="M3524" s="12" t="str">
        <f>VLOOKUP(D3524,accounts!A:B,2)</f>
        <v>retail</v>
      </c>
      <c r="N3524" s="12" t="str">
        <f t="shared" si="26"/>
        <v>Jun 2017</v>
      </c>
      <c r="O3524" s="12" t="str">
        <f t="shared" si="405"/>
        <v>Aug 2017</v>
      </c>
      <c r="P3524" s="12">
        <f>VLOOKUP(D3524,accounts!A:G,4)</f>
        <v>1376.8</v>
      </c>
      <c r="Q3524" s="12">
        <f t="shared" si="406"/>
        <v>61</v>
      </c>
    </row>
    <row r="3525">
      <c r="A3525" s="14" t="s">
        <v>3704</v>
      </c>
      <c r="B3525" s="14" t="s">
        <v>40</v>
      </c>
      <c r="C3525" s="14" t="s">
        <v>22</v>
      </c>
      <c r="D3525" s="14" t="s">
        <v>128</v>
      </c>
      <c r="E3525" s="14" t="s">
        <v>25</v>
      </c>
      <c r="F3525" s="15">
        <v>42903.0</v>
      </c>
      <c r="G3525" s="17"/>
      <c r="I3525" s="12">
        <f>VLOOKUP(C3525, products!$A$1:$C$8, 3, FALSE)</f>
        <v>550</v>
      </c>
      <c r="J3525" s="12" t="str">
        <f>VLOOKUP(B3525,sales_teams!A:C,3)</f>
        <v>East</v>
      </c>
      <c r="K3525" s="12" t="str">
        <f>VLOOKUP(B3525,sales_teams!A:C,2)</f>
        <v>Rocco Neubert</v>
      </c>
      <c r="L3525" s="12" t="str">
        <f>VLOOKUP(D3525,accounts!A:G,6)</f>
        <v>United States</v>
      </c>
      <c r="M3525" s="12" t="str">
        <f>VLOOKUP(D3525,accounts!A:B,2)</f>
        <v>telecommunications</v>
      </c>
      <c r="N3525" s="12" t="str">
        <f t="shared" si="26"/>
        <v>Jun 2017</v>
      </c>
      <c r="P3525" s="12">
        <f>VLOOKUP(D3525,accounts!A:G,4)</f>
        <v>1188.42</v>
      </c>
    </row>
    <row r="3526">
      <c r="A3526" s="14" t="s">
        <v>3705</v>
      </c>
      <c r="B3526" s="14" t="s">
        <v>44</v>
      </c>
      <c r="C3526" s="14" t="s">
        <v>20</v>
      </c>
      <c r="D3526" s="14" t="s">
        <v>91</v>
      </c>
      <c r="E3526" s="14" t="s">
        <v>5</v>
      </c>
      <c r="F3526" s="15">
        <v>42903.0</v>
      </c>
      <c r="G3526" s="15">
        <v>42910.0</v>
      </c>
      <c r="H3526" s="14">
        <v>5306.0</v>
      </c>
      <c r="I3526" s="12">
        <f>VLOOKUP(C3526, products!$A$1:$C$8, 3, FALSE)</f>
        <v>5482</v>
      </c>
      <c r="J3526" s="12" t="str">
        <f>VLOOKUP(B3526,sales_teams!A:C,3)</f>
        <v>East</v>
      </c>
      <c r="K3526" s="12" t="str">
        <f>VLOOKUP(B3526,sales_teams!A:C,2)</f>
        <v>Rocco Neubert</v>
      </c>
      <c r="L3526" s="12" t="str">
        <f>VLOOKUP(D3526,accounts!A:G,6)</f>
        <v>United States</v>
      </c>
      <c r="M3526" s="12" t="str">
        <f>VLOOKUP(D3526,accounts!A:B,2)</f>
        <v>employment</v>
      </c>
      <c r="N3526" s="12" t="str">
        <f t="shared" si="26"/>
        <v>Jun 2017</v>
      </c>
      <c r="O3526" s="12" t="str">
        <f>TEXT(G3526,"mmm yyy")</f>
        <v>Jun 2017</v>
      </c>
      <c r="P3526" s="12">
        <f>VLOOKUP(D3526,accounts!A:G,4)</f>
        <v>2059.9</v>
      </c>
      <c r="Q3526" s="12">
        <f>O3526-N3526</f>
        <v>0</v>
      </c>
    </row>
    <row r="3527">
      <c r="A3527" s="14" t="s">
        <v>3706</v>
      </c>
      <c r="B3527" s="14" t="s">
        <v>47</v>
      </c>
      <c r="C3527" s="14" t="s">
        <v>17</v>
      </c>
      <c r="D3527" s="14" t="s">
        <v>112</v>
      </c>
      <c r="E3527" s="14" t="s">
        <v>25</v>
      </c>
      <c r="F3527" s="15">
        <v>42903.0</v>
      </c>
      <c r="G3527" s="17"/>
      <c r="I3527" s="12">
        <f>VLOOKUP(C3527, products!$A$1:$C$8, 3, FALSE)</f>
        <v>4821</v>
      </c>
      <c r="J3527" s="12" t="str">
        <f>VLOOKUP(B3527,sales_teams!A:C,3)</f>
        <v>East</v>
      </c>
      <c r="K3527" s="12" t="str">
        <f>VLOOKUP(B3527,sales_teams!A:C,2)</f>
        <v>Rocco Neubert</v>
      </c>
      <c r="L3527" s="12" t="str">
        <f>VLOOKUP(D3527,accounts!A:G,6)</f>
        <v>United States</v>
      </c>
      <c r="M3527" s="12" t="str">
        <f>VLOOKUP(D3527,accounts!A:B,2)</f>
        <v>telecommunications</v>
      </c>
      <c r="N3527" s="12" t="str">
        <f t="shared" si="26"/>
        <v>Jun 2017</v>
      </c>
      <c r="P3527" s="12">
        <f>VLOOKUP(D3527,accounts!A:G,4)</f>
        <v>1699.85</v>
      </c>
    </row>
    <row r="3528">
      <c r="A3528" s="14" t="s">
        <v>3707</v>
      </c>
      <c r="B3528" s="14" t="s">
        <v>47</v>
      </c>
      <c r="C3528" s="14" t="s">
        <v>17</v>
      </c>
      <c r="D3528" s="14" t="s">
        <v>148</v>
      </c>
      <c r="E3528" s="14" t="s">
        <v>26</v>
      </c>
      <c r="F3528" s="15">
        <v>42903.0</v>
      </c>
      <c r="G3528" s="15">
        <v>42984.0</v>
      </c>
      <c r="H3528" s="14">
        <v>0.0</v>
      </c>
      <c r="I3528" s="12">
        <f>VLOOKUP(C3528, products!$A$1:$C$8, 3, FALSE)</f>
        <v>4821</v>
      </c>
      <c r="J3528" s="12" t="str">
        <f>VLOOKUP(B3528,sales_teams!A:C,3)</f>
        <v>East</v>
      </c>
      <c r="K3528" s="12" t="str">
        <f>VLOOKUP(B3528,sales_teams!A:C,2)</f>
        <v>Rocco Neubert</v>
      </c>
      <c r="L3528" s="12" t="str">
        <f>VLOOKUP(D3528,accounts!A:G,6)</f>
        <v>United States</v>
      </c>
      <c r="M3528" s="12" t="str">
        <f>VLOOKUP(D3528,accounts!A:B,2)</f>
        <v>finance</v>
      </c>
      <c r="N3528" s="12" t="str">
        <f t="shared" si="26"/>
        <v>Jun 2017</v>
      </c>
      <c r="O3528" s="12" t="str">
        <f t="shared" ref="O3528:O3534" si="407">TEXT(G3528,"mmm yyy")</f>
        <v>Sep 2017</v>
      </c>
      <c r="P3528" s="12">
        <f>VLOOKUP(D3528,accounts!A:G,4)</f>
        <v>52.5</v>
      </c>
      <c r="Q3528" s="12">
        <f t="shared" ref="Q3528:Q3534" si="408">O3528-N3528</f>
        <v>92</v>
      </c>
    </row>
    <row r="3529">
      <c r="A3529" s="14" t="s">
        <v>3708</v>
      </c>
      <c r="B3529" s="14" t="s">
        <v>48</v>
      </c>
      <c r="C3529" s="14" t="s">
        <v>19</v>
      </c>
      <c r="D3529" s="14" t="s">
        <v>83</v>
      </c>
      <c r="E3529" s="14" t="s">
        <v>5</v>
      </c>
      <c r="F3529" s="15">
        <v>42903.0</v>
      </c>
      <c r="G3529" s="15">
        <v>42997.0</v>
      </c>
      <c r="H3529" s="14">
        <v>60.0</v>
      </c>
      <c r="I3529" s="12">
        <f>VLOOKUP(C3529, products!$A$1:$C$8, 3, FALSE)</f>
        <v>55</v>
      </c>
      <c r="J3529" s="12" t="str">
        <f>VLOOKUP(B3529,sales_teams!A:C,3)</f>
        <v>East</v>
      </c>
      <c r="K3529" s="12" t="str">
        <f>VLOOKUP(B3529,sales_teams!A:C,2)</f>
        <v>Rocco Neubert</v>
      </c>
      <c r="L3529" s="12" t="str">
        <f>VLOOKUP(D3529,accounts!A:G,6)</f>
        <v>United States</v>
      </c>
      <c r="M3529" s="12" t="str">
        <f>VLOOKUP(D3529,accounts!A:B,2)</f>
        <v>marketing</v>
      </c>
      <c r="N3529" s="12" t="str">
        <f t="shared" si="26"/>
        <v>Jun 2017</v>
      </c>
      <c r="O3529" s="12" t="str">
        <f t="shared" si="407"/>
        <v>Sep 2017</v>
      </c>
      <c r="P3529" s="12">
        <f>VLOOKUP(D3529,accounts!A:G,4)</f>
        <v>2403.58</v>
      </c>
      <c r="Q3529" s="12">
        <f t="shared" si="408"/>
        <v>92</v>
      </c>
    </row>
    <row r="3530">
      <c r="A3530" s="14" t="s">
        <v>3709</v>
      </c>
      <c r="B3530" s="14" t="s">
        <v>49</v>
      </c>
      <c r="C3530" s="14" t="s">
        <v>23</v>
      </c>
      <c r="D3530" s="14" t="s">
        <v>65</v>
      </c>
      <c r="E3530" s="14" t="s">
        <v>26</v>
      </c>
      <c r="F3530" s="15">
        <v>42903.0</v>
      </c>
      <c r="G3530" s="15">
        <v>42962.0</v>
      </c>
      <c r="H3530" s="14">
        <v>0.0</v>
      </c>
      <c r="I3530" s="12">
        <f>VLOOKUP(C3530, products!$A$1:$C$8, 3, FALSE)</f>
        <v>26768</v>
      </c>
      <c r="J3530" s="12" t="str">
        <f>VLOOKUP(B3530,sales_teams!A:C,3)</f>
        <v>West</v>
      </c>
      <c r="K3530" s="12" t="str">
        <f>VLOOKUP(B3530,sales_teams!A:C,2)</f>
        <v>Summer Sewald</v>
      </c>
      <c r="L3530" s="12" t="str">
        <f>VLOOKUP(D3530,accounts!A:G,6)</f>
        <v>United States</v>
      </c>
      <c r="M3530" s="12" t="str">
        <f>VLOOKUP(D3530,accounts!A:B,2)</f>
        <v>technolgy</v>
      </c>
      <c r="N3530" s="12" t="str">
        <f t="shared" si="26"/>
        <v>Jun 2017</v>
      </c>
      <c r="O3530" s="12" t="str">
        <f t="shared" si="407"/>
        <v>Aug 2017</v>
      </c>
      <c r="P3530" s="12">
        <f>VLOOKUP(D3530,accounts!A:G,4)</f>
        <v>7708.38</v>
      </c>
      <c r="Q3530" s="12">
        <f t="shared" si="408"/>
        <v>61</v>
      </c>
    </row>
    <row r="3531">
      <c r="A3531" s="14" t="s">
        <v>3710</v>
      </c>
      <c r="B3531" s="14" t="s">
        <v>52</v>
      </c>
      <c r="C3531" s="14" t="s">
        <v>20</v>
      </c>
      <c r="D3531" s="14" t="s">
        <v>119</v>
      </c>
      <c r="E3531" s="14" t="s">
        <v>5</v>
      </c>
      <c r="F3531" s="15">
        <v>42903.0</v>
      </c>
      <c r="G3531" s="15">
        <v>42963.0</v>
      </c>
      <c r="H3531" s="14">
        <v>5018.0</v>
      </c>
      <c r="I3531" s="12">
        <f>VLOOKUP(C3531, products!$A$1:$C$8, 3, FALSE)</f>
        <v>5482</v>
      </c>
      <c r="J3531" s="12" t="str">
        <f>VLOOKUP(B3531,sales_teams!A:C,3)</f>
        <v>West</v>
      </c>
      <c r="K3531" s="12" t="str">
        <f>VLOOKUP(B3531,sales_teams!A:C,2)</f>
        <v>Summer Sewald</v>
      </c>
      <c r="L3531" s="12" t="str">
        <f>VLOOKUP(D3531,accounts!A:G,6)</f>
        <v>Philipines</v>
      </c>
      <c r="M3531" s="12" t="str">
        <f>VLOOKUP(D3531,accounts!A:B,2)</f>
        <v>medical</v>
      </c>
      <c r="N3531" s="12" t="str">
        <f t="shared" si="26"/>
        <v>Jun 2017</v>
      </c>
      <c r="O3531" s="12" t="str">
        <f t="shared" si="407"/>
        <v>Aug 2017</v>
      </c>
      <c r="P3531" s="12">
        <f>VLOOKUP(D3531,accounts!A:G,4)</f>
        <v>587.34</v>
      </c>
      <c r="Q3531" s="12">
        <f t="shared" si="408"/>
        <v>61</v>
      </c>
    </row>
    <row r="3532">
      <c r="A3532" s="14" t="s">
        <v>3711</v>
      </c>
      <c r="B3532" s="14" t="s">
        <v>58</v>
      </c>
      <c r="C3532" s="14" t="s">
        <v>21</v>
      </c>
      <c r="D3532" s="14" t="s">
        <v>111</v>
      </c>
      <c r="E3532" s="14" t="s">
        <v>5</v>
      </c>
      <c r="F3532" s="15">
        <v>42903.0</v>
      </c>
      <c r="G3532" s="15">
        <v>42995.0</v>
      </c>
      <c r="H3532" s="14">
        <v>3295.0</v>
      </c>
      <c r="I3532" s="12">
        <f>VLOOKUP(C3532, products!$A$1:$C$8, 3, FALSE)</f>
        <v>3393</v>
      </c>
      <c r="J3532" s="12" t="str">
        <f>VLOOKUP(B3532,sales_teams!A:C,3)</f>
        <v>West</v>
      </c>
      <c r="K3532" s="12" t="str">
        <f>VLOOKUP(B3532,sales_teams!A:C,2)</f>
        <v>Summer Sewald</v>
      </c>
      <c r="L3532" s="12" t="str">
        <f>VLOOKUP(D3532,accounts!A:G,6)</f>
        <v>United States</v>
      </c>
      <c r="M3532" s="12" t="str">
        <f>VLOOKUP(D3532,accounts!A:B,2)</f>
        <v>retail</v>
      </c>
      <c r="N3532" s="12" t="str">
        <f t="shared" si="26"/>
        <v>Jun 2017</v>
      </c>
      <c r="O3532" s="12" t="str">
        <f t="shared" si="407"/>
        <v>Sep 2017</v>
      </c>
      <c r="P3532" s="12">
        <f>VLOOKUP(D3532,accounts!A:G,4)</f>
        <v>223.8</v>
      </c>
      <c r="Q3532" s="12">
        <f t="shared" si="408"/>
        <v>92</v>
      </c>
    </row>
    <row r="3533">
      <c r="A3533" s="14" t="s">
        <v>3712</v>
      </c>
      <c r="B3533" s="14" t="s">
        <v>32</v>
      </c>
      <c r="C3533" s="14" t="s">
        <v>19</v>
      </c>
      <c r="D3533" s="14" t="s">
        <v>107</v>
      </c>
      <c r="E3533" s="14" t="s">
        <v>5</v>
      </c>
      <c r="F3533" s="15">
        <v>42904.0</v>
      </c>
      <c r="G3533" s="15">
        <v>42976.0</v>
      </c>
      <c r="H3533" s="14">
        <v>61.0</v>
      </c>
      <c r="I3533" s="12">
        <f>VLOOKUP(C3533, products!$A$1:$C$8, 3, FALSE)</f>
        <v>55</v>
      </c>
      <c r="J3533" s="12" t="str">
        <f>VLOOKUP(B3533,sales_teams!A:C,3)</f>
        <v>Central</v>
      </c>
      <c r="K3533" s="12" t="str">
        <f>VLOOKUP(B3533,sales_teams!A:C,2)</f>
        <v>Dustin Brinkmann</v>
      </c>
      <c r="L3533" s="12" t="str">
        <f>VLOOKUP(D3533,accounts!A:G,6)</f>
        <v>United States</v>
      </c>
      <c r="M3533" s="12" t="str">
        <f>VLOOKUP(D3533,accounts!A:B,2)</f>
        <v>technolgy</v>
      </c>
      <c r="N3533" s="12" t="str">
        <f t="shared" si="26"/>
        <v>Jun 2017</v>
      </c>
      <c r="O3533" s="12" t="str">
        <f t="shared" si="407"/>
        <v>Aug 2017</v>
      </c>
      <c r="P3533" s="12">
        <f>VLOOKUP(D3533,accounts!A:G,4)</f>
        <v>1008.06</v>
      </c>
      <c r="Q3533" s="12">
        <f t="shared" si="408"/>
        <v>61</v>
      </c>
    </row>
    <row r="3534">
      <c r="A3534" s="14" t="s">
        <v>3713</v>
      </c>
      <c r="B3534" s="14" t="s">
        <v>33</v>
      </c>
      <c r="C3534" s="14" t="s">
        <v>20</v>
      </c>
      <c r="D3534" s="14" t="s">
        <v>75</v>
      </c>
      <c r="E3534" s="14" t="s">
        <v>26</v>
      </c>
      <c r="F3534" s="15">
        <v>42904.0</v>
      </c>
      <c r="G3534" s="15">
        <v>42917.0</v>
      </c>
      <c r="H3534" s="14">
        <v>0.0</v>
      </c>
      <c r="I3534" s="12">
        <f>VLOOKUP(C3534, products!$A$1:$C$8, 3, FALSE)</f>
        <v>5482</v>
      </c>
      <c r="J3534" s="12" t="str">
        <f>VLOOKUP(B3534,sales_teams!A:C,3)</f>
        <v>Central</v>
      </c>
      <c r="K3534" s="12" t="str">
        <f>VLOOKUP(B3534,sales_teams!A:C,2)</f>
        <v>Dustin Brinkmann</v>
      </c>
      <c r="L3534" s="12" t="str">
        <f>VLOOKUP(D3534,accounts!A:G,6)</f>
        <v>Jordan</v>
      </c>
      <c r="M3534" s="12" t="str">
        <f>VLOOKUP(D3534,accounts!A:B,2)</f>
        <v>marketing</v>
      </c>
      <c r="N3534" s="12" t="str">
        <f t="shared" si="26"/>
        <v>Jun 2017</v>
      </c>
      <c r="O3534" s="12" t="str">
        <f t="shared" si="407"/>
        <v>Jul 2017</v>
      </c>
      <c r="P3534" s="12">
        <f>VLOOKUP(D3534,accounts!A:G,4)</f>
        <v>3027.46</v>
      </c>
      <c r="Q3534" s="12">
        <f t="shared" si="408"/>
        <v>30</v>
      </c>
    </row>
    <row r="3535">
      <c r="A3535" s="14" t="s">
        <v>3714</v>
      </c>
      <c r="B3535" s="14" t="s">
        <v>34</v>
      </c>
      <c r="C3535" s="14" t="s">
        <v>18</v>
      </c>
      <c r="D3535" s="14" t="s">
        <v>131</v>
      </c>
      <c r="E3535" s="14" t="s">
        <v>25</v>
      </c>
      <c r="F3535" s="15">
        <v>42904.0</v>
      </c>
      <c r="G3535" s="17"/>
      <c r="I3535" s="12">
        <f>VLOOKUP(C3535, products!$A$1:$C$8, 3, FALSE)</f>
        <v>1096</v>
      </c>
      <c r="J3535" s="12" t="str">
        <f>VLOOKUP(B3535,sales_teams!A:C,3)</f>
        <v>Central</v>
      </c>
      <c r="K3535" s="12" t="str">
        <f>VLOOKUP(B3535,sales_teams!A:C,2)</f>
        <v>Dustin Brinkmann</v>
      </c>
      <c r="L3535" s="12" t="str">
        <f>VLOOKUP(D3535,accounts!A:G,6)</f>
        <v>United States</v>
      </c>
      <c r="M3535" s="12" t="str">
        <f>VLOOKUP(D3535,accounts!A:B,2)</f>
        <v>marketing</v>
      </c>
      <c r="N3535" s="12" t="str">
        <f t="shared" si="26"/>
        <v>Jun 2017</v>
      </c>
      <c r="P3535" s="12">
        <f>VLOOKUP(D3535,accounts!A:G,4)</f>
        <v>45.39</v>
      </c>
    </row>
    <row r="3536">
      <c r="A3536" s="14" t="s">
        <v>3715</v>
      </c>
      <c r="B3536" s="14" t="s">
        <v>34</v>
      </c>
      <c r="C3536" s="14" t="s">
        <v>19</v>
      </c>
      <c r="D3536" s="14" t="s">
        <v>147</v>
      </c>
      <c r="E3536" s="14" t="s">
        <v>5</v>
      </c>
      <c r="F3536" s="15">
        <v>42904.0</v>
      </c>
      <c r="G3536" s="15">
        <v>43001.0</v>
      </c>
      <c r="H3536" s="14">
        <v>59.0</v>
      </c>
      <c r="I3536" s="12">
        <f>VLOOKUP(C3536, products!$A$1:$C$8, 3, FALSE)</f>
        <v>55</v>
      </c>
      <c r="J3536" s="12" t="str">
        <f>VLOOKUP(B3536,sales_teams!A:C,3)</f>
        <v>Central</v>
      </c>
      <c r="K3536" s="12" t="str">
        <f>VLOOKUP(B3536,sales_teams!A:C,2)</f>
        <v>Dustin Brinkmann</v>
      </c>
      <c r="L3536" s="12" t="str">
        <f>VLOOKUP(D3536,accounts!A:G,6)</f>
        <v>United States</v>
      </c>
      <c r="M3536" s="12" t="str">
        <f>VLOOKUP(D3536,accounts!A:B,2)</f>
        <v>retail</v>
      </c>
      <c r="N3536" s="12" t="str">
        <f t="shared" si="26"/>
        <v>Jun 2017</v>
      </c>
      <c r="O3536" s="12" t="str">
        <f>TEXT(G3536,"mmm yyy")</f>
        <v>Sep 2017</v>
      </c>
      <c r="P3536" s="12">
        <f>VLOOKUP(D3536,accounts!A:G,4)</f>
        <v>71.12</v>
      </c>
      <c r="Q3536" s="12">
        <f>O3536-N3536</f>
        <v>92</v>
      </c>
    </row>
    <row r="3537">
      <c r="A3537" s="14" t="s">
        <v>3716</v>
      </c>
      <c r="B3537" s="14" t="s">
        <v>37</v>
      </c>
      <c r="C3537" s="14" t="s">
        <v>21</v>
      </c>
      <c r="D3537" s="14" t="s">
        <v>111</v>
      </c>
      <c r="E3537" s="14" t="s">
        <v>25</v>
      </c>
      <c r="F3537" s="15">
        <v>42904.0</v>
      </c>
      <c r="G3537" s="17"/>
      <c r="I3537" s="12">
        <f>VLOOKUP(C3537, products!$A$1:$C$8, 3, FALSE)</f>
        <v>3393</v>
      </c>
      <c r="J3537" s="12" t="str">
        <f>VLOOKUP(B3537,sales_teams!A:C,3)</f>
        <v>East</v>
      </c>
      <c r="K3537" s="12" t="str">
        <f>VLOOKUP(B3537,sales_teams!A:C,2)</f>
        <v>Rocco Neubert</v>
      </c>
      <c r="L3537" s="12" t="str">
        <f>VLOOKUP(D3537,accounts!A:G,6)</f>
        <v>United States</v>
      </c>
      <c r="M3537" s="12" t="str">
        <f>VLOOKUP(D3537,accounts!A:B,2)</f>
        <v>retail</v>
      </c>
      <c r="N3537" s="12" t="str">
        <f t="shared" si="26"/>
        <v>Jun 2017</v>
      </c>
      <c r="P3537" s="12">
        <f>VLOOKUP(D3537,accounts!A:G,4)</f>
        <v>223.8</v>
      </c>
    </row>
    <row r="3538">
      <c r="A3538" s="14" t="s">
        <v>3717</v>
      </c>
      <c r="B3538" s="14" t="s">
        <v>37</v>
      </c>
      <c r="C3538" s="14" t="s">
        <v>17</v>
      </c>
      <c r="D3538" s="14" t="s">
        <v>75</v>
      </c>
      <c r="E3538" s="14" t="s">
        <v>5</v>
      </c>
      <c r="F3538" s="15">
        <v>42904.0</v>
      </c>
      <c r="G3538" s="15">
        <v>42912.0</v>
      </c>
      <c r="H3538" s="14">
        <v>3720.0</v>
      </c>
      <c r="I3538" s="12">
        <f>VLOOKUP(C3538, products!$A$1:$C$8, 3, FALSE)</f>
        <v>4821</v>
      </c>
      <c r="J3538" s="12" t="str">
        <f>VLOOKUP(B3538,sales_teams!A:C,3)</f>
        <v>East</v>
      </c>
      <c r="K3538" s="12" t="str">
        <f>VLOOKUP(B3538,sales_teams!A:C,2)</f>
        <v>Rocco Neubert</v>
      </c>
      <c r="L3538" s="12" t="str">
        <f>VLOOKUP(D3538,accounts!A:G,6)</f>
        <v>Jordan</v>
      </c>
      <c r="M3538" s="12" t="str">
        <f>VLOOKUP(D3538,accounts!A:B,2)</f>
        <v>marketing</v>
      </c>
      <c r="N3538" s="12" t="str">
        <f t="shared" si="26"/>
        <v>Jun 2017</v>
      </c>
      <c r="O3538" s="12" t="str">
        <f t="shared" ref="O3538:O3543" si="409">TEXT(G3538,"mmm yyy")</f>
        <v>Jun 2017</v>
      </c>
      <c r="P3538" s="12">
        <f>VLOOKUP(D3538,accounts!A:G,4)</f>
        <v>3027.46</v>
      </c>
      <c r="Q3538" s="12">
        <f t="shared" ref="Q3538:Q3543" si="410">O3538-N3538</f>
        <v>0</v>
      </c>
    </row>
    <row r="3539">
      <c r="A3539" s="14" t="s">
        <v>3718</v>
      </c>
      <c r="B3539" s="14" t="s">
        <v>38</v>
      </c>
      <c r="C3539" s="14" t="s">
        <v>21</v>
      </c>
      <c r="D3539" s="14" t="s">
        <v>73</v>
      </c>
      <c r="E3539" s="14" t="s">
        <v>26</v>
      </c>
      <c r="F3539" s="15">
        <v>42904.0</v>
      </c>
      <c r="G3539" s="15">
        <v>42962.0</v>
      </c>
      <c r="H3539" s="14">
        <v>0.0</v>
      </c>
      <c r="I3539" s="12">
        <f>VLOOKUP(C3539, products!$A$1:$C$8, 3, FALSE)</f>
        <v>3393</v>
      </c>
      <c r="J3539" s="12" t="str">
        <f>VLOOKUP(B3539,sales_teams!A:C,3)</f>
        <v>East</v>
      </c>
      <c r="K3539" s="12" t="str">
        <f>VLOOKUP(B3539,sales_teams!A:C,2)</f>
        <v>Rocco Neubert</v>
      </c>
      <c r="L3539" s="12" t="str">
        <f>VLOOKUP(D3539,accounts!A:G,6)</f>
        <v>United States</v>
      </c>
      <c r="M3539" s="12" t="str">
        <f>VLOOKUP(D3539,accounts!A:B,2)</f>
        <v>medical</v>
      </c>
      <c r="N3539" s="12" t="str">
        <f t="shared" si="26"/>
        <v>Jun 2017</v>
      </c>
      <c r="O3539" s="12" t="str">
        <f t="shared" si="409"/>
        <v>Aug 2017</v>
      </c>
      <c r="P3539" s="12">
        <f>VLOOKUP(D3539,accounts!A:G,4)</f>
        <v>3178.24</v>
      </c>
      <c r="Q3539" s="12">
        <f t="shared" si="410"/>
        <v>61</v>
      </c>
    </row>
    <row r="3540">
      <c r="A3540" s="14" t="s">
        <v>3719</v>
      </c>
      <c r="B3540" s="14" t="s">
        <v>38</v>
      </c>
      <c r="C3540" s="14" t="s">
        <v>17</v>
      </c>
      <c r="D3540" s="14" t="s">
        <v>92</v>
      </c>
      <c r="E3540" s="14" t="s">
        <v>5</v>
      </c>
      <c r="F3540" s="15">
        <v>42904.0</v>
      </c>
      <c r="G3540" s="15">
        <v>42963.0</v>
      </c>
      <c r="H3540" s="14">
        <v>5088.0</v>
      </c>
      <c r="I3540" s="12">
        <f>VLOOKUP(C3540, products!$A$1:$C$8, 3, FALSE)</f>
        <v>4821</v>
      </c>
      <c r="J3540" s="12" t="str">
        <f>VLOOKUP(B3540,sales_teams!A:C,3)</f>
        <v>East</v>
      </c>
      <c r="K3540" s="12" t="str">
        <f>VLOOKUP(B3540,sales_teams!A:C,2)</f>
        <v>Rocco Neubert</v>
      </c>
      <c r="L3540" s="12" t="str">
        <f>VLOOKUP(D3540,accounts!A:G,6)</f>
        <v>United States</v>
      </c>
      <c r="M3540" s="12" t="str">
        <f>VLOOKUP(D3540,accounts!A:B,2)</f>
        <v>finance</v>
      </c>
      <c r="N3540" s="12" t="str">
        <f t="shared" si="26"/>
        <v>Jun 2017</v>
      </c>
      <c r="O3540" s="12" t="str">
        <f t="shared" si="409"/>
        <v>Aug 2017</v>
      </c>
      <c r="P3540" s="12">
        <f>VLOOKUP(D3540,accounts!A:G,4)</f>
        <v>2819.5</v>
      </c>
      <c r="Q3540" s="12">
        <f t="shared" si="410"/>
        <v>61</v>
      </c>
    </row>
    <row r="3541">
      <c r="A3541" s="14" t="s">
        <v>3720</v>
      </c>
      <c r="B3541" s="14" t="s">
        <v>40</v>
      </c>
      <c r="C3541" s="14" t="s">
        <v>20</v>
      </c>
      <c r="D3541" s="14" t="s">
        <v>76</v>
      </c>
      <c r="E3541" s="14" t="s">
        <v>5</v>
      </c>
      <c r="F3541" s="15">
        <v>42904.0</v>
      </c>
      <c r="G3541" s="15">
        <v>42914.0</v>
      </c>
      <c r="H3541" s="14">
        <v>6666.0</v>
      </c>
      <c r="I3541" s="12">
        <f>VLOOKUP(C3541, products!$A$1:$C$8, 3, FALSE)</f>
        <v>5482</v>
      </c>
      <c r="J3541" s="12" t="str">
        <f>VLOOKUP(B3541,sales_teams!A:C,3)</f>
        <v>East</v>
      </c>
      <c r="K3541" s="12" t="str">
        <f>VLOOKUP(B3541,sales_teams!A:C,2)</f>
        <v>Rocco Neubert</v>
      </c>
      <c r="L3541" s="12" t="str">
        <f>VLOOKUP(D3541,accounts!A:G,6)</f>
        <v>United States</v>
      </c>
      <c r="M3541" s="12" t="str">
        <f>VLOOKUP(D3541,accounts!A:B,2)</f>
        <v>software</v>
      </c>
      <c r="N3541" s="12" t="str">
        <f t="shared" si="26"/>
        <v>Jun 2017</v>
      </c>
      <c r="O3541" s="12" t="str">
        <f t="shared" si="409"/>
        <v>Jun 2017</v>
      </c>
      <c r="P3541" s="12">
        <f>VLOOKUP(D3541,accounts!A:G,4)</f>
        <v>6354.87</v>
      </c>
      <c r="Q3541" s="12">
        <f t="shared" si="410"/>
        <v>0</v>
      </c>
    </row>
    <row r="3542">
      <c r="A3542" s="14" t="s">
        <v>3721</v>
      </c>
      <c r="B3542" s="14" t="s">
        <v>42</v>
      </c>
      <c r="C3542" s="14" t="s">
        <v>18</v>
      </c>
      <c r="D3542" s="14" t="s">
        <v>94</v>
      </c>
      <c r="E3542" s="14" t="s">
        <v>26</v>
      </c>
      <c r="F3542" s="15">
        <v>42904.0</v>
      </c>
      <c r="G3542" s="15">
        <v>42949.0</v>
      </c>
      <c r="H3542" s="14">
        <v>0.0</v>
      </c>
      <c r="I3542" s="12">
        <f>VLOOKUP(C3542, products!$A$1:$C$8, 3, FALSE)</f>
        <v>1096</v>
      </c>
      <c r="J3542" s="12" t="str">
        <f>VLOOKUP(B3542,sales_teams!A:C,3)</f>
        <v>East</v>
      </c>
      <c r="K3542" s="12" t="str">
        <f>VLOOKUP(B3542,sales_teams!A:C,2)</f>
        <v>Rocco Neubert</v>
      </c>
      <c r="L3542" s="12" t="str">
        <f>VLOOKUP(D3542,accounts!A:G,6)</f>
        <v>United States</v>
      </c>
      <c r="M3542" s="12" t="str">
        <f>VLOOKUP(D3542,accounts!A:B,2)</f>
        <v>medical</v>
      </c>
      <c r="N3542" s="12" t="str">
        <f t="shared" si="26"/>
        <v>Jun 2017</v>
      </c>
      <c r="O3542" s="12" t="str">
        <f t="shared" si="409"/>
        <v>Aug 2017</v>
      </c>
      <c r="P3542" s="12">
        <f>VLOOKUP(D3542,accounts!A:G,4)</f>
        <v>3922.42</v>
      </c>
      <c r="Q3542" s="12">
        <f t="shared" si="410"/>
        <v>61</v>
      </c>
    </row>
    <row r="3543">
      <c r="A3543" s="14" t="s">
        <v>3722</v>
      </c>
      <c r="B3543" s="14" t="s">
        <v>42</v>
      </c>
      <c r="C3543" s="14" t="s">
        <v>17</v>
      </c>
      <c r="D3543" s="14" t="s">
        <v>73</v>
      </c>
      <c r="E3543" s="14" t="s">
        <v>5</v>
      </c>
      <c r="F3543" s="15">
        <v>42904.0</v>
      </c>
      <c r="G3543" s="15">
        <v>42909.0</v>
      </c>
      <c r="H3543" s="14">
        <v>5115.0</v>
      </c>
      <c r="I3543" s="12">
        <f>VLOOKUP(C3543, products!$A$1:$C$8, 3, FALSE)</f>
        <v>4821</v>
      </c>
      <c r="J3543" s="12" t="str">
        <f>VLOOKUP(B3543,sales_teams!A:C,3)</f>
        <v>East</v>
      </c>
      <c r="K3543" s="12" t="str">
        <f>VLOOKUP(B3543,sales_teams!A:C,2)</f>
        <v>Rocco Neubert</v>
      </c>
      <c r="L3543" s="12" t="str">
        <f>VLOOKUP(D3543,accounts!A:G,6)</f>
        <v>United States</v>
      </c>
      <c r="M3543" s="12" t="str">
        <f>VLOOKUP(D3543,accounts!A:B,2)</f>
        <v>medical</v>
      </c>
      <c r="N3543" s="12" t="str">
        <f t="shared" si="26"/>
        <v>Jun 2017</v>
      </c>
      <c r="O3543" s="12" t="str">
        <f t="shared" si="409"/>
        <v>Jun 2017</v>
      </c>
      <c r="P3543" s="12">
        <f>VLOOKUP(D3543,accounts!A:G,4)</f>
        <v>3178.24</v>
      </c>
      <c r="Q3543" s="12">
        <f t="shared" si="410"/>
        <v>0</v>
      </c>
    </row>
    <row r="3544">
      <c r="A3544" s="14" t="s">
        <v>3723</v>
      </c>
      <c r="B3544" s="14" t="s">
        <v>44</v>
      </c>
      <c r="C3544" s="14" t="s">
        <v>21</v>
      </c>
      <c r="D3544" s="14" t="s">
        <v>88</v>
      </c>
      <c r="E3544" s="14" t="s">
        <v>25</v>
      </c>
      <c r="F3544" s="15">
        <v>42904.0</v>
      </c>
      <c r="G3544" s="17"/>
      <c r="I3544" s="12">
        <f>VLOOKUP(C3544, products!$A$1:$C$8, 3, FALSE)</f>
        <v>3393</v>
      </c>
      <c r="J3544" s="12" t="str">
        <f>VLOOKUP(B3544,sales_teams!A:C,3)</f>
        <v>East</v>
      </c>
      <c r="K3544" s="12" t="str">
        <f>VLOOKUP(B3544,sales_teams!A:C,2)</f>
        <v>Rocco Neubert</v>
      </c>
      <c r="L3544" s="12" t="str">
        <f>VLOOKUP(D3544,accounts!A:G,6)</f>
        <v>United States</v>
      </c>
      <c r="M3544" s="12" t="str">
        <f>VLOOKUP(D3544,accounts!A:B,2)</f>
        <v>retail</v>
      </c>
      <c r="N3544" s="12" t="str">
        <f t="shared" si="26"/>
        <v>Jun 2017</v>
      </c>
      <c r="P3544" s="12">
        <f>VLOOKUP(D3544,accounts!A:G,4)</f>
        <v>2520.83</v>
      </c>
    </row>
    <row r="3545">
      <c r="A3545" s="14" t="s">
        <v>3724</v>
      </c>
      <c r="B3545" s="14" t="s">
        <v>45</v>
      </c>
      <c r="C3545" s="14" t="s">
        <v>22</v>
      </c>
      <c r="D3545" s="14" t="s">
        <v>82</v>
      </c>
      <c r="E3545" s="14" t="s">
        <v>26</v>
      </c>
      <c r="F3545" s="15">
        <v>42904.0</v>
      </c>
      <c r="G3545" s="15">
        <v>42968.0</v>
      </c>
      <c r="H3545" s="14">
        <v>0.0</v>
      </c>
      <c r="I3545" s="12">
        <f>VLOOKUP(C3545, products!$A$1:$C$8, 3, FALSE)</f>
        <v>550</v>
      </c>
      <c r="J3545" s="12" t="str">
        <f>VLOOKUP(B3545,sales_teams!A:C,3)</f>
        <v>East</v>
      </c>
      <c r="K3545" s="12" t="str">
        <f>VLOOKUP(B3545,sales_teams!A:C,2)</f>
        <v>Rocco Neubert</v>
      </c>
      <c r="L3545" s="12" t="str">
        <f>VLOOKUP(D3545,accounts!A:G,6)</f>
        <v>United States</v>
      </c>
      <c r="M3545" s="12" t="str">
        <f>VLOOKUP(D3545,accounts!A:B,2)</f>
        <v>finance</v>
      </c>
      <c r="N3545" s="12" t="str">
        <f t="shared" si="26"/>
        <v>Jun 2017</v>
      </c>
      <c r="O3545" s="12" t="str">
        <f t="shared" ref="O3545:O3586" si="411">TEXT(G3545,"mmm yyy")</f>
        <v>Aug 2017</v>
      </c>
      <c r="P3545" s="12">
        <f>VLOOKUP(D3545,accounts!A:G,4)</f>
        <v>1698.2</v>
      </c>
      <c r="Q3545" s="12">
        <f t="shared" ref="Q3545:Q3586" si="412">O3545-N3545</f>
        <v>61</v>
      </c>
    </row>
    <row r="3546">
      <c r="A3546" s="14" t="s">
        <v>3725</v>
      </c>
      <c r="B3546" s="14" t="s">
        <v>45</v>
      </c>
      <c r="C3546" s="14" t="s">
        <v>18</v>
      </c>
      <c r="D3546" s="14" t="s">
        <v>73</v>
      </c>
      <c r="E3546" s="14" t="s">
        <v>5</v>
      </c>
      <c r="F3546" s="15">
        <v>42904.0</v>
      </c>
      <c r="G3546" s="15">
        <v>42917.0</v>
      </c>
      <c r="H3546" s="14">
        <v>1149.0</v>
      </c>
      <c r="I3546" s="12">
        <f>VLOOKUP(C3546, products!$A$1:$C$8, 3, FALSE)</f>
        <v>1096</v>
      </c>
      <c r="J3546" s="12" t="str">
        <f>VLOOKUP(B3546,sales_teams!A:C,3)</f>
        <v>East</v>
      </c>
      <c r="K3546" s="12" t="str">
        <f>VLOOKUP(B3546,sales_teams!A:C,2)</f>
        <v>Rocco Neubert</v>
      </c>
      <c r="L3546" s="12" t="str">
        <f>VLOOKUP(D3546,accounts!A:G,6)</f>
        <v>United States</v>
      </c>
      <c r="M3546" s="12" t="str">
        <f>VLOOKUP(D3546,accounts!A:B,2)</f>
        <v>medical</v>
      </c>
      <c r="N3546" s="12" t="str">
        <f t="shared" si="26"/>
        <v>Jun 2017</v>
      </c>
      <c r="O3546" s="12" t="str">
        <f t="shared" si="411"/>
        <v>Jul 2017</v>
      </c>
      <c r="P3546" s="12">
        <f>VLOOKUP(D3546,accounts!A:G,4)</f>
        <v>3178.24</v>
      </c>
      <c r="Q3546" s="12">
        <f t="shared" si="412"/>
        <v>30</v>
      </c>
    </row>
    <row r="3547">
      <c r="A3547" s="14" t="s">
        <v>3726</v>
      </c>
      <c r="B3547" s="14" t="s">
        <v>45</v>
      </c>
      <c r="C3547" s="14" t="s">
        <v>17</v>
      </c>
      <c r="D3547" s="14" t="s">
        <v>119</v>
      </c>
      <c r="E3547" s="14" t="s">
        <v>5</v>
      </c>
      <c r="F3547" s="15">
        <v>42904.0</v>
      </c>
      <c r="G3547" s="15">
        <v>42993.0</v>
      </c>
      <c r="H3547" s="14">
        <v>5220.0</v>
      </c>
      <c r="I3547" s="12">
        <f>VLOOKUP(C3547, products!$A$1:$C$8, 3, FALSE)</f>
        <v>4821</v>
      </c>
      <c r="J3547" s="12" t="str">
        <f>VLOOKUP(B3547,sales_teams!A:C,3)</f>
        <v>East</v>
      </c>
      <c r="K3547" s="12" t="str">
        <f>VLOOKUP(B3547,sales_teams!A:C,2)</f>
        <v>Rocco Neubert</v>
      </c>
      <c r="L3547" s="12" t="str">
        <f>VLOOKUP(D3547,accounts!A:G,6)</f>
        <v>Philipines</v>
      </c>
      <c r="M3547" s="12" t="str">
        <f>VLOOKUP(D3547,accounts!A:B,2)</f>
        <v>medical</v>
      </c>
      <c r="N3547" s="12" t="str">
        <f t="shared" si="26"/>
        <v>Jun 2017</v>
      </c>
      <c r="O3547" s="12" t="str">
        <f t="shared" si="411"/>
        <v>Sep 2017</v>
      </c>
      <c r="P3547" s="12">
        <f>VLOOKUP(D3547,accounts!A:G,4)</f>
        <v>587.34</v>
      </c>
      <c r="Q3547" s="12">
        <f t="shared" si="412"/>
        <v>92</v>
      </c>
    </row>
    <row r="3548">
      <c r="A3548" s="14" t="s">
        <v>3727</v>
      </c>
      <c r="B3548" s="14" t="s">
        <v>45</v>
      </c>
      <c r="C3548" s="14" t="s">
        <v>19</v>
      </c>
      <c r="D3548" s="14" t="s">
        <v>82</v>
      </c>
      <c r="E3548" s="14" t="s">
        <v>5</v>
      </c>
      <c r="F3548" s="15">
        <v>42904.0</v>
      </c>
      <c r="G3548" s="15">
        <v>42908.0</v>
      </c>
      <c r="H3548" s="14">
        <v>60.0</v>
      </c>
      <c r="I3548" s="12">
        <f>VLOOKUP(C3548, products!$A$1:$C$8, 3, FALSE)</f>
        <v>55</v>
      </c>
      <c r="J3548" s="12" t="str">
        <f>VLOOKUP(B3548,sales_teams!A:C,3)</f>
        <v>East</v>
      </c>
      <c r="K3548" s="12" t="str">
        <f>VLOOKUP(B3548,sales_teams!A:C,2)</f>
        <v>Rocco Neubert</v>
      </c>
      <c r="L3548" s="12" t="str">
        <f>VLOOKUP(D3548,accounts!A:G,6)</f>
        <v>United States</v>
      </c>
      <c r="M3548" s="12" t="str">
        <f>VLOOKUP(D3548,accounts!A:B,2)</f>
        <v>finance</v>
      </c>
      <c r="N3548" s="12" t="str">
        <f t="shared" si="26"/>
        <v>Jun 2017</v>
      </c>
      <c r="O3548" s="12" t="str">
        <f t="shared" si="411"/>
        <v>Jun 2017</v>
      </c>
      <c r="P3548" s="12">
        <f>VLOOKUP(D3548,accounts!A:G,4)</f>
        <v>1698.2</v>
      </c>
      <c r="Q3548" s="12">
        <f t="shared" si="412"/>
        <v>0</v>
      </c>
    </row>
    <row r="3549">
      <c r="A3549" s="14" t="s">
        <v>3728</v>
      </c>
      <c r="B3549" s="14" t="s">
        <v>46</v>
      </c>
      <c r="C3549" s="14" t="s">
        <v>22</v>
      </c>
      <c r="D3549" s="14" t="s">
        <v>97</v>
      </c>
      <c r="E3549" s="14" t="s">
        <v>5</v>
      </c>
      <c r="F3549" s="15">
        <v>42904.0</v>
      </c>
      <c r="G3549" s="15">
        <v>42908.0</v>
      </c>
      <c r="H3549" s="14">
        <v>551.0</v>
      </c>
      <c r="I3549" s="12">
        <f>VLOOKUP(C3549, products!$A$1:$C$8, 3, FALSE)</f>
        <v>550</v>
      </c>
      <c r="J3549" s="12" t="str">
        <f>VLOOKUP(B3549,sales_teams!A:C,3)</f>
        <v>East</v>
      </c>
      <c r="K3549" s="12" t="str">
        <f>VLOOKUP(B3549,sales_teams!A:C,2)</f>
        <v>Rocco Neubert</v>
      </c>
      <c r="L3549" s="12" t="str">
        <f>VLOOKUP(D3549,accounts!A:G,6)</f>
        <v>United States</v>
      </c>
      <c r="M3549" s="12" t="str">
        <f>VLOOKUP(D3549,accounts!A:B,2)</f>
        <v>medical</v>
      </c>
      <c r="N3549" s="12" t="str">
        <f t="shared" si="26"/>
        <v>Jun 2017</v>
      </c>
      <c r="O3549" s="12" t="str">
        <f t="shared" si="411"/>
        <v>Jun 2017</v>
      </c>
      <c r="P3549" s="12">
        <f>VLOOKUP(D3549,accounts!A:G,4)</f>
        <v>1618.89</v>
      </c>
      <c r="Q3549" s="12">
        <f t="shared" si="412"/>
        <v>0</v>
      </c>
    </row>
    <row r="3550">
      <c r="A3550" s="14" t="s">
        <v>3729</v>
      </c>
      <c r="B3550" s="14" t="s">
        <v>49</v>
      </c>
      <c r="C3550" s="14" t="s">
        <v>22</v>
      </c>
      <c r="D3550" s="14" t="s">
        <v>67</v>
      </c>
      <c r="E3550" s="14" t="s">
        <v>5</v>
      </c>
      <c r="F3550" s="15">
        <v>42904.0</v>
      </c>
      <c r="G3550" s="15">
        <v>43006.0</v>
      </c>
      <c r="H3550" s="14">
        <v>505.0</v>
      </c>
      <c r="I3550" s="12">
        <f>VLOOKUP(C3550, products!$A$1:$C$8, 3, FALSE)</f>
        <v>550</v>
      </c>
      <c r="J3550" s="12" t="str">
        <f>VLOOKUP(B3550,sales_teams!A:C,3)</f>
        <v>West</v>
      </c>
      <c r="K3550" s="12" t="str">
        <f>VLOOKUP(B3550,sales_teams!A:C,2)</f>
        <v>Summer Sewald</v>
      </c>
      <c r="L3550" s="12" t="str">
        <f>VLOOKUP(D3550,accounts!A:G,6)</f>
        <v>United States</v>
      </c>
      <c r="M3550" s="12" t="str">
        <f>VLOOKUP(D3550,accounts!A:B,2)</f>
        <v>entertainment</v>
      </c>
      <c r="N3550" s="12" t="str">
        <f t="shared" si="26"/>
        <v>Jun 2017</v>
      </c>
      <c r="O3550" s="12" t="str">
        <f t="shared" si="411"/>
        <v>Sep 2017</v>
      </c>
      <c r="P3550" s="12">
        <f>VLOOKUP(D3550,accounts!A:G,4)</f>
        <v>4269.9</v>
      </c>
      <c r="Q3550" s="12">
        <f t="shared" si="412"/>
        <v>92</v>
      </c>
    </row>
    <row r="3551">
      <c r="A3551" s="14" t="s">
        <v>3730</v>
      </c>
      <c r="B3551" s="14" t="s">
        <v>50</v>
      </c>
      <c r="C3551" s="14" t="s">
        <v>22</v>
      </c>
      <c r="D3551" s="14" t="s">
        <v>71</v>
      </c>
      <c r="E3551" s="14" t="s">
        <v>26</v>
      </c>
      <c r="F3551" s="15">
        <v>42904.0</v>
      </c>
      <c r="G3551" s="15">
        <v>42981.0</v>
      </c>
      <c r="H3551" s="14">
        <v>0.0</v>
      </c>
      <c r="I3551" s="12">
        <f>VLOOKUP(C3551, products!$A$1:$C$8, 3, FALSE)</f>
        <v>550</v>
      </c>
      <c r="J3551" s="12" t="str">
        <f>VLOOKUP(B3551,sales_teams!A:C,3)</f>
        <v>West</v>
      </c>
      <c r="K3551" s="12" t="str">
        <f>VLOOKUP(B3551,sales_teams!A:C,2)</f>
        <v>Summer Sewald</v>
      </c>
      <c r="L3551" s="12" t="str">
        <f>VLOOKUP(D3551,accounts!A:G,6)</f>
        <v>United States</v>
      </c>
      <c r="M3551" s="12" t="str">
        <f>VLOOKUP(D3551,accounts!A:B,2)</f>
        <v>services</v>
      </c>
      <c r="N3551" s="12" t="str">
        <f t="shared" si="26"/>
        <v>Jun 2017</v>
      </c>
      <c r="O3551" s="12" t="str">
        <f t="shared" si="411"/>
        <v>Sep 2017</v>
      </c>
      <c r="P3551" s="12">
        <f>VLOOKUP(D3551,accounts!A:G,4)</f>
        <v>2041.73</v>
      </c>
      <c r="Q3551" s="12">
        <f t="shared" si="412"/>
        <v>92</v>
      </c>
    </row>
    <row r="3552">
      <c r="A3552" s="14" t="s">
        <v>3731</v>
      </c>
      <c r="B3552" s="14" t="s">
        <v>50</v>
      </c>
      <c r="C3552" s="14" t="s">
        <v>20</v>
      </c>
      <c r="D3552" s="14" t="s">
        <v>103</v>
      </c>
      <c r="E3552" s="14" t="s">
        <v>5</v>
      </c>
      <c r="F3552" s="15">
        <v>42904.0</v>
      </c>
      <c r="G3552" s="15">
        <v>42968.0</v>
      </c>
      <c r="H3552" s="14">
        <v>5472.0</v>
      </c>
      <c r="I3552" s="12">
        <f>VLOOKUP(C3552, products!$A$1:$C$8, 3, FALSE)</f>
        <v>5482</v>
      </c>
      <c r="J3552" s="12" t="str">
        <f>VLOOKUP(B3552,sales_teams!A:C,3)</f>
        <v>West</v>
      </c>
      <c r="K3552" s="12" t="str">
        <f>VLOOKUP(B3552,sales_teams!A:C,2)</f>
        <v>Summer Sewald</v>
      </c>
      <c r="L3552" s="12" t="str">
        <f>VLOOKUP(D3552,accounts!A:G,6)</f>
        <v>Norway</v>
      </c>
      <c r="M3552" s="12" t="str">
        <f>VLOOKUP(D3552,accounts!A:B,2)</f>
        <v>technolgy</v>
      </c>
      <c r="N3552" s="12" t="str">
        <f t="shared" si="26"/>
        <v>Jun 2017</v>
      </c>
      <c r="O3552" s="12" t="str">
        <f t="shared" si="411"/>
        <v>Aug 2017</v>
      </c>
      <c r="P3552" s="12">
        <f>VLOOKUP(D3552,accounts!A:G,4)</f>
        <v>1223.72</v>
      </c>
      <c r="Q3552" s="12">
        <f t="shared" si="412"/>
        <v>61</v>
      </c>
    </row>
    <row r="3553">
      <c r="A3553" s="14" t="s">
        <v>3732</v>
      </c>
      <c r="B3553" s="14" t="s">
        <v>53</v>
      </c>
      <c r="C3553" s="14" t="s">
        <v>17</v>
      </c>
      <c r="D3553" s="14" t="s">
        <v>104</v>
      </c>
      <c r="E3553" s="14" t="s">
        <v>26</v>
      </c>
      <c r="F3553" s="15">
        <v>42904.0</v>
      </c>
      <c r="G3553" s="15">
        <v>42907.0</v>
      </c>
      <c r="H3553" s="14">
        <v>0.0</v>
      </c>
      <c r="I3553" s="12">
        <f>VLOOKUP(C3553, products!$A$1:$C$8, 3, FALSE)</f>
        <v>4821</v>
      </c>
      <c r="J3553" s="12" t="str">
        <f>VLOOKUP(B3553,sales_teams!A:C,3)</f>
        <v>West</v>
      </c>
      <c r="K3553" s="12" t="str">
        <f>VLOOKUP(B3553,sales_teams!A:C,2)</f>
        <v>Summer Sewald</v>
      </c>
      <c r="L3553" s="12" t="str">
        <f>VLOOKUP(D3553,accounts!A:G,6)</f>
        <v>Italy</v>
      </c>
      <c r="M3553" s="12" t="str">
        <f>VLOOKUP(D3553,accounts!A:B,2)</f>
        <v>retail</v>
      </c>
      <c r="N3553" s="12" t="str">
        <f t="shared" si="26"/>
        <v>Jun 2017</v>
      </c>
      <c r="O3553" s="12" t="str">
        <f t="shared" si="411"/>
        <v>Jun 2017</v>
      </c>
      <c r="P3553" s="12">
        <f>VLOOKUP(D3553,accounts!A:G,4)</f>
        <v>894.33</v>
      </c>
      <c r="Q3553" s="12">
        <f t="shared" si="412"/>
        <v>0</v>
      </c>
    </row>
    <row r="3554">
      <c r="A3554" s="14" t="s">
        <v>3733</v>
      </c>
      <c r="B3554" s="14" t="s">
        <v>58</v>
      </c>
      <c r="C3554" s="14" t="s">
        <v>22</v>
      </c>
      <c r="D3554" s="14" t="s">
        <v>93</v>
      </c>
      <c r="E3554" s="14" t="s">
        <v>26</v>
      </c>
      <c r="F3554" s="15">
        <v>42904.0</v>
      </c>
      <c r="G3554" s="15">
        <v>42976.0</v>
      </c>
      <c r="H3554" s="14">
        <v>0.0</v>
      </c>
      <c r="I3554" s="12">
        <f>VLOOKUP(C3554, products!$A$1:$C$8, 3, FALSE)</f>
        <v>550</v>
      </c>
      <c r="J3554" s="12" t="str">
        <f>VLOOKUP(B3554,sales_teams!A:C,3)</f>
        <v>West</v>
      </c>
      <c r="K3554" s="12" t="str">
        <f>VLOOKUP(B3554,sales_teams!A:C,2)</f>
        <v>Summer Sewald</v>
      </c>
      <c r="L3554" s="12" t="str">
        <f>VLOOKUP(D3554,accounts!A:G,6)</f>
        <v>United States</v>
      </c>
      <c r="M3554" s="12" t="str">
        <f>VLOOKUP(D3554,accounts!A:B,2)</f>
        <v>retail</v>
      </c>
      <c r="N3554" s="12" t="str">
        <f t="shared" si="26"/>
        <v>Jun 2017</v>
      </c>
      <c r="O3554" s="12" t="str">
        <f t="shared" si="411"/>
        <v>Aug 2017</v>
      </c>
      <c r="P3554" s="12">
        <f>VLOOKUP(D3554,accounts!A:G,4)</f>
        <v>4968.91</v>
      </c>
      <c r="Q3554" s="12">
        <f t="shared" si="412"/>
        <v>61</v>
      </c>
    </row>
    <row r="3555">
      <c r="A3555" s="14" t="s">
        <v>3734</v>
      </c>
      <c r="B3555" s="14" t="s">
        <v>32</v>
      </c>
      <c r="C3555" s="14" t="s">
        <v>22</v>
      </c>
      <c r="D3555" s="14" t="s">
        <v>92</v>
      </c>
      <c r="E3555" s="14" t="s">
        <v>26</v>
      </c>
      <c r="F3555" s="15">
        <v>42905.0</v>
      </c>
      <c r="G3555" s="15">
        <v>42975.0</v>
      </c>
      <c r="H3555" s="14">
        <v>0.0</v>
      </c>
      <c r="I3555" s="12">
        <f>VLOOKUP(C3555, products!$A$1:$C$8, 3, FALSE)</f>
        <v>550</v>
      </c>
      <c r="J3555" s="12" t="str">
        <f>VLOOKUP(B3555,sales_teams!A:C,3)</f>
        <v>Central</v>
      </c>
      <c r="K3555" s="12" t="str">
        <f>VLOOKUP(B3555,sales_teams!A:C,2)</f>
        <v>Dustin Brinkmann</v>
      </c>
      <c r="L3555" s="12" t="str">
        <f>VLOOKUP(D3555,accounts!A:G,6)</f>
        <v>United States</v>
      </c>
      <c r="M3555" s="12" t="str">
        <f>VLOOKUP(D3555,accounts!A:B,2)</f>
        <v>finance</v>
      </c>
      <c r="N3555" s="12" t="str">
        <f t="shared" si="26"/>
        <v>Jun 2017</v>
      </c>
      <c r="O3555" s="12" t="str">
        <f t="shared" si="411"/>
        <v>Aug 2017</v>
      </c>
      <c r="P3555" s="12">
        <f>VLOOKUP(D3555,accounts!A:G,4)</f>
        <v>2819.5</v>
      </c>
      <c r="Q3555" s="12">
        <f t="shared" si="412"/>
        <v>61</v>
      </c>
    </row>
    <row r="3556">
      <c r="A3556" s="14" t="s">
        <v>3735</v>
      </c>
      <c r="B3556" s="14" t="s">
        <v>32</v>
      </c>
      <c r="C3556" s="14" t="s">
        <v>20</v>
      </c>
      <c r="D3556" s="14" t="s">
        <v>68</v>
      </c>
      <c r="E3556" s="14" t="s">
        <v>5</v>
      </c>
      <c r="F3556" s="15">
        <v>42905.0</v>
      </c>
      <c r="G3556" s="15">
        <v>42971.0</v>
      </c>
      <c r="H3556" s="14">
        <v>5271.0</v>
      </c>
      <c r="I3556" s="12">
        <f>VLOOKUP(C3556, products!$A$1:$C$8, 3, FALSE)</f>
        <v>5482</v>
      </c>
      <c r="J3556" s="12" t="str">
        <f>VLOOKUP(B3556,sales_teams!A:C,3)</f>
        <v>Central</v>
      </c>
      <c r="K3556" s="12" t="str">
        <f>VLOOKUP(B3556,sales_teams!A:C,2)</f>
        <v>Dustin Brinkmann</v>
      </c>
      <c r="L3556" s="12" t="str">
        <f>VLOOKUP(D3556,accounts!A:G,6)</f>
        <v>Korea</v>
      </c>
      <c r="M3556" s="12" t="str">
        <f>VLOOKUP(D3556,accounts!A:B,2)</f>
        <v>technolgy</v>
      </c>
      <c r="N3556" s="12" t="str">
        <f t="shared" si="26"/>
        <v>Jun 2017</v>
      </c>
      <c r="O3556" s="12" t="str">
        <f t="shared" si="411"/>
        <v>Aug 2017</v>
      </c>
      <c r="P3556" s="12">
        <f>VLOOKUP(D3556,accounts!A:G,4)</f>
        <v>8170.38</v>
      </c>
      <c r="Q3556" s="12">
        <f t="shared" si="412"/>
        <v>61</v>
      </c>
    </row>
    <row r="3557">
      <c r="A3557" s="14" t="s">
        <v>3736</v>
      </c>
      <c r="B3557" s="14" t="s">
        <v>33</v>
      </c>
      <c r="C3557" s="14" t="s">
        <v>19</v>
      </c>
      <c r="D3557" s="14" t="s">
        <v>141</v>
      </c>
      <c r="E3557" s="14" t="s">
        <v>5</v>
      </c>
      <c r="F3557" s="15">
        <v>42905.0</v>
      </c>
      <c r="G3557" s="15">
        <v>42970.0</v>
      </c>
      <c r="H3557" s="14">
        <v>49.0</v>
      </c>
      <c r="I3557" s="12">
        <f>VLOOKUP(C3557, products!$A$1:$C$8, 3, FALSE)</f>
        <v>55</v>
      </c>
      <c r="J3557" s="12" t="str">
        <f>VLOOKUP(B3557,sales_teams!A:C,3)</f>
        <v>Central</v>
      </c>
      <c r="K3557" s="12" t="str">
        <f>VLOOKUP(B3557,sales_teams!A:C,2)</f>
        <v>Dustin Brinkmann</v>
      </c>
      <c r="L3557" s="12" t="str">
        <f>VLOOKUP(D3557,accounts!A:G,6)</f>
        <v>United States</v>
      </c>
      <c r="M3557" s="12" t="str">
        <f>VLOOKUP(D3557,accounts!A:B,2)</f>
        <v>medical</v>
      </c>
      <c r="N3557" s="12" t="str">
        <f t="shared" si="26"/>
        <v>Jun 2017</v>
      </c>
      <c r="O3557" s="12" t="str">
        <f t="shared" si="411"/>
        <v>Aug 2017</v>
      </c>
      <c r="P3557" s="12">
        <f>VLOOKUP(D3557,accounts!A:G,4)</f>
        <v>326.82</v>
      </c>
      <c r="Q3557" s="12">
        <f t="shared" si="412"/>
        <v>61</v>
      </c>
    </row>
    <row r="3558">
      <c r="A3558" s="14" t="s">
        <v>3737</v>
      </c>
      <c r="B3558" s="14" t="s">
        <v>34</v>
      </c>
      <c r="C3558" s="14" t="s">
        <v>21</v>
      </c>
      <c r="D3558" s="14" t="s">
        <v>133</v>
      </c>
      <c r="E3558" s="14" t="s">
        <v>26</v>
      </c>
      <c r="F3558" s="15">
        <v>42905.0</v>
      </c>
      <c r="G3558" s="15">
        <v>42916.0</v>
      </c>
      <c r="H3558" s="14">
        <v>0.0</v>
      </c>
      <c r="I3558" s="12">
        <f>VLOOKUP(C3558, products!$A$1:$C$8, 3, FALSE)</f>
        <v>3393</v>
      </c>
      <c r="J3558" s="12" t="str">
        <f>VLOOKUP(B3558,sales_teams!A:C,3)</f>
        <v>Central</v>
      </c>
      <c r="K3558" s="12" t="str">
        <f>VLOOKUP(B3558,sales_teams!A:C,2)</f>
        <v>Dustin Brinkmann</v>
      </c>
      <c r="L3558" s="12" t="str">
        <f>VLOOKUP(D3558,accounts!A:G,6)</f>
        <v>United States</v>
      </c>
      <c r="M3558" s="12" t="str">
        <f>VLOOKUP(D3558,accounts!A:B,2)</f>
        <v>finance</v>
      </c>
      <c r="N3558" s="12" t="str">
        <f t="shared" si="26"/>
        <v>Jun 2017</v>
      </c>
      <c r="O3558" s="12" t="str">
        <f t="shared" si="411"/>
        <v>Jun 2017</v>
      </c>
      <c r="P3558" s="12">
        <f>VLOOKUP(D3558,accounts!A:G,4)</f>
        <v>355.23</v>
      </c>
      <c r="Q3558" s="12">
        <f t="shared" si="412"/>
        <v>0</v>
      </c>
    </row>
    <row r="3559">
      <c r="A3559" s="14" t="s">
        <v>3738</v>
      </c>
      <c r="B3559" s="14" t="s">
        <v>36</v>
      </c>
      <c r="C3559" s="14" t="s">
        <v>18</v>
      </c>
      <c r="D3559" s="14" t="s">
        <v>121</v>
      </c>
      <c r="E3559" s="14" t="s">
        <v>5</v>
      </c>
      <c r="F3559" s="15">
        <v>42905.0</v>
      </c>
      <c r="G3559" s="15">
        <v>42999.0</v>
      </c>
      <c r="H3559" s="14">
        <v>1236.0</v>
      </c>
      <c r="I3559" s="12">
        <f>VLOOKUP(C3559, products!$A$1:$C$8, 3, FALSE)</f>
        <v>1096</v>
      </c>
      <c r="J3559" s="12" t="str">
        <f>VLOOKUP(B3559,sales_teams!A:C,3)</f>
        <v>Central</v>
      </c>
      <c r="K3559" s="12" t="str">
        <f>VLOOKUP(B3559,sales_teams!A:C,2)</f>
        <v>Dustin Brinkmann</v>
      </c>
      <c r="L3559" s="12" t="str">
        <f>VLOOKUP(D3559,accounts!A:G,6)</f>
        <v>United States</v>
      </c>
      <c r="M3559" s="12" t="str">
        <f>VLOOKUP(D3559,accounts!A:B,2)</f>
        <v>telecommunications</v>
      </c>
      <c r="N3559" s="12" t="str">
        <f t="shared" si="26"/>
        <v>Jun 2017</v>
      </c>
      <c r="O3559" s="12" t="str">
        <f t="shared" si="411"/>
        <v>Sep 2017</v>
      </c>
      <c r="P3559" s="12">
        <f>VLOOKUP(D3559,accounts!A:G,4)</f>
        <v>6395.05</v>
      </c>
      <c r="Q3559" s="12">
        <f t="shared" si="412"/>
        <v>92</v>
      </c>
    </row>
    <row r="3560">
      <c r="A3560" s="14" t="s">
        <v>3739</v>
      </c>
      <c r="B3560" s="14" t="s">
        <v>37</v>
      </c>
      <c r="C3560" s="14" t="s">
        <v>17</v>
      </c>
      <c r="D3560" s="14" t="s">
        <v>125</v>
      </c>
      <c r="E3560" s="14" t="s">
        <v>5</v>
      </c>
      <c r="F3560" s="15">
        <v>42905.0</v>
      </c>
      <c r="G3560" s="15">
        <v>42907.0</v>
      </c>
      <c r="H3560" s="14">
        <v>5388.0</v>
      </c>
      <c r="I3560" s="12">
        <f>VLOOKUP(C3560, products!$A$1:$C$8, 3, FALSE)</f>
        <v>4821</v>
      </c>
      <c r="J3560" s="12" t="str">
        <f>VLOOKUP(B3560,sales_teams!A:C,3)</f>
        <v>East</v>
      </c>
      <c r="K3560" s="12" t="str">
        <f>VLOOKUP(B3560,sales_teams!A:C,2)</f>
        <v>Rocco Neubert</v>
      </c>
      <c r="L3560" s="12" t="str">
        <f>VLOOKUP(D3560,accounts!A:G,6)</f>
        <v>China</v>
      </c>
      <c r="M3560" s="12" t="str">
        <f>VLOOKUP(D3560,accounts!A:B,2)</f>
        <v>technolgy</v>
      </c>
      <c r="N3560" s="12" t="str">
        <f t="shared" si="26"/>
        <v>Jun 2017</v>
      </c>
      <c r="O3560" s="12" t="str">
        <f t="shared" si="411"/>
        <v>Jun 2017</v>
      </c>
      <c r="P3560" s="12">
        <f>VLOOKUP(D3560,accounts!A:G,4)</f>
        <v>40.79</v>
      </c>
      <c r="Q3560" s="12">
        <f t="shared" si="412"/>
        <v>0</v>
      </c>
    </row>
    <row r="3561">
      <c r="A3561" s="14" t="s">
        <v>3740</v>
      </c>
      <c r="B3561" s="14" t="s">
        <v>38</v>
      </c>
      <c r="C3561" s="14" t="s">
        <v>17</v>
      </c>
      <c r="D3561" s="14" t="s">
        <v>95</v>
      </c>
      <c r="E3561" s="14" t="s">
        <v>26</v>
      </c>
      <c r="F3561" s="15">
        <v>42905.0</v>
      </c>
      <c r="G3561" s="15">
        <v>42974.0</v>
      </c>
      <c r="H3561" s="14">
        <v>0.0</v>
      </c>
      <c r="I3561" s="12">
        <f>VLOOKUP(C3561, products!$A$1:$C$8, 3, FALSE)</f>
        <v>4821</v>
      </c>
      <c r="J3561" s="12" t="str">
        <f>VLOOKUP(B3561,sales_teams!A:C,3)</f>
        <v>East</v>
      </c>
      <c r="K3561" s="12" t="str">
        <f>VLOOKUP(B3561,sales_teams!A:C,2)</f>
        <v>Rocco Neubert</v>
      </c>
      <c r="L3561" s="12" t="str">
        <f>VLOOKUP(D3561,accounts!A:G,6)</f>
        <v>United States</v>
      </c>
      <c r="M3561" s="12" t="str">
        <f>VLOOKUP(D3561,accounts!A:B,2)</f>
        <v>technolgy</v>
      </c>
      <c r="N3561" s="12" t="str">
        <f t="shared" si="26"/>
        <v>Jun 2017</v>
      </c>
      <c r="O3561" s="12" t="str">
        <f t="shared" si="411"/>
        <v>Aug 2017</v>
      </c>
      <c r="P3561" s="12">
        <f>VLOOKUP(D3561,accounts!A:G,4)</f>
        <v>1520.66</v>
      </c>
      <c r="Q3561" s="12">
        <f t="shared" si="412"/>
        <v>61</v>
      </c>
    </row>
    <row r="3562">
      <c r="A3562" s="14" t="s">
        <v>3741</v>
      </c>
      <c r="B3562" s="14" t="s">
        <v>38</v>
      </c>
      <c r="C3562" s="14" t="s">
        <v>17</v>
      </c>
      <c r="D3562" s="14" t="s">
        <v>92</v>
      </c>
      <c r="E3562" s="14" t="s">
        <v>5</v>
      </c>
      <c r="F3562" s="15">
        <v>42905.0</v>
      </c>
      <c r="G3562" s="15">
        <v>43004.0</v>
      </c>
      <c r="H3562" s="14">
        <v>5449.0</v>
      </c>
      <c r="I3562" s="12">
        <f>VLOOKUP(C3562, products!$A$1:$C$8, 3, FALSE)</f>
        <v>4821</v>
      </c>
      <c r="J3562" s="12" t="str">
        <f>VLOOKUP(B3562,sales_teams!A:C,3)</f>
        <v>East</v>
      </c>
      <c r="K3562" s="12" t="str">
        <f>VLOOKUP(B3562,sales_teams!A:C,2)</f>
        <v>Rocco Neubert</v>
      </c>
      <c r="L3562" s="12" t="str">
        <f>VLOOKUP(D3562,accounts!A:G,6)</f>
        <v>United States</v>
      </c>
      <c r="M3562" s="12" t="str">
        <f>VLOOKUP(D3562,accounts!A:B,2)</f>
        <v>finance</v>
      </c>
      <c r="N3562" s="12" t="str">
        <f t="shared" si="26"/>
        <v>Jun 2017</v>
      </c>
      <c r="O3562" s="12" t="str">
        <f t="shared" si="411"/>
        <v>Sep 2017</v>
      </c>
      <c r="P3562" s="12">
        <f>VLOOKUP(D3562,accounts!A:G,4)</f>
        <v>2819.5</v>
      </c>
      <c r="Q3562" s="12">
        <f t="shared" si="412"/>
        <v>92</v>
      </c>
    </row>
    <row r="3563">
      <c r="A3563" s="14" t="s">
        <v>3742</v>
      </c>
      <c r="B3563" s="14" t="s">
        <v>38</v>
      </c>
      <c r="C3563" s="14" t="s">
        <v>17</v>
      </c>
      <c r="D3563" s="14" t="s">
        <v>92</v>
      </c>
      <c r="E3563" s="14" t="s">
        <v>5</v>
      </c>
      <c r="F3563" s="15">
        <v>42905.0</v>
      </c>
      <c r="G3563" s="15">
        <v>42911.0</v>
      </c>
      <c r="H3563" s="14">
        <v>5030.0</v>
      </c>
      <c r="I3563" s="12">
        <f>VLOOKUP(C3563, products!$A$1:$C$8, 3, FALSE)</f>
        <v>4821</v>
      </c>
      <c r="J3563" s="12" t="str">
        <f>VLOOKUP(B3563,sales_teams!A:C,3)</f>
        <v>East</v>
      </c>
      <c r="K3563" s="12" t="str">
        <f>VLOOKUP(B3563,sales_teams!A:C,2)</f>
        <v>Rocco Neubert</v>
      </c>
      <c r="L3563" s="12" t="str">
        <f>VLOOKUP(D3563,accounts!A:G,6)</f>
        <v>United States</v>
      </c>
      <c r="M3563" s="12" t="str">
        <f>VLOOKUP(D3563,accounts!A:B,2)</f>
        <v>finance</v>
      </c>
      <c r="N3563" s="12" t="str">
        <f t="shared" si="26"/>
        <v>Jun 2017</v>
      </c>
      <c r="O3563" s="12" t="str">
        <f t="shared" si="411"/>
        <v>Jun 2017</v>
      </c>
      <c r="P3563" s="12">
        <f>VLOOKUP(D3563,accounts!A:G,4)</f>
        <v>2819.5</v>
      </c>
      <c r="Q3563" s="12">
        <f t="shared" si="412"/>
        <v>0</v>
      </c>
    </row>
    <row r="3564">
      <c r="A3564" s="14" t="s">
        <v>3743</v>
      </c>
      <c r="B3564" s="14" t="s">
        <v>38</v>
      </c>
      <c r="C3564" s="14" t="s">
        <v>17</v>
      </c>
      <c r="D3564" s="14" t="s">
        <v>68</v>
      </c>
      <c r="E3564" s="14" t="s">
        <v>5</v>
      </c>
      <c r="F3564" s="15">
        <v>42905.0</v>
      </c>
      <c r="G3564" s="15">
        <v>42969.0</v>
      </c>
      <c r="H3564" s="14">
        <v>5195.0</v>
      </c>
      <c r="I3564" s="12">
        <f>VLOOKUP(C3564, products!$A$1:$C$8, 3, FALSE)</f>
        <v>4821</v>
      </c>
      <c r="J3564" s="12" t="str">
        <f>VLOOKUP(B3564,sales_teams!A:C,3)</f>
        <v>East</v>
      </c>
      <c r="K3564" s="12" t="str">
        <f>VLOOKUP(B3564,sales_teams!A:C,2)</f>
        <v>Rocco Neubert</v>
      </c>
      <c r="L3564" s="12" t="str">
        <f>VLOOKUP(D3564,accounts!A:G,6)</f>
        <v>Korea</v>
      </c>
      <c r="M3564" s="12" t="str">
        <f>VLOOKUP(D3564,accounts!A:B,2)</f>
        <v>technolgy</v>
      </c>
      <c r="N3564" s="12" t="str">
        <f t="shared" si="26"/>
        <v>Jun 2017</v>
      </c>
      <c r="O3564" s="12" t="str">
        <f t="shared" si="411"/>
        <v>Aug 2017</v>
      </c>
      <c r="P3564" s="12">
        <f>VLOOKUP(D3564,accounts!A:G,4)</f>
        <v>8170.38</v>
      </c>
      <c r="Q3564" s="12">
        <f t="shared" si="412"/>
        <v>61</v>
      </c>
    </row>
    <row r="3565">
      <c r="A3565" s="14" t="s">
        <v>3744</v>
      </c>
      <c r="B3565" s="14" t="s">
        <v>43</v>
      </c>
      <c r="C3565" s="14" t="s">
        <v>19</v>
      </c>
      <c r="D3565" s="14" t="s">
        <v>66</v>
      </c>
      <c r="E3565" s="14" t="s">
        <v>5</v>
      </c>
      <c r="F3565" s="15">
        <v>42905.0</v>
      </c>
      <c r="G3565" s="15">
        <v>42911.0</v>
      </c>
      <c r="H3565" s="14">
        <v>55.0</v>
      </c>
      <c r="I3565" s="12">
        <f>VLOOKUP(C3565, products!$A$1:$C$8, 3, FALSE)</f>
        <v>55</v>
      </c>
      <c r="J3565" s="12" t="str">
        <f>VLOOKUP(B3565,sales_teams!A:C,3)</f>
        <v>East</v>
      </c>
      <c r="K3565" s="12" t="str">
        <f>VLOOKUP(B3565,sales_teams!A:C,2)</f>
        <v>Rocco Neubert</v>
      </c>
      <c r="L3565" s="12" t="str">
        <f>VLOOKUP(D3565,accounts!A:G,6)</f>
        <v>United States</v>
      </c>
      <c r="M3565" s="12" t="str">
        <f>VLOOKUP(D3565,accounts!A:B,2)</f>
        <v>medical</v>
      </c>
      <c r="N3565" s="12" t="str">
        <f t="shared" si="26"/>
        <v>Jun 2017</v>
      </c>
      <c r="O3565" s="12" t="str">
        <f t="shared" si="411"/>
        <v>Jun 2017</v>
      </c>
      <c r="P3565" s="12">
        <f>VLOOKUP(D3565,accounts!A:G,4)</f>
        <v>4.54</v>
      </c>
      <c r="Q3565" s="12">
        <f t="shared" si="412"/>
        <v>0</v>
      </c>
    </row>
    <row r="3566">
      <c r="A3566" s="14" t="s">
        <v>3745</v>
      </c>
      <c r="B3566" s="14" t="s">
        <v>43</v>
      </c>
      <c r="C3566" s="14" t="s">
        <v>19</v>
      </c>
      <c r="D3566" s="14" t="s">
        <v>93</v>
      </c>
      <c r="E3566" s="14" t="s">
        <v>5</v>
      </c>
      <c r="F3566" s="15">
        <v>42905.0</v>
      </c>
      <c r="G3566" s="15">
        <v>43007.0</v>
      </c>
      <c r="H3566" s="14">
        <v>62.0</v>
      </c>
      <c r="I3566" s="12">
        <f>VLOOKUP(C3566, products!$A$1:$C$8, 3, FALSE)</f>
        <v>55</v>
      </c>
      <c r="J3566" s="12" t="str">
        <f>VLOOKUP(B3566,sales_teams!A:C,3)</f>
        <v>East</v>
      </c>
      <c r="K3566" s="12" t="str">
        <f>VLOOKUP(B3566,sales_teams!A:C,2)</f>
        <v>Rocco Neubert</v>
      </c>
      <c r="L3566" s="12" t="str">
        <f>VLOOKUP(D3566,accounts!A:G,6)</f>
        <v>United States</v>
      </c>
      <c r="M3566" s="12" t="str">
        <f>VLOOKUP(D3566,accounts!A:B,2)</f>
        <v>retail</v>
      </c>
      <c r="N3566" s="12" t="str">
        <f t="shared" si="26"/>
        <v>Jun 2017</v>
      </c>
      <c r="O3566" s="12" t="str">
        <f t="shared" si="411"/>
        <v>Sep 2017</v>
      </c>
      <c r="P3566" s="12">
        <f>VLOOKUP(D3566,accounts!A:G,4)</f>
        <v>4968.91</v>
      </c>
      <c r="Q3566" s="12">
        <f t="shared" si="412"/>
        <v>92</v>
      </c>
    </row>
    <row r="3567">
      <c r="A3567" s="14" t="s">
        <v>3746</v>
      </c>
      <c r="B3567" s="14" t="s">
        <v>44</v>
      </c>
      <c r="C3567" s="14" t="s">
        <v>22</v>
      </c>
      <c r="D3567" s="14" t="s">
        <v>110</v>
      </c>
      <c r="E3567" s="14" t="s">
        <v>5</v>
      </c>
      <c r="F3567" s="15">
        <v>42905.0</v>
      </c>
      <c r="G3567" s="15">
        <v>42966.0</v>
      </c>
      <c r="H3567" s="14">
        <v>459.0</v>
      </c>
      <c r="I3567" s="12">
        <f>VLOOKUP(C3567, products!$A$1:$C$8, 3, FALSE)</f>
        <v>550</v>
      </c>
      <c r="J3567" s="12" t="str">
        <f>VLOOKUP(B3567,sales_teams!A:C,3)</f>
        <v>East</v>
      </c>
      <c r="K3567" s="12" t="str">
        <f>VLOOKUP(B3567,sales_teams!A:C,2)</f>
        <v>Rocco Neubert</v>
      </c>
      <c r="L3567" s="12" t="str">
        <f>VLOOKUP(D3567,accounts!A:G,6)</f>
        <v>Poland</v>
      </c>
      <c r="M3567" s="12" t="str">
        <f>VLOOKUP(D3567,accounts!A:B,2)</f>
        <v>marketing</v>
      </c>
      <c r="N3567" s="12" t="str">
        <f t="shared" si="26"/>
        <v>Jun 2017</v>
      </c>
      <c r="O3567" s="12" t="str">
        <f t="shared" si="411"/>
        <v>Aug 2017</v>
      </c>
      <c r="P3567" s="12">
        <f>VLOOKUP(D3567,accounts!A:G,4)</f>
        <v>894.37</v>
      </c>
      <c r="Q3567" s="12">
        <f t="shared" si="412"/>
        <v>61</v>
      </c>
    </row>
    <row r="3568">
      <c r="A3568" s="14" t="s">
        <v>3747</v>
      </c>
      <c r="B3568" s="14" t="s">
        <v>46</v>
      </c>
      <c r="C3568" s="14" t="s">
        <v>22</v>
      </c>
      <c r="D3568" s="14" t="s">
        <v>89</v>
      </c>
      <c r="E3568" s="14" t="s">
        <v>26</v>
      </c>
      <c r="F3568" s="15">
        <v>42905.0</v>
      </c>
      <c r="G3568" s="15">
        <v>42972.0</v>
      </c>
      <c r="H3568" s="14">
        <v>0.0</v>
      </c>
      <c r="I3568" s="12">
        <f>VLOOKUP(C3568, products!$A$1:$C$8, 3, FALSE)</f>
        <v>550</v>
      </c>
      <c r="J3568" s="12" t="str">
        <f>VLOOKUP(B3568,sales_teams!A:C,3)</f>
        <v>East</v>
      </c>
      <c r="K3568" s="12" t="str">
        <f>VLOOKUP(B3568,sales_teams!A:C,2)</f>
        <v>Rocco Neubert</v>
      </c>
      <c r="L3568" s="12" t="str">
        <f>VLOOKUP(D3568,accounts!A:G,6)</f>
        <v>United States</v>
      </c>
      <c r="M3568" s="12" t="str">
        <f>VLOOKUP(D3568,accounts!A:B,2)</f>
        <v>employment</v>
      </c>
      <c r="N3568" s="12" t="str">
        <f t="shared" si="26"/>
        <v>Jun 2017</v>
      </c>
      <c r="O3568" s="12" t="str">
        <f t="shared" si="411"/>
        <v>Aug 2017</v>
      </c>
      <c r="P3568" s="12">
        <f>VLOOKUP(D3568,accounts!A:G,4)</f>
        <v>2871.35</v>
      </c>
      <c r="Q3568" s="12">
        <f t="shared" si="412"/>
        <v>61</v>
      </c>
    </row>
    <row r="3569">
      <c r="A3569" s="14" t="s">
        <v>3748</v>
      </c>
      <c r="B3569" s="14" t="s">
        <v>46</v>
      </c>
      <c r="C3569" s="14" t="s">
        <v>18</v>
      </c>
      <c r="D3569" s="14" t="s">
        <v>89</v>
      </c>
      <c r="E3569" s="14" t="s">
        <v>5</v>
      </c>
      <c r="F3569" s="15">
        <v>42905.0</v>
      </c>
      <c r="G3569" s="15">
        <v>42954.0</v>
      </c>
      <c r="H3569" s="14">
        <v>1097.0</v>
      </c>
      <c r="I3569" s="12">
        <f>VLOOKUP(C3569, products!$A$1:$C$8, 3, FALSE)</f>
        <v>1096</v>
      </c>
      <c r="J3569" s="12" t="str">
        <f>VLOOKUP(B3569,sales_teams!A:C,3)</f>
        <v>East</v>
      </c>
      <c r="K3569" s="12" t="str">
        <f>VLOOKUP(B3569,sales_teams!A:C,2)</f>
        <v>Rocco Neubert</v>
      </c>
      <c r="L3569" s="12" t="str">
        <f>VLOOKUP(D3569,accounts!A:G,6)</f>
        <v>United States</v>
      </c>
      <c r="M3569" s="12" t="str">
        <f>VLOOKUP(D3569,accounts!A:B,2)</f>
        <v>employment</v>
      </c>
      <c r="N3569" s="12" t="str">
        <f t="shared" si="26"/>
        <v>Jun 2017</v>
      </c>
      <c r="O3569" s="12" t="str">
        <f t="shared" si="411"/>
        <v>Aug 2017</v>
      </c>
      <c r="P3569" s="12">
        <f>VLOOKUP(D3569,accounts!A:G,4)</f>
        <v>2871.35</v>
      </c>
      <c r="Q3569" s="12">
        <f t="shared" si="412"/>
        <v>61</v>
      </c>
    </row>
    <row r="3570">
      <c r="A3570" s="14" t="s">
        <v>3749</v>
      </c>
      <c r="B3570" s="14" t="s">
        <v>46</v>
      </c>
      <c r="C3570" s="14" t="s">
        <v>20</v>
      </c>
      <c r="D3570" s="14" t="s">
        <v>81</v>
      </c>
      <c r="E3570" s="14" t="s">
        <v>5</v>
      </c>
      <c r="F3570" s="15">
        <v>42905.0</v>
      </c>
      <c r="G3570" s="15">
        <v>43007.0</v>
      </c>
      <c r="H3570" s="14">
        <v>5033.0</v>
      </c>
      <c r="I3570" s="12">
        <f>VLOOKUP(C3570, products!$A$1:$C$8, 3, FALSE)</f>
        <v>5482</v>
      </c>
      <c r="J3570" s="12" t="str">
        <f>VLOOKUP(B3570,sales_teams!A:C,3)</f>
        <v>East</v>
      </c>
      <c r="K3570" s="12" t="str">
        <f>VLOOKUP(B3570,sales_teams!A:C,2)</f>
        <v>Rocco Neubert</v>
      </c>
      <c r="L3570" s="12" t="str">
        <f>VLOOKUP(D3570,accounts!A:G,6)</f>
        <v>United States</v>
      </c>
      <c r="M3570" s="12" t="str">
        <f>VLOOKUP(D3570,accounts!A:B,2)</f>
        <v>retail</v>
      </c>
      <c r="N3570" s="12" t="str">
        <f t="shared" si="26"/>
        <v>Jun 2017</v>
      </c>
      <c r="O3570" s="12" t="str">
        <f t="shared" si="411"/>
        <v>Sep 2017</v>
      </c>
      <c r="P3570" s="12">
        <f>VLOOKUP(D3570,accounts!A:G,4)</f>
        <v>2437.85</v>
      </c>
      <c r="Q3570" s="12">
        <f t="shared" si="412"/>
        <v>92</v>
      </c>
    </row>
    <row r="3571">
      <c r="A3571" s="14" t="s">
        <v>3750</v>
      </c>
      <c r="B3571" s="14" t="s">
        <v>47</v>
      </c>
      <c r="C3571" s="14" t="s">
        <v>17</v>
      </c>
      <c r="D3571" s="14" t="s">
        <v>124</v>
      </c>
      <c r="E3571" s="14" t="s">
        <v>5</v>
      </c>
      <c r="F3571" s="15">
        <v>42905.0</v>
      </c>
      <c r="G3571" s="15">
        <v>43000.0</v>
      </c>
      <c r="H3571" s="14">
        <v>4966.0</v>
      </c>
      <c r="I3571" s="12">
        <f>VLOOKUP(C3571, products!$A$1:$C$8, 3, FALSE)</f>
        <v>4821</v>
      </c>
      <c r="J3571" s="12" t="str">
        <f>VLOOKUP(B3571,sales_teams!A:C,3)</f>
        <v>East</v>
      </c>
      <c r="K3571" s="12" t="str">
        <f>VLOOKUP(B3571,sales_teams!A:C,2)</f>
        <v>Rocco Neubert</v>
      </c>
      <c r="L3571" s="12" t="str">
        <f>VLOOKUP(D3571,accounts!A:G,6)</f>
        <v>United States</v>
      </c>
      <c r="M3571" s="12" t="str">
        <f>VLOOKUP(D3571,accounts!A:B,2)</f>
        <v>retail</v>
      </c>
      <c r="N3571" s="12" t="str">
        <f t="shared" si="26"/>
        <v>Jun 2017</v>
      </c>
      <c r="O3571" s="12" t="str">
        <f t="shared" si="411"/>
        <v>Sep 2017</v>
      </c>
      <c r="P3571" s="12">
        <f>VLOOKUP(D3571,accounts!A:G,4)</f>
        <v>497.11</v>
      </c>
      <c r="Q3571" s="12">
        <f t="shared" si="412"/>
        <v>92</v>
      </c>
    </row>
    <row r="3572">
      <c r="A3572" s="14" t="s">
        <v>3751</v>
      </c>
      <c r="B3572" s="14" t="s">
        <v>47</v>
      </c>
      <c r="C3572" s="14" t="s">
        <v>19</v>
      </c>
      <c r="D3572" s="14" t="s">
        <v>91</v>
      </c>
      <c r="E3572" s="14" t="s">
        <v>5</v>
      </c>
      <c r="F3572" s="15">
        <v>42905.0</v>
      </c>
      <c r="G3572" s="15">
        <v>42910.0</v>
      </c>
      <c r="H3572" s="14">
        <v>52.0</v>
      </c>
      <c r="I3572" s="12">
        <f>VLOOKUP(C3572, products!$A$1:$C$8, 3, FALSE)</f>
        <v>55</v>
      </c>
      <c r="J3572" s="12" t="str">
        <f>VLOOKUP(B3572,sales_teams!A:C,3)</f>
        <v>East</v>
      </c>
      <c r="K3572" s="12" t="str">
        <f>VLOOKUP(B3572,sales_teams!A:C,2)</f>
        <v>Rocco Neubert</v>
      </c>
      <c r="L3572" s="12" t="str">
        <f>VLOOKUP(D3572,accounts!A:G,6)</f>
        <v>United States</v>
      </c>
      <c r="M3572" s="12" t="str">
        <f>VLOOKUP(D3572,accounts!A:B,2)</f>
        <v>employment</v>
      </c>
      <c r="N3572" s="12" t="str">
        <f t="shared" si="26"/>
        <v>Jun 2017</v>
      </c>
      <c r="O3572" s="12" t="str">
        <f t="shared" si="411"/>
        <v>Jun 2017</v>
      </c>
      <c r="P3572" s="12">
        <f>VLOOKUP(D3572,accounts!A:G,4)</f>
        <v>2059.9</v>
      </c>
      <c r="Q3572" s="12">
        <f t="shared" si="412"/>
        <v>0</v>
      </c>
    </row>
    <row r="3573">
      <c r="A3573" s="14" t="s">
        <v>3752</v>
      </c>
      <c r="B3573" s="14" t="s">
        <v>49</v>
      </c>
      <c r="C3573" s="14" t="s">
        <v>19</v>
      </c>
      <c r="D3573" s="14" t="s">
        <v>132</v>
      </c>
      <c r="E3573" s="14" t="s">
        <v>5</v>
      </c>
      <c r="F3573" s="15">
        <v>42905.0</v>
      </c>
      <c r="G3573" s="15">
        <v>42913.0</v>
      </c>
      <c r="H3573" s="14">
        <v>54.0</v>
      </c>
      <c r="I3573" s="12">
        <f>VLOOKUP(C3573, products!$A$1:$C$8, 3, FALSE)</f>
        <v>55</v>
      </c>
      <c r="J3573" s="12" t="str">
        <f>VLOOKUP(B3573,sales_teams!A:C,3)</f>
        <v>West</v>
      </c>
      <c r="K3573" s="12" t="str">
        <f>VLOOKUP(B3573,sales_teams!A:C,2)</f>
        <v>Summer Sewald</v>
      </c>
      <c r="L3573" s="12" t="str">
        <f>VLOOKUP(D3573,accounts!A:G,6)</f>
        <v>United States</v>
      </c>
      <c r="M3573" s="12" t="str">
        <f>VLOOKUP(D3573,accounts!A:B,2)</f>
        <v>technolgy</v>
      </c>
      <c r="N3573" s="12" t="str">
        <f t="shared" si="26"/>
        <v>Jun 2017</v>
      </c>
      <c r="O3573" s="12" t="str">
        <f t="shared" si="411"/>
        <v>Jun 2017</v>
      </c>
      <c r="P3573" s="12">
        <f>VLOOKUP(D3573,accounts!A:G,4)</f>
        <v>587.72</v>
      </c>
      <c r="Q3573" s="12">
        <f t="shared" si="412"/>
        <v>0</v>
      </c>
    </row>
    <row r="3574">
      <c r="A3574" s="14" t="s">
        <v>3753</v>
      </c>
      <c r="B3574" s="14" t="s">
        <v>51</v>
      </c>
      <c r="C3574" s="14" t="s">
        <v>20</v>
      </c>
      <c r="D3574" s="14" t="s">
        <v>112</v>
      </c>
      <c r="E3574" s="14" t="s">
        <v>5</v>
      </c>
      <c r="F3574" s="15">
        <v>42905.0</v>
      </c>
      <c r="G3574" s="15">
        <v>42990.0</v>
      </c>
      <c r="H3574" s="14">
        <v>5816.0</v>
      </c>
      <c r="I3574" s="12">
        <f>VLOOKUP(C3574, products!$A$1:$C$8, 3, FALSE)</f>
        <v>5482</v>
      </c>
      <c r="J3574" s="12" t="str">
        <f>VLOOKUP(B3574,sales_teams!A:C,3)</f>
        <v>West</v>
      </c>
      <c r="K3574" s="12" t="str">
        <f>VLOOKUP(B3574,sales_teams!A:C,2)</f>
        <v>Summer Sewald</v>
      </c>
      <c r="L3574" s="12" t="str">
        <f>VLOOKUP(D3574,accounts!A:G,6)</f>
        <v>United States</v>
      </c>
      <c r="M3574" s="12" t="str">
        <f>VLOOKUP(D3574,accounts!A:B,2)</f>
        <v>telecommunications</v>
      </c>
      <c r="N3574" s="12" t="str">
        <f t="shared" si="26"/>
        <v>Jun 2017</v>
      </c>
      <c r="O3574" s="12" t="str">
        <f t="shared" si="411"/>
        <v>Sep 2017</v>
      </c>
      <c r="P3574" s="12">
        <f>VLOOKUP(D3574,accounts!A:G,4)</f>
        <v>1699.85</v>
      </c>
      <c r="Q3574" s="12">
        <f t="shared" si="412"/>
        <v>92</v>
      </c>
    </row>
    <row r="3575">
      <c r="A3575" s="14" t="s">
        <v>3754</v>
      </c>
      <c r="B3575" s="14" t="s">
        <v>51</v>
      </c>
      <c r="C3575" s="14" t="s">
        <v>19</v>
      </c>
      <c r="D3575" s="14" t="s">
        <v>66</v>
      </c>
      <c r="E3575" s="14" t="s">
        <v>5</v>
      </c>
      <c r="F3575" s="15">
        <v>42905.0</v>
      </c>
      <c r="G3575" s="15">
        <v>42981.0</v>
      </c>
      <c r="H3575" s="14">
        <v>53.0</v>
      </c>
      <c r="I3575" s="12">
        <f>VLOOKUP(C3575, products!$A$1:$C$8, 3, FALSE)</f>
        <v>55</v>
      </c>
      <c r="J3575" s="12" t="str">
        <f>VLOOKUP(B3575,sales_teams!A:C,3)</f>
        <v>West</v>
      </c>
      <c r="K3575" s="12" t="str">
        <f>VLOOKUP(B3575,sales_teams!A:C,2)</f>
        <v>Summer Sewald</v>
      </c>
      <c r="L3575" s="12" t="str">
        <f>VLOOKUP(D3575,accounts!A:G,6)</f>
        <v>United States</v>
      </c>
      <c r="M3575" s="12" t="str">
        <f>VLOOKUP(D3575,accounts!A:B,2)</f>
        <v>medical</v>
      </c>
      <c r="N3575" s="12" t="str">
        <f t="shared" si="26"/>
        <v>Jun 2017</v>
      </c>
      <c r="O3575" s="12" t="str">
        <f t="shared" si="411"/>
        <v>Sep 2017</v>
      </c>
      <c r="P3575" s="12">
        <f>VLOOKUP(D3575,accounts!A:G,4)</f>
        <v>4.54</v>
      </c>
      <c r="Q3575" s="12">
        <f t="shared" si="412"/>
        <v>92</v>
      </c>
    </row>
    <row r="3576">
      <c r="A3576" s="14" t="s">
        <v>3755</v>
      </c>
      <c r="B3576" s="14" t="s">
        <v>51</v>
      </c>
      <c r="C3576" s="14" t="s">
        <v>21</v>
      </c>
      <c r="D3576" s="14" t="s">
        <v>81</v>
      </c>
      <c r="E3576" s="14" t="s">
        <v>5</v>
      </c>
      <c r="F3576" s="15">
        <v>42905.0</v>
      </c>
      <c r="G3576" s="15">
        <v>42962.0</v>
      </c>
      <c r="H3576" s="14">
        <v>3994.0</v>
      </c>
      <c r="I3576" s="12">
        <f>VLOOKUP(C3576, products!$A$1:$C$8, 3, FALSE)</f>
        <v>3393</v>
      </c>
      <c r="J3576" s="12" t="str">
        <f>VLOOKUP(B3576,sales_teams!A:C,3)</f>
        <v>West</v>
      </c>
      <c r="K3576" s="12" t="str">
        <f>VLOOKUP(B3576,sales_teams!A:C,2)</f>
        <v>Summer Sewald</v>
      </c>
      <c r="L3576" s="12" t="str">
        <f>VLOOKUP(D3576,accounts!A:G,6)</f>
        <v>United States</v>
      </c>
      <c r="M3576" s="12" t="str">
        <f>VLOOKUP(D3576,accounts!A:B,2)</f>
        <v>retail</v>
      </c>
      <c r="N3576" s="12" t="str">
        <f t="shared" si="26"/>
        <v>Jun 2017</v>
      </c>
      <c r="O3576" s="12" t="str">
        <f t="shared" si="411"/>
        <v>Aug 2017</v>
      </c>
      <c r="P3576" s="12">
        <f>VLOOKUP(D3576,accounts!A:G,4)</f>
        <v>2437.85</v>
      </c>
      <c r="Q3576" s="12">
        <f t="shared" si="412"/>
        <v>61</v>
      </c>
    </row>
    <row r="3577">
      <c r="A3577" s="14" t="s">
        <v>3756</v>
      </c>
      <c r="B3577" s="14" t="s">
        <v>52</v>
      </c>
      <c r="C3577" s="14" t="s">
        <v>20</v>
      </c>
      <c r="D3577" s="14" t="s">
        <v>71</v>
      </c>
      <c r="E3577" s="14" t="s">
        <v>26</v>
      </c>
      <c r="F3577" s="15">
        <v>42905.0</v>
      </c>
      <c r="G3577" s="15">
        <v>42914.0</v>
      </c>
      <c r="H3577" s="14">
        <v>0.0</v>
      </c>
      <c r="I3577" s="12">
        <f>VLOOKUP(C3577, products!$A$1:$C$8, 3, FALSE)</f>
        <v>5482</v>
      </c>
      <c r="J3577" s="12" t="str">
        <f>VLOOKUP(B3577,sales_teams!A:C,3)</f>
        <v>West</v>
      </c>
      <c r="K3577" s="12" t="str">
        <f>VLOOKUP(B3577,sales_teams!A:C,2)</f>
        <v>Summer Sewald</v>
      </c>
      <c r="L3577" s="12" t="str">
        <f>VLOOKUP(D3577,accounts!A:G,6)</f>
        <v>United States</v>
      </c>
      <c r="M3577" s="12" t="str">
        <f>VLOOKUP(D3577,accounts!A:B,2)</f>
        <v>services</v>
      </c>
      <c r="N3577" s="12" t="str">
        <f t="shared" si="26"/>
        <v>Jun 2017</v>
      </c>
      <c r="O3577" s="12" t="str">
        <f t="shared" si="411"/>
        <v>Jun 2017</v>
      </c>
      <c r="P3577" s="12">
        <f>VLOOKUP(D3577,accounts!A:G,4)</f>
        <v>2041.73</v>
      </c>
      <c r="Q3577" s="12">
        <f t="shared" si="412"/>
        <v>0</v>
      </c>
    </row>
    <row r="3578">
      <c r="A3578" s="14" t="s">
        <v>3757</v>
      </c>
      <c r="B3578" s="14" t="s">
        <v>52</v>
      </c>
      <c r="C3578" s="14" t="s">
        <v>19</v>
      </c>
      <c r="D3578" s="14" t="s">
        <v>142</v>
      </c>
      <c r="E3578" s="14" t="s">
        <v>5</v>
      </c>
      <c r="F3578" s="15">
        <v>42905.0</v>
      </c>
      <c r="G3578" s="15">
        <v>42982.0</v>
      </c>
      <c r="H3578" s="14">
        <v>57.0</v>
      </c>
      <c r="I3578" s="12">
        <f>VLOOKUP(C3578, products!$A$1:$C$8, 3, FALSE)</f>
        <v>55</v>
      </c>
      <c r="J3578" s="12" t="str">
        <f>VLOOKUP(B3578,sales_teams!A:C,3)</f>
        <v>West</v>
      </c>
      <c r="K3578" s="12" t="str">
        <f>VLOOKUP(B3578,sales_teams!A:C,2)</f>
        <v>Summer Sewald</v>
      </c>
      <c r="L3578" s="12" t="str">
        <f>VLOOKUP(D3578,accounts!A:G,6)</f>
        <v>United States</v>
      </c>
      <c r="M3578" s="12" t="str">
        <f>VLOOKUP(D3578,accounts!A:B,2)</f>
        <v>employment</v>
      </c>
      <c r="N3578" s="12" t="str">
        <f t="shared" si="26"/>
        <v>Jun 2017</v>
      </c>
      <c r="O3578" s="12" t="str">
        <f t="shared" si="411"/>
        <v>Sep 2017</v>
      </c>
      <c r="P3578" s="12">
        <f>VLOOKUP(D3578,accounts!A:G,4)</f>
        <v>291.27</v>
      </c>
      <c r="Q3578" s="12">
        <f t="shared" si="412"/>
        <v>92</v>
      </c>
    </row>
    <row r="3579">
      <c r="A3579" s="14" t="s">
        <v>3758</v>
      </c>
      <c r="B3579" s="14" t="s">
        <v>54</v>
      </c>
      <c r="C3579" s="14" t="s">
        <v>19</v>
      </c>
      <c r="D3579" s="14" t="s">
        <v>66</v>
      </c>
      <c r="E3579" s="14" t="s">
        <v>26</v>
      </c>
      <c r="F3579" s="15">
        <v>42905.0</v>
      </c>
      <c r="G3579" s="15">
        <v>42918.0</v>
      </c>
      <c r="H3579" s="14">
        <v>0.0</v>
      </c>
      <c r="I3579" s="12">
        <f>VLOOKUP(C3579, products!$A$1:$C$8, 3, FALSE)</f>
        <v>55</v>
      </c>
      <c r="J3579" s="12" t="str">
        <f>VLOOKUP(B3579,sales_teams!A:C,3)</f>
        <v>West</v>
      </c>
      <c r="K3579" s="12" t="str">
        <f>VLOOKUP(B3579,sales_teams!A:C,2)</f>
        <v>Summer Sewald</v>
      </c>
      <c r="L3579" s="12" t="str">
        <f>VLOOKUP(D3579,accounts!A:G,6)</f>
        <v>United States</v>
      </c>
      <c r="M3579" s="12" t="str">
        <f>VLOOKUP(D3579,accounts!A:B,2)</f>
        <v>medical</v>
      </c>
      <c r="N3579" s="12" t="str">
        <f t="shared" si="26"/>
        <v>Jun 2017</v>
      </c>
      <c r="O3579" s="12" t="str">
        <f t="shared" si="411"/>
        <v>Jul 2017</v>
      </c>
      <c r="P3579" s="12">
        <f>VLOOKUP(D3579,accounts!A:G,4)</f>
        <v>4.54</v>
      </c>
      <c r="Q3579" s="12">
        <f t="shared" si="412"/>
        <v>30</v>
      </c>
    </row>
    <row r="3580">
      <c r="A3580" s="14" t="s">
        <v>3759</v>
      </c>
      <c r="B3580" s="14" t="s">
        <v>55</v>
      </c>
      <c r="C3580" s="14" t="s">
        <v>21</v>
      </c>
      <c r="D3580" s="14" t="s">
        <v>76</v>
      </c>
      <c r="E3580" s="14" t="s">
        <v>5</v>
      </c>
      <c r="F3580" s="15">
        <v>42905.0</v>
      </c>
      <c r="G3580" s="15">
        <v>42952.0</v>
      </c>
      <c r="H3580" s="14">
        <v>3752.0</v>
      </c>
      <c r="I3580" s="12">
        <f>VLOOKUP(C3580, products!$A$1:$C$8, 3, FALSE)</f>
        <v>3393</v>
      </c>
      <c r="J3580" s="12" t="str">
        <f>VLOOKUP(B3580,sales_teams!A:C,3)</f>
        <v>West</v>
      </c>
      <c r="K3580" s="12" t="str">
        <f>VLOOKUP(B3580,sales_teams!A:C,2)</f>
        <v>Summer Sewald</v>
      </c>
      <c r="L3580" s="12" t="str">
        <f>VLOOKUP(D3580,accounts!A:G,6)</f>
        <v>United States</v>
      </c>
      <c r="M3580" s="12" t="str">
        <f>VLOOKUP(D3580,accounts!A:B,2)</f>
        <v>software</v>
      </c>
      <c r="N3580" s="12" t="str">
        <f t="shared" si="26"/>
        <v>Jun 2017</v>
      </c>
      <c r="O3580" s="12" t="str">
        <f t="shared" si="411"/>
        <v>Aug 2017</v>
      </c>
      <c r="P3580" s="12">
        <f>VLOOKUP(D3580,accounts!A:G,4)</f>
        <v>6354.87</v>
      </c>
      <c r="Q3580" s="12">
        <f t="shared" si="412"/>
        <v>61</v>
      </c>
    </row>
    <row r="3581">
      <c r="A3581" s="14" t="s">
        <v>3760</v>
      </c>
      <c r="B3581" s="14" t="s">
        <v>56</v>
      </c>
      <c r="C3581" s="14" t="s">
        <v>17</v>
      </c>
      <c r="D3581" s="14" t="s">
        <v>66</v>
      </c>
      <c r="E3581" s="14" t="s">
        <v>5</v>
      </c>
      <c r="F3581" s="15">
        <v>42905.0</v>
      </c>
      <c r="G3581" s="15">
        <v>42999.0</v>
      </c>
      <c r="H3581" s="14">
        <v>4759.0</v>
      </c>
      <c r="I3581" s="12">
        <f>VLOOKUP(C3581, products!$A$1:$C$8, 3, FALSE)</f>
        <v>4821</v>
      </c>
      <c r="J3581" s="12" t="str">
        <f>VLOOKUP(B3581,sales_teams!A:C,3)</f>
        <v>West</v>
      </c>
      <c r="K3581" s="12" t="str">
        <f>VLOOKUP(B3581,sales_teams!A:C,2)</f>
        <v>Summer Sewald</v>
      </c>
      <c r="L3581" s="12" t="str">
        <f>VLOOKUP(D3581,accounts!A:G,6)</f>
        <v>United States</v>
      </c>
      <c r="M3581" s="12" t="str">
        <f>VLOOKUP(D3581,accounts!A:B,2)</f>
        <v>medical</v>
      </c>
      <c r="N3581" s="12" t="str">
        <f t="shared" si="26"/>
        <v>Jun 2017</v>
      </c>
      <c r="O3581" s="12" t="str">
        <f t="shared" si="411"/>
        <v>Sep 2017</v>
      </c>
      <c r="P3581" s="12">
        <f>VLOOKUP(D3581,accounts!A:G,4)</f>
        <v>4.54</v>
      </c>
      <c r="Q3581" s="12">
        <f t="shared" si="412"/>
        <v>92</v>
      </c>
    </row>
    <row r="3582">
      <c r="A3582" s="14" t="s">
        <v>3761</v>
      </c>
      <c r="B3582" s="14" t="s">
        <v>57</v>
      </c>
      <c r="C3582" s="14" t="s">
        <v>22</v>
      </c>
      <c r="D3582" s="14" t="s">
        <v>142</v>
      </c>
      <c r="E3582" s="14" t="s">
        <v>5</v>
      </c>
      <c r="F3582" s="15">
        <v>42905.0</v>
      </c>
      <c r="G3582" s="15">
        <v>42971.0</v>
      </c>
      <c r="H3582" s="14">
        <v>555.0</v>
      </c>
      <c r="I3582" s="12">
        <f>VLOOKUP(C3582, products!$A$1:$C$8, 3, FALSE)</f>
        <v>550</v>
      </c>
      <c r="J3582" s="12" t="str">
        <f>VLOOKUP(B3582,sales_teams!A:C,3)</f>
        <v>West</v>
      </c>
      <c r="K3582" s="12" t="str">
        <f>VLOOKUP(B3582,sales_teams!A:C,2)</f>
        <v>Summer Sewald</v>
      </c>
      <c r="L3582" s="12" t="str">
        <f>VLOOKUP(D3582,accounts!A:G,6)</f>
        <v>United States</v>
      </c>
      <c r="M3582" s="12" t="str">
        <f>VLOOKUP(D3582,accounts!A:B,2)</f>
        <v>employment</v>
      </c>
      <c r="N3582" s="12" t="str">
        <f t="shared" si="26"/>
        <v>Jun 2017</v>
      </c>
      <c r="O3582" s="12" t="str">
        <f t="shared" si="411"/>
        <v>Aug 2017</v>
      </c>
      <c r="P3582" s="12">
        <f>VLOOKUP(D3582,accounts!A:G,4)</f>
        <v>291.27</v>
      </c>
      <c r="Q3582" s="12">
        <f t="shared" si="412"/>
        <v>61</v>
      </c>
    </row>
    <row r="3583">
      <c r="A3583" s="14" t="s">
        <v>3762</v>
      </c>
      <c r="B3583" s="14" t="s">
        <v>59</v>
      </c>
      <c r="C3583" s="14" t="s">
        <v>22</v>
      </c>
      <c r="D3583" s="14" t="s">
        <v>78</v>
      </c>
      <c r="E3583" s="14" t="s">
        <v>26</v>
      </c>
      <c r="F3583" s="15">
        <v>42905.0</v>
      </c>
      <c r="G3583" s="15">
        <v>42910.0</v>
      </c>
      <c r="H3583" s="14">
        <v>0.0</v>
      </c>
      <c r="I3583" s="12">
        <f>VLOOKUP(C3583, products!$A$1:$C$8, 3, FALSE)</f>
        <v>550</v>
      </c>
      <c r="J3583" s="12" t="str">
        <f>VLOOKUP(B3583,sales_teams!A:C,3)</f>
        <v>West</v>
      </c>
      <c r="K3583" s="12" t="str">
        <f>VLOOKUP(B3583,sales_teams!A:C,2)</f>
        <v>Summer Sewald</v>
      </c>
      <c r="L3583" s="12" t="str">
        <f>VLOOKUP(D3583,accounts!A:G,6)</f>
        <v>United States</v>
      </c>
      <c r="M3583" s="12" t="str">
        <f>VLOOKUP(D3583,accounts!A:B,2)</f>
        <v>finance</v>
      </c>
      <c r="N3583" s="12" t="str">
        <f t="shared" si="26"/>
        <v>Jun 2017</v>
      </c>
      <c r="O3583" s="12" t="str">
        <f t="shared" si="411"/>
        <v>Jun 2017</v>
      </c>
      <c r="P3583" s="12">
        <f>VLOOKUP(D3583,accounts!A:G,4)</f>
        <v>2022.14</v>
      </c>
      <c r="Q3583" s="12">
        <f t="shared" si="412"/>
        <v>0</v>
      </c>
    </row>
    <row r="3584">
      <c r="A3584" s="14" t="s">
        <v>3763</v>
      </c>
      <c r="B3584" s="14" t="s">
        <v>61</v>
      </c>
      <c r="C3584" s="14" t="s">
        <v>18</v>
      </c>
      <c r="D3584" s="14" t="s">
        <v>65</v>
      </c>
      <c r="E3584" s="14" t="s">
        <v>5</v>
      </c>
      <c r="F3584" s="15">
        <v>42905.0</v>
      </c>
      <c r="G3584" s="15">
        <v>42998.0</v>
      </c>
      <c r="H3584" s="14">
        <v>1213.0</v>
      </c>
      <c r="I3584" s="12">
        <f>VLOOKUP(C3584, products!$A$1:$C$8, 3, FALSE)</f>
        <v>1096</v>
      </c>
      <c r="J3584" s="12" t="str">
        <f>VLOOKUP(B3584,sales_teams!A:C,3)</f>
        <v>West</v>
      </c>
      <c r="K3584" s="12" t="str">
        <f>VLOOKUP(B3584,sales_teams!A:C,2)</f>
        <v>Summer Sewald</v>
      </c>
      <c r="L3584" s="12" t="str">
        <f>VLOOKUP(D3584,accounts!A:G,6)</f>
        <v>United States</v>
      </c>
      <c r="M3584" s="12" t="str">
        <f>VLOOKUP(D3584,accounts!A:B,2)</f>
        <v>technolgy</v>
      </c>
      <c r="N3584" s="12" t="str">
        <f t="shared" si="26"/>
        <v>Jun 2017</v>
      </c>
      <c r="O3584" s="12" t="str">
        <f t="shared" si="411"/>
        <v>Sep 2017</v>
      </c>
      <c r="P3584" s="12">
        <f>VLOOKUP(D3584,accounts!A:G,4)</f>
        <v>7708.38</v>
      </c>
      <c r="Q3584" s="12">
        <f t="shared" si="412"/>
        <v>92</v>
      </c>
    </row>
    <row r="3585">
      <c r="A3585" s="14" t="s">
        <v>3764</v>
      </c>
      <c r="B3585" s="14" t="s">
        <v>61</v>
      </c>
      <c r="C3585" s="14" t="s">
        <v>17</v>
      </c>
      <c r="D3585" s="14" t="s">
        <v>112</v>
      </c>
      <c r="E3585" s="14" t="s">
        <v>5</v>
      </c>
      <c r="F3585" s="15">
        <v>42905.0</v>
      </c>
      <c r="G3585" s="15">
        <v>42986.0</v>
      </c>
      <c r="H3585" s="14">
        <v>4428.0</v>
      </c>
      <c r="I3585" s="12">
        <f>VLOOKUP(C3585, products!$A$1:$C$8, 3, FALSE)</f>
        <v>4821</v>
      </c>
      <c r="J3585" s="12" t="str">
        <f>VLOOKUP(B3585,sales_teams!A:C,3)</f>
        <v>West</v>
      </c>
      <c r="K3585" s="12" t="str">
        <f>VLOOKUP(B3585,sales_teams!A:C,2)</f>
        <v>Summer Sewald</v>
      </c>
      <c r="L3585" s="12" t="str">
        <f>VLOOKUP(D3585,accounts!A:G,6)</f>
        <v>United States</v>
      </c>
      <c r="M3585" s="12" t="str">
        <f>VLOOKUP(D3585,accounts!A:B,2)</f>
        <v>telecommunications</v>
      </c>
      <c r="N3585" s="12" t="str">
        <f t="shared" si="26"/>
        <v>Jun 2017</v>
      </c>
      <c r="O3585" s="12" t="str">
        <f t="shared" si="411"/>
        <v>Sep 2017</v>
      </c>
      <c r="P3585" s="12">
        <f>VLOOKUP(D3585,accounts!A:G,4)</f>
        <v>1699.85</v>
      </c>
      <c r="Q3585" s="12">
        <f t="shared" si="412"/>
        <v>92</v>
      </c>
    </row>
    <row r="3586">
      <c r="A3586" s="14" t="s">
        <v>3765</v>
      </c>
      <c r="B3586" s="14" t="s">
        <v>33</v>
      </c>
      <c r="C3586" s="14" t="s">
        <v>20</v>
      </c>
      <c r="D3586" s="14" t="s">
        <v>87</v>
      </c>
      <c r="E3586" s="14" t="s">
        <v>26</v>
      </c>
      <c r="F3586" s="15">
        <v>42906.0</v>
      </c>
      <c r="G3586" s="15">
        <v>42918.0</v>
      </c>
      <c r="H3586" s="14">
        <v>0.0</v>
      </c>
      <c r="I3586" s="12">
        <f>VLOOKUP(C3586, products!$A$1:$C$8, 3, FALSE)</f>
        <v>5482</v>
      </c>
      <c r="J3586" s="12" t="str">
        <f>VLOOKUP(B3586,sales_teams!A:C,3)</f>
        <v>Central</v>
      </c>
      <c r="K3586" s="12" t="str">
        <f>VLOOKUP(B3586,sales_teams!A:C,2)</f>
        <v>Dustin Brinkmann</v>
      </c>
      <c r="L3586" s="12" t="str">
        <f>VLOOKUP(D3586,accounts!A:G,6)</f>
        <v>United States</v>
      </c>
      <c r="M3586" s="12" t="str">
        <f>VLOOKUP(D3586,accounts!A:B,2)</f>
        <v>entertainment</v>
      </c>
      <c r="N3586" s="12" t="str">
        <f t="shared" si="26"/>
        <v>Jun 2017</v>
      </c>
      <c r="O3586" s="12" t="str">
        <f t="shared" si="411"/>
        <v>Jul 2017</v>
      </c>
      <c r="P3586" s="12">
        <f>VLOOKUP(D3586,accounts!A:G,4)</f>
        <v>3838.39</v>
      </c>
      <c r="Q3586" s="12">
        <f t="shared" si="412"/>
        <v>30</v>
      </c>
    </row>
    <row r="3587">
      <c r="A3587" s="14" t="s">
        <v>3766</v>
      </c>
      <c r="B3587" s="14" t="s">
        <v>34</v>
      </c>
      <c r="C3587" s="14" t="s">
        <v>20</v>
      </c>
      <c r="D3587" s="14" t="s">
        <v>66</v>
      </c>
      <c r="E3587" s="14" t="s">
        <v>25</v>
      </c>
      <c r="F3587" s="15">
        <v>42906.0</v>
      </c>
      <c r="G3587" s="17"/>
      <c r="I3587" s="12">
        <f>VLOOKUP(C3587, products!$A$1:$C$8, 3, FALSE)</f>
        <v>5482</v>
      </c>
      <c r="J3587" s="12" t="str">
        <f>VLOOKUP(B3587,sales_teams!A:C,3)</f>
        <v>Central</v>
      </c>
      <c r="K3587" s="12" t="str">
        <f>VLOOKUP(B3587,sales_teams!A:C,2)</f>
        <v>Dustin Brinkmann</v>
      </c>
      <c r="L3587" s="12" t="str">
        <f>VLOOKUP(D3587,accounts!A:G,6)</f>
        <v>United States</v>
      </c>
      <c r="M3587" s="12" t="str">
        <f>VLOOKUP(D3587,accounts!A:B,2)</f>
        <v>medical</v>
      </c>
      <c r="N3587" s="12" t="str">
        <f t="shared" si="26"/>
        <v>Jun 2017</v>
      </c>
      <c r="P3587" s="12">
        <f>VLOOKUP(D3587,accounts!A:G,4)</f>
        <v>4.54</v>
      </c>
    </row>
    <row r="3588">
      <c r="A3588" s="14" t="s">
        <v>3767</v>
      </c>
      <c r="B3588" s="14" t="s">
        <v>34</v>
      </c>
      <c r="C3588" s="14" t="s">
        <v>17</v>
      </c>
      <c r="D3588" s="14" t="s">
        <v>65</v>
      </c>
      <c r="E3588" s="14" t="s">
        <v>26</v>
      </c>
      <c r="F3588" s="15">
        <v>42906.0</v>
      </c>
      <c r="G3588" s="15">
        <v>42955.0</v>
      </c>
      <c r="H3588" s="14">
        <v>0.0</v>
      </c>
      <c r="I3588" s="12">
        <f>VLOOKUP(C3588, products!$A$1:$C$8, 3, FALSE)</f>
        <v>4821</v>
      </c>
      <c r="J3588" s="12" t="str">
        <f>VLOOKUP(B3588,sales_teams!A:C,3)</f>
        <v>Central</v>
      </c>
      <c r="K3588" s="12" t="str">
        <f>VLOOKUP(B3588,sales_teams!A:C,2)</f>
        <v>Dustin Brinkmann</v>
      </c>
      <c r="L3588" s="12" t="str">
        <f>VLOOKUP(D3588,accounts!A:G,6)</f>
        <v>United States</v>
      </c>
      <c r="M3588" s="12" t="str">
        <f>VLOOKUP(D3588,accounts!A:B,2)</f>
        <v>technolgy</v>
      </c>
      <c r="N3588" s="12" t="str">
        <f t="shared" si="26"/>
        <v>Jun 2017</v>
      </c>
      <c r="O3588" s="12" t="str">
        <f t="shared" ref="O3588:O3594" si="413">TEXT(G3588,"mmm yyy")</f>
        <v>Aug 2017</v>
      </c>
      <c r="P3588" s="12">
        <f>VLOOKUP(D3588,accounts!A:G,4)</f>
        <v>7708.38</v>
      </c>
      <c r="Q3588" s="12">
        <f t="shared" ref="Q3588:Q3594" si="414">O3588-N3588</f>
        <v>61</v>
      </c>
    </row>
    <row r="3589">
      <c r="A3589" s="14" t="s">
        <v>3768</v>
      </c>
      <c r="B3589" s="14" t="s">
        <v>35</v>
      </c>
      <c r="C3589" s="14" t="s">
        <v>20</v>
      </c>
      <c r="D3589" s="14" t="s">
        <v>100</v>
      </c>
      <c r="E3589" s="14" t="s">
        <v>26</v>
      </c>
      <c r="F3589" s="15">
        <v>42906.0</v>
      </c>
      <c r="G3589" s="15">
        <v>42913.0</v>
      </c>
      <c r="H3589" s="14">
        <v>0.0</v>
      </c>
      <c r="I3589" s="12">
        <f>VLOOKUP(C3589, products!$A$1:$C$8, 3, FALSE)</f>
        <v>5482</v>
      </c>
      <c r="J3589" s="12" t="str">
        <f>VLOOKUP(B3589,sales_teams!A:C,3)</f>
        <v>Central</v>
      </c>
      <c r="K3589" s="12" t="str">
        <f>VLOOKUP(B3589,sales_teams!A:C,2)</f>
        <v>Dustin Brinkmann</v>
      </c>
      <c r="L3589" s="12" t="str">
        <f>VLOOKUP(D3589,accounts!A:G,6)</f>
        <v>Belgium</v>
      </c>
      <c r="M3589" s="12" t="str">
        <f>VLOOKUP(D3589,accounts!A:B,2)</f>
        <v>retail</v>
      </c>
      <c r="N3589" s="12" t="str">
        <f t="shared" si="26"/>
        <v>Jun 2017</v>
      </c>
      <c r="O3589" s="12" t="str">
        <f t="shared" si="413"/>
        <v>Jun 2017</v>
      </c>
      <c r="P3589" s="12">
        <f>VLOOKUP(D3589,accounts!A:G,4)</f>
        <v>1376.8</v>
      </c>
      <c r="Q3589" s="12">
        <f t="shared" si="414"/>
        <v>0</v>
      </c>
    </row>
    <row r="3590">
      <c r="A3590" s="14" t="s">
        <v>3769</v>
      </c>
      <c r="B3590" s="14" t="s">
        <v>36</v>
      </c>
      <c r="C3590" s="14" t="s">
        <v>22</v>
      </c>
      <c r="D3590" s="14" t="s">
        <v>87</v>
      </c>
      <c r="E3590" s="14" t="s">
        <v>26</v>
      </c>
      <c r="F3590" s="15">
        <v>42906.0</v>
      </c>
      <c r="G3590" s="15">
        <v>42999.0</v>
      </c>
      <c r="H3590" s="14">
        <v>0.0</v>
      </c>
      <c r="I3590" s="12">
        <f>VLOOKUP(C3590, products!$A$1:$C$8, 3, FALSE)</f>
        <v>550</v>
      </c>
      <c r="J3590" s="12" t="str">
        <f>VLOOKUP(B3590,sales_teams!A:C,3)</f>
        <v>Central</v>
      </c>
      <c r="K3590" s="12" t="str">
        <f>VLOOKUP(B3590,sales_teams!A:C,2)</f>
        <v>Dustin Brinkmann</v>
      </c>
      <c r="L3590" s="12" t="str">
        <f>VLOOKUP(D3590,accounts!A:G,6)</f>
        <v>United States</v>
      </c>
      <c r="M3590" s="12" t="str">
        <f>VLOOKUP(D3590,accounts!A:B,2)</f>
        <v>entertainment</v>
      </c>
      <c r="N3590" s="12" t="str">
        <f t="shared" si="26"/>
        <v>Jun 2017</v>
      </c>
      <c r="O3590" s="12" t="str">
        <f t="shared" si="413"/>
        <v>Sep 2017</v>
      </c>
      <c r="P3590" s="12">
        <f>VLOOKUP(D3590,accounts!A:G,4)</f>
        <v>3838.39</v>
      </c>
      <c r="Q3590" s="12">
        <f t="shared" si="414"/>
        <v>92</v>
      </c>
    </row>
    <row r="3591">
      <c r="A3591" s="14" t="s">
        <v>3770</v>
      </c>
      <c r="B3591" s="14" t="s">
        <v>37</v>
      </c>
      <c r="C3591" s="14" t="s">
        <v>17</v>
      </c>
      <c r="D3591" s="14" t="s">
        <v>139</v>
      </c>
      <c r="E3591" s="14" t="s">
        <v>26</v>
      </c>
      <c r="F3591" s="15">
        <v>42906.0</v>
      </c>
      <c r="G3591" s="15">
        <v>42911.0</v>
      </c>
      <c r="H3591" s="14">
        <v>0.0</v>
      </c>
      <c r="I3591" s="12">
        <f>VLOOKUP(C3591, products!$A$1:$C$8, 3, FALSE)</f>
        <v>4821</v>
      </c>
      <c r="J3591" s="12" t="str">
        <f>VLOOKUP(B3591,sales_teams!A:C,3)</f>
        <v>East</v>
      </c>
      <c r="K3591" s="12" t="str">
        <f>VLOOKUP(B3591,sales_teams!A:C,2)</f>
        <v>Rocco Neubert</v>
      </c>
      <c r="L3591" s="12" t="str">
        <f>VLOOKUP(D3591,accounts!A:G,6)</f>
        <v>United States</v>
      </c>
      <c r="M3591" s="12" t="str">
        <f>VLOOKUP(D3591,accounts!A:B,2)</f>
        <v>technolgy</v>
      </c>
      <c r="N3591" s="12" t="str">
        <f t="shared" si="26"/>
        <v>Jun 2017</v>
      </c>
      <c r="O3591" s="12" t="str">
        <f t="shared" si="413"/>
        <v>Jun 2017</v>
      </c>
      <c r="P3591" s="12">
        <f>VLOOKUP(D3591,accounts!A:G,4)</f>
        <v>527.11</v>
      </c>
      <c r="Q3591" s="12">
        <f t="shared" si="414"/>
        <v>0</v>
      </c>
    </row>
    <row r="3592">
      <c r="A3592" s="14" t="s">
        <v>3771</v>
      </c>
      <c r="B3592" s="14" t="s">
        <v>37</v>
      </c>
      <c r="C3592" s="14" t="s">
        <v>19</v>
      </c>
      <c r="D3592" s="14" t="s">
        <v>64</v>
      </c>
      <c r="E3592" s="14" t="s">
        <v>5</v>
      </c>
      <c r="F3592" s="15">
        <v>42906.0</v>
      </c>
      <c r="G3592" s="15">
        <v>42972.0</v>
      </c>
      <c r="H3592" s="14">
        <v>62.0</v>
      </c>
      <c r="I3592" s="12">
        <f>VLOOKUP(C3592, products!$A$1:$C$8, 3, FALSE)</f>
        <v>55</v>
      </c>
      <c r="J3592" s="12" t="str">
        <f>VLOOKUP(B3592,sales_teams!A:C,3)</f>
        <v>East</v>
      </c>
      <c r="K3592" s="12" t="str">
        <f>VLOOKUP(B3592,sales_teams!A:C,2)</f>
        <v>Rocco Neubert</v>
      </c>
      <c r="L3592" s="12" t="str">
        <f>VLOOKUP(D3592,accounts!A:G,6)</f>
        <v>United States</v>
      </c>
      <c r="M3592" s="12" t="str">
        <f>VLOOKUP(D3592,accounts!A:B,2)</f>
        <v>software</v>
      </c>
      <c r="N3592" s="12" t="str">
        <f t="shared" si="26"/>
        <v>Jun 2017</v>
      </c>
      <c r="O3592" s="12" t="str">
        <f t="shared" si="413"/>
        <v>Aug 2017</v>
      </c>
      <c r="P3592" s="12">
        <f>VLOOKUP(D3592,accounts!A:G,4)</f>
        <v>11698.03</v>
      </c>
      <c r="Q3592" s="12">
        <f t="shared" si="414"/>
        <v>61</v>
      </c>
    </row>
    <row r="3593">
      <c r="A3593" s="14" t="s">
        <v>3772</v>
      </c>
      <c r="B3593" s="14" t="s">
        <v>38</v>
      </c>
      <c r="C3593" s="14" t="s">
        <v>17</v>
      </c>
      <c r="D3593" s="14" t="s">
        <v>119</v>
      </c>
      <c r="E3593" s="14" t="s">
        <v>26</v>
      </c>
      <c r="F3593" s="15">
        <v>42906.0</v>
      </c>
      <c r="G3593" s="15">
        <v>42989.0</v>
      </c>
      <c r="H3593" s="14">
        <v>0.0</v>
      </c>
      <c r="I3593" s="12">
        <f>VLOOKUP(C3593, products!$A$1:$C$8, 3, FALSE)</f>
        <v>4821</v>
      </c>
      <c r="J3593" s="12" t="str">
        <f>VLOOKUP(B3593,sales_teams!A:C,3)</f>
        <v>East</v>
      </c>
      <c r="K3593" s="12" t="str">
        <f>VLOOKUP(B3593,sales_teams!A:C,2)</f>
        <v>Rocco Neubert</v>
      </c>
      <c r="L3593" s="12" t="str">
        <f>VLOOKUP(D3593,accounts!A:G,6)</f>
        <v>Philipines</v>
      </c>
      <c r="M3593" s="12" t="str">
        <f>VLOOKUP(D3593,accounts!A:B,2)</f>
        <v>medical</v>
      </c>
      <c r="N3593" s="12" t="str">
        <f t="shared" si="26"/>
        <v>Jun 2017</v>
      </c>
      <c r="O3593" s="12" t="str">
        <f t="shared" si="413"/>
        <v>Sep 2017</v>
      </c>
      <c r="P3593" s="12">
        <f>VLOOKUP(D3593,accounts!A:G,4)</f>
        <v>587.34</v>
      </c>
      <c r="Q3593" s="12">
        <f t="shared" si="414"/>
        <v>92</v>
      </c>
    </row>
    <row r="3594">
      <c r="A3594" s="14" t="s">
        <v>3773</v>
      </c>
      <c r="B3594" s="14" t="s">
        <v>39</v>
      </c>
      <c r="C3594" s="14" t="s">
        <v>21</v>
      </c>
      <c r="D3594" s="14" t="s">
        <v>129</v>
      </c>
      <c r="E3594" s="14" t="s">
        <v>5</v>
      </c>
      <c r="F3594" s="15">
        <v>42906.0</v>
      </c>
      <c r="G3594" s="15">
        <v>42956.0</v>
      </c>
      <c r="H3594" s="14">
        <v>3546.0</v>
      </c>
      <c r="I3594" s="12">
        <f>VLOOKUP(C3594, products!$A$1:$C$8, 3, FALSE)</f>
        <v>3393</v>
      </c>
      <c r="J3594" s="12" t="str">
        <f>VLOOKUP(B3594,sales_teams!A:C,3)</f>
        <v>East</v>
      </c>
      <c r="K3594" s="12" t="str">
        <f>VLOOKUP(B3594,sales_teams!A:C,2)</f>
        <v>Rocco Neubert</v>
      </c>
      <c r="L3594" s="12" t="str">
        <f>VLOOKUP(D3594,accounts!A:G,6)</f>
        <v>United States</v>
      </c>
      <c r="M3594" s="12" t="str">
        <f>VLOOKUP(D3594,accounts!A:B,2)</f>
        <v>medical</v>
      </c>
      <c r="N3594" s="12" t="str">
        <f t="shared" si="26"/>
        <v>Jun 2017</v>
      </c>
      <c r="O3594" s="12" t="str">
        <f t="shared" si="413"/>
        <v>Aug 2017</v>
      </c>
      <c r="P3594" s="12">
        <f>VLOOKUP(D3594,accounts!A:G,4)</f>
        <v>2818.38</v>
      </c>
      <c r="Q3594" s="12">
        <f t="shared" si="414"/>
        <v>61</v>
      </c>
    </row>
    <row r="3595">
      <c r="A3595" s="14" t="s">
        <v>3774</v>
      </c>
      <c r="B3595" s="14" t="s">
        <v>40</v>
      </c>
      <c r="C3595" s="14" t="s">
        <v>19</v>
      </c>
      <c r="D3595" s="14" t="s">
        <v>144</v>
      </c>
      <c r="E3595" s="14" t="s">
        <v>25</v>
      </c>
      <c r="F3595" s="15">
        <v>42906.0</v>
      </c>
      <c r="G3595" s="17"/>
      <c r="I3595" s="12">
        <f>VLOOKUP(C3595, products!$A$1:$C$8, 3, FALSE)</f>
        <v>55</v>
      </c>
      <c r="J3595" s="12" t="str">
        <f>VLOOKUP(B3595,sales_teams!A:C,3)</f>
        <v>East</v>
      </c>
      <c r="K3595" s="12" t="str">
        <f>VLOOKUP(B3595,sales_teams!A:C,2)</f>
        <v>Rocco Neubert</v>
      </c>
      <c r="L3595" s="12" t="str">
        <f>VLOOKUP(D3595,accounts!A:G,6)</f>
        <v>Romania</v>
      </c>
      <c r="M3595" s="12" t="str">
        <f>VLOOKUP(D3595,accounts!A:B,2)</f>
        <v>retail</v>
      </c>
      <c r="N3595" s="12" t="str">
        <f t="shared" si="26"/>
        <v>Jun 2017</v>
      </c>
      <c r="P3595" s="12">
        <f>VLOOKUP(D3595,accounts!A:G,4)</f>
        <v>167.89</v>
      </c>
    </row>
    <row r="3596">
      <c r="A3596" s="14" t="s">
        <v>3775</v>
      </c>
      <c r="B3596" s="14" t="s">
        <v>44</v>
      </c>
      <c r="C3596" s="14" t="s">
        <v>22</v>
      </c>
      <c r="D3596" s="14" t="s">
        <v>115</v>
      </c>
      <c r="E3596" s="14" t="s">
        <v>25</v>
      </c>
      <c r="F3596" s="15">
        <v>42906.0</v>
      </c>
      <c r="G3596" s="17"/>
      <c r="I3596" s="12">
        <f>VLOOKUP(C3596, products!$A$1:$C$8, 3, FALSE)</f>
        <v>550</v>
      </c>
      <c r="J3596" s="12" t="str">
        <f>VLOOKUP(B3596,sales_teams!A:C,3)</f>
        <v>East</v>
      </c>
      <c r="K3596" s="12" t="str">
        <f>VLOOKUP(B3596,sales_teams!A:C,2)</f>
        <v>Rocco Neubert</v>
      </c>
      <c r="L3596" s="12" t="str">
        <f>VLOOKUP(D3596,accounts!A:G,6)</f>
        <v>United States</v>
      </c>
      <c r="M3596" s="12" t="str">
        <f>VLOOKUP(D3596,accounts!A:B,2)</f>
        <v>entertainment</v>
      </c>
      <c r="N3596" s="12" t="str">
        <f t="shared" si="26"/>
        <v>Jun 2017</v>
      </c>
      <c r="P3596" s="12">
        <f>VLOOKUP(D3596,accounts!A:G,4)</f>
        <v>217.87</v>
      </c>
    </row>
    <row r="3597">
      <c r="A3597" s="14" t="s">
        <v>3776</v>
      </c>
      <c r="B3597" s="14" t="s">
        <v>45</v>
      </c>
      <c r="C3597" s="14" t="s">
        <v>18</v>
      </c>
      <c r="D3597" s="14" t="s">
        <v>68</v>
      </c>
      <c r="E3597" s="14" t="s">
        <v>5</v>
      </c>
      <c r="F3597" s="15">
        <v>42906.0</v>
      </c>
      <c r="G3597" s="15">
        <v>42967.0</v>
      </c>
      <c r="H3597" s="14">
        <v>1132.0</v>
      </c>
      <c r="I3597" s="12">
        <f>VLOOKUP(C3597, products!$A$1:$C$8, 3, FALSE)</f>
        <v>1096</v>
      </c>
      <c r="J3597" s="12" t="str">
        <f>VLOOKUP(B3597,sales_teams!A:C,3)</f>
        <v>East</v>
      </c>
      <c r="K3597" s="12" t="str">
        <f>VLOOKUP(B3597,sales_teams!A:C,2)</f>
        <v>Rocco Neubert</v>
      </c>
      <c r="L3597" s="12" t="str">
        <f>VLOOKUP(D3597,accounts!A:G,6)</f>
        <v>Korea</v>
      </c>
      <c r="M3597" s="12" t="str">
        <f>VLOOKUP(D3597,accounts!A:B,2)</f>
        <v>technolgy</v>
      </c>
      <c r="N3597" s="12" t="str">
        <f t="shared" si="26"/>
        <v>Jun 2017</v>
      </c>
      <c r="O3597" s="12" t="str">
        <f t="shared" ref="O3597:O3675" si="415">TEXT(G3597,"mmm yyy")</f>
        <v>Aug 2017</v>
      </c>
      <c r="P3597" s="12">
        <f>VLOOKUP(D3597,accounts!A:G,4)</f>
        <v>8170.38</v>
      </c>
      <c r="Q3597" s="12">
        <f t="shared" ref="Q3597:Q3675" si="416">O3597-N3597</f>
        <v>61</v>
      </c>
    </row>
    <row r="3598">
      <c r="A3598" s="14" t="s">
        <v>3777</v>
      </c>
      <c r="B3598" s="14" t="s">
        <v>46</v>
      </c>
      <c r="C3598" s="14" t="s">
        <v>22</v>
      </c>
      <c r="D3598" s="14" t="s">
        <v>67</v>
      </c>
      <c r="E3598" s="14" t="s">
        <v>26</v>
      </c>
      <c r="F3598" s="15">
        <v>42906.0</v>
      </c>
      <c r="G3598" s="15">
        <v>42960.0</v>
      </c>
      <c r="H3598" s="14">
        <v>0.0</v>
      </c>
      <c r="I3598" s="12">
        <f>VLOOKUP(C3598, products!$A$1:$C$8, 3, FALSE)</f>
        <v>550</v>
      </c>
      <c r="J3598" s="12" t="str">
        <f>VLOOKUP(B3598,sales_teams!A:C,3)</f>
        <v>East</v>
      </c>
      <c r="K3598" s="12" t="str">
        <f>VLOOKUP(B3598,sales_teams!A:C,2)</f>
        <v>Rocco Neubert</v>
      </c>
      <c r="L3598" s="12" t="str">
        <f>VLOOKUP(D3598,accounts!A:G,6)</f>
        <v>United States</v>
      </c>
      <c r="M3598" s="12" t="str">
        <f>VLOOKUP(D3598,accounts!A:B,2)</f>
        <v>entertainment</v>
      </c>
      <c r="N3598" s="12" t="str">
        <f t="shared" si="26"/>
        <v>Jun 2017</v>
      </c>
      <c r="O3598" s="12" t="str">
        <f t="shared" si="415"/>
        <v>Aug 2017</v>
      </c>
      <c r="P3598" s="12">
        <f>VLOOKUP(D3598,accounts!A:G,4)</f>
        <v>4269.9</v>
      </c>
      <c r="Q3598" s="12">
        <f t="shared" si="416"/>
        <v>61</v>
      </c>
    </row>
    <row r="3599">
      <c r="A3599" s="14" t="s">
        <v>3778</v>
      </c>
      <c r="B3599" s="14" t="s">
        <v>51</v>
      </c>
      <c r="C3599" s="14" t="s">
        <v>19</v>
      </c>
      <c r="D3599" s="14" t="s">
        <v>66</v>
      </c>
      <c r="E3599" s="14" t="s">
        <v>5</v>
      </c>
      <c r="F3599" s="15">
        <v>42906.0</v>
      </c>
      <c r="G3599" s="15">
        <v>42966.0</v>
      </c>
      <c r="H3599" s="14">
        <v>57.0</v>
      </c>
      <c r="I3599" s="12">
        <f>VLOOKUP(C3599, products!$A$1:$C$8, 3, FALSE)</f>
        <v>55</v>
      </c>
      <c r="J3599" s="12" t="str">
        <f>VLOOKUP(B3599,sales_teams!A:C,3)</f>
        <v>West</v>
      </c>
      <c r="K3599" s="12" t="str">
        <f>VLOOKUP(B3599,sales_teams!A:C,2)</f>
        <v>Summer Sewald</v>
      </c>
      <c r="L3599" s="12" t="str">
        <f>VLOOKUP(D3599,accounts!A:G,6)</f>
        <v>United States</v>
      </c>
      <c r="M3599" s="12" t="str">
        <f>VLOOKUP(D3599,accounts!A:B,2)</f>
        <v>medical</v>
      </c>
      <c r="N3599" s="12" t="str">
        <f t="shared" si="26"/>
        <v>Jun 2017</v>
      </c>
      <c r="O3599" s="12" t="str">
        <f t="shared" si="415"/>
        <v>Aug 2017</v>
      </c>
      <c r="P3599" s="12">
        <f>VLOOKUP(D3599,accounts!A:G,4)</f>
        <v>4.54</v>
      </c>
      <c r="Q3599" s="12">
        <f t="shared" si="416"/>
        <v>61</v>
      </c>
    </row>
    <row r="3600">
      <c r="A3600" s="14" t="s">
        <v>3779</v>
      </c>
      <c r="B3600" s="14" t="s">
        <v>51</v>
      </c>
      <c r="C3600" s="14" t="s">
        <v>19</v>
      </c>
      <c r="D3600" s="14" t="s">
        <v>93</v>
      </c>
      <c r="E3600" s="14" t="s">
        <v>5</v>
      </c>
      <c r="F3600" s="15">
        <v>42906.0</v>
      </c>
      <c r="G3600" s="15">
        <v>42909.0</v>
      </c>
      <c r="H3600" s="14">
        <v>61.0</v>
      </c>
      <c r="I3600" s="12">
        <f>VLOOKUP(C3600, products!$A$1:$C$8, 3, FALSE)</f>
        <v>55</v>
      </c>
      <c r="J3600" s="12" t="str">
        <f>VLOOKUP(B3600,sales_teams!A:C,3)</f>
        <v>West</v>
      </c>
      <c r="K3600" s="12" t="str">
        <f>VLOOKUP(B3600,sales_teams!A:C,2)</f>
        <v>Summer Sewald</v>
      </c>
      <c r="L3600" s="12" t="str">
        <f>VLOOKUP(D3600,accounts!A:G,6)</f>
        <v>United States</v>
      </c>
      <c r="M3600" s="12" t="str">
        <f>VLOOKUP(D3600,accounts!A:B,2)</f>
        <v>retail</v>
      </c>
      <c r="N3600" s="12" t="str">
        <f t="shared" si="26"/>
        <v>Jun 2017</v>
      </c>
      <c r="O3600" s="12" t="str">
        <f t="shared" si="415"/>
        <v>Jun 2017</v>
      </c>
      <c r="P3600" s="12">
        <f>VLOOKUP(D3600,accounts!A:G,4)</f>
        <v>4968.91</v>
      </c>
      <c r="Q3600" s="12">
        <f t="shared" si="416"/>
        <v>0</v>
      </c>
    </row>
    <row r="3601">
      <c r="A3601" s="14" t="s">
        <v>3780</v>
      </c>
      <c r="B3601" s="14" t="s">
        <v>51</v>
      </c>
      <c r="C3601" s="14" t="s">
        <v>19</v>
      </c>
      <c r="D3601" s="14" t="s">
        <v>123</v>
      </c>
      <c r="E3601" s="14" t="s">
        <v>5</v>
      </c>
      <c r="F3601" s="15">
        <v>42906.0</v>
      </c>
      <c r="G3601" s="15">
        <v>42917.0</v>
      </c>
      <c r="H3601" s="14">
        <v>57.0</v>
      </c>
      <c r="I3601" s="12">
        <f>VLOOKUP(C3601, products!$A$1:$C$8, 3, FALSE)</f>
        <v>55</v>
      </c>
      <c r="J3601" s="12" t="str">
        <f>VLOOKUP(B3601,sales_teams!A:C,3)</f>
        <v>West</v>
      </c>
      <c r="K3601" s="12" t="str">
        <f>VLOOKUP(B3601,sales_teams!A:C,2)</f>
        <v>Summer Sewald</v>
      </c>
      <c r="L3601" s="12" t="str">
        <f>VLOOKUP(D3601,accounts!A:G,6)</f>
        <v>United States</v>
      </c>
      <c r="M3601" s="12" t="str">
        <f>VLOOKUP(D3601,accounts!A:B,2)</f>
        <v>entertainment</v>
      </c>
      <c r="N3601" s="12" t="str">
        <f t="shared" si="26"/>
        <v>Jun 2017</v>
      </c>
      <c r="O3601" s="12" t="str">
        <f t="shared" si="415"/>
        <v>Jul 2017</v>
      </c>
      <c r="P3601" s="12">
        <f>VLOOKUP(D3601,accounts!A:G,4)</f>
        <v>349.81</v>
      </c>
      <c r="Q3601" s="12">
        <f t="shared" si="416"/>
        <v>30</v>
      </c>
    </row>
    <row r="3602">
      <c r="A3602" s="14" t="s">
        <v>3781</v>
      </c>
      <c r="B3602" s="14" t="s">
        <v>54</v>
      </c>
      <c r="C3602" s="14" t="s">
        <v>22</v>
      </c>
      <c r="D3602" s="14" t="s">
        <v>120</v>
      </c>
      <c r="E3602" s="14" t="s">
        <v>5</v>
      </c>
      <c r="F3602" s="15">
        <v>42906.0</v>
      </c>
      <c r="G3602" s="15">
        <v>42992.0</v>
      </c>
      <c r="H3602" s="14">
        <v>649.0</v>
      </c>
      <c r="I3602" s="12">
        <f>VLOOKUP(C3602, products!$A$1:$C$8, 3, FALSE)</f>
        <v>550</v>
      </c>
      <c r="J3602" s="12" t="str">
        <f>VLOOKUP(B3602,sales_teams!A:C,3)</f>
        <v>West</v>
      </c>
      <c r="K3602" s="12" t="str">
        <f>VLOOKUP(B3602,sales_teams!A:C,2)</f>
        <v>Summer Sewald</v>
      </c>
      <c r="L3602" s="12" t="str">
        <f>VLOOKUP(D3602,accounts!A:G,6)</f>
        <v>United States</v>
      </c>
      <c r="M3602" s="12" t="str">
        <f>VLOOKUP(D3602,accounts!A:B,2)</f>
        <v>entertainment</v>
      </c>
      <c r="N3602" s="12" t="str">
        <f t="shared" si="26"/>
        <v>Jun 2017</v>
      </c>
      <c r="O3602" s="12" t="str">
        <f t="shared" si="415"/>
        <v>Sep 2017</v>
      </c>
      <c r="P3602" s="12">
        <f>VLOOKUP(D3602,accounts!A:G,4)</f>
        <v>665.06</v>
      </c>
      <c r="Q3602" s="12">
        <f t="shared" si="416"/>
        <v>92</v>
      </c>
    </row>
    <row r="3603">
      <c r="A3603" s="14" t="s">
        <v>3782</v>
      </c>
      <c r="B3603" s="14" t="s">
        <v>56</v>
      </c>
      <c r="C3603" s="14" t="s">
        <v>17</v>
      </c>
      <c r="D3603" s="14" t="s">
        <v>146</v>
      </c>
      <c r="E3603" s="14" t="s">
        <v>26</v>
      </c>
      <c r="F3603" s="15">
        <v>42906.0</v>
      </c>
      <c r="G3603" s="15">
        <v>42962.0</v>
      </c>
      <c r="H3603" s="14">
        <v>0.0</v>
      </c>
      <c r="I3603" s="12">
        <f>VLOOKUP(C3603, products!$A$1:$C$8, 3, FALSE)</f>
        <v>4821</v>
      </c>
      <c r="J3603" s="12" t="str">
        <f>VLOOKUP(B3603,sales_teams!A:C,3)</f>
        <v>West</v>
      </c>
      <c r="K3603" s="12" t="str">
        <f>VLOOKUP(B3603,sales_teams!A:C,2)</f>
        <v>Summer Sewald</v>
      </c>
      <c r="L3603" s="12" t="str">
        <f>VLOOKUP(D3603,accounts!A:G,6)</f>
        <v>United States</v>
      </c>
      <c r="M3603" s="12" t="str">
        <f>VLOOKUP(D3603,accounts!A:B,2)</f>
        <v>marketing</v>
      </c>
      <c r="N3603" s="12" t="str">
        <f t="shared" si="26"/>
        <v>Jun 2017</v>
      </c>
      <c r="O3603" s="12" t="str">
        <f t="shared" si="415"/>
        <v>Aug 2017</v>
      </c>
      <c r="P3603" s="12">
        <f>VLOOKUP(D3603,accounts!A:G,4)</f>
        <v>1197.44</v>
      </c>
      <c r="Q3603" s="12">
        <f t="shared" si="416"/>
        <v>61</v>
      </c>
    </row>
    <row r="3604">
      <c r="A3604" s="14" t="s">
        <v>3783</v>
      </c>
      <c r="B3604" s="14" t="s">
        <v>57</v>
      </c>
      <c r="C3604" s="14" t="s">
        <v>20</v>
      </c>
      <c r="D3604" s="14" t="s">
        <v>101</v>
      </c>
      <c r="E3604" s="14" t="s">
        <v>5</v>
      </c>
      <c r="F3604" s="15">
        <v>42906.0</v>
      </c>
      <c r="G3604" s="15">
        <v>42917.0</v>
      </c>
      <c r="H3604" s="14">
        <v>4813.0</v>
      </c>
      <c r="I3604" s="12">
        <f>VLOOKUP(C3604, products!$A$1:$C$8, 3, FALSE)</f>
        <v>5482</v>
      </c>
      <c r="J3604" s="12" t="str">
        <f>VLOOKUP(B3604,sales_teams!A:C,3)</f>
        <v>West</v>
      </c>
      <c r="K3604" s="12" t="str">
        <f>VLOOKUP(B3604,sales_teams!A:C,2)</f>
        <v>Summer Sewald</v>
      </c>
      <c r="L3604" s="12" t="str">
        <f>VLOOKUP(D3604,accounts!A:G,6)</f>
        <v>United States</v>
      </c>
      <c r="M3604" s="12" t="str">
        <f>VLOOKUP(D3604,accounts!A:B,2)</f>
        <v>finance</v>
      </c>
      <c r="N3604" s="12" t="str">
        <f t="shared" si="26"/>
        <v>Jun 2017</v>
      </c>
      <c r="O3604" s="12" t="str">
        <f t="shared" si="415"/>
        <v>Jul 2017</v>
      </c>
      <c r="P3604" s="12">
        <f>VLOOKUP(D3604,accounts!A:G,4)</f>
        <v>1102.43</v>
      </c>
      <c r="Q3604" s="12">
        <f t="shared" si="416"/>
        <v>30</v>
      </c>
    </row>
    <row r="3605">
      <c r="A3605" s="14" t="s">
        <v>3784</v>
      </c>
      <c r="B3605" s="14" t="s">
        <v>58</v>
      </c>
      <c r="C3605" s="14" t="s">
        <v>19</v>
      </c>
      <c r="D3605" s="14" t="s">
        <v>132</v>
      </c>
      <c r="E3605" s="14" t="s">
        <v>26</v>
      </c>
      <c r="F3605" s="15">
        <v>42906.0</v>
      </c>
      <c r="G3605" s="15">
        <v>42909.0</v>
      </c>
      <c r="H3605" s="14">
        <v>0.0</v>
      </c>
      <c r="I3605" s="12">
        <f>VLOOKUP(C3605, products!$A$1:$C$8, 3, FALSE)</f>
        <v>55</v>
      </c>
      <c r="J3605" s="12" t="str">
        <f>VLOOKUP(B3605,sales_teams!A:C,3)</f>
        <v>West</v>
      </c>
      <c r="K3605" s="12" t="str">
        <f>VLOOKUP(B3605,sales_teams!A:C,2)</f>
        <v>Summer Sewald</v>
      </c>
      <c r="L3605" s="12" t="str">
        <f>VLOOKUP(D3605,accounts!A:G,6)</f>
        <v>United States</v>
      </c>
      <c r="M3605" s="12" t="str">
        <f>VLOOKUP(D3605,accounts!A:B,2)</f>
        <v>technolgy</v>
      </c>
      <c r="N3605" s="12" t="str">
        <f t="shared" si="26"/>
        <v>Jun 2017</v>
      </c>
      <c r="O3605" s="12" t="str">
        <f t="shared" si="415"/>
        <v>Jun 2017</v>
      </c>
      <c r="P3605" s="12">
        <f>VLOOKUP(D3605,accounts!A:G,4)</f>
        <v>587.72</v>
      </c>
      <c r="Q3605" s="12">
        <f t="shared" si="416"/>
        <v>0</v>
      </c>
    </row>
    <row r="3606">
      <c r="A3606" s="14" t="s">
        <v>3785</v>
      </c>
      <c r="B3606" s="14" t="s">
        <v>58</v>
      </c>
      <c r="C3606" s="14" t="s">
        <v>19</v>
      </c>
      <c r="D3606" s="14" t="s">
        <v>124</v>
      </c>
      <c r="E3606" s="14" t="s">
        <v>5</v>
      </c>
      <c r="F3606" s="15">
        <v>42906.0</v>
      </c>
      <c r="G3606" s="15">
        <v>42917.0</v>
      </c>
      <c r="H3606" s="14">
        <v>51.0</v>
      </c>
      <c r="I3606" s="12">
        <f>VLOOKUP(C3606, products!$A$1:$C$8, 3, FALSE)</f>
        <v>55</v>
      </c>
      <c r="J3606" s="12" t="str">
        <f>VLOOKUP(B3606,sales_teams!A:C,3)</f>
        <v>West</v>
      </c>
      <c r="K3606" s="12" t="str">
        <f>VLOOKUP(B3606,sales_teams!A:C,2)</f>
        <v>Summer Sewald</v>
      </c>
      <c r="L3606" s="12" t="str">
        <f>VLOOKUP(D3606,accounts!A:G,6)</f>
        <v>United States</v>
      </c>
      <c r="M3606" s="12" t="str">
        <f>VLOOKUP(D3606,accounts!A:B,2)</f>
        <v>retail</v>
      </c>
      <c r="N3606" s="12" t="str">
        <f t="shared" si="26"/>
        <v>Jun 2017</v>
      </c>
      <c r="O3606" s="12" t="str">
        <f t="shared" si="415"/>
        <v>Jul 2017</v>
      </c>
      <c r="P3606" s="12">
        <f>VLOOKUP(D3606,accounts!A:G,4)</f>
        <v>497.11</v>
      </c>
      <c r="Q3606" s="12">
        <f t="shared" si="416"/>
        <v>30</v>
      </c>
    </row>
    <row r="3607">
      <c r="A3607" s="14" t="s">
        <v>3786</v>
      </c>
      <c r="B3607" s="14" t="s">
        <v>58</v>
      </c>
      <c r="C3607" s="14" t="s">
        <v>21</v>
      </c>
      <c r="D3607" s="14" t="s">
        <v>69</v>
      </c>
      <c r="E3607" s="14" t="s">
        <v>5</v>
      </c>
      <c r="F3607" s="15">
        <v>42906.0</v>
      </c>
      <c r="G3607" s="15">
        <v>42991.0</v>
      </c>
      <c r="H3607" s="14">
        <v>3241.0</v>
      </c>
      <c r="I3607" s="12">
        <f>VLOOKUP(C3607, products!$A$1:$C$8, 3, FALSE)</f>
        <v>3393</v>
      </c>
      <c r="J3607" s="12" t="str">
        <f>VLOOKUP(B3607,sales_teams!A:C,3)</f>
        <v>West</v>
      </c>
      <c r="K3607" s="12" t="str">
        <f>VLOOKUP(B3607,sales_teams!A:C,2)</f>
        <v>Summer Sewald</v>
      </c>
      <c r="L3607" s="12" t="str">
        <f>VLOOKUP(D3607,accounts!A:G,6)</f>
        <v>United States</v>
      </c>
      <c r="M3607" s="12" t="str">
        <f>VLOOKUP(D3607,accounts!A:B,2)</f>
        <v>marketing</v>
      </c>
      <c r="N3607" s="12" t="str">
        <f t="shared" si="26"/>
        <v>Jun 2017</v>
      </c>
      <c r="O3607" s="12" t="str">
        <f t="shared" si="415"/>
        <v>Sep 2017</v>
      </c>
      <c r="P3607" s="12">
        <f>VLOOKUP(D3607,accounts!A:G,4)</f>
        <v>2952.73</v>
      </c>
      <c r="Q3607" s="12">
        <f t="shared" si="416"/>
        <v>92</v>
      </c>
    </row>
    <row r="3608">
      <c r="A3608" s="14" t="s">
        <v>3787</v>
      </c>
      <c r="B3608" s="14" t="s">
        <v>59</v>
      </c>
      <c r="C3608" s="14" t="s">
        <v>19</v>
      </c>
      <c r="D3608" s="14" t="s">
        <v>121</v>
      </c>
      <c r="E3608" s="14" t="s">
        <v>26</v>
      </c>
      <c r="F3608" s="15">
        <v>42906.0</v>
      </c>
      <c r="G3608" s="15">
        <v>42951.0</v>
      </c>
      <c r="H3608" s="14">
        <v>0.0</v>
      </c>
      <c r="I3608" s="12">
        <f>VLOOKUP(C3608, products!$A$1:$C$8, 3, FALSE)</f>
        <v>55</v>
      </c>
      <c r="J3608" s="12" t="str">
        <f>VLOOKUP(B3608,sales_teams!A:C,3)</f>
        <v>West</v>
      </c>
      <c r="K3608" s="12" t="str">
        <f>VLOOKUP(B3608,sales_teams!A:C,2)</f>
        <v>Summer Sewald</v>
      </c>
      <c r="L3608" s="12" t="str">
        <f>VLOOKUP(D3608,accounts!A:G,6)</f>
        <v>United States</v>
      </c>
      <c r="M3608" s="12" t="str">
        <f>VLOOKUP(D3608,accounts!A:B,2)</f>
        <v>telecommunications</v>
      </c>
      <c r="N3608" s="12" t="str">
        <f t="shared" si="26"/>
        <v>Jun 2017</v>
      </c>
      <c r="O3608" s="12" t="str">
        <f t="shared" si="415"/>
        <v>Aug 2017</v>
      </c>
      <c r="P3608" s="12">
        <f>VLOOKUP(D3608,accounts!A:G,4)</f>
        <v>6395.05</v>
      </c>
      <c r="Q3608" s="12">
        <f t="shared" si="416"/>
        <v>61</v>
      </c>
    </row>
    <row r="3609">
      <c r="A3609" s="14" t="s">
        <v>3788</v>
      </c>
      <c r="B3609" s="14" t="s">
        <v>59</v>
      </c>
      <c r="C3609" s="14" t="s">
        <v>22</v>
      </c>
      <c r="D3609" s="14" t="s">
        <v>144</v>
      </c>
      <c r="E3609" s="14" t="s">
        <v>5</v>
      </c>
      <c r="F3609" s="15">
        <v>42906.0</v>
      </c>
      <c r="G3609" s="15">
        <v>42990.0</v>
      </c>
      <c r="H3609" s="14">
        <v>592.0</v>
      </c>
      <c r="I3609" s="12">
        <f>VLOOKUP(C3609, products!$A$1:$C$8, 3, FALSE)</f>
        <v>550</v>
      </c>
      <c r="J3609" s="12" t="str">
        <f>VLOOKUP(B3609,sales_teams!A:C,3)</f>
        <v>West</v>
      </c>
      <c r="K3609" s="12" t="str">
        <f>VLOOKUP(B3609,sales_teams!A:C,2)</f>
        <v>Summer Sewald</v>
      </c>
      <c r="L3609" s="12" t="str">
        <f>VLOOKUP(D3609,accounts!A:G,6)</f>
        <v>Romania</v>
      </c>
      <c r="M3609" s="12" t="str">
        <f>VLOOKUP(D3609,accounts!A:B,2)</f>
        <v>retail</v>
      </c>
      <c r="N3609" s="12" t="str">
        <f t="shared" si="26"/>
        <v>Jun 2017</v>
      </c>
      <c r="O3609" s="12" t="str">
        <f t="shared" si="415"/>
        <v>Sep 2017</v>
      </c>
      <c r="P3609" s="12">
        <f>VLOOKUP(D3609,accounts!A:G,4)</f>
        <v>167.89</v>
      </c>
      <c r="Q3609" s="12">
        <f t="shared" si="416"/>
        <v>92</v>
      </c>
    </row>
    <row r="3610">
      <c r="A3610" s="14" t="s">
        <v>3789</v>
      </c>
      <c r="B3610" s="14" t="s">
        <v>60</v>
      </c>
      <c r="C3610" s="14" t="s">
        <v>22</v>
      </c>
      <c r="D3610" s="14" t="s">
        <v>86</v>
      </c>
      <c r="E3610" s="14" t="s">
        <v>5</v>
      </c>
      <c r="F3610" s="15">
        <v>42906.0</v>
      </c>
      <c r="G3610" s="15">
        <v>42998.0</v>
      </c>
      <c r="H3610" s="14">
        <v>506.0</v>
      </c>
      <c r="I3610" s="12">
        <f>VLOOKUP(C3610, products!$A$1:$C$8, 3, FALSE)</f>
        <v>550</v>
      </c>
      <c r="J3610" s="12" t="str">
        <f>VLOOKUP(B3610,sales_teams!A:C,3)</f>
        <v>West</v>
      </c>
      <c r="K3610" s="12" t="str">
        <f>VLOOKUP(B3610,sales_teams!A:C,2)</f>
        <v>Summer Sewald</v>
      </c>
      <c r="L3610" s="12" t="str">
        <f>VLOOKUP(D3610,accounts!A:G,6)</f>
        <v>United States</v>
      </c>
      <c r="M3610" s="12" t="str">
        <f>VLOOKUP(D3610,accounts!A:B,2)</f>
        <v>software</v>
      </c>
      <c r="N3610" s="12" t="str">
        <f t="shared" si="26"/>
        <v>Jun 2017</v>
      </c>
      <c r="O3610" s="12" t="str">
        <f t="shared" si="415"/>
        <v>Sep 2017</v>
      </c>
      <c r="P3610" s="12">
        <f>VLOOKUP(D3610,accounts!A:G,4)</f>
        <v>4478.47</v>
      </c>
      <c r="Q3610" s="12">
        <f t="shared" si="416"/>
        <v>92</v>
      </c>
    </row>
    <row r="3611">
      <c r="A3611" s="14" t="s">
        <v>3790</v>
      </c>
      <c r="B3611" s="14" t="s">
        <v>61</v>
      </c>
      <c r="C3611" s="14" t="s">
        <v>22</v>
      </c>
      <c r="D3611" s="14" t="s">
        <v>85</v>
      </c>
      <c r="E3611" s="14" t="s">
        <v>26</v>
      </c>
      <c r="F3611" s="15">
        <v>42906.0</v>
      </c>
      <c r="G3611" s="15">
        <v>43003.0</v>
      </c>
      <c r="H3611" s="14">
        <v>0.0</v>
      </c>
      <c r="I3611" s="12">
        <f>VLOOKUP(C3611, products!$A$1:$C$8, 3, FALSE)</f>
        <v>550</v>
      </c>
      <c r="J3611" s="12" t="str">
        <f>VLOOKUP(B3611,sales_teams!A:C,3)</f>
        <v>West</v>
      </c>
      <c r="K3611" s="12" t="str">
        <f>VLOOKUP(B3611,sales_teams!A:C,2)</f>
        <v>Summer Sewald</v>
      </c>
      <c r="L3611" s="12" t="str">
        <f>VLOOKUP(D3611,accounts!A:G,6)</f>
        <v>United States</v>
      </c>
      <c r="M3611" s="12" t="str">
        <f>VLOOKUP(D3611,accounts!A:B,2)</f>
        <v>medical</v>
      </c>
      <c r="N3611" s="12" t="str">
        <f t="shared" si="26"/>
        <v>Jun 2017</v>
      </c>
      <c r="O3611" s="12" t="str">
        <f t="shared" si="415"/>
        <v>Sep 2017</v>
      </c>
      <c r="P3611" s="12">
        <f>VLOOKUP(D3611,accounts!A:G,4)</f>
        <v>2741.37</v>
      </c>
      <c r="Q3611" s="12">
        <f t="shared" si="416"/>
        <v>92</v>
      </c>
    </row>
    <row r="3612">
      <c r="A3612" s="14" t="s">
        <v>3791</v>
      </c>
      <c r="B3612" s="14" t="s">
        <v>32</v>
      </c>
      <c r="C3612" s="14" t="s">
        <v>21</v>
      </c>
      <c r="D3612" s="14" t="s">
        <v>84</v>
      </c>
      <c r="E3612" s="14" t="s">
        <v>5</v>
      </c>
      <c r="F3612" s="15">
        <v>42907.0</v>
      </c>
      <c r="G3612" s="15">
        <v>42984.0</v>
      </c>
      <c r="H3612" s="14">
        <v>3571.0</v>
      </c>
      <c r="I3612" s="12">
        <f>VLOOKUP(C3612, products!$A$1:$C$8, 3, FALSE)</f>
        <v>3393</v>
      </c>
      <c r="J3612" s="12" t="str">
        <f>VLOOKUP(B3612,sales_teams!A:C,3)</f>
        <v>Central</v>
      </c>
      <c r="K3612" s="12" t="str">
        <f>VLOOKUP(B3612,sales_teams!A:C,2)</f>
        <v>Dustin Brinkmann</v>
      </c>
      <c r="L3612" s="12" t="str">
        <f>VLOOKUP(D3612,accounts!A:G,6)</f>
        <v>United States</v>
      </c>
      <c r="M3612" s="12" t="str">
        <f>VLOOKUP(D3612,accounts!A:B,2)</f>
        <v>software</v>
      </c>
      <c r="N3612" s="12" t="str">
        <f t="shared" si="26"/>
        <v>Jun 2017</v>
      </c>
      <c r="O3612" s="12" t="str">
        <f t="shared" si="415"/>
        <v>Sep 2017</v>
      </c>
      <c r="P3612" s="12">
        <f>VLOOKUP(D3612,accounts!A:G,4)</f>
        <v>2714.9</v>
      </c>
      <c r="Q3612" s="12">
        <f t="shared" si="416"/>
        <v>92</v>
      </c>
    </row>
    <row r="3613">
      <c r="A3613" s="14" t="s">
        <v>3792</v>
      </c>
      <c r="B3613" s="14" t="s">
        <v>34</v>
      </c>
      <c r="C3613" s="14" t="s">
        <v>22</v>
      </c>
      <c r="D3613" s="14" t="s">
        <v>137</v>
      </c>
      <c r="E3613" s="14" t="s">
        <v>26</v>
      </c>
      <c r="F3613" s="15">
        <v>42907.0</v>
      </c>
      <c r="G3613" s="15">
        <v>42977.0</v>
      </c>
      <c r="H3613" s="14">
        <v>0.0</v>
      </c>
      <c r="I3613" s="12">
        <f>VLOOKUP(C3613, products!$A$1:$C$8, 3, FALSE)</f>
        <v>550</v>
      </c>
      <c r="J3613" s="12" t="str">
        <f>VLOOKUP(B3613,sales_teams!A:C,3)</f>
        <v>Central</v>
      </c>
      <c r="K3613" s="12" t="str">
        <f>VLOOKUP(B3613,sales_teams!A:C,2)</f>
        <v>Dustin Brinkmann</v>
      </c>
      <c r="L3613" s="12" t="str">
        <f>VLOOKUP(D3613,accounts!A:G,6)</f>
        <v>United States</v>
      </c>
      <c r="M3613" s="12" t="str">
        <f>VLOOKUP(D3613,accounts!A:B,2)</f>
        <v>medical</v>
      </c>
      <c r="N3613" s="12" t="str">
        <f t="shared" si="26"/>
        <v>Jun 2017</v>
      </c>
      <c r="O3613" s="12" t="str">
        <f t="shared" si="415"/>
        <v>Aug 2017</v>
      </c>
      <c r="P3613" s="12">
        <f>VLOOKUP(D3613,accounts!A:G,4)</f>
        <v>439.21</v>
      </c>
      <c r="Q3613" s="12">
        <f t="shared" si="416"/>
        <v>61</v>
      </c>
    </row>
    <row r="3614">
      <c r="A3614" s="14" t="s">
        <v>3793</v>
      </c>
      <c r="B3614" s="14" t="s">
        <v>34</v>
      </c>
      <c r="C3614" s="14" t="s">
        <v>19</v>
      </c>
      <c r="D3614" s="14" t="s">
        <v>139</v>
      </c>
      <c r="E3614" s="14" t="s">
        <v>5</v>
      </c>
      <c r="F3614" s="15">
        <v>42907.0</v>
      </c>
      <c r="G3614" s="15">
        <v>42919.0</v>
      </c>
      <c r="H3614" s="14">
        <v>60.0</v>
      </c>
      <c r="I3614" s="12">
        <f>VLOOKUP(C3614, products!$A$1:$C$8, 3, FALSE)</f>
        <v>55</v>
      </c>
      <c r="J3614" s="12" t="str">
        <f>VLOOKUP(B3614,sales_teams!A:C,3)</f>
        <v>Central</v>
      </c>
      <c r="K3614" s="12" t="str">
        <f>VLOOKUP(B3614,sales_teams!A:C,2)</f>
        <v>Dustin Brinkmann</v>
      </c>
      <c r="L3614" s="12" t="str">
        <f>VLOOKUP(D3614,accounts!A:G,6)</f>
        <v>United States</v>
      </c>
      <c r="M3614" s="12" t="str">
        <f>VLOOKUP(D3614,accounts!A:B,2)</f>
        <v>technolgy</v>
      </c>
      <c r="N3614" s="12" t="str">
        <f t="shared" si="26"/>
        <v>Jun 2017</v>
      </c>
      <c r="O3614" s="12" t="str">
        <f t="shared" si="415"/>
        <v>Jul 2017</v>
      </c>
      <c r="P3614" s="12">
        <f>VLOOKUP(D3614,accounts!A:G,4)</f>
        <v>527.11</v>
      </c>
      <c r="Q3614" s="12">
        <f t="shared" si="416"/>
        <v>30</v>
      </c>
    </row>
    <row r="3615">
      <c r="A3615" s="14" t="s">
        <v>3794</v>
      </c>
      <c r="B3615" s="14" t="s">
        <v>34</v>
      </c>
      <c r="C3615" s="14" t="s">
        <v>19</v>
      </c>
      <c r="D3615" s="14" t="s">
        <v>65</v>
      </c>
      <c r="E3615" s="14" t="s">
        <v>5</v>
      </c>
      <c r="F3615" s="15">
        <v>42907.0</v>
      </c>
      <c r="G3615" s="15">
        <v>42993.0</v>
      </c>
      <c r="H3615" s="14">
        <v>59.0</v>
      </c>
      <c r="I3615" s="12">
        <f>VLOOKUP(C3615, products!$A$1:$C$8, 3, FALSE)</f>
        <v>55</v>
      </c>
      <c r="J3615" s="12" t="str">
        <f>VLOOKUP(B3615,sales_teams!A:C,3)</f>
        <v>Central</v>
      </c>
      <c r="K3615" s="12" t="str">
        <f>VLOOKUP(B3615,sales_teams!A:C,2)</f>
        <v>Dustin Brinkmann</v>
      </c>
      <c r="L3615" s="12" t="str">
        <f>VLOOKUP(D3615,accounts!A:G,6)</f>
        <v>United States</v>
      </c>
      <c r="M3615" s="12" t="str">
        <f>VLOOKUP(D3615,accounts!A:B,2)</f>
        <v>technolgy</v>
      </c>
      <c r="N3615" s="12" t="str">
        <f t="shared" si="26"/>
        <v>Jun 2017</v>
      </c>
      <c r="O3615" s="12" t="str">
        <f t="shared" si="415"/>
        <v>Sep 2017</v>
      </c>
      <c r="P3615" s="12">
        <f>VLOOKUP(D3615,accounts!A:G,4)</f>
        <v>7708.38</v>
      </c>
      <c r="Q3615" s="12">
        <f t="shared" si="416"/>
        <v>92</v>
      </c>
    </row>
    <row r="3616">
      <c r="A3616" s="14" t="s">
        <v>3795</v>
      </c>
      <c r="B3616" s="14" t="s">
        <v>36</v>
      </c>
      <c r="C3616" s="14" t="s">
        <v>22</v>
      </c>
      <c r="D3616" s="14" t="s">
        <v>129</v>
      </c>
      <c r="E3616" s="14" t="s">
        <v>5</v>
      </c>
      <c r="F3616" s="15">
        <v>42907.0</v>
      </c>
      <c r="G3616" s="15">
        <v>42911.0</v>
      </c>
      <c r="H3616" s="14">
        <v>551.0</v>
      </c>
      <c r="I3616" s="12">
        <f>VLOOKUP(C3616, products!$A$1:$C$8, 3, FALSE)</f>
        <v>550</v>
      </c>
      <c r="J3616" s="12" t="str">
        <f>VLOOKUP(B3616,sales_teams!A:C,3)</f>
        <v>Central</v>
      </c>
      <c r="K3616" s="12" t="str">
        <f>VLOOKUP(B3616,sales_teams!A:C,2)</f>
        <v>Dustin Brinkmann</v>
      </c>
      <c r="L3616" s="12" t="str">
        <f>VLOOKUP(D3616,accounts!A:G,6)</f>
        <v>United States</v>
      </c>
      <c r="M3616" s="12" t="str">
        <f>VLOOKUP(D3616,accounts!A:B,2)</f>
        <v>medical</v>
      </c>
      <c r="N3616" s="12" t="str">
        <f t="shared" si="26"/>
        <v>Jun 2017</v>
      </c>
      <c r="O3616" s="12" t="str">
        <f t="shared" si="415"/>
        <v>Jun 2017</v>
      </c>
      <c r="P3616" s="12">
        <f>VLOOKUP(D3616,accounts!A:G,4)</f>
        <v>2818.38</v>
      </c>
      <c r="Q3616" s="12">
        <f t="shared" si="416"/>
        <v>0</v>
      </c>
    </row>
    <row r="3617">
      <c r="A3617" s="14" t="s">
        <v>3796</v>
      </c>
      <c r="B3617" s="14" t="s">
        <v>38</v>
      </c>
      <c r="C3617" s="14" t="s">
        <v>17</v>
      </c>
      <c r="D3617" s="14" t="s">
        <v>92</v>
      </c>
      <c r="E3617" s="14" t="s">
        <v>26</v>
      </c>
      <c r="F3617" s="15">
        <v>42907.0</v>
      </c>
      <c r="G3617" s="15">
        <v>42917.0</v>
      </c>
      <c r="H3617" s="14">
        <v>0.0</v>
      </c>
      <c r="I3617" s="12">
        <f>VLOOKUP(C3617, products!$A$1:$C$8, 3, FALSE)</f>
        <v>4821</v>
      </c>
      <c r="J3617" s="12" t="str">
        <f>VLOOKUP(B3617,sales_teams!A:C,3)</f>
        <v>East</v>
      </c>
      <c r="K3617" s="12" t="str">
        <f>VLOOKUP(B3617,sales_teams!A:C,2)</f>
        <v>Rocco Neubert</v>
      </c>
      <c r="L3617" s="12" t="str">
        <f>VLOOKUP(D3617,accounts!A:G,6)</f>
        <v>United States</v>
      </c>
      <c r="M3617" s="12" t="str">
        <f>VLOOKUP(D3617,accounts!A:B,2)</f>
        <v>finance</v>
      </c>
      <c r="N3617" s="12" t="str">
        <f t="shared" si="26"/>
        <v>Jun 2017</v>
      </c>
      <c r="O3617" s="12" t="str">
        <f t="shared" si="415"/>
        <v>Jul 2017</v>
      </c>
      <c r="P3617" s="12">
        <f>VLOOKUP(D3617,accounts!A:G,4)</f>
        <v>2819.5</v>
      </c>
      <c r="Q3617" s="12">
        <f t="shared" si="416"/>
        <v>30</v>
      </c>
    </row>
    <row r="3618">
      <c r="A3618" s="14" t="s">
        <v>3797</v>
      </c>
      <c r="B3618" s="14" t="s">
        <v>38</v>
      </c>
      <c r="C3618" s="14" t="s">
        <v>17</v>
      </c>
      <c r="D3618" s="14" t="s">
        <v>73</v>
      </c>
      <c r="E3618" s="14" t="s">
        <v>26</v>
      </c>
      <c r="F3618" s="15">
        <v>42907.0</v>
      </c>
      <c r="G3618" s="15">
        <v>42918.0</v>
      </c>
      <c r="H3618" s="14">
        <v>0.0</v>
      </c>
      <c r="I3618" s="12">
        <f>VLOOKUP(C3618, products!$A$1:$C$8, 3, FALSE)</f>
        <v>4821</v>
      </c>
      <c r="J3618" s="12" t="str">
        <f>VLOOKUP(B3618,sales_teams!A:C,3)</f>
        <v>East</v>
      </c>
      <c r="K3618" s="12" t="str">
        <f>VLOOKUP(B3618,sales_teams!A:C,2)</f>
        <v>Rocco Neubert</v>
      </c>
      <c r="L3618" s="12" t="str">
        <f>VLOOKUP(D3618,accounts!A:G,6)</f>
        <v>United States</v>
      </c>
      <c r="M3618" s="12" t="str">
        <f>VLOOKUP(D3618,accounts!A:B,2)</f>
        <v>medical</v>
      </c>
      <c r="N3618" s="12" t="str">
        <f t="shared" si="26"/>
        <v>Jun 2017</v>
      </c>
      <c r="O3618" s="12" t="str">
        <f t="shared" si="415"/>
        <v>Jul 2017</v>
      </c>
      <c r="P3618" s="12">
        <f>VLOOKUP(D3618,accounts!A:G,4)</f>
        <v>3178.24</v>
      </c>
      <c r="Q3618" s="12">
        <f t="shared" si="416"/>
        <v>30</v>
      </c>
    </row>
    <row r="3619">
      <c r="A3619" s="14" t="s">
        <v>3798</v>
      </c>
      <c r="B3619" s="14" t="s">
        <v>38</v>
      </c>
      <c r="C3619" s="14" t="s">
        <v>17</v>
      </c>
      <c r="D3619" s="14" t="s">
        <v>73</v>
      </c>
      <c r="E3619" s="14" t="s">
        <v>5</v>
      </c>
      <c r="F3619" s="15">
        <v>42907.0</v>
      </c>
      <c r="G3619" s="15">
        <v>42917.0</v>
      </c>
      <c r="H3619" s="14">
        <v>4826.0</v>
      </c>
      <c r="I3619" s="12">
        <f>VLOOKUP(C3619, products!$A$1:$C$8, 3, FALSE)</f>
        <v>4821</v>
      </c>
      <c r="J3619" s="12" t="str">
        <f>VLOOKUP(B3619,sales_teams!A:C,3)</f>
        <v>East</v>
      </c>
      <c r="K3619" s="12" t="str">
        <f>VLOOKUP(B3619,sales_teams!A:C,2)</f>
        <v>Rocco Neubert</v>
      </c>
      <c r="L3619" s="12" t="str">
        <f>VLOOKUP(D3619,accounts!A:G,6)</f>
        <v>United States</v>
      </c>
      <c r="M3619" s="12" t="str">
        <f>VLOOKUP(D3619,accounts!A:B,2)</f>
        <v>medical</v>
      </c>
      <c r="N3619" s="12" t="str">
        <f t="shared" si="26"/>
        <v>Jun 2017</v>
      </c>
      <c r="O3619" s="12" t="str">
        <f t="shared" si="415"/>
        <v>Jul 2017</v>
      </c>
      <c r="P3619" s="12">
        <f>VLOOKUP(D3619,accounts!A:G,4)</f>
        <v>3178.24</v>
      </c>
      <c r="Q3619" s="12">
        <f t="shared" si="416"/>
        <v>30</v>
      </c>
    </row>
    <row r="3620">
      <c r="A3620" s="14" t="s">
        <v>3799</v>
      </c>
      <c r="B3620" s="14" t="s">
        <v>40</v>
      </c>
      <c r="C3620" s="14" t="s">
        <v>19</v>
      </c>
      <c r="D3620" s="14" t="s">
        <v>116</v>
      </c>
      <c r="E3620" s="14" t="s">
        <v>5</v>
      </c>
      <c r="F3620" s="15">
        <v>42907.0</v>
      </c>
      <c r="G3620" s="15">
        <v>43008.0</v>
      </c>
      <c r="H3620" s="14">
        <v>58.0</v>
      </c>
      <c r="I3620" s="12">
        <f>VLOOKUP(C3620, products!$A$1:$C$8, 3, FALSE)</f>
        <v>55</v>
      </c>
      <c r="J3620" s="12" t="str">
        <f>VLOOKUP(B3620,sales_teams!A:C,3)</f>
        <v>East</v>
      </c>
      <c r="K3620" s="12" t="str">
        <f>VLOOKUP(B3620,sales_teams!A:C,2)</f>
        <v>Rocco Neubert</v>
      </c>
      <c r="L3620" s="12" t="str">
        <f>VLOOKUP(D3620,accounts!A:G,6)</f>
        <v>United States</v>
      </c>
      <c r="M3620" s="12" t="str">
        <f>VLOOKUP(D3620,accounts!A:B,2)</f>
        <v>services</v>
      </c>
      <c r="N3620" s="12" t="str">
        <f t="shared" si="26"/>
        <v>Jun 2017</v>
      </c>
      <c r="O3620" s="12" t="str">
        <f t="shared" si="415"/>
        <v>Sep 2017</v>
      </c>
      <c r="P3620" s="12">
        <f>VLOOKUP(D3620,accounts!A:G,4)</f>
        <v>692.19</v>
      </c>
      <c r="Q3620" s="12">
        <f t="shared" si="416"/>
        <v>92</v>
      </c>
    </row>
    <row r="3621">
      <c r="A3621" s="14" t="s">
        <v>3800</v>
      </c>
      <c r="B3621" s="14" t="s">
        <v>41</v>
      </c>
      <c r="C3621" s="14" t="s">
        <v>17</v>
      </c>
      <c r="D3621" s="14" t="s">
        <v>88</v>
      </c>
      <c r="E3621" s="14" t="s">
        <v>5</v>
      </c>
      <c r="F3621" s="15">
        <v>42907.0</v>
      </c>
      <c r="G3621" s="15">
        <v>42912.0</v>
      </c>
      <c r="H3621" s="14">
        <v>5622.0</v>
      </c>
      <c r="I3621" s="12">
        <f>VLOOKUP(C3621, products!$A$1:$C$8, 3, FALSE)</f>
        <v>4821</v>
      </c>
      <c r="J3621" s="12" t="str">
        <f>VLOOKUP(B3621,sales_teams!A:C,3)</f>
        <v>East</v>
      </c>
      <c r="K3621" s="12" t="str">
        <f>VLOOKUP(B3621,sales_teams!A:C,2)</f>
        <v>Rocco Neubert</v>
      </c>
      <c r="L3621" s="12" t="str">
        <f>VLOOKUP(D3621,accounts!A:G,6)</f>
        <v>United States</v>
      </c>
      <c r="M3621" s="12" t="str">
        <f>VLOOKUP(D3621,accounts!A:B,2)</f>
        <v>retail</v>
      </c>
      <c r="N3621" s="12" t="str">
        <f t="shared" si="26"/>
        <v>Jun 2017</v>
      </c>
      <c r="O3621" s="12" t="str">
        <f t="shared" si="415"/>
        <v>Jun 2017</v>
      </c>
      <c r="P3621" s="12">
        <f>VLOOKUP(D3621,accounts!A:G,4)</f>
        <v>2520.83</v>
      </c>
      <c r="Q3621" s="12">
        <f t="shared" si="416"/>
        <v>0</v>
      </c>
    </row>
    <row r="3622">
      <c r="A3622" s="14" t="s">
        <v>3801</v>
      </c>
      <c r="B3622" s="14" t="s">
        <v>42</v>
      </c>
      <c r="C3622" s="14" t="s">
        <v>19</v>
      </c>
      <c r="D3622" s="14" t="s">
        <v>68</v>
      </c>
      <c r="E3622" s="14" t="s">
        <v>26</v>
      </c>
      <c r="F3622" s="15">
        <v>42907.0</v>
      </c>
      <c r="G3622" s="15">
        <v>42918.0</v>
      </c>
      <c r="H3622" s="14">
        <v>0.0</v>
      </c>
      <c r="I3622" s="12">
        <f>VLOOKUP(C3622, products!$A$1:$C$8, 3, FALSE)</f>
        <v>55</v>
      </c>
      <c r="J3622" s="12" t="str">
        <f>VLOOKUP(B3622,sales_teams!A:C,3)</f>
        <v>East</v>
      </c>
      <c r="K3622" s="12" t="str">
        <f>VLOOKUP(B3622,sales_teams!A:C,2)</f>
        <v>Rocco Neubert</v>
      </c>
      <c r="L3622" s="12" t="str">
        <f>VLOOKUP(D3622,accounts!A:G,6)</f>
        <v>Korea</v>
      </c>
      <c r="M3622" s="12" t="str">
        <f>VLOOKUP(D3622,accounts!A:B,2)</f>
        <v>technolgy</v>
      </c>
      <c r="N3622" s="12" t="str">
        <f t="shared" si="26"/>
        <v>Jun 2017</v>
      </c>
      <c r="O3622" s="12" t="str">
        <f t="shared" si="415"/>
        <v>Jul 2017</v>
      </c>
      <c r="P3622" s="12">
        <f>VLOOKUP(D3622,accounts!A:G,4)</f>
        <v>8170.38</v>
      </c>
      <c r="Q3622" s="12">
        <f t="shared" si="416"/>
        <v>30</v>
      </c>
    </row>
    <row r="3623">
      <c r="A3623" s="14" t="s">
        <v>3802</v>
      </c>
      <c r="B3623" s="14" t="s">
        <v>42</v>
      </c>
      <c r="C3623" s="14" t="s">
        <v>21</v>
      </c>
      <c r="D3623" s="14" t="s">
        <v>90</v>
      </c>
      <c r="E3623" s="14" t="s">
        <v>5</v>
      </c>
      <c r="F3623" s="15">
        <v>42907.0</v>
      </c>
      <c r="G3623" s="15">
        <v>42974.0</v>
      </c>
      <c r="H3623" s="14">
        <v>3177.0</v>
      </c>
      <c r="I3623" s="12">
        <f>VLOOKUP(C3623, products!$A$1:$C$8, 3, FALSE)</f>
        <v>3393</v>
      </c>
      <c r="J3623" s="12" t="str">
        <f>VLOOKUP(B3623,sales_teams!A:C,3)</f>
        <v>East</v>
      </c>
      <c r="K3623" s="12" t="str">
        <f>VLOOKUP(B3623,sales_teams!A:C,2)</f>
        <v>Rocco Neubert</v>
      </c>
      <c r="L3623" s="12" t="str">
        <f>VLOOKUP(D3623,accounts!A:G,6)</f>
        <v>United States</v>
      </c>
      <c r="M3623" s="12" t="str">
        <f>VLOOKUP(D3623,accounts!A:B,2)</f>
        <v>software</v>
      </c>
      <c r="N3623" s="12" t="str">
        <f t="shared" si="26"/>
        <v>Jun 2017</v>
      </c>
      <c r="O3623" s="12" t="str">
        <f t="shared" si="415"/>
        <v>Aug 2017</v>
      </c>
      <c r="P3623" s="12">
        <f>VLOOKUP(D3623,accounts!A:G,4)</f>
        <v>4618</v>
      </c>
      <c r="Q3623" s="12">
        <f t="shared" si="416"/>
        <v>61</v>
      </c>
    </row>
    <row r="3624">
      <c r="A3624" s="14" t="s">
        <v>3803</v>
      </c>
      <c r="B3624" s="14" t="s">
        <v>46</v>
      </c>
      <c r="C3624" s="14" t="s">
        <v>19</v>
      </c>
      <c r="D3624" s="14" t="s">
        <v>93</v>
      </c>
      <c r="E3624" s="14" t="s">
        <v>5</v>
      </c>
      <c r="F3624" s="15">
        <v>42907.0</v>
      </c>
      <c r="G3624" s="15">
        <v>42958.0</v>
      </c>
      <c r="H3624" s="14">
        <v>56.0</v>
      </c>
      <c r="I3624" s="12">
        <f>VLOOKUP(C3624, products!$A$1:$C$8, 3, FALSE)</f>
        <v>55</v>
      </c>
      <c r="J3624" s="12" t="str">
        <f>VLOOKUP(B3624,sales_teams!A:C,3)</f>
        <v>East</v>
      </c>
      <c r="K3624" s="12" t="str">
        <f>VLOOKUP(B3624,sales_teams!A:C,2)</f>
        <v>Rocco Neubert</v>
      </c>
      <c r="L3624" s="12" t="str">
        <f>VLOOKUP(D3624,accounts!A:G,6)</f>
        <v>United States</v>
      </c>
      <c r="M3624" s="12" t="str">
        <f>VLOOKUP(D3624,accounts!A:B,2)</f>
        <v>retail</v>
      </c>
      <c r="N3624" s="12" t="str">
        <f t="shared" si="26"/>
        <v>Jun 2017</v>
      </c>
      <c r="O3624" s="12" t="str">
        <f t="shared" si="415"/>
        <v>Aug 2017</v>
      </c>
      <c r="P3624" s="12">
        <f>VLOOKUP(D3624,accounts!A:G,4)</f>
        <v>4968.91</v>
      </c>
      <c r="Q3624" s="12">
        <f t="shared" si="416"/>
        <v>61</v>
      </c>
    </row>
    <row r="3625">
      <c r="A3625" s="14" t="s">
        <v>3804</v>
      </c>
      <c r="B3625" s="14" t="s">
        <v>51</v>
      </c>
      <c r="C3625" s="14" t="s">
        <v>18</v>
      </c>
      <c r="D3625" s="14" t="s">
        <v>64</v>
      </c>
      <c r="E3625" s="14" t="s">
        <v>5</v>
      </c>
      <c r="F3625" s="15">
        <v>42907.0</v>
      </c>
      <c r="G3625" s="15">
        <v>43000.0</v>
      </c>
      <c r="H3625" s="14">
        <v>990.0</v>
      </c>
      <c r="I3625" s="12">
        <f>VLOOKUP(C3625, products!$A$1:$C$8, 3, FALSE)</f>
        <v>1096</v>
      </c>
      <c r="J3625" s="12" t="str">
        <f>VLOOKUP(B3625,sales_teams!A:C,3)</f>
        <v>West</v>
      </c>
      <c r="K3625" s="12" t="str">
        <f>VLOOKUP(B3625,sales_teams!A:C,2)</f>
        <v>Summer Sewald</v>
      </c>
      <c r="L3625" s="12" t="str">
        <f>VLOOKUP(D3625,accounts!A:G,6)</f>
        <v>United States</v>
      </c>
      <c r="M3625" s="12" t="str">
        <f>VLOOKUP(D3625,accounts!A:B,2)</f>
        <v>software</v>
      </c>
      <c r="N3625" s="12" t="str">
        <f t="shared" si="26"/>
        <v>Jun 2017</v>
      </c>
      <c r="O3625" s="12" t="str">
        <f t="shared" si="415"/>
        <v>Sep 2017</v>
      </c>
      <c r="P3625" s="12">
        <f>VLOOKUP(D3625,accounts!A:G,4)</f>
        <v>11698.03</v>
      </c>
      <c r="Q3625" s="12">
        <f t="shared" si="416"/>
        <v>92</v>
      </c>
    </row>
    <row r="3626">
      <c r="A3626" s="14" t="s">
        <v>3805</v>
      </c>
      <c r="B3626" s="14" t="s">
        <v>53</v>
      </c>
      <c r="C3626" s="14" t="s">
        <v>22</v>
      </c>
      <c r="D3626" s="14" t="s">
        <v>71</v>
      </c>
      <c r="E3626" s="14" t="s">
        <v>5</v>
      </c>
      <c r="F3626" s="15">
        <v>42907.0</v>
      </c>
      <c r="G3626" s="15">
        <v>43008.0</v>
      </c>
      <c r="H3626" s="14">
        <v>587.0</v>
      </c>
      <c r="I3626" s="12">
        <f>VLOOKUP(C3626, products!$A$1:$C$8, 3, FALSE)</f>
        <v>550</v>
      </c>
      <c r="J3626" s="12" t="str">
        <f>VLOOKUP(B3626,sales_teams!A:C,3)</f>
        <v>West</v>
      </c>
      <c r="K3626" s="12" t="str">
        <f>VLOOKUP(B3626,sales_teams!A:C,2)</f>
        <v>Summer Sewald</v>
      </c>
      <c r="L3626" s="12" t="str">
        <f>VLOOKUP(D3626,accounts!A:G,6)</f>
        <v>United States</v>
      </c>
      <c r="M3626" s="12" t="str">
        <f>VLOOKUP(D3626,accounts!A:B,2)</f>
        <v>services</v>
      </c>
      <c r="N3626" s="12" t="str">
        <f t="shared" si="26"/>
        <v>Jun 2017</v>
      </c>
      <c r="O3626" s="12" t="str">
        <f t="shared" si="415"/>
        <v>Sep 2017</v>
      </c>
      <c r="P3626" s="12">
        <f>VLOOKUP(D3626,accounts!A:G,4)</f>
        <v>2041.73</v>
      </c>
      <c r="Q3626" s="12">
        <f t="shared" si="416"/>
        <v>92</v>
      </c>
    </row>
    <row r="3627">
      <c r="A3627" s="14" t="s">
        <v>3806</v>
      </c>
      <c r="B3627" s="14" t="s">
        <v>56</v>
      </c>
      <c r="C3627" s="14" t="s">
        <v>20</v>
      </c>
      <c r="D3627" s="14" t="s">
        <v>141</v>
      </c>
      <c r="E3627" s="14" t="s">
        <v>5</v>
      </c>
      <c r="F3627" s="15">
        <v>42907.0</v>
      </c>
      <c r="G3627" s="15">
        <v>42913.0</v>
      </c>
      <c r="H3627" s="14">
        <v>6229.0</v>
      </c>
      <c r="I3627" s="12">
        <f>VLOOKUP(C3627, products!$A$1:$C$8, 3, FALSE)</f>
        <v>5482</v>
      </c>
      <c r="J3627" s="12" t="str">
        <f>VLOOKUP(B3627,sales_teams!A:C,3)</f>
        <v>West</v>
      </c>
      <c r="K3627" s="12" t="str">
        <f>VLOOKUP(B3627,sales_teams!A:C,2)</f>
        <v>Summer Sewald</v>
      </c>
      <c r="L3627" s="12" t="str">
        <f>VLOOKUP(D3627,accounts!A:G,6)</f>
        <v>United States</v>
      </c>
      <c r="M3627" s="12" t="str">
        <f>VLOOKUP(D3627,accounts!A:B,2)</f>
        <v>medical</v>
      </c>
      <c r="N3627" s="12" t="str">
        <f t="shared" si="26"/>
        <v>Jun 2017</v>
      </c>
      <c r="O3627" s="12" t="str">
        <f t="shared" si="415"/>
        <v>Jun 2017</v>
      </c>
      <c r="P3627" s="12">
        <f>VLOOKUP(D3627,accounts!A:G,4)</f>
        <v>326.82</v>
      </c>
      <c r="Q3627" s="12">
        <f t="shared" si="416"/>
        <v>0</v>
      </c>
    </row>
    <row r="3628">
      <c r="A3628" s="14" t="s">
        <v>3807</v>
      </c>
      <c r="B3628" s="14" t="s">
        <v>57</v>
      </c>
      <c r="C3628" s="14" t="s">
        <v>19</v>
      </c>
      <c r="D3628" s="14" t="s">
        <v>71</v>
      </c>
      <c r="E3628" s="14" t="s">
        <v>26</v>
      </c>
      <c r="F3628" s="15">
        <v>42907.0</v>
      </c>
      <c r="G3628" s="15">
        <v>42949.0</v>
      </c>
      <c r="H3628" s="14">
        <v>0.0</v>
      </c>
      <c r="I3628" s="12">
        <f>VLOOKUP(C3628, products!$A$1:$C$8, 3, FALSE)</f>
        <v>55</v>
      </c>
      <c r="J3628" s="12" t="str">
        <f>VLOOKUP(B3628,sales_teams!A:C,3)</f>
        <v>West</v>
      </c>
      <c r="K3628" s="12" t="str">
        <f>VLOOKUP(B3628,sales_teams!A:C,2)</f>
        <v>Summer Sewald</v>
      </c>
      <c r="L3628" s="12" t="str">
        <f>VLOOKUP(D3628,accounts!A:G,6)</f>
        <v>United States</v>
      </c>
      <c r="M3628" s="12" t="str">
        <f>VLOOKUP(D3628,accounts!A:B,2)</f>
        <v>services</v>
      </c>
      <c r="N3628" s="12" t="str">
        <f t="shared" si="26"/>
        <v>Jun 2017</v>
      </c>
      <c r="O3628" s="12" t="str">
        <f t="shared" si="415"/>
        <v>Aug 2017</v>
      </c>
      <c r="P3628" s="12">
        <f>VLOOKUP(D3628,accounts!A:G,4)</f>
        <v>2041.73</v>
      </c>
      <c r="Q3628" s="12">
        <f t="shared" si="416"/>
        <v>61</v>
      </c>
    </row>
    <row r="3629">
      <c r="A3629" s="14" t="s">
        <v>3808</v>
      </c>
      <c r="B3629" s="14" t="s">
        <v>58</v>
      </c>
      <c r="C3629" s="14" t="s">
        <v>18</v>
      </c>
      <c r="D3629" s="14" t="s">
        <v>72</v>
      </c>
      <c r="E3629" s="14" t="s">
        <v>5</v>
      </c>
      <c r="F3629" s="15">
        <v>42907.0</v>
      </c>
      <c r="G3629" s="15">
        <v>43001.0</v>
      </c>
      <c r="H3629" s="14">
        <v>1027.0</v>
      </c>
      <c r="I3629" s="12">
        <f>VLOOKUP(C3629, products!$A$1:$C$8, 3, FALSE)</f>
        <v>1096</v>
      </c>
      <c r="J3629" s="12" t="str">
        <f>VLOOKUP(B3629,sales_teams!A:C,3)</f>
        <v>West</v>
      </c>
      <c r="K3629" s="12" t="str">
        <f>VLOOKUP(B3629,sales_teams!A:C,2)</f>
        <v>Summer Sewald</v>
      </c>
      <c r="L3629" s="12" t="str">
        <f>VLOOKUP(D3629,accounts!A:G,6)</f>
        <v>United States</v>
      </c>
      <c r="M3629" s="12" t="str">
        <f>VLOOKUP(D3629,accounts!A:B,2)</f>
        <v>finance</v>
      </c>
      <c r="N3629" s="12" t="str">
        <f t="shared" si="26"/>
        <v>Jun 2017</v>
      </c>
      <c r="O3629" s="12" t="str">
        <f t="shared" si="415"/>
        <v>Sep 2017</v>
      </c>
      <c r="P3629" s="12">
        <f>VLOOKUP(D3629,accounts!A:G,4)</f>
        <v>7537.24</v>
      </c>
      <c r="Q3629" s="12">
        <f t="shared" si="416"/>
        <v>92</v>
      </c>
    </row>
    <row r="3630">
      <c r="A3630" s="14" t="s">
        <v>3809</v>
      </c>
      <c r="B3630" s="14" t="s">
        <v>58</v>
      </c>
      <c r="C3630" s="14" t="s">
        <v>21</v>
      </c>
      <c r="D3630" s="14" t="s">
        <v>76</v>
      </c>
      <c r="E3630" s="14" t="s">
        <v>5</v>
      </c>
      <c r="F3630" s="15">
        <v>42907.0</v>
      </c>
      <c r="G3630" s="15">
        <v>42909.0</v>
      </c>
      <c r="H3630" s="14">
        <v>3559.0</v>
      </c>
      <c r="I3630" s="12">
        <f>VLOOKUP(C3630, products!$A$1:$C$8, 3, FALSE)</f>
        <v>3393</v>
      </c>
      <c r="J3630" s="12" t="str">
        <f>VLOOKUP(B3630,sales_teams!A:C,3)</f>
        <v>West</v>
      </c>
      <c r="K3630" s="12" t="str">
        <f>VLOOKUP(B3630,sales_teams!A:C,2)</f>
        <v>Summer Sewald</v>
      </c>
      <c r="L3630" s="12" t="str">
        <f>VLOOKUP(D3630,accounts!A:G,6)</f>
        <v>United States</v>
      </c>
      <c r="M3630" s="12" t="str">
        <f>VLOOKUP(D3630,accounts!A:B,2)</f>
        <v>software</v>
      </c>
      <c r="N3630" s="12" t="str">
        <f t="shared" si="26"/>
        <v>Jun 2017</v>
      </c>
      <c r="O3630" s="12" t="str">
        <f t="shared" si="415"/>
        <v>Jun 2017</v>
      </c>
      <c r="P3630" s="12">
        <f>VLOOKUP(D3630,accounts!A:G,4)</f>
        <v>6354.87</v>
      </c>
      <c r="Q3630" s="12">
        <f t="shared" si="416"/>
        <v>0</v>
      </c>
    </row>
    <row r="3631">
      <c r="A3631" s="14" t="s">
        <v>3810</v>
      </c>
      <c r="B3631" s="14" t="s">
        <v>61</v>
      </c>
      <c r="C3631" s="14" t="s">
        <v>22</v>
      </c>
      <c r="D3631" s="14" t="s">
        <v>116</v>
      </c>
      <c r="E3631" s="14" t="s">
        <v>5</v>
      </c>
      <c r="F3631" s="15">
        <v>42907.0</v>
      </c>
      <c r="G3631" s="15">
        <v>42975.0</v>
      </c>
      <c r="H3631" s="14">
        <v>506.0</v>
      </c>
      <c r="I3631" s="12">
        <f>VLOOKUP(C3631, products!$A$1:$C$8, 3, FALSE)</f>
        <v>550</v>
      </c>
      <c r="J3631" s="12" t="str">
        <f>VLOOKUP(B3631,sales_teams!A:C,3)</f>
        <v>West</v>
      </c>
      <c r="K3631" s="12" t="str">
        <f>VLOOKUP(B3631,sales_teams!A:C,2)</f>
        <v>Summer Sewald</v>
      </c>
      <c r="L3631" s="12" t="str">
        <f>VLOOKUP(D3631,accounts!A:G,6)</f>
        <v>United States</v>
      </c>
      <c r="M3631" s="12" t="str">
        <f>VLOOKUP(D3631,accounts!A:B,2)</f>
        <v>services</v>
      </c>
      <c r="N3631" s="12" t="str">
        <f t="shared" si="26"/>
        <v>Jun 2017</v>
      </c>
      <c r="O3631" s="12" t="str">
        <f t="shared" si="415"/>
        <v>Aug 2017</v>
      </c>
      <c r="P3631" s="12">
        <f>VLOOKUP(D3631,accounts!A:G,4)</f>
        <v>692.19</v>
      </c>
      <c r="Q3631" s="12">
        <f t="shared" si="416"/>
        <v>61</v>
      </c>
    </row>
    <row r="3632">
      <c r="A3632" s="14" t="s">
        <v>3811</v>
      </c>
      <c r="B3632" s="14" t="s">
        <v>32</v>
      </c>
      <c r="C3632" s="14" t="s">
        <v>19</v>
      </c>
      <c r="D3632" s="14" t="s">
        <v>127</v>
      </c>
      <c r="E3632" s="14" t="s">
        <v>26</v>
      </c>
      <c r="F3632" s="15">
        <v>42908.0</v>
      </c>
      <c r="G3632" s="15">
        <v>42919.0</v>
      </c>
      <c r="H3632" s="14">
        <v>0.0</v>
      </c>
      <c r="I3632" s="12">
        <f>VLOOKUP(C3632, products!$A$1:$C$8, 3, FALSE)</f>
        <v>55</v>
      </c>
      <c r="J3632" s="12" t="str">
        <f>VLOOKUP(B3632,sales_teams!A:C,3)</f>
        <v>Central</v>
      </c>
      <c r="K3632" s="12" t="str">
        <f>VLOOKUP(B3632,sales_teams!A:C,2)</f>
        <v>Dustin Brinkmann</v>
      </c>
      <c r="L3632" s="12" t="str">
        <f>VLOOKUP(D3632,accounts!A:G,6)</f>
        <v>United States</v>
      </c>
      <c r="M3632" s="12" t="str">
        <f>VLOOKUP(D3632,accounts!A:B,2)</f>
        <v>telecommunications</v>
      </c>
      <c r="N3632" s="12" t="str">
        <f t="shared" si="26"/>
        <v>Jun 2017</v>
      </c>
      <c r="O3632" s="12" t="str">
        <f t="shared" si="415"/>
        <v>Jul 2017</v>
      </c>
      <c r="P3632" s="12">
        <f>VLOOKUP(D3632,accounts!A:G,4)</f>
        <v>86.68</v>
      </c>
      <c r="Q3632" s="12">
        <f t="shared" si="416"/>
        <v>30</v>
      </c>
    </row>
    <row r="3633">
      <c r="A3633" s="14" t="s">
        <v>3812</v>
      </c>
      <c r="B3633" s="14" t="s">
        <v>32</v>
      </c>
      <c r="C3633" s="14" t="s">
        <v>21</v>
      </c>
      <c r="D3633" s="14" t="s">
        <v>104</v>
      </c>
      <c r="E3633" s="14" t="s">
        <v>26</v>
      </c>
      <c r="F3633" s="15">
        <v>42908.0</v>
      </c>
      <c r="G3633" s="15">
        <v>42958.0</v>
      </c>
      <c r="H3633" s="14">
        <v>0.0</v>
      </c>
      <c r="I3633" s="12">
        <f>VLOOKUP(C3633, products!$A$1:$C$8, 3, FALSE)</f>
        <v>3393</v>
      </c>
      <c r="J3633" s="12" t="str">
        <f>VLOOKUP(B3633,sales_teams!A:C,3)</f>
        <v>Central</v>
      </c>
      <c r="K3633" s="12" t="str">
        <f>VLOOKUP(B3633,sales_teams!A:C,2)</f>
        <v>Dustin Brinkmann</v>
      </c>
      <c r="L3633" s="12" t="str">
        <f>VLOOKUP(D3633,accounts!A:G,6)</f>
        <v>Italy</v>
      </c>
      <c r="M3633" s="12" t="str">
        <f>VLOOKUP(D3633,accounts!A:B,2)</f>
        <v>retail</v>
      </c>
      <c r="N3633" s="12" t="str">
        <f t="shared" si="26"/>
        <v>Jun 2017</v>
      </c>
      <c r="O3633" s="12" t="str">
        <f t="shared" si="415"/>
        <v>Aug 2017</v>
      </c>
      <c r="P3633" s="12">
        <f>VLOOKUP(D3633,accounts!A:G,4)</f>
        <v>894.33</v>
      </c>
      <c r="Q3633" s="12">
        <f t="shared" si="416"/>
        <v>61</v>
      </c>
    </row>
    <row r="3634">
      <c r="A3634" s="14" t="s">
        <v>3813</v>
      </c>
      <c r="B3634" s="14" t="s">
        <v>32</v>
      </c>
      <c r="C3634" s="14" t="s">
        <v>20</v>
      </c>
      <c r="D3634" s="14" t="s">
        <v>82</v>
      </c>
      <c r="E3634" s="14" t="s">
        <v>5</v>
      </c>
      <c r="F3634" s="15">
        <v>42908.0</v>
      </c>
      <c r="G3634" s="15">
        <v>42990.0</v>
      </c>
      <c r="H3634" s="14">
        <v>6250.0</v>
      </c>
      <c r="I3634" s="12">
        <f>VLOOKUP(C3634, products!$A$1:$C$8, 3, FALSE)</f>
        <v>5482</v>
      </c>
      <c r="J3634" s="12" t="str">
        <f>VLOOKUP(B3634,sales_teams!A:C,3)</f>
        <v>Central</v>
      </c>
      <c r="K3634" s="12" t="str">
        <f>VLOOKUP(B3634,sales_teams!A:C,2)</f>
        <v>Dustin Brinkmann</v>
      </c>
      <c r="L3634" s="12" t="str">
        <f>VLOOKUP(D3634,accounts!A:G,6)</f>
        <v>United States</v>
      </c>
      <c r="M3634" s="12" t="str">
        <f>VLOOKUP(D3634,accounts!A:B,2)</f>
        <v>finance</v>
      </c>
      <c r="N3634" s="12" t="str">
        <f t="shared" si="26"/>
        <v>Jun 2017</v>
      </c>
      <c r="O3634" s="12" t="str">
        <f t="shared" si="415"/>
        <v>Sep 2017</v>
      </c>
      <c r="P3634" s="12">
        <f>VLOOKUP(D3634,accounts!A:G,4)</f>
        <v>1698.2</v>
      </c>
      <c r="Q3634" s="12">
        <f t="shared" si="416"/>
        <v>92</v>
      </c>
    </row>
    <row r="3635">
      <c r="A3635" s="14" t="s">
        <v>3814</v>
      </c>
      <c r="B3635" s="14" t="s">
        <v>35</v>
      </c>
      <c r="C3635" s="14" t="s">
        <v>21</v>
      </c>
      <c r="D3635" s="14" t="s">
        <v>68</v>
      </c>
      <c r="E3635" s="14" t="s">
        <v>5</v>
      </c>
      <c r="F3635" s="15">
        <v>42908.0</v>
      </c>
      <c r="G3635" s="15">
        <v>42990.0</v>
      </c>
      <c r="H3635" s="14">
        <v>3510.0</v>
      </c>
      <c r="I3635" s="12">
        <f>VLOOKUP(C3635, products!$A$1:$C$8, 3, FALSE)</f>
        <v>3393</v>
      </c>
      <c r="J3635" s="12" t="str">
        <f>VLOOKUP(B3635,sales_teams!A:C,3)</f>
        <v>Central</v>
      </c>
      <c r="K3635" s="12" t="str">
        <f>VLOOKUP(B3635,sales_teams!A:C,2)</f>
        <v>Dustin Brinkmann</v>
      </c>
      <c r="L3635" s="12" t="str">
        <f>VLOOKUP(D3635,accounts!A:G,6)</f>
        <v>Korea</v>
      </c>
      <c r="M3635" s="12" t="str">
        <f>VLOOKUP(D3635,accounts!A:B,2)</f>
        <v>technolgy</v>
      </c>
      <c r="N3635" s="12" t="str">
        <f t="shared" si="26"/>
        <v>Jun 2017</v>
      </c>
      <c r="O3635" s="12" t="str">
        <f t="shared" si="415"/>
        <v>Sep 2017</v>
      </c>
      <c r="P3635" s="12">
        <f>VLOOKUP(D3635,accounts!A:G,4)</f>
        <v>8170.38</v>
      </c>
      <c r="Q3635" s="12">
        <f t="shared" si="416"/>
        <v>92</v>
      </c>
    </row>
    <row r="3636">
      <c r="A3636" s="14" t="s">
        <v>3815</v>
      </c>
      <c r="B3636" s="14" t="s">
        <v>37</v>
      </c>
      <c r="C3636" s="14" t="s">
        <v>18</v>
      </c>
      <c r="D3636" s="14" t="s">
        <v>78</v>
      </c>
      <c r="E3636" s="14" t="s">
        <v>5</v>
      </c>
      <c r="F3636" s="15">
        <v>42908.0</v>
      </c>
      <c r="G3636" s="15">
        <v>42989.0</v>
      </c>
      <c r="H3636" s="14">
        <v>1078.0</v>
      </c>
      <c r="I3636" s="12">
        <f>VLOOKUP(C3636, products!$A$1:$C$8, 3, FALSE)</f>
        <v>1096</v>
      </c>
      <c r="J3636" s="12" t="str">
        <f>VLOOKUP(B3636,sales_teams!A:C,3)</f>
        <v>East</v>
      </c>
      <c r="K3636" s="12" t="str">
        <f>VLOOKUP(B3636,sales_teams!A:C,2)</f>
        <v>Rocco Neubert</v>
      </c>
      <c r="L3636" s="12" t="str">
        <f>VLOOKUP(D3636,accounts!A:G,6)</f>
        <v>United States</v>
      </c>
      <c r="M3636" s="12" t="str">
        <f>VLOOKUP(D3636,accounts!A:B,2)</f>
        <v>finance</v>
      </c>
      <c r="N3636" s="12" t="str">
        <f t="shared" si="26"/>
        <v>Jun 2017</v>
      </c>
      <c r="O3636" s="12" t="str">
        <f t="shared" si="415"/>
        <v>Sep 2017</v>
      </c>
      <c r="P3636" s="12">
        <f>VLOOKUP(D3636,accounts!A:G,4)</f>
        <v>2022.14</v>
      </c>
      <c r="Q3636" s="12">
        <f t="shared" si="416"/>
        <v>92</v>
      </c>
    </row>
    <row r="3637">
      <c r="A3637" s="14" t="s">
        <v>3816</v>
      </c>
      <c r="B3637" s="14" t="s">
        <v>39</v>
      </c>
      <c r="C3637" s="14" t="s">
        <v>22</v>
      </c>
      <c r="D3637" s="14" t="s">
        <v>120</v>
      </c>
      <c r="E3637" s="14" t="s">
        <v>5</v>
      </c>
      <c r="F3637" s="15">
        <v>42908.0</v>
      </c>
      <c r="G3637" s="15">
        <v>42918.0</v>
      </c>
      <c r="H3637" s="14">
        <v>553.0</v>
      </c>
      <c r="I3637" s="12">
        <f>VLOOKUP(C3637, products!$A$1:$C$8, 3, FALSE)</f>
        <v>550</v>
      </c>
      <c r="J3637" s="12" t="str">
        <f>VLOOKUP(B3637,sales_teams!A:C,3)</f>
        <v>East</v>
      </c>
      <c r="K3637" s="12" t="str">
        <f>VLOOKUP(B3637,sales_teams!A:C,2)</f>
        <v>Rocco Neubert</v>
      </c>
      <c r="L3637" s="12" t="str">
        <f>VLOOKUP(D3637,accounts!A:G,6)</f>
        <v>United States</v>
      </c>
      <c r="M3637" s="12" t="str">
        <f>VLOOKUP(D3637,accounts!A:B,2)</f>
        <v>entertainment</v>
      </c>
      <c r="N3637" s="12" t="str">
        <f t="shared" si="26"/>
        <v>Jun 2017</v>
      </c>
      <c r="O3637" s="12" t="str">
        <f t="shared" si="415"/>
        <v>Jul 2017</v>
      </c>
      <c r="P3637" s="12">
        <f>VLOOKUP(D3637,accounts!A:G,4)</f>
        <v>665.06</v>
      </c>
      <c r="Q3637" s="12">
        <f t="shared" si="416"/>
        <v>30</v>
      </c>
    </row>
    <row r="3638">
      <c r="A3638" s="14" t="s">
        <v>3817</v>
      </c>
      <c r="B3638" s="14" t="s">
        <v>45</v>
      </c>
      <c r="C3638" s="14" t="s">
        <v>22</v>
      </c>
      <c r="D3638" s="14" t="s">
        <v>126</v>
      </c>
      <c r="E3638" s="14" t="s">
        <v>5</v>
      </c>
      <c r="F3638" s="15">
        <v>42908.0</v>
      </c>
      <c r="G3638" s="15">
        <v>42974.0</v>
      </c>
      <c r="H3638" s="14">
        <v>612.0</v>
      </c>
      <c r="I3638" s="12">
        <f>VLOOKUP(C3638, products!$A$1:$C$8, 3, FALSE)</f>
        <v>550</v>
      </c>
      <c r="J3638" s="12" t="str">
        <f>VLOOKUP(B3638,sales_teams!A:C,3)</f>
        <v>East</v>
      </c>
      <c r="K3638" s="12" t="str">
        <f>VLOOKUP(B3638,sales_teams!A:C,2)</f>
        <v>Rocco Neubert</v>
      </c>
      <c r="L3638" s="12" t="str">
        <f>VLOOKUP(D3638,accounts!A:G,6)</f>
        <v>United States</v>
      </c>
      <c r="M3638" s="12" t="str">
        <f>VLOOKUP(D3638,accounts!A:B,2)</f>
        <v>retail</v>
      </c>
      <c r="N3638" s="12" t="str">
        <f t="shared" si="26"/>
        <v>Jun 2017</v>
      </c>
      <c r="O3638" s="12" t="str">
        <f t="shared" si="415"/>
        <v>Aug 2017</v>
      </c>
      <c r="P3638" s="12">
        <f>VLOOKUP(D3638,accounts!A:G,4)</f>
        <v>332.43</v>
      </c>
      <c r="Q3638" s="12">
        <f t="shared" si="416"/>
        <v>61</v>
      </c>
    </row>
    <row r="3639">
      <c r="A3639" s="14" t="s">
        <v>3818</v>
      </c>
      <c r="B3639" s="14" t="s">
        <v>45</v>
      </c>
      <c r="C3639" s="14" t="s">
        <v>18</v>
      </c>
      <c r="D3639" s="14" t="s">
        <v>92</v>
      </c>
      <c r="E3639" s="14" t="s">
        <v>5</v>
      </c>
      <c r="F3639" s="15">
        <v>42908.0</v>
      </c>
      <c r="G3639" s="15">
        <v>42912.0</v>
      </c>
      <c r="H3639" s="14">
        <v>1033.0</v>
      </c>
      <c r="I3639" s="12">
        <f>VLOOKUP(C3639, products!$A$1:$C$8, 3, FALSE)</f>
        <v>1096</v>
      </c>
      <c r="J3639" s="12" t="str">
        <f>VLOOKUP(B3639,sales_teams!A:C,3)</f>
        <v>East</v>
      </c>
      <c r="K3639" s="12" t="str">
        <f>VLOOKUP(B3639,sales_teams!A:C,2)</f>
        <v>Rocco Neubert</v>
      </c>
      <c r="L3639" s="12" t="str">
        <f>VLOOKUP(D3639,accounts!A:G,6)</f>
        <v>United States</v>
      </c>
      <c r="M3639" s="12" t="str">
        <f>VLOOKUP(D3639,accounts!A:B,2)</f>
        <v>finance</v>
      </c>
      <c r="N3639" s="12" t="str">
        <f t="shared" si="26"/>
        <v>Jun 2017</v>
      </c>
      <c r="O3639" s="12" t="str">
        <f t="shared" si="415"/>
        <v>Jun 2017</v>
      </c>
      <c r="P3639" s="12">
        <f>VLOOKUP(D3639,accounts!A:G,4)</f>
        <v>2819.5</v>
      </c>
      <c r="Q3639" s="12">
        <f t="shared" si="416"/>
        <v>0</v>
      </c>
    </row>
    <row r="3640">
      <c r="A3640" s="14" t="s">
        <v>3819</v>
      </c>
      <c r="B3640" s="14" t="s">
        <v>45</v>
      </c>
      <c r="C3640" s="14" t="s">
        <v>18</v>
      </c>
      <c r="D3640" s="14" t="s">
        <v>83</v>
      </c>
      <c r="E3640" s="14" t="s">
        <v>5</v>
      </c>
      <c r="F3640" s="15">
        <v>42908.0</v>
      </c>
      <c r="G3640" s="15">
        <v>42991.0</v>
      </c>
      <c r="H3640" s="14">
        <v>1051.0</v>
      </c>
      <c r="I3640" s="12">
        <f>VLOOKUP(C3640, products!$A$1:$C$8, 3, FALSE)</f>
        <v>1096</v>
      </c>
      <c r="J3640" s="12" t="str">
        <f>VLOOKUP(B3640,sales_teams!A:C,3)</f>
        <v>East</v>
      </c>
      <c r="K3640" s="12" t="str">
        <f>VLOOKUP(B3640,sales_teams!A:C,2)</f>
        <v>Rocco Neubert</v>
      </c>
      <c r="L3640" s="12" t="str">
        <f>VLOOKUP(D3640,accounts!A:G,6)</f>
        <v>United States</v>
      </c>
      <c r="M3640" s="12" t="str">
        <f>VLOOKUP(D3640,accounts!A:B,2)</f>
        <v>marketing</v>
      </c>
      <c r="N3640" s="12" t="str">
        <f t="shared" si="26"/>
        <v>Jun 2017</v>
      </c>
      <c r="O3640" s="12" t="str">
        <f t="shared" si="415"/>
        <v>Sep 2017</v>
      </c>
      <c r="P3640" s="12">
        <f>VLOOKUP(D3640,accounts!A:G,4)</f>
        <v>2403.58</v>
      </c>
      <c r="Q3640" s="12">
        <f t="shared" si="416"/>
        <v>92</v>
      </c>
    </row>
    <row r="3641">
      <c r="A3641" s="14" t="s">
        <v>3820</v>
      </c>
      <c r="B3641" s="14" t="s">
        <v>47</v>
      </c>
      <c r="C3641" s="14" t="s">
        <v>22</v>
      </c>
      <c r="D3641" s="14" t="s">
        <v>89</v>
      </c>
      <c r="E3641" s="14" t="s">
        <v>5</v>
      </c>
      <c r="F3641" s="15">
        <v>42908.0</v>
      </c>
      <c r="G3641" s="15">
        <v>43000.0</v>
      </c>
      <c r="H3641" s="14">
        <v>628.0</v>
      </c>
      <c r="I3641" s="12">
        <f>VLOOKUP(C3641, products!$A$1:$C$8, 3, FALSE)</f>
        <v>550</v>
      </c>
      <c r="J3641" s="12" t="str">
        <f>VLOOKUP(B3641,sales_teams!A:C,3)</f>
        <v>East</v>
      </c>
      <c r="K3641" s="12" t="str">
        <f>VLOOKUP(B3641,sales_teams!A:C,2)</f>
        <v>Rocco Neubert</v>
      </c>
      <c r="L3641" s="12" t="str">
        <f>VLOOKUP(D3641,accounts!A:G,6)</f>
        <v>United States</v>
      </c>
      <c r="M3641" s="12" t="str">
        <f>VLOOKUP(D3641,accounts!A:B,2)</f>
        <v>employment</v>
      </c>
      <c r="N3641" s="12" t="str">
        <f t="shared" si="26"/>
        <v>Jun 2017</v>
      </c>
      <c r="O3641" s="12" t="str">
        <f t="shared" si="415"/>
        <v>Sep 2017</v>
      </c>
      <c r="P3641" s="12">
        <f>VLOOKUP(D3641,accounts!A:G,4)</f>
        <v>2871.35</v>
      </c>
      <c r="Q3641" s="12">
        <f t="shared" si="416"/>
        <v>92</v>
      </c>
    </row>
    <row r="3642">
      <c r="A3642" s="14" t="s">
        <v>3821</v>
      </c>
      <c r="B3642" s="14" t="s">
        <v>49</v>
      </c>
      <c r="C3642" s="14" t="s">
        <v>20</v>
      </c>
      <c r="D3642" s="14" t="s">
        <v>116</v>
      </c>
      <c r="E3642" s="14" t="s">
        <v>5</v>
      </c>
      <c r="F3642" s="15">
        <v>42908.0</v>
      </c>
      <c r="G3642" s="15">
        <v>42982.0</v>
      </c>
      <c r="H3642" s="14">
        <v>4916.0</v>
      </c>
      <c r="I3642" s="12">
        <f>VLOOKUP(C3642, products!$A$1:$C$8, 3, FALSE)</f>
        <v>5482</v>
      </c>
      <c r="J3642" s="12" t="str">
        <f>VLOOKUP(B3642,sales_teams!A:C,3)</f>
        <v>West</v>
      </c>
      <c r="K3642" s="12" t="str">
        <f>VLOOKUP(B3642,sales_teams!A:C,2)</f>
        <v>Summer Sewald</v>
      </c>
      <c r="L3642" s="12" t="str">
        <f>VLOOKUP(D3642,accounts!A:G,6)</f>
        <v>United States</v>
      </c>
      <c r="M3642" s="12" t="str">
        <f>VLOOKUP(D3642,accounts!A:B,2)</f>
        <v>services</v>
      </c>
      <c r="N3642" s="12" t="str">
        <f t="shared" si="26"/>
        <v>Jun 2017</v>
      </c>
      <c r="O3642" s="12" t="str">
        <f t="shared" si="415"/>
        <v>Sep 2017</v>
      </c>
      <c r="P3642" s="12">
        <f>VLOOKUP(D3642,accounts!A:G,4)</f>
        <v>692.19</v>
      </c>
      <c r="Q3642" s="12">
        <f t="shared" si="416"/>
        <v>92</v>
      </c>
    </row>
    <row r="3643">
      <c r="A3643" s="14" t="s">
        <v>3822</v>
      </c>
      <c r="B3643" s="14" t="s">
        <v>50</v>
      </c>
      <c r="C3643" s="14" t="s">
        <v>21</v>
      </c>
      <c r="D3643" s="14" t="s">
        <v>82</v>
      </c>
      <c r="E3643" s="14" t="s">
        <v>5</v>
      </c>
      <c r="F3643" s="15">
        <v>42908.0</v>
      </c>
      <c r="G3643" s="15">
        <v>43006.0</v>
      </c>
      <c r="H3643" s="14">
        <v>3590.0</v>
      </c>
      <c r="I3643" s="12">
        <f>VLOOKUP(C3643, products!$A$1:$C$8, 3, FALSE)</f>
        <v>3393</v>
      </c>
      <c r="J3643" s="12" t="str">
        <f>VLOOKUP(B3643,sales_teams!A:C,3)</f>
        <v>West</v>
      </c>
      <c r="K3643" s="12" t="str">
        <f>VLOOKUP(B3643,sales_teams!A:C,2)</f>
        <v>Summer Sewald</v>
      </c>
      <c r="L3643" s="12" t="str">
        <f>VLOOKUP(D3643,accounts!A:G,6)</f>
        <v>United States</v>
      </c>
      <c r="M3643" s="12" t="str">
        <f>VLOOKUP(D3643,accounts!A:B,2)</f>
        <v>finance</v>
      </c>
      <c r="N3643" s="12" t="str">
        <f t="shared" si="26"/>
        <v>Jun 2017</v>
      </c>
      <c r="O3643" s="12" t="str">
        <f t="shared" si="415"/>
        <v>Sep 2017</v>
      </c>
      <c r="P3643" s="12">
        <f>VLOOKUP(D3643,accounts!A:G,4)</f>
        <v>1698.2</v>
      </c>
      <c r="Q3643" s="12">
        <f t="shared" si="416"/>
        <v>92</v>
      </c>
    </row>
    <row r="3644">
      <c r="A3644" s="14" t="s">
        <v>3823</v>
      </c>
      <c r="B3644" s="14" t="s">
        <v>52</v>
      </c>
      <c r="C3644" s="14" t="s">
        <v>21</v>
      </c>
      <c r="D3644" s="14" t="s">
        <v>115</v>
      </c>
      <c r="E3644" s="14" t="s">
        <v>5</v>
      </c>
      <c r="F3644" s="15">
        <v>42908.0</v>
      </c>
      <c r="G3644" s="15">
        <v>42963.0</v>
      </c>
      <c r="H3644" s="14">
        <v>3207.0</v>
      </c>
      <c r="I3644" s="12">
        <f>VLOOKUP(C3644, products!$A$1:$C$8, 3, FALSE)</f>
        <v>3393</v>
      </c>
      <c r="J3644" s="12" t="str">
        <f>VLOOKUP(B3644,sales_teams!A:C,3)</f>
        <v>West</v>
      </c>
      <c r="K3644" s="12" t="str">
        <f>VLOOKUP(B3644,sales_teams!A:C,2)</f>
        <v>Summer Sewald</v>
      </c>
      <c r="L3644" s="12" t="str">
        <f>VLOOKUP(D3644,accounts!A:G,6)</f>
        <v>United States</v>
      </c>
      <c r="M3644" s="12" t="str">
        <f>VLOOKUP(D3644,accounts!A:B,2)</f>
        <v>entertainment</v>
      </c>
      <c r="N3644" s="12" t="str">
        <f t="shared" si="26"/>
        <v>Jun 2017</v>
      </c>
      <c r="O3644" s="12" t="str">
        <f t="shared" si="415"/>
        <v>Aug 2017</v>
      </c>
      <c r="P3644" s="12">
        <f>VLOOKUP(D3644,accounts!A:G,4)</f>
        <v>217.87</v>
      </c>
      <c r="Q3644" s="12">
        <f t="shared" si="416"/>
        <v>61</v>
      </c>
    </row>
    <row r="3645">
      <c r="A3645" s="14" t="s">
        <v>3824</v>
      </c>
      <c r="B3645" s="14" t="s">
        <v>52</v>
      </c>
      <c r="C3645" s="14" t="s">
        <v>21</v>
      </c>
      <c r="D3645" s="14" t="s">
        <v>134</v>
      </c>
      <c r="E3645" s="14" t="s">
        <v>5</v>
      </c>
      <c r="F3645" s="15">
        <v>42908.0</v>
      </c>
      <c r="G3645" s="15">
        <v>42999.0</v>
      </c>
      <c r="H3645" s="14">
        <v>2739.0</v>
      </c>
      <c r="I3645" s="12">
        <f>VLOOKUP(C3645, products!$A$1:$C$8, 3, FALSE)</f>
        <v>3393</v>
      </c>
      <c r="J3645" s="12" t="str">
        <f>VLOOKUP(B3645,sales_teams!A:C,3)</f>
        <v>West</v>
      </c>
      <c r="K3645" s="12" t="str">
        <f>VLOOKUP(B3645,sales_teams!A:C,2)</f>
        <v>Summer Sewald</v>
      </c>
      <c r="L3645" s="12" t="str">
        <f>VLOOKUP(D3645,accounts!A:G,6)</f>
        <v>United States</v>
      </c>
      <c r="M3645" s="12" t="str">
        <f>VLOOKUP(D3645,accounts!A:B,2)</f>
        <v>medical</v>
      </c>
      <c r="N3645" s="12" t="str">
        <f t="shared" si="26"/>
        <v>Jun 2017</v>
      </c>
      <c r="O3645" s="12" t="str">
        <f t="shared" si="415"/>
        <v>Sep 2017</v>
      </c>
      <c r="P3645" s="12">
        <f>VLOOKUP(D3645,accounts!A:G,4)</f>
        <v>441.08</v>
      </c>
      <c r="Q3645" s="12">
        <f t="shared" si="416"/>
        <v>92</v>
      </c>
    </row>
    <row r="3646">
      <c r="A3646" s="14" t="s">
        <v>3825</v>
      </c>
      <c r="B3646" s="14" t="s">
        <v>53</v>
      </c>
      <c r="C3646" s="14" t="s">
        <v>22</v>
      </c>
      <c r="D3646" s="14" t="s">
        <v>127</v>
      </c>
      <c r="E3646" s="14" t="s">
        <v>5</v>
      </c>
      <c r="F3646" s="15">
        <v>42908.0</v>
      </c>
      <c r="G3646" s="15">
        <v>42919.0</v>
      </c>
      <c r="H3646" s="14">
        <v>557.0</v>
      </c>
      <c r="I3646" s="12">
        <f>VLOOKUP(C3646, products!$A$1:$C$8, 3, FALSE)</f>
        <v>550</v>
      </c>
      <c r="J3646" s="12" t="str">
        <f>VLOOKUP(B3646,sales_teams!A:C,3)</f>
        <v>West</v>
      </c>
      <c r="K3646" s="12" t="str">
        <f>VLOOKUP(B3646,sales_teams!A:C,2)</f>
        <v>Summer Sewald</v>
      </c>
      <c r="L3646" s="12" t="str">
        <f>VLOOKUP(D3646,accounts!A:G,6)</f>
        <v>United States</v>
      </c>
      <c r="M3646" s="12" t="str">
        <f>VLOOKUP(D3646,accounts!A:B,2)</f>
        <v>telecommunications</v>
      </c>
      <c r="N3646" s="12" t="str">
        <f t="shared" si="26"/>
        <v>Jun 2017</v>
      </c>
      <c r="O3646" s="12" t="str">
        <f t="shared" si="415"/>
        <v>Jul 2017</v>
      </c>
      <c r="P3646" s="12">
        <f>VLOOKUP(D3646,accounts!A:G,4)</f>
        <v>86.68</v>
      </c>
      <c r="Q3646" s="12">
        <f t="shared" si="416"/>
        <v>30</v>
      </c>
    </row>
    <row r="3647">
      <c r="A3647" s="14" t="s">
        <v>3826</v>
      </c>
      <c r="B3647" s="14" t="s">
        <v>54</v>
      </c>
      <c r="C3647" s="14" t="s">
        <v>17</v>
      </c>
      <c r="D3647" s="14" t="s">
        <v>138</v>
      </c>
      <c r="E3647" s="14" t="s">
        <v>5</v>
      </c>
      <c r="F3647" s="15">
        <v>42908.0</v>
      </c>
      <c r="G3647" s="15">
        <v>42916.0</v>
      </c>
      <c r="H3647" s="14">
        <v>5302.0</v>
      </c>
      <c r="I3647" s="12">
        <f>VLOOKUP(C3647, products!$A$1:$C$8, 3, FALSE)</f>
        <v>4821</v>
      </c>
      <c r="J3647" s="12" t="str">
        <f>VLOOKUP(B3647,sales_teams!A:C,3)</f>
        <v>West</v>
      </c>
      <c r="K3647" s="12" t="str">
        <f>VLOOKUP(B3647,sales_teams!A:C,2)</f>
        <v>Summer Sewald</v>
      </c>
      <c r="L3647" s="12" t="str">
        <f>VLOOKUP(D3647,accounts!A:G,6)</f>
        <v>United States</v>
      </c>
      <c r="M3647" s="12" t="str">
        <f>VLOOKUP(D3647,accounts!A:B,2)</f>
        <v>retail</v>
      </c>
      <c r="N3647" s="12" t="str">
        <f t="shared" si="26"/>
        <v>Jun 2017</v>
      </c>
      <c r="O3647" s="12" t="str">
        <f t="shared" si="415"/>
        <v>Jun 2017</v>
      </c>
      <c r="P3647" s="12">
        <f>VLOOKUP(D3647,accounts!A:G,4)</f>
        <v>2261.05</v>
      </c>
      <c r="Q3647" s="12">
        <f t="shared" si="416"/>
        <v>0</v>
      </c>
    </row>
    <row r="3648">
      <c r="A3648" s="14" t="s">
        <v>3827</v>
      </c>
      <c r="B3648" s="14" t="s">
        <v>57</v>
      </c>
      <c r="C3648" s="14" t="s">
        <v>19</v>
      </c>
      <c r="D3648" s="14" t="s">
        <v>115</v>
      </c>
      <c r="E3648" s="14" t="s">
        <v>26</v>
      </c>
      <c r="F3648" s="15">
        <v>42908.0</v>
      </c>
      <c r="G3648" s="15">
        <v>42973.0</v>
      </c>
      <c r="H3648" s="14">
        <v>0.0</v>
      </c>
      <c r="I3648" s="12">
        <f>VLOOKUP(C3648, products!$A$1:$C$8, 3, FALSE)</f>
        <v>55</v>
      </c>
      <c r="J3648" s="12" t="str">
        <f>VLOOKUP(B3648,sales_teams!A:C,3)</f>
        <v>West</v>
      </c>
      <c r="K3648" s="12" t="str">
        <f>VLOOKUP(B3648,sales_teams!A:C,2)</f>
        <v>Summer Sewald</v>
      </c>
      <c r="L3648" s="12" t="str">
        <f>VLOOKUP(D3648,accounts!A:G,6)</f>
        <v>United States</v>
      </c>
      <c r="M3648" s="12" t="str">
        <f>VLOOKUP(D3648,accounts!A:B,2)</f>
        <v>entertainment</v>
      </c>
      <c r="N3648" s="12" t="str">
        <f t="shared" si="26"/>
        <v>Jun 2017</v>
      </c>
      <c r="O3648" s="12" t="str">
        <f t="shared" si="415"/>
        <v>Aug 2017</v>
      </c>
      <c r="P3648" s="12">
        <f>VLOOKUP(D3648,accounts!A:G,4)</f>
        <v>217.87</v>
      </c>
      <c r="Q3648" s="12">
        <f t="shared" si="416"/>
        <v>61</v>
      </c>
    </row>
    <row r="3649">
      <c r="A3649" s="14" t="s">
        <v>3828</v>
      </c>
      <c r="B3649" s="14" t="s">
        <v>57</v>
      </c>
      <c r="C3649" s="14" t="s">
        <v>21</v>
      </c>
      <c r="D3649" s="14" t="s">
        <v>134</v>
      </c>
      <c r="E3649" s="14" t="s">
        <v>5</v>
      </c>
      <c r="F3649" s="15">
        <v>42908.0</v>
      </c>
      <c r="G3649" s="15">
        <v>42917.0</v>
      </c>
      <c r="H3649" s="14">
        <v>3465.0</v>
      </c>
      <c r="I3649" s="12">
        <f>VLOOKUP(C3649, products!$A$1:$C$8, 3, FALSE)</f>
        <v>3393</v>
      </c>
      <c r="J3649" s="12" t="str">
        <f>VLOOKUP(B3649,sales_teams!A:C,3)</f>
        <v>West</v>
      </c>
      <c r="K3649" s="12" t="str">
        <f>VLOOKUP(B3649,sales_teams!A:C,2)</f>
        <v>Summer Sewald</v>
      </c>
      <c r="L3649" s="12" t="str">
        <f>VLOOKUP(D3649,accounts!A:G,6)</f>
        <v>United States</v>
      </c>
      <c r="M3649" s="12" t="str">
        <f>VLOOKUP(D3649,accounts!A:B,2)</f>
        <v>medical</v>
      </c>
      <c r="N3649" s="12" t="str">
        <f t="shared" si="26"/>
        <v>Jun 2017</v>
      </c>
      <c r="O3649" s="12" t="str">
        <f t="shared" si="415"/>
        <v>Jul 2017</v>
      </c>
      <c r="P3649" s="12">
        <f>VLOOKUP(D3649,accounts!A:G,4)</f>
        <v>441.08</v>
      </c>
      <c r="Q3649" s="12">
        <f t="shared" si="416"/>
        <v>30</v>
      </c>
    </row>
    <row r="3650">
      <c r="A3650" s="14" t="s">
        <v>3829</v>
      </c>
      <c r="B3650" s="14" t="s">
        <v>61</v>
      </c>
      <c r="C3650" s="14" t="s">
        <v>17</v>
      </c>
      <c r="D3650" s="14" t="s">
        <v>136</v>
      </c>
      <c r="E3650" s="14" t="s">
        <v>5</v>
      </c>
      <c r="F3650" s="15">
        <v>42908.0</v>
      </c>
      <c r="G3650" s="15">
        <v>42984.0</v>
      </c>
      <c r="H3650" s="14">
        <v>4356.0</v>
      </c>
      <c r="I3650" s="12">
        <f>VLOOKUP(C3650, products!$A$1:$C$8, 3, FALSE)</f>
        <v>4821</v>
      </c>
      <c r="J3650" s="12" t="str">
        <f>VLOOKUP(B3650,sales_teams!A:C,3)</f>
        <v>West</v>
      </c>
      <c r="K3650" s="12" t="str">
        <f>VLOOKUP(B3650,sales_teams!A:C,2)</f>
        <v>Summer Sewald</v>
      </c>
      <c r="L3650" s="12" t="str">
        <f>VLOOKUP(D3650,accounts!A:G,6)</f>
        <v>United States</v>
      </c>
      <c r="M3650" s="12" t="str">
        <f>VLOOKUP(D3650,accounts!A:B,2)</f>
        <v>entertainment</v>
      </c>
      <c r="N3650" s="12" t="str">
        <f t="shared" si="26"/>
        <v>Jun 2017</v>
      </c>
      <c r="O3650" s="12" t="str">
        <f t="shared" si="415"/>
        <v>Sep 2017</v>
      </c>
      <c r="P3650" s="12">
        <f>VLOOKUP(D3650,accounts!A:G,4)</f>
        <v>324.19</v>
      </c>
      <c r="Q3650" s="12">
        <f t="shared" si="416"/>
        <v>92</v>
      </c>
    </row>
    <row r="3651">
      <c r="A3651" s="14" t="s">
        <v>3830</v>
      </c>
      <c r="B3651" s="14" t="s">
        <v>33</v>
      </c>
      <c r="C3651" s="14" t="s">
        <v>17</v>
      </c>
      <c r="D3651" s="14" t="s">
        <v>88</v>
      </c>
      <c r="E3651" s="14" t="s">
        <v>5</v>
      </c>
      <c r="F3651" s="15">
        <v>42909.0</v>
      </c>
      <c r="G3651" s="15">
        <v>42999.0</v>
      </c>
      <c r="H3651" s="14">
        <v>5301.0</v>
      </c>
      <c r="I3651" s="12">
        <f>VLOOKUP(C3651, products!$A$1:$C$8, 3, FALSE)</f>
        <v>4821</v>
      </c>
      <c r="J3651" s="12" t="str">
        <f>VLOOKUP(B3651,sales_teams!A:C,3)</f>
        <v>Central</v>
      </c>
      <c r="K3651" s="12" t="str">
        <f>VLOOKUP(B3651,sales_teams!A:C,2)</f>
        <v>Dustin Brinkmann</v>
      </c>
      <c r="L3651" s="12" t="str">
        <f>VLOOKUP(D3651,accounts!A:G,6)</f>
        <v>United States</v>
      </c>
      <c r="M3651" s="12" t="str">
        <f>VLOOKUP(D3651,accounts!A:B,2)</f>
        <v>retail</v>
      </c>
      <c r="N3651" s="12" t="str">
        <f t="shared" si="26"/>
        <v>Jun 2017</v>
      </c>
      <c r="O3651" s="12" t="str">
        <f t="shared" si="415"/>
        <v>Sep 2017</v>
      </c>
      <c r="P3651" s="12">
        <f>VLOOKUP(D3651,accounts!A:G,4)</f>
        <v>2520.83</v>
      </c>
      <c r="Q3651" s="12">
        <f t="shared" si="416"/>
        <v>92</v>
      </c>
    </row>
    <row r="3652">
      <c r="A3652" s="14" t="s">
        <v>3831</v>
      </c>
      <c r="B3652" s="14" t="s">
        <v>35</v>
      </c>
      <c r="C3652" s="14" t="s">
        <v>21</v>
      </c>
      <c r="D3652" s="14" t="s">
        <v>79</v>
      </c>
      <c r="E3652" s="14" t="s">
        <v>26</v>
      </c>
      <c r="F3652" s="15">
        <v>42909.0</v>
      </c>
      <c r="G3652" s="15">
        <v>42920.0</v>
      </c>
      <c r="H3652" s="14">
        <v>0.0</v>
      </c>
      <c r="I3652" s="12">
        <f>VLOOKUP(C3652, products!$A$1:$C$8, 3, FALSE)</f>
        <v>3393</v>
      </c>
      <c r="J3652" s="12" t="str">
        <f>VLOOKUP(B3652,sales_teams!A:C,3)</f>
        <v>Central</v>
      </c>
      <c r="K3652" s="12" t="str">
        <f>VLOOKUP(B3652,sales_teams!A:C,2)</f>
        <v>Dustin Brinkmann</v>
      </c>
      <c r="L3652" s="12" t="str">
        <f>VLOOKUP(D3652,accounts!A:G,6)</f>
        <v>Panama</v>
      </c>
      <c r="M3652" s="12" t="str">
        <f>VLOOKUP(D3652,accounts!A:B,2)</f>
        <v>technolgy</v>
      </c>
      <c r="N3652" s="12" t="str">
        <f t="shared" si="26"/>
        <v>Jun 2017</v>
      </c>
      <c r="O3652" s="12" t="str">
        <f t="shared" si="415"/>
        <v>Jul 2017</v>
      </c>
      <c r="P3652" s="12">
        <f>VLOOKUP(D3652,accounts!A:G,4)</f>
        <v>2938.67</v>
      </c>
      <c r="Q3652" s="12">
        <f t="shared" si="416"/>
        <v>30</v>
      </c>
    </row>
    <row r="3653">
      <c r="A3653" s="14" t="s">
        <v>3832</v>
      </c>
      <c r="B3653" s="14" t="s">
        <v>35</v>
      </c>
      <c r="C3653" s="14" t="s">
        <v>19</v>
      </c>
      <c r="D3653" s="14" t="s">
        <v>70</v>
      </c>
      <c r="E3653" s="14" t="s">
        <v>5</v>
      </c>
      <c r="F3653" s="15">
        <v>42909.0</v>
      </c>
      <c r="G3653" s="15">
        <v>42921.0</v>
      </c>
      <c r="H3653" s="14">
        <v>66.0</v>
      </c>
      <c r="I3653" s="12">
        <f>VLOOKUP(C3653, products!$A$1:$C$8, 3, FALSE)</f>
        <v>55</v>
      </c>
      <c r="J3653" s="12" t="str">
        <f>VLOOKUP(B3653,sales_teams!A:C,3)</f>
        <v>Central</v>
      </c>
      <c r="K3653" s="12" t="str">
        <f>VLOOKUP(B3653,sales_teams!A:C,2)</f>
        <v>Dustin Brinkmann</v>
      </c>
      <c r="L3653" s="12" t="str">
        <f>VLOOKUP(D3653,accounts!A:G,6)</f>
        <v>United States</v>
      </c>
      <c r="M3653" s="12" t="str">
        <f>VLOOKUP(D3653,accounts!A:B,2)</f>
        <v>telecommunications</v>
      </c>
      <c r="N3653" s="12" t="str">
        <f t="shared" si="26"/>
        <v>Jun 2017</v>
      </c>
      <c r="O3653" s="12" t="str">
        <f t="shared" si="415"/>
        <v>Jul 2017</v>
      </c>
      <c r="P3653" s="12">
        <f>VLOOKUP(D3653,accounts!A:G,4)</f>
        <v>5266.09</v>
      </c>
      <c r="Q3653" s="12">
        <f t="shared" si="416"/>
        <v>30</v>
      </c>
    </row>
    <row r="3654">
      <c r="A3654" s="14" t="s">
        <v>3833</v>
      </c>
      <c r="B3654" s="14" t="s">
        <v>36</v>
      </c>
      <c r="C3654" s="14" t="s">
        <v>22</v>
      </c>
      <c r="D3654" s="14" t="s">
        <v>106</v>
      </c>
      <c r="E3654" s="14" t="s">
        <v>26</v>
      </c>
      <c r="F3654" s="15">
        <v>42909.0</v>
      </c>
      <c r="G3654" s="15">
        <v>42919.0</v>
      </c>
      <c r="H3654" s="14">
        <v>0.0</v>
      </c>
      <c r="I3654" s="12">
        <f>VLOOKUP(C3654, products!$A$1:$C$8, 3, FALSE)</f>
        <v>550</v>
      </c>
      <c r="J3654" s="12" t="str">
        <f>VLOOKUP(B3654,sales_teams!A:C,3)</f>
        <v>Central</v>
      </c>
      <c r="K3654" s="12" t="str">
        <f>VLOOKUP(B3654,sales_teams!A:C,2)</f>
        <v>Dustin Brinkmann</v>
      </c>
      <c r="L3654" s="12" t="str">
        <f>VLOOKUP(D3654,accounts!A:G,6)</f>
        <v>United States</v>
      </c>
      <c r="M3654" s="12" t="str">
        <f>VLOOKUP(D3654,accounts!A:B,2)</f>
        <v>finance</v>
      </c>
      <c r="N3654" s="12" t="str">
        <f t="shared" si="26"/>
        <v>Jun 2017</v>
      </c>
      <c r="O3654" s="12" t="str">
        <f t="shared" si="415"/>
        <v>Jul 2017</v>
      </c>
      <c r="P3654" s="12">
        <f>VLOOKUP(D3654,accounts!A:G,4)</f>
        <v>646.1</v>
      </c>
      <c r="Q3654" s="12">
        <f t="shared" si="416"/>
        <v>30</v>
      </c>
    </row>
    <row r="3655">
      <c r="A3655" s="14" t="s">
        <v>3834</v>
      </c>
      <c r="B3655" s="14" t="s">
        <v>36</v>
      </c>
      <c r="C3655" s="14" t="s">
        <v>17</v>
      </c>
      <c r="D3655" s="14" t="s">
        <v>114</v>
      </c>
      <c r="E3655" s="14" t="s">
        <v>26</v>
      </c>
      <c r="F3655" s="15">
        <v>42909.0</v>
      </c>
      <c r="G3655" s="15">
        <v>42917.0</v>
      </c>
      <c r="H3655" s="14">
        <v>0.0</v>
      </c>
      <c r="I3655" s="12">
        <f>VLOOKUP(C3655, products!$A$1:$C$8, 3, FALSE)</f>
        <v>4821</v>
      </c>
      <c r="J3655" s="12" t="str">
        <f>VLOOKUP(B3655,sales_teams!A:C,3)</f>
        <v>Central</v>
      </c>
      <c r="K3655" s="12" t="str">
        <f>VLOOKUP(B3655,sales_teams!A:C,2)</f>
        <v>Dustin Brinkmann</v>
      </c>
      <c r="L3655" s="12" t="str">
        <f>VLOOKUP(D3655,accounts!A:G,6)</f>
        <v>United States</v>
      </c>
      <c r="M3655" s="12" t="str">
        <f>VLOOKUP(D3655,accounts!A:B,2)</f>
        <v>technolgy</v>
      </c>
      <c r="N3655" s="12" t="str">
        <f t="shared" si="26"/>
        <v>Jun 2017</v>
      </c>
      <c r="O3655" s="12" t="str">
        <f t="shared" si="415"/>
        <v>Jul 2017</v>
      </c>
      <c r="P3655" s="12">
        <f>VLOOKUP(D3655,accounts!A:G,4)</f>
        <v>1100.04</v>
      </c>
      <c r="Q3655" s="12">
        <f t="shared" si="416"/>
        <v>30</v>
      </c>
    </row>
    <row r="3656">
      <c r="A3656" s="14" t="s">
        <v>3835</v>
      </c>
      <c r="B3656" s="14" t="s">
        <v>36</v>
      </c>
      <c r="C3656" s="14" t="s">
        <v>20</v>
      </c>
      <c r="D3656" s="14" t="s">
        <v>139</v>
      </c>
      <c r="E3656" s="14" t="s">
        <v>5</v>
      </c>
      <c r="F3656" s="15">
        <v>42909.0</v>
      </c>
      <c r="G3656" s="15">
        <v>42917.0</v>
      </c>
      <c r="H3656" s="14">
        <v>5640.0</v>
      </c>
      <c r="I3656" s="12">
        <f>VLOOKUP(C3656, products!$A$1:$C$8, 3, FALSE)</f>
        <v>5482</v>
      </c>
      <c r="J3656" s="12" t="str">
        <f>VLOOKUP(B3656,sales_teams!A:C,3)</f>
        <v>Central</v>
      </c>
      <c r="K3656" s="12" t="str">
        <f>VLOOKUP(B3656,sales_teams!A:C,2)</f>
        <v>Dustin Brinkmann</v>
      </c>
      <c r="L3656" s="12" t="str">
        <f>VLOOKUP(D3656,accounts!A:G,6)</f>
        <v>United States</v>
      </c>
      <c r="M3656" s="12" t="str">
        <f>VLOOKUP(D3656,accounts!A:B,2)</f>
        <v>technolgy</v>
      </c>
      <c r="N3656" s="12" t="str">
        <f t="shared" si="26"/>
        <v>Jun 2017</v>
      </c>
      <c r="O3656" s="12" t="str">
        <f t="shared" si="415"/>
        <v>Jul 2017</v>
      </c>
      <c r="P3656" s="12">
        <f>VLOOKUP(D3656,accounts!A:G,4)</f>
        <v>527.11</v>
      </c>
      <c r="Q3656" s="12">
        <f t="shared" si="416"/>
        <v>30</v>
      </c>
    </row>
    <row r="3657">
      <c r="A3657" s="14" t="s">
        <v>3836</v>
      </c>
      <c r="B3657" s="14" t="s">
        <v>37</v>
      </c>
      <c r="C3657" s="14" t="s">
        <v>21</v>
      </c>
      <c r="D3657" s="14" t="s">
        <v>118</v>
      </c>
      <c r="E3657" s="14" t="s">
        <v>26</v>
      </c>
      <c r="F3657" s="15">
        <v>42909.0</v>
      </c>
      <c r="G3657" s="15">
        <v>42977.0</v>
      </c>
      <c r="H3657" s="14">
        <v>0.0</v>
      </c>
      <c r="I3657" s="12">
        <f>VLOOKUP(C3657, products!$A$1:$C$8, 3, FALSE)</f>
        <v>3393</v>
      </c>
      <c r="J3657" s="12" t="str">
        <f>VLOOKUP(B3657,sales_teams!A:C,3)</f>
        <v>East</v>
      </c>
      <c r="K3657" s="12" t="str">
        <f>VLOOKUP(B3657,sales_teams!A:C,2)</f>
        <v>Rocco Neubert</v>
      </c>
      <c r="L3657" s="12" t="str">
        <f>VLOOKUP(D3657,accounts!A:G,6)</f>
        <v>United States</v>
      </c>
      <c r="M3657" s="12" t="str">
        <f>VLOOKUP(D3657,accounts!A:B,2)</f>
        <v>retail</v>
      </c>
      <c r="N3657" s="12" t="str">
        <f t="shared" si="26"/>
        <v>Jun 2017</v>
      </c>
      <c r="O3657" s="12" t="str">
        <f t="shared" si="415"/>
        <v>Aug 2017</v>
      </c>
      <c r="P3657" s="12">
        <f>VLOOKUP(D3657,accounts!A:G,4)</f>
        <v>702.72</v>
      </c>
      <c r="Q3657" s="12">
        <f t="shared" si="416"/>
        <v>61</v>
      </c>
    </row>
    <row r="3658">
      <c r="A3658" s="14" t="s">
        <v>3837</v>
      </c>
      <c r="B3658" s="14" t="s">
        <v>37</v>
      </c>
      <c r="C3658" s="14" t="s">
        <v>18</v>
      </c>
      <c r="D3658" s="14" t="s">
        <v>64</v>
      </c>
      <c r="E3658" s="14" t="s">
        <v>5</v>
      </c>
      <c r="F3658" s="15">
        <v>42909.0</v>
      </c>
      <c r="G3658" s="15">
        <v>43006.0</v>
      </c>
      <c r="H3658" s="14">
        <v>1291.0</v>
      </c>
      <c r="I3658" s="12">
        <f>VLOOKUP(C3658, products!$A$1:$C$8, 3, FALSE)</f>
        <v>1096</v>
      </c>
      <c r="J3658" s="12" t="str">
        <f>VLOOKUP(B3658,sales_teams!A:C,3)</f>
        <v>East</v>
      </c>
      <c r="K3658" s="12" t="str">
        <f>VLOOKUP(B3658,sales_teams!A:C,2)</f>
        <v>Rocco Neubert</v>
      </c>
      <c r="L3658" s="12" t="str">
        <f>VLOOKUP(D3658,accounts!A:G,6)</f>
        <v>United States</v>
      </c>
      <c r="M3658" s="12" t="str">
        <f>VLOOKUP(D3658,accounts!A:B,2)</f>
        <v>software</v>
      </c>
      <c r="N3658" s="12" t="str">
        <f t="shared" si="26"/>
        <v>Jun 2017</v>
      </c>
      <c r="O3658" s="12" t="str">
        <f t="shared" si="415"/>
        <v>Sep 2017</v>
      </c>
      <c r="P3658" s="12">
        <f>VLOOKUP(D3658,accounts!A:G,4)</f>
        <v>11698.03</v>
      </c>
      <c r="Q3658" s="12">
        <f t="shared" si="416"/>
        <v>92</v>
      </c>
    </row>
    <row r="3659">
      <c r="A3659" s="14" t="s">
        <v>3838</v>
      </c>
      <c r="B3659" s="14" t="s">
        <v>37</v>
      </c>
      <c r="C3659" s="14" t="s">
        <v>17</v>
      </c>
      <c r="D3659" s="14" t="s">
        <v>75</v>
      </c>
      <c r="E3659" s="14" t="s">
        <v>5</v>
      </c>
      <c r="F3659" s="15">
        <v>42909.0</v>
      </c>
      <c r="G3659" s="15">
        <v>43005.0</v>
      </c>
      <c r="H3659" s="14">
        <v>3729.0</v>
      </c>
      <c r="I3659" s="12">
        <f>VLOOKUP(C3659, products!$A$1:$C$8, 3, FALSE)</f>
        <v>4821</v>
      </c>
      <c r="J3659" s="12" t="str">
        <f>VLOOKUP(B3659,sales_teams!A:C,3)</f>
        <v>East</v>
      </c>
      <c r="K3659" s="12" t="str">
        <f>VLOOKUP(B3659,sales_teams!A:C,2)</f>
        <v>Rocco Neubert</v>
      </c>
      <c r="L3659" s="12" t="str">
        <f>VLOOKUP(D3659,accounts!A:G,6)</f>
        <v>Jordan</v>
      </c>
      <c r="M3659" s="12" t="str">
        <f>VLOOKUP(D3659,accounts!A:B,2)</f>
        <v>marketing</v>
      </c>
      <c r="N3659" s="12" t="str">
        <f t="shared" si="26"/>
        <v>Jun 2017</v>
      </c>
      <c r="O3659" s="12" t="str">
        <f t="shared" si="415"/>
        <v>Sep 2017</v>
      </c>
      <c r="P3659" s="12">
        <f>VLOOKUP(D3659,accounts!A:G,4)</f>
        <v>3027.46</v>
      </c>
      <c r="Q3659" s="12">
        <f t="shared" si="416"/>
        <v>92</v>
      </c>
    </row>
    <row r="3660">
      <c r="A3660" s="14" t="s">
        <v>3839</v>
      </c>
      <c r="B3660" s="14" t="s">
        <v>38</v>
      </c>
      <c r="C3660" s="14" t="s">
        <v>17</v>
      </c>
      <c r="D3660" s="14" t="s">
        <v>70</v>
      </c>
      <c r="E3660" s="14" t="s">
        <v>26</v>
      </c>
      <c r="F3660" s="15">
        <v>42909.0</v>
      </c>
      <c r="G3660" s="15">
        <v>42970.0</v>
      </c>
      <c r="H3660" s="14">
        <v>0.0</v>
      </c>
      <c r="I3660" s="12">
        <f>VLOOKUP(C3660, products!$A$1:$C$8, 3, FALSE)</f>
        <v>4821</v>
      </c>
      <c r="J3660" s="12" t="str">
        <f>VLOOKUP(B3660,sales_teams!A:C,3)</f>
        <v>East</v>
      </c>
      <c r="K3660" s="12" t="str">
        <f>VLOOKUP(B3660,sales_teams!A:C,2)</f>
        <v>Rocco Neubert</v>
      </c>
      <c r="L3660" s="12" t="str">
        <f>VLOOKUP(D3660,accounts!A:G,6)</f>
        <v>United States</v>
      </c>
      <c r="M3660" s="12" t="str">
        <f>VLOOKUP(D3660,accounts!A:B,2)</f>
        <v>telecommunications</v>
      </c>
      <c r="N3660" s="12" t="str">
        <f t="shared" si="26"/>
        <v>Jun 2017</v>
      </c>
      <c r="O3660" s="12" t="str">
        <f t="shared" si="415"/>
        <v>Aug 2017</v>
      </c>
      <c r="P3660" s="12">
        <f>VLOOKUP(D3660,accounts!A:G,4)</f>
        <v>5266.09</v>
      </c>
      <c r="Q3660" s="12">
        <f t="shared" si="416"/>
        <v>61</v>
      </c>
    </row>
    <row r="3661">
      <c r="A3661" s="14" t="s">
        <v>3840</v>
      </c>
      <c r="B3661" s="14" t="s">
        <v>42</v>
      </c>
      <c r="C3661" s="14" t="s">
        <v>19</v>
      </c>
      <c r="D3661" s="14" t="s">
        <v>95</v>
      </c>
      <c r="E3661" s="14" t="s">
        <v>5</v>
      </c>
      <c r="F3661" s="15">
        <v>42909.0</v>
      </c>
      <c r="G3661" s="15">
        <v>42919.0</v>
      </c>
      <c r="H3661" s="14">
        <v>49.0</v>
      </c>
      <c r="I3661" s="12">
        <f>VLOOKUP(C3661, products!$A$1:$C$8, 3, FALSE)</f>
        <v>55</v>
      </c>
      <c r="J3661" s="12" t="str">
        <f>VLOOKUP(B3661,sales_teams!A:C,3)</f>
        <v>East</v>
      </c>
      <c r="K3661" s="12" t="str">
        <f>VLOOKUP(B3661,sales_teams!A:C,2)</f>
        <v>Rocco Neubert</v>
      </c>
      <c r="L3661" s="12" t="str">
        <f>VLOOKUP(D3661,accounts!A:G,6)</f>
        <v>United States</v>
      </c>
      <c r="M3661" s="12" t="str">
        <f>VLOOKUP(D3661,accounts!A:B,2)</f>
        <v>technolgy</v>
      </c>
      <c r="N3661" s="12" t="str">
        <f t="shared" si="26"/>
        <v>Jun 2017</v>
      </c>
      <c r="O3661" s="12" t="str">
        <f t="shared" si="415"/>
        <v>Jul 2017</v>
      </c>
      <c r="P3661" s="12">
        <f>VLOOKUP(D3661,accounts!A:G,4)</f>
        <v>1520.66</v>
      </c>
      <c r="Q3661" s="12">
        <f t="shared" si="416"/>
        <v>30</v>
      </c>
    </row>
    <row r="3662">
      <c r="A3662" s="14" t="s">
        <v>3841</v>
      </c>
      <c r="B3662" s="14" t="s">
        <v>43</v>
      </c>
      <c r="C3662" s="14" t="s">
        <v>21</v>
      </c>
      <c r="D3662" s="14" t="s">
        <v>74</v>
      </c>
      <c r="E3662" s="14" t="s">
        <v>26</v>
      </c>
      <c r="F3662" s="15">
        <v>42909.0</v>
      </c>
      <c r="G3662" s="15">
        <v>42919.0</v>
      </c>
      <c r="H3662" s="14">
        <v>0.0</v>
      </c>
      <c r="I3662" s="12">
        <f>VLOOKUP(C3662, products!$A$1:$C$8, 3, FALSE)</f>
        <v>3393</v>
      </c>
      <c r="J3662" s="12" t="str">
        <f>VLOOKUP(B3662,sales_teams!A:C,3)</f>
        <v>East</v>
      </c>
      <c r="K3662" s="12" t="str">
        <f>VLOOKUP(B3662,sales_teams!A:C,2)</f>
        <v>Rocco Neubert</v>
      </c>
      <c r="L3662" s="12" t="str">
        <f>VLOOKUP(D3662,accounts!A:G,6)</f>
        <v>United States</v>
      </c>
      <c r="M3662" s="12" t="str">
        <f>VLOOKUP(D3662,accounts!A:B,2)</f>
        <v>retail</v>
      </c>
      <c r="N3662" s="12" t="str">
        <f t="shared" si="26"/>
        <v>Jun 2017</v>
      </c>
      <c r="O3662" s="12" t="str">
        <f t="shared" si="415"/>
        <v>Jul 2017</v>
      </c>
      <c r="P3662" s="12">
        <f>VLOOKUP(D3662,accounts!A:G,4)</f>
        <v>2214.94</v>
      </c>
      <c r="Q3662" s="12">
        <f t="shared" si="416"/>
        <v>30</v>
      </c>
    </row>
    <row r="3663">
      <c r="A3663" s="14" t="s">
        <v>3842</v>
      </c>
      <c r="B3663" s="14" t="s">
        <v>43</v>
      </c>
      <c r="C3663" s="14" t="s">
        <v>18</v>
      </c>
      <c r="D3663" s="14" t="s">
        <v>123</v>
      </c>
      <c r="E3663" s="14" t="s">
        <v>5</v>
      </c>
      <c r="F3663" s="15">
        <v>42909.0</v>
      </c>
      <c r="G3663" s="15">
        <v>42990.0</v>
      </c>
      <c r="H3663" s="14">
        <v>1099.0</v>
      </c>
      <c r="I3663" s="12">
        <f>VLOOKUP(C3663, products!$A$1:$C$8, 3, FALSE)</f>
        <v>1096</v>
      </c>
      <c r="J3663" s="12" t="str">
        <f>VLOOKUP(B3663,sales_teams!A:C,3)</f>
        <v>East</v>
      </c>
      <c r="K3663" s="12" t="str">
        <f>VLOOKUP(B3663,sales_teams!A:C,2)</f>
        <v>Rocco Neubert</v>
      </c>
      <c r="L3663" s="12" t="str">
        <f>VLOOKUP(D3663,accounts!A:G,6)</f>
        <v>United States</v>
      </c>
      <c r="M3663" s="12" t="str">
        <f>VLOOKUP(D3663,accounts!A:B,2)</f>
        <v>entertainment</v>
      </c>
      <c r="N3663" s="12" t="str">
        <f t="shared" si="26"/>
        <v>Jun 2017</v>
      </c>
      <c r="O3663" s="12" t="str">
        <f t="shared" si="415"/>
        <v>Sep 2017</v>
      </c>
      <c r="P3663" s="12">
        <f>VLOOKUP(D3663,accounts!A:G,4)</f>
        <v>349.81</v>
      </c>
      <c r="Q3663" s="12">
        <f t="shared" si="416"/>
        <v>92</v>
      </c>
    </row>
    <row r="3664">
      <c r="A3664" s="14" t="s">
        <v>3843</v>
      </c>
      <c r="B3664" s="14" t="s">
        <v>47</v>
      </c>
      <c r="C3664" s="14" t="s">
        <v>17</v>
      </c>
      <c r="D3664" s="14" t="s">
        <v>85</v>
      </c>
      <c r="E3664" s="14" t="s">
        <v>26</v>
      </c>
      <c r="F3664" s="15">
        <v>42909.0</v>
      </c>
      <c r="G3664" s="15">
        <v>42920.0</v>
      </c>
      <c r="H3664" s="14">
        <v>0.0</v>
      </c>
      <c r="I3664" s="12">
        <f>VLOOKUP(C3664, products!$A$1:$C$8, 3, FALSE)</f>
        <v>4821</v>
      </c>
      <c r="J3664" s="12" t="str">
        <f>VLOOKUP(B3664,sales_teams!A:C,3)</f>
        <v>East</v>
      </c>
      <c r="K3664" s="12" t="str">
        <f>VLOOKUP(B3664,sales_teams!A:C,2)</f>
        <v>Rocco Neubert</v>
      </c>
      <c r="L3664" s="12" t="str">
        <f>VLOOKUP(D3664,accounts!A:G,6)</f>
        <v>United States</v>
      </c>
      <c r="M3664" s="12" t="str">
        <f>VLOOKUP(D3664,accounts!A:B,2)</f>
        <v>medical</v>
      </c>
      <c r="N3664" s="12" t="str">
        <f t="shared" si="26"/>
        <v>Jun 2017</v>
      </c>
      <c r="O3664" s="12" t="str">
        <f t="shared" si="415"/>
        <v>Jul 2017</v>
      </c>
      <c r="P3664" s="12">
        <f>VLOOKUP(D3664,accounts!A:G,4)</f>
        <v>2741.37</v>
      </c>
      <c r="Q3664" s="12">
        <f t="shared" si="416"/>
        <v>30</v>
      </c>
    </row>
    <row r="3665">
      <c r="A3665" s="14" t="s">
        <v>3844</v>
      </c>
      <c r="B3665" s="14" t="s">
        <v>48</v>
      </c>
      <c r="C3665" s="14" t="s">
        <v>21</v>
      </c>
      <c r="D3665" s="14" t="s">
        <v>66</v>
      </c>
      <c r="E3665" s="14" t="s">
        <v>26</v>
      </c>
      <c r="F3665" s="15">
        <v>42909.0</v>
      </c>
      <c r="G3665" s="15">
        <v>42919.0</v>
      </c>
      <c r="H3665" s="14">
        <v>0.0</v>
      </c>
      <c r="I3665" s="12">
        <f>VLOOKUP(C3665, products!$A$1:$C$8, 3, FALSE)</f>
        <v>3393</v>
      </c>
      <c r="J3665" s="12" t="str">
        <f>VLOOKUP(B3665,sales_teams!A:C,3)</f>
        <v>East</v>
      </c>
      <c r="K3665" s="12" t="str">
        <f>VLOOKUP(B3665,sales_teams!A:C,2)</f>
        <v>Rocco Neubert</v>
      </c>
      <c r="L3665" s="12" t="str">
        <f>VLOOKUP(D3665,accounts!A:G,6)</f>
        <v>United States</v>
      </c>
      <c r="M3665" s="12" t="str">
        <f>VLOOKUP(D3665,accounts!A:B,2)</f>
        <v>medical</v>
      </c>
      <c r="N3665" s="12" t="str">
        <f t="shared" si="26"/>
        <v>Jun 2017</v>
      </c>
      <c r="O3665" s="12" t="str">
        <f t="shared" si="415"/>
        <v>Jul 2017</v>
      </c>
      <c r="P3665" s="12">
        <f>VLOOKUP(D3665,accounts!A:G,4)</f>
        <v>4.54</v>
      </c>
      <c r="Q3665" s="12">
        <f t="shared" si="416"/>
        <v>30</v>
      </c>
    </row>
    <row r="3666">
      <c r="A3666" s="14" t="s">
        <v>3845</v>
      </c>
      <c r="B3666" s="14" t="s">
        <v>50</v>
      </c>
      <c r="C3666" s="14" t="s">
        <v>21</v>
      </c>
      <c r="D3666" s="14" t="s">
        <v>140</v>
      </c>
      <c r="E3666" s="14" t="s">
        <v>26</v>
      </c>
      <c r="F3666" s="15">
        <v>42909.0</v>
      </c>
      <c r="G3666" s="15">
        <v>43000.0</v>
      </c>
      <c r="H3666" s="14">
        <v>0.0</v>
      </c>
      <c r="I3666" s="12">
        <f>VLOOKUP(C3666, products!$A$1:$C$8, 3, FALSE)</f>
        <v>3393</v>
      </c>
      <c r="J3666" s="12" t="str">
        <f>VLOOKUP(B3666,sales_teams!A:C,3)</f>
        <v>West</v>
      </c>
      <c r="K3666" s="12" t="str">
        <f>VLOOKUP(B3666,sales_teams!A:C,2)</f>
        <v>Summer Sewald</v>
      </c>
      <c r="L3666" s="12" t="str">
        <f>VLOOKUP(D3666,accounts!A:G,6)</f>
        <v>United States</v>
      </c>
      <c r="M3666" s="12" t="str">
        <f>VLOOKUP(D3666,accounts!A:B,2)</f>
        <v>marketing</v>
      </c>
      <c r="N3666" s="12" t="str">
        <f t="shared" si="26"/>
        <v>Jun 2017</v>
      </c>
      <c r="O3666" s="12" t="str">
        <f t="shared" si="415"/>
        <v>Sep 2017</v>
      </c>
      <c r="P3666" s="12">
        <f>VLOOKUP(D3666,accounts!A:G,4)</f>
        <v>375.43</v>
      </c>
      <c r="Q3666" s="12">
        <f t="shared" si="416"/>
        <v>92</v>
      </c>
    </row>
    <row r="3667">
      <c r="A3667" s="14" t="s">
        <v>3846</v>
      </c>
      <c r="B3667" s="14" t="s">
        <v>53</v>
      </c>
      <c r="C3667" s="14" t="s">
        <v>18</v>
      </c>
      <c r="D3667" s="14" t="s">
        <v>66</v>
      </c>
      <c r="E3667" s="14" t="s">
        <v>5</v>
      </c>
      <c r="F3667" s="15">
        <v>42909.0</v>
      </c>
      <c r="G3667" s="15">
        <v>42918.0</v>
      </c>
      <c r="H3667" s="14">
        <v>932.0</v>
      </c>
      <c r="I3667" s="12">
        <f>VLOOKUP(C3667, products!$A$1:$C$8, 3, FALSE)</f>
        <v>1096</v>
      </c>
      <c r="J3667" s="12" t="str">
        <f>VLOOKUP(B3667,sales_teams!A:C,3)</f>
        <v>West</v>
      </c>
      <c r="K3667" s="12" t="str">
        <f>VLOOKUP(B3667,sales_teams!A:C,2)</f>
        <v>Summer Sewald</v>
      </c>
      <c r="L3667" s="12" t="str">
        <f>VLOOKUP(D3667,accounts!A:G,6)</f>
        <v>United States</v>
      </c>
      <c r="M3667" s="12" t="str">
        <f>VLOOKUP(D3667,accounts!A:B,2)</f>
        <v>medical</v>
      </c>
      <c r="N3667" s="12" t="str">
        <f t="shared" si="26"/>
        <v>Jun 2017</v>
      </c>
      <c r="O3667" s="12" t="str">
        <f t="shared" si="415"/>
        <v>Jul 2017</v>
      </c>
      <c r="P3667" s="12">
        <f>VLOOKUP(D3667,accounts!A:G,4)</f>
        <v>4.54</v>
      </c>
      <c r="Q3667" s="12">
        <f t="shared" si="416"/>
        <v>30</v>
      </c>
    </row>
    <row r="3668">
      <c r="A3668" s="14" t="s">
        <v>3847</v>
      </c>
      <c r="B3668" s="14" t="s">
        <v>54</v>
      </c>
      <c r="C3668" s="14" t="s">
        <v>22</v>
      </c>
      <c r="D3668" s="14" t="s">
        <v>129</v>
      </c>
      <c r="E3668" s="14" t="s">
        <v>26</v>
      </c>
      <c r="F3668" s="15">
        <v>42909.0</v>
      </c>
      <c r="G3668" s="15">
        <v>42917.0</v>
      </c>
      <c r="H3668" s="14">
        <v>0.0</v>
      </c>
      <c r="I3668" s="12">
        <f>VLOOKUP(C3668, products!$A$1:$C$8, 3, FALSE)</f>
        <v>550</v>
      </c>
      <c r="J3668" s="12" t="str">
        <f>VLOOKUP(B3668,sales_teams!A:C,3)</f>
        <v>West</v>
      </c>
      <c r="K3668" s="12" t="str">
        <f>VLOOKUP(B3668,sales_teams!A:C,2)</f>
        <v>Summer Sewald</v>
      </c>
      <c r="L3668" s="12" t="str">
        <f>VLOOKUP(D3668,accounts!A:G,6)</f>
        <v>United States</v>
      </c>
      <c r="M3668" s="12" t="str">
        <f>VLOOKUP(D3668,accounts!A:B,2)</f>
        <v>medical</v>
      </c>
      <c r="N3668" s="12" t="str">
        <f t="shared" si="26"/>
        <v>Jun 2017</v>
      </c>
      <c r="O3668" s="12" t="str">
        <f t="shared" si="415"/>
        <v>Jul 2017</v>
      </c>
      <c r="P3668" s="12">
        <f>VLOOKUP(D3668,accounts!A:G,4)</f>
        <v>2818.38</v>
      </c>
      <c r="Q3668" s="12">
        <f t="shared" si="416"/>
        <v>30</v>
      </c>
    </row>
    <row r="3669">
      <c r="A3669" s="14" t="s">
        <v>3848</v>
      </c>
      <c r="B3669" s="14" t="s">
        <v>54</v>
      </c>
      <c r="C3669" s="14" t="s">
        <v>18</v>
      </c>
      <c r="D3669" s="14" t="s">
        <v>80</v>
      </c>
      <c r="E3669" s="14" t="s">
        <v>5</v>
      </c>
      <c r="F3669" s="15">
        <v>42909.0</v>
      </c>
      <c r="G3669" s="15">
        <v>42920.0</v>
      </c>
      <c r="H3669" s="14">
        <v>880.0</v>
      </c>
      <c r="I3669" s="12">
        <f>VLOOKUP(C3669, products!$A$1:$C$8, 3, FALSE)</f>
        <v>1096</v>
      </c>
      <c r="J3669" s="12" t="str">
        <f>VLOOKUP(B3669,sales_teams!A:C,3)</f>
        <v>West</v>
      </c>
      <c r="K3669" s="12" t="str">
        <f>VLOOKUP(B3669,sales_teams!A:C,2)</f>
        <v>Summer Sewald</v>
      </c>
      <c r="L3669" s="12" t="str">
        <f>VLOOKUP(D3669,accounts!A:G,6)</f>
        <v>United States</v>
      </c>
      <c r="M3669" s="12" t="str">
        <f>VLOOKUP(D3669,accounts!A:B,2)</f>
        <v>technolgy</v>
      </c>
      <c r="N3669" s="12" t="str">
        <f t="shared" si="26"/>
        <v>Jun 2017</v>
      </c>
      <c r="O3669" s="12" t="str">
        <f t="shared" si="415"/>
        <v>Jul 2017</v>
      </c>
      <c r="P3669" s="12">
        <f>VLOOKUP(D3669,accounts!A:G,4)</f>
        <v>1712.68</v>
      </c>
      <c r="Q3669" s="12">
        <f t="shared" si="416"/>
        <v>30</v>
      </c>
    </row>
    <row r="3670">
      <c r="A3670" s="14" t="s">
        <v>3849</v>
      </c>
      <c r="B3670" s="14" t="s">
        <v>54</v>
      </c>
      <c r="C3670" s="14" t="s">
        <v>17</v>
      </c>
      <c r="D3670" s="14" t="s">
        <v>96</v>
      </c>
      <c r="E3670" s="14" t="s">
        <v>5</v>
      </c>
      <c r="F3670" s="15">
        <v>42909.0</v>
      </c>
      <c r="G3670" s="15">
        <v>42996.0</v>
      </c>
      <c r="H3670" s="14">
        <v>4801.0</v>
      </c>
      <c r="I3670" s="12">
        <f>VLOOKUP(C3670, products!$A$1:$C$8, 3, FALSE)</f>
        <v>4821</v>
      </c>
      <c r="J3670" s="12" t="str">
        <f>VLOOKUP(B3670,sales_teams!A:C,3)</f>
        <v>West</v>
      </c>
      <c r="K3670" s="12" t="str">
        <f>VLOOKUP(B3670,sales_teams!A:C,2)</f>
        <v>Summer Sewald</v>
      </c>
      <c r="L3670" s="12" t="str">
        <f>VLOOKUP(D3670,accounts!A:G,6)</f>
        <v>Japan</v>
      </c>
      <c r="M3670" s="12" t="str">
        <f>VLOOKUP(D3670,accounts!A:B,2)</f>
        <v>retail</v>
      </c>
      <c r="N3670" s="12" t="str">
        <f t="shared" si="26"/>
        <v>Jun 2017</v>
      </c>
      <c r="O3670" s="12" t="str">
        <f t="shared" si="415"/>
        <v>Sep 2017</v>
      </c>
      <c r="P3670" s="12">
        <f>VLOOKUP(D3670,accounts!A:G,4)</f>
        <v>5158.71</v>
      </c>
      <c r="Q3670" s="12">
        <f t="shared" si="416"/>
        <v>92</v>
      </c>
    </row>
    <row r="3671">
      <c r="A3671" s="14" t="s">
        <v>3850</v>
      </c>
      <c r="B3671" s="14" t="s">
        <v>56</v>
      </c>
      <c r="C3671" s="14" t="s">
        <v>19</v>
      </c>
      <c r="D3671" s="14" t="s">
        <v>65</v>
      </c>
      <c r="E3671" s="14" t="s">
        <v>5</v>
      </c>
      <c r="F3671" s="15">
        <v>42909.0</v>
      </c>
      <c r="G3671" s="15">
        <v>42917.0</v>
      </c>
      <c r="H3671" s="14">
        <v>59.0</v>
      </c>
      <c r="I3671" s="12">
        <f>VLOOKUP(C3671, products!$A$1:$C$8, 3, FALSE)</f>
        <v>55</v>
      </c>
      <c r="J3671" s="12" t="str">
        <f>VLOOKUP(B3671,sales_teams!A:C,3)</f>
        <v>West</v>
      </c>
      <c r="K3671" s="12" t="str">
        <f>VLOOKUP(B3671,sales_teams!A:C,2)</f>
        <v>Summer Sewald</v>
      </c>
      <c r="L3671" s="12" t="str">
        <f>VLOOKUP(D3671,accounts!A:G,6)</f>
        <v>United States</v>
      </c>
      <c r="M3671" s="12" t="str">
        <f>VLOOKUP(D3671,accounts!A:B,2)</f>
        <v>technolgy</v>
      </c>
      <c r="N3671" s="12" t="str">
        <f t="shared" si="26"/>
        <v>Jun 2017</v>
      </c>
      <c r="O3671" s="12" t="str">
        <f t="shared" si="415"/>
        <v>Jul 2017</v>
      </c>
      <c r="P3671" s="12">
        <f>VLOOKUP(D3671,accounts!A:G,4)</f>
        <v>7708.38</v>
      </c>
      <c r="Q3671" s="12">
        <f t="shared" si="416"/>
        <v>30</v>
      </c>
    </row>
    <row r="3672">
      <c r="A3672" s="14" t="s">
        <v>3851</v>
      </c>
      <c r="B3672" s="14" t="s">
        <v>57</v>
      </c>
      <c r="C3672" s="14" t="s">
        <v>19</v>
      </c>
      <c r="D3672" s="14" t="s">
        <v>101</v>
      </c>
      <c r="E3672" s="14" t="s">
        <v>26</v>
      </c>
      <c r="F3672" s="15">
        <v>42909.0</v>
      </c>
      <c r="G3672" s="15">
        <v>42921.0</v>
      </c>
      <c r="H3672" s="14">
        <v>0.0</v>
      </c>
      <c r="I3672" s="12">
        <f>VLOOKUP(C3672, products!$A$1:$C$8, 3, FALSE)</f>
        <v>55</v>
      </c>
      <c r="J3672" s="12" t="str">
        <f>VLOOKUP(B3672,sales_teams!A:C,3)</f>
        <v>West</v>
      </c>
      <c r="K3672" s="12" t="str">
        <f>VLOOKUP(B3672,sales_teams!A:C,2)</f>
        <v>Summer Sewald</v>
      </c>
      <c r="L3672" s="12" t="str">
        <f>VLOOKUP(D3672,accounts!A:G,6)</f>
        <v>United States</v>
      </c>
      <c r="M3672" s="12" t="str">
        <f>VLOOKUP(D3672,accounts!A:B,2)</f>
        <v>finance</v>
      </c>
      <c r="N3672" s="12" t="str">
        <f t="shared" si="26"/>
        <v>Jun 2017</v>
      </c>
      <c r="O3672" s="12" t="str">
        <f t="shared" si="415"/>
        <v>Jul 2017</v>
      </c>
      <c r="P3672" s="12">
        <f>VLOOKUP(D3672,accounts!A:G,4)</f>
        <v>1102.43</v>
      </c>
      <c r="Q3672" s="12">
        <f t="shared" si="416"/>
        <v>30</v>
      </c>
    </row>
    <row r="3673">
      <c r="A3673" s="14" t="s">
        <v>3852</v>
      </c>
      <c r="B3673" s="14" t="s">
        <v>57</v>
      </c>
      <c r="C3673" s="14" t="s">
        <v>19</v>
      </c>
      <c r="D3673" s="14" t="s">
        <v>94</v>
      </c>
      <c r="E3673" s="14" t="s">
        <v>5</v>
      </c>
      <c r="F3673" s="15">
        <v>42909.0</v>
      </c>
      <c r="G3673" s="15">
        <v>43007.0</v>
      </c>
      <c r="H3673" s="14">
        <v>52.0</v>
      </c>
      <c r="I3673" s="12">
        <f>VLOOKUP(C3673, products!$A$1:$C$8, 3, FALSE)</f>
        <v>55</v>
      </c>
      <c r="J3673" s="12" t="str">
        <f>VLOOKUP(B3673,sales_teams!A:C,3)</f>
        <v>West</v>
      </c>
      <c r="K3673" s="12" t="str">
        <f>VLOOKUP(B3673,sales_teams!A:C,2)</f>
        <v>Summer Sewald</v>
      </c>
      <c r="L3673" s="12" t="str">
        <f>VLOOKUP(D3673,accounts!A:G,6)</f>
        <v>United States</v>
      </c>
      <c r="M3673" s="12" t="str">
        <f>VLOOKUP(D3673,accounts!A:B,2)</f>
        <v>medical</v>
      </c>
      <c r="N3673" s="12" t="str">
        <f t="shared" si="26"/>
        <v>Jun 2017</v>
      </c>
      <c r="O3673" s="12" t="str">
        <f t="shared" si="415"/>
        <v>Sep 2017</v>
      </c>
      <c r="P3673" s="12">
        <f>VLOOKUP(D3673,accounts!A:G,4)</f>
        <v>3922.42</v>
      </c>
      <c r="Q3673" s="12">
        <f t="shared" si="416"/>
        <v>92</v>
      </c>
    </row>
    <row r="3674">
      <c r="A3674" s="14" t="s">
        <v>3853</v>
      </c>
      <c r="B3674" s="14" t="s">
        <v>57</v>
      </c>
      <c r="C3674" s="14" t="s">
        <v>21</v>
      </c>
      <c r="D3674" s="14" t="s">
        <v>82</v>
      </c>
      <c r="E3674" s="14" t="s">
        <v>5</v>
      </c>
      <c r="F3674" s="15">
        <v>42909.0</v>
      </c>
      <c r="G3674" s="15">
        <v>42999.0</v>
      </c>
      <c r="H3674" s="14">
        <v>2949.0</v>
      </c>
      <c r="I3674" s="12">
        <f>VLOOKUP(C3674, products!$A$1:$C$8, 3, FALSE)</f>
        <v>3393</v>
      </c>
      <c r="J3674" s="12" t="str">
        <f>VLOOKUP(B3674,sales_teams!A:C,3)</f>
        <v>West</v>
      </c>
      <c r="K3674" s="12" t="str">
        <f>VLOOKUP(B3674,sales_teams!A:C,2)</f>
        <v>Summer Sewald</v>
      </c>
      <c r="L3674" s="12" t="str">
        <f>VLOOKUP(D3674,accounts!A:G,6)</f>
        <v>United States</v>
      </c>
      <c r="M3674" s="12" t="str">
        <f>VLOOKUP(D3674,accounts!A:B,2)</f>
        <v>finance</v>
      </c>
      <c r="N3674" s="12" t="str">
        <f t="shared" si="26"/>
        <v>Jun 2017</v>
      </c>
      <c r="O3674" s="12" t="str">
        <f t="shared" si="415"/>
        <v>Sep 2017</v>
      </c>
      <c r="P3674" s="12">
        <f>VLOOKUP(D3674,accounts!A:G,4)</f>
        <v>1698.2</v>
      </c>
      <c r="Q3674" s="12">
        <f t="shared" si="416"/>
        <v>92</v>
      </c>
    </row>
    <row r="3675">
      <c r="A3675" s="14" t="s">
        <v>3854</v>
      </c>
      <c r="B3675" s="14" t="s">
        <v>58</v>
      </c>
      <c r="C3675" s="14" t="s">
        <v>17</v>
      </c>
      <c r="D3675" s="14" t="s">
        <v>132</v>
      </c>
      <c r="E3675" s="14" t="s">
        <v>26</v>
      </c>
      <c r="F3675" s="15">
        <v>42909.0</v>
      </c>
      <c r="G3675" s="15">
        <v>42922.0</v>
      </c>
      <c r="H3675" s="14">
        <v>0.0</v>
      </c>
      <c r="I3675" s="12">
        <f>VLOOKUP(C3675, products!$A$1:$C$8, 3, FALSE)</f>
        <v>4821</v>
      </c>
      <c r="J3675" s="12" t="str">
        <f>VLOOKUP(B3675,sales_teams!A:C,3)</f>
        <v>West</v>
      </c>
      <c r="K3675" s="12" t="str">
        <f>VLOOKUP(B3675,sales_teams!A:C,2)</f>
        <v>Summer Sewald</v>
      </c>
      <c r="L3675" s="12" t="str">
        <f>VLOOKUP(D3675,accounts!A:G,6)</f>
        <v>United States</v>
      </c>
      <c r="M3675" s="12" t="str">
        <f>VLOOKUP(D3675,accounts!A:B,2)</f>
        <v>technolgy</v>
      </c>
      <c r="N3675" s="12" t="str">
        <f t="shared" si="26"/>
        <v>Jun 2017</v>
      </c>
      <c r="O3675" s="12" t="str">
        <f t="shared" si="415"/>
        <v>Jul 2017</v>
      </c>
      <c r="P3675" s="12">
        <f>VLOOKUP(D3675,accounts!A:G,4)</f>
        <v>587.72</v>
      </c>
      <c r="Q3675" s="12">
        <f t="shared" si="416"/>
        <v>30</v>
      </c>
    </row>
    <row r="3676">
      <c r="A3676" s="14" t="s">
        <v>3855</v>
      </c>
      <c r="B3676" s="14" t="s">
        <v>59</v>
      </c>
      <c r="C3676" s="14" t="s">
        <v>19</v>
      </c>
      <c r="D3676" s="14" t="s">
        <v>117</v>
      </c>
      <c r="E3676" s="14" t="s">
        <v>25</v>
      </c>
      <c r="F3676" s="15">
        <v>42909.0</v>
      </c>
      <c r="G3676" s="17"/>
      <c r="I3676" s="12">
        <f>VLOOKUP(C3676, products!$A$1:$C$8, 3, FALSE)</f>
        <v>55</v>
      </c>
      <c r="J3676" s="12" t="str">
        <f>VLOOKUP(B3676,sales_teams!A:C,3)</f>
        <v>West</v>
      </c>
      <c r="K3676" s="12" t="str">
        <f>VLOOKUP(B3676,sales_teams!A:C,2)</f>
        <v>Summer Sewald</v>
      </c>
      <c r="L3676" s="12" t="str">
        <f>VLOOKUP(D3676,accounts!A:G,6)</f>
        <v>United States</v>
      </c>
      <c r="M3676" s="12" t="str">
        <f>VLOOKUP(D3676,accounts!A:B,2)</f>
        <v>medical</v>
      </c>
      <c r="N3676" s="12" t="str">
        <f t="shared" si="26"/>
        <v>Jun 2017</v>
      </c>
      <c r="P3676" s="12">
        <f>VLOOKUP(D3676,accounts!A:G,4)</f>
        <v>251.41</v>
      </c>
    </row>
    <row r="3677">
      <c r="A3677" s="14" t="s">
        <v>3856</v>
      </c>
      <c r="B3677" s="14" t="s">
        <v>59</v>
      </c>
      <c r="C3677" s="14" t="s">
        <v>19</v>
      </c>
      <c r="D3677" s="14" t="s">
        <v>65</v>
      </c>
      <c r="E3677" s="14" t="s">
        <v>5</v>
      </c>
      <c r="F3677" s="15">
        <v>42909.0</v>
      </c>
      <c r="G3677" s="15">
        <v>42962.0</v>
      </c>
      <c r="H3677" s="14">
        <v>50.0</v>
      </c>
      <c r="I3677" s="12">
        <f>VLOOKUP(C3677, products!$A$1:$C$8, 3, FALSE)</f>
        <v>55</v>
      </c>
      <c r="J3677" s="12" t="str">
        <f>VLOOKUP(B3677,sales_teams!A:C,3)</f>
        <v>West</v>
      </c>
      <c r="K3677" s="12" t="str">
        <f>VLOOKUP(B3677,sales_teams!A:C,2)</f>
        <v>Summer Sewald</v>
      </c>
      <c r="L3677" s="12" t="str">
        <f>VLOOKUP(D3677,accounts!A:G,6)</f>
        <v>United States</v>
      </c>
      <c r="M3677" s="12" t="str">
        <f>VLOOKUP(D3677,accounts!A:B,2)</f>
        <v>technolgy</v>
      </c>
      <c r="N3677" s="12" t="str">
        <f t="shared" si="26"/>
        <v>Jun 2017</v>
      </c>
      <c r="O3677" s="12" t="str">
        <f t="shared" ref="O3677:O3678" si="417">TEXT(G3677,"mmm yyy")</f>
        <v>Aug 2017</v>
      </c>
      <c r="P3677" s="12">
        <f>VLOOKUP(D3677,accounts!A:G,4)</f>
        <v>7708.38</v>
      </c>
      <c r="Q3677" s="12">
        <f t="shared" ref="Q3677:Q3678" si="418">O3677-N3677</f>
        <v>61</v>
      </c>
    </row>
    <row r="3678">
      <c r="A3678" s="14" t="s">
        <v>3857</v>
      </c>
      <c r="B3678" s="14" t="s">
        <v>59</v>
      </c>
      <c r="C3678" s="14" t="s">
        <v>21</v>
      </c>
      <c r="D3678" s="14" t="s">
        <v>77</v>
      </c>
      <c r="E3678" s="14" t="s">
        <v>5</v>
      </c>
      <c r="F3678" s="15">
        <v>42909.0</v>
      </c>
      <c r="G3678" s="15">
        <v>42916.0</v>
      </c>
      <c r="H3678" s="14">
        <v>3863.0</v>
      </c>
      <c r="I3678" s="12">
        <f>VLOOKUP(C3678, products!$A$1:$C$8, 3, FALSE)</f>
        <v>3393</v>
      </c>
      <c r="J3678" s="12" t="str">
        <f>VLOOKUP(B3678,sales_teams!A:C,3)</f>
        <v>West</v>
      </c>
      <c r="K3678" s="12" t="str">
        <f>VLOOKUP(B3678,sales_teams!A:C,2)</f>
        <v>Summer Sewald</v>
      </c>
      <c r="L3678" s="12" t="str">
        <f>VLOOKUP(D3678,accounts!A:G,6)</f>
        <v>United States</v>
      </c>
      <c r="M3678" s="12" t="str">
        <f>VLOOKUP(D3678,accounts!A:B,2)</f>
        <v>retail</v>
      </c>
      <c r="N3678" s="12" t="str">
        <f t="shared" si="26"/>
        <v>Jun 2017</v>
      </c>
      <c r="O3678" s="12" t="str">
        <f t="shared" si="417"/>
        <v>Jun 2017</v>
      </c>
      <c r="P3678" s="12">
        <f>VLOOKUP(D3678,accounts!A:G,4)</f>
        <v>1419.98</v>
      </c>
      <c r="Q3678" s="12">
        <f t="shared" si="418"/>
        <v>0</v>
      </c>
    </row>
    <row r="3679">
      <c r="A3679" s="14" t="s">
        <v>3858</v>
      </c>
      <c r="B3679" s="14" t="s">
        <v>61</v>
      </c>
      <c r="C3679" s="14" t="s">
        <v>17</v>
      </c>
      <c r="D3679" s="14" t="s">
        <v>64</v>
      </c>
      <c r="E3679" s="14" t="s">
        <v>25</v>
      </c>
      <c r="F3679" s="15">
        <v>42909.0</v>
      </c>
      <c r="G3679" s="17"/>
      <c r="I3679" s="12">
        <f>VLOOKUP(C3679, products!$A$1:$C$8, 3, FALSE)</f>
        <v>4821</v>
      </c>
      <c r="J3679" s="12" t="str">
        <f>VLOOKUP(B3679,sales_teams!A:C,3)</f>
        <v>West</v>
      </c>
      <c r="K3679" s="12" t="str">
        <f>VLOOKUP(B3679,sales_teams!A:C,2)</f>
        <v>Summer Sewald</v>
      </c>
      <c r="L3679" s="12" t="str">
        <f>VLOOKUP(D3679,accounts!A:G,6)</f>
        <v>United States</v>
      </c>
      <c r="M3679" s="12" t="str">
        <f>VLOOKUP(D3679,accounts!A:B,2)</f>
        <v>software</v>
      </c>
      <c r="N3679" s="12" t="str">
        <f t="shared" si="26"/>
        <v>Jun 2017</v>
      </c>
      <c r="P3679" s="12">
        <f>VLOOKUP(D3679,accounts!A:G,4)</f>
        <v>11698.03</v>
      </c>
    </row>
    <row r="3680">
      <c r="A3680" s="14" t="s">
        <v>3859</v>
      </c>
      <c r="B3680" s="14" t="s">
        <v>61</v>
      </c>
      <c r="C3680" s="14" t="s">
        <v>22</v>
      </c>
      <c r="D3680" s="14" t="s">
        <v>148</v>
      </c>
      <c r="E3680" s="14" t="s">
        <v>26</v>
      </c>
      <c r="F3680" s="15">
        <v>42909.0</v>
      </c>
      <c r="G3680" s="15">
        <v>42920.0</v>
      </c>
      <c r="H3680" s="14">
        <v>0.0</v>
      </c>
      <c r="I3680" s="12">
        <f>VLOOKUP(C3680, products!$A$1:$C$8, 3, FALSE)</f>
        <v>550</v>
      </c>
      <c r="J3680" s="12" t="str">
        <f>VLOOKUP(B3680,sales_teams!A:C,3)</f>
        <v>West</v>
      </c>
      <c r="K3680" s="12" t="str">
        <f>VLOOKUP(B3680,sales_teams!A:C,2)</f>
        <v>Summer Sewald</v>
      </c>
      <c r="L3680" s="12" t="str">
        <f>VLOOKUP(D3680,accounts!A:G,6)</f>
        <v>United States</v>
      </c>
      <c r="M3680" s="12" t="str">
        <f>VLOOKUP(D3680,accounts!A:B,2)</f>
        <v>finance</v>
      </c>
      <c r="N3680" s="12" t="str">
        <f t="shared" si="26"/>
        <v>Jun 2017</v>
      </c>
      <c r="O3680" s="12" t="str">
        <f t="shared" ref="O3680:O3686" si="419">TEXT(G3680,"mmm yyy")</f>
        <v>Jul 2017</v>
      </c>
      <c r="P3680" s="12">
        <f>VLOOKUP(D3680,accounts!A:G,4)</f>
        <v>52.5</v>
      </c>
      <c r="Q3680" s="12">
        <f t="shared" ref="Q3680:Q3686" si="420">O3680-N3680</f>
        <v>30</v>
      </c>
    </row>
    <row r="3681">
      <c r="A3681" s="14" t="s">
        <v>3860</v>
      </c>
      <c r="B3681" s="14" t="s">
        <v>32</v>
      </c>
      <c r="C3681" s="14" t="s">
        <v>19</v>
      </c>
      <c r="D3681" s="14" t="s">
        <v>82</v>
      </c>
      <c r="E3681" s="14" t="s">
        <v>5</v>
      </c>
      <c r="F3681" s="15">
        <v>42910.0</v>
      </c>
      <c r="G3681" s="15">
        <v>42918.0</v>
      </c>
      <c r="H3681" s="14">
        <v>64.0</v>
      </c>
      <c r="I3681" s="12">
        <f>VLOOKUP(C3681, products!$A$1:$C$8, 3, FALSE)</f>
        <v>55</v>
      </c>
      <c r="J3681" s="12" t="str">
        <f>VLOOKUP(B3681,sales_teams!A:C,3)</f>
        <v>Central</v>
      </c>
      <c r="K3681" s="12" t="str">
        <f>VLOOKUP(B3681,sales_teams!A:C,2)</f>
        <v>Dustin Brinkmann</v>
      </c>
      <c r="L3681" s="12" t="str">
        <f>VLOOKUP(D3681,accounts!A:G,6)</f>
        <v>United States</v>
      </c>
      <c r="M3681" s="12" t="str">
        <f>VLOOKUP(D3681,accounts!A:B,2)</f>
        <v>finance</v>
      </c>
      <c r="N3681" s="12" t="str">
        <f t="shared" si="26"/>
        <v>Jun 2017</v>
      </c>
      <c r="O3681" s="12" t="str">
        <f t="shared" si="419"/>
        <v>Jul 2017</v>
      </c>
      <c r="P3681" s="12">
        <f>VLOOKUP(D3681,accounts!A:G,4)</f>
        <v>1698.2</v>
      </c>
      <c r="Q3681" s="12">
        <f t="shared" si="420"/>
        <v>30</v>
      </c>
    </row>
    <row r="3682">
      <c r="A3682" s="14" t="s">
        <v>3861</v>
      </c>
      <c r="B3682" s="14" t="s">
        <v>36</v>
      </c>
      <c r="C3682" s="14" t="s">
        <v>18</v>
      </c>
      <c r="D3682" s="14" t="s">
        <v>78</v>
      </c>
      <c r="E3682" s="14" t="s">
        <v>26</v>
      </c>
      <c r="F3682" s="15">
        <v>42910.0</v>
      </c>
      <c r="G3682" s="15">
        <v>42919.0</v>
      </c>
      <c r="H3682" s="14">
        <v>0.0</v>
      </c>
      <c r="I3682" s="12">
        <f>VLOOKUP(C3682, products!$A$1:$C$8, 3, FALSE)</f>
        <v>1096</v>
      </c>
      <c r="J3682" s="12" t="str">
        <f>VLOOKUP(B3682,sales_teams!A:C,3)</f>
        <v>Central</v>
      </c>
      <c r="K3682" s="12" t="str">
        <f>VLOOKUP(B3682,sales_teams!A:C,2)</f>
        <v>Dustin Brinkmann</v>
      </c>
      <c r="L3682" s="12" t="str">
        <f>VLOOKUP(D3682,accounts!A:G,6)</f>
        <v>United States</v>
      </c>
      <c r="M3682" s="12" t="str">
        <f>VLOOKUP(D3682,accounts!A:B,2)</f>
        <v>finance</v>
      </c>
      <c r="N3682" s="12" t="str">
        <f t="shared" si="26"/>
        <v>Jun 2017</v>
      </c>
      <c r="O3682" s="12" t="str">
        <f t="shared" si="419"/>
        <v>Jul 2017</v>
      </c>
      <c r="P3682" s="12">
        <f>VLOOKUP(D3682,accounts!A:G,4)</f>
        <v>2022.14</v>
      </c>
      <c r="Q3682" s="12">
        <f t="shared" si="420"/>
        <v>30</v>
      </c>
    </row>
    <row r="3683">
      <c r="A3683" s="14" t="s">
        <v>3862</v>
      </c>
      <c r="B3683" s="14" t="s">
        <v>36</v>
      </c>
      <c r="C3683" s="14" t="s">
        <v>20</v>
      </c>
      <c r="D3683" s="14" t="s">
        <v>118</v>
      </c>
      <c r="E3683" s="14" t="s">
        <v>5</v>
      </c>
      <c r="F3683" s="15">
        <v>42910.0</v>
      </c>
      <c r="G3683" s="15">
        <v>42969.0</v>
      </c>
      <c r="H3683" s="14">
        <v>5038.0</v>
      </c>
      <c r="I3683" s="12">
        <f>VLOOKUP(C3683, products!$A$1:$C$8, 3, FALSE)</f>
        <v>5482</v>
      </c>
      <c r="J3683" s="12" t="str">
        <f>VLOOKUP(B3683,sales_teams!A:C,3)</f>
        <v>Central</v>
      </c>
      <c r="K3683" s="12" t="str">
        <f>VLOOKUP(B3683,sales_teams!A:C,2)</f>
        <v>Dustin Brinkmann</v>
      </c>
      <c r="L3683" s="12" t="str">
        <f>VLOOKUP(D3683,accounts!A:G,6)</f>
        <v>United States</v>
      </c>
      <c r="M3683" s="12" t="str">
        <f>VLOOKUP(D3683,accounts!A:B,2)</f>
        <v>retail</v>
      </c>
      <c r="N3683" s="12" t="str">
        <f t="shared" si="26"/>
        <v>Jun 2017</v>
      </c>
      <c r="O3683" s="12" t="str">
        <f t="shared" si="419"/>
        <v>Aug 2017</v>
      </c>
      <c r="P3683" s="12">
        <f>VLOOKUP(D3683,accounts!A:G,4)</f>
        <v>702.72</v>
      </c>
      <c r="Q3683" s="12">
        <f t="shared" si="420"/>
        <v>61</v>
      </c>
    </row>
    <row r="3684">
      <c r="A3684" s="14" t="s">
        <v>3863</v>
      </c>
      <c r="B3684" s="14" t="s">
        <v>36</v>
      </c>
      <c r="C3684" s="14" t="s">
        <v>17</v>
      </c>
      <c r="D3684" s="14" t="s">
        <v>86</v>
      </c>
      <c r="E3684" s="14" t="s">
        <v>5</v>
      </c>
      <c r="F3684" s="15">
        <v>42910.0</v>
      </c>
      <c r="G3684" s="15">
        <v>42918.0</v>
      </c>
      <c r="H3684" s="14">
        <v>5088.0</v>
      </c>
      <c r="I3684" s="12">
        <f>VLOOKUP(C3684, products!$A$1:$C$8, 3, FALSE)</f>
        <v>4821</v>
      </c>
      <c r="J3684" s="12" t="str">
        <f>VLOOKUP(B3684,sales_teams!A:C,3)</f>
        <v>Central</v>
      </c>
      <c r="K3684" s="12" t="str">
        <f>VLOOKUP(B3684,sales_teams!A:C,2)</f>
        <v>Dustin Brinkmann</v>
      </c>
      <c r="L3684" s="12" t="str">
        <f>VLOOKUP(D3684,accounts!A:G,6)</f>
        <v>United States</v>
      </c>
      <c r="M3684" s="12" t="str">
        <f>VLOOKUP(D3684,accounts!A:B,2)</f>
        <v>software</v>
      </c>
      <c r="N3684" s="12" t="str">
        <f t="shared" si="26"/>
        <v>Jun 2017</v>
      </c>
      <c r="O3684" s="12" t="str">
        <f t="shared" si="419"/>
        <v>Jul 2017</v>
      </c>
      <c r="P3684" s="12">
        <f>VLOOKUP(D3684,accounts!A:G,4)</f>
        <v>4478.47</v>
      </c>
      <c r="Q3684" s="12">
        <f t="shared" si="420"/>
        <v>30</v>
      </c>
    </row>
    <row r="3685">
      <c r="A3685" s="14" t="s">
        <v>3864</v>
      </c>
      <c r="B3685" s="14" t="s">
        <v>42</v>
      </c>
      <c r="C3685" s="14" t="s">
        <v>19</v>
      </c>
      <c r="D3685" s="14" t="s">
        <v>142</v>
      </c>
      <c r="E3685" s="14" t="s">
        <v>5</v>
      </c>
      <c r="F3685" s="15">
        <v>42910.0</v>
      </c>
      <c r="G3685" s="15">
        <v>42961.0</v>
      </c>
      <c r="H3685" s="14">
        <v>48.0</v>
      </c>
      <c r="I3685" s="12">
        <f>VLOOKUP(C3685, products!$A$1:$C$8, 3, FALSE)</f>
        <v>55</v>
      </c>
      <c r="J3685" s="12" t="str">
        <f>VLOOKUP(B3685,sales_teams!A:C,3)</f>
        <v>East</v>
      </c>
      <c r="K3685" s="12" t="str">
        <f>VLOOKUP(B3685,sales_teams!A:C,2)</f>
        <v>Rocco Neubert</v>
      </c>
      <c r="L3685" s="12" t="str">
        <f>VLOOKUP(D3685,accounts!A:G,6)</f>
        <v>United States</v>
      </c>
      <c r="M3685" s="12" t="str">
        <f>VLOOKUP(D3685,accounts!A:B,2)</f>
        <v>employment</v>
      </c>
      <c r="N3685" s="12" t="str">
        <f t="shared" si="26"/>
        <v>Jun 2017</v>
      </c>
      <c r="O3685" s="12" t="str">
        <f t="shared" si="419"/>
        <v>Aug 2017</v>
      </c>
      <c r="P3685" s="12">
        <f>VLOOKUP(D3685,accounts!A:G,4)</f>
        <v>291.27</v>
      </c>
      <c r="Q3685" s="12">
        <f t="shared" si="420"/>
        <v>61</v>
      </c>
    </row>
    <row r="3686">
      <c r="A3686" s="14" t="s">
        <v>3865</v>
      </c>
      <c r="B3686" s="14" t="s">
        <v>43</v>
      </c>
      <c r="C3686" s="14" t="s">
        <v>18</v>
      </c>
      <c r="D3686" s="14" t="s">
        <v>135</v>
      </c>
      <c r="E3686" s="14" t="s">
        <v>26</v>
      </c>
      <c r="F3686" s="15">
        <v>42910.0</v>
      </c>
      <c r="G3686" s="15">
        <v>42920.0</v>
      </c>
      <c r="H3686" s="14">
        <v>0.0</v>
      </c>
      <c r="I3686" s="12">
        <f>VLOOKUP(C3686, products!$A$1:$C$8, 3, FALSE)</f>
        <v>1096</v>
      </c>
      <c r="J3686" s="12" t="str">
        <f>VLOOKUP(B3686,sales_teams!A:C,3)</f>
        <v>East</v>
      </c>
      <c r="K3686" s="12" t="str">
        <f>VLOOKUP(B3686,sales_teams!A:C,2)</f>
        <v>Rocco Neubert</v>
      </c>
      <c r="L3686" s="12" t="str">
        <f>VLOOKUP(D3686,accounts!A:G,6)</f>
        <v>United States</v>
      </c>
      <c r="M3686" s="12" t="str">
        <f>VLOOKUP(D3686,accounts!A:B,2)</f>
        <v>software</v>
      </c>
      <c r="N3686" s="12" t="str">
        <f t="shared" si="26"/>
        <v>Jun 2017</v>
      </c>
      <c r="O3686" s="12" t="str">
        <f t="shared" si="419"/>
        <v>Jul 2017</v>
      </c>
      <c r="P3686" s="12">
        <f>VLOOKUP(D3686,accounts!A:G,4)</f>
        <v>98.79</v>
      </c>
      <c r="Q3686" s="12">
        <f t="shared" si="420"/>
        <v>30</v>
      </c>
    </row>
    <row r="3687">
      <c r="A3687" s="14" t="s">
        <v>3866</v>
      </c>
      <c r="B3687" s="14" t="s">
        <v>47</v>
      </c>
      <c r="C3687" s="14" t="s">
        <v>17</v>
      </c>
      <c r="D3687" s="14" t="s">
        <v>117</v>
      </c>
      <c r="E3687" s="14" t="s">
        <v>25</v>
      </c>
      <c r="F3687" s="15">
        <v>42910.0</v>
      </c>
      <c r="G3687" s="17"/>
      <c r="I3687" s="12">
        <f>VLOOKUP(C3687, products!$A$1:$C$8, 3, FALSE)</f>
        <v>4821</v>
      </c>
      <c r="J3687" s="12" t="str">
        <f>VLOOKUP(B3687,sales_teams!A:C,3)</f>
        <v>East</v>
      </c>
      <c r="K3687" s="12" t="str">
        <f>VLOOKUP(B3687,sales_teams!A:C,2)</f>
        <v>Rocco Neubert</v>
      </c>
      <c r="L3687" s="12" t="str">
        <f>VLOOKUP(D3687,accounts!A:G,6)</f>
        <v>United States</v>
      </c>
      <c r="M3687" s="12" t="str">
        <f>VLOOKUP(D3687,accounts!A:B,2)</f>
        <v>medical</v>
      </c>
      <c r="N3687" s="12" t="str">
        <f t="shared" si="26"/>
        <v>Jun 2017</v>
      </c>
      <c r="P3687" s="12">
        <f>VLOOKUP(D3687,accounts!A:G,4)</f>
        <v>251.41</v>
      </c>
    </row>
    <row r="3688">
      <c r="A3688" s="14" t="s">
        <v>3867</v>
      </c>
      <c r="B3688" s="14" t="s">
        <v>47</v>
      </c>
      <c r="C3688" s="14" t="s">
        <v>18</v>
      </c>
      <c r="D3688" s="14" t="s">
        <v>116</v>
      </c>
      <c r="E3688" s="14" t="s">
        <v>26</v>
      </c>
      <c r="F3688" s="15">
        <v>42910.0</v>
      </c>
      <c r="G3688" s="15">
        <v>42986.0</v>
      </c>
      <c r="H3688" s="14">
        <v>0.0</v>
      </c>
      <c r="I3688" s="12">
        <f>VLOOKUP(C3688, products!$A$1:$C$8, 3, FALSE)</f>
        <v>1096</v>
      </c>
      <c r="J3688" s="12" t="str">
        <f>VLOOKUP(B3688,sales_teams!A:C,3)</f>
        <v>East</v>
      </c>
      <c r="K3688" s="12" t="str">
        <f>VLOOKUP(B3688,sales_teams!A:C,2)</f>
        <v>Rocco Neubert</v>
      </c>
      <c r="L3688" s="12" t="str">
        <f>VLOOKUP(D3688,accounts!A:G,6)</f>
        <v>United States</v>
      </c>
      <c r="M3688" s="12" t="str">
        <f>VLOOKUP(D3688,accounts!A:B,2)</f>
        <v>services</v>
      </c>
      <c r="N3688" s="12" t="str">
        <f t="shared" si="26"/>
        <v>Jun 2017</v>
      </c>
      <c r="O3688" s="12" t="str">
        <f t="shared" ref="O3688:O3723" si="421">TEXT(G3688,"mmm yyy")</f>
        <v>Sep 2017</v>
      </c>
      <c r="P3688" s="12">
        <f>VLOOKUP(D3688,accounts!A:G,4)</f>
        <v>692.19</v>
      </c>
      <c r="Q3688" s="12">
        <f t="shared" ref="Q3688:Q3723" si="422">O3688-N3688</f>
        <v>92</v>
      </c>
    </row>
    <row r="3689">
      <c r="A3689" s="14" t="s">
        <v>3868</v>
      </c>
      <c r="B3689" s="14" t="s">
        <v>47</v>
      </c>
      <c r="C3689" s="14" t="s">
        <v>20</v>
      </c>
      <c r="D3689" s="14" t="s">
        <v>97</v>
      </c>
      <c r="E3689" s="14" t="s">
        <v>5</v>
      </c>
      <c r="F3689" s="15">
        <v>42910.0</v>
      </c>
      <c r="G3689" s="15">
        <v>43008.0</v>
      </c>
      <c r="H3689" s="14">
        <v>5056.0</v>
      </c>
      <c r="I3689" s="12">
        <f>VLOOKUP(C3689, products!$A$1:$C$8, 3, FALSE)</f>
        <v>5482</v>
      </c>
      <c r="J3689" s="12" t="str">
        <f>VLOOKUP(B3689,sales_teams!A:C,3)</f>
        <v>East</v>
      </c>
      <c r="K3689" s="12" t="str">
        <f>VLOOKUP(B3689,sales_teams!A:C,2)</f>
        <v>Rocco Neubert</v>
      </c>
      <c r="L3689" s="12" t="str">
        <f>VLOOKUP(D3689,accounts!A:G,6)</f>
        <v>United States</v>
      </c>
      <c r="M3689" s="12" t="str">
        <f>VLOOKUP(D3689,accounts!A:B,2)</f>
        <v>medical</v>
      </c>
      <c r="N3689" s="12" t="str">
        <f t="shared" si="26"/>
        <v>Jun 2017</v>
      </c>
      <c r="O3689" s="12" t="str">
        <f t="shared" si="421"/>
        <v>Sep 2017</v>
      </c>
      <c r="P3689" s="12">
        <f>VLOOKUP(D3689,accounts!A:G,4)</f>
        <v>1618.89</v>
      </c>
      <c r="Q3689" s="12">
        <f t="shared" si="422"/>
        <v>92</v>
      </c>
    </row>
    <row r="3690">
      <c r="A3690" s="14" t="s">
        <v>3869</v>
      </c>
      <c r="B3690" s="14" t="s">
        <v>49</v>
      </c>
      <c r="C3690" s="14" t="s">
        <v>19</v>
      </c>
      <c r="D3690" s="14" t="s">
        <v>124</v>
      </c>
      <c r="E3690" s="14" t="s">
        <v>5</v>
      </c>
      <c r="F3690" s="15">
        <v>42910.0</v>
      </c>
      <c r="G3690" s="15">
        <v>42918.0</v>
      </c>
      <c r="H3690" s="14">
        <v>59.0</v>
      </c>
      <c r="I3690" s="12">
        <f>VLOOKUP(C3690, products!$A$1:$C$8, 3, FALSE)</f>
        <v>55</v>
      </c>
      <c r="J3690" s="12" t="str">
        <f>VLOOKUP(B3690,sales_teams!A:C,3)</f>
        <v>West</v>
      </c>
      <c r="K3690" s="12" t="str">
        <f>VLOOKUP(B3690,sales_teams!A:C,2)</f>
        <v>Summer Sewald</v>
      </c>
      <c r="L3690" s="12" t="str">
        <f>VLOOKUP(D3690,accounts!A:G,6)</f>
        <v>United States</v>
      </c>
      <c r="M3690" s="12" t="str">
        <f>VLOOKUP(D3690,accounts!A:B,2)</f>
        <v>retail</v>
      </c>
      <c r="N3690" s="12" t="str">
        <f t="shared" si="26"/>
        <v>Jun 2017</v>
      </c>
      <c r="O3690" s="12" t="str">
        <f t="shared" si="421"/>
        <v>Jul 2017</v>
      </c>
      <c r="P3690" s="12">
        <f>VLOOKUP(D3690,accounts!A:G,4)</f>
        <v>497.11</v>
      </c>
      <c r="Q3690" s="12">
        <f t="shared" si="422"/>
        <v>30</v>
      </c>
    </row>
    <row r="3691">
      <c r="A3691" s="14" t="s">
        <v>3870</v>
      </c>
      <c r="B3691" s="14" t="s">
        <v>51</v>
      </c>
      <c r="C3691" s="14" t="s">
        <v>18</v>
      </c>
      <c r="D3691" s="14" t="s">
        <v>67</v>
      </c>
      <c r="E3691" s="14" t="s">
        <v>26</v>
      </c>
      <c r="F3691" s="15">
        <v>42910.0</v>
      </c>
      <c r="G3691" s="15">
        <v>42967.0</v>
      </c>
      <c r="H3691" s="14">
        <v>0.0</v>
      </c>
      <c r="I3691" s="12">
        <f>VLOOKUP(C3691, products!$A$1:$C$8, 3, FALSE)</f>
        <v>1096</v>
      </c>
      <c r="J3691" s="12" t="str">
        <f>VLOOKUP(B3691,sales_teams!A:C,3)</f>
        <v>West</v>
      </c>
      <c r="K3691" s="12" t="str">
        <f>VLOOKUP(B3691,sales_teams!A:C,2)</f>
        <v>Summer Sewald</v>
      </c>
      <c r="L3691" s="12" t="str">
        <f>VLOOKUP(D3691,accounts!A:G,6)</f>
        <v>United States</v>
      </c>
      <c r="M3691" s="12" t="str">
        <f>VLOOKUP(D3691,accounts!A:B,2)</f>
        <v>entertainment</v>
      </c>
      <c r="N3691" s="12" t="str">
        <f t="shared" si="26"/>
        <v>Jun 2017</v>
      </c>
      <c r="O3691" s="12" t="str">
        <f t="shared" si="421"/>
        <v>Aug 2017</v>
      </c>
      <c r="P3691" s="12">
        <f>VLOOKUP(D3691,accounts!A:G,4)</f>
        <v>4269.9</v>
      </c>
      <c r="Q3691" s="12">
        <f t="shared" si="422"/>
        <v>61</v>
      </c>
    </row>
    <row r="3692">
      <c r="A3692" s="14" t="s">
        <v>3871</v>
      </c>
      <c r="B3692" s="14" t="s">
        <v>51</v>
      </c>
      <c r="C3692" s="14" t="s">
        <v>22</v>
      </c>
      <c r="D3692" s="14" t="s">
        <v>105</v>
      </c>
      <c r="E3692" s="14" t="s">
        <v>5</v>
      </c>
      <c r="F3692" s="15">
        <v>42910.0</v>
      </c>
      <c r="G3692" s="15">
        <v>42968.0</v>
      </c>
      <c r="H3692" s="14">
        <v>562.0</v>
      </c>
      <c r="I3692" s="12">
        <f>VLOOKUP(C3692, products!$A$1:$C$8, 3, FALSE)</f>
        <v>550</v>
      </c>
      <c r="J3692" s="12" t="str">
        <f>VLOOKUP(B3692,sales_teams!A:C,3)</f>
        <v>West</v>
      </c>
      <c r="K3692" s="12" t="str">
        <f>VLOOKUP(B3692,sales_teams!A:C,2)</f>
        <v>Summer Sewald</v>
      </c>
      <c r="L3692" s="12" t="str">
        <f>VLOOKUP(D3692,accounts!A:G,6)</f>
        <v>United States</v>
      </c>
      <c r="M3692" s="12" t="str">
        <f>VLOOKUP(D3692,accounts!A:B,2)</f>
        <v>telecommunications</v>
      </c>
      <c r="N3692" s="12" t="str">
        <f t="shared" si="26"/>
        <v>Jun 2017</v>
      </c>
      <c r="O3692" s="12" t="str">
        <f t="shared" si="421"/>
        <v>Aug 2017</v>
      </c>
      <c r="P3692" s="12">
        <f>VLOOKUP(D3692,accounts!A:G,4)</f>
        <v>1825.82</v>
      </c>
      <c r="Q3692" s="12">
        <f t="shared" si="422"/>
        <v>61</v>
      </c>
    </row>
    <row r="3693">
      <c r="A3693" s="14" t="s">
        <v>3872</v>
      </c>
      <c r="B3693" s="14" t="s">
        <v>52</v>
      </c>
      <c r="C3693" s="14" t="s">
        <v>19</v>
      </c>
      <c r="D3693" s="14" t="s">
        <v>84</v>
      </c>
      <c r="E3693" s="14" t="s">
        <v>5</v>
      </c>
      <c r="F3693" s="15">
        <v>42910.0</v>
      </c>
      <c r="G3693" s="15">
        <v>42988.0</v>
      </c>
      <c r="H3693" s="14">
        <v>63.0</v>
      </c>
      <c r="I3693" s="12">
        <f>VLOOKUP(C3693, products!$A$1:$C$8, 3, FALSE)</f>
        <v>55</v>
      </c>
      <c r="J3693" s="12" t="str">
        <f>VLOOKUP(B3693,sales_teams!A:C,3)</f>
        <v>West</v>
      </c>
      <c r="K3693" s="12" t="str">
        <f>VLOOKUP(B3693,sales_teams!A:C,2)</f>
        <v>Summer Sewald</v>
      </c>
      <c r="L3693" s="12" t="str">
        <f>VLOOKUP(D3693,accounts!A:G,6)</f>
        <v>United States</v>
      </c>
      <c r="M3693" s="12" t="str">
        <f>VLOOKUP(D3693,accounts!A:B,2)</f>
        <v>software</v>
      </c>
      <c r="N3693" s="12" t="str">
        <f t="shared" si="26"/>
        <v>Jun 2017</v>
      </c>
      <c r="O3693" s="12" t="str">
        <f t="shared" si="421"/>
        <v>Sep 2017</v>
      </c>
      <c r="P3693" s="12">
        <f>VLOOKUP(D3693,accounts!A:G,4)</f>
        <v>2714.9</v>
      </c>
      <c r="Q3693" s="12">
        <f t="shared" si="422"/>
        <v>92</v>
      </c>
    </row>
    <row r="3694">
      <c r="A3694" s="14" t="s">
        <v>3873</v>
      </c>
      <c r="B3694" s="14" t="s">
        <v>52</v>
      </c>
      <c r="C3694" s="14" t="s">
        <v>21</v>
      </c>
      <c r="D3694" s="14" t="s">
        <v>109</v>
      </c>
      <c r="E3694" s="14" t="s">
        <v>5</v>
      </c>
      <c r="F3694" s="15">
        <v>42910.0</v>
      </c>
      <c r="G3694" s="15">
        <v>42921.0</v>
      </c>
      <c r="H3694" s="14">
        <v>3355.0</v>
      </c>
      <c r="I3694" s="12">
        <f>VLOOKUP(C3694, products!$A$1:$C$8, 3, FALSE)</f>
        <v>3393</v>
      </c>
      <c r="J3694" s="12" t="str">
        <f>VLOOKUP(B3694,sales_teams!A:C,3)</f>
        <v>West</v>
      </c>
      <c r="K3694" s="12" t="str">
        <f>VLOOKUP(B3694,sales_teams!A:C,2)</f>
        <v>Summer Sewald</v>
      </c>
      <c r="L3694" s="12" t="str">
        <f>VLOOKUP(D3694,accounts!A:G,6)</f>
        <v>Kenya</v>
      </c>
      <c r="M3694" s="12" t="str">
        <f>VLOOKUP(D3694,accounts!A:B,2)</f>
        <v>medical</v>
      </c>
      <c r="N3694" s="12" t="str">
        <f t="shared" si="26"/>
        <v>Jun 2017</v>
      </c>
      <c r="O3694" s="12" t="str">
        <f t="shared" si="421"/>
        <v>Jul 2017</v>
      </c>
      <c r="P3694" s="12">
        <f>VLOOKUP(D3694,accounts!A:G,4)</f>
        <v>647.18</v>
      </c>
      <c r="Q3694" s="12">
        <f t="shared" si="422"/>
        <v>30</v>
      </c>
    </row>
    <row r="3695">
      <c r="A3695" s="14" t="s">
        <v>3874</v>
      </c>
      <c r="B3695" s="14" t="s">
        <v>59</v>
      </c>
      <c r="C3695" s="14" t="s">
        <v>21</v>
      </c>
      <c r="D3695" s="14" t="s">
        <v>145</v>
      </c>
      <c r="E3695" s="14" t="s">
        <v>26</v>
      </c>
      <c r="F3695" s="15">
        <v>42910.0</v>
      </c>
      <c r="G3695" s="15">
        <v>42921.0</v>
      </c>
      <c r="H3695" s="14">
        <v>0.0</v>
      </c>
      <c r="I3695" s="12">
        <f>VLOOKUP(C3695, products!$A$1:$C$8, 3, FALSE)</f>
        <v>3393</v>
      </c>
      <c r="J3695" s="12" t="str">
        <f>VLOOKUP(B3695,sales_teams!A:C,3)</f>
        <v>West</v>
      </c>
      <c r="K3695" s="12" t="str">
        <f>VLOOKUP(B3695,sales_teams!A:C,2)</f>
        <v>Summer Sewald</v>
      </c>
      <c r="L3695" s="12" t="str">
        <f>VLOOKUP(D3695,accounts!A:G,6)</f>
        <v>United States</v>
      </c>
      <c r="M3695" s="12" t="str">
        <f>VLOOKUP(D3695,accounts!A:B,2)</f>
        <v>technolgy</v>
      </c>
      <c r="N3695" s="12" t="str">
        <f t="shared" si="26"/>
        <v>Jun 2017</v>
      </c>
      <c r="O3695" s="12" t="str">
        <f t="shared" si="421"/>
        <v>Jul 2017</v>
      </c>
      <c r="P3695" s="12">
        <f>VLOOKUP(D3695,accounts!A:G,4)</f>
        <v>1242.32</v>
      </c>
      <c r="Q3695" s="12">
        <f t="shared" si="422"/>
        <v>30</v>
      </c>
    </row>
    <row r="3696">
      <c r="A3696" s="14" t="s">
        <v>3875</v>
      </c>
      <c r="B3696" s="14" t="s">
        <v>59</v>
      </c>
      <c r="C3696" s="14" t="s">
        <v>19</v>
      </c>
      <c r="D3696" s="14" t="s">
        <v>120</v>
      </c>
      <c r="E3696" s="14" t="s">
        <v>5</v>
      </c>
      <c r="F3696" s="15">
        <v>42910.0</v>
      </c>
      <c r="G3696" s="15">
        <v>42995.0</v>
      </c>
      <c r="H3696" s="14">
        <v>55.0</v>
      </c>
      <c r="I3696" s="12">
        <f>VLOOKUP(C3696, products!$A$1:$C$8, 3, FALSE)</f>
        <v>55</v>
      </c>
      <c r="J3696" s="12" t="str">
        <f>VLOOKUP(B3696,sales_teams!A:C,3)</f>
        <v>West</v>
      </c>
      <c r="K3696" s="12" t="str">
        <f>VLOOKUP(B3696,sales_teams!A:C,2)</f>
        <v>Summer Sewald</v>
      </c>
      <c r="L3696" s="12" t="str">
        <f>VLOOKUP(D3696,accounts!A:G,6)</f>
        <v>United States</v>
      </c>
      <c r="M3696" s="12" t="str">
        <f>VLOOKUP(D3696,accounts!A:B,2)</f>
        <v>entertainment</v>
      </c>
      <c r="N3696" s="12" t="str">
        <f t="shared" si="26"/>
        <v>Jun 2017</v>
      </c>
      <c r="O3696" s="12" t="str">
        <f t="shared" si="421"/>
        <v>Sep 2017</v>
      </c>
      <c r="P3696" s="12">
        <f>VLOOKUP(D3696,accounts!A:G,4)</f>
        <v>665.06</v>
      </c>
      <c r="Q3696" s="12">
        <f t="shared" si="422"/>
        <v>92</v>
      </c>
    </row>
    <row r="3697">
      <c r="A3697" s="14" t="s">
        <v>3876</v>
      </c>
      <c r="B3697" s="14" t="s">
        <v>61</v>
      </c>
      <c r="C3697" s="14" t="s">
        <v>20</v>
      </c>
      <c r="D3697" s="14" t="s">
        <v>130</v>
      </c>
      <c r="E3697" s="14" t="s">
        <v>5</v>
      </c>
      <c r="F3697" s="15">
        <v>42910.0</v>
      </c>
      <c r="G3697" s="15">
        <v>43001.0</v>
      </c>
      <c r="H3697" s="14">
        <v>4059.0</v>
      </c>
      <c r="I3697" s="12">
        <f>VLOOKUP(C3697, products!$A$1:$C$8, 3, FALSE)</f>
        <v>5482</v>
      </c>
      <c r="J3697" s="12" t="str">
        <f>VLOOKUP(B3697,sales_teams!A:C,3)</f>
        <v>West</v>
      </c>
      <c r="K3697" s="12" t="str">
        <f>VLOOKUP(B3697,sales_teams!A:C,2)</f>
        <v>Summer Sewald</v>
      </c>
      <c r="L3697" s="12" t="str">
        <f>VLOOKUP(D3697,accounts!A:G,6)</f>
        <v>Germany</v>
      </c>
      <c r="M3697" s="12" t="str">
        <f>VLOOKUP(D3697,accounts!A:B,2)</f>
        <v>services</v>
      </c>
      <c r="N3697" s="12" t="str">
        <f t="shared" si="26"/>
        <v>Jun 2017</v>
      </c>
      <c r="O3697" s="12" t="str">
        <f t="shared" si="421"/>
        <v>Sep 2017</v>
      </c>
      <c r="P3697" s="12">
        <f>VLOOKUP(D3697,accounts!A:G,4)</f>
        <v>1012.72</v>
      </c>
      <c r="Q3697" s="12">
        <f t="shared" si="422"/>
        <v>92</v>
      </c>
    </row>
    <row r="3698">
      <c r="A3698" s="14" t="s">
        <v>3877</v>
      </c>
      <c r="B3698" s="14" t="s">
        <v>34</v>
      </c>
      <c r="C3698" s="14" t="s">
        <v>21</v>
      </c>
      <c r="D3698" s="14" t="s">
        <v>122</v>
      </c>
      <c r="E3698" s="14" t="s">
        <v>26</v>
      </c>
      <c r="F3698" s="15">
        <v>42911.0</v>
      </c>
      <c r="G3698" s="15">
        <v>42920.0</v>
      </c>
      <c r="H3698" s="14">
        <v>0.0</v>
      </c>
      <c r="I3698" s="12">
        <f>VLOOKUP(C3698, products!$A$1:$C$8, 3, FALSE)</f>
        <v>3393</v>
      </c>
      <c r="J3698" s="12" t="str">
        <f>VLOOKUP(B3698,sales_teams!A:C,3)</f>
        <v>Central</v>
      </c>
      <c r="K3698" s="12" t="str">
        <f>VLOOKUP(B3698,sales_teams!A:C,2)</f>
        <v>Dustin Brinkmann</v>
      </c>
      <c r="L3698" s="12" t="str">
        <f>VLOOKUP(D3698,accounts!A:G,6)</f>
        <v>United States</v>
      </c>
      <c r="M3698" s="12" t="str">
        <f>VLOOKUP(D3698,accounts!A:B,2)</f>
        <v>software</v>
      </c>
      <c r="N3698" s="12" t="str">
        <f t="shared" si="26"/>
        <v>Jun 2017</v>
      </c>
      <c r="O3698" s="12" t="str">
        <f t="shared" si="421"/>
        <v>Jul 2017</v>
      </c>
      <c r="P3698" s="12">
        <f>VLOOKUP(D3698,accounts!A:G,4)</f>
        <v>987.39</v>
      </c>
      <c r="Q3698" s="12">
        <f t="shared" si="422"/>
        <v>30</v>
      </c>
    </row>
    <row r="3699">
      <c r="A3699" s="14" t="s">
        <v>3878</v>
      </c>
      <c r="B3699" s="14" t="s">
        <v>35</v>
      </c>
      <c r="C3699" s="14" t="s">
        <v>18</v>
      </c>
      <c r="D3699" s="14" t="s">
        <v>84</v>
      </c>
      <c r="E3699" s="14" t="s">
        <v>5</v>
      </c>
      <c r="F3699" s="15">
        <v>42911.0</v>
      </c>
      <c r="G3699" s="15">
        <v>42956.0</v>
      </c>
      <c r="H3699" s="14">
        <v>1128.0</v>
      </c>
      <c r="I3699" s="12">
        <f>VLOOKUP(C3699, products!$A$1:$C$8, 3, FALSE)</f>
        <v>1096</v>
      </c>
      <c r="J3699" s="12" t="str">
        <f>VLOOKUP(B3699,sales_teams!A:C,3)</f>
        <v>Central</v>
      </c>
      <c r="K3699" s="12" t="str">
        <f>VLOOKUP(B3699,sales_teams!A:C,2)</f>
        <v>Dustin Brinkmann</v>
      </c>
      <c r="L3699" s="12" t="str">
        <f>VLOOKUP(D3699,accounts!A:G,6)</f>
        <v>United States</v>
      </c>
      <c r="M3699" s="12" t="str">
        <f>VLOOKUP(D3699,accounts!A:B,2)</f>
        <v>software</v>
      </c>
      <c r="N3699" s="12" t="str">
        <f t="shared" si="26"/>
        <v>Jun 2017</v>
      </c>
      <c r="O3699" s="12" t="str">
        <f t="shared" si="421"/>
        <v>Aug 2017</v>
      </c>
      <c r="P3699" s="12">
        <f>VLOOKUP(D3699,accounts!A:G,4)</f>
        <v>2714.9</v>
      </c>
      <c r="Q3699" s="12">
        <f t="shared" si="422"/>
        <v>61</v>
      </c>
    </row>
    <row r="3700">
      <c r="A3700" s="14" t="s">
        <v>3879</v>
      </c>
      <c r="B3700" s="14" t="s">
        <v>38</v>
      </c>
      <c r="C3700" s="14" t="s">
        <v>18</v>
      </c>
      <c r="D3700" s="14" t="s">
        <v>95</v>
      </c>
      <c r="E3700" s="14" t="s">
        <v>26</v>
      </c>
      <c r="F3700" s="15">
        <v>42911.0</v>
      </c>
      <c r="G3700" s="15">
        <v>42917.0</v>
      </c>
      <c r="H3700" s="14">
        <v>0.0</v>
      </c>
      <c r="I3700" s="12">
        <f>VLOOKUP(C3700, products!$A$1:$C$8, 3, FALSE)</f>
        <v>1096</v>
      </c>
      <c r="J3700" s="12" t="str">
        <f>VLOOKUP(B3700,sales_teams!A:C,3)</f>
        <v>East</v>
      </c>
      <c r="K3700" s="12" t="str">
        <f>VLOOKUP(B3700,sales_teams!A:C,2)</f>
        <v>Rocco Neubert</v>
      </c>
      <c r="L3700" s="12" t="str">
        <f>VLOOKUP(D3700,accounts!A:G,6)</f>
        <v>United States</v>
      </c>
      <c r="M3700" s="12" t="str">
        <f>VLOOKUP(D3700,accounts!A:B,2)</f>
        <v>technolgy</v>
      </c>
      <c r="N3700" s="12" t="str">
        <f t="shared" si="26"/>
        <v>Jun 2017</v>
      </c>
      <c r="O3700" s="12" t="str">
        <f t="shared" si="421"/>
        <v>Jul 2017</v>
      </c>
      <c r="P3700" s="12">
        <f>VLOOKUP(D3700,accounts!A:G,4)</f>
        <v>1520.66</v>
      </c>
      <c r="Q3700" s="12">
        <f t="shared" si="422"/>
        <v>30</v>
      </c>
    </row>
    <row r="3701">
      <c r="A3701" s="14" t="s">
        <v>3880</v>
      </c>
      <c r="B3701" s="14" t="s">
        <v>38</v>
      </c>
      <c r="C3701" s="14" t="s">
        <v>20</v>
      </c>
      <c r="D3701" s="14" t="s">
        <v>94</v>
      </c>
      <c r="E3701" s="14" t="s">
        <v>5</v>
      </c>
      <c r="F3701" s="15">
        <v>42911.0</v>
      </c>
      <c r="G3701" s="15">
        <v>42924.0</v>
      </c>
      <c r="H3701" s="14">
        <v>5536.0</v>
      </c>
      <c r="I3701" s="12">
        <f>VLOOKUP(C3701, products!$A$1:$C$8, 3, FALSE)</f>
        <v>5482</v>
      </c>
      <c r="J3701" s="12" t="str">
        <f>VLOOKUP(B3701,sales_teams!A:C,3)</f>
        <v>East</v>
      </c>
      <c r="K3701" s="12" t="str">
        <f>VLOOKUP(B3701,sales_teams!A:C,2)</f>
        <v>Rocco Neubert</v>
      </c>
      <c r="L3701" s="12" t="str">
        <f>VLOOKUP(D3701,accounts!A:G,6)</f>
        <v>United States</v>
      </c>
      <c r="M3701" s="12" t="str">
        <f>VLOOKUP(D3701,accounts!A:B,2)</f>
        <v>medical</v>
      </c>
      <c r="N3701" s="12" t="str">
        <f t="shared" si="26"/>
        <v>Jun 2017</v>
      </c>
      <c r="O3701" s="12" t="str">
        <f t="shared" si="421"/>
        <v>Jul 2017</v>
      </c>
      <c r="P3701" s="12">
        <f>VLOOKUP(D3701,accounts!A:G,4)</f>
        <v>3922.42</v>
      </c>
      <c r="Q3701" s="12">
        <f t="shared" si="422"/>
        <v>30</v>
      </c>
    </row>
    <row r="3702">
      <c r="A3702" s="14" t="s">
        <v>3881</v>
      </c>
      <c r="B3702" s="14" t="s">
        <v>38</v>
      </c>
      <c r="C3702" s="14" t="s">
        <v>17</v>
      </c>
      <c r="D3702" s="14" t="s">
        <v>104</v>
      </c>
      <c r="E3702" s="14" t="s">
        <v>5</v>
      </c>
      <c r="F3702" s="15">
        <v>42911.0</v>
      </c>
      <c r="G3702" s="15">
        <v>42981.0</v>
      </c>
      <c r="H3702" s="14">
        <v>4964.0</v>
      </c>
      <c r="I3702" s="12">
        <f>VLOOKUP(C3702, products!$A$1:$C$8, 3, FALSE)</f>
        <v>4821</v>
      </c>
      <c r="J3702" s="12" t="str">
        <f>VLOOKUP(B3702,sales_teams!A:C,3)</f>
        <v>East</v>
      </c>
      <c r="K3702" s="12" t="str">
        <f>VLOOKUP(B3702,sales_teams!A:C,2)</f>
        <v>Rocco Neubert</v>
      </c>
      <c r="L3702" s="12" t="str">
        <f>VLOOKUP(D3702,accounts!A:G,6)</f>
        <v>Italy</v>
      </c>
      <c r="M3702" s="12" t="str">
        <f>VLOOKUP(D3702,accounts!A:B,2)</f>
        <v>retail</v>
      </c>
      <c r="N3702" s="12" t="str">
        <f t="shared" si="26"/>
        <v>Jun 2017</v>
      </c>
      <c r="O3702" s="12" t="str">
        <f t="shared" si="421"/>
        <v>Sep 2017</v>
      </c>
      <c r="P3702" s="12">
        <f>VLOOKUP(D3702,accounts!A:G,4)</f>
        <v>894.33</v>
      </c>
      <c r="Q3702" s="12">
        <f t="shared" si="422"/>
        <v>92</v>
      </c>
    </row>
    <row r="3703">
      <c r="A3703" s="14" t="s">
        <v>3882</v>
      </c>
      <c r="B3703" s="14" t="s">
        <v>38</v>
      </c>
      <c r="C3703" s="14" t="s">
        <v>19</v>
      </c>
      <c r="D3703" s="14" t="s">
        <v>115</v>
      </c>
      <c r="E3703" s="14" t="s">
        <v>5</v>
      </c>
      <c r="F3703" s="15">
        <v>42911.0</v>
      </c>
      <c r="G3703" s="15">
        <v>42919.0</v>
      </c>
      <c r="H3703" s="14">
        <v>54.0</v>
      </c>
      <c r="I3703" s="12">
        <f>VLOOKUP(C3703, products!$A$1:$C$8, 3, FALSE)</f>
        <v>55</v>
      </c>
      <c r="J3703" s="12" t="str">
        <f>VLOOKUP(B3703,sales_teams!A:C,3)</f>
        <v>East</v>
      </c>
      <c r="K3703" s="12" t="str">
        <f>VLOOKUP(B3703,sales_teams!A:C,2)</f>
        <v>Rocco Neubert</v>
      </c>
      <c r="L3703" s="12" t="str">
        <f>VLOOKUP(D3703,accounts!A:G,6)</f>
        <v>United States</v>
      </c>
      <c r="M3703" s="12" t="str">
        <f>VLOOKUP(D3703,accounts!A:B,2)</f>
        <v>entertainment</v>
      </c>
      <c r="N3703" s="12" t="str">
        <f t="shared" si="26"/>
        <v>Jun 2017</v>
      </c>
      <c r="O3703" s="12" t="str">
        <f t="shared" si="421"/>
        <v>Jul 2017</v>
      </c>
      <c r="P3703" s="12">
        <f>VLOOKUP(D3703,accounts!A:G,4)</f>
        <v>217.87</v>
      </c>
      <c r="Q3703" s="12">
        <f t="shared" si="422"/>
        <v>30</v>
      </c>
    </row>
    <row r="3704">
      <c r="A3704" s="14" t="s">
        <v>3883</v>
      </c>
      <c r="B3704" s="14" t="s">
        <v>38</v>
      </c>
      <c r="C3704" s="14" t="s">
        <v>19</v>
      </c>
      <c r="D3704" s="14" t="s">
        <v>94</v>
      </c>
      <c r="E3704" s="14" t="s">
        <v>5</v>
      </c>
      <c r="F3704" s="15">
        <v>42911.0</v>
      </c>
      <c r="G3704" s="15">
        <v>42949.0</v>
      </c>
      <c r="H3704" s="14">
        <v>56.0</v>
      </c>
      <c r="I3704" s="12">
        <f>VLOOKUP(C3704, products!$A$1:$C$8, 3, FALSE)</f>
        <v>55</v>
      </c>
      <c r="J3704" s="12" t="str">
        <f>VLOOKUP(B3704,sales_teams!A:C,3)</f>
        <v>East</v>
      </c>
      <c r="K3704" s="12" t="str">
        <f>VLOOKUP(B3704,sales_teams!A:C,2)</f>
        <v>Rocco Neubert</v>
      </c>
      <c r="L3704" s="12" t="str">
        <f>VLOOKUP(D3704,accounts!A:G,6)</f>
        <v>United States</v>
      </c>
      <c r="M3704" s="12" t="str">
        <f>VLOOKUP(D3704,accounts!A:B,2)</f>
        <v>medical</v>
      </c>
      <c r="N3704" s="12" t="str">
        <f t="shared" si="26"/>
        <v>Jun 2017</v>
      </c>
      <c r="O3704" s="12" t="str">
        <f t="shared" si="421"/>
        <v>Aug 2017</v>
      </c>
      <c r="P3704" s="12">
        <f>VLOOKUP(D3704,accounts!A:G,4)</f>
        <v>3922.42</v>
      </c>
      <c r="Q3704" s="12">
        <f t="shared" si="422"/>
        <v>61</v>
      </c>
    </row>
    <row r="3705">
      <c r="A3705" s="14" t="s">
        <v>3884</v>
      </c>
      <c r="B3705" s="14" t="s">
        <v>39</v>
      </c>
      <c r="C3705" s="14" t="s">
        <v>20</v>
      </c>
      <c r="D3705" s="14" t="s">
        <v>106</v>
      </c>
      <c r="E3705" s="14" t="s">
        <v>26</v>
      </c>
      <c r="F3705" s="15">
        <v>42911.0</v>
      </c>
      <c r="G3705" s="15">
        <v>42918.0</v>
      </c>
      <c r="H3705" s="14">
        <v>0.0</v>
      </c>
      <c r="I3705" s="12">
        <f>VLOOKUP(C3705, products!$A$1:$C$8, 3, FALSE)</f>
        <v>5482</v>
      </c>
      <c r="J3705" s="12" t="str">
        <f>VLOOKUP(B3705,sales_teams!A:C,3)</f>
        <v>East</v>
      </c>
      <c r="K3705" s="12" t="str">
        <f>VLOOKUP(B3705,sales_teams!A:C,2)</f>
        <v>Rocco Neubert</v>
      </c>
      <c r="L3705" s="12" t="str">
        <f>VLOOKUP(D3705,accounts!A:G,6)</f>
        <v>United States</v>
      </c>
      <c r="M3705" s="12" t="str">
        <f>VLOOKUP(D3705,accounts!A:B,2)</f>
        <v>finance</v>
      </c>
      <c r="N3705" s="12" t="str">
        <f t="shared" si="26"/>
        <v>Jun 2017</v>
      </c>
      <c r="O3705" s="12" t="str">
        <f t="shared" si="421"/>
        <v>Jul 2017</v>
      </c>
      <c r="P3705" s="12">
        <f>VLOOKUP(D3705,accounts!A:G,4)</f>
        <v>646.1</v>
      </c>
      <c r="Q3705" s="12">
        <f t="shared" si="422"/>
        <v>30</v>
      </c>
    </row>
    <row r="3706">
      <c r="A3706" s="14" t="s">
        <v>3885</v>
      </c>
      <c r="B3706" s="14" t="s">
        <v>39</v>
      </c>
      <c r="C3706" s="14" t="s">
        <v>17</v>
      </c>
      <c r="D3706" s="14" t="s">
        <v>88</v>
      </c>
      <c r="E3706" s="14" t="s">
        <v>26</v>
      </c>
      <c r="F3706" s="15">
        <v>42911.0</v>
      </c>
      <c r="G3706" s="15">
        <v>42966.0</v>
      </c>
      <c r="H3706" s="14">
        <v>0.0</v>
      </c>
      <c r="I3706" s="12">
        <f>VLOOKUP(C3706, products!$A$1:$C$8, 3, FALSE)</f>
        <v>4821</v>
      </c>
      <c r="J3706" s="12" t="str">
        <f>VLOOKUP(B3706,sales_teams!A:C,3)</f>
        <v>East</v>
      </c>
      <c r="K3706" s="12" t="str">
        <f>VLOOKUP(B3706,sales_teams!A:C,2)</f>
        <v>Rocco Neubert</v>
      </c>
      <c r="L3706" s="12" t="str">
        <f>VLOOKUP(D3706,accounts!A:G,6)</f>
        <v>United States</v>
      </c>
      <c r="M3706" s="12" t="str">
        <f>VLOOKUP(D3706,accounts!A:B,2)</f>
        <v>retail</v>
      </c>
      <c r="N3706" s="12" t="str">
        <f t="shared" si="26"/>
        <v>Jun 2017</v>
      </c>
      <c r="O3706" s="12" t="str">
        <f t="shared" si="421"/>
        <v>Aug 2017</v>
      </c>
      <c r="P3706" s="12">
        <f>VLOOKUP(D3706,accounts!A:G,4)</f>
        <v>2520.83</v>
      </c>
      <c r="Q3706" s="12">
        <f t="shared" si="422"/>
        <v>61</v>
      </c>
    </row>
    <row r="3707">
      <c r="A3707" s="14" t="s">
        <v>3886</v>
      </c>
      <c r="B3707" s="14" t="s">
        <v>39</v>
      </c>
      <c r="C3707" s="14" t="s">
        <v>21</v>
      </c>
      <c r="D3707" s="14" t="s">
        <v>86</v>
      </c>
      <c r="E3707" s="14" t="s">
        <v>5</v>
      </c>
      <c r="F3707" s="15">
        <v>42911.0</v>
      </c>
      <c r="G3707" s="15">
        <v>42921.0</v>
      </c>
      <c r="H3707" s="14">
        <v>3423.0</v>
      </c>
      <c r="I3707" s="12">
        <f>VLOOKUP(C3707, products!$A$1:$C$8, 3, FALSE)</f>
        <v>3393</v>
      </c>
      <c r="J3707" s="12" t="str">
        <f>VLOOKUP(B3707,sales_teams!A:C,3)</f>
        <v>East</v>
      </c>
      <c r="K3707" s="12" t="str">
        <f>VLOOKUP(B3707,sales_teams!A:C,2)</f>
        <v>Rocco Neubert</v>
      </c>
      <c r="L3707" s="12" t="str">
        <f>VLOOKUP(D3707,accounts!A:G,6)</f>
        <v>United States</v>
      </c>
      <c r="M3707" s="12" t="str">
        <f>VLOOKUP(D3707,accounts!A:B,2)</f>
        <v>software</v>
      </c>
      <c r="N3707" s="12" t="str">
        <f t="shared" si="26"/>
        <v>Jun 2017</v>
      </c>
      <c r="O3707" s="12" t="str">
        <f t="shared" si="421"/>
        <v>Jul 2017</v>
      </c>
      <c r="P3707" s="12">
        <f>VLOOKUP(D3707,accounts!A:G,4)</f>
        <v>4478.47</v>
      </c>
      <c r="Q3707" s="12">
        <f t="shared" si="422"/>
        <v>30</v>
      </c>
    </row>
    <row r="3708">
      <c r="A3708" s="14" t="s">
        <v>3887</v>
      </c>
      <c r="B3708" s="14" t="s">
        <v>40</v>
      </c>
      <c r="C3708" s="14" t="s">
        <v>19</v>
      </c>
      <c r="D3708" s="14" t="s">
        <v>113</v>
      </c>
      <c r="E3708" s="14" t="s">
        <v>26</v>
      </c>
      <c r="F3708" s="15">
        <v>42911.0</v>
      </c>
      <c r="G3708" s="15">
        <v>42991.0</v>
      </c>
      <c r="H3708" s="14">
        <v>0.0</v>
      </c>
      <c r="I3708" s="12">
        <f>VLOOKUP(C3708, products!$A$1:$C$8, 3, FALSE)</f>
        <v>55</v>
      </c>
      <c r="J3708" s="12" t="str">
        <f>VLOOKUP(B3708,sales_teams!A:C,3)</f>
        <v>East</v>
      </c>
      <c r="K3708" s="12" t="str">
        <f>VLOOKUP(B3708,sales_teams!A:C,2)</f>
        <v>Rocco Neubert</v>
      </c>
      <c r="L3708" s="12" t="str">
        <f>VLOOKUP(D3708,accounts!A:G,6)</f>
        <v>United States</v>
      </c>
      <c r="M3708" s="12" t="str">
        <f>VLOOKUP(D3708,accounts!A:B,2)</f>
        <v>retail</v>
      </c>
      <c r="N3708" s="12" t="str">
        <f t="shared" si="26"/>
        <v>Jun 2017</v>
      </c>
      <c r="O3708" s="12" t="str">
        <f t="shared" si="421"/>
        <v>Sep 2017</v>
      </c>
      <c r="P3708" s="12">
        <f>VLOOKUP(D3708,accounts!A:G,4)</f>
        <v>1388.67</v>
      </c>
      <c r="Q3708" s="12">
        <f t="shared" si="422"/>
        <v>92</v>
      </c>
    </row>
    <row r="3709">
      <c r="A3709" s="14" t="s">
        <v>3888</v>
      </c>
      <c r="B3709" s="14" t="s">
        <v>41</v>
      </c>
      <c r="C3709" s="14" t="s">
        <v>21</v>
      </c>
      <c r="D3709" s="14" t="s">
        <v>78</v>
      </c>
      <c r="E3709" s="14" t="s">
        <v>26</v>
      </c>
      <c r="F3709" s="15">
        <v>42911.0</v>
      </c>
      <c r="G3709" s="15">
        <v>42923.0</v>
      </c>
      <c r="H3709" s="14">
        <v>0.0</v>
      </c>
      <c r="I3709" s="12">
        <f>VLOOKUP(C3709, products!$A$1:$C$8, 3, FALSE)</f>
        <v>3393</v>
      </c>
      <c r="J3709" s="12" t="str">
        <f>VLOOKUP(B3709,sales_teams!A:C,3)</f>
        <v>East</v>
      </c>
      <c r="K3709" s="12" t="str">
        <f>VLOOKUP(B3709,sales_teams!A:C,2)</f>
        <v>Rocco Neubert</v>
      </c>
      <c r="L3709" s="12" t="str">
        <f>VLOOKUP(D3709,accounts!A:G,6)</f>
        <v>United States</v>
      </c>
      <c r="M3709" s="12" t="str">
        <f>VLOOKUP(D3709,accounts!A:B,2)</f>
        <v>finance</v>
      </c>
      <c r="N3709" s="12" t="str">
        <f t="shared" si="26"/>
        <v>Jun 2017</v>
      </c>
      <c r="O3709" s="12" t="str">
        <f t="shared" si="421"/>
        <v>Jul 2017</v>
      </c>
      <c r="P3709" s="12">
        <f>VLOOKUP(D3709,accounts!A:G,4)</f>
        <v>2022.14</v>
      </c>
      <c r="Q3709" s="12">
        <f t="shared" si="422"/>
        <v>30</v>
      </c>
    </row>
    <row r="3710">
      <c r="A3710" s="14" t="s">
        <v>3889</v>
      </c>
      <c r="B3710" s="14" t="s">
        <v>42</v>
      </c>
      <c r="C3710" s="14" t="s">
        <v>20</v>
      </c>
      <c r="D3710" s="14" t="s">
        <v>98</v>
      </c>
      <c r="E3710" s="14" t="s">
        <v>26</v>
      </c>
      <c r="F3710" s="15">
        <v>42911.0</v>
      </c>
      <c r="G3710" s="15">
        <v>42919.0</v>
      </c>
      <c r="H3710" s="14">
        <v>0.0</v>
      </c>
      <c r="I3710" s="12">
        <f>VLOOKUP(C3710, products!$A$1:$C$8, 3, FALSE)</f>
        <v>5482</v>
      </c>
      <c r="J3710" s="12" t="str">
        <f>VLOOKUP(B3710,sales_teams!A:C,3)</f>
        <v>East</v>
      </c>
      <c r="K3710" s="12" t="str">
        <f>VLOOKUP(B3710,sales_teams!A:C,2)</f>
        <v>Rocco Neubert</v>
      </c>
      <c r="L3710" s="12" t="str">
        <f>VLOOKUP(D3710,accounts!A:G,6)</f>
        <v>United States</v>
      </c>
      <c r="M3710" s="12" t="str">
        <f>VLOOKUP(D3710,accounts!A:B,2)</f>
        <v>retail</v>
      </c>
      <c r="N3710" s="12" t="str">
        <f t="shared" si="26"/>
        <v>Jun 2017</v>
      </c>
      <c r="O3710" s="12" t="str">
        <f t="shared" si="421"/>
        <v>Jul 2017</v>
      </c>
      <c r="P3710" s="12">
        <f>VLOOKUP(D3710,accounts!A:G,4)</f>
        <v>718.62</v>
      </c>
      <c r="Q3710" s="12">
        <f t="shared" si="422"/>
        <v>30</v>
      </c>
    </row>
    <row r="3711">
      <c r="A3711" s="14" t="s">
        <v>3890</v>
      </c>
      <c r="B3711" s="14" t="s">
        <v>42</v>
      </c>
      <c r="C3711" s="14" t="s">
        <v>18</v>
      </c>
      <c r="D3711" s="14" t="s">
        <v>79</v>
      </c>
      <c r="E3711" s="14" t="s">
        <v>5</v>
      </c>
      <c r="F3711" s="15">
        <v>42911.0</v>
      </c>
      <c r="G3711" s="15">
        <v>42992.0</v>
      </c>
      <c r="H3711" s="14">
        <v>1102.0</v>
      </c>
      <c r="I3711" s="12">
        <f>VLOOKUP(C3711, products!$A$1:$C$8, 3, FALSE)</f>
        <v>1096</v>
      </c>
      <c r="J3711" s="12" t="str">
        <f>VLOOKUP(B3711,sales_teams!A:C,3)</f>
        <v>East</v>
      </c>
      <c r="K3711" s="12" t="str">
        <f>VLOOKUP(B3711,sales_teams!A:C,2)</f>
        <v>Rocco Neubert</v>
      </c>
      <c r="L3711" s="12" t="str">
        <f>VLOOKUP(D3711,accounts!A:G,6)</f>
        <v>Panama</v>
      </c>
      <c r="M3711" s="12" t="str">
        <f>VLOOKUP(D3711,accounts!A:B,2)</f>
        <v>technolgy</v>
      </c>
      <c r="N3711" s="12" t="str">
        <f t="shared" si="26"/>
        <v>Jun 2017</v>
      </c>
      <c r="O3711" s="12" t="str">
        <f t="shared" si="421"/>
        <v>Sep 2017</v>
      </c>
      <c r="P3711" s="12">
        <f>VLOOKUP(D3711,accounts!A:G,4)</f>
        <v>2938.67</v>
      </c>
      <c r="Q3711" s="12">
        <f t="shared" si="422"/>
        <v>92</v>
      </c>
    </row>
    <row r="3712">
      <c r="A3712" s="14" t="s">
        <v>3891</v>
      </c>
      <c r="B3712" s="14" t="s">
        <v>46</v>
      </c>
      <c r="C3712" s="14" t="s">
        <v>22</v>
      </c>
      <c r="D3712" s="14" t="s">
        <v>69</v>
      </c>
      <c r="E3712" s="14" t="s">
        <v>5</v>
      </c>
      <c r="F3712" s="15">
        <v>42911.0</v>
      </c>
      <c r="G3712" s="15">
        <v>43000.0</v>
      </c>
      <c r="H3712" s="14">
        <v>519.0</v>
      </c>
      <c r="I3712" s="12">
        <f>VLOOKUP(C3712, products!$A$1:$C$8, 3, FALSE)</f>
        <v>550</v>
      </c>
      <c r="J3712" s="12" t="str">
        <f>VLOOKUP(B3712,sales_teams!A:C,3)</f>
        <v>East</v>
      </c>
      <c r="K3712" s="12" t="str">
        <f>VLOOKUP(B3712,sales_teams!A:C,2)</f>
        <v>Rocco Neubert</v>
      </c>
      <c r="L3712" s="12" t="str">
        <f>VLOOKUP(D3712,accounts!A:G,6)</f>
        <v>United States</v>
      </c>
      <c r="M3712" s="12" t="str">
        <f>VLOOKUP(D3712,accounts!A:B,2)</f>
        <v>marketing</v>
      </c>
      <c r="N3712" s="12" t="str">
        <f t="shared" si="26"/>
        <v>Jun 2017</v>
      </c>
      <c r="O3712" s="12" t="str">
        <f t="shared" si="421"/>
        <v>Sep 2017</v>
      </c>
      <c r="P3712" s="12">
        <f>VLOOKUP(D3712,accounts!A:G,4)</f>
        <v>2952.73</v>
      </c>
      <c r="Q3712" s="12">
        <f t="shared" si="422"/>
        <v>92</v>
      </c>
    </row>
    <row r="3713">
      <c r="A3713" s="14" t="s">
        <v>3892</v>
      </c>
      <c r="B3713" s="14" t="s">
        <v>47</v>
      </c>
      <c r="C3713" s="14" t="s">
        <v>20</v>
      </c>
      <c r="D3713" s="14" t="s">
        <v>99</v>
      </c>
      <c r="E3713" s="14" t="s">
        <v>26</v>
      </c>
      <c r="F3713" s="15">
        <v>42911.0</v>
      </c>
      <c r="G3713" s="15">
        <v>42918.0</v>
      </c>
      <c r="H3713" s="14">
        <v>0.0</v>
      </c>
      <c r="I3713" s="12">
        <f>VLOOKUP(C3713, products!$A$1:$C$8, 3, FALSE)</f>
        <v>5482</v>
      </c>
      <c r="J3713" s="12" t="str">
        <f>VLOOKUP(B3713,sales_teams!A:C,3)</f>
        <v>East</v>
      </c>
      <c r="K3713" s="12" t="str">
        <f>VLOOKUP(B3713,sales_teams!A:C,2)</f>
        <v>Rocco Neubert</v>
      </c>
      <c r="L3713" s="12" t="str">
        <f>VLOOKUP(D3713,accounts!A:G,6)</f>
        <v>United States</v>
      </c>
      <c r="M3713" s="12" t="str">
        <f>VLOOKUP(D3713,accounts!A:B,2)</f>
        <v>services</v>
      </c>
      <c r="N3713" s="12" t="str">
        <f t="shared" si="26"/>
        <v>Jun 2017</v>
      </c>
      <c r="O3713" s="12" t="str">
        <f t="shared" si="421"/>
        <v>Jul 2017</v>
      </c>
      <c r="P3713" s="12">
        <f>VLOOKUP(D3713,accounts!A:G,4)</f>
        <v>792.46</v>
      </c>
      <c r="Q3713" s="12">
        <f t="shared" si="422"/>
        <v>30</v>
      </c>
    </row>
    <row r="3714">
      <c r="A3714" s="14" t="s">
        <v>3893</v>
      </c>
      <c r="B3714" s="14" t="s">
        <v>47</v>
      </c>
      <c r="C3714" s="14" t="s">
        <v>19</v>
      </c>
      <c r="D3714" s="14" t="s">
        <v>99</v>
      </c>
      <c r="E3714" s="14" t="s">
        <v>26</v>
      </c>
      <c r="F3714" s="15">
        <v>42911.0</v>
      </c>
      <c r="G3714" s="15">
        <v>42974.0</v>
      </c>
      <c r="H3714" s="14">
        <v>0.0</v>
      </c>
      <c r="I3714" s="12">
        <f>VLOOKUP(C3714, products!$A$1:$C$8, 3, FALSE)</f>
        <v>55</v>
      </c>
      <c r="J3714" s="12" t="str">
        <f>VLOOKUP(B3714,sales_teams!A:C,3)</f>
        <v>East</v>
      </c>
      <c r="K3714" s="12" t="str">
        <f>VLOOKUP(B3714,sales_teams!A:C,2)</f>
        <v>Rocco Neubert</v>
      </c>
      <c r="L3714" s="12" t="str">
        <f>VLOOKUP(D3714,accounts!A:G,6)</f>
        <v>United States</v>
      </c>
      <c r="M3714" s="12" t="str">
        <f>VLOOKUP(D3714,accounts!A:B,2)</f>
        <v>services</v>
      </c>
      <c r="N3714" s="12" t="str">
        <f t="shared" si="26"/>
        <v>Jun 2017</v>
      </c>
      <c r="O3714" s="12" t="str">
        <f t="shared" si="421"/>
        <v>Aug 2017</v>
      </c>
      <c r="P3714" s="12">
        <f>VLOOKUP(D3714,accounts!A:G,4)</f>
        <v>792.46</v>
      </c>
      <c r="Q3714" s="12">
        <f t="shared" si="422"/>
        <v>61</v>
      </c>
    </row>
    <row r="3715">
      <c r="A3715" s="14" t="s">
        <v>3894</v>
      </c>
      <c r="B3715" s="14" t="s">
        <v>48</v>
      </c>
      <c r="C3715" s="14" t="s">
        <v>18</v>
      </c>
      <c r="D3715" s="14" t="s">
        <v>73</v>
      </c>
      <c r="E3715" s="14" t="s">
        <v>26</v>
      </c>
      <c r="F3715" s="15">
        <v>42911.0</v>
      </c>
      <c r="G3715" s="15">
        <v>42974.0</v>
      </c>
      <c r="H3715" s="14">
        <v>0.0</v>
      </c>
      <c r="I3715" s="12">
        <f>VLOOKUP(C3715, products!$A$1:$C$8, 3, FALSE)</f>
        <v>1096</v>
      </c>
      <c r="J3715" s="12" t="str">
        <f>VLOOKUP(B3715,sales_teams!A:C,3)</f>
        <v>East</v>
      </c>
      <c r="K3715" s="12" t="str">
        <f>VLOOKUP(B3715,sales_teams!A:C,2)</f>
        <v>Rocco Neubert</v>
      </c>
      <c r="L3715" s="12" t="str">
        <f>VLOOKUP(D3715,accounts!A:G,6)</f>
        <v>United States</v>
      </c>
      <c r="M3715" s="12" t="str">
        <f>VLOOKUP(D3715,accounts!A:B,2)</f>
        <v>medical</v>
      </c>
      <c r="N3715" s="12" t="str">
        <f t="shared" si="26"/>
        <v>Jun 2017</v>
      </c>
      <c r="O3715" s="12" t="str">
        <f t="shared" si="421"/>
        <v>Aug 2017</v>
      </c>
      <c r="P3715" s="12">
        <f>VLOOKUP(D3715,accounts!A:G,4)</f>
        <v>3178.24</v>
      </c>
      <c r="Q3715" s="12">
        <f t="shared" si="422"/>
        <v>61</v>
      </c>
    </row>
    <row r="3716">
      <c r="A3716" s="14" t="s">
        <v>3895</v>
      </c>
      <c r="B3716" s="14" t="s">
        <v>48</v>
      </c>
      <c r="C3716" s="14" t="s">
        <v>21</v>
      </c>
      <c r="D3716" s="14" t="s">
        <v>119</v>
      </c>
      <c r="E3716" s="14" t="s">
        <v>26</v>
      </c>
      <c r="F3716" s="15">
        <v>42911.0</v>
      </c>
      <c r="G3716" s="15">
        <v>42920.0</v>
      </c>
      <c r="H3716" s="14">
        <v>0.0</v>
      </c>
      <c r="I3716" s="12">
        <f>VLOOKUP(C3716, products!$A$1:$C$8, 3, FALSE)</f>
        <v>3393</v>
      </c>
      <c r="J3716" s="12" t="str">
        <f>VLOOKUP(B3716,sales_teams!A:C,3)</f>
        <v>East</v>
      </c>
      <c r="K3716" s="12" t="str">
        <f>VLOOKUP(B3716,sales_teams!A:C,2)</f>
        <v>Rocco Neubert</v>
      </c>
      <c r="L3716" s="12" t="str">
        <f>VLOOKUP(D3716,accounts!A:G,6)</f>
        <v>Philipines</v>
      </c>
      <c r="M3716" s="12" t="str">
        <f>VLOOKUP(D3716,accounts!A:B,2)</f>
        <v>medical</v>
      </c>
      <c r="N3716" s="12" t="str">
        <f t="shared" si="26"/>
        <v>Jun 2017</v>
      </c>
      <c r="O3716" s="12" t="str">
        <f t="shared" si="421"/>
        <v>Jul 2017</v>
      </c>
      <c r="P3716" s="12">
        <f>VLOOKUP(D3716,accounts!A:G,4)</f>
        <v>587.34</v>
      </c>
      <c r="Q3716" s="12">
        <f t="shared" si="422"/>
        <v>30</v>
      </c>
    </row>
    <row r="3717">
      <c r="A3717" s="14" t="s">
        <v>3896</v>
      </c>
      <c r="B3717" s="14" t="s">
        <v>48</v>
      </c>
      <c r="C3717" s="14" t="s">
        <v>20</v>
      </c>
      <c r="D3717" s="14" t="s">
        <v>73</v>
      </c>
      <c r="E3717" s="14" t="s">
        <v>5</v>
      </c>
      <c r="F3717" s="15">
        <v>42911.0</v>
      </c>
      <c r="G3717" s="15">
        <v>42919.0</v>
      </c>
      <c r="H3717" s="14">
        <v>5536.0</v>
      </c>
      <c r="I3717" s="12">
        <f>VLOOKUP(C3717, products!$A$1:$C$8, 3, FALSE)</f>
        <v>5482</v>
      </c>
      <c r="J3717" s="12" t="str">
        <f>VLOOKUP(B3717,sales_teams!A:C,3)</f>
        <v>East</v>
      </c>
      <c r="K3717" s="12" t="str">
        <f>VLOOKUP(B3717,sales_teams!A:C,2)</f>
        <v>Rocco Neubert</v>
      </c>
      <c r="L3717" s="12" t="str">
        <f>VLOOKUP(D3717,accounts!A:G,6)</f>
        <v>United States</v>
      </c>
      <c r="M3717" s="12" t="str">
        <f>VLOOKUP(D3717,accounts!A:B,2)</f>
        <v>medical</v>
      </c>
      <c r="N3717" s="12" t="str">
        <f t="shared" si="26"/>
        <v>Jun 2017</v>
      </c>
      <c r="O3717" s="12" t="str">
        <f t="shared" si="421"/>
        <v>Jul 2017</v>
      </c>
      <c r="P3717" s="12">
        <f>VLOOKUP(D3717,accounts!A:G,4)</f>
        <v>3178.24</v>
      </c>
      <c r="Q3717" s="12">
        <f t="shared" si="422"/>
        <v>30</v>
      </c>
    </row>
    <row r="3718">
      <c r="A3718" s="14" t="s">
        <v>3897</v>
      </c>
      <c r="B3718" s="14" t="s">
        <v>50</v>
      </c>
      <c r="C3718" s="14" t="s">
        <v>20</v>
      </c>
      <c r="D3718" s="14" t="s">
        <v>109</v>
      </c>
      <c r="E3718" s="14" t="s">
        <v>26</v>
      </c>
      <c r="F3718" s="15">
        <v>42911.0</v>
      </c>
      <c r="G3718" s="15">
        <v>42961.0</v>
      </c>
      <c r="H3718" s="14">
        <v>0.0</v>
      </c>
      <c r="I3718" s="12">
        <f>VLOOKUP(C3718, products!$A$1:$C$8, 3, FALSE)</f>
        <v>5482</v>
      </c>
      <c r="J3718" s="12" t="str">
        <f>VLOOKUP(B3718,sales_teams!A:C,3)</f>
        <v>West</v>
      </c>
      <c r="K3718" s="12" t="str">
        <f>VLOOKUP(B3718,sales_teams!A:C,2)</f>
        <v>Summer Sewald</v>
      </c>
      <c r="L3718" s="12" t="str">
        <f>VLOOKUP(D3718,accounts!A:G,6)</f>
        <v>Kenya</v>
      </c>
      <c r="M3718" s="12" t="str">
        <f>VLOOKUP(D3718,accounts!A:B,2)</f>
        <v>medical</v>
      </c>
      <c r="N3718" s="12" t="str">
        <f t="shared" si="26"/>
        <v>Jun 2017</v>
      </c>
      <c r="O3718" s="12" t="str">
        <f t="shared" si="421"/>
        <v>Aug 2017</v>
      </c>
      <c r="P3718" s="12">
        <f>VLOOKUP(D3718,accounts!A:G,4)</f>
        <v>647.18</v>
      </c>
      <c r="Q3718" s="12">
        <f t="shared" si="422"/>
        <v>61</v>
      </c>
    </row>
    <row r="3719">
      <c r="A3719" s="14" t="s">
        <v>3898</v>
      </c>
      <c r="B3719" s="14" t="s">
        <v>50</v>
      </c>
      <c r="C3719" s="14" t="s">
        <v>18</v>
      </c>
      <c r="D3719" s="14" t="s">
        <v>71</v>
      </c>
      <c r="E3719" s="14" t="s">
        <v>5</v>
      </c>
      <c r="F3719" s="15">
        <v>42911.0</v>
      </c>
      <c r="G3719" s="15">
        <v>42918.0</v>
      </c>
      <c r="H3719" s="14">
        <v>839.0</v>
      </c>
      <c r="I3719" s="12">
        <f>VLOOKUP(C3719, products!$A$1:$C$8, 3, FALSE)</f>
        <v>1096</v>
      </c>
      <c r="J3719" s="12" t="str">
        <f>VLOOKUP(B3719,sales_teams!A:C,3)</f>
        <v>West</v>
      </c>
      <c r="K3719" s="12" t="str">
        <f>VLOOKUP(B3719,sales_teams!A:C,2)</f>
        <v>Summer Sewald</v>
      </c>
      <c r="L3719" s="12" t="str">
        <f>VLOOKUP(D3719,accounts!A:G,6)</f>
        <v>United States</v>
      </c>
      <c r="M3719" s="12" t="str">
        <f>VLOOKUP(D3719,accounts!A:B,2)</f>
        <v>services</v>
      </c>
      <c r="N3719" s="12" t="str">
        <f t="shared" si="26"/>
        <v>Jun 2017</v>
      </c>
      <c r="O3719" s="12" t="str">
        <f t="shared" si="421"/>
        <v>Jul 2017</v>
      </c>
      <c r="P3719" s="12">
        <f>VLOOKUP(D3719,accounts!A:G,4)</f>
        <v>2041.73</v>
      </c>
      <c r="Q3719" s="12">
        <f t="shared" si="422"/>
        <v>30</v>
      </c>
    </row>
    <row r="3720">
      <c r="A3720" s="14" t="s">
        <v>3899</v>
      </c>
      <c r="B3720" s="14" t="s">
        <v>51</v>
      </c>
      <c r="C3720" s="14" t="s">
        <v>22</v>
      </c>
      <c r="D3720" s="14" t="s">
        <v>135</v>
      </c>
      <c r="E3720" s="14" t="s">
        <v>5</v>
      </c>
      <c r="F3720" s="15">
        <v>42911.0</v>
      </c>
      <c r="G3720" s="15">
        <v>42984.0</v>
      </c>
      <c r="H3720" s="14">
        <v>500.0</v>
      </c>
      <c r="I3720" s="12">
        <f>VLOOKUP(C3720, products!$A$1:$C$8, 3, FALSE)</f>
        <v>550</v>
      </c>
      <c r="J3720" s="12" t="str">
        <f>VLOOKUP(B3720,sales_teams!A:C,3)</f>
        <v>West</v>
      </c>
      <c r="K3720" s="12" t="str">
        <f>VLOOKUP(B3720,sales_teams!A:C,2)</f>
        <v>Summer Sewald</v>
      </c>
      <c r="L3720" s="12" t="str">
        <f>VLOOKUP(D3720,accounts!A:G,6)</f>
        <v>United States</v>
      </c>
      <c r="M3720" s="12" t="str">
        <f>VLOOKUP(D3720,accounts!A:B,2)</f>
        <v>software</v>
      </c>
      <c r="N3720" s="12" t="str">
        <f t="shared" si="26"/>
        <v>Jun 2017</v>
      </c>
      <c r="O3720" s="12" t="str">
        <f t="shared" si="421"/>
        <v>Sep 2017</v>
      </c>
      <c r="P3720" s="12">
        <f>VLOOKUP(D3720,accounts!A:G,4)</f>
        <v>98.79</v>
      </c>
      <c r="Q3720" s="12">
        <f t="shared" si="422"/>
        <v>92</v>
      </c>
    </row>
    <row r="3721">
      <c r="A3721" s="14" t="s">
        <v>3900</v>
      </c>
      <c r="B3721" s="14" t="s">
        <v>52</v>
      </c>
      <c r="C3721" s="14" t="s">
        <v>21</v>
      </c>
      <c r="D3721" s="14" t="s">
        <v>79</v>
      </c>
      <c r="E3721" s="14" t="s">
        <v>5</v>
      </c>
      <c r="F3721" s="15">
        <v>42911.0</v>
      </c>
      <c r="G3721" s="15">
        <v>43002.0</v>
      </c>
      <c r="H3721" s="14">
        <v>3679.0</v>
      </c>
      <c r="I3721" s="12">
        <f>VLOOKUP(C3721, products!$A$1:$C$8, 3, FALSE)</f>
        <v>3393</v>
      </c>
      <c r="J3721" s="12" t="str">
        <f>VLOOKUP(B3721,sales_teams!A:C,3)</f>
        <v>West</v>
      </c>
      <c r="K3721" s="12" t="str">
        <f>VLOOKUP(B3721,sales_teams!A:C,2)</f>
        <v>Summer Sewald</v>
      </c>
      <c r="L3721" s="12" t="str">
        <f>VLOOKUP(D3721,accounts!A:G,6)</f>
        <v>Panama</v>
      </c>
      <c r="M3721" s="12" t="str">
        <f>VLOOKUP(D3721,accounts!A:B,2)</f>
        <v>technolgy</v>
      </c>
      <c r="N3721" s="12" t="str">
        <f t="shared" si="26"/>
        <v>Jun 2017</v>
      </c>
      <c r="O3721" s="12" t="str">
        <f t="shared" si="421"/>
        <v>Sep 2017</v>
      </c>
      <c r="P3721" s="12">
        <f>VLOOKUP(D3721,accounts!A:G,4)</f>
        <v>2938.67</v>
      </c>
      <c r="Q3721" s="12">
        <f t="shared" si="422"/>
        <v>92</v>
      </c>
    </row>
    <row r="3722">
      <c r="A3722" s="14" t="s">
        <v>3901</v>
      </c>
      <c r="B3722" s="14" t="s">
        <v>53</v>
      </c>
      <c r="C3722" s="14" t="s">
        <v>18</v>
      </c>
      <c r="D3722" s="14" t="s">
        <v>70</v>
      </c>
      <c r="E3722" s="14" t="s">
        <v>26</v>
      </c>
      <c r="F3722" s="15">
        <v>42911.0</v>
      </c>
      <c r="G3722" s="15">
        <v>42921.0</v>
      </c>
      <c r="H3722" s="14">
        <v>0.0</v>
      </c>
      <c r="I3722" s="12">
        <f>VLOOKUP(C3722, products!$A$1:$C$8, 3, FALSE)</f>
        <v>1096</v>
      </c>
      <c r="J3722" s="12" t="str">
        <f>VLOOKUP(B3722,sales_teams!A:C,3)</f>
        <v>West</v>
      </c>
      <c r="K3722" s="12" t="str">
        <f>VLOOKUP(B3722,sales_teams!A:C,2)</f>
        <v>Summer Sewald</v>
      </c>
      <c r="L3722" s="12" t="str">
        <f>VLOOKUP(D3722,accounts!A:G,6)</f>
        <v>United States</v>
      </c>
      <c r="M3722" s="12" t="str">
        <f>VLOOKUP(D3722,accounts!A:B,2)</f>
        <v>telecommunications</v>
      </c>
      <c r="N3722" s="12" t="str">
        <f t="shared" si="26"/>
        <v>Jun 2017</v>
      </c>
      <c r="O3722" s="12" t="str">
        <f t="shared" si="421"/>
        <v>Jul 2017</v>
      </c>
      <c r="P3722" s="12">
        <f>VLOOKUP(D3722,accounts!A:G,4)</f>
        <v>5266.09</v>
      </c>
      <c r="Q3722" s="12">
        <f t="shared" si="422"/>
        <v>30</v>
      </c>
    </row>
    <row r="3723">
      <c r="A3723" s="14" t="s">
        <v>3902</v>
      </c>
      <c r="B3723" s="14" t="s">
        <v>54</v>
      </c>
      <c r="C3723" s="14" t="s">
        <v>17</v>
      </c>
      <c r="D3723" s="14" t="s">
        <v>77</v>
      </c>
      <c r="E3723" s="14" t="s">
        <v>26</v>
      </c>
      <c r="F3723" s="15">
        <v>42911.0</v>
      </c>
      <c r="G3723" s="15">
        <v>42920.0</v>
      </c>
      <c r="H3723" s="14">
        <v>0.0</v>
      </c>
      <c r="I3723" s="12">
        <f>VLOOKUP(C3723, products!$A$1:$C$8, 3, FALSE)</f>
        <v>4821</v>
      </c>
      <c r="J3723" s="12" t="str">
        <f>VLOOKUP(B3723,sales_teams!A:C,3)</f>
        <v>West</v>
      </c>
      <c r="K3723" s="12" t="str">
        <f>VLOOKUP(B3723,sales_teams!A:C,2)</f>
        <v>Summer Sewald</v>
      </c>
      <c r="L3723" s="12" t="str">
        <f>VLOOKUP(D3723,accounts!A:G,6)</f>
        <v>United States</v>
      </c>
      <c r="M3723" s="12" t="str">
        <f>VLOOKUP(D3723,accounts!A:B,2)</f>
        <v>retail</v>
      </c>
      <c r="N3723" s="12" t="str">
        <f t="shared" si="26"/>
        <v>Jun 2017</v>
      </c>
      <c r="O3723" s="12" t="str">
        <f t="shared" si="421"/>
        <v>Jul 2017</v>
      </c>
      <c r="P3723" s="12">
        <f>VLOOKUP(D3723,accounts!A:G,4)</f>
        <v>1419.98</v>
      </c>
      <c r="Q3723" s="12">
        <f t="shared" si="422"/>
        <v>30</v>
      </c>
    </row>
    <row r="3724">
      <c r="A3724" s="14" t="s">
        <v>3903</v>
      </c>
      <c r="B3724" s="14" t="s">
        <v>56</v>
      </c>
      <c r="C3724" s="14" t="s">
        <v>22</v>
      </c>
      <c r="D3724" s="14" t="s">
        <v>94</v>
      </c>
      <c r="E3724" s="14" t="s">
        <v>25</v>
      </c>
      <c r="F3724" s="15">
        <v>42911.0</v>
      </c>
      <c r="G3724" s="17"/>
      <c r="I3724" s="12">
        <f>VLOOKUP(C3724, products!$A$1:$C$8, 3, FALSE)</f>
        <v>550</v>
      </c>
      <c r="J3724" s="12" t="str">
        <f>VLOOKUP(B3724,sales_teams!A:C,3)</f>
        <v>West</v>
      </c>
      <c r="K3724" s="12" t="str">
        <f>VLOOKUP(B3724,sales_teams!A:C,2)</f>
        <v>Summer Sewald</v>
      </c>
      <c r="L3724" s="12" t="str">
        <f>VLOOKUP(D3724,accounts!A:G,6)</f>
        <v>United States</v>
      </c>
      <c r="M3724" s="12" t="str">
        <f>VLOOKUP(D3724,accounts!A:B,2)</f>
        <v>medical</v>
      </c>
      <c r="N3724" s="12" t="str">
        <f t="shared" si="26"/>
        <v>Jun 2017</v>
      </c>
      <c r="P3724" s="12">
        <f>VLOOKUP(D3724,accounts!A:G,4)</f>
        <v>3922.42</v>
      </c>
    </row>
    <row r="3725">
      <c r="A3725" s="14" t="s">
        <v>3904</v>
      </c>
      <c r="B3725" s="14" t="s">
        <v>57</v>
      </c>
      <c r="C3725" s="14" t="s">
        <v>19</v>
      </c>
      <c r="D3725" s="14" t="s">
        <v>84</v>
      </c>
      <c r="E3725" s="14" t="s">
        <v>26</v>
      </c>
      <c r="F3725" s="15">
        <v>42911.0</v>
      </c>
      <c r="G3725" s="15">
        <v>42954.0</v>
      </c>
      <c r="H3725" s="14">
        <v>0.0</v>
      </c>
      <c r="I3725" s="12">
        <f>VLOOKUP(C3725, products!$A$1:$C$8, 3, FALSE)</f>
        <v>55</v>
      </c>
      <c r="J3725" s="12" t="str">
        <f>VLOOKUP(B3725,sales_teams!A:C,3)</f>
        <v>West</v>
      </c>
      <c r="K3725" s="12" t="str">
        <f>VLOOKUP(B3725,sales_teams!A:C,2)</f>
        <v>Summer Sewald</v>
      </c>
      <c r="L3725" s="12" t="str">
        <f>VLOOKUP(D3725,accounts!A:G,6)</f>
        <v>United States</v>
      </c>
      <c r="M3725" s="12" t="str">
        <f>VLOOKUP(D3725,accounts!A:B,2)</f>
        <v>software</v>
      </c>
      <c r="N3725" s="12" t="str">
        <f t="shared" si="26"/>
        <v>Jun 2017</v>
      </c>
      <c r="O3725" s="12" t="str">
        <f t="shared" ref="O3725:O3759" si="423">TEXT(G3725,"mmm yyy")</f>
        <v>Aug 2017</v>
      </c>
      <c r="P3725" s="12">
        <f>VLOOKUP(D3725,accounts!A:G,4)</f>
        <v>2714.9</v>
      </c>
      <c r="Q3725" s="12">
        <f t="shared" ref="Q3725:Q3759" si="424">O3725-N3725</f>
        <v>61</v>
      </c>
    </row>
    <row r="3726">
      <c r="A3726" s="14" t="s">
        <v>3905</v>
      </c>
      <c r="B3726" s="14" t="s">
        <v>58</v>
      </c>
      <c r="C3726" s="14" t="s">
        <v>22</v>
      </c>
      <c r="D3726" s="14" t="s">
        <v>76</v>
      </c>
      <c r="E3726" s="14" t="s">
        <v>26</v>
      </c>
      <c r="F3726" s="15">
        <v>42911.0</v>
      </c>
      <c r="G3726" s="15">
        <v>42920.0</v>
      </c>
      <c r="H3726" s="14">
        <v>0.0</v>
      </c>
      <c r="I3726" s="12">
        <f>VLOOKUP(C3726, products!$A$1:$C$8, 3, FALSE)</f>
        <v>550</v>
      </c>
      <c r="J3726" s="12" t="str">
        <f>VLOOKUP(B3726,sales_teams!A:C,3)</f>
        <v>West</v>
      </c>
      <c r="K3726" s="12" t="str">
        <f>VLOOKUP(B3726,sales_teams!A:C,2)</f>
        <v>Summer Sewald</v>
      </c>
      <c r="L3726" s="12" t="str">
        <f>VLOOKUP(D3726,accounts!A:G,6)</f>
        <v>United States</v>
      </c>
      <c r="M3726" s="12" t="str">
        <f>VLOOKUP(D3726,accounts!A:B,2)</f>
        <v>software</v>
      </c>
      <c r="N3726" s="12" t="str">
        <f t="shared" si="26"/>
        <v>Jun 2017</v>
      </c>
      <c r="O3726" s="12" t="str">
        <f t="shared" si="423"/>
        <v>Jul 2017</v>
      </c>
      <c r="P3726" s="12">
        <f>VLOOKUP(D3726,accounts!A:G,4)</f>
        <v>6354.87</v>
      </c>
      <c r="Q3726" s="12">
        <f t="shared" si="424"/>
        <v>30</v>
      </c>
    </row>
    <row r="3727">
      <c r="A3727" s="14" t="s">
        <v>3906</v>
      </c>
      <c r="B3727" s="14" t="s">
        <v>58</v>
      </c>
      <c r="C3727" s="14" t="s">
        <v>20</v>
      </c>
      <c r="D3727" s="14" t="s">
        <v>124</v>
      </c>
      <c r="E3727" s="14" t="s">
        <v>26</v>
      </c>
      <c r="F3727" s="15">
        <v>42911.0</v>
      </c>
      <c r="G3727" s="15">
        <v>42918.0</v>
      </c>
      <c r="H3727" s="14">
        <v>0.0</v>
      </c>
      <c r="I3727" s="12">
        <f>VLOOKUP(C3727, products!$A$1:$C$8, 3, FALSE)</f>
        <v>5482</v>
      </c>
      <c r="J3727" s="12" t="str">
        <f>VLOOKUP(B3727,sales_teams!A:C,3)</f>
        <v>West</v>
      </c>
      <c r="K3727" s="12" t="str">
        <f>VLOOKUP(B3727,sales_teams!A:C,2)</f>
        <v>Summer Sewald</v>
      </c>
      <c r="L3727" s="12" t="str">
        <f>VLOOKUP(D3727,accounts!A:G,6)</f>
        <v>United States</v>
      </c>
      <c r="M3727" s="12" t="str">
        <f>VLOOKUP(D3727,accounts!A:B,2)</f>
        <v>retail</v>
      </c>
      <c r="N3727" s="12" t="str">
        <f t="shared" si="26"/>
        <v>Jun 2017</v>
      </c>
      <c r="O3727" s="12" t="str">
        <f t="shared" si="423"/>
        <v>Jul 2017</v>
      </c>
      <c r="P3727" s="12">
        <f>VLOOKUP(D3727,accounts!A:G,4)</f>
        <v>497.11</v>
      </c>
      <c r="Q3727" s="12">
        <f t="shared" si="424"/>
        <v>30</v>
      </c>
    </row>
    <row r="3728">
      <c r="A3728" s="14" t="s">
        <v>3907</v>
      </c>
      <c r="B3728" s="14" t="s">
        <v>58</v>
      </c>
      <c r="C3728" s="14" t="s">
        <v>21</v>
      </c>
      <c r="D3728" s="14" t="s">
        <v>69</v>
      </c>
      <c r="E3728" s="14" t="s">
        <v>5</v>
      </c>
      <c r="F3728" s="15">
        <v>42911.0</v>
      </c>
      <c r="G3728" s="15">
        <v>42916.0</v>
      </c>
      <c r="H3728" s="14">
        <v>3815.0</v>
      </c>
      <c r="I3728" s="12">
        <f>VLOOKUP(C3728, products!$A$1:$C$8, 3, FALSE)</f>
        <v>3393</v>
      </c>
      <c r="J3728" s="12" t="str">
        <f>VLOOKUP(B3728,sales_teams!A:C,3)</f>
        <v>West</v>
      </c>
      <c r="K3728" s="12" t="str">
        <f>VLOOKUP(B3728,sales_teams!A:C,2)</f>
        <v>Summer Sewald</v>
      </c>
      <c r="L3728" s="12" t="str">
        <f>VLOOKUP(D3728,accounts!A:G,6)</f>
        <v>United States</v>
      </c>
      <c r="M3728" s="12" t="str">
        <f>VLOOKUP(D3728,accounts!A:B,2)</f>
        <v>marketing</v>
      </c>
      <c r="N3728" s="12" t="str">
        <f t="shared" si="26"/>
        <v>Jun 2017</v>
      </c>
      <c r="O3728" s="12" t="str">
        <f t="shared" si="423"/>
        <v>Jun 2017</v>
      </c>
      <c r="P3728" s="12">
        <f>VLOOKUP(D3728,accounts!A:G,4)</f>
        <v>2952.73</v>
      </c>
      <c r="Q3728" s="12">
        <f t="shared" si="424"/>
        <v>0</v>
      </c>
    </row>
    <row r="3729">
      <c r="A3729" s="14" t="s">
        <v>3908</v>
      </c>
      <c r="B3729" s="14" t="s">
        <v>58</v>
      </c>
      <c r="C3729" s="14" t="s">
        <v>21</v>
      </c>
      <c r="D3729" s="14" t="s">
        <v>110</v>
      </c>
      <c r="E3729" s="14" t="s">
        <v>5</v>
      </c>
      <c r="F3729" s="15">
        <v>42911.0</v>
      </c>
      <c r="G3729" s="15">
        <v>42913.0</v>
      </c>
      <c r="H3729" s="14">
        <v>2753.0</v>
      </c>
      <c r="I3729" s="12">
        <f>VLOOKUP(C3729, products!$A$1:$C$8, 3, FALSE)</f>
        <v>3393</v>
      </c>
      <c r="J3729" s="12" t="str">
        <f>VLOOKUP(B3729,sales_teams!A:C,3)</f>
        <v>West</v>
      </c>
      <c r="K3729" s="12" t="str">
        <f>VLOOKUP(B3729,sales_teams!A:C,2)</f>
        <v>Summer Sewald</v>
      </c>
      <c r="L3729" s="12" t="str">
        <f>VLOOKUP(D3729,accounts!A:G,6)</f>
        <v>Poland</v>
      </c>
      <c r="M3729" s="12" t="str">
        <f>VLOOKUP(D3729,accounts!A:B,2)</f>
        <v>marketing</v>
      </c>
      <c r="N3729" s="12" t="str">
        <f t="shared" si="26"/>
        <v>Jun 2017</v>
      </c>
      <c r="O3729" s="12" t="str">
        <f t="shared" si="423"/>
        <v>Jun 2017</v>
      </c>
      <c r="P3729" s="12">
        <f>VLOOKUP(D3729,accounts!A:G,4)</f>
        <v>894.37</v>
      </c>
      <c r="Q3729" s="12">
        <f t="shared" si="424"/>
        <v>0</v>
      </c>
    </row>
    <row r="3730">
      <c r="A3730" s="14" t="s">
        <v>3909</v>
      </c>
      <c r="B3730" s="14" t="s">
        <v>59</v>
      </c>
      <c r="C3730" s="14" t="s">
        <v>19</v>
      </c>
      <c r="D3730" s="14" t="s">
        <v>87</v>
      </c>
      <c r="E3730" s="14" t="s">
        <v>5</v>
      </c>
      <c r="F3730" s="15">
        <v>42911.0</v>
      </c>
      <c r="G3730" s="15">
        <v>42918.0</v>
      </c>
      <c r="H3730" s="14">
        <v>60.0</v>
      </c>
      <c r="I3730" s="12">
        <f>VLOOKUP(C3730, products!$A$1:$C$8, 3, FALSE)</f>
        <v>55</v>
      </c>
      <c r="J3730" s="12" t="str">
        <f>VLOOKUP(B3730,sales_teams!A:C,3)</f>
        <v>West</v>
      </c>
      <c r="K3730" s="12" t="str">
        <f>VLOOKUP(B3730,sales_teams!A:C,2)</f>
        <v>Summer Sewald</v>
      </c>
      <c r="L3730" s="12" t="str">
        <f>VLOOKUP(D3730,accounts!A:G,6)</f>
        <v>United States</v>
      </c>
      <c r="M3730" s="12" t="str">
        <f>VLOOKUP(D3730,accounts!A:B,2)</f>
        <v>entertainment</v>
      </c>
      <c r="N3730" s="12" t="str">
        <f t="shared" si="26"/>
        <v>Jun 2017</v>
      </c>
      <c r="O3730" s="12" t="str">
        <f t="shared" si="423"/>
        <v>Jul 2017</v>
      </c>
      <c r="P3730" s="12">
        <f>VLOOKUP(D3730,accounts!A:G,4)</f>
        <v>3838.39</v>
      </c>
      <c r="Q3730" s="12">
        <f t="shared" si="424"/>
        <v>30</v>
      </c>
    </row>
    <row r="3731">
      <c r="A3731" s="14" t="s">
        <v>3910</v>
      </c>
      <c r="B3731" s="14" t="s">
        <v>61</v>
      </c>
      <c r="C3731" s="14" t="s">
        <v>22</v>
      </c>
      <c r="D3731" s="14" t="s">
        <v>64</v>
      </c>
      <c r="E3731" s="14" t="s">
        <v>26</v>
      </c>
      <c r="F3731" s="15">
        <v>42911.0</v>
      </c>
      <c r="G3731" s="15">
        <v>42918.0</v>
      </c>
      <c r="H3731" s="14">
        <v>0.0</v>
      </c>
      <c r="I3731" s="12">
        <f>VLOOKUP(C3731, products!$A$1:$C$8, 3, FALSE)</f>
        <v>550</v>
      </c>
      <c r="J3731" s="12" t="str">
        <f>VLOOKUP(B3731,sales_teams!A:C,3)</f>
        <v>West</v>
      </c>
      <c r="K3731" s="12" t="str">
        <f>VLOOKUP(B3731,sales_teams!A:C,2)</f>
        <v>Summer Sewald</v>
      </c>
      <c r="L3731" s="12" t="str">
        <f>VLOOKUP(D3731,accounts!A:G,6)</f>
        <v>United States</v>
      </c>
      <c r="M3731" s="12" t="str">
        <f>VLOOKUP(D3731,accounts!A:B,2)</f>
        <v>software</v>
      </c>
      <c r="N3731" s="12" t="str">
        <f t="shared" si="26"/>
        <v>Jun 2017</v>
      </c>
      <c r="O3731" s="12" t="str">
        <f t="shared" si="423"/>
        <v>Jul 2017</v>
      </c>
      <c r="P3731" s="12">
        <f>VLOOKUP(D3731,accounts!A:G,4)</f>
        <v>11698.03</v>
      </c>
      <c r="Q3731" s="12">
        <f t="shared" si="424"/>
        <v>30</v>
      </c>
    </row>
    <row r="3732">
      <c r="A3732" s="14" t="s">
        <v>3911</v>
      </c>
      <c r="B3732" s="14" t="s">
        <v>61</v>
      </c>
      <c r="C3732" s="14" t="s">
        <v>18</v>
      </c>
      <c r="D3732" s="14" t="s">
        <v>128</v>
      </c>
      <c r="E3732" s="14" t="s">
        <v>5</v>
      </c>
      <c r="F3732" s="15">
        <v>42911.0</v>
      </c>
      <c r="G3732" s="15">
        <v>42919.0</v>
      </c>
      <c r="H3732" s="14">
        <v>1137.0</v>
      </c>
      <c r="I3732" s="12">
        <f>VLOOKUP(C3732, products!$A$1:$C$8, 3, FALSE)</f>
        <v>1096</v>
      </c>
      <c r="J3732" s="12" t="str">
        <f>VLOOKUP(B3732,sales_teams!A:C,3)</f>
        <v>West</v>
      </c>
      <c r="K3732" s="12" t="str">
        <f>VLOOKUP(B3732,sales_teams!A:C,2)</f>
        <v>Summer Sewald</v>
      </c>
      <c r="L3732" s="12" t="str">
        <f>VLOOKUP(D3732,accounts!A:G,6)</f>
        <v>United States</v>
      </c>
      <c r="M3732" s="12" t="str">
        <f>VLOOKUP(D3732,accounts!A:B,2)</f>
        <v>telecommunications</v>
      </c>
      <c r="N3732" s="12" t="str">
        <f t="shared" si="26"/>
        <v>Jun 2017</v>
      </c>
      <c r="O3732" s="12" t="str">
        <f t="shared" si="423"/>
        <v>Jul 2017</v>
      </c>
      <c r="P3732" s="12">
        <f>VLOOKUP(D3732,accounts!A:G,4)</f>
        <v>1188.42</v>
      </c>
      <c r="Q3732" s="12">
        <f t="shared" si="424"/>
        <v>30</v>
      </c>
    </row>
    <row r="3733">
      <c r="A3733" s="14" t="s">
        <v>3912</v>
      </c>
      <c r="B3733" s="14" t="s">
        <v>33</v>
      </c>
      <c r="C3733" s="14" t="s">
        <v>20</v>
      </c>
      <c r="D3733" s="14" t="s">
        <v>138</v>
      </c>
      <c r="E3733" s="14" t="s">
        <v>5</v>
      </c>
      <c r="F3733" s="15">
        <v>42912.0</v>
      </c>
      <c r="G3733" s="15">
        <v>42920.0</v>
      </c>
      <c r="H3733" s="14">
        <v>5201.0</v>
      </c>
      <c r="I3733" s="12">
        <f>VLOOKUP(C3733, products!$A$1:$C$8, 3, FALSE)</f>
        <v>5482</v>
      </c>
      <c r="J3733" s="12" t="str">
        <f>VLOOKUP(B3733,sales_teams!A:C,3)</f>
        <v>Central</v>
      </c>
      <c r="K3733" s="12" t="str">
        <f>VLOOKUP(B3733,sales_teams!A:C,2)</f>
        <v>Dustin Brinkmann</v>
      </c>
      <c r="L3733" s="12" t="str">
        <f>VLOOKUP(D3733,accounts!A:G,6)</f>
        <v>United States</v>
      </c>
      <c r="M3733" s="12" t="str">
        <f>VLOOKUP(D3733,accounts!A:B,2)</f>
        <v>retail</v>
      </c>
      <c r="N3733" s="12" t="str">
        <f t="shared" si="26"/>
        <v>Jun 2017</v>
      </c>
      <c r="O3733" s="12" t="str">
        <f t="shared" si="423"/>
        <v>Jul 2017</v>
      </c>
      <c r="P3733" s="12">
        <f>VLOOKUP(D3733,accounts!A:G,4)</f>
        <v>2261.05</v>
      </c>
      <c r="Q3733" s="12">
        <f t="shared" si="424"/>
        <v>30</v>
      </c>
    </row>
    <row r="3734">
      <c r="A3734" s="14" t="s">
        <v>3913</v>
      </c>
      <c r="B3734" s="14" t="s">
        <v>34</v>
      </c>
      <c r="C3734" s="14" t="s">
        <v>22</v>
      </c>
      <c r="D3734" s="14" t="s">
        <v>75</v>
      </c>
      <c r="E3734" s="14" t="s">
        <v>26</v>
      </c>
      <c r="F3734" s="15">
        <v>42912.0</v>
      </c>
      <c r="G3734" s="15">
        <v>43005.0</v>
      </c>
      <c r="H3734" s="14">
        <v>0.0</v>
      </c>
      <c r="I3734" s="12">
        <f>VLOOKUP(C3734, products!$A$1:$C$8, 3, FALSE)</f>
        <v>550</v>
      </c>
      <c r="J3734" s="12" t="str">
        <f>VLOOKUP(B3734,sales_teams!A:C,3)</f>
        <v>Central</v>
      </c>
      <c r="K3734" s="12" t="str">
        <f>VLOOKUP(B3734,sales_teams!A:C,2)</f>
        <v>Dustin Brinkmann</v>
      </c>
      <c r="L3734" s="12" t="str">
        <f>VLOOKUP(D3734,accounts!A:G,6)</f>
        <v>Jordan</v>
      </c>
      <c r="M3734" s="12" t="str">
        <f>VLOOKUP(D3734,accounts!A:B,2)</f>
        <v>marketing</v>
      </c>
      <c r="N3734" s="12" t="str">
        <f t="shared" si="26"/>
        <v>Jun 2017</v>
      </c>
      <c r="O3734" s="12" t="str">
        <f t="shared" si="423"/>
        <v>Sep 2017</v>
      </c>
      <c r="P3734" s="12">
        <f>VLOOKUP(D3734,accounts!A:G,4)</f>
        <v>3027.46</v>
      </c>
      <c r="Q3734" s="12">
        <f t="shared" si="424"/>
        <v>92</v>
      </c>
    </row>
    <row r="3735">
      <c r="A3735" s="14" t="s">
        <v>3914</v>
      </c>
      <c r="B3735" s="14" t="s">
        <v>34</v>
      </c>
      <c r="C3735" s="14" t="s">
        <v>21</v>
      </c>
      <c r="D3735" s="14" t="s">
        <v>145</v>
      </c>
      <c r="E3735" s="14" t="s">
        <v>26</v>
      </c>
      <c r="F3735" s="15">
        <v>42912.0</v>
      </c>
      <c r="G3735" s="15">
        <v>42919.0</v>
      </c>
      <c r="H3735" s="14">
        <v>0.0</v>
      </c>
      <c r="I3735" s="12">
        <f>VLOOKUP(C3735, products!$A$1:$C$8, 3, FALSE)</f>
        <v>3393</v>
      </c>
      <c r="J3735" s="12" t="str">
        <f>VLOOKUP(B3735,sales_teams!A:C,3)</f>
        <v>Central</v>
      </c>
      <c r="K3735" s="12" t="str">
        <f>VLOOKUP(B3735,sales_teams!A:C,2)</f>
        <v>Dustin Brinkmann</v>
      </c>
      <c r="L3735" s="12" t="str">
        <f>VLOOKUP(D3735,accounts!A:G,6)</f>
        <v>United States</v>
      </c>
      <c r="M3735" s="12" t="str">
        <f>VLOOKUP(D3735,accounts!A:B,2)</f>
        <v>technolgy</v>
      </c>
      <c r="N3735" s="12" t="str">
        <f t="shared" si="26"/>
        <v>Jun 2017</v>
      </c>
      <c r="O3735" s="12" t="str">
        <f t="shared" si="423"/>
        <v>Jul 2017</v>
      </c>
      <c r="P3735" s="12">
        <f>VLOOKUP(D3735,accounts!A:G,4)</f>
        <v>1242.32</v>
      </c>
      <c r="Q3735" s="12">
        <f t="shared" si="424"/>
        <v>30</v>
      </c>
    </row>
    <row r="3736">
      <c r="A3736" s="14" t="s">
        <v>3915</v>
      </c>
      <c r="B3736" s="14" t="s">
        <v>35</v>
      </c>
      <c r="C3736" s="14" t="s">
        <v>22</v>
      </c>
      <c r="D3736" s="14" t="s">
        <v>126</v>
      </c>
      <c r="E3736" s="14" t="s">
        <v>5</v>
      </c>
      <c r="F3736" s="15">
        <v>42912.0</v>
      </c>
      <c r="G3736" s="15">
        <v>42922.0</v>
      </c>
      <c r="H3736" s="14">
        <v>612.0</v>
      </c>
      <c r="I3736" s="12">
        <f>VLOOKUP(C3736, products!$A$1:$C$8, 3, FALSE)</f>
        <v>550</v>
      </c>
      <c r="J3736" s="12" t="str">
        <f>VLOOKUP(B3736,sales_teams!A:C,3)</f>
        <v>Central</v>
      </c>
      <c r="K3736" s="12" t="str">
        <f>VLOOKUP(B3736,sales_teams!A:C,2)</f>
        <v>Dustin Brinkmann</v>
      </c>
      <c r="L3736" s="12" t="str">
        <f>VLOOKUP(D3736,accounts!A:G,6)</f>
        <v>United States</v>
      </c>
      <c r="M3736" s="12" t="str">
        <f>VLOOKUP(D3736,accounts!A:B,2)</f>
        <v>retail</v>
      </c>
      <c r="N3736" s="12" t="str">
        <f t="shared" si="26"/>
        <v>Jun 2017</v>
      </c>
      <c r="O3736" s="12" t="str">
        <f t="shared" si="423"/>
        <v>Jul 2017</v>
      </c>
      <c r="P3736" s="12">
        <f>VLOOKUP(D3736,accounts!A:G,4)</f>
        <v>332.43</v>
      </c>
      <c r="Q3736" s="12">
        <f t="shared" si="424"/>
        <v>30</v>
      </c>
    </row>
    <row r="3737">
      <c r="A3737" s="14" t="s">
        <v>3916</v>
      </c>
      <c r="B3737" s="14" t="s">
        <v>36</v>
      </c>
      <c r="C3737" s="14" t="s">
        <v>20</v>
      </c>
      <c r="D3737" s="14" t="s">
        <v>80</v>
      </c>
      <c r="E3737" s="14" t="s">
        <v>5</v>
      </c>
      <c r="F3737" s="15">
        <v>42912.0</v>
      </c>
      <c r="G3737" s="15">
        <v>42989.0</v>
      </c>
      <c r="H3737" s="14">
        <v>4905.0</v>
      </c>
      <c r="I3737" s="12">
        <f>VLOOKUP(C3737, products!$A$1:$C$8, 3, FALSE)</f>
        <v>5482</v>
      </c>
      <c r="J3737" s="12" t="str">
        <f>VLOOKUP(B3737,sales_teams!A:C,3)</f>
        <v>Central</v>
      </c>
      <c r="K3737" s="12" t="str">
        <f>VLOOKUP(B3737,sales_teams!A:C,2)</f>
        <v>Dustin Brinkmann</v>
      </c>
      <c r="L3737" s="12" t="str">
        <f>VLOOKUP(D3737,accounts!A:G,6)</f>
        <v>United States</v>
      </c>
      <c r="M3737" s="12" t="str">
        <f>VLOOKUP(D3737,accounts!A:B,2)</f>
        <v>technolgy</v>
      </c>
      <c r="N3737" s="12" t="str">
        <f t="shared" si="26"/>
        <v>Jun 2017</v>
      </c>
      <c r="O3737" s="12" t="str">
        <f t="shared" si="423"/>
        <v>Sep 2017</v>
      </c>
      <c r="P3737" s="12">
        <f>VLOOKUP(D3737,accounts!A:G,4)</f>
        <v>1712.68</v>
      </c>
      <c r="Q3737" s="12">
        <f t="shared" si="424"/>
        <v>92</v>
      </c>
    </row>
    <row r="3738">
      <c r="A3738" s="14" t="s">
        <v>3917</v>
      </c>
      <c r="B3738" s="14" t="s">
        <v>37</v>
      </c>
      <c r="C3738" s="14" t="s">
        <v>19</v>
      </c>
      <c r="D3738" s="14" t="s">
        <v>137</v>
      </c>
      <c r="E3738" s="14" t="s">
        <v>26</v>
      </c>
      <c r="F3738" s="15">
        <v>42912.0</v>
      </c>
      <c r="G3738" s="15">
        <v>42923.0</v>
      </c>
      <c r="H3738" s="14">
        <v>0.0</v>
      </c>
      <c r="I3738" s="12">
        <f>VLOOKUP(C3738, products!$A$1:$C$8, 3, FALSE)</f>
        <v>55</v>
      </c>
      <c r="J3738" s="12" t="str">
        <f>VLOOKUP(B3738,sales_teams!A:C,3)</f>
        <v>East</v>
      </c>
      <c r="K3738" s="12" t="str">
        <f>VLOOKUP(B3738,sales_teams!A:C,2)</f>
        <v>Rocco Neubert</v>
      </c>
      <c r="L3738" s="12" t="str">
        <f>VLOOKUP(D3738,accounts!A:G,6)</f>
        <v>United States</v>
      </c>
      <c r="M3738" s="12" t="str">
        <f>VLOOKUP(D3738,accounts!A:B,2)</f>
        <v>medical</v>
      </c>
      <c r="N3738" s="12" t="str">
        <f t="shared" si="26"/>
        <v>Jun 2017</v>
      </c>
      <c r="O3738" s="12" t="str">
        <f t="shared" si="423"/>
        <v>Jul 2017</v>
      </c>
      <c r="P3738" s="12">
        <f>VLOOKUP(D3738,accounts!A:G,4)</f>
        <v>439.21</v>
      </c>
      <c r="Q3738" s="12">
        <f t="shared" si="424"/>
        <v>30</v>
      </c>
    </row>
    <row r="3739">
      <c r="A3739" s="14" t="s">
        <v>3918</v>
      </c>
      <c r="B3739" s="14" t="s">
        <v>38</v>
      </c>
      <c r="C3739" s="14" t="s">
        <v>17</v>
      </c>
      <c r="D3739" s="14" t="s">
        <v>100</v>
      </c>
      <c r="E3739" s="14" t="s">
        <v>26</v>
      </c>
      <c r="F3739" s="15">
        <v>42912.0</v>
      </c>
      <c r="G3739" s="15">
        <v>42919.0</v>
      </c>
      <c r="H3739" s="14">
        <v>0.0</v>
      </c>
      <c r="I3739" s="12">
        <f>VLOOKUP(C3739, products!$A$1:$C$8, 3, FALSE)</f>
        <v>4821</v>
      </c>
      <c r="J3739" s="12" t="str">
        <f>VLOOKUP(B3739,sales_teams!A:C,3)</f>
        <v>East</v>
      </c>
      <c r="K3739" s="12" t="str">
        <f>VLOOKUP(B3739,sales_teams!A:C,2)</f>
        <v>Rocco Neubert</v>
      </c>
      <c r="L3739" s="12" t="str">
        <f>VLOOKUP(D3739,accounts!A:G,6)</f>
        <v>Belgium</v>
      </c>
      <c r="M3739" s="12" t="str">
        <f>VLOOKUP(D3739,accounts!A:B,2)</f>
        <v>retail</v>
      </c>
      <c r="N3739" s="12" t="str">
        <f t="shared" si="26"/>
        <v>Jun 2017</v>
      </c>
      <c r="O3739" s="12" t="str">
        <f t="shared" si="423"/>
        <v>Jul 2017</v>
      </c>
      <c r="P3739" s="12">
        <f>VLOOKUP(D3739,accounts!A:G,4)</f>
        <v>1376.8</v>
      </c>
      <c r="Q3739" s="12">
        <f t="shared" si="424"/>
        <v>30</v>
      </c>
    </row>
    <row r="3740">
      <c r="A3740" s="14" t="s">
        <v>3919</v>
      </c>
      <c r="B3740" s="14" t="s">
        <v>38</v>
      </c>
      <c r="C3740" s="14" t="s">
        <v>18</v>
      </c>
      <c r="D3740" s="14" t="s">
        <v>100</v>
      </c>
      <c r="E3740" s="14" t="s">
        <v>5</v>
      </c>
      <c r="F3740" s="15">
        <v>42912.0</v>
      </c>
      <c r="G3740" s="15">
        <v>42978.0</v>
      </c>
      <c r="H3740" s="14">
        <v>1028.0</v>
      </c>
      <c r="I3740" s="12">
        <f>VLOOKUP(C3740, products!$A$1:$C$8, 3, FALSE)</f>
        <v>1096</v>
      </c>
      <c r="J3740" s="12" t="str">
        <f>VLOOKUP(B3740,sales_teams!A:C,3)</f>
        <v>East</v>
      </c>
      <c r="K3740" s="12" t="str">
        <f>VLOOKUP(B3740,sales_teams!A:C,2)</f>
        <v>Rocco Neubert</v>
      </c>
      <c r="L3740" s="12" t="str">
        <f>VLOOKUP(D3740,accounts!A:G,6)</f>
        <v>Belgium</v>
      </c>
      <c r="M3740" s="12" t="str">
        <f>VLOOKUP(D3740,accounts!A:B,2)</f>
        <v>retail</v>
      </c>
      <c r="N3740" s="12" t="str">
        <f t="shared" si="26"/>
        <v>Jun 2017</v>
      </c>
      <c r="O3740" s="12" t="str">
        <f t="shared" si="423"/>
        <v>Aug 2017</v>
      </c>
      <c r="P3740" s="12">
        <f>VLOOKUP(D3740,accounts!A:G,4)</f>
        <v>1376.8</v>
      </c>
      <c r="Q3740" s="12">
        <f t="shared" si="424"/>
        <v>61</v>
      </c>
    </row>
    <row r="3741">
      <c r="A3741" s="14" t="s">
        <v>3920</v>
      </c>
      <c r="B3741" s="14" t="s">
        <v>38</v>
      </c>
      <c r="C3741" s="14" t="s">
        <v>20</v>
      </c>
      <c r="D3741" s="14" t="s">
        <v>84</v>
      </c>
      <c r="E3741" s="14" t="s">
        <v>5</v>
      </c>
      <c r="F3741" s="15">
        <v>42912.0</v>
      </c>
      <c r="G3741" s="15">
        <v>42990.0</v>
      </c>
      <c r="H3741" s="14">
        <v>4430.0</v>
      </c>
      <c r="I3741" s="12">
        <f>VLOOKUP(C3741, products!$A$1:$C$8, 3, FALSE)</f>
        <v>5482</v>
      </c>
      <c r="J3741" s="12" t="str">
        <f>VLOOKUP(B3741,sales_teams!A:C,3)</f>
        <v>East</v>
      </c>
      <c r="K3741" s="12" t="str">
        <f>VLOOKUP(B3741,sales_teams!A:C,2)</f>
        <v>Rocco Neubert</v>
      </c>
      <c r="L3741" s="12" t="str">
        <f>VLOOKUP(D3741,accounts!A:G,6)</f>
        <v>United States</v>
      </c>
      <c r="M3741" s="12" t="str">
        <f>VLOOKUP(D3741,accounts!A:B,2)</f>
        <v>software</v>
      </c>
      <c r="N3741" s="12" t="str">
        <f t="shared" si="26"/>
        <v>Jun 2017</v>
      </c>
      <c r="O3741" s="12" t="str">
        <f t="shared" si="423"/>
        <v>Sep 2017</v>
      </c>
      <c r="P3741" s="12">
        <f>VLOOKUP(D3741,accounts!A:G,4)</f>
        <v>2714.9</v>
      </c>
      <c r="Q3741" s="12">
        <f t="shared" si="424"/>
        <v>92</v>
      </c>
    </row>
    <row r="3742">
      <c r="A3742" s="14" t="s">
        <v>3921</v>
      </c>
      <c r="B3742" s="14" t="s">
        <v>39</v>
      </c>
      <c r="C3742" s="14" t="s">
        <v>18</v>
      </c>
      <c r="D3742" s="14" t="s">
        <v>80</v>
      </c>
      <c r="E3742" s="14" t="s">
        <v>26</v>
      </c>
      <c r="F3742" s="15">
        <v>42912.0</v>
      </c>
      <c r="G3742" s="15">
        <v>42996.0</v>
      </c>
      <c r="H3742" s="14">
        <v>0.0</v>
      </c>
      <c r="I3742" s="12">
        <f>VLOOKUP(C3742, products!$A$1:$C$8, 3, FALSE)</f>
        <v>1096</v>
      </c>
      <c r="J3742" s="12" t="str">
        <f>VLOOKUP(B3742,sales_teams!A:C,3)</f>
        <v>East</v>
      </c>
      <c r="K3742" s="12" t="str">
        <f>VLOOKUP(B3742,sales_teams!A:C,2)</f>
        <v>Rocco Neubert</v>
      </c>
      <c r="L3742" s="12" t="str">
        <f>VLOOKUP(D3742,accounts!A:G,6)</f>
        <v>United States</v>
      </c>
      <c r="M3742" s="12" t="str">
        <f>VLOOKUP(D3742,accounts!A:B,2)</f>
        <v>technolgy</v>
      </c>
      <c r="N3742" s="12" t="str">
        <f t="shared" si="26"/>
        <v>Jun 2017</v>
      </c>
      <c r="O3742" s="12" t="str">
        <f t="shared" si="423"/>
        <v>Sep 2017</v>
      </c>
      <c r="P3742" s="12">
        <f>VLOOKUP(D3742,accounts!A:G,4)</f>
        <v>1712.68</v>
      </c>
      <c r="Q3742" s="12">
        <f t="shared" si="424"/>
        <v>92</v>
      </c>
    </row>
    <row r="3743">
      <c r="A3743" s="14" t="s">
        <v>3922</v>
      </c>
      <c r="B3743" s="14" t="s">
        <v>39</v>
      </c>
      <c r="C3743" s="14" t="s">
        <v>18</v>
      </c>
      <c r="D3743" s="14" t="s">
        <v>133</v>
      </c>
      <c r="E3743" s="14" t="s">
        <v>26</v>
      </c>
      <c r="F3743" s="15">
        <v>42912.0</v>
      </c>
      <c r="G3743" s="15">
        <v>42925.0</v>
      </c>
      <c r="H3743" s="14">
        <v>0.0</v>
      </c>
      <c r="I3743" s="12">
        <f>VLOOKUP(C3743, products!$A$1:$C$8, 3, FALSE)</f>
        <v>1096</v>
      </c>
      <c r="J3743" s="12" t="str">
        <f>VLOOKUP(B3743,sales_teams!A:C,3)</f>
        <v>East</v>
      </c>
      <c r="K3743" s="12" t="str">
        <f>VLOOKUP(B3743,sales_teams!A:C,2)</f>
        <v>Rocco Neubert</v>
      </c>
      <c r="L3743" s="12" t="str">
        <f>VLOOKUP(D3743,accounts!A:G,6)</f>
        <v>United States</v>
      </c>
      <c r="M3743" s="12" t="str">
        <f>VLOOKUP(D3743,accounts!A:B,2)</f>
        <v>finance</v>
      </c>
      <c r="N3743" s="12" t="str">
        <f t="shared" si="26"/>
        <v>Jun 2017</v>
      </c>
      <c r="O3743" s="12" t="str">
        <f t="shared" si="423"/>
        <v>Jul 2017</v>
      </c>
      <c r="P3743" s="12">
        <f>VLOOKUP(D3743,accounts!A:G,4)</f>
        <v>355.23</v>
      </c>
      <c r="Q3743" s="12">
        <f t="shared" si="424"/>
        <v>30</v>
      </c>
    </row>
    <row r="3744">
      <c r="A3744" s="14" t="s">
        <v>3923</v>
      </c>
      <c r="B3744" s="14" t="s">
        <v>39</v>
      </c>
      <c r="C3744" s="14" t="s">
        <v>17</v>
      </c>
      <c r="D3744" s="14" t="s">
        <v>147</v>
      </c>
      <c r="E3744" s="14" t="s">
        <v>26</v>
      </c>
      <c r="F3744" s="15">
        <v>42912.0</v>
      </c>
      <c r="G3744" s="15">
        <v>42919.0</v>
      </c>
      <c r="H3744" s="14">
        <v>0.0</v>
      </c>
      <c r="I3744" s="12">
        <f>VLOOKUP(C3744, products!$A$1:$C$8, 3, FALSE)</f>
        <v>4821</v>
      </c>
      <c r="J3744" s="12" t="str">
        <f>VLOOKUP(B3744,sales_teams!A:C,3)</f>
        <v>East</v>
      </c>
      <c r="K3744" s="12" t="str">
        <f>VLOOKUP(B3744,sales_teams!A:C,2)</f>
        <v>Rocco Neubert</v>
      </c>
      <c r="L3744" s="12" t="str">
        <f>VLOOKUP(D3744,accounts!A:G,6)</f>
        <v>United States</v>
      </c>
      <c r="M3744" s="12" t="str">
        <f>VLOOKUP(D3744,accounts!A:B,2)</f>
        <v>retail</v>
      </c>
      <c r="N3744" s="12" t="str">
        <f t="shared" si="26"/>
        <v>Jun 2017</v>
      </c>
      <c r="O3744" s="12" t="str">
        <f t="shared" si="423"/>
        <v>Jul 2017</v>
      </c>
      <c r="P3744" s="12">
        <f>VLOOKUP(D3744,accounts!A:G,4)</f>
        <v>71.12</v>
      </c>
      <c r="Q3744" s="12">
        <f t="shared" si="424"/>
        <v>30</v>
      </c>
    </row>
    <row r="3745">
      <c r="A3745" s="14" t="s">
        <v>3924</v>
      </c>
      <c r="B3745" s="14" t="s">
        <v>39</v>
      </c>
      <c r="C3745" s="14" t="s">
        <v>22</v>
      </c>
      <c r="D3745" s="14" t="s">
        <v>141</v>
      </c>
      <c r="E3745" s="14" t="s">
        <v>5</v>
      </c>
      <c r="F3745" s="15">
        <v>42912.0</v>
      </c>
      <c r="G3745" s="15">
        <v>42922.0</v>
      </c>
      <c r="H3745" s="14">
        <v>541.0</v>
      </c>
      <c r="I3745" s="12">
        <f>VLOOKUP(C3745, products!$A$1:$C$8, 3, FALSE)</f>
        <v>550</v>
      </c>
      <c r="J3745" s="12" t="str">
        <f>VLOOKUP(B3745,sales_teams!A:C,3)</f>
        <v>East</v>
      </c>
      <c r="K3745" s="12" t="str">
        <f>VLOOKUP(B3745,sales_teams!A:C,2)</f>
        <v>Rocco Neubert</v>
      </c>
      <c r="L3745" s="12" t="str">
        <f>VLOOKUP(D3745,accounts!A:G,6)</f>
        <v>United States</v>
      </c>
      <c r="M3745" s="12" t="str">
        <f>VLOOKUP(D3745,accounts!A:B,2)</f>
        <v>medical</v>
      </c>
      <c r="N3745" s="12" t="str">
        <f t="shared" si="26"/>
        <v>Jun 2017</v>
      </c>
      <c r="O3745" s="12" t="str">
        <f t="shared" si="423"/>
        <v>Jul 2017</v>
      </c>
      <c r="P3745" s="12">
        <f>VLOOKUP(D3745,accounts!A:G,4)</f>
        <v>326.82</v>
      </c>
      <c r="Q3745" s="12">
        <f t="shared" si="424"/>
        <v>30</v>
      </c>
    </row>
    <row r="3746">
      <c r="A3746" s="14" t="s">
        <v>3925</v>
      </c>
      <c r="B3746" s="14" t="s">
        <v>40</v>
      </c>
      <c r="C3746" s="14" t="s">
        <v>17</v>
      </c>
      <c r="D3746" s="14" t="s">
        <v>111</v>
      </c>
      <c r="E3746" s="14" t="s">
        <v>26</v>
      </c>
      <c r="F3746" s="15">
        <v>42912.0</v>
      </c>
      <c r="G3746" s="15">
        <v>42921.0</v>
      </c>
      <c r="H3746" s="14">
        <v>0.0</v>
      </c>
      <c r="I3746" s="12">
        <f>VLOOKUP(C3746, products!$A$1:$C$8, 3, FALSE)</f>
        <v>4821</v>
      </c>
      <c r="J3746" s="12" t="str">
        <f>VLOOKUP(B3746,sales_teams!A:C,3)</f>
        <v>East</v>
      </c>
      <c r="K3746" s="12" t="str">
        <f>VLOOKUP(B3746,sales_teams!A:C,2)</f>
        <v>Rocco Neubert</v>
      </c>
      <c r="L3746" s="12" t="str">
        <f>VLOOKUP(D3746,accounts!A:G,6)</f>
        <v>United States</v>
      </c>
      <c r="M3746" s="12" t="str">
        <f>VLOOKUP(D3746,accounts!A:B,2)</f>
        <v>retail</v>
      </c>
      <c r="N3746" s="12" t="str">
        <f t="shared" si="26"/>
        <v>Jun 2017</v>
      </c>
      <c r="O3746" s="12" t="str">
        <f t="shared" si="423"/>
        <v>Jul 2017</v>
      </c>
      <c r="P3746" s="12">
        <f>VLOOKUP(D3746,accounts!A:G,4)</f>
        <v>223.8</v>
      </c>
      <c r="Q3746" s="12">
        <f t="shared" si="424"/>
        <v>30</v>
      </c>
    </row>
    <row r="3747">
      <c r="A3747" s="14" t="s">
        <v>3926</v>
      </c>
      <c r="B3747" s="14" t="s">
        <v>42</v>
      </c>
      <c r="C3747" s="14" t="s">
        <v>17</v>
      </c>
      <c r="D3747" s="14" t="s">
        <v>98</v>
      </c>
      <c r="E3747" s="14" t="s">
        <v>5</v>
      </c>
      <c r="F3747" s="15">
        <v>42912.0</v>
      </c>
      <c r="G3747" s="15">
        <v>42918.0</v>
      </c>
      <c r="H3747" s="14">
        <v>5081.0</v>
      </c>
      <c r="I3747" s="12">
        <f>VLOOKUP(C3747, products!$A$1:$C$8, 3, FALSE)</f>
        <v>4821</v>
      </c>
      <c r="J3747" s="12" t="str">
        <f>VLOOKUP(B3747,sales_teams!A:C,3)</f>
        <v>East</v>
      </c>
      <c r="K3747" s="12" t="str">
        <f>VLOOKUP(B3747,sales_teams!A:C,2)</f>
        <v>Rocco Neubert</v>
      </c>
      <c r="L3747" s="12" t="str">
        <f>VLOOKUP(D3747,accounts!A:G,6)</f>
        <v>United States</v>
      </c>
      <c r="M3747" s="12" t="str">
        <f>VLOOKUP(D3747,accounts!A:B,2)</f>
        <v>retail</v>
      </c>
      <c r="N3747" s="12" t="str">
        <f t="shared" si="26"/>
        <v>Jun 2017</v>
      </c>
      <c r="O3747" s="12" t="str">
        <f t="shared" si="423"/>
        <v>Jul 2017</v>
      </c>
      <c r="P3747" s="12">
        <f>VLOOKUP(D3747,accounts!A:G,4)</f>
        <v>718.62</v>
      </c>
      <c r="Q3747" s="12">
        <f t="shared" si="424"/>
        <v>30</v>
      </c>
    </row>
    <row r="3748">
      <c r="A3748" s="14" t="s">
        <v>3927</v>
      </c>
      <c r="B3748" s="14" t="s">
        <v>42</v>
      </c>
      <c r="C3748" s="14" t="s">
        <v>21</v>
      </c>
      <c r="D3748" s="14" t="s">
        <v>79</v>
      </c>
      <c r="E3748" s="14" t="s">
        <v>5</v>
      </c>
      <c r="F3748" s="15">
        <v>42912.0</v>
      </c>
      <c r="G3748" s="15">
        <v>42914.0</v>
      </c>
      <c r="H3748" s="14">
        <v>3478.0</v>
      </c>
      <c r="I3748" s="12">
        <f>VLOOKUP(C3748, products!$A$1:$C$8, 3, FALSE)</f>
        <v>3393</v>
      </c>
      <c r="J3748" s="12" t="str">
        <f>VLOOKUP(B3748,sales_teams!A:C,3)</f>
        <v>East</v>
      </c>
      <c r="K3748" s="12" t="str">
        <f>VLOOKUP(B3748,sales_teams!A:C,2)</f>
        <v>Rocco Neubert</v>
      </c>
      <c r="L3748" s="12" t="str">
        <f>VLOOKUP(D3748,accounts!A:G,6)</f>
        <v>Panama</v>
      </c>
      <c r="M3748" s="12" t="str">
        <f>VLOOKUP(D3748,accounts!A:B,2)</f>
        <v>technolgy</v>
      </c>
      <c r="N3748" s="12" t="str">
        <f t="shared" si="26"/>
        <v>Jun 2017</v>
      </c>
      <c r="O3748" s="12" t="str">
        <f t="shared" si="423"/>
        <v>Jun 2017</v>
      </c>
      <c r="P3748" s="12">
        <f>VLOOKUP(D3748,accounts!A:G,4)</f>
        <v>2938.67</v>
      </c>
      <c r="Q3748" s="12">
        <f t="shared" si="424"/>
        <v>0</v>
      </c>
    </row>
    <row r="3749">
      <c r="A3749" s="14" t="s">
        <v>3928</v>
      </c>
      <c r="B3749" s="14" t="s">
        <v>44</v>
      </c>
      <c r="C3749" s="14" t="s">
        <v>17</v>
      </c>
      <c r="D3749" s="14" t="s">
        <v>113</v>
      </c>
      <c r="E3749" s="14" t="s">
        <v>5</v>
      </c>
      <c r="F3749" s="15">
        <v>42912.0</v>
      </c>
      <c r="G3749" s="15">
        <v>42993.0</v>
      </c>
      <c r="H3749" s="14">
        <v>5541.0</v>
      </c>
      <c r="I3749" s="12">
        <f>VLOOKUP(C3749, products!$A$1:$C$8, 3, FALSE)</f>
        <v>4821</v>
      </c>
      <c r="J3749" s="12" t="str">
        <f>VLOOKUP(B3749,sales_teams!A:C,3)</f>
        <v>East</v>
      </c>
      <c r="K3749" s="12" t="str">
        <f>VLOOKUP(B3749,sales_teams!A:C,2)</f>
        <v>Rocco Neubert</v>
      </c>
      <c r="L3749" s="12" t="str">
        <f>VLOOKUP(D3749,accounts!A:G,6)</f>
        <v>United States</v>
      </c>
      <c r="M3749" s="12" t="str">
        <f>VLOOKUP(D3749,accounts!A:B,2)</f>
        <v>retail</v>
      </c>
      <c r="N3749" s="12" t="str">
        <f t="shared" si="26"/>
        <v>Jun 2017</v>
      </c>
      <c r="O3749" s="12" t="str">
        <f t="shared" si="423"/>
        <v>Sep 2017</v>
      </c>
      <c r="P3749" s="12">
        <f>VLOOKUP(D3749,accounts!A:G,4)</f>
        <v>1388.67</v>
      </c>
      <c r="Q3749" s="12">
        <f t="shared" si="424"/>
        <v>92</v>
      </c>
    </row>
    <row r="3750">
      <c r="A3750" s="14" t="s">
        <v>3929</v>
      </c>
      <c r="B3750" s="14" t="s">
        <v>45</v>
      </c>
      <c r="C3750" s="14" t="s">
        <v>22</v>
      </c>
      <c r="D3750" s="14" t="s">
        <v>98</v>
      </c>
      <c r="E3750" s="14" t="s">
        <v>5</v>
      </c>
      <c r="F3750" s="15">
        <v>42912.0</v>
      </c>
      <c r="G3750" s="15">
        <v>42919.0</v>
      </c>
      <c r="H3750" s="14">
        <v>504.0</v>
      </c>
      <c r="I3750" s="12">
        <f>VLOOKUP(C3750, products!$A$1:$C$8, 3, FALSE)</f>
        <v>550</v>
      </c>
      <c r="J3750" s="12" t="str">
        <f>VLOOKUP(B3750,sales_teams!A:C,3)</f>
        <v>East</v>
      </c>
      <c r="K3750" s="12" t="str">
        <f>VLOOKUP(B3750,sales_teams!A:C,2)</f>
        <v>Rocco Neubert</v>
      </c>
      <c r="L3750" s="12" t="str">
        <f>VLOOKUP(D3750,accounts!A:G,6)</f>
        <v>United States</v>
      </c>
      <c r="M3750" s="12" t="str">
        <f>VLOOKUP(D3750,accounts!A:B,2)</f>
        <v>retail</v>
      </c>
      <c r="N3750" s="12" t="str">
        <f t="shared" si="26"/>
        <v>Jun 2017</v>
      </c>
      <c r="O3750" s="12" t="str">
        <f t="shared" si="423"/>
        <v>Jul 2017</v>
      </c>
      <c r="P3750" s="12">
        <f>VLOOKUP(D3750,accounts!A:G,4)</f>
        <v>718.62</v>
      </c>
      <c r="Q3750" s="12">
        <f t="shared" si="424"/>
        <v>30</v>
      </c>
    </row>
    <row r="3751">
      <c r="A3751" s="14" t="s">
        <v>3930</v>
      </c>
      <c r="B3751" s="14" t="s">
        <v>48</v>
      </c>
      <c r="C3751" s="14" t="s">
        <v>22</v>
      </c>
      <c r="D3751" s="14" t="s">
        <v>119</v>
      </c>
      <c r="E3751" s="14" t="s">
        <v>26</v>
      </c>
      <c r="F3751" s="15">
        <v>42912.0</v>
      </c>
      <c r="G3751" s="15">
        <v>42957.0</v>
      </c>
      <c r="H3751" s="14">
        <v>0.0</v>
      </c>
      <c r="I3751" s="12">
        <f>VLOOKUP(C3751, products!$A$1:$C$8, 3, FALSE)</f>
        <v>550</v>
      </c>
      <c r="J3751" s="12" t="str">
        <f>VLOOKUP(B3751,sales_teams!A:C,3)</f>
        <v>East</v>
      </c>
      <c r="K3751" s="12" t="str">
        <f>VLOOKUP(B3751,sales_teams!A:C,2)</f>
        <v>Rocco Neubert</v>
      </c>
      <c r="L3751" s="12" t="str">
        <f>VLOOKUP(D3751,accounts!A:G,6)</f>
        <v>Philipines</v>
      </c>
      <c r="M3751" s="12" t="str">
        <f>VLOOKUP(D3751,accounts!A:B,2)</f>
        <v>medical</v>
      </c>
      <c r="N3751" s="12" t="str">
        <f t="shared" si="26"/>
        <v>Jun 2017</v>
      </c>
      <c r="O3751" s="12" t="str">
        <f t="shared" si="423"/>
        <v>Aug 2017</v>
      </c>
      <c r="P3751" s="12">
        <f>VLOOKUP(D3751,accounts!A:G,4)</f>
        <v>587.34</v>
      </c>
      <c r="Q3751" s="12">
        <f t="shared" si="424"/>
        <v>61</v>
      </c>
    </row>
    <row r="3752">
      <c r="A3752" s="14" t="s">
        <v>3931</v>
      </c>
      <c r="B3752" s="14" t="s">
        <v>48</v>
      </c>
      <c r="C3752" s="14" t="s">
        <v>22</v>
      </c>
      <c r="D3752" s="14" t="s">
        <v>90</v>
      </c>
      <c r="E3752" s="14" t="s">
        <v>26</v>
      </c>
      <c r="F3752" s="15">
        <v>42912.0</v>
      </c>
      <c r="G3752" s="15">
        <v>42919.0</v>
      </c>
      <c r="H3752" s="14">
        <v>0.0</v>
      </c>
      <c r="I3752" s="12">
        <f>VLOOKUP(C3752, products!$A$1:$C$8, 3, FALSE)</f>
        <v>550</v>
      </c>
      <c r="J3752" s="12" t="str">
        <f>VLOOKUP(B3752,sales_teams!A:C,3)</f>
        <v>East</v>
      </c>
      <c r="K3752" s="12" t="str">
        <f>VLOOKUP(B3752,sales_teams!A:C,2)</f>
        <v>Rocco Neubert</v>
      </c>
      <c r="L3752" s="12" t="str">
        <f>VLOOKUP(D3752,accounts!A:G,6)</f>
        <v>United States</v>
      </c>
      <c r="M3752" s="12" t="str">
        <f>VLOOKUP(D3752,accounts!A:B,2)</f>
        <v>software</v>
      </c>
      <c r="N3752" s="12" t="str">
        <f t="shared" si="26"/>
        <v>Jun 2017</v>
      </c>
      <c r="O3752" s="12" t="str">
        <f t="shared" si="423"/>
        <v>Jul 2017</v>
      </c>
      <c r="P3752" s="12">
        <f>VLOOKUP(D3752,accounts!A:G,4)</f>
        <v>4618</v>
      </c>
      <c r="Q3752" s="12">
        <f t="shared" si="424"/>
        <v>30</v>
      </c>
    </row>
    <row r="3753">
      <c r="A3753" s="14" t="s">
        <v>3932</v>
      </c>
      <c r="B3753" s="14" t="s">
        <v>49</v>
      </c>
      <c r="C3753" s="14" t="s">
        <v>21</v>
      </c>
      <c r="D3753" s="14" t="s">
        <v>148</v>
      </c>
      <c r="E3753" s="14" t="s">
        <v>5</v>
      </c>
      <c r="F3753" s="15">
        <v>42912.0</v>
      </c>
      <c r="G3753" s="15">
        <v>42971.0</v>
      </c>
      <c r="H3753" s="14">
        <v>3838.0</v>
      </c>
      <c r="I3753" s="12">
        <f>VLOOKUP(C3753, products!$A$1:$C$8, 3, FALSE)</f>
        <v>3393</v>
      </c>
      <c r="J3753" s="12" t="str">
        <f>VLOOKUP(B3753,sales_teams!A:C,3)</f>
        <v>West</v>
      </c>
      <c r="K3753" s="12" t="str">
        <f>VLOOKUP(B3753,sales_teams!A:C,2)</f>
        <v>Summer Sewald</v>
      </c>
      <c r="L3753" s="12" t="str">
        <f>VLOOKUP(D3753,accounts!A:G,6)</f>
        <v>United States</v>
      </c>
      <c r="M3753" s="12" t="str">
        <f>VLOOKUP(D3753,accounts!A:B,2)</f>
        <v>finance</v>
      </c>
      <c r="N3753" s="12" t="str">
        <f t="shared" si="26"/>
        <v>Jun 2017</v>
      </c>
      <c r="O3753" s="12" t="str">
        <f t="shared" si="423"/>
        <v>Aug 2017</v>
      </c>
      <c r="P3753" s="12">
        <f>VLOOKUP(D3753,accounts!A:G,4)</f>
        <v>52.5</v>
      </c>
      <c r="Q3753" s="12">
        <f t="shared" si="424"/>
        <v>61</v>
      </c>
    </row>
    <row r="3754">
      <c r="A3754" s="14" t="s">
        <v>3933</v>
      </c>
      <c r="B3754" s="14" t="s">
        <v>50</v>
      </c>
      <c r="C3754" s="14" t="s">
        <v>20</v>
      </c>
      <c r="D3754" s="14" t="s">
        <v>131</v>
      </c>
      <c r="E3754" s="14" t="s">
        <v>5</v>
      </c>
      <c r="F3754" s="15">
        <v>42912.0</v>
      </c>
      <c r="G3754" s="15">
        <v>42973.0</v>
      </c>
      <c r="H3754" s="14">
        <v>5217.0</v>
      </c>
      <c r="I3754" s="12">
        <f>VLOOKUP(C3754, products!$A$1:$C$8, 3, FALSE)</f>
        <v>5482</v>
      </c>
      <c r="J3754" s="12" t="str">
        <f>VLOOKUP(B3754,sales_teams!A:C,3)</f>
        <v>West</v>
      </c>
      <c r="K3754" s="12" t="str">
        <f>VLOOKUP(B3754,sales_teams!A:C,2)</f>
        <v>Summer Sewald</v>
      </c>
      <c r="L3754" s="12" t="str">
        <f>VLOOKUP(D3754,accounts!A:G,6)</f>
        <v>United States</v>
      </c>
      <c r="M3754" s="12" t="str">
        <f>VLOOKUP(D3754,accounts!A:B,2)</f>
        <v>marketing</v>
      </c>
      <c r="N3754" s="12" t="str">
        <f t="shared" si="26"/>
        <v>Jun 2017</v>
      </c>
      <c r="O3754" s="12" t="str">
        <f t="shared" si="423"/>
        <v>Aug 2017</v>
      </c>
      <c r="P3754" s="12">
        <f>VLOOKUP(D3754,accounts!A:G,4)</f>
        <v>45.39</v>
      </c>
      <c r="Q3754" s="12">
        <f t="shared" si="424"/>
        <v>61</v>
      </c>
    </row>
    <row r="3755">
      <c r="A3755" s="14" t="s">
        <v>3934</v>
      </c>
      <c r="B3755" s="14" t="s">
        <v>50</v>
      </c>
      <c r="C3755" s="14" t="s">
        <v>20</v>
      </c>
      <c r="D3755" s="14" t="s">
        <v>100</v>
      </c>
      <c r="E3755" s="14" t="s">
        <v>5</v>
      </c>
      <c r="F3755" s="15">
        <v>42912.0</v>
      </c>
      <c r="G3755" s="15">
        <v>42921.0</v>
      </c>
      <c r="H3755" s="14">
        <v>4181.0</v>
      </c>
      <c r="I3755" s="12">
        <f>VLOOKUP(C3755, products!$A$1:$C$8, 3, FALSE)</f>
        <v>5482</v>
      </c>
      <c r="J3755" s="12" t="str">
        <f>VLOOKUP(B3755,sales_teams!A:C,3)</f>
        <v>West</v>
      </c>
      <c r="K3755" s="12" t="str">
        <f>VLOOKUP(B3755,sales_teams!A:C,2)</f>
        <v>Summer Sewald</v>
      </c>
      <c r="L3755" s="12" t="str">
        <f>VLOOKUP(D3755,accounts!A:G,6)</f>
        <v>Belgium</v>
      </c>
      <c r="M3755" s="12" t="str">
        <f>VLOOKUP(D3755,accounts!A:B,2)</f>
        <v>retail</v>
      </c>
      <c r="N3755" s="12" t="str">
        <f t="shared" si="26"/>
        <v>Jun 2017</v>
      </c>
      <c r="O3755" s="12" t="str">
        <f t="shared" si="423"/>
        <v>Jul 2017</v>
      </c>
      <c r="P3755" s="12">
        <f>VLOOKUP(D3755,accounts!A:G,4)</f>
        <v>1376.8</v>
      </c>
      <c r="Q3755" s="12">
        <f t="shared" si="424"/>
        <v>30</v>
      </c>
    </row>
    <row r="3756">
      <c r="A3756" s="14" t="s">
        <v>3935</v>
      </c>
      <c r="B3756" s="14" t="s">
        <v>51</v>
      </c>
      <c r="C3756" s="14" t="s">
        <v>22</v>
      </c>
      <c r="D3756" s="14" t="s">
        <v>99</v>
      </c>
      <c r="E3756" s="14" t="s">
        <v>5</v>
      </c>
      <c r="F3756" s="15">
        <v>42912.0</v>
      </c>
      <c r="G3756" s="15">
        <v>42922.0</v>
      </c>
      <c r="H3756" s="14">
        <v>518.0</v>
      </c>
      <c r="I3756" s="12">
        <f>VLOOKUP(C3756, products!$A$1:$C$8, 3, FALSE)</f>
        <v>550</v>
      </c>
      <c r="J3756" s="12" t="str">
        <f>VLOOKUP(B3756,sales_teams!A:C,3)</f>
        <v>West</v>
      </c>
      <c r="K3756" s="12" t="str">
        <f>VLOOKUP(B3756,sales_teams!A:C,2)</f>
        <v>Summer Sewald</v>
      </c>
      <c r="L3756" s="12" t="str">
        <f>VLOOKUP(D3756,accounts!A:G,6)</f>
        <v>United States</v>
      </c>
      <c r="M3756" s="12" t="str">
        <f>VLOOKUP(D3756,accounts!A:B,2)</f>
        <v>services</v>
      </c>
      <c r="N3756" s="12" t="str">
        <f t="shared" si="26"/>
        <v>Jun 2017</v>
      </c>
      <c r="O3756" s="12" t="str">
        <f t="shared" si="423"/>
        <v>Jul 2017</v>
      </c>
      <c r="P3756" s="12">
        <f>VLOOKUP(D3756,accounts!A:G,4)</f>
        <v>792.46</v>
      </c>
      <c r="Q3756" s="12">
        <f t="shared" si="424"/>
        <v>30</v>
      </c>
    </row>
    <row r="3757">
      <c r="A3757" s="14" t="s">
        <v>3936</v>
      </c>
      <c r="B3757" s="14" t="s">
        <v>52</v>
      </c>
      <c r="C3757" s="14" t="s">
        <v>22</v>
      </c>
      <c r="D3757" s="14" t="s">
        <v>100</v>
      </c>
      <c r="E3757" s="14" t="s">
        <v>5</v>
      </c>
      <c r="F3757" s="15">
        <v>42912.0</v>
      </c>
      <c r="G3757" s="15">
        <v>42995.0</v>
      </c>
      <c r="H3757" s="14">
        <v>533.0</v>
      </c>
      <c r="I3757" s="12">
        <f>VLOOKUP(C3757, products!$A$1:$C$8, 3, FALSE)</f>
        <v>550</v>
      </c>
      <c r="J3757" s="12" t="str">
        <f>VLOOKUP(B3757,sales_teams!A:C,3)</f>
        <v>West</v>
      </c>
      <c r="K3757" s="12" t="str">
        <f>VLOOKUP(B3757,sales_teams!A:C,2)</f>
        <v>Summer Sewald</v>
      </c>
      <c r="L3757" s="12" t="str">
        <f>VLOOKUP(D3757,accounts!A:G,6)</f>
        <v>Belgium</v>
      </c>
      <c r="M3757" s="12" t="str">
        <f>VLOOKUP(D3757,accounts!A:B,2)</f>
        <v>retail</v>
      </c>
      <c r="N3757" s="12" t="str">
        <f t="shared" si="26"/>
        <v>Jun 2017</v>
      </c>
      <c r="O3757" s="12" t="str">
        <f t="shared" si="423"/>
        <v>Sep 2017</v>
      </c>
      <c r="P3757" s="12">
        <f>VLOOKUP(D3757,accounts!A:G,4)</f>
        <v>1376.8</v>
      </c>
      <c r="Q3757" s="12">
        <f t="shared" si="424"/>
        <v>92</v>
      </c>
    </row>
    <row r="3758">
      <c r="A3758" s="14" t="s">
        <v>3937</v>
      </c>
      <c r="B3758" s="14" t="s">
        <v>55</v>
      </c>
      <c r="C3758" s="14" t="s">
        <v>21</v>
      </c>
      <c r="D3758" s="14" t="s">
        <v>74</v>
      </c>
      <c r="E3758" s="14" t="s">
        <v>5</v>
      </c>
      <c r="F3758" s="15">
        <v>42912.0</v>
      </c>
      <c r="G3758" s="15">
        <v>42950.0</v>
      </c>
      <c r="H3758" s="14">
        <v>3855.0</v>
      </c>
      <c r="I3758" s="12">
        <f>VLOOKUP(C3758, products!$A$1:$C$8, 3, FALSE)</f>
        <v>3393</v>
      </c>
      <c r="J3758" s="12" t="str">
        <f>VLOOKUP(B3758,sales_teams!A:C,3)</f>
        <v>West</v>
      </c>
      <c r="K3758" s="12" t="str">
        <f>VLOOKUP(B3758,sales_teams!A:C,2)</f>
        <v>Summer Sewald</v>
      </c>
      <c r="L3758" s="12" t="str">
        <f>VLOOKUP(D3758,accounts!A:G,6)</f>
        <v>United States</v>
      </c>
      <c r="M3758" s="12" t="str">
        <f>VLOOKUP(D3758,accounts!A:B,2)</f>
        <v>retail</v>
      </c>
      <c r="N3758" s="12" t="str">
        <f t="shared" si="26"/>
        <v>Jun 2017</v>
      </c>
      <c r="O3758" s="12" t="str">
        <f t="shared" si="423"/>
        <v>Aug 2017</v>
      </c>
      <c r="P3758" s="12">
        <f>VLOOKUP(D3758,accounts!A:G,4)</f>
        <v>2214.94</v>
      </c>
      <c r="Q3758" s="12">
        <f t="shared" si="424"/>
        <v>61</v>
      </c>
    </row>
    <row r="3759">
      <c r="A3759" s="14" t="s">
        <v>3938</v>
      </c>
      <c r="B3759" s="14" t="s">
        <v>58</v>
      </c>
      <c r="C3759" s="14" t="s">
        <v>22</v>
      </c>
      <c r="D3759" s="14" t="s">
        <v>123</v>
      </c>
      <c r="E3759" s="14" t="s">
        <v>26</v>
      </c>
      <c r="F3759" s="15">
        <v>42912.0</v>
      </c>
      <c r="G3759" s="15">
        <v>42923.0</v>
      </c>
      <c r="H3759" s="14">
        <v>0.0</v>
      </c>
      <c r="I3759" s="12">
        <f>VLOOKUP(C3759, products!$A$1:$C$8, 3, FALSE)</f>
        <v>550</v>
      </c>
      <c r="J3759" s="12" t="str">
        <f>VLOOKUP(B3759,sales_teams!A:C,3)</f>
        <v>West</v>
      </c>
      <c r="K3759" s="12" t="str">
        <f>VLOOKUP(B3759,sales_teams!A:C,2)</f>
        <v>Summer Sewald</v>
      </c>
      <c r="L3759" s="12" t="str">
        <f>VLOOKUP(D3759,accounts!A:G,6)</f>
        <v>United States</v>
      </c>
      <c r="M3759" s="12" t="str">
        <f>VLOOKUP(D3759,accounts!A:B,2)</f>
        <v>entertainment</v>
      </c>
      <c r="N3759" s="12" t="str">
        <f t="shared" si="26"/>
        <v>Jun 2017</v>
      </c>
      <c r="O3759" s="12" t="str">
        <f t="shared" si="423"/>
        <v>Jul 2017</v>
      </c>
      <c r="P3759" s="12">
        <f>VLOOKUP(D3759,accounts!A:G,4)</f>
        <v>349.81</v>
      </c>
      <c r="Q3759" s="12">
        <f t="shared" si="424"/>
        <v>30</v>
      </c>
    </row>
    <row r="3760">
      <c r="A3760" s="14" t="s">
        <v>3939</v>
      </c>
      <c r="B3760" s="14" t="s">
        <v>61</v>
      </c>
      <c r="C3760" s="14" t="s">
        <v>17</v>
      </c>
      <c r="D3760" s="14" t="s">
        <v>77</v>
      </c>
      <c r="E3760" s="14" t="s">
        <v>25</v>
      </c>
      <c r="F3760" s="15">
        <v>42912.0</v>
      </c>
      <c r="G3760" s="17"/>
      <c r="I3760" s="12">
        <f>VLOOKUP(C3760, products!$A$1:$C$8, 3, FALSE)</f>
        <v>4821</v>
      </c>
      <c r="J3760" s="12" t="str">
        <f>VLOOKUP(B3760,sales_teams!A:C,3)</f>
        <v>West</v>
      </c>
      <c r="K3760" s="12" t="str">
        <f>VLOOKUP(B3760,sales_teams!A:C,2)</f>
        <v>Summer Sewald</v>
      </c>
      <c r="L3760" s="12" t="str">
        <f>VLOOKUP(D3760,accounts!A:G,6)</f>
        <v>United States</v>
      </c>
      <c r="M3760" s="12" t="str">
        <f>VLOOKUP(D3760,accounts!A:B,2)</f>
        <v>retail</v>
      </c>
      <c r="N3760" s="12" t="str">
        <f t="shared" si="26"/>
        <v>Jun 2017</v>
      </c>
      <c r="P3760" s="12">
        <f>VLOOKUP(D3760,accounts!A:G,4)</f>
        <v>1419.98</v>
      </c>
    </row>
    <row r="3761">
      <c r="A3761" s="14" t="s">
        <v>3940</v>
      </c>
      <c r="B3761" s="14" t="s">
        <v>61</v>
      </c>
      <c r="C3761" s="14" t="s">
        <v>22</v>
      </c>
      <c r="D3761" s="14" t="s">
        <v>143</v>
      </c>
      <c r="E3761" s="14" t="s">
        <v>5</v>
      </c>
      <c r="F3761" s="15">
        <v>42912.0</v>
      </c>
      <c r="G3761" s="15">
        <v>42920.0</v>
      </c>
      <c r="H3761" s="14">
        <v>617.0</v>
      </c>
      <c r="I3761" s="12">
        <f>VLOOKUP(C3761, products!$A$1:$C$8, 3, FALSE)</f>
        <v>550</v>
      </c>
      <c r="J3761" s="12" t="str">
        <f>VLOOKUP(B3761,sales_teams!A:C,3)</f>
        <v>West</v>
      </c>
      <c r="K3761" s="12" t="str">
        <f>VLOOKUP(B3761,sales_teams!A:C,2)</f>
        <v>Summer Sewald</v>
      </c>
      <c r="L3761" s="12" t="str">
        <f>VLOOKUP(D3761,accounts!A:G,6)</f>
        <v>Brazil</v>
      </c>
      <c r="M3761" s="12" t="str">
        <f>VLOOKUP(D3761,accounts!A:B,2)</f>
        <v>services</v>
      </c>
      <c r="N3761" s="12" t="str">
        <f t="shared" si="26"/>
        <v>Jun 2017</v>
      </c>
      <c r="O3761" s="12" t="str">
        <f t="shared" ref="O3761:O3818" si="425">TEXT(G3761,"mmm yyy")</f>
        <v>Jul 2017</v>
      </c>
      <c r="P3761" s="12">
        <f>VLOOKUP(D3761,accounts!A:G,4)</f>
        <v>405.59</v>
      </c>
      <c r="Q3761" s="12">
        <f t="shared" ref="Q3761:Q3818" si="426">O3761-N3761</f>
        <v>30</v>
      </c>
    </row>
    <row r="3762">
      <c r="A3762" s="14" t="s">
        <v>3941</v>
      </c>
      <c r="B3762" s="14" t="s">
        <v>32</v>
      </c>
      <c r="C3762" s="14" t="s">
        <v>18</v>
      </c>
      <c r="D3762" s="14" t="s">
        <v>71</v>
      </c>
      <c r="E3762" s="14" t="s">
        <v>5</v>
      </c>
      <c r="F3762" s="15">
        <v>42913.0</v>
      </c>
      <c r="G3762" s="15">
        <v>42922.0</v>
      </c>
      <c r="H3762" s="14">
        <v>991.0</v>
      </c>
      <c r="I3762" s="12">
        <f>VLOOKUP(C3762, products!$A$1:$C$8, 3, FALSE)</f>
        <v>1096</v>
      </c>
      <c r="J3762" s="12" t="str">
        <f>VLOOKUP(B3762,sales_teams!A:C,3)</f>
        <v>Central</v>
      </c>
      <c r="K3762" s="12" t="str">
        <f>VLOOKUP(B3762,sales_teams!A:C,2)</f>
        <v>Dustin Brinkmann</v>
      </c>
      <c r="L3762" s="12" t="str">
        <f>VLOOKUP(D3762,accounts!A:G,6)</f>
        <v>United States</v>
      </c>
      <c r="M3762" s="12" t="str">
        <f>VLOOKUP(D3762,accounts!A:B,2)</f>
        <v>services</v>
      </c>
      <c r="N3762" s="12" t="str">
        <f t="shared" si="26"/>
        <v>Jun 2017</v>
      </c>
      <c r="O3762" s="12" t="str">
        <f t="shared" si="425"/>
        <v>Jul 2017</v>
      </c>
      <c r="P3762" s="12">
        <f>VLOOKUP(D3762,accounts!A:G,4)</f>
        <v>2041.73</v>
      </c>
      <c r="Q3762" s="12">
        <f t="shared" si="426"/>
        <v>30</v>
      </c>
    </row>
    <row r="3763">
      <c r="A3763" s="14" t="s">
        <v>3942</v>
      </c>
      <c r="B3763" s="14" t="s">
        <v>34</v>
      </c>
      <c r="C3763" s="14" t="s">
        <v>17</v>
      </c>
      <c r="D3763" s="14" t="s">
        <v>133</v>
      </c>
      <c r="E3763" s="14" t="s">
        <v>26</v>
      </c>
      <c r="F3763" s="15">
        <v>42913.0</v>
      </c>
      <c r="G3763" s="15">
        <v>42971.0</v>
      </c>
      <c r="H3763" s="14">
        <v>0.0</v>
      </c>
      <c r="I3763" s="12">
        <f>VLOOKUP(C3763, products!$A$1:$C$8, 3, FALSE)</f>
        <v>4821</v>
      </c>
      <c r="J3763" s="12" t="str">
        <f>VLOOKUP(B3763,sales_teams!A:C,3)</f>
        <v>Central</v>
      </c>
      <c r="K3763" s="12" t="str">
        <f>VLOOKUP(B3763,sales_teams!A:C,2)</f>
        <v>Dustin Brinkmann</v>
      </c>
      <c r="L3763" s="12" t="str">
        <f>VLOOKUP(D3763,accounts!A:G,6)</f>
        <v>United States</v>
      </c>
      <c r="M3763" s="12" t="str">
        <f>VLOOKUP(D3763,accounts!A:B,2)</f>
        <v>finance</v>
      </c>
      <c r="N3763" s="12" t="str">
        <f t="shared" si="26"/>
        <v>Jun 2017</v>
      </c>
      <c r="O3763" s="12" t="str">
        <f t="shared" si="425"/>
        <v>Aug 2017</v>
      </c>
      <c r="P3763" s="12">
        <f>VLOOKUP(D3763,accounts!A:G,4)</f>
        <v>355.23</v>
      </c>
      <c r="Q3763" s="12">
        <f t="shared" si="426"/>
        <v>61</v>
      </c>
    </row>
    <row r="3764">
      <c r="A3764" s="14" t="s">
        <v>3943</v>
      </c>
      <c r="B3764" s="14" t="s">
        <v>35</v>
      </c>
      <c r="C3764" s="14" t="s">
        <v>22</v>
      </c>
      <c r="D3764" s="14" t="s">
        <v>115</v>
      </c>
      <c r="E3764" s="14" t="s">
        <v>5</v>
      </c>
      <c r="F3764" s="15">
        <v>42913.0</v>
      </c>
      <c r="G3764" s="15">
        <v>42948.0</v>
      </c>
      <c r="H3764" s="14">
        <v>513.0</v>
      </c>
      <c r="I3764" s="12">
        <f>VLOOKUP(C3764, products!$A$1:$C$8, 3, FALSE)</f>
        <v>550</v>
      </c>
      <c r="J3764" s="12" t="str">
        <f>VLOOKUP(B3764,sales_teams!A:C,3)</f>
        <v>Central</v>
      </c>
      <c r="K3764" s="12" t="str">
        <f>VLOOKUP(B3764,sales_teams!A:C,2)</f>
        <v>Dustin Brinkmann</v>
      </c>
      <c r="L3764" s="12" t="str">
        <f>VLOOKUP(D3764,accounts!A:G,6)</f>
        <v>United States</v>
      </c>
      <c r="M3764" s="12" t="str">
        <f>VLOOKUP(D3764,accounts!A:B,2)</f>
        <v>entertainment</v>
      </c>
      <c r="N3764" s="12" t="str">
        <f t="shared" si="26"/>
        <v>Jun 2017</v>
      </c>
      <c r="O3764" s="12" t="str">
        <f t="shared" si="425"/>
        <v>Aug 2017</v>
      </c>
      <c r="P3764" s="12">
        <f>VLOOKUP(D3764,accounts!A:G,4)</f>
        <v>217.87</v>
      </c>
      <c r="Q3764" s="12">
        <f t="shared" si="426"/>
        <v>61</v>
      </c>
    </row>
    <row r="3765">
      <c r="A3765" s="14" t="s">
        <v>3944</v>
      </c>
      <c r="B3765" s="14" t="s">
        <v>36</v>
      </c>
      <c r="C3765" s="14" t="s">
        <v>20</v>
      </c>
      <c r="D3765" s="14" t="s">
        <v>96</v>
      </c>
      <c r="E3765" s="14" t="s">
        <v>5</v>
      </c>
      <c r="F3765" s="15">
        <v>42913.0</v>
      </c>
      <c r="G3765" s="15">
        <v>42923.0</v>
      </c>
      <c r="H3765" s="14">
        <v>5121.0</v>
      </c>
      <c r="I3765" s="12">
        <f>VLOOKUP(C3765, products!$A$1:$C$8, 3, FALSE)</f>
        <v>5482</v>
      </c>
      <c r="J3765" s="12" t="str">
        <f>VLOOKUP(B3765,sales_teams!A:C,3)</f>
        <v>Central</v>
      </c>
      <c r="K3765" s="12" t="str">
        <f>VLOOKUP(B3765,sales_teams!A:C,2)</f>
        <v>Dustin Brinkmann</v>
      </c>
      <c r="L3765" s="12" t="str">
        <f>VLOOKUP(D3765,accounts!A:G,6)</f>
        <v>Japan</v>
      </c>
      <c r="M3765" s="12" t="str">
        <f>VLOOKUP(D3765,accounts!A:B,2)</f>
        <v>retail</v>
      </c>
      <c r="N3765" s="12" t="str">
        <f t="shared" si="26"/>
        <v>Jun 2017</v>
      </c>
      <c r="O3765" s="12" t="str">
        <f t="shared" si="425"/>
        <v>Jul 2017</v>
      </c>
      <c r="P3765" s="12">
        <f>VLOOKUP(D3765,accounts!A:G,4)</f>
        <v>5158.71</v>
      </c>
      <c r="Q3765" s="12">
        <f t="shared" si="426"/>
        <v>30</v>
      </c>
    </row>
    <row r="3766">
      <c r="A3766" s="14" t="s">
        <v>3945</v>
      </c>
      <c r="B3766" s="14" t="s">
        <v>37</v>
      </c>
      <c r="C3766" s="14" t="s">
        <v>21</v>
      </c>
      <c r="D3766" s="14" t="s">
        <v>64</v>
      </c>
      <c r="E3766" s="14" t="s">
        <v>26</v>
      </c>
      <c r="F3766" s="15">
        <v>42913.0</v>
      </c>
      <c r="G3766" s="15">
        <v>42917.0</v>
      </c>
      <c r="H3766" s="14">
        <v>0.0</v>
      </c>
      <c r="I3766" s="12">
        <f>VLOOKUP(C3766, products!$A$1:$C$8, 3, FALSE)</f>
        <v>3393</v>
      </c>
      <c r="J3766" s="12" t="str">
        <f>VLOOKUP(B3766,sales_teams!A:C,3)</f>
        <v>East</v>
      </c>
      <c r="K3766" s="12" t="str">
        <f>VLOOKUP(B3766,sales_teams!A:C,2)</f>
        <v>Rocco Neubert</v>
      </c>
      <c r="L3766" s="12" t="str">
        <f>VLOOKUP(D3766,accounts!A:G,6)</f>
        <v>United States</v>
      </c>
      <c r="M3766" s="12" t="str">
        <f>VLOOKUP(D3766,accounts!A:B,2)</f>
        <v>software</v>
      </c>
      <c r="N3766" s="12" t="str">
        <f t="shared" si="26"/>
        <v>Jun 2017</v>
      </c>
      <c r="O3766" s="12" t="str">
        <f t="shared" si="425"/>
        <v>Jul 2017</v>
      </c>
      <c r="P3766" s="12">
        <f>VLOOKUP(D3766,accounts!A:G,4)</f>
        <v>11698.03</v>
      </c>
      <c r="Q3766" s="12">
        <f t="shared" si="426"/>
        <v>30</v>
      </c>
    </row>
    <row r="3767">
      <c r="A3767" s="14" t="s">
        <v>3946</v>
      </c>
      <c r="B3767" s="14" t="s">
        <v>38</v>
      </c>
      <c r="C3767" s="14" t="s">
        <v>22</v>
      </c>
      <c r="D3767" s="14" t="s">
        <v>66</v>
      </c>
      <c r="E3767" s="14" t="s">
        <v>26</v>
      </c>
      <c r="F3767" s="15">
        <v>42913.0</v>
      </c>
      <c r="G3767" s="15">
        <v>42922.0</v>
      </c>
      <c r="H3767" s="14">
        <v>0.0</v>
      </c>
      <c r="I3767" s="12">
        <f>VLOOKUP(C3767, products!$A$1:$C$8, 3, FALSE)</f>
        <v>550</v>
      </c>
      <c r="J3767" s="12" t="str">
        <f>VLOOKUP(B3767,sales_teams!A:C,3)</f>
        <v>East</v>
      </c>
      <c r="K3767" s="12" t="str">
        <f>VLOOKUP(B3767,sales_teams!A:C,2)</f>
        <v>Rocco Neubert</v>
      </c>
      <c r="L3767" s="12" t="str">
        <f>VLOOKUP(D3767,accounts!A:G,6)</f>
        <v>United States</v>
      </c>
      <c r="M3767" s="12" t="str">
        <f>VLOOKUP(D3767,accounts!A:B,2)</f>
        <v>medical</v>
      </c>
      <c r="N3767" s="12" t="str">
        <f t="shared" si="26"/>
        <v>Jun 2017</v>
      </c>
      <c r="O3767" s="12" t="str">
        <f t="shared" si="425"/>
        <v>Jul 2017</v>
      </c>
      <c r="P3767" s="12">
        <f>VLOOKUP(D3767,accounts!A:G,4)</f>
        <v>4.54</v>
      </c>
      <c r="Q3767" s="12">
        <f t="shared" si="426"/>
        <v>30</v>
      </c>
    </row>
    <row r="3768">
      <c r="A3768" s="14" t="s">
        <v>3947</v>
      </c>
      <c r="B3768" s="14" t="s">
        <v>38</v>
      </c>
      <c r="C3768" s="14" t="s">
        <v>17</v>
      </c>
      <c r="D3768" s="14" t="s">
        <v>134</v>
      </c>
      <c r="E3768" s="14" t="s">
        <v>5</v>
      </c>
      <c r="F3768" s="15">
        <v>42913.0</v>
      </c>
      <c r="G3768" s="15">
        <v>42922.0</v>
      </c>
      <c r="H3768" s="14">
        <v>4635.0</v>
      </c>
      <c r="I3768" s="12">
        <f>VLOOKUP(C3768, products!$A$1:$C$8, 3, FALSE)</f>
        <v>4821</v>
      </c>
      <c r="J3768" s="12" t="str">
        <f>VLOOKUP(B3768,sales_teams!A:C,3)</f>
        <v>East</v>
      </c>
      <c r="K3768" s="12" t="str">
        <f>VLOOKUP(B3768,sales_teams!A:C,2)</f>
        <v>Rocco Neubert</v>
      </c>
      <c r="L3768" s="12" t="str">
        <f>VLOOKUP(D3768,accounts!A:G,6)</f>
        <v>United States</v>
      </c>
      <c r="M3768" s="12" t="str">
        <f>VLOOKUP(D3768,accounts!A:B,2)</f>
        <v>medical</v>
      </c>
      <c r="N3768" s="12" t="str">
        <f t="shared" si="26"/>
        <v>Jun 2017</v>
      </c>
      <c r="O3768" s="12" t="str">
        <f t="shared" si="425"/>
        <v>Jul 2017</v>
      </c>
      <c r="P3768" s="12">
        <f>VLOOKUP(D3768,accounts!A:G,4)</f>
        <v>441.08</v>
      </c>
      <c r="Q3768" s="12">
        <f t="shared" si="426"/>
        <v>30</v>
      </c>
    </row>
    <row r="3769">
      <c r="A3769" s="14" t="s">
        <v>3948</v>
      </c>
      <c r="B3769" s="14" t="s">
        <v>39</v>
      </c>
      <c r="C3769" s="14" t="s">
        <v>20</v>
      </c>
      <c r="D3769" s="14" t="s">
        <v>86</v>
      </c>
      <c r="E3769" s="14" t="s">
        <v>26</v>
      </c>
      <c r="F3769" s="15">
        <v>42913.0</v>
      </c>
      <c r="G3769" s="15">
        <v>42986.0</v>
      </c>
      <c r="H3769" s="14">
        <v>0.0</v>
      </c>
      <c r="I3769" s="12">
        <f>VLOOKUP(C3769, products!$A$1:$C$8, 3, FALSE)</f>
        <v>5482</v>
      </c>
      <c r="J3769" s="12" t="str">
        <f>VLOOKUP(B3769,sales_teams!A:C,3)</f>
        <v>East</v>
      </c>
      <c r="K3769" s="12" t="str">
        <f>VLOOKUP(B3769,sales_teams!A:C,2)</f>
        <v>Rocco Neubert</v>
      </c>
      <c r="L3769" s="12" t="str">
        <f>VLOOKUP(D3769,accounts!A:G,6)</f>
        <v>United States</v>
      </c>
      <c r="M3769" s="12" t="str">
        <f>VLOOKUP(D3769,accounts!A:B,2)</f>
        <v>software</v>
      </c>
      <c r="N3769" s="12" t="str">
        <f t="shared" si="26"/>
        <v>Jun 2017</v>
      </c>
      <c r="O3769" s="12" t="str">
        <f t="shared" si="425"/>
        <v>Sep 2017</v>
      </c>
      <c r="P3769" s="12">
        <f>VLOOKUP(D3769,accounts!A:G,4)</f>
        <v>4478.47</v>
      </c>
      <c r="Q3769" s="12">
        <f t="shared" si="426"/>
        <v>92</v>
      </c>
    </row>
    <row r="3770">
      <c r="A3770" s="14" t="s">
        <v>3949</v>
      </c>
      <c r="B3770" s="14" t="s">
        <v>41</v>
      </c>
      <c r="C3770" s="14" t="s">
        <v>22</v>
      </c>
      <c r="D3770" s="14" t="s">
        <v>139</v>
      </c>
      <c r="E3770" s="14" t="s">
        <v>5</v>
      </c>
      <c r="F3770" s="15">
        <v>42913.0</v>
      </c>
      <c r="G3770" s="15">
        <v>42998.0</v>
      </c>
      <c r="H3770" s="14">
        <v>470.0</v>
      </c>
      <c r="I3770" s="12">
        <f>VLOOKUP(C3770, products!$A$1:$C$8, 3, FALSE)</f>
        <v>550</v>
      </c>
      <c r="J3770" s="12" t="str">
        <f>VLOOKUP(B3770,sales_teams!A:C,3)</f>
        <v>East</v>
      </c>
      <c r="K3770" s="12" t="str">
        <f>VLOOKUP(B3770,sales_teams!A:C,2)</f>
        <v>Rocco Neubert</v>
      </c>
      <c r="L3770" s="12" t="str">
        <f>VLOOKUP(D3770,accounts!A:G,6)</f>
        <v>United States</v>
      </c>
      <c r="M3770" s="12" t="str">
        <f>VLOOKUP(D3770,accounts!A:B,2)</f>
        <v>technolgy</v>
      </c>
      <c r="N3770" s="12" t="str">
        <f t="shared" si="26"/>
        <v>Jun 2017</v>
      </c>
      <c r="O3770" s="12" t="str">
        <f t="shared" si="425"/>
        <v>Sep 2017</v>
      </c>
      <c r="P3770" s="12">
        <f>VLOOKUP(D3770,accounts!A:G,4)</f>
        <v>527.11</v>
      </c>
      <c r="Q3770" s="12">
        <f t="shared" si="426"/>
        <v>92</v>
      </c>
    </row>
    <row r="3771">
      <c r="A3771" s="14" t="s">
        <v>3950</v>
      </c>
      <c r="B3771" s="14" t="s">
        <v>42</v>
      </c>
      <c r="C3771" s="14" t="s">
        <v>19</v>
      </c>
      <c r="D3771" s="14" t="s">
        <v>73</v>
      </c>
      <c r="E3771" s="14" t="s">
        <v>26</v>
      </c>
      <c r="F3771" s="15">
        <v>42913.0</v>
      </c>
      <c r="G3771" s="15">
        <v>42979.0</v>
      </c>
      <c r="H3771" s="14">
        <v>0.0</v>
      </c>
      <c r="I3771" s="12">
        <f>VLOOKUP(C3771, products!$A$1:$C$8, 3, FALSE)</f>
        <v>55</v>
      </c>
      <c r="J3771" s="12" t="str">
        <f>VLOOKUP(B3771,sales_teams!A:C,3)</f>
        <v>East</v>
      </c>
      <c r="K3771" s="12" t="str">
        <f>VLOOKUP(B3771,sales_teams!A:C,2)</f>
        <v>Rocco Neubert</v>
      </c>
      <c r="L3771" s="12" t="str">
        <f>VLOOKUP(D3771,accounts!A:G,6)</f>
        <v>United States</v>
      </c>
      <c r="M3771" s="12" t="str">
        <f>VLOOKUP(D3771,accounts!A:B,2)</f>
        <v>medical</v>
      </c>
      <c r="N3771" s="12" t="str">
        <f t="shared" si="26"/>
        <v>Jun 2017</v>
      </c>
      <c r="O3771" s="12" t="str">
        <f t="shared" si="425"/>
        <v>Sep 2017</v>
      </c>
      <c r="P3771" s="12">
        <f>VLOOKUP(D3771,accounts!A:G,4)</f>
        <v>3178.24</v>
      </c>
      <c r="Q3771" s="12">
        <f t="shared" si="426"/>
        <v>92</v>
      </c>
    </row>
    <row r="3772">
      <c r="A3772" s="14" t="s">
        <v>3951</v>
      </c>
      <c r="B3772" s="14" t="s">
        <v>42</v>
      </c>
      <c r="C3772" s="14" t="s">
        <v>20</v>
      </c>
      <c r="D3772" s="14" t="s">
        <v>70</v>
      </c>
      <c r="E3772" s="14" t="s">
        <v>5</v>
      </c>
      <c r="F3772" s="15">
        <v>42913.0</v>
      </c>
      <c r="G3772" s="15">
        <v>42995.0</v>
      </c>
      <c r="H3772" s="14">
        <v>6193.0</v>
      </c>
      <c r="I3772" s="12">
        <f>VLOOKUP(C3772, products!$A$1:$C$8, 3, FALSE)</f>
        <v>5482</v>
      </c>
      <c r="J3772" s="12" t="str">
        <f>VLOOKUP(B3772,sales_teams!A:C,3)</f>
        <v>East</v>
      </c>
      <c r="K3772" s="12" t="str">
        <f>VLOOKUP(B3772,sales_teams!A:C,2)</f>
        <v>Rocco Neubert</v>
      </c>
      <c r="L3772" s="12" t="str">
        <f>VLOOKUP(D3772,accounts!A:G,6)</f>
        <v>United States</v>
      </c>
      <c r="M3772" s="12" t="str">
        <f>VLOOKUP(D3772,accounts!A:B,2)</f>
        <v>telecommunications</v>
      </c>
      <c r="N3772" s="12" t="str">
        <f t="shared" si="26"/>
        <v>Jun 2017</v>
      </c>
      <c r="O3772" s="12" t="str">
        <f t="shared" si="425"/>
        <v>Sep 2017</v>
      </c>
      <c r="P3772" s="12">
        <f>VLOOKUP(D3772,accounts!A:G,4)</f>
        <v>5266.09</v>
      </c>
      <c r="Q3772" s="12">
        <f t="shared" si="426"/>
        <v>92</v>
      </c>
    </row>
    <row r="3773">
      <c r="A3773" s="14" t="s">
        <v>3952</v>
      </c>
      <c r="B3773" s="14" t="s">
        <v>44</v>
      </c>
      <c r="C3773" s="14" t="s">
        <v>17</v>
      </c>
      <c r="D3773" s="14" t="s">
        <v>105</v>
      </c>
      <c r="E3773" s="14" t="s">
        <v>5</v>
      </c>
      <c r="F3773" s="15">
        <v>42913.0</v>
      </c>
      <c r="G3773" s="15">
        <v>42994.0</v>
      </c>
      <c r="H3773" s="14">
        <v>4277.0</v>
      </c>
      <c r="I3773" s="12">
        <f>VLOOKUP(C3773, products!$A$1:$C$8, 3, FALSE)</f>
        <v>4821</v>
      </c>
      <c r="J3773" s="12" t="str">
        <f>VLOOKUP(B3773,sales_teams!A:C,3)</f>
        <v>East</v>
      </c>
      <c r="K3773" s="12" t="str">
        <f>VLOOKUP(B3773,sales_teams!A:C,2)</f>
        <v>Rocco Neubert</v>
      </c>
      <c r="L3773" s="12" t="str">
        <f>VLOOKUP(D3773,accounts!A:G,6)</f>
        <v>United States</v>
      </c>
      <c r="M3773" s="12" t="str">
        <f>VLOOKUP(D3773,accounts!A:B,2)</f>
        <v>telecommunications</v>
      </c>
      <c r="N3773" s="12" t="str">
        <f t="shared" si="26"/>
        <v>Jun 2017</v>
      </c>
      <c r="O3773" s="12" t="str">
        <f t="shared" si="425"/>
        <v>Sep 2017</v>
      </c>
      <c r="P3773" s="12">
        <f>VLOOKUP(D3773,accounts!A:G,4)</f>
        <v>1825.82</v>
      </c>
      <c r="Q3773" s="12">
        <f t="shared" si="426"/>
        <v>92</v>
      </c>
    </row>
    <row r="3774">
      <c r="A3774" s="14" t="s">
        <v>3953</v>
      </c>
      <c r="B3774" s="14" t="s">
        <v>46</v>
      </c>
      <c r="C3774" s="14" t="s">
        <v>19</v>
      </c>
      <c r="D3774" s="14" t="s">
        <v>124</v>
      </c>
      <c r="E3774" s="14" t="s">
        <v>5</v>
      </c>
      <c r="F3774" s="15">
        <v>42913.0</v>
      </c>
      <c r="G3774" s="15">
        <v>42923.0</v>
      </c>
      <c r="H3774" s="14">
        <v>59.0</v>
      </c>
      <c r="I3774" s="12">
        <f>VLOOKUP(C3774, products!$A$1:$C$8, 3, FALSE)</f>
        <v>55</v>
      </c>
      <c r="J3774" s="12" t="str">
        <f>VLOOKUP(B3774,sales_teams!A:C,3)</f>
        <v>East</v>
      </c>
      <c r="K3774" s="12" t="str">
        <f>VLOOKUP(B3774,sales_teams!A:C,2)</f>
        <v>Rocco Neubert</v>
      </c>
      <c r="L3774" s="12" t="str">
        <f>VLOOKUP(D3774,accounts!A:G,6)</f>
        <v>United States</v>
      </c>
      <c r="M3774" s="12" t="str">
        <f>VLOOKUP(D3774,accounts!A:B,2)</f>
        <v>retail</v>
      </c>
      <c r="N3774" s="12" t="str">
        <f t="shared" si="26"/>
        <v>Jun 2017</v>
      </c>
      <c r="O3774" s="12" t="str">
        <f t="shared" si="425"/>
        <v>Jul 2017</v>
      </c>
      <c r="P3774" s="12">
        <f>VLOOKUP(D3774,accounts!A:G,4)</f>
        <v>497.11</v>
      </c>
      <c r="Q3774" s="12">
        <f t="shared" si="426"/>
        <v>30</v>
      </c>
    </row>
    <row r="3775">
      <c r="A3775" s="14" t="s">
        <v>3954</v>
      </c>
      <c r="B3775" s="14" t="s">
        <v>47</v>
      </c>
      <c r="C3775" s="14" t="s">
        <v>17</v>
      </c>
      <c r="D3775" s="14" t="s">
        <v>72</v>
      </c>
      <c r="E3775" s="14" t="s">
        <v>26</v>
      </c>
      <c r="F3775" s="15">
        <v>42913.0</v>
      </c>
      <c r="G3775" s="15">
        <v>42986.0</v>
      </c>
      <c r="H3775" s="14">
        <v>0.0</v>
      </c>
      <c r="I3775" s="12">
        <f>VLOOKUP(C3775, products!$A$1:$C$8, 3, FALSE)</f>
        <v>4821</v>
      </c>
      <c r="J3775" s="12" t="str">
        <f>VLOOKUP(B3775,sales_teams!A:C,3)</f>
        <v>East</v>
      </c>
      <c r="K3775" s="12" t="str">
        <f>VLOOKUP(B3775,sales_teams!A:C,2)</f>
        <v>Rocco Neubert</v>
      </c>
      <c r="L3775" s="12" t="str">
        <f>VLOOKUP(D3775,accounts!A:G,6)</f>
        <v>United States</v>
      </c>
      <c r="M3775" s="12" t="str">
        <f>VLOOKUP(D3775,accounts!A:B,2)</f>
        <v>finance</v>
      </c>
      <c r="N3775" s="12" t="str">
        <f t="shared" si="26"/>
        <v>Jun 2017</v>
      </c>
      <c r="O3775" s="12" t="str">
        <f t="shared" si="425"/>
        <v>Sep 2017</v>
      </c>
      <c r="P3775" s="12">
        <f>VLOOKUP(D3775,accounts!A:G,4)</f>
        <v>7537.24</v>
      </c>
      <c r="Q3775" s="12">
        <f t="shared" si="426"/>
        <v>92</v>
      </c>
    </row>
    <row r="3776">
      <c r="A3776" s="14" t="s">
        <v>3955</v>
      </c>
      <c r="B3776" s="14" t="s">
        <v>49</v>
      </c>
      <c r="C3776" s="14" t="s">
        <v>22</v>
      </c>
      <c r="D3776" s="14" t="s">
        <v>66</v>
      </c>
      <c r="E3776" s="14" t="s">
        <v>26</v>
      </c>
      <c r="F3776" s="15">
        <v>42913.0</v>
      </c>
      <c r="G3776" s="15">
        <v>42922.0</v>
      </c>
      <c r="H3776" s="14">
        <v>0.0</v>
      </c>
      <c r="I3776" s="12">
        <f>VLOOKUP(C3776, products!$A$1:$C$8, 3, FALSE)</f>
        <v>550</v>
      </c>
      <c r="J3776" s="12" t="str">
        <f>VLOOKUP(B3776,sales_teams!A:C,3)</f>
        <v>West</v>
      </c>
      <c r="K3776" s="12" t="str">
        <f>VLOOKUP(B3776,sales_teams!A:C,2)</f>
        <v>Summer Sewald</v>
      </c>
      <c r="L3776" s="12" t="str">
        <f>VLOOKUP(D3776,accounts!A:G,6)</f>
        <v>United States</v>
      </c>
      <c r="M3776" s="12" t="str">
        <f>VLOOKUP(D3776,accounts!A:B,2)</f>
        <v>medical</v>
      </c>
      <c r="N3776" s="12" t="str">
        <f t="shared" si="26"/>
        <v>Jun 2017</v>
      </c>
      <c r="O3776" s="12" t="str">
        <f t="shared" si="425"/>
        <v>Jul 2017</v>
      </c>
      <c r="P3776" s="12">
        <f>VLOOKUP(D3776,accounts!A:G,4)</f>
        <v>4.54</v>
      </c>
      <c r="Q3776" s="12">
        <f t="shared" si="426"/>
        <v>30</v>
      </c>
    </row>
    <row r="3777">
      <c r="A3777" s="14" t="s">
        <v>3956</v>
      </c>
      <c r="B3777" s="14" t="s">
        <v>49</v>
      </c>
      <c r="C3777" s="14" t="s">
        <v>17</v>
      </c>
      <c r="D3777" s="14" t="s">
        <v>116</v>
      </c>
      <c r="E3777" s="14" t="s">
        <v>26</v>
      </c>
      <c r="F3777" s="15">
        <v>42913.0</v>
      </c>
      <c r="G3777" s="15">
        <v>42921.0</v>
      </c>
      <c r="H3777" s="14">
        <v>0.0</v>
      </c>
      <c r="I3777" s="12">
        <f>VLOOKUP(C3777, products!$A$1:$C$8, 3, FALSE)</f>
        <v>4821</v>
      </c>
      <c r="J3777" s="12" t="str">
        <f>VLOOKUP(B3777,sales_teams!A:C,3)</f>
        <v>West</v>
      </c>
      <c r="K3777" s="12" t="str">
        <f>VLOOKUP(B3777,sales_teams!A:C,2)</f>
        <v>Summer Sewald</v>
      </c>
      <c r="L3777" s="12" t="str">
        <f>VLOOKUP(D3777,accounts!A:G,6)</f>
        <v>United States</v>
      </c>
      <c r="M3777" s="12" t="str">
        <f>VLOOKUP(D3777,accounts!A:B,2)</f>
        <v>services</v>
      </c>
      <c r="N3777" s="12" t="str">
        <f t="shared" si="26"/>
        <v>Jun 2017</v>
      </c>
      <c r="O3777" s="12" t="str">
        <f t="shared" si="425"/>
        <v>Jul 2017</v>
      </c>
      <c r="P3777" s="12">
        <f>VLOOKUP(D3777,accounts!A:G,4)</f>
        <v>692.19</v>
      </c>
      <c r="Q3777" s="12">
        <f t="shared" si="426"/>
        <v>30</v>
      </c>
    </row>
    <row r="3778">
      <c r="A3778" s="14" t="s">
        <v>3957</v>
      </c>
      <c r="B3778" s="14" t="s">
        <v>50</v>
      </c>
      <c r="C3778" s="14" t="s">
        <v>18</v>
      </c>
      <c r="D3778" s="14" t="s">
        <v>103</v>
      </c>
      <c r="E3778" s="14" t="s">
        <v>5</v>
      </c>
      <c r="F3778" s="15">
        <v>42913.0</v>
      </c>
      <c r="G3778" s="15">
        <v>42918.0</v>
      </c>
      <c r="H3778" s="14">
        <v>1176.0</v>
      </c>
      <c r="I3778" s="12">
        <f>VLOOKUP(C3778, products!$A$1:$C$8, 3, FALSE)</f>
        <v>1096</v>
      </c>
      <c r="J3778" s="12" t="str">
        <f>VLOOKUP(B3778,sales_teams!A:C,3)</f>
        <v>West</v>
      </c>
      <c r="K3778" s="12" t="str">
        <f>VLOOKUP(B3778,sales_teams!A:C,2)</f>
        <v>Summer Sewald</v>
      </c>
      <c r="L3778" s="12" t="str">
        <f>VLOOKUP(D3778,accounts!A:G,6)</f>
        <v>Norway</v>
      </c>
      <c r="M3778" s="12" t="str">
        <f>VLOOKUP(D3778,accounts!A:B,2)</f>
        <v>technolgy</v>
      </c>
      <c r="N3778" s="12" t="str">
        <f t="shared" si="26"/>
        <v>Jun 2017</v>
      </c>
      <c r="O3778" s="12" t="str">
        <f t="shared" si="425"/>
        <v>Jul 2017</v>
      </c>
      <c r="P3778" s="12">
        <f>VLOOKUP(D3778,accounts!A:G,4)</f>
        <v>1223.72</v>
      </c>
      <c r="Q3778" s="12">
        <f t="shared" si="426"/>
        <v>30</v>
      </c>
    </row>
    <row r="3779">
      <c r="A3779" s="14" t="s">
        <v>3958</v>
      </c>
      <c r="B3779" s="14" t="s">
        <v>52</v>
      </c>
      <c r="C3779" s="14" t="s">
        <v>20</v>
      </c>
      <c r="D3779" s="14" t="s">
        <v>101</v>
      </c>
      <c r="E3779" s="14" t="s">
        <v>26</v>
      </c>
      <c r="F3779" s="15">
        <v>42913.0</v>
      </c>
      <c r="G3779" s="15">
        <v>42924.0</v>
      </c>
      <c r="H3779" s="14">
        <v>0.0</v>
      </c>
      <c r="I3779" s="12">
        <f>VLOOKUP(C3779, products!$A$1:$C$8, 3, FALSE)</f>
        <v>5482</v>
      </c>
      <c r="J3779" s="12" t="str">
        <f>VLOOKUP(B3779,sales_teams!A:C,3)</f>
        <v>West</v>
      </c>
      <c r="K3779" s="12" t="str">
        <f>VLOOKUP(B3779,sales_teams!A:C,2)</f>
        <v>Summer Sewald</v>
      </c>
      <c r="L3779" s="12" t="str">
        <f>VLOOKUP(D3779,accounts!A:G,6)</f>
        <v>United States</v>
      </c>
      <c r="M3779" s="12" t="str">
        <f>VLOOKUP(D3779,accounts!A:B,2)</f>
        <v>finance</v>
      </c>
      <c r="N3779" s="12" t="str">
        <f t="shared" si="26"/>
        <v>Jun 2017</v>
      </c>
      <c r="O3779" s="12" t="str">
        <f t="shared" si="425"/>
        <v>Jul 2017</v>
      </c>
      <c r="P3779" s="12">
        <f>VLOOKUP(D3779,accounts!A:G,4)</f>
        <v>1102.43</v>
      </c>
      <c r="Q3779" s="12">
        <f t="shared" si="426"/>
        <v>30</v>
      </c>
    </row>
    <row r="3780">
      <c r="A3780" s="14" t="s">
        <v>3959</v>
      </c>
      <c r="B3780" s="14" t="s">
        <v>52</v>
      </c>
      <c r="C3780" s="14" t="s">
        <v>22</v>
      </c>
      <c r="D3780" s="14" t="s">
        <v>142</v>
      </c>
      <c r="E3780" s="14" t="s">
        <v>5</v>
      </c>
      <c r="F3780" s="15">
        <v>42913.0</v>
      </c>
      <c r="G3780" s="15">
        <v>42921.0</v>
      </c>
      <c r="H3780" s="14">
        <v>541.0</v>
      </c>
      <c r="I3780" s="12">
        <f>VLOOKUP(C3780, products!$A$1:$C$8, 3, FALSE)</f>
        <v>550</v>
      </c>
      <c r="J3780" s="12" t="str">
        <f>VLOOKUP(B3780,sales_teams!A:C,3)</f>
        <v>West</v>
      </c>
      <c r="K3780" s="12" t="str">
        <f>VLOOKUP(B3780,sales_teams!A:C,2)</f>
        <v>Summer Sewald</v>
      </c>
      <c r="L3780" s="12" t="str">
        <f>VLOOKUP(D3780,accounts!A:G,6)</f>
        <v>United States</v>
      </c>
      <c r="M3780" s="12" t="str">
        <f>VLOOKUP(D3780,accounts!A:B,2)</f>
        <v>employment</v>
      </c>
      <c r="N3780" s="12" t="str">
        <f t="shared" si="26"/>
        <v>Jun 2017</v>
      </c>
      <c r="O3780" s="12" t="str">
        <f t="shared" si="425"/>
        <v>Jul 2017</v>
      </c>
      <c r="P3780" s="12">
        <f>VLOOKUP(D3780,accounts!A:G,4)</f>
        <v>291.27</v>
      </c>
      <c r="Q3780" s="12">
        <f t="shared" si="426"/>
        <v>30</v>
      </c>
    </row>
    <row r="3781">
      <c r="A3781" s="14" t="s">
        <v>3960</v>
      </c>
      <c r="B3781" s="14" t="s">
        <v>53</v>
      </c>
      <c r="C3781" s="14" t="s">
        <v>20</v>
      </c>
      <c r="D3781" s="14" t="s">
        <v>115</v>
      </c>
      <c r="E3781" s="14" t="s">
        <v>5</v>
      </c>
      <c r="F3781" s="15">
        <v>42913.0</v>
      </c>
      <c r="G3781" s="15">
        <v>42917.0</v>
      </c>
      <c r="H3781" s="14">
        <v>4766.0</v>
      </c>
      <c r="I3781" s="12">
        <f>VLOOKUP(C3781, products!$A$1:$C$8, 3, FALSE)</f>
        <v>5482</v>
      </c>
      <c r="J3781" s="12" t="str">
        <f>VLOOKUP(B3781,sales_teams!A:C,3)</f>
        <v>West</v>
      </c>
      <c r="K3781" s="12" t="str">
        <f>VLOOKUP(B3781,sales_teams!A:C,2)</f>
        <v>Summer Sewald</v>
      </c>
      <c r="L3781" s="12" t="str">
        <f>VLOOKUP(D3781,accounts!A:G,6)</f>
        <v>United States</v>
      </c>
      <c r="M3781" s="12" t="str">
        <f>VLOOKUP(D3781,accounts!A:B,2)</f>
        <v>entertainment</v>
      </c>
      <c r="N3781" s="12" t="str">
        <f t="shared" si="26"/>
        <v>Jun 2017</v>
      </c>
      <c r="O3781" s="12" t="str">
        <f t="shared" si="425"/>
        <v>Jul 2017</v>
      </c>
      <c r="P3781" s="12">
        <f>VLOOKUP(D3781,accounts!A:G,4)</f>
        <v>217.87</v>
      </c>
      <c r="Q3781" s="12">
        <f t="shared" si="426"/>
        <v>30</v>
      </c>
    </row>
    <row r="3782">
      <c r="A3782" s="14" t="s">
        <v>3961</v>
      </c>
      <c r="B3782" s="14" t="s">
        <v>54</v>
      </c>
      <c r="C3782" s="14" t="s">
        <v>21</v>
      </c>
      <c r="D3782" s="14" t="s">
        <v>139</v>
      </c>
      <c r="E3782" s="14" t="s">
        <v>26</v>
      </c>
      <c r="F3782" s="15">
        <v>42913.0</v>
      </c>
      <c r="G3782" s="15">
        <v>42984.0</v>
      </c>
      <c r="H3782" s="14">
        <v>0.0</v>
      </c>
      <c r="I3782" s="12">
        <f>VLOOKUP(C3782, products!$A$1:$C$8, 3, FALSE)</f>
        <v>3393</v>
      </c>
      <c r="J3782" s="12" t="str">
        <f>VLOOKUP(B3782,sales_teams!A:C,3)</f>
        <v>West</v>
      </c>
      <c r="K3782" s="12" t="str">
        <f>VLOOKUP(B3782,sales_teams!A:C,2)</f>
        <v>Summer Sewald</v>
      </c>
      <c r="L3782" s="12" t="str">
        <f>VLOOKUP(D3782,accounts!A:G,6)</f>
        <v>United States</v>
      </c>
      <c r="M3782" s="12" t="str">
        <f>VLOOKUP(D3782,accounts!A:B,2)</f>
        <v>technolgy</v>
      </c>
      <c r="N3782" s="12" t="str">
        <f t="shared" si="26"/>
        <v>Jun 2017</v>
      </c>
      <c r="O3782" s="12" t="str">
        <f t="shared" si="425"/>
        <v>Sep 2017</v>
      </c>
      <c r="P3782" s="12">
        <f>VLOOKUP(D3782,accounts!A:G,4)</f>
        <v>527.11</v>
      </c>
      <c r="Q3782" s="12">
        <f t="shared" si="426"/>
        <v>92</v>
      </c>
    </row>
    <row r="3783">
      <c r="A3783" s="14" t="s">
        <v>3962</v>
      </c>
      <c r="B3783" s="14" t="s">
        <v>54</v>
      </c>
      <c r="C3783" s="14" t="s">
        <v>17</v>
      </c>
      <c r="D3783" s="14" t="s">
        <v>106</v>
      </c>
      <c r="E3783" s="14" t="s">
        <v>5</v>
      </c>
      <c r="F3783" s="15">
        <v>42913.0</v>
      </c>
      <c r="G3783" s="15">
        <v>42917.0</v>
      </c>
      <c r="H3783" s="14">
        <v>4785.0</v>
      </c>
      <c r="I3783" s="12">
        <f>VLOOKUP(C3783, products!$A$1:$C$8, 3, FALSE)</f>
        <v>4821</v>
      </c>
      <c r="J3783" s="12" t="str">
        <f>VLOOKUP(B3783,sales_teams!A:C,3)</f>
        <v>West</v>
      </c>
      <c r="K3783" s="12" t="str">
        <f>VLOOKUP(B3783,sales_teams!A:C,2)</f>
        <v>Summer Sewald</v>
      </c>
      <c r="L3783" s="12" t="str">
        <f>VLOOKUP(D3783,accounts!A:G,6)</f>
        <v>United States</v>
      </c>
      <c r="M3783" s="12" t="str">
        <f>VLOOKUP(D3783,accounts!A:B,2)</f>
        <v>finance</v>
      </c>
      <c r="N3783" s="12" t="str">
        <f t="shared" si="26"/>
        <v>Jun 2017</v>
      </c>
      <c r="O3783" s="12" t="str">
        <f t="shared" si="425"/>
        <v>Jul 2017</v>
      </c>
      <c r="P3783" s="12">
        <f>VLOOKUP(D3783,accounts!A:G,4)</f>
        <v>646.1</v>
      </c>
      <c r="Q3783" s="12">
        <f t="shared" si="426"/>
        <v>30</v>
      </c>
    </row>
    <row r="3784">
      <c r="A3784" s="14" t="s">
        <v>3963</v>
      </c>
      <c r="B3784" s="14" t="s">
        <v>57</v>
      </c>
      <c r="C3784" s="14" t="s">
        <v>21</v>
      </c>
      <c r="D3784" s="14" t="s">
        <v>79</v>
      </c>
      <c r="E3784" s="14" t="s">
        <v>5</v>
      </c>
      <c r="F3784" s="15">
        <v>42913.0</v>
      </c>
      <c r="G3784" s="15">
        <v>42990.0</v>
      </c>
      <c r="H3784" s="14">
        <v>3046.0</v>
      </c>
      <c r="I3784" s="12">
        <f>VLOOKUP(C3784, products!$A$1:$C$8, 3, FALSE)</f>
        <v>3393</v>
      </c>
      <c r="J3784" s="12" t="str">
        <f>VLOOKUP(B3784,sales_teams!A:C,3)</f>
        <v>West</v>
      </c>
      <c r="K3784" s="12" t="str">
        <f>VLOOKUP(B3784,sales_teams!A:C,2)</f>
        <v>Summer Sewald</v>
      </c>
      <c r="L3784" s="12" t="str">
        <f>VLOOKUP(D3784,accounts!A:G,6)</f>
        <v>Panama</v>
      </c>
      <c r="M3784" s="12" t="str">
        <f>VLOOKUP(D3784,accounts!A:B,2)</f>
        <v>technolgy</v>
      </c>
      <c r="N3784" s="12" t="str">
        <f t="shared" si="26"/>
        <v>Jun 2017</v>
      </c>
      <c r="O3784" s="12" t="str">
        <f t="shared" si="425"/>
        <v>Sep 2017</v>
      </c>
      <c r="P3784" s="12">
        <f>VLOOKUP(D3784,accounts!A:G,4)</f>
        <v>2938.67</v>
      </c>
      <c r="Q3784" s="12">
        <f t="shared" si="426"/>
        <v>92</v>
      </c>
    </row>
    <row r="3785">
      <c r="A3785" s="14" t="s">
        <v>3964</v>
      </c>
      <c r="B3785" s="14" t="s">
        <v>57</v>
      </c>
      <c r="C3785" s="14" t="s">
        <v>21</v>
      </c>
      <c r="D3785" s="14" t="s">
        <v>94</v>
      </c>
      <c r="E3785" s="14" t="s">
        <v>5</v>
      </c>
      <c r="F3785" s="15">
        <v>42913.0</v>
      </c>
      <c r="G3785" s="15">
        <v>42920.0</v>
      </c>
      <c r="H3785" s="14">
        <v>3548.0</v>
      </c>
      <c r="I3785" s="12">
        <f>VLOOKUP(C3785, products!$A$1:$C$8, 3, FALSE)</f>
        <v>3393</v>
      </c>
      <c r="J3785" s="12" t="str">
        <f>VLOOKUP(B3785,sales_teams!A:C,3)</f>
        <v>West</v>
      </c>
      <c r="K3785" s="12" t="str">
        <f>VLOOKUP(B3785,sales_teams!A:C,2)</f>
        <v>Summer Sewald</v>
      </c>
      <c r="L3785" s="12" t="str">
        <f>VLOOKUP(D3785,accounts!A:G,6)</f>
        <v>United States</v>
      </c>
      <c r="M3785" s="12" t="str">
        <f>VLOOKUP(D3785,accounts!A:B,2)</f>
        <v>medical</v>
      </c>
      <c r="N3785" s="12" t="str">
        <f t="shared" si="26"/>
        <v>Jun 2017</v>
      </c>
      <c r="O3785" s="12" t="str">
        <f t="shared" si="425"/>
        <v>Jul 2017</v>
      </c>
      <c r="P3785" s="12">
        <f>VLOOKUP(D3785,accounts!A:G,4)</f>
        <v>3922.42</v>
      </c>
      <c r="Q3785" s="12">
        <f t="shared" si="426"/>
        <v>30</v>
      </c>
    </row>
    <row r="3786">
      <c r="A3786" s="14" t="s">
        <v>3965</v>
      </c>
      <c r="B3786" s="14" t="s">
        <v>58</v>
      </c>
      <c r="C3786" s="14" t="s">
        <v>21</v>
      </c>
      <c r="D3786" s="14" t="s">
        <v>128</v>
      </c>
      <c r="E3786" s="14" t="s">
        <v>26</v>
      </c>
      <c r="F3786" s="15">
        <v>42913.0</v>
      </c>
      <c r="G3786" s="15">
        <v>42922.0</v>
      </c>
      <c r="H3786" s="14">
        <v>0.0</v>
      </c>
      <c r="I3786" s="12">
        <f>VLOOKUP(C3786, products!$A$1:$C$8, 3, FALSE)</f>
        <v>3393</v>
      </c>
      <c r="J3786" s="12" t="str">
        <f>VLOOKUP(B3786,sales_teams!A:C,3)</f>
        <v>West</v>
      </c>
      <c r="K3786" s="12" t="str">
        <f>VLOOKUP(B3786,sales_teams!A:C,2)</f>
        <v>Summer Sewald</v>
      </c>
      <c r="L3786" s="12" t="str">
        <f>VLOOKUP(D3786,accounts!A:G,6)</f>
        <v>United States</v>
      </c>
      <c r="M3786" s="12" t="str">
        <f>VLOOKUP(D3786,accounts!A:B,2)</f>
        <v>telecommunications</v>
      </c>
      <c r="N3786" s="12" t="str">
        <f t="shared" si="26"/>
        <v>Jun 2017</v>
      </c>
      <c r="O3786" s="12" t="str">
        <f t="shared" si="425"/>
        <v>Jul 2017</v>
      </c>
      <c r="P3786" s="12">
        <f>VLOOKUP(D3786,accounts!A:G,4)</f>
        <v>1188.42</v>
      </c>
      <c r="Q3786" s="12">
        <f t="shared" si="426"/>
        <v>30</v>
      </c>
    </row>
    <row r="3787">
      <c r="A3787" s="14" t="s">
        <v>3966</v>
      </c>
      <c r="B3787" s="14" t="s">
        <v>58</v>
      </c>
      <c r="C3787" s="14" t="s">
        <v>21</v>
      </c>
      <c r="D3787" s="14" t="s">
        <v>128</v>
      </c>
      <c r="E3787" s="14" t="s">
        <v>5</v>
      </c>
      <c r="F3787" s="15">
        <v>42913.0</v>
      </c>
      <c r="G3787" s="15">
        <v>42923.0</v>
      </c>
      <c r="H3787" s="14">
        <v>3615.0</v>
      </c>
      <c r="I3787" s="12">
        <f>VLOOKUP(C3787, products!$A$1:$C$8, 3, FALSE)</f>
        <v>3393</v>
      </c>
      <c r="J3787" s="12" t="str">
        <f>VLOOKUP(B3787,sales_teams!A:C,3)</f>
        <v>West</v>
      </c>
      <c r="K3787" s="12" t="str">
        <f>VLOOKUP(B3787,sales_teams!A:C,2)</f>
        <v>Summer Sewald</v>
      </c>
      <c r="L3787" s="12" t="str">
        <f>VLOOKUP(D3787,accounts!A:G,6)</f>
        <v>United States</v>
      </c>
      <c r="M3787" s="12" t="str">
        <f>VLOOKUP(D3787,accounts!A:B,2)</f>
        <v>telecommunications</v>
      </c>
      <c r="N3787" s="12" t="str">
        <f t="shared" si="26"/>
        <v>Jun 2017</v>
      </c>
      <c r="O3787" s="12" t="str">
        <f t="shared" si="425"/>
        <v>Jul 2017</v>
      </c>
      <c r="P3787" s="12">
        <f>VLOOKUP(D3787,accounts!A:G,4)</f>
        <v>1188.42</v>
      </c>
      <c r="Q3787" s="12">
        <f t="shared" si="426"/>
        <v>30</v>
      </c>
    </row>
    <row r="3788">
      <c r="A3788" s="14" t="s">
        <v>3967</v>
      </c>
      <c r="B3788" s="14" t="s">
        <v>32</v>
      </c>
      <c r="C3788" s="14" t="s">
        <v>22</v>
      </c>
      <c r="D3788" s="14" t="s">
        <v>104</v>
      </c>
      <c r="E3788" s="14" t="s">
        <v>5</v>
      </c>
      <c r="F3788" s="15">
        <v>42914.0</v>
      </c>
      <c r="G3788" s="15">
        <v>42989.0</v>
      </c>
      <c r="H3788" s="14">
        <v>631.0</v>
      </c>
      <c r="I3788" s="12">
        <f>VLOOKUP(C3788, products!$A$1:$C$8, 3, FALSE)</f>
        <v>550</v>
      </c>
      <c r="J3788" s="12" t="str">
        <f>VLOOKUP(B3788,sales_teams!A:C,3)</f>
        <v>Central</v>
      </c>
      <c r="K3788" s="12" t="str">
        <f>VLOOKUP(B3788,sales_teams!A:C,2)</f>
        <v>Dustin Brinkmann</v>
      </c>
      <c r="L3788" s="12" t="str">
        <f>VLOOKUP(D3788,accounts!A:G,6)</f>
        <v>Italy</v>
      </c>
      <c r="M3788" s="12" t="str">
        <f>VLOOKUP(D3788,accounts!A:B,2)</f>
        <v>retail</v>
      </c>
      <c r="N3788" s="12" t="str">
        <f t="shared" si="26"/>
        <v>Jun 2017</v>
      </c>
      <c r="O3788" s="12" t="str">
        <f t="shared" si="425"/>
        <v>Sep 2017</v>
      </c>
      <c r="P3788" s="12">
        <f>VLOOKUP(D3788,accounts!A:G,4)</f>
        <v>894.33</v>
      </c>
      <c r="Q3788" s="12">
        <f t="shared" si="426"/>
        <v>92</v>
      </c>
    </row>
    <row r="3789">
      <c r="A3789" s="14" t="s">
        <v>3968</v>
      </c>
      <c r="B3789" s="14" t="s">
        <v>34</v>
      </c>
      <c r="C3789" s="14" t="s">
        <v>22</v>
      </c>
      <c r="D3789" s="14" t="s">
        <v>64</v>
      </c>
      <c r="E3789" s="14" t="s">
        <v>26</v>
      </c>
      <c r="F3789" s="15">
        <v>42914.0</v>
      </c>
      <c r="G3789" s="15">
        <v>42917.0</v>
      </c>
      <c r="H3789" s="14">
        <v>0.0</v>
      </c>
      <c r="I3789" s="12">
        <f>VLOOKUP(C3789, products!$A$1:$C$8, 3, FALSE)</f>
        <v>550</v>
      </c>
      <c r="J3789" s="12" t="str">
        <f>VLOOKUP(B3789,sales_teams!A:C,3)</f>
        <v>Central</v>
      </c>
      <c r="K3789" s="12" t="str">
        <f>VLOOKUP(B3789,sales_teams!A:C,2)</f>
        <v>Dustin Brinkmann</v>
      </c>
      <c r="L3789" s="12" t="str">
        <f>VLOOKUP(D3789,accounts!A:G,6)</f>
        <v>United States</v>
      </c>
      <c r="M3789" s="12" t="str">
        <f>VLOOKUP(D3789,accounts!A:B,2)</f>
        <v>software</v>
      </c>
      <c r="N3789" s="12" t="str">
        <f t="shared" si="26"/>
        <v>Jun 2017</v>
      </c>
      <c r="O3789" s="12" t="str">
        <f t="shared" si="425"/>
        <v>Jul 2017</v>
      </c>
      <c r="P3789" s="12">
        <f>VLOOKUP(D3789,accounts!A:G,4)</f>
        <v>11698.03</v>
      </c>
      <c r="Q3789" s="12">
        <f t="shared" si="426"/>
        <v>30</v>
      </c>
    </row>
    <row r="3790">
      <c r="A3790" s="14" t="s">
        <v>3969</v>
      </c>
      <c r="B3790" s="14" t="s">
        <v>35</v>
      </c>
      <c r="C3790" s="14" t="s">
        <v>22</v>
      </c>
      <c r="D3790" s="14" t="s">
        <v>68</v>
      </c>
      <c r="E3790" s="14" t="s">
        <v>26</v>
      </c>
      <c r="F3790" s="15">
        <v>42914.0</v>
      </c>
      <c r="G3790" s="15">
        <v>42958.0</v>
      </c>
      <c r="H3790" s="14">
        <v>0.0</v>
      </c>
      <c r="I3790" s="12">
        <f>VLOOKUP(C3790, products!$A$1:$C$8, 3, FALSE)</f>
        <v>550</v>
      </c>
      <c r="J3790" s="12" t="str">
        <f>VLOOKUP(B3790,sales_teams!A:C,3)</f>
        <v>Central</v>
      </c>
      <c r="K3790" s="12" t="str">
        <f>VLOOKUP(B3790,sales_teams!A:C,2)</f>
        <v>Dustin Brinkmann</v>
      </c>
      <c r="L3790" s="12" t="str">
        <f>VLOOKUP(D3790,accounts!A:G,6)</f>
        <v>Korea</v>
      </c>
      <c r="M3790" s="12" t="str">
        <f>VLOOKUP(D3790,accounts!A:B,2)</f>
        <v>technolgy</v>
      </c>
      <c r="N3790" s="12" t="str">
        <f t="shared" si="26"/>
        <v>Jun 2017</v>
      </c>
      <c r="O3790" s="12" t="str">
        <f t="shared" si="425"/>
        <v>Aug 2017</v>
      </c>
      <c r="P3790" s="12">
        <f>VLOOKUP(D3790,accounts!A:G,4)</f>
        <v>8170.38</v>
      </c>
      <c r="Q3790" s="12">
        <f t="shared" si="426"/>
        <v>61</v>
      </c>
    </row>
    <row r="3791">
      <c r="A3791" s="14" t="s">
        <v>3970</v>
      </c>
      <c r="B3791" s="14" t="s">
        <v>35</v>
      </c>
      <c r="C3791" s="14" t="s">
        <v>19</v>
      </c>
      <c r="D3791" s="14" t="s">
        <v>104</v>
      </c>
      <c r="E3791" s="14" t="s">
        <v>26</v>
      </c>
      <c r="F3791" s="15">
        <v>42914.0</v>
      </c>
      <c r="G3791" s="15">
        <v>42923.0</v>
      </c>
      <c r="H3791" s="14">
        <v>0.0</v>
      </c>
      <c r="I3791" s="12">
        <f>VLOOKUP(C3791, products!$A$1:$C$8, 3, FALSE)</f>
        <v>55</v>
      </c>
      <c r="J3791" s="12" t="str">
        <f>VLOOKUP(B3791,sales_teams!A:C,3)</f>
        <v>Central</v>
      </c>
      <c r="K3791" s="12" t="str">
        <f>VLOOKUP(B3791,sales_teams!A:C,2)</f>
        <v>Dustin Brinkmann</v>
      </c>
      <c r="L3791" s="12" t="str">
        <f>VLOOKUP(D3791,accounts!A:G,6)</f>
        <v>Italy</v>
      </c>
      <c r="M3791" s="12" t="str">
        <f>VLOOKUP(D3791,accounts!A:B,2)</f>
        <v>retail</v>
      </c>
      <c r="N3791" s="12" t="str">
        <f t="shared" si="26"/>
        <v>Jun 2017</v>
      </c>
      <c r="O3791" s="12" t="str">
        <f t="shared" si="425"/>
        <v>Jul 2017</v>
      </c>
      <c r="P3791" s="12">
        <f>VLOOKUP(D3791,accounts!A:G,4)</f>
        <v>894.33</v>
      </c>
      <c r="Q3791" s="12">
        <f t="shared" si="426"/>
        <v>30</v>
      </c>
    </row>
    <row r="3792">
      <c r="A3792" s="14" t="s">
        <v>3971</v>
      </c>
      <c r="B3792" s="14" t="s">
        <v>37</v>
      </c>
      <c r="C3792" s="14" t="s">
        <v>17</v>
      </c>
      <c r="D3792" s="14" t="s">
        <v>120</v>
      </c>
      <c r="E3792" s="14" t="s">
        <v>26</v>
      </c>
      <c r="F3792" s="15">
        <v>42914.0</v>
      </c>
      <c r="G3792" s="15">
        <v>42961.0</v>
      </c>
      <c r="H3792" s="14">
        <v>0.0</v>
      </c>
      <c r="I3792" s="12">
        <f>VLOOKUP(C3792, products!$A$1:$C$8, 3, FALSE)</f>
        <v>4821</v>
      </c>
      <c r="J3792" s="12" t="str">
        <f>VLOOKUP(B3792,sales_teams!A:C,3)</f>
        <v>East</v>
      </c>
      <c r="K3792" s="12" t="str">
        <f>VLOOKUP(B3792,sales_teams!A:C,2)</f>
        <v>Rocco Neubert</v>
      </c>
      <c r="L3792" s="12" t="str">
        <f>VLOOKUP(D3792,accounts!A:G,6)</f>
        <v>United States</v>
      </c>
      <c r="M3792" s="12" t="str">
        <f>VLOOKUP(D3792,accounts!A:B,2)</f>
        <v>entertainment</v>
      </c>
      <c r="N3792" s="12" t="str">
        <f t="shared" si="26"/>
        <v>Jun 2017</v>
      </c>
      <c r="O3792" s="12" t="str">
        <f t="shared" si="425"/>
        <v>Aug 2017</v>
      </c>
      <c r="P3792" s="12">
        <f>VLOOKUP(D3792,accounts!A:G,4)</f>
        <v>665.06</v>
      </c>
      <c r="Q3792" s="12">
        <f t="shared" si="426"/>
        <v>61</v>
      </c>
    </row>
    <row r="3793">
      <c r="A3793" s="14" t="s">
        <v>3972</v>
      </c>
      <c r="B3793" s="14" t="s">
        <v>38</v>
      </c>
      <c r="C3793" s="14" t="s">
        <v>17</v>
      </c>
      <c r="D3793" s="14" t="s">
        <v>66</v>
      </c>
      <c r="E3793" s="14" t="s">
        <v>26</v>
      </c>
      <c r="F3793" s="15">
        <v>42914.0</v>
      </c>
      <c r="G3793" s="15">
        <v>42923.0</v>
      </c>
      <c r="H3793" s="14">
        <v>0.0</v>
      </c>
      <c r="I3793" s="12">
        <f>VLOOKUP(C3793, products!$A$1:$C$8, 3, FALSE)</f>
        <v>4821</v>
      </c>
      <c r="J3793" s="12" t="str">
        <f>VLOOKUP(B3793,sales_teams!A:C,3)</f>
        <v>East</v>
      </c>
      <c r="K3793" s="12" t="str">
        <f>VLOOKUP(B3793,sales_teams!A:C,2)</f>
        <v>Rocco Neubert</v>
      </c>
      <c r="L3793" s="12" t="str">
        <f>VLOOKUP(D3793,accounts!A:G,6)</f>
        <v>United States</v>
      </c>
      <c r="M3793" s="12" t="str">
        <f>VLOOKUP(D3793,accounts!A:B,2)</f>
        <v>medical</v>
      </c>
      <c r="N3793" s="12" t="str">
        <f t="shared" si="26"/>
        <v>Jun 2017</v>
      </c>
      <c r="O3793" s="12" t="str">
        <f t="shared" si="425"/>
        <v>Jul 2017</v>
      </c>
      <c r="P3793" s="12">
        <f>VLOOKUP(D3793,accounts!A:G,4)</f>
        <v>4.54</v>
      </c>
      <c r="Q3793" s="12">
        <f t="shared" si="426"/>
        <v>30</v>
      </c>
    </row>
    <row r="3794">
      <c r="A3794" s="14" t="s">
        <v>3973</v>
      </c>
      <c r="B3794" s="14" t="s">
        <v>38</v>
      </c>
      <c r="C3794" s="14" t="s">
        <v>17</v>
      </c>
      <c r="D3794" s="14" t="s">
        <v>82</v>
      </c>
      <c r="E3794" s="14" t="s">
        <v>26</v>
      </c>
      <c r="F3794" s="15">
        <v>42914.0</v>
      </c>
      <c r="G3794" s="15">
        <v>42922.0</v>
      </c>
      <c r="H3794" s="14">
        <v>0.0</v>
      </c>
      <c r="I3794" s="12">
        <f>VLOOKUP(C3794, products!$A$1:$C$8, 3, FALSE)</f>
        <v>4821</v>
      </c>
      <c r="J3794" s="12" t="str">
        <f>VLOOKUP(B3794,sales_teams!A:C,3)</f>
        <v>East</v>
      </c>
      <c r="K3794" s="12" t="str">
        <f>VLOOKUP(B3794,sales_teams!A:C,2)</f>
        <v>Rocco Neubert</v>
      </c>
      <c r="L3794" s="12" t="str">
        <f>VLOOKUP(D3794,accounts!A:G,6)</f>
        <v>United States</v>
      </c>
      <c r="M3794" s="12" t="str">
        <f>VLOOKUP(D3794,accounts!A:B,2)</f>
        <v>finance</v>
      </c>
      <c r="N3794" s="12" t="str">
        <f t="shared" si="26"/>
        <v>Jun 2017</v>
      </c>
      <c r="O3794" s="12" t="str">
        <f t="shared" si="425"/>
        <v>Jul 2017</v>
      </c>
      <c r="P3794" s="12">
        <f>VLOOKUP(D3794,accounts!A:G,4)</f>
        <v>1698.2</v>
      </c>
      <c r="Q3794" s="12">
        <f t="shared" si="426"/>
        <v>30</v>
      </c>
    </row>
    <row r="3795">
      <c r="A3795" s="14" t="s">
        <v>3974</v>
      </c>
      <c r="B3795" s="14" t="s">
        <v>38</v>
      </c>
      <c r="C3795" s="14" t="s">
        <v>17</v>
      </c>
      <c r="D3795" s="14" t="s">
        <v>100</v>
      </c>
      <c r="E3795" s="14" t="s">
        <v>5</v>
      </c>
      <c r="F3795" s="15">
        <v>42914.0</v>
      </c>
      <c r="G3795" s="15">
        <v>42923.0</v>
      </c>
      <c r="H3795" s="14">
        <v>4162.0</v>
      </c>
      <c r="I3795" s="12">
        <f>VLOOKUP(C3795, products!$A$1:$C$8, 3, FALSE)</f>
        <v>4821</v>
      </c>
      <c r="J3795" s="12" t="str">
        <f>VLOOKUP(B3795,sales_teams!A:C,3)</f>
        <v>East</v>
      </c>
      <c r="K3795" s="12" t="str">
        <f>VLOOKUP(B3795,sales_teams!A:C,2)</f>
        <v>Rocco Neubert</v>
      </c>
      <c r="L3795" s="12" t="str">
        <f>VLOOKUP(D3795,accounts!A:G,6)</f>
        <v>Belgium</v>
      </c>
      <c r="M3795" s="12" t="str">
        <f>VLOOKUP(D3795,accounts!A:B,2)</f>
        <v>retail</v>
      </c>
      <c r="N3795" s="12" t="str">
        <f t="shared" si="26"/>
        <v>Jun 2017</v>
      </c>
      <c r="O3795" s="12" t="str">
        <f t="shared" si="425"/>
        <v>Jul 2017</v>
      </c>
      <c r="P3795" s="12">
        <f>VLOOKUP(D3795,accounts!A:G,4)</f>
        <v>1376.8</v>
      </c>
      <c r="Q3795" s="12">
        <f t="shared" si="426"/>
        <v>30</v>
      </c>
    </row>
    <row r="3796">
      <c r="A3796" s="14" t="s">
        <v>3975</v>
      </c>
      <c r="B3796" s="14" t="s">
        <v>38</v>
      </c>
      <c r="C3796" s="14" t="s">
        <v>19</v>
      </c>
      <c r="D3796" s="14" t="s">
        <v>126</v>
      </c>
      <c r="E3796" s="14" t="s">
        <v>5</v>
      </c>
      <c r="F3796" s="15">
        <v>42914.0</v>
      </c>
      <c r="G3796" s="15">
        <v>43007.0</v>
      </c>
      <c r="H3796" s="14">
        <v>54.0</v>
      </c>
      <c r="I3796" s="12">
        <f>VLOOKUP(C3796, products!$A$1:$C$8, 3, FALSE)</f>
        <v>55</v>
      </c>
      <c r="J3796" s="12" t="str">
        <f>VLOOKUP(B3796,sales_teams!A:C,3)</f>
        <v>East</v>
      </c>
      <c r="K3796" s="12" t="str">
        <f>VLOOKUP(B3796,sales_teams!A:C,2)</f>
        <v>Rocco Neubert</v>
      </c>
      <c r="L3796" s="12" t="str">
        <f>VLOOKUP(D3796,accounts!A:G,6)</f>
        <v>United States</v>
      </c>
      <c r="M3796" s="12" t="str">
        <f>VLOOKUP(D3796,accounts!A:B,2)</f>
        <v>retail</v>
      </c>
      <c r="N3796" s="12" t="str">
        <f t="shared" si="26"/>
        <v>Jun 2017</v>
      </c>
      <c r="O3796" s="12" t="str">
        <f t="shared" si="425"/>
        <v>Sep 2017</v>
      </c>
      <c r="P3796" s="12">
        <f>VLOOKUP(D3796,accounts!A:G,4)</f>
        <v>332.43</v>
      </c>
      <c r="Q3796" s="12">
        <f t="shared" si="426"/>
        <v>92</v>
      </c>
    </row>
    <row r="3797">
      <c r="A3797" s="14" t="s">
        <v>3976</v>
      </c>
      <c r="B3797" s="14" t="s">
        <v>39</v>
      </c>
      <c r="C3797" s="14" t="s">
        <v>17</v>
      </c>
      <c r="D3797" s="14" t="s">
        <v>139</v>
      </c>
      <c r="E3797" s="14" t="s">
        <v>5</v>
      </c>
      <c r="F3797" s="15">
        <v>42914.0</v>
      </c>
      <c r="G3797" s="15">
        <v>42918.0</v>
      </c>
      <c r="H3797" s="14">
        <v>5064.0</v>
      </c>
      <c r="I3797" s="12">
        <f>VLOOKUP(C3797, products!$A$1:$C$8, 3, FALSE)</f>
        <v>4821</v>
      </c>
      <c r="J3797" s="12" t="str">
        <f>VLOOKUP(B3797,sales_teams!A:C,3)</f>
        <v>East</v>
      </c>
      <c r="K3797" s="12" t="str">
        <f>VLOOKUP(B3797,sales_teams!A:C,2)</f>
        <v>Rocco Neubert</v>
      </c>
      <c r="L3797" s="12" t="str">
        <f>VLOOKUP(D3797,accounts!A:G,6)</f>
        <v>United States</v>
      </c>
      <c r="M3797" s="12" t="str">
        <f>VLOOKUP(D3797,accounts!A:B,2)</f>
        <v>technolgy</v>
      </c>
      <c r="N3797" s="12" t="str">
        <f t="shared" si="26"/>
        <v>Jun 2017</v>
      </c>
      <c r="O3797" s="12" t="str">
        <f t="shared" si="425"/>
        <v>Jul 2017</v>
      </c>
      <c r="P3797" s="12">
        <f>VLOOKUP(D3797,accounts!A:G,4)</f>
        <v>527.11</v>
      </c>
      <c r="Q3797" s="12">
        <f t="shared" si="426"/>
        <v>30</v>
      </c>
    </row>
    <row r="3798">
      <c r="A3798" s="14" t="s">
        <v>3977</v>
      </c>
      <c r="B3798" s="14" t="s">
        <v>40</v>
      </c>
      <c r="C3798" s="14" t="s">
        <v>21</v>
      </c>
      <c r="D3798" s="14" t="s">
        <v>64</v>
      </c>
      <c r="E3798" s="14" t="s">
        <v>26</v>
      </c>
      <c r="F3798" s="15">
        <v>42914.0</v>
      </c>
      <c r="G3798" s="15">
        <v>42923.0</v>
      </c>
      <c r="H3798" s="14">
        <v>0.0</v>
      </c>
      <c r="I3798" s="12">
        <f>VLOOKUP(C3798, products!$A$1:$C$8, 3, FALSE)</f>
        <v>3393</v>
      </c>
      <c r="J3798" s="12" t="str">
        <f>VLOOKUP(B3798,sales_teams!A:C,3)</f>
        <v>East</v>
      </c>
      <c r="K3798" s="12" t="str">
        <f>VLOOKUP(B3798,sales_teams!A:C,2)</f>
        <v>Rocco Neubert</v>
      </c>
      <c r="L3798" s="12" t="str">
        <f>VLOOKUP(D3798,accounts!A:G,6)</f>
        <v>United States</v>
      </c>
      <c r="M3798" s="12" t="str">
        <f>VLOOKUP(D3798,accounts!A:B,2)</f>
        <v>software</v>
      </c>
      <c r="N3798" s="12" t="str">
        <f t="shared" si="26"/>
        <v>Jun 2017</v>
      </c>
      <c r="O3798" s="12" t="str">
        <f t="shared" si="425"/>
        <v>Jul 2017</v>
      </c>
      <c r="P3798" s="12">
        <f>VLOOKUP(D3798,accounts!A:G,4)</f>
        <v>11698.03</v>
      </c>
      <c r="Q3798" s="12">
        <f t="shared" si="426"/>
        <v>30</v>
      </c>
    </row>
    <row r="3799">
      <c r="A3799" s="14" t="s">
        <v>3978</v>
      </c>
      <c r="B3799" s="14" t="s">
        <v>42</v>
      </c>
      <c r="C3799" s="14" t="s">
        <v>18</v>
      </c>
      <c r="D3799" s="14" t="s">
        <v>140</v>
      </c>
      <c r="E3799" s="14" t="s">
        <v>26</v>
      </c>
      <c r="F3799" s="15">
        <v>42914.0</v>
      </c>
      <c r="G3799" s="15">
        <v>42976.0</v>
      </c>
      <c r="H3799" s="14">
        <v>0.0</v>
      </c>
      <c r="I3799" s="12">
        <f>VLOOKUP(C3799, products!$A$1:$C$8, 3, FALSE)</f>
        <v>1096</v>
      </c>
      <c r="J3799" s="12" t="str">
        <f>VLOOKUP(B3799,sales_teams!A:C,3)</f>
        <v>East</v>
      </c>
      <c r="K3799" s="12" t="str">
        <f>VLOOKUP(B3799,sales_teams!A:C,2)</f>
        <v>Rocco Neubert</v>
      </c>
      <c r="L3799" s="12" t="str">
        <f>VLOOKUP(D3799,accounts!A:G,6)</f>
        <v>United States</v>
      </c>
      <c r="M3799" s="12" t="str">
        <f>VLOOKUP(D3799,accounts!A:B,2)</f>
        <v>marketing</v>
      </c>
      <c r="N3799" s="12" t="str">
        <f t="shared" si="26"/>
        <v>Jun 2017</v>
      </c>
      <c r="O3799" s="12" t="str">
        <f t="shared" si="425"/>
        <v>Aug 2017</v>
      </c>
      <c r="P3799" s="12">
        <f>VLOOKUP(D3799,accounts!A:G,4)</f>
        <v>375.43</v>
      </c>
      <c r="Q3799" s="12">
        <f t="shared" si="426"/>
        <v>61</v>
      </c>
    </row>
    <row r="3800">
      <c r="A3800" s="14" t="s">
        <v>3979</v>
      </c>
      <c r="B3800" s="14" t="s">
        <v>42</v>
      </c>
      <c r="C3800" s="14" t="s">
        <v>19</v>
      </c>
      <c r="D3800" s="14" t="s">
        <v>140</v>
      </c>
      <c r="E3800" s="14" t="s">
        <v>26</v>
      </c>
      <c r="F3800" s="15">
        <v>42914.0</v>
      </c>
      <c r="G3800" s="15">
        <v>42925.0</v>
      </c>
      <c r="H3800" s="14">
        <v>0.0</v>
      </c>
      <c r="I3800" s="12">
        <f>VLOOKUP(C3800, products!$A$1:$C$8, 3, FALSE)</f>
        <v>55</v>
      </c>
      <c r="J3800" s="12" t="str">
        <f>VLOOKUP(B3800,sales_teams!A:C,3)</f>
        <v>East</v>
      </c>
      <c r="K3800" s="12" t="str">
        <f>VLOOKUP(B3800,sales_teams!A:C,2)</f>
        <v>Rocco Neubert</v>
      </c>
      <c r="L3800" s="12" t="str">
        <f>VLOOKUP(D3800,accounts!A:G,6)</f>
        <v>United States</v>
      </c>
      <c r="M3800" s="12" t="str">
        <f>VLOOKUP(D3800,accounts!A:B,2)</f>
        <v>marketing</v>
      </c>
      <c r="N3800" s="12" t="str">
        <f t="shared" si="26"/>
        <v>Jun 2017</v>
      </c>
      <c r="O3800" s="12" t="str">
        <f t="shared" si="425"/>
        <v>Jul 2017</v>
      </c>
      <c r="P3800" s="12">
        <f>VLOOKUP(D3800,accounts!A:G,4)</f>
        <v>375.43</v>
      </c>
      <c r="Q3800" s="12">
        <f t="shared" si="426"/>
        <v>30</v>
      </c>
    </row>
    <row r="3801">
      <c r="A3801" s="14" t="s">
        <v>3980</v>
      </c>
      <c r="B3801" s="14" t="s">
        <v>42</v>
      </c>
      <c r="C3801" s="14" t="s">
        <v>21</v>
      </c>
      <c r="D3801" s="14" t="s">
        <v>95</v>
      </c>
      <c r="E3801" s="14" t="s">
        <v>5</v>
      </c>
      <c r="F3801" s="15">
        <v>42914.0</v>
      </c>
      <c r="G3801" s="15">
        <v>42923.0</v>
      </c>
      <c r="H3801" s="14">
        <v>3865.0</v>
      </c>
      <c r="I3801" s="12">
        <f>VLOOKUP(C3801, products!$A$1:$C$8, 3, FALSE)</f>
        <v>3393</v>
      </c>
      <c r="J3801" s="12" t="str">
        <f>VLOOKUP(B3801,sales_teams!A:C,3)</f>
        <v>East</v>
      </c>
      <c r="K3801" s="12" t="str">
        <f>VLOOKUP(B3801,sales_teams!A:C,2)</f>
        <v>Rocco Neubert</v>
      </c>
      <c r="L3801" s="12" t="str">
        <f>VLOOKUP(D3801,accounts!A:G,6)</f>
        <v>United States</v>
      </c>
      <c r="M3801" s="12" t="str">
        <f>VLOOKUP(D3801,accounts!A:B,2)</f>
        <v>technolgy</v>
      </c>
      <c r="N3801" s="12" t="str">
        <f t="shared" si="26"/>
        <v>Jun 2017</v>
      </c>
      <c r="O3801" s="12" t="str">
        <f t="shared" si="425"/>
        <v>Jul 2017</v>
      </c>
      <c r="P3801" s="12">
        <f>VLOOKUP(D3801,accounts!A:G,4)</f>
        <v>1520.66</v>
      </c>
      <c r="Q3801" s="12">
        <f t="shared" si="426"/>
        <v>30</v>
      </c>
    </row>
    <row r="3802">
      <c r="A3802" s="14" t="s">
        <v>3981</v>
      </c>
      <c r="B3802" s="14" t="s">
        <v>43</v>
      </c>
      <c r="C3802" s="14" t="s">
        <v>21</v>
      </c>
      <c r="D3802" s="14" t="s">
        <v>65</v>
      </c>
      <c r="E3802" s="14" t="s">
        <v>26</v>
      </c>
      <c r="F3802" s="15">
        <v>42914.0</v>
      </c>
      <c r="G3802" s="15">
        <v>42992.0</v>
      </c>
      <c r="H3802" s="14">
        <v>0.0</v>
      </c>
      <c r="I3802" s="12">
        <f>VLOOKUP(C3802, products!$A$1:$C$8, 3, FALSE)</f>
        <v>3393</v>
      </c>
      <c r="J3802" s="12" t="str">
        <f>VLOOKUP(B3802,sales_teams!A:C,3)</f>
        <v>East</v>
      </c>
      <c r="K3802" s="12" t="str">
        <f>VLOOKUP(B3802,sales_teams!A:C,2)</f>
        <v>Rocco Neubert</v>
      </c>
      <c r="L3802" s="12" t="str">
        <f>VLOOKUP(D3802,accounts!A:G,6)</f>
        <v>United States</v>
      </c>
      <c r="M3802" s="12" t="str">
        <f>VLOOKUP(D3802,accounts!A:B,2)</f>
        <v>technolgy</v>
      </c>
      <c r="N3802" s="12" t="str">
        <f t="shared" si="26"/>
        <v>Jun 2017</v>
      </c>
      <c r="O3802" s="12" t="str">
        <f t="shared" si="425"/>
        <v>Sep 2017</v>
      </c>
      <c r="P3802" s="12">
        <f>VLOOKUP(D3802,accounts!A:G,4)</f>
        <v>7708.38</v>
      </c>
      <c r="Q3802" s="12">
        <f t="shared" si="426"/>
        <v>92</v>
      </c>
    </row>
    <row r="3803">
      <c r="A3803" s="14" t="s">
        <v>3982</v>
      </c>
      <c r="B3803" s="14" t="s">
        <v>44</v>
      </c>
      <c r="C3803" s="14" t="s">
        <v>17</v>
      </c>
      <c r="D3803" s="14" t="s">
        <v>81</v>
      </c>
      <c r="E3803" s="14" t="s">
        <v>26</v>
      </c>
      <c r="F3803" s="15">
        <v>42914.0</v>
      </c>
      <c r="G3803" s="15">
        <v>42920.0</v>
      </c>
      <c r="H3803" s="14">
        <v>0.0</v>
      </c>
      <c r="I3803" s="12">
        <f>VLOOKUP(C3803, products!$A$1:$C$8, 3, FALSE)</f>
        <v>4821</v>
      </c>
      <c r="J3803" s="12" t="str">
        <f>VLOOKUP(B3803,sales_teams!A:C,3)</f>
        <v>East</v>
      </c>
      <c r="K3803" s="12" t="str">
        <f>VLOOKUP(B3803,sales_teams!A:C,2)</f>
        <v>Rocco Neubert</v>
      </c>
      <c r="L3803" s="12" t="str">
        <f>VLOOKUP(D3803,accounts!A:G,6)</f>
        <v>United States</v>
      </c>
      <c r="M3803" s="12" t="str">
        <f>VLOOKUP(D3803,accounts!A:B,2)</f>
        <v>retail</v>
      </c>
      <c r="N3803" s="12" t="str">
        <f t="shared" si="26"/>
        <v>Jun 2017</v>
      </c>
      <c r="O3803" s="12" t="str">
        <f t="shared" si="425"/>
        <v>Jul 2017</v>
      </c>
      <c r="P3803" s="12">
        <f>VLOOKUP(D3803,accounts!A:G,4)</f>
        <v>2437.85</v>
      </c>
      <c r="Q3803" s="12">
        <f t="shared" si="426"/>
        <v>30</v>
      </c>
    </row>
    <row r="3804">
      <c r="A3804" s="14" t="s">
        <v>3983</v>
      </c>
      <c r="B3804" s="14" t="s">
        <v>44</v>
      </c>
      <c r="C3804" s="14" t="s">
        <v>22</v>
      </c>
      <c r="D3804" s="14" t="s">
        <v>72</v>
      </c>
      <c r="E3804" s="14" t="s">
        <v>5</v>
      </c>
      <c r="F3804" s="15">
        <v>42914.0</v>
      </c>
      <c r="G3804" s="15">
        <v>42957.0</v>
      </c>
      <c r="H3804" s="14">
        <v>553.0</v>
      </c>
      <c r="I3804" s="12">
        <f>VLOOKUP(C3804, products!$A$1:$C$8, 3, FALSE)</f>
        <v>550</v>
      </c>
      <c r="J3804" s="12" t="str">
        <f>VLOOKUP(B3804,sales_teams!A:C,3)</f>
        <v>East</v>
      </c>
      <c r="K3804" s="12" t="str">
        <f>VLOOKUP(B3804,sales_teams!A:C,2)</f>
        <v>Rocco Neubert</v>
      </c>
      <c r="L3804" s="12" t="str">
        <f>VLOOKUP(D3804,accounts!A:G,6)</f>
        <v>United States</v>
      </c>
      <c r="M3804" s="12" t="str">
        <f>VLOOKUP(D3804,accounts!A:B,2)</f>
        <v>finance</v>
      </c>
      <c r="N3804" s="12" t="str">
        <f t="shared" si="26"/>
        <v>Jun 2017</v>
      </c>
      <c r="O3804" s="12" t="str">
        <f t="shared" si="425"/>
        <v>Aug 2017</v>
      </c>
      <c r="P3804" s="12">
        <f>VLOOKUP(D3804,accounts!A:G,4)</f>
        <v>7537.24</v>
      </c>
      <c r="Q3804" s="12">
        <f t="shared" si="426"/>
        <v>61</v>
      </c>
    </row>
    <row r="3805">
      <c r="A3805" s="14" t="s">
        <v>3984</v>
      </c>
      <c r="B3805" s="14" t="s">
        <v>45</v>
      </c>
      <c r="C3805" s="14" t="s">
        <v>18</v>
      </c>
      <c r="D3805" s="14" t="s">
        <v>101</v>
      </c>
      <c r="E3805" s="14" t="s">
        <v>26</v>
      </c>
      <c r="F3805" s="15">
        <v>42914.0</v>
      </c>
      <c r="G3805" s="15">
        <v>42919.0</v>
      </c>
      <c r="H3805" s="14">
        <v>0.0</v>
      </c>
      <c r="I3805" s="12">
        <f>VLOOKUP(C3805, products!$A$1:$C$8, 3, FALSE)</f>
        <v>1096</v>
      </c>
      <c r="J3805" s="12" t="str">
        <f>VLOOKUP(B3805,sales_teams!A:C,3)</f>
        <v>East</v>
      </c>
      <c r="K3805" s="12" t="str">
        <f>VLOOKUP(B3805,sales_teams!A:C,2)</f>
        <v>Rocco Neubert</v>
      </c>
      <c r="L3805" s="12" t="str">
        <f>VLOOKUP(D3805,accounts!A:G,6)</f>
        <v>United States</v>
      </c>
      <c r="M3805" s="12" t="str">
        <f>VLOOKUP(D3805,accounts!A:B,2)</f>
        <v>finance</v>
      </c>
      <c r="N3805" s="12" t="str">
        <f t="shared" si="26"/>
        <v>Jun 2017</v>
      </c>
      <c r="O3805" s="12" t="str">
        <f t="shared" si="425"/>
        <v>Jul 2017</v>
      </c>
      <c r="P3805" s="12">
        <f>VLOOKUP(D3805,accounts!A:G,4)</f>
        <v>1102.43</v>
      </c>
      <c r="Q3805" s="12">
        <f t="shared" si="426"/>
        <v>30</v>
      </c>
    </row>
    <row r="3806">
      <c r="A3806" s="14" t="s">
        <v>3985</v>
      </c>
      <c r="B3806" s="14" t="s">
        <v>45</v>
      </c>
      <c r="C3806" s="14" t="s">
        <v>21</v>
      </c>
      <c r="D3806" s="14" t="s">
        <v>90</v>
      </c>
      <c r="E3806" s="14" t="s">
        <v>26</v>
      </c>
      <c r="F3806" s="15">
        <v>42914.0</v>
      </c>
      <c r="G3806" s="15">
        <v>42921.0</v>
      </c>
      <c r="H3806" s="14">
        <v>0.0</v>
      </c>
      <c r="I3806" s="12">
        <f>VLOOKUP(C3806, products!$A$1:$C$8, 3, FALSE)</f>
        <v>3393</v>
      </c>
      <c r="J3806" s="12" t="str">
        <f>VLOOKUP(B3806,sales_teams!A:C,3)</f>
        <v>East</v>
      </c>
      <c r="K3806" s="12" t="str">
        <f>VLOOKUP(B3806,sales_teams!A:C,2)</f>
        <v>Rocco Neubert</v>
      </c>
      <c r="L3806" s="12" t="str">
        <f>VLOOKUP(D3806,accounts!A:G,6)</f>
        <v>United States</v>
      </c>
      <c r="M3806" s="12" t="str">
        <f>VLOOKUP(D3806,accounts!A:B,2)</f>
        <v>software</v>
      </c>
      <c r="N3806" s="12" t="str">
        <f t="shared" si="26"/>
        <v>Jun 2017</v>
      </c>
      <c r="O3806" s="12" t="str">
        <f t="shared" si="425"/>
        <v>Jul 2017</v>
      </c>
      <c r="P3806" s="12">
        <f>VLOOKUP(D3806,accounts!A:G,4)</f>
        <v>4618</v>
      </c>
      <c r="Q3806" s="12">
        <f t="shared" si="426"/>
        <v>30</v>
      </c>
    </row>
    <row r="3807">
      <c r="A3807" s="14" t="s">
        <v>3986</v>
      </c>
      <c r="B3807" s="14" t="s">
        <v>45</v>
      </c>
      <c r="C3807" s="14" t="s">
        <v>22</v>
      </c>
      <c r="D3807" s="14" t="s">
        <v>94</v>
      </c>
      <c r="E3807" s="14" t="s">
        <v>5</v>
      </c>
      <c r="F3807" s="15">
        <v>42914.0</v>
      </c>
      <c r="G3807" s="15">
        <v>42980.0</v>
      </c>
      <c r="H3807" s="14">
        <v>501.0</v>
      </c>
      <c r="I3807" s="12">
        <f>VLOOKUP(C3807, products!$A$1:$C$8, 3, FALSE)</f>
        <v>550</v>
      </c>
      <c r="J3807" s="12" t="str">
        <f>VLOOKUP(B3807,sales_teams!A:C,3)</f>
        <v>East</v>
      </c>
      <c r="K3807" s="12" t="str">
        <f>VLOOKUP(B3807,sales_teams!A:C,2)</f>
        <v>Rocco Neubert</v>
      </c>
      <c r="L3807" s="12" t="str">
        <f>VLOOKUP(D3807,accounts!A:G,6)</f>
        <v>United States</v>
      </c>
      <c r="M3807" s="12" t="str">
        <f>VLOOKUP(D3807,accounts!A:B,2)</f>
        <v>medical</v>
      </c>
      <c r="N3807" s="12" t="str">
        <f t="shared" si="26"/>
        <v>Jun 2017</v>
      </c>
      <c r="O3807" s="12" t="str">
        <f t="shared" si="425"/>
        <v>Sep 2017</v>
      </c>
      <c r="P3807" s="12">
        <f>VLOOKUP(D3807,accounts!A:G,4)</f>
        <v>3922.42</v>
      </c>
      <c r="Q3807" s="12">
        <f t="shared" si="426"/>
        <v>92</v>
      </c>
    </row>
    <row r="3808">
      <c r="A3808" s="14" t="s">
        <v>3987</v>
      </c>
      <c r="B3808" s="14" t="s">
        <v>47</v>
      </c>
      <c r="C3808" s="14" t="s">
        <v>22</v>
      </c>
      <c r="D3808" s="14" t="s">
        <v>113</v>
      </c>
      <c r="E3808" s="14" t="s">
        <v>5</v>
      </c>
      <c r="F3808" s="15">
        <v>42914.0</v>
      </c>
      <c r="G3808" s="15">
        <v>43005.0</v>
      </c>
      <c r="H3808" s="14">
        <v>539.0</v>
      </c>
      <c r="I3808" s="12">
        <f>VLOOKUP(C3808, products!$A$1:$C$8, 3, FALSE)</f>
        <v>550</v>
      </c>
      <c r="J3808" s="12" t="str">
        <f>VLOOKUP(B3808,sales_teams!A:C,3)</f>
        <v>East</v>
      </c>
      <c r="K3808" s="12" t="str">
        <f>VLOOKUP(B3808,sales_teams!A:C,2)</f>
        <v>Rocco Neubert</v>
      </c>
      <c r="L3808" s="12" t="str">
        <f>VLOOKUP(D3808,accounts!A:G,6)</f>
        <v>United States</v>
      </c>
      <c r="M3808" s="12" t="str">
        <f>VLOOKUP(D3808,accounts!A:B,2)</f>
        <v>retail</v>
      </c>
      <c r="N3808" s="12" t="str">
        <f t="shared" si="26"/>
        <v>Jun 2017</v>
      </c>
      <c r="O3808" s="12" t="str">
        <f t="shared" si="425"/>
        <v>Sep 2017</v>
      </c>
      <c r="P3808" s="12">
        <f>VLOOKUP(D3808,accounts!A:G,4)</f>
        <v>1388.67</v>
      </c>
      <c r="Q3808" s="12">
        <f t="shared" si="426"/>
        <v>92</v>
      </c>
    </row>
    <row r="3809">
      <c r="A3809" s="14" t="s">
        <v>3988</v>
      </c>
      <c r="B3809" s="14" t="s">
        <v>47</v>
      </c>
      <c r="C3809" s="14" t="s">
        <v>18</v>
      </c>
      <c r="D3809" s="14" t="s">
        <v>74</v>
      </c>
      <c r="E3809" s="14" t="s">
        <v>5</v>
      </c>
      <c r="F3809" s="15">
        <v>42914.0</v>
      </c>
      <c r="G3809" s="15">
        <v>42920.0</v>
      </c>
      <c r="H3809" s="14">
        <v>1028.0</v>
      </c>
      <c r="I3809" s="12">
        <f>VLOOKUP(C3809, products!$A$1:$C$8, 3, FALSE)</f>
        <v>1096</v>
      </c>
      <c r="J3809" s="12" t="str">
        <f>VLOOKUP(B3809,sales_teams!A:C,3)</f>
        <v>East</v>
      </c>
      <c r="K3809" s="12" t="str">
        <f>VLOOKUP(B3809,sales_teams!A:C,2)</f>
        <v>Rocco Neubert</v>
      </c>
      <c r="L3809" s="12" t="str">
        <f>VLOOKUP(D3809,accounts!A:G,6)</f>
        <v>United States</v>
      </c>
      <c r="M3809" s="12" t="str">
        <f>VLOOKUP(D3809,accounts!A:B,2)</f>
        <v>retail</v>
      </c>
      <c r="N3809" s="12" t="str">
        <f t="shared" si="26"/>
        <v>Jun 2017</v>
      </c>
      <c r="O3809" s="12" t="str">
        <f t="shared" si="425"/>
        <v>Jul 2017</v>
      </c>
      <c r="P3809" s="12">
        <f>VLOOKUP(D3809,accounts!A:G,4)</f>
        <v>2214.94</v>
      </c>
      <c r="Q3809" s="12">
        <f t="shared" si="426"/>
        <v>30</v>
      </c>
    </row>
    <row r="3810">
      <c r="A3810" s="14" t="s">
        <v>3989</v>
      </c>
      <c r="B3810" s="14" t="s">
        <v>47</v>
      </c>
      <c r="C3810" s="14" t="s">
        <v>17</v>
      </c>
      <c r="D3810" s="14" t="s">
        <v>143</v>
      </c>
      <c r="E3810" s="14" t="s">
        <v>5</v>
      </c>
      <c r="F3810" s="15">
        <v>42914.0</v>
      </c>
      <c r="G3810" s="15">
        <v>42991.0</v>
      </c>
      <c r="H3810" s="14">
        <v>3951.0</v>
      </c>
      <c r="I3810" s="12">
        <f>VLOOKUP(C3810, products!$A$1:$C$8, 3, FALSE)</f>
        <v>4821</v>
      </c>
      <c r="J3810" s="12" t="str">
        <f>VLOOKUP(B3810,sales_teams!A:C,3)</f>
        <v>East</v>
      </c>
      <c r="K3810" s="12" t="str">
        <f>VLOOKUP(B3810,sales_teams!A:C,2)</f>
        <v>Rocco Neubert</v>
      </c>
      <c r="L3810" s="12" t="str">
        <f>VLOOKUP(D3810,accounts!A:G,6)</f>
        <v>Brazil</v>
      </c>
      <c r="M3810" s="12" t="str">
        <f>VLOOKUP(D3810,accounts!A:B,2)</f>
        <v>services</v>
      </c>
      <c r="N3810" s="12" t="str">
        <f t="shared" si="26"/>
        <v>Jun 2017</v>
      </c>
      <c r="O3810" s="12" t="str">
        <f t="shared" si="425"/>
        <v>Sep 2017</v>
      </c>
      <c r="P3810" s="12">
        <f>VLOOKUP(D3810,accounts!A:G,4)</f>
        <v>405.59</v>
      </c>
      <c r="Q3810" s="12">
        <f t="shared" si="426"/>
        <v>92</v>
      </c>
    </row>
    <row r="3811">
      <c r="A3811" s="14" t="s">
        <v>3990</v>
      </c>
      <c r="B3811" s="14" t="s">
        <v>48</v>
      </c>
      <c r="C3811" s="14" t="s">
        <v>22</v>
      </c>
      <c r="D3811" s="14" t="s">
        <v>101</v>
      </c>
      <c r="E3811" s="14" t="s">
        <v>5</v>
      </c>
      <c r="F3811" s="15">
        <v>42914.0</v>
      </c>
      <c r="G3811" s="15">
        <v>42958.0</v>
      </c>
      <c r="H3811" s="14">
        <v>560.0</v>
      </c>
      <c r="I3811" s="12">
        <f>VLOOKUP(C3811, products!$A$1:$C$8, 3, FALSE)</f>
        <v>550</v>
      </c>
      <c r="J3811" s="12" t="str">
        <f>VLOOKUP(B3811,sales_teams!A:C,3)</f>
        <v>East</v>
      </c>
      <c r="K3811" s="12" t="str">
        <f>VLOOKUP(B3811,sales_teams!A:C,2)</f>
        <v>Rocco Neubert</v>
      </c>
      <c r="L3811" s="12" t="str">
        <f>VLOOKUP(D3811,accounts!A:G,6)</f>
        <v>United States</v>
      </c>
      <c r="M3811" s="12" t="str">
        <f>VLOOKUP(D3811,accounts!A:B,2)</f>
        <v>finance</v>
      </c>
      <c r="N3811" s="12" t="str">
        <f t="shared" si="26"/>
        <v>Jun 2017</v>
      </c>
      <c r="O3811" s="12" t="str">
        <f t="shared" si="425"/>
        <v>Aug 2017</v>
      </c>
      <c r="P3811" s="12">
        <f>VLOOKUP(D3811,accounts!A:G,4)</f>
        <v>1102.43</v>
      </c>
      <c r="Q3811" s="12">
        <f t="shared" si="426"/>
        <v>61</v>
      </c>
    </row>
    <row r="3812">
      <c r="A3812" s="14" t="s">
        <v>3991</v>
      </c>
      <c r="B3812" s="14" t="s">
        <v>49</v>
      </c>
      <c r="C3812" s="14" t="s">
        <v>20</v>
      </c>
      <c r="D3812" s="14" t="s">
        <v>69</v>
      </c>
      <c r="E3812" s="14" t="s">
        <v>26</v>
      </c>
      <c r="F3812" s="15">
        <v>42914.0</v>
      </c>
      <c r="G3812" s="15">
        <v>42921.0</v>
      </c>
      <c r="H3812" s="14">
        <v>0.0</v>
      </c>
      <c r="I3812" s="12">
        <f>VLOOKUP(C3812, products!$A$1:$C$8, 3, FALSE)</f>
        <v>5482</v>
      </c>
      <c r="J3812" s="12" t="str">
        <f>VLOOKUP(B3812,sales_teams!A:C,3)</f>
        <v>West</v>
      </c>
      <c r="K3812" s="12" t="str">
        <f>VLOOKUP(B3812,sales_teams!A:C,2)</f>
        <v>Summer Sewald</v>
      </c>
      <c r="L3812" s="12" t="str">
        <f>VLOOKUP(D3812,accounts!A:G,6)</f>
        <v>United States</v>
      </c>
      <c r="M3812" s="12" t="str">
        <f>VLOOKUP(D3812,accounts!A:B,2)</f>
        <v>marketing</v>
      </c>
      <c r="N3812" s="12" t="str">
        <f t="shared" si="26"/>
        <v>Jun 2017</v>
      </c>
      <c r="O3812" s="12" t="str">
        <f t="shared" si="425"/>
        <v>Jul 2017</v>
      </c>
      <c r="P3812" s="12">
        <f>VLOOKUP(D3812,accounts!A:G,4)</f>
        <v>2952.73</v>
      </c>
      <c r="Q3812" s="12">
        <f t="shared" si="426"/>
        <v>30</v>
      </c>
    </row>
    <row r="3813">
      <c r="A3813" s="14" t="s">
        <v>3992</v>
      </c>
      <c r="B3813" s="14" t="s">
        <v>52</v>
      </c>
      <c r="C3813" s="14" t="s">
        <v>20</v>
      </c>
      <c r="D3813" s="14" t="s">
        <v>109</v>
      </c>
      <c r="E3813" s="14" t="s">
        <v>26</v>
      </c>
      <c r="F3813" s="15">
        <v>42914.0</v>
      </c>
      <c r="G3813" s="15">
        <v>42971.0</v>
      </c>
      <c r="H3813" s="14">
        <v>0.0</v>
      </c>
      <c r="I3813" s="12">
        <f>VLOOKUP(C3813, products!$A$1:$C$8, 3, FALSE)</f>
        <v>5482</v>
      </c>
      <c r="J3813" s="12" t="str">
        <f>VLOOKUP(B3813,sales_teams!A:C,3)</f>
        <v>West</v>
      </c>
      <c r="K3813" s="12" t="str">
        <f>VLOOKUP(B3813,sales_teams!A:C,2)</f>
        <v>Summer Sewald</v>
      </c>
      <c r="L3813" s="12" t="str">
        <f>VLOOKUP(D3813,accounts!A:G,6)</f>
        <v>Kenya</v>
      </c>
      <c r="M3813" s="12" t="str">
        <f>VLOOKUP(D3813,accounts!A:B,2)</f>
        <v>medical</v>
      </c>
      <c r="N3813" s="12" t="str">
        <f t="shared" si="26"/>
        <v>Jun 2017</v>
      </c>
      <c r="O3813" s="12" t="str">
        <f t="shared" si="425"/>
        <v>Aug 2017</v>
      </c>
      <c r="P3813" s="12">
        <f>VLOOKUP(D3813,accounts!A:G,4)</f>
        <v>647.18</v>
      </c>
      <c r="Q3813" s="12">
        <f t="shared" si="426"/>
        <v>61</v>
      </c>
    </row>
    <row r="3814">
      <c r="A3814" s="14" t="s">
        <v>3993</v>
      </c>
      <c r="B3814" s="14" t="s">
        <v>52</v>
      </c>
      <c r="C3814" s="14" t="s">
        <v>22</v>
      </c>
      <c r="D3814" s="14" t="s">
        <v>73</v>
      </c>
      <c r="E3814" s="14" t="s">
        <v>5</v>
      </c>
      <c r="F3814" s="15">
        <v>42914.0</v>
      </c>
      <c r="G3814" s="15">
        <v>43008.0</v>
      </c>
      <c r="H3814" s="14">
        <v>530.0</v>
      </c>
      <c r="I3814" s="12">
        <f>VLOOKUP(C3814, products!$A$1:$C$8, 3, FALSE)</f>
        <v>550</v>
      </c>
      <c r="J3814" s="12" t="str">
        <f>VLOOKUP(B3814,sales_teams!A:C,3)</f>
        <v>West</v>
      </c>
      <c r="K3814" s="12" t="str">
        <f>VLOOKUP(B3814,sales_teams!A:C,2)</f>
        <v>Summer Sewald</v>
      </c>
      <c r="L3814" s="12" t="str">
        <f>VLOOKUP(D3814,accounts!A:G,6)</f>
        <v>United States</v>
      </c>
      <c r="M3814" s="12" t="str">
        <f>VLOOKUP(D3814,accounts!A:B,2)</f>
        <v>medical</v>
      </c>
      <c r="N3814" s="12" t="str">
        <f t="shared" si="26"/>
        <v>Jun 2017</v>
      </c>
      <c r="O3814" s="12" t="str">
        <f t="shared" si="425"/>
        <v>Sep 2017</v>
      </c>
      <c r="P3814" s="12">
        <f>VLOOKUP(D3814,accounts!A:G,4)</f>
        <v>3178.24</v>
      </c>
      <c r="Q3814" s="12">
        <f t="shared" si="426"/>
        <v>92</v>
      </c>
    </row>
    <row r="3815">
      <c r="A3815" s="14" t="s">
        <v>3994</v>
      </c>
      <c r="B3815" s="14" t="s">
        <v>57</v>
      </c>
      <c r="C3815" s="14" t="s">
        <v>22</v>
      </c>
      <c r="D3815" s="14" t="s">
        <v>90</v>
      </c>
      <c r="E3815" s="14" t="s">
        <v>5</v>
      </c>
      <c r="F3815" s="15">
        <v>42914.0</v>
      </c>
      <c r="G3815" s="15">
        <v>42918.0</v>
      </c>
      <c r="H3815" s="14">
        <v>462.0</v>
      </c>
      <c r="I3815" s="12">
        <f>VLOOKUP(C3815, products!$A$1:$C$8, 3, FALSE)</f>
        <v>550</v>
      </c>
      <c r="J3815" s="12" t="str">
        <f>VLOOKUP(B3815,sales_teams!A:C,3)</f>
        <v>West</v>
      </c>
      <c r="K3815" s="12" t="str">
        <f>VLOOKUP(B3815,sales_teams!A:C,2)</f>
        <v>Summer Sewald</v>
      </c>
      <c r="L3815" s="12" t="str">
        <f>VLOOKUP(D3815,accounts!A:G,6)</f>
        <v>United States</v>
      </c>
      <c r="M3815" s="12" t="str">
        <f>VLOOKUP(D3815,accounts!A:B,2)</f>
        <v>software</v>
      </c>
      <c r="N3815" s="12" t="str">
        <f t="shared" si="26"/>
        <v>Jun 2017</v>
      </c>
      <c r="O3815" s="12" t="str">
        <f t="shared" si="425"/>
        <v>Jul 2017</v>
      </c>
      <c r="P3815" s="12">
        <f>VLOOKUP(D3815,accounts!A:G,4)</f>
        <v>4618</v>
      </c>
      <c r="Q3815" s="12">
        <f t="shared" si="426"/>
        <v>30</v>
      </c>
    </row>
    <row r="3816">
      <c r="A3816" s="14" t="s">
        <v>3995</v>
      </c>
      <c r="B3816" s="14" t="s">
        <v>58</v>
      </c>
      <c r="C3816" s="14" t="s">
        <v>18</v>
      </c>
      <c r="D3816" s="14" t="s">
        <v>124</v>
      </c>
      <c r="E3816" s="14" t="s">
        <v>5</v>
      </c>
      <c r="F3816" s="15">
        <v>42914.0</v>
      </c>
      <c r="G3816" s="15">
        <v>42985.0</v>
      </c>
      <c r="H3816" s="14">
        <v>1211.0</v>
      </c>
      <c r="I3816" s="12">
        <f>VLOOKUP(C3816, products!$A$1:$C$8, 3, FALSE)</f>
        <v>1096</v>
      </c>
      <c r="J3816" s="12" t="str">
        <f>VLOOKUP(B3816,sales_teams!A:C,3)</f>
        <v>West</v>
      </c>
      <c r="K3816" s="12" t="str">
        <f>VLOOKUP(B3816,sales_teams!A:C,2)</f>
        <v>Summer Sewald</v>
      </c>
      <c r="L3816" s="12" t="str">
        <f>VLOOKUP(D3816,accounts!A:G,6)</f>
        <v>United States</v>
      </c>
      <c r="M3816" s="12" t="str">
        <f>VLOOKUP(D3816,accounts!A:B,2)</f>
        <v>retail</v>
      </c>
      <c r="N3816" s="12" t="str">
        <f t="shared" si="26"/>
        <v>Jun 2017</v>
      </c>
      <c r="O3816" s="12" t="str">
        <f t="shared" si="425"/>
        <v>Sep 2017</v>
      </c>
      <c r="P3816" s="12">
        <f>VLOOKUP(D3816,accounts!A:G,4)</f>
        <v>497.11</v>
      </c>
      <c r="Q3816" s="12">
        <f t="shared" si="426"/>
        <v>92</v>
      </c>
    </row>
    <row r="3817">
      <c r="A3817" s="14" t="s">
        <v>3996</v>
      </c>
      <c r="B3817" s="14" t="s">
        <v>58</v>
      </c>
      <c r="C3817" s="14" t="s">
        <v>17</v>
      </c>
      <c r="D3817" s="14" t="s">
        <v>76</v>
      </c>
      <c r="E3817" s="14" t="s">
        <v>5</v>
      </c>
      <c r="F3817" s="15">
        <v>42914.0</v>
      </c>
      <c r="G3817" s="15">
        <v>42919.0</v>
      </c>
      <c r="H3817" s="14">
        <v>4264.0</v>
      </c>
      <c r="I3817" s="12">
        <f>VLOOKUP(C3817, products!$A$1:$C$8, 3, FALSE)</f>
        <v>4821</v>
      </c>
      <c r="J3817" s="12" t="str">
        <f>VLOOKUP(B3817,sales_teams!A:C,3)</f>
        <v>West</v>
      </c>
      <c r="K3817" s="12" t="str">
        <f>VLOOKUP(B3817,sales_teams!A:C,2)</f>
        <v>Summer Sewald</v>
      </c>
      <c r="L3817" s="12" t="str">
        <f>VLOOKUP(D3817,accounts!A:G,6)</f>
        <v>United States</v>
      </c>
      <c r="M3817" s="12" t="str">
        <f>VLOOKUP(D3817,accounts!A:B,2)</f>
        <v>software</v>
      </c>
      <c r="N3817" s="12" t="str">
        <f t="shared" si="26"/>
        <v>Jun 2017</v>
      </c>
      <c r="O3817" s="12" t="str">
        <f t="shared" si="425"/>
        <v>Jul 2017</v>
      </c>
      <c r="P3817" s="12">
        <f>VLOOKUP(D3817,accounts!A:G,4)</f>
        <v>6354.87</v>
      </c>
      <c r="Q3817" s="12">
        <f t="shared" si="426"/>
        <v>30</v>
      </c>
    </row>
    <row r="3818">
      <c r="A3818" s="14" t="s">
        <v>3997</v>
      </c>
      <c r="B3818" s="14" t="s">
        <v>58</v>
      </c>
      <c r="C3818" s="14" t="s">
        <v>21</v>
      </c>
      <c r="D3818" s="14" t="s">
        <v>105</v>
      </c>
      <c r="E3818" s="14" t="s">
        <v>5</v>
      </c>
      <c r="F3818" s="15">
        <v>42914.0</v>
      </c>
      <c r="G3818" s="15">
        <v>42987.0</v>
      </c>
      <c r="H3818" s="14">
        <v>3104.0</v>
      </c>
      <c r="I3818" s="12">
        <f>VLOOKUP(C3818, products!$A$1:$C$8, 3, FALSE)</f>
        <v>3393</v>
      </c>
      <c r="J3818" s="12" t="str">
        <f>VLOOKUP(B3818,sales_teams!A:C,3)</f>
        <v>West</v>
      </c>
      <c r="K3818" s="12" t="str">
        <f>VLOOKUP(B3818,sales_teams!A:C,2)</f>
        <v>Summer Sewald</v>
      </c>
      <c r="L3818" s="12" t="str">
        <f>VLOOKUP(D3818,accounts!A:G,6)</f>
        <v>United States</v>
      </c>
      <c r="M3818" s="12" t="str">
        <f>VLOOKUP(D3818,accounts!A:B,2)</f>
        <v>telecommunications</v>
      </c>
      <c r="N3818" s="12" t="str">
        <f t="shared" si="26"/>
        <v>Jun 2017</v>
      </c>
      <c r="O3818" s="12" t="str">
        <f t="shared" si="425"/>
        <v>Sep 2017</v>
      </c>
      <c r="P3818" s="12">
        <f>VLOOKUP(D3818,accounts!A:G,4)</f>
        <v>1825.82</v>
      </c>
      <c r="Q3818" s="12">
        <f t="shared" si="426"/>
        <v>92</v>
      </c>
    </row>
    <row r="3819">
      <c r="A3819" s="14" t="s">
        <v>3998</v>
      </c>
      <c r="B3819" s="14" t="s">
        <v>59</v>
      </c>
      <c r="C3819" s="14" t="s">
        <v>21</v>
      </c>
      <c r="D3819" s="14" t="s">
        <v>143</v>
      </c>
      <c r="E3819" s="14" t="s">
        <v>25</v>
      </c>
      <c r="F3819" s="15">
        <v>42914.0</v>
      </c>
      <c r="G3819" s="17"/>
      <c r="I3819" s="12">
        <f>VLOOKUP(C3819, products!$A$1:$C$8, 3, FALSE)</f>
        <v>3393</v>
      </c>
      <c r="J3819" s="12" t="str">
        <f>VLOOKUP(B3819,sales_teams!A:C,3)</f>
        <v>West</v>
      </c>
      <c r="K3819" s="12" t="str">
        <f>VLOOKUP(B3819,sales_teams!A:C,2)</f>
        <v>Summer Sewald</v>
      </c>
      <c r="L3819" s="12" t="str">
        <f>VLOOKUP(D3819,accounts!A:G,6)</f>
        <v>Brazil</v>
      </c>
      <c r="M3819" s="12" t="str">
        <f>VLOOKUP(D3819,accounts!A:B,2)</f>
        <v>services</v>
      </c>
      <c r="N3819" s="12" t="str">
        <f t="shared" si="26"/>
        <v>Jun 2017</v>
      </c>
      <c r="P3819" s="12">
        <f>VLOOKUP(D3819,accounts!A:G,4)</f>
        <v>405.59</v>
      </c>
    </row>
    <row r="3820">
      <c r="A3820" s="14" t="s">
        <v>3999</v>
      </c>
      <c r="B3820" s="14" t="s">
        <v>59</v>
      </c>
      <c r="C3820" s="14" t="s">
        <v>19</v>
      </c>
      <c r="D3820" s="14" t="s">
        <v>88</v>
      </c>
      <c r="E3820" s="14" t="s">
        <v>5</v>
      </c>
      <c r="F3820" s="15">
        <v>42914.0</v>
      </c>
      <c r="G3820" s="15">
        <v>43008.0</v>
      </c>
      <c r="H3820" s="14">
        <v>56.0</v>
      </c>
      <c r="I3820" s="12">
        <f>VLOOKUP(C3820, products!$A$1:$C$8, 3, FALSE)</f>
        <v>55</v>
      </c>
      <c r="J3820" s="12" t="str">
        <f>VLOOKUP(B3820,sales_teams!A:C,3)</f>
        <v>West</v>
      </c>
      <c r="K3820" s="12" t="str">
        <f>VLOOKUP(B3820,sales_teams!A:C,2)</f>
        <v>Summer Sewald</v>
      </c>
      <c r="L3820" s="12" t="str">
        <f>VLOOKUP(D3820,accounts!A:G,6)</f>
        <v>United States</v>
      </c>
      <c r="M3820" s="12" t="str">
        <f>VLOOKUP(D3820,accounts!A:B,2)</f>
        <v>retail</v>
      </c>
      <c r="N3820" s="12" t="str">
        <f t="shared" si="26"/>
        <v>Jun 2017</v>
      </c>
      <c r="O3820" s="12" t="str">
        <f t="shared" ref="O3820:O3882" si="427">TEXT(G3820,"mmm yyy")</f>
        <v>Sep 2017</v>
      </c>
      <c r="P3820" s="12">
        <f>VLOOKUP(D3820,accounts!A:G,4)</f>
        <v>2520.83</v>
      </c>
      <c r="Q3820" s="12">
        <f t="shared" ref="Q3820:Q3882" si="428">O3820-N3820</f>
        <v>92</v>
      </c>
    </row>
    <row r="3821">
      <c r="A3821" s="14" t="s">
        <v>4000</v>
      </c>
      <c r="B3821" s="14" t="s">
        <v>32</v>
      </c>
      <c r="C3821" s="14" t="s">
        <v>18</v>
      </c>
      <c r="D3821" s="14" t="s">
        <v>109</v>
      </c>
      <c r="E3821" s="14" t="s">
        <v>5</v>
      </c>
      <c r="F3821" s="15">
        <v>42915.0</v>
      </c>
      <c r="G3821" s="15">
        <v>42926.0</v>
      </c>
      <c r="H3821" s="14">
        <v>1047.0</v>
      </c>
      <c r="I3821" s="12">
        <f>VLOOKUP(C3821, products!$A$1:$C$8, 3, FALSE)</f>
        <v>1096</v>
      </c>
      <c r="J3821" s="12" t="str">
        <f>VLOOKUP(B3821,sales_teams!A:C,3)</f>
        <v>Central</v>
      </c>
      <c r="K3821" s="12" t="str">
        <f>VLOOKUP(B3821,sales_teams!A:C,2)</f>
        <v>Dustin Brinkmann</v>
      </c>
      <c r="L3821" s="12" t="str">
        <f>VLOOKUP(D3821,accounts!A:G,6)</f>
        <v>Kenya</v>
      </c>
      <c r="M3821" s="12" t="str">
        <f>VLOOKUP(D3821,accounts!A:B,2)</f>
        <v>medical</v>
      </c>
      <c r="N3821" s="12" t="str">
        <f t="shared" si="26"/>
        <v>Jun 2017</v>
      </c>
      <c r="O3821" s="12" t="str">
        <f t="shared" si="427"/>
        <v>Jul 2017</v>
      </c>
      <c r="P3821" s="12">
        <f>VLOOKUP(D3821,accounts!A:G,4)</f>
        <v>647.18</v>
      </c>
      <c r="Q3821" s="12">
        <f t="shared" si="428"/>
        <v>30</v>
      </c>
    </row>
    <row r="3822">
      <c r="A3822" s="14" t="s">
        <v>4001</v>
      </c>
      <c r="B3822" s="14" t="s">
        <v>34</v>
      </c>
      <c r="C3822" s="14" t="s">
        <v>21</v>
      </c>
      <c r="D3822" s="14" t="s">
        <v>139</v>
      </c>
      <c r="E3822" s="14" t="s">
        <v>26</v>
      </c>
      <c r="F3822" s="15">
        <v>42915.0</v>
      </c>
      <c r="G3822" s="15">
        <v>42924.0</v>
      </c>
      <c r="H3822" s="14">
        <v>0.0</v>
      </c>
      <c r="I3822" s="12">
        <f>VLOOKUP(C3822, products!$A$1:$C$8, 3, FALSE)</f>
        <v>3393</v>
      </c>
      <c r="J3822" s="12" t="str">
        <f>VLOOKUP(B3822,sales_teams!A:C,3)</f>
        <v>Central</v>
      </c>
      <c r="K3822" s="12" t="str">
        <f>VLOOKUP(B3822,sales_teams!A:C,2)</f>
        <v>Dustin Brinkmann</v>
      </c>
      <c r="L3822" s="12" t="str">
        <f>VLOOKUP(D3822,accounts!A:G,6)</f>
        <v>United States</v>
      </c>
      <c r="M3822" s="12" t="str">
        <f>VLOOKUP(D3822,accounts!A:B,2)</f>
        <v>technolgy</v>
      </c>
      <c r="N3822" s="12" t="str">
        <f t="shared" si="26"/>
        <v>Jun 2017</v>
      </c>
      <c r="O3822" s="12" t="str">
        <f t="shared" si="427"/>
        <v>Jul 2017</v>
      </c>
      <c r="P3822" s="12">
        <f>VLOOKUP(D3822,accounts!A:G,4)</f>
        <v>527.11</v>
      </c>
      <c r="Q3822" s="12">
        <f t="shared" si="428"/>
        <v>30</v>
      </c>
    </row>
    <row r="3823">
      <c r="A3823" s="14" t="s">
        <v>4002</v>
      </c>
      <c r="B3823" s="14" t="s">
        <v>38</v>
      </c>
      <c r="C3823" s="14" t="s">
        <v>17</v>
      </c>
      <c r="D3823" s="14" t="s">
        <v>142</v>
      </c>
      <c r="E3823" s="14" t="s">
        <v>26</v>
      </c>
      <c r="F3823" s="15">
        <v>42915.0</v>
      </c>
      <c r="G3823" s="15">
        <v>42922.0</v>
      </c>
      <c r="H3823" s="14">
        <v>0.0</v>
      </c>
      <c r="I3823" s="12">
        <f>VLOOKUP(C3823, products!$A$1:$C$8, 3, FALSE)</f>
        <v>4821</v>
      </c>
      <c r="J3823" s="12" t="str">
        <f>VLOOKUP(B3823,sales_teams!A:C,3)</f>
        <v>East</v>
      </c>
      <c r="K3823" s="12" t="str">
        <f>VLOOKUP(B3823,sales_teams!A:C,2)</f>
        <v>Rocco Neubert</v>
      </c>
      <c r="L3823" s="12" t="str">
        <f>VLOOKUP(D3823,accounts!A:G,6)</f>
        <v>United States</v>
      </c>
      <c r="M3823" s="12" t="str">
        <f>VLOOKUP(D3823,accounts!A:B,2)</f>
        <v>employment</v>
      </c>
      <c r="N3823" s="12" t="str">
        <f t="shared" si="26"/>
        <v>Jun 2017</v>
      </c>
      <c r="O3823" s="12" t="str">
        <f t="shared" si="427"/>
        <v>Jul 2017</v>
      </c>
      <c r="P3823" s="12">
        <f>VLOOKUP(D3823,accounts!A:G,4)</f>
        <v>291.27</v>
      </c>
      <c r="Q3823" s="12">
        <f t="shared" si="428"/>
        <v>30</v>
      </c>
    </row>
    <row r="3824">
      <c r="A3824" s="14" t="s">
        <v>4003</v>
      </c>
      <c r="B3824" s="14" t="s">
        <v>38</v>
      </c>
      <c r="C3824" s="14" t="s">
        <v>17</v>
      </c>
      <c r="D3824" s="14" t="s">
        <v>71</v>
      </c>
      <c r="E3824" s="14" t="s">
        <v>5</v>
      </c>
      <c r="F3824" s="15">
        <v>42915.0</v>
      </c>
      <c r="G3824" s="15">
        <v>42924.0</v>
      </c>
      <c r="H3824" s="14">
        <v>5321.0</v>
      </c>
      <c r="I3824" s="12">
        <f>VLOOKUP(C3824, products!$A$1:$C$8, 3, FALSE)</f>
        <v>4821</v>
      </c>
      <c r="J3824" s="12" t="str">
        <f>VLOOKUP(B3824,sales_teams!A:C,3)</f>
        <v>East</v>
      </c>
      <c r="K3824" s="12" t="str">
        <f>VLOOKUP(B3824,sales_teams!A:C,2)</f>
        <v>Rocco Neubert</v>
      </c>
      <c r="L3824" s="12" t="str">
        <f>VLOOKUP(D3824,accounts!A:G,6)</f>
        <v>United States</v>
      </c>
      <c r="M3824" s="12" t="str">
        <f>VLOOKUP(D3824,accounts!A:B,2)</f>
        <v>services</v>
      </c>
      <c r="N3824" s="12" t="str">
        <f t="shared" si="26"/>
        <v>Jun 2017</v>
      </c>
      <c r="O3824" s="12" t="str">
        <f t="shared" si="427"/>
        <v>Jul 2017</v>
      </c>
      <c r="P3824" s="12">
        <f>VLOOKUP(D3824,accounts!A:G,4)</f>
        <v>2041.73</v>
      </c>
      <c r="Q3824" s="12">
        <f t="shared" si="428"/>
        <v>30</v>
      </c>
    </row>
    <row r="3825">
      <c r="A3825" s="14" t="s">
        <v>4004</v>
      </c>
      <c r="B3825" s="14" t="s">
        <v>38</v>
      </c>
      <c r="C3825" s="14" t="s">
        <v>19</v>
      </c>
      <c r="D3825" s="14" t="s">
        <v>103</v>
      </c>
      <c r="E3825" s="14" t="s">
        <v>5</v>
      </c>
      <c r="F3825" s="15">
        <v>42915.0</v>
      </c>
      <c r="G3825" s="15">
        <v>42922.0</v>
      </c>
      <c r="H3825" s="14">
        <v>57.0</v>
      </c>
      <c r="I3825" s="12">
        <f>VLOOKUP(C3825, products!$A$1:$C$8, 3, FALSE)</f>
        <v>55</v>
      </c>
      <c r="J3825" s="12" t="str">
        <f>VLOOKUP(B3825,sales_teams!A:C,3)</f>
        <v>East</v>
      </c>
      <c r="K3825" s="12" t="str">
        <f>VLOOKUP(B3825,sales_teams!A:C,2)</f>
        <v>Rocco Neubert</v>
      </c>
      <c r="L3825" s="12" t="str">
        <f>VLOOKUP(D3825,accounts!A:G,6)</f>
        <v>Norway</v>
      </c>
      <c r="M3825" s="12" t="str">
        <f>VLOOKUP(D3825,accounts!A:B,2)</f>
        <v>technolgy</v>
      </c>
      <c r="N3825" s="12" t="str">
        <f t="shared" si="26"/>
        <v>Jun 2017</v>
      </c>
      <c r="O3825" s="12" t="str">
        <f t="shared" si="427"/>
        <v>Jul 2017</v>
      </c>
      <c r="P3825" s="12">
        <f>VLOOKUP(D3825,accounts!A:G,4)</f>
        <v>1223.72</v>
      </c>
      <c r="Q3825" s="12">
        <f t="shared" si="428"/>
        <v>30</v>
      </c>
    </row>
    <row r="3826">
      <c r="A3826" s="14" t="s">
        <v>4005</v>
      </c>
      <c r="B3826" s="14" t="s">
        <v>41</v>
      </c>
      <c r="C3826" s="14" t="s">
        <v>18</v>
      </c>
      <c r="D3826" s="14" t="s">
        <v>64</v>
      </c>
      <c r="E3826" s="14" t="s">
        <v>5</v>
      </c>
      <c r="F3826" s="15">
        <v>42915.0</v>
      </c>
      <c r="G3826" s="15">
        <v>42924.0</v>
      </c>
      <c r="H3826" s="14">
        <v>950.0</v>
      </c>
      <c r="I3826" s="12">
        <f>VLOOKUP(C3826, products!$A$1:$C$8, 3, FALSE)</f>
        <v>1096</v>
      </c>
      <c r="J3826" s="12" t="str">
        <f>VLOOKUP(B3826,sales_teams!A:C,3)</f>
        <v>East</v>
      </c>
      <c r="K3826" s="12" t="str">
        <f>VLOOKUP(B3826,sales_teams!A:C,2)</f>
        <v>Rocco Neubert</v>
      </c>
      <c r="L3826" s="12" t="str">
        <f>VLOOKUP(D3826,accounts!A:G,6)</f>
        <v>United States</v>
      </c>
      <c r="M3826" s="12" t="str">
        <f>VLOOKUP(D3826,accounts!A:B,2)</f>
        <v>software</v>
      </c>
      <c r="N3826" s="12" t="str">
        <f t="shared" si="26"/>
        <v>Jun 2017</v>
      </c>
      <c r="O3826" s="12" t="str">
        <f t="shared" si="427"/>
        <v>Jul 2017</v>
      </c>
      <c r="P3826" s="12">
        <f>VLOOKUP(D3826,accounts!A:G,4)</f>
        <v>11698.03</v>
      </c>
      <c r="Q3826" s="12">
        <f t="shared" si="428"/>
        <v>30</v>
      </c>
    </row>
    <row r="3827">
      <c r="A3827" s="14" t="s">
        <v>4006</v>
      </c>
      <c r="B3827" s="14" t="s">
        <v>41</v>
      </c>
      <c r="C3827" s="14" t="s">
        <v>19</v>
      </c>
      <c r="D3827" s="14" t="s">
        <v>75</v>
      </c>
      <c r="E3827" s="14" t="s">
        <v>5</v>
      </c>
      <c r="F3827" s="15">
        <v>42915.0</v>
      </c>
      <c r="G3827" s="15">
        <v>42985.0</v>
      </c>
      <c r="H3827" s="14">
        <v>61.0</v>
      </c>
      <c r="I3827" s="12">
        <f>VLOOKUP(C3827, products!$A$1:$C$8, 3, FALSE)</f>
        <v>55</v>
      </c>
      <c r="J3827" s="12" t="str">
        <f>VLOOKUP(B3827,sales_teams!A:C,3)</f>
        <v>East</v>
      </c>
      <c r="K3827" s="12" t="str">
        <f>VLOOKUP(B3827,sales_teams!A:C,2)</f>
        <v>Rocco Neubert</v>
      </c>
      <c r="L3827" s="12" t="str">
        <f>VLOOKUP(D3827,accounts!A:G,6)</f>
        <v>Jordan</v>
      </c>
      <c r="M3827" s="12" t="str">
        <f>VLOOKUP(D3827,accounts!A:B,2)</f>
        <v>marketing</v>
      </c>
      <c r="N3827" s="12" t="str">
        <f t="shared" si="26"/>
        <v>Jun 2017</v>
      </c>
      <c r="O3827" s="12" t="str">
        <f t="shared" si="427"/>
        <v>Sep 2017</v>
      </c>
      <c r="P3827" s="12">
        <f>VLOOKUP(D3827,accounts!A:G,4)</f>
        <v>3027.46</v>
      </c>
      <c r="Q3827" s="12">
        <f t="shared" si="428"/>
        <v>92</v>
      </c>
    </row>
    <row r="3828">
      <c r="A3828" s="14" t="s">
        <v>4007</v>
      </c>
      <c r="B3828" s="14" t="s">
        <v>41</v>
      </c>
      <c r="C3828" s="14" t="s">
        <v>19</v>
      </c>
      <c r="D3828" s="14" t="s">
        <v>87</v>
      </c>
      <c r="E3828" s="14" t="s">
        <v>5</v>
      </c>
      <c r="F3828" s="15">
        <v>42915.0</v>
      </c>
      <c r="G3828" s="15">
        <v>42924.0</v>
      </c>
      <c r="H3828" s="14">
        <v>62.0</v>
      </c>
      <c r="I3828" s="12">
        <f>VLOOKUP(C3828, products!$A$1:$C$8, 3, FALSE)</f>
        <v>55</v>
      </c>
      <c r="J3828" s="12" t="str">
        <f>VLOOKUP(B3828,sales_teams!A:C,3)</f>
        <v>East</v>
      </c>
      <c r="K3828" s="12" t="str">
        <f>VLOOKUP(B3828,sales_teams!A:C,2)</f>
        <v>Rocco Neubert</v>
      </c>
      <c r="L3828" s="12" t="str">
        <f>VLOOKUP(D3828,accounts!A:G,6)</f>
        <v>United States</v>
      </c>
      <c r="M3828" s="12" t="str">
        <f>VLOOKUP(D3828,accounts!A:B,2)</f>
        <v>entertainment</v>
      </c>
      <c r="N3828" s="12" t="str">
        <f t="shared" si="26"/>
        <v>Jun 2017</v>
      </c>
      <c r="O3828" s="12" t="str">
        <f t="shared" si="427"/>
        <v>Jul 2017</v>
      </c>
      <c r="P3828" s="12">
        <f>VLOOKUP(D3828,accounts!A:G,4)</f>
        <v>3838.39</v>
      </c>
      <c r="Q3828" s="12">
        <f t="shared" si="428"/>
        <v>30</v>
      </c>
    </row>
    <row r="3829">
      <c r="A3829" s="14" t="s">
        <v>4008</v>
      </c>
      <c r="B3829" s="14" t="s">
        <v>42</v>
      </c>
      <c r="C3829" s="14" t="s">
        <v>18</v>
      </c>
      <c r="D3829" s="14" t="s">
        <v>73</v>
      </c>
      <c r="E3829" s="14" t="s">
        <v>5</v>
      </c>
      <c r="F3829" s="15">
        <v>42915.0</v>
      </c>
      <c r="G3829" s="15">
        <v>42923.0</v>
      </c>
      <c r="H3829" s="14">
        <v>1105.0</v>
      </c>
      <c r="I3829" s="12">
        <f>VLOOKUP(C3829, products!$A$1:$C$8, 3, FALSE)</f>
        <v>1096</v>
      </c>
      <c r="J3829" s="12" t="str">
        <f>VLOOKUP(B3829,sales_teams!A:C,3)</f>
        <v>East</v>
      </c>
      <c r="K3829" s="12" t="str">
        <f>VLOOKUP(B3829,sales_teams!A:C,2)</f>
        <v>Rocco Neubert</v>
      </c>
      <c r="L3829" s="12" t="str">
        <f>VLOOKUP(D3829,accounts!A:G,6)</f>
        <v>United States</v>
      </c>
      <c r="M3829" s="12" t="str">
        <f>VLOOKUP(D3829,accounts!A:B,2)</f>
        <v>medical</v>
      </c>
      <c r="N3829" s="12" t="str">
        <f t="shared" si="26"/>
        <v>Jun 2017</v>
      </c>
      <c r="O3829" s="12" t="str">
        <f t="shared" si="427"/>
        <v>Jul 2017</v>
      </c>
      <c r="P3829" s="12">
        <f>VLOOKUP(D3829,accounts!A:G,4)</f>
        <v>3178.24</v>
      </c>
      <c r="Q3829" s="12">
        <f t="shared" si="428"/>
        <v>30</v>
      </c>
    </row>
    <row r="3830">
      <c r="A3830" s="14" t="s">
        <v>4009</v>
      </c>
      <c r="B3830" s="14" t="s">
        <v>45</v>
      </c>
      <c r="C3830" s="14" t="s">
        <v>18</v>
      </c>
      <c r="D3830" s="14" t="s">
        <v>94</v>
      </c>
      <c r="E3830" s="14" t="s">
        <v>5</v>
      </c>
      <c r="F3830" s="15">
        <v>42915.0</v>
      </c>
      <c r="G3830" s="15">
        <v>42980.0</v>
      </c>
      <c r="H3830" s="14">
        <v>835.0</v>
      </c>
      <c r="I3830" s="12">
        <f>VLOOKUP(C3830, products!$A$1:$C$8, 3, FALSE)</f>
        <v>1096</v>
      </c>
      <c r="J3830" s="12" t="str">
        <f>VLOOKUP(B3830,sales_teams!A:C,3)</f>
        <v>East</v>
      </c>
      <c r="K3830" s="12" t="str">
        <f>VLOOKUP(B3830,sales_teams!A:C,2)</f>
        <v>Rocco Neubert</v>
      </c>
      <c r="L3830" s="12" t="str">
        <f>VLOOKUP(D3830,accounts!A:G,6)</f>
        <v>United States</v>
      </c>
      <c r="M3830" s="12" t="str">
        <f>VLOOKUP(D3830,accounts!A:B,2)</f>
        <v>medical</v>
      </c>
      <c r="N3830" s="12" t="str">
        <f t="shared" si="26"/>
        <v>Jun 2017</v>
      </c>
      <c r="O3830" s="12" t="str">
        <f t="shared" si="427"/>
        <v>Sep 2017</v>
      </c>
      <c r="P3830" s="12">
        <f>VLOOKUP(D3830,accounts!A:G,4)</f>
        <v>3922.42</v>
      </c>
      <c r="Q3830" s="12">
        <f t="shared" si="428"/>
        <v>92</v>
      </c>
    </row>
    <row r="3831">
      <c r="A3831" s="14" t="s">
        <v>4010</v>
      </c>
      <c r="B3831" s="14" t="s">
        <v>46</v>
      </c>
      <c r="C3831" s="14" t="s">
        <v>18</v>
      </c>
      <c r="D3831" s="14" t="s">
        <v>128</v>
      </c>
      <c r="E3831" s="14" t="s">
        <v>5</v>
      </c>
      <c r="F3831" s="15">
        <v>42915.0</v>
      </c>
      <c r="G3831" s="15">
        <v>42975.0</v>
      </c>
      <c r="H3831" s="14">
        <v>1104.0</v>
      </c>
      <c r="I3831" s="12">
        <f>VLOOKUP(C3831, products!$A$1:$C$8, 3, FALSE)</f>
        <v>1096</v>
      </c>
      <c r="J3831" s="12" t="str">
        <f>VLOOKUP(B3831,sales_teams!A:C,3)</f>
        <v>East</v>
      </c>
      <c r="K3831" s="12" t="str">
        <f>VLOOKUP(B3831,sales_teams!A:C,2)</f>
        <v>Rocco Neubert</v>
      </c>
      <c r="L3831" s="12" t="str">
        <f>VLOOKUP(D3831,accounts!A:G,6)</f>
        <v>United States</v>
      </c>
      <c r="M3831" s="12" t="str">
        <f>VLOOKUP(D3831,accounts!A:B,2)</f>
        <v>telecommunications</v>
      </c>
      <c r="N3831" s="12" t="str">
        <f t="shared" si="26"/>
        <v>Jun 2017</v>
      </c>
      <c r="O3831" s="12" t="str">
        <f t="shared" si="427"/>
        <v>Aug 2017</v>
      </c>
      <c r="P3831" s="12">
        <f>VLOOKUP(D3831,accounts!A:G,4)</f>
        <v>1188.42</v>
      </c>
      <c r="Q3831" s="12">
        <f t="shared" si="428"/>
        <v>61</v>
      </c>
    </row>
    <row r="3832">
      <c r="A3832" s="14" t="s">
        <v>4011</v>
      </c>
      <c r="B3832" s="14" t="s">
        <v>46</v>
      </c>
      <c r="C3832" s="14" t="s">
        <v>21</v>
      </c>
      <c r="D3832" s="14" t="s">
        <v>64</v>
      </c>
      <c r="E3832" s="14" t="s">
        <v>5</v>
      </c>
      <c r="F3832" s="15">
        <v>42915.0</v>
      </c>
      <c r="G3832" s="15">
        <v>42990.0</v>
      </c>
      <c r="H3832" s="14">
        <v>3464.0</v>
      </c>
      <c r="I3832" s="12">
        <f>VLOOKUP(C3832, products!$A$1:$C$8, 3, FALSE)</f>
        <v>3393</v>
      </c>
      <c r="J3832" s="12" t="str">
        <f>VLOOKUP(B3832,sales_teams!A:C,3)</f>
        <v>East</v>
      </c>
      <c r="K3832" s="12" t="str">
        <f>VLOOKUP(B3832,sales_teams!A:C,2)</f>
        <v>Rocco Neubert</v>
      </c>
      <c r="L3832" s="12" t="str">
        <f>VLOOKUP(D3832,accounts!A:G,6)</f>
        <v>United States</v>
      </c>
      <c r="M3832" s="12" t="str">
        <f>VLOOKUP(D3832,accounts!A:B,2)</f>
        <v>software</v>
      </c>
      <c r="N3832" s="12" t="str">
        <f t="shared" si="26"/>
        <v>Jun 2017</v>
      </c>
      <c r="O3832" s="12" t="str">
        <f t="shared" si="427"/>
        <v>Sep 2017</v>
      </c>
      <c r="P3832" s="12">
        <f>VLOOKUP(D3832,accounts!A:G,4)</f>
        <v>11698.03</v>
      </c>
      <c r="Q3832" s="12">
        <f t="shared" si="428"/>
        <v>92</v>
      </c>
    </row>
    <row r="3833">
      <c r="A3833" s="14" t="s">
        <v>4012</v>
      </c>
      <c r="B3833" s="14" t="s">
        <v>47</v>
      </c>
      <c r="C3833" s="14" t="s">
        <v>22</v>
      </c>
      <c r="D3833" s="14" t="s">
        <v>112</v>
      </c>
      <c r="E3833" s="14" t="s">
        <v>26</v>
      </c>
      <c r="F3833" s="15">
        <v>42915.0</v>
      </c>
      <c r="G3833" s="15">
        <v>42922.0</v>
      </c>
      <c r="H3833" s="14">
        <v>0.0</v>
      </c>
      <c r="I3833" s="12">
        <f>VLOOKUP(C3833, products!$A$1:$C$8, 3, FALSE)</f>
        <v>550</v>
      </c>
      <c r="J3833" s="12" t="str">
        <f>VLOOKUP(B3833,sales_teams!A:C,3)</f>
        <v>East</v>
      </c>
      <c r="K3833" s="12" t="str">
        <f>VLOOKUP(B3833,sales_teams!A:C,2)</f>
        <v>Rocco Neubert</v>
      </c>
      <c r="L3833" s="12" t="str">
        <f>VLOOKUP(D3833,accounts!A:G,6)</f>
        <v>United States</v>
      </c>
      <c r="M3833" s="12" t="str">
        <f>VLOOKUP(D3833,accounts!A:B,2)</f>
        <v>telecommunications</v>
      </c>
      <c r="N3833" s="12" t="str">
        <f t="shared" si="26"/>
        <v>Jun 2017</v>
      </c>
      <c r="O3833" s="12" t="str">
        <f t="shared" si="427"/>
        <v>Jul 2017</v>
      </c>
      <c r="P3833" s="12">
        <f>VLOOKUP(D3833,accounts!A:G,4)</f>
        <v>1699.85</v>
      </c>
      <c r="Q3833" s="12">
        <f t="shared" si="428"/>
        <v>30</v>
      </c>
    </row>
    <row r="3834">
      <c r="A3834" s="14" t="s">
        <v>4013</v>
      </c>
      <c r="B3834" s="14" t="s">
        <v>48</v>
      </c>
      <c r="C3834" s="14" t="s">
        <v>19</v>
      </c>
      <c r="D3834" s="14" t="s">
        <v>131</v>
      </c>
      <c r="E3834" s="14" t="s">
        <v>26</v>
      </c>
      <c r="F3834" s="15">
        <v>42915.0</v>
      </c>
      <c r="G3834" s="15">
        <v>42978.0</v>
      </c>
      <c r="H3834" s="14">
        <v>0.0</v>
      </c>
      <c r="I3834" s="12">
        <f>VLOOKUP(C3834, products!$A$1:$C$8, 3, FALSE)</f>
        <v>55</v>
      </c>
      <c r="J3834" s="12" t="str">
        <f>VLOOKUP(B3834,sales_teams!A:C,3)</f>
        <v>East</v>
      </c>
      <c r="K3834" s="12" t="str">
        <f>VLOOKUP(B3834,sales_teams!A:C,2)</f>
        <v>Rocco Neubert</v>
      </c>
      <c r="L3834" s="12" t="str">
        <f>VLOOKUP(D3834,accounts!A:G,6)</f>
        <v>United States</v>
      </c>
      <c r="M3834" s="12" t="str">
        <f>VLOOKUP(D3834,accounts!A:B,2)</f>
        <v>marketing</v>
      </c>
      <c r="N3834" s="12" t="str">
        <f t="shared" si="26"/>
        <v>Jun 2017</v>
      </c>
      <c r="O3834" s="12" t="str">
        <f t="shared" si="427"/>
        <v>Aug 2017</v>
      </c>
      <c r="P3834" s="12">
        <f>VLOOKUP(D3834,accounts!A:G,4)</f>
        <v>45.39</v>
      </c>
      <c r="Q3834" s="12">
        <f t="shared" si="428"/>
        <v>61</v>
      </c>
    </row>
    <row r="3835">
      <c r="A3835" s="14" t="s">
        <v>4014</v>
      </c>
      <c r="B3835" s="14" t="s">
        <v>48</v>
      </c>
      <c r="C3835" s="14" t="s">
        <v>21</v>
      </c>
      <c r="D3835" s="14" t="s">
        <v>100</v>
      </c>
      <c r="E3835" s="14" t="s">
        <v>26</v>
      </c>
      <c r="F3835" s="15">
        <v>42915.0</v>
      </c>
      <c r="G3835" s="15">
        <v>42922.0</v>
      </c>
      <c r="H3835" s="14">
        <v>0.0</v>
      </c>
      <c r="I3835" s="12">
        <f>VLOOKUP(C3835, products!$A$1:$C$8, 3, FALSE)</f>
        <v>3393</v>
      </c>
      <c r="J3835" s="12" t="str">
        <f>VLOOKUP(B3835,sales_teams!A:C,3)</f>
        <v>East</v>
      </c>
      <c r="K3835" s="12" t="str">
        <f>VLOOKUP(B3835,sales_teams!A:C,2)</f>
        <v>Rocco Neubert</v>
      </c>
      <c r="L3835" s="12" t="str">
        <f>VLOOKUP(D3835,accounts!A:G,6)</f>
        <v>Belgium</v>
      </c>
      <c r="M3835" s="12" t="str">
        <f>VLOOKUP(D3835,accounts!A:B,2)</f>
        <v>retail</v>
      </c>
      <c r="N3835" s="12" t="str">
        <f t="shared" si="26"/>
        <v>Jun 2017</v>
      </c>
      <c r="O3835" s="12" t="str">
        <f t="shared" si="427"/>
        <v>Jul 2017</v>
      </c>
      <c r="P3835" s="12">
        <f>VLOOKUP(D3835,accounts!A:G,4)</f>
        <v>1376.8</v>
      </c>
      <c r="Q3835" s="12">
        <f t="shared" si="428"/>
        <v>30</v>
      </c>
    </row>
    <row r="3836">
      <c r="A3836" s="14" t="s">
        <v>4015</v>
      </c>
      <c r="B3836" s="14" t="s">
        <v>49</v>
      </c>
      <c r="C3836" s="14" t="s">
        <v>22</v>
      </c>
      <c r="D3836" s="14" t="s">
        <v>68</v>
      </c>
      <c r="E3836" s="14" t="s">
        <v>26</v>
      </c>
      <c r="F3836" s="15">
        <v>42915.0</v>
      </c>
      <c r="G3836" s="15">
        <v>42926.0</v>
      </c>
      <c r="H3836" s="14">
        <v>0.0</v>
      </c>
      <c r="I3836" s="12">
        <f>VLOOKUP(C3836, products!$A$1:$C$8, 3, FALSE)</f>
        <v>550</v>
      </c>
      <c r="J3836" s="12" t="str">
        <f>VLOOKUP(B3836,sales_teams!A:C,3)</f>
        <v>West</v>
      </c>
      <c r="K3836" s="12" t="str">
        <f>VLOOKUP(B3836,sales_teams!A:C,2)</f>
        <v>Summer Sewald</v>
      </c>
      <c r="L3836" s="12" t="str">
        <f>VLOOKUP(D3836,accounts!A:G,6)</f>
        <v>Korea</v>
      </c>
      <c r="M3836" s="12" t="str">
        <f>VLOOKUP(D3836,accounts!A:B,2)</f>
        <v>technolgy</v>
      </c>
      <c r="N3836" s="12" t="str">
        <f t="shared" si="26"/>
        <v>Jun 2017</v>
      </c>
      <c r="O3836" s="12" t="str">
        <f t="shared" si="427"/>
        <v>Jul 2017</v>
      </c>
      <c r="P3836" s="12">
        <f>VLOOKUP(D3836,accounts!A:G,4)</f>
        <v>8170.38</v>
      </c>
      <c r="Q3836" s="12">
        <f t="shared" si="428"/>
        <v>30</v>
      </c>
    </row>
    <row r="3837">
      <c r="A3837" s="14" t="s">
        <v>4016</v>
      </c>
      <c r="B3837" s="14" t="s">
        <v>49</v>
      </c>
      <c r="C3837" s="14" t="s">
        <v>19</v>
      </c>
      <c r="D3837" s="14" t="s">
        <v>66</v>
      </c>
      <c r="E3837" s="14" t="s">
        <v>26</v>
      </c>
      <c r="F3837" s="15">
        <v>42915.0</v>
      </c>
      <c r="G3837" s="15">
        <v>42922.0</v>
      </c>
      <c r="H3837" s="14">
        <v>0.0</v>
      </c>
      <c r="I3837" s="12">
        <f>VLOOKUP(C3837, products!$A$1:$C$8, 3, FALSE)</f>
        <v>55</v>
      </c>
      <c r="J3837" s="12" t="str">
        <f>VLOOKUP(B3837,sales_teams!A:C,3)</f>
        <v>West</v>
      </c>
      <c r="K3837" s="12" t="str">
        <f>VLOOKUP(B3837,sales_teams!A:C,2)</f>
        <v>Summer Sewald</v>
      </c>
      <c r="L3837" s="12" t="str">
        <f>VLOOKUP(D3837,accounts!A:G,6)</f>
        <v>United States</v>
      </c>
      <c r="M3837" s="12" t="str">
        <f>VLOOKUP(D3837,accounts!A:B,2)</f>
        <v>medical</v>
      </c>
      <c r="N3837" s="12" t="str">
        <f t="shared" si="26"/>
        <v>Jun 2017</v>
      </c>
      <c r="O3837" s="12" t="str">
        <f t="shared" si="427"/>
        <v>Jul 2017</v>
      </c>
      <c r="P3837" s="12">
        <f>VLOOKUP(D3837,accounts!A:G,4)</f>
        <v>4.54</v>
      </c>
      <c r="Q3837" s="12">
        <f t="shared" si="428"/>
        <v>30</v>
      </c>
    </row>
    <row r="3838">
      <c r="A3838" s="14" t="s">
        <v>4017</v>
      </c>
      <c r="B3838" s="14" t="s">
        <v>49</v>
      </c>
      <c r="C3838" s="14" t="s">
        <v>19</v>
      </c>
      <c r="D3838" s="14" t="s">
        <v>74</v>
      </c>
      <c r="E3838" s="14" t="s">
        <v>26</v>
      </c>
      <c r="F3838" s="15">
        <v>42915.0</v>
      </c>
      <c r="G3838" s="15">
        <v>42922.0</v>
      </c>
      <c r="H3838" s="14">
        <v>0.0</v>
      </c>
      <c r="I3838" s="12">
        <f>VLOOKUP(C3838, products!$A$1:$C$8, 3, FALSE)</f>
        <v>55</v>
      </c>
      <c r="J3838" s="12" t="str">
        <f>VLOOKUP(B3838,sales_teams!A:C,3)</f>
        <v>West</v>
      </c>
      <c r="K3838" s="12" t="str">
        <f>VLOOKUP(B3838,sales_teams!A:C,2)</f>
        <v>Summer Sewald</v>
      </c>
      <c r="L3838" s="12" t="str">
        <f>VLOOKUP(D3838,accounts!A:G,6)</f>
        <v>United States</v>
      </c>
      <c r="M3838" s="12" t="str">
        <f>VLOOKUP(D3838,accounts!A:B,2)</f>
        <v>retail</v>
      </c>
      <c r="N3838" s="12" t="str">
        <f t="shared" si="26"/>
        <v>Jun 2017</v>
      </c>
      <c r="O3838" s="12" t="str">
        <f t="shared" si="427"/>
        <v>Jul 2017</v>
      </c>
      <c r="P3838" s="12">
        <f>VLOOKUP(D3838,accounts!A:G,4)</f>
        <v>2214.94</v>
      </c>
      <c r="Q3838" s="12">
        <f t="shared" si="428"/>
        <v>30</v>
      </c>
    </row>
    <row r="3839">
      <c r="A3839" s="14" t="s">
        <v>4018</v>
      </c>
      <c r="B3839" s="14" t="s">
        <v>51</v>
      </c>
      <c r="C3839" s="14" t="s">
        <v>17</v>
      </c>
      <c r="D3839" s="14" t="s">
        <v>135</v>
      </c>
      <c r="E3839" s="14" t="s">
        <v>26</v>
      </c>
      <c r="F3839" s="15">
        <v>42915.0</v>
      </c>
      <c r="G3839" s="15">
        <v>42926.0</v>
      </c>
      <c r="H3839" s="14">
        <v>0.0</v>
      </c>
      <c r="I3839" s="12">
        <f>VLOOKUP(C3839, products!$A$1:$C$8, 3, FALSE)</f>
        <v>4821</v>
      </c>
      <c r="J3839" s="12" t="str">
        <f>VLOOKUP(B3839,sales_teams!A:C,3)</f>
        <v>West</v>
      </c>
      <c r="K3839" s="12" t="str">
        <f>VLOOKUP(B3839,sales_teams!A:C,2)</f>
        <v>Summer Sewald</v>
      </c>
      <c r="L3839" s="12" t="str">
        <f>VLOOKUP(D3839,accounts!A:G,6)</f>
        <v>United States</v>
      </c>
      <c r="M3839" s="12" t="str">
        <f>VLOOKUP(D3839,accounts!A:B,2)</f>
        <v>software</v>
      </c>
      <c r="N3839" s="12" t="str">
        <f t="shared" si="26"/>
        <v>Jun 2017</v>
      </c>
      <c r="O3839" s="12" t="str">
        <f t="shared" si="427"/>
        <v>Jul 2017</v>
      </c>
      <c r="P3839" s="12">
        <f>VLOOKUP(D3839,accounts!A:G,4)</f>
        <v>98.79</v>
      </c>
      <c r="Q3839" s="12">
        <f t="shared" si="428"/>
        <v>30</v>
      </c>
    </row>
    <row r="3840">
      <c r="A3840" s="14" t="s">
        <v>4019</v>
      </c>
      <c r="B3840" s="14" t="s">
        <v>52</v>
      </c>
      <c r="C3840" s="14" t="s">
        <v>21</v>
      </c>
      <c r="D3840" s="14" t="s">
        <v>107</v>
      </c>
      <c r="E3840" s="14" t="s">
        <v>5</v>
      </c>
      <c r="F3840" s="15">
        <v>42915.0</v>
      </c>
      <c r="G3840" s="15">
        <v>42922.0</v>
      </c>
      <c r="H3840" s="14">
        <v>3676.0</v>
      </c>
      <c r="I3840" s="12">
        <f>VLOOKUP(C3840, products!$A$1:$C$8, 3, FALSE)</f>
        <v>3393</v>
      </c>
      <c r="J3840" s="12" t="str">
        <f>VLOOKUP(B3840,sales_teams!A:C,3)</f>
        <v>West</v>
      </c>
      <c r="K3840" s="12" t="str">
        <f>VLOOKUP(B3840,sales_teams!A:C,2)</f>
        <v>Summer Sewald</v>
      </c>
      <c r="L3840" s="12" t="str">
        <f>VLOOKUP(D3840,accounts!A:G,6)</f>
        <v>United States</v>
      </c>
      <c r="M3840" s="12" t="str">
        <f>VLOOKUP(D3840,accounts!A:B,2)</f>
        <v>technolgy</v>
      </c>
      <c r="N3840" s="12" t="str">
        <f t="shared" si="26"/>
        <v>Jun 2017</v>
      </c>
      <c r="O3840" s="12" t="str">
        <f t="shared" si="427"/>
        <v>Jul 2017</v>
      </c>
      <c r="P3840" s="12">
        <f>VLOOKUP(D3840,accounts!A:G,4)</f>
        <v>1008.06</v>
      </c>
      <c r="Q3840" s="12">
        <f t="shared" si="428"/>
        <v>30</v>
      </c>
    </row>
    <row r="3841">
      <c r="A3841" s="14" t="s">
        <v>4020</v>
      </c>
      <c r="B3841" s="14" t="s">
        <v>53</v>
      </c>
      <c r="C3841" s="14" t="s">
        <v>17</v>
      </c>
      <c r="D3841" s="14" t="s">
        <v>140</v>
      </c>
      <c r="E3841" s="14" t="s">
        <v>26</v>
      </c>
      <c r="F3841" s="15">
        <v>42915.0</v>
      </c>
      <c r="G3841" s="15">
        <v>42924.0</v>
      </c>
      <c r="H3841" s="14">
        <v>0.0</v>
      </c>
      <c r="I3841" s="12">
        <f>VLOOKUP(C3841, products!$A$1:$C$8, 3, FALSE)</f>
        <v>4821</v>
      </c>
      <c r="J3841" s="12" t="str">
        <f>VLOOKUP(B3841,sales_teams!A:C,3)</f>
        <v>West</v>
      </c>
      <c r="K3841" s="12" t="str">
        <f>VLOOKUP(B3841,sales_teams!A:C,2)</f>
        <v>Summer Sewald</v>
      </c>
      <c r="L3841" s="12" t="str">
        <f>VLOOKUP(D3841,accounts!A:G,6)</f>
        <v>United States</v>
      </c>
      <c r="M3841" s="12" t="str">
        <f>VLOOKUP(D3841,accounts!A:B,2)</f>
        <v>marketing</v>
      </c>
      <c r="N3841" s="12" t="str">
        <f t="shared" si="26"/>
        <v>Jun 2017</v>
      </c>
      <c r="O3841" s="12" t="str">
        <f t="shared" si="427"/>
        <v>Jul 2017</v>
      </c>
      <c r="P3841" s="12">
        <f>VLOOKUP(D3841,accounts!A:G,4)</f>
        <v>375.43</v>
      </c>
      <c r="Q3841" s="12">
        <f t="shared" si="428"/>
        <v>30</v>
      </c>
    </row>
    <row r="3842">
      <c r="A3842" s="14" t="s">
        <v>4021</v>
      </c>
      <c r="B3842" s="14" t="s">
        <v>53</v>
      </c>
      <c r="C3842" s="14" t="s">
        <v>22</v>
      </c>
      <c r="D3842" s="14" t="s">
        <v>70</v>
      </c>
      <c r="E3842" s="14" t="s">
        <v>5</v>
      </c>
      <c r="F3842" s="15">
        <v>42915.0</v>
      </c>
      <c r="G3842" s="15">
        <v>42956.0</v>
      </c>
      <c r="H3842" s="14">
        <v>568.0</v>
      </c>
      <c r="I3842" s="12">
        <f>VLOOKUP(C3842, products!$A$1:$C$8, 3, FALSE)</f>
        <v>550</v>
      </c>
      <c r="J3842" s="12" t="str">
        <f>VLOOKUP(B3842,sales_teams!A:C,3)</f>
        <v>West</v>
      </c>
      <c r="K3842" s="12" t="str">
        <f>VLOOKUP(B3842,sales_teams!A:C,2)</f>
        <v>Summer Sewald</v>
      </c>
      <c r="L3842" s="12" t="str">
        <f>VLOOKUP(D3842,accounts!A:G,6)</f>
        <v>United States</v>
      </c>
      <c r="M3842" s="12" t="str">
        <f>VLOOKUP(D3842,accounts!A:B,2)</f>
        <v>telecommunications</v>
      </c>
      <c r="N3842" s="12" t="str">
        <f t="shared" si="26"/>
        <v>Jun 2017</v>
      </c>
      <c r="O3842" s="12" t="str">
        <f t="shared" si="427"/>
        <v>Aug 2017</v>
      </c>
      <c r="P3842" s="12">
        <f>VLOOKUP(D3842,accounts!A:G,4)</f>
        <v>5266.09</v>
      </c>
      <c r="Q3842" s="12">
        <f t="shared" si="428"/>
        <v>61</v>
      </c>
    </row>
    <row r="3843">
      <c r="A3843" s="14" t="s">
        <v>4022</v>
      </c>
      <c r="B3843" s="14" t="s">
        <v>54</v>
      </c>
      <c r="C3843" s="14" t="s">
        <v>17</v>
      </c>
      <c r="D3843" s="14" t="s">
        <v>77</v>
      </c>
      <c r="E3843" s="14" t="s">
        <v>5</v>
      </c>
      <c r="F3843" s="15">
        <v>42915.0</v>
      </c>
      <c r="G3843" s="15">
        <v>42925.0</v>
      </c>
      <c r="H3843" s="14">
        <v>4837.0</v>
      </c>
      <c r="I3843" s="12">
        <f>VLOOKUP(C3843, products!$A$1:$C$8, 3, FALSE)</f>
        <v>4821</v>
      </c>
      <c r="J3843" s="12" t="str">
        <f>VLOOKUP(B3843,sales_teams!A:C,3)</f>
        <v>West</v>
      </c>
      <c r="K3843" s="12" t="str">
        <f>VLOOKUP(B3843,sales_teams!A:C,2)</f>
        <v>Summer Sewald</v>
      </c>
      <c r="L3843" s="12" t="str">
        <f>VLOOKUP(D3843,accounts!A:G,6)</f>
        <v>United States</v>
      </c>
      <c r="M3843" s="12" t="str">
        <f>VLOOKUP(D3843,accounts!A:B,2)</f>
        <v>retail</v>
      </c>
      <c r="N3843" s="12" t="str">
        <f t="shared" si="26"/>
        <v>Jun 2017</v>
      </c>
      <c r="O3843" s="12" t="str">
        <f t="shared" si="427"/>
        <v>Jul 2017</v>
      </c>
      <c r="P3843" s="12">
        <f>VLOOKUP(D3843,accounts!A:G,4)</f>
        <v>1419.98</v>
      </c>
      <c r="Q3843" s="12">
        <f t="shared" si="428"/>
        <v>30</v>
      </c>
    </row>
    <row r="3844">
      <c r="A3844" s="14" t="s">
        <v>4023</v>
      </c>
      <c r="B3844" s="14" t="s">
        <v>55</v>
      </c>
      <c r="C3844" s="14" t="s">
        <v>17</v>
      </c>
      <c r="D3844" s="14" t="s">
        <v>112</v>
      </c>
      <c r="E3844" s="14" t="s">
        <v>5</v>
      </c>
      <c r="F3844" s="15">
        <v>42915.0</v>
      </c>
      <c r="G3844" s="15">
        <v>42966.0</v>
      </c>
      <c r="H3844" s="14">
        <v>4936.0</v>
      </c>
      <c r="I3844" s="12">
        <f>VLOOKUP(C3844, products!$A$1:$C$8, 3, FALSE)</f>
        <v>4821</v>
      </c>
      <c r="J3844" s="12" t="str">
        <f>VLOOKUP(B3844,sales_teams!A:C,3)</f>
        <v>West</v>
      </c>
      <c r="K3844" s="12" t="str">
        <f>VLOOKUP(B3844,sales_teams!A:C,2)</f>
        <v>Summer Sewald</v>
      </c>
      <c r="L3844" s="12" t="str">
        <f>VLOOKUP(D3844,accounts!A:G,6)</f>
        <v>United States</v>
      </c>
      <c r="M3844" s="12" t="str">
        <f>VLOOKUP(D3844,accounts!A:B,2)</f>
        <v>telecommunications</v>
      </c>
      <c r="N3844" s="12" t="str">
        <f t="shared" si="26"/>
        <v>Jun 2017</v>
      </c>
      <c r="O3844" s="12" t="str">
        <f t="shared" si="427"/>
        <v>Aug 2017</v>
      </c>
      <c r="P3844" s="12">
        <f>VLOOKUP(D3844,accounts!A:G,4)</f>
        <v>1699.85</v>
      </c>
      <c r="Q3844" s="12">
        <f t="shared" si="428"/>
        <v>61</v>
      </c>
    </row>
    <row r="3845">
      <c r="A3845" s="14" t="s">
        <v>4024</v>
      </c>
      <c r="B3845" s="14" t="s">
        <v>55</v>
      </c>
      <c r="C3845" s="14" t="s">
        <v>19</v>
      </c>
      <c r="D3845" s="14" t="s">
        <v>111</v>
      </c>
      <c r="E3845" s="14" t="s">
        <v>5</v>
      </c>
      <c r="F3845" s="15">
        <v>42915.0</v>
      </c>
      <c r="G3845" s="15">
        <v>42981.0</v>
      </c>
      <c r="H3845" s="14">
        <v>55.0</v>
      </c>
      <c r="I3845" s="12">
        <f>VLOOKUP(C3845, products!$A$1:$C$8, 3, FALSE)</f>
        <v>55</v>
      </c>
      <c r="J3845" s="12" t="str">
        <f>VLOOKUP(B3845,sales_teams!A:C,3)</f>
        <v>West</v>
      </c>
      <c r="K3845" s="12" t="str">
        <f>VLOOKUP(B3845,sales_teams!A:C,2)</f>
        <v>Summer Sewald</v>
      </c>
      <c r="L3845" s="12" t="str">
        <f>VLOOKUP(D3845,accounts!A:G,6)</f>
        <v>United States</v>
      </c>
      <c r="M3845" s="12" t="str">
        <f>VLOOKUP(D3845,accounts!A:B,2)</f>
        <v>retail</v>
      </c>
      <c r="N3845" s="12" t="str">
        <f t="shared" si="26"/>
        <v>Jun 2017</v>
      </c>
      <c r="O3845" s="12" t="str">
        <f t="shared" si="427"/>
        <v>Sep 2017</v>
      </c>
      <c r="P3845" s="12">
        <f>VLOOKUP(D3845,accounts!A:G,4)</f>
        <v>223.8</v>
      </c>
      <c r="Q3845" s="12">
        <f t="shared" si="428"/>
        <v>92</v>
      </c>
    </row>
    <row r="3846">
      <c r="A3846" s="14" t="s">
        <v>4025</v>
      </c>
      <c r="B3846" s="14" t="s">
        <v>57</v>
      </c>
      <c r="C3846" s="14" t="s">
        <v>22</v>
      </c>
      <c r="D3846" s="14" t="s">
        <v>140</v>
      </c>
      <c r="E3846" s="14" t="s">
        <v>5</v>
      </c>
      <c r="F3846" s="15">
        <v>42915.0</v>
      </c>
      <c r="G3846" s="15">
        <v>42926.0</v>
      </c>
      <c r="H3846" s="14">
        <v>466.0</v>
      </c>
      <c r="I3846" s="12">
        <f>VLOOKUP(C3846, products!$A$1:$C$8, 3, FALSE)</f>
        <v>550</v>
      </c>
      <c r="J3846" s="12" t="str">
        <f>VLOOKUP(B3846,sales_teams!A:C,3)</f>
        <v>West</v>
      </c>
      <c r="K3846" s="12" t="str">
        <f>VLOOKUP(B3846,sales_teams!A:C,2)</f>
        <v>Summer Sewald</v>
      </c>
      <c r="L3846" s="12" t="str">
        <f>VLOOKUP(D3846,accounts!A:G,6)</f>
        <v>United States</v>
      </c>
      <c r="M3846" s="12" t="str">
        <f>VLOOKUP(D3846,accounts!A:B,2)</f>
        <v>marketing</v>
      </c>
      <c r="N3846" s="12" t="str">
        <f t="shared" si="26"/>
        <v>Jun 2017</v>
      </c>
      <c r="O3846" s="12" t="str">
        <f t="shared" si="427"/>
        <v>Jul 2017</v>
      </c>
      <c r="P3846" s="12">
        <f>VLOOKUP(D3846,accounts!A:G,4)</f>
        <v>375.43</v>
      </c>
      <c r="Q3846" s="12">
        <f t="shared" si="428"/>
        <v>30</v>
      </c>
    </row>
    <row r="3847">
      <c r="A3847" s="14" t="s">
        <v>4026</v>
      </c>
      <c r="B3847" s="14" t="s">
        <v>58</v>
      </c>
      <c r="C3847" s="14" t="s">
        <v>19</v>
      </c>
      <c r="D3847" s="14" t="s">
        <v>91</v>
      </c>
      <c r="E3847" s="14" t="s">
        <v>26</v>
      </c>
      <c r="F3847" s="15">
        <v>42915.0</v>
      </c>
      <c r="G3847" s="15">
        <v>42921.0</v>
      </c>
      <c r="H3847" s="14">
        <v>0.0</v>
      </c>
      <c r="I3847" s="12">
        <f>VLOOKUP(C3847, products!$A$1:$C$8, 3, FALSE)</f>
        <v>55</v>
      </c>
      <c r="J3847" s="12" t="str">
        <f>VLOOKUP(B3847,sales_teams!A:C,3)</f>
        <v>West</v>
      </c>
      <c r="K3847" s="12" t="str">
        <f>VLOOKUP(B3847,sales_teams!A:C,2)</f>
        <v>Summer Sewald</v>
      </c>
      <c r="L3847" s="12" t="str">
        <f>VLOOKUP(D3847,accounts!A:G,6)</f>
        <v>United States</v>
      </c>
      <c r="M3847" s="12" t="str">
        <f>VLOOKUP(D3847,accounts!A:B,2)</f>
        <v>employment</v>
      </c>
      <c r="N3847" s="12" t="str">
        <f t="shared" si="26"/>
        <v>Jun 2017</v>
      </c>
      <c r="O3847" s="12" t="str">
        <f t="shared" si="427"/>
        <v>Jul 2017</v>
      </c>
      <c r="P3847" s="12">
        <f>VLOOKUP(D3847,accounts!A:G,4)</f>
        <v>2059.9</v>
      </c>
      <c r="Q3847" s="12">
        <f t="shared" si="428"/>
        <v>30</v>
      </c>
    </row>
    <row r="3848">
      <c r="A3848" s="14" t="s">
        <v>4027</v>
      </c>
      <c r="B3848" s="14" t="s">
        <v>58</v>
      </c>
      <c r="C3848" s="14" t="s">
        <v>17</v>
      </c>
      <c r="D3848" s="14" t="s">
        <v>130</v>
      </c>
      <c r="E3848" s="14" t="s">
        <v>5</v>
      </c>
      <c r="F3848" s="15">
        <v>42915.0</v>
      </c>
      <c r="G3848" s="15">
        <v>42920.0</v>
      </c>
      <c r="H3848" s="14">
        <v>4856.0</v>
      </c>
      <c r="I3848" s="12">
        <f>VLOOKUP(C3848, products!$A$1:$C$8, 3, FALSE)</f>
        <v>4821</v>
      </c>
      <c r="J3848" s="12" t="str">
        <f>VLOOKUP(B3848,sales_teams!A:C,3)</f>
        <v>West</v>
      </c>
      <c r="K3848" s="12" t="str">
        <f>VLOOKUP(B3848,sales_teams!A:C,2)</f>
        <v>Summer Sewald</v>
      </c>
      <c r="L3848" s="12" t="str">
        <f>VLOOKUP(D3848,accounts!A:G,6)</f>
        <v>Germany</v>
      </c>
      <c r="M3848" s="12" t="str">
        <f>VLOOKUP(D3848,accounts!A:B,2)</f>
        <v>services</v>
      </c>
      <c r="N3848" s="12" t="str">
        <f t="shared" si="26"/>
        <v>Jun 2017</v>
      </c>
      <c r="O3848" s="12" t="str">
        <f t="shared" si="427"/>
        <v>Jul 2017</v>
      </c>
      <c r="P3848" s="12">
        <f>VLOOKUP(D3848,accounts!A:G,4)</f>
        <v>1012.72</v>
      </c>
      <c r="Q3848" s="12">
        <f t="shared" si="428"/>
        <v>30</v>
      </c>
    </row>
    <row r="3849">
      <c r="A3849" s="14" t="s">
        <v>4028</v>
      </c>
      <c r="B3849" s="14" t="s">
        <v>58</v>
      </c>
      <c r="C3849" s="14" t="s">
        <v>21</v>
      </c>
      <c r="D3849" s="14" t="s">
        <v>81</v>
      </c>
      <c r="E3849" s="14" t="s">
        <v>5</v>
      </c>
      <c r="F3849" s="15">
        <v>42915.0</v>
      </c>
      <c r="G3849" s="15">
        <v>42924.0</v>
      </c>
      <c r="H3849" s="14">
        <v>3562.0</v>
      </c>
      <c r="I3849" s="12">
        <f>VLOOKUP(C3849, products!$A$1:$C$8, 3, FALSE)</f>
        <v>3393</v>
      </c>
      <c r="J3849" s="12" t="str">
        <f>VLOOKUP(B3849,sales_teams!A:C,3)</f>
        <v>West</v>
      </c>
      <c r="K3849" s="12" t="str">
        <f>VLOOKUP(B3849,sales_teams!A:C,2)</f>
        <v>Summer Sewald</v>
      </c>
      <c r="L3849" s="12" t="str">
        <f>VLOOKUP(D3849,accounts!A:G,6)</f>
        <v>United States</v>
      </c>
      <c r="M3849" s="12" t="str">
        <f>VLOOKUP(D3849,accounts!A:B,2)</f>
        <v>retail</v>
      </c>
      <c r="N3849" s="12" t="str">
        <f t="shared" si="26"/>
        <v>Jun 2017</v>
      </c>
      <c r="O3849" s="12" t="str">
        <f t="shared" si="427"/>
        <v>Jul 2017</v>
      </c>
      <c r="P3849" s="12">
        <f>VLOOKUP(D3849,accounts!A:G,4)</f>
        <v>2437.85</v>
      </c>
      <c r="Q3849" s="12">
        <f t="shared" si="428"/>
        <v>30</v>
      </c>
    </row>
    <row r="3850">
      <c r="A3850" s="14" t="s">
        <v>4029</v>
      </c>
      <c r="B3850" s="14" t="s">
        <v>59</v>
      </c>
      <c r="C3850" s="14" t="s">
        <v>17</v>
      </c>
      <c r="D3850" s="14" t="s">
        <v>75</v>
      </c>
      <c r="E3850" s="14" t="s">
        <v>5</v>
      </c>
      <c r="F3850" s="15">
        <v>42915.0</v>
      </c>
      <c r="G3850" s="15">
        <v>42925.0</v>
      </c>
      <c r="H3850" s="14">
        <v>5159.0</v>
      </c>
      <c r="I3850" s="12">
        <f>VLOOKUP(C3850, products!$A$1:$C$8, 3, FALSE)</f>
        <v>4821</v>
      </c>
      <c r="J3850" s="12" t="str">
        <f>VLOOKUP(B3850,sales_teams!A:C,3)</f>
        <v>West</v>
      </c>
      <c r="K3850" s="12" t="str">
        <f>VLOOKUP(B3850,sales_teams!A:C,2)</f>
        <v>Summer Sewald</v>
      </c>
      <c r="L3850" s="12" t="str">
        <f>VLOOKUP(D3850,accounts!A:G,6)</f>
        <v>Jordan</v>
      </c>
      <c r="M3850" s="12" t="str">
        <f>VLOOKUP(D3850,accounts!A:B,2)</f>
        <v>marketing</v>
      </c>
      <c r="N3850" s="12" t="str">
        <f t="shared" si="26"/>
        <v>Jun 2017</v>
      </c>
      <c r="O3850" s="12" t="str">
        <f t="shared" si="427"/>
        <v>Jul 2017</v>
      </c>
      <c r="P3850" s="12">
        <f>VLOOKUP(D3850,accounts!A:G,4)</f>
        <v>3027.46</v>
      </c>
      <c r="Q3850" s="12">
        <f t="shared" si="428"/>
        <v>30</v>
      </c>
    </row>
    <row r="3851">
      <c r="A3851" s="14" t="s">
        <v>4030</v>
      </c>
      <c r="B3851" s="14" t="s">
        <v>59</v>
      </c>
      <c r="C3851" s="14" t="s">
        <v>21</v>
      </c>
      <c r="D3851" s="14" t="s">
        <v>118</v>
      </c>
      <c r="E3851" s="14" t="s">
        <v>5</v>
      </c>
      <c r="F3851" s="15">
        <v>42915.0</v>
      </c>
      <c r="G3851" s="15">
        <v>42927.0</v>
      </c>
      <c r="H3851" s="14">
        <v>3172.0</v>
      </c>
      <c r="I3851" s="12">
        <f>VLOOKUP(C3851, products!$A$1:$C$8, 3, FALSE)</f>
        <v>3393</v>
      </c>
      <c r="J3851" s="12" t="str">
        <f>VLOOKUP(B3851,sales_teams!A:C,3)</f>
        <v>West</v>
      </c>
      <c r="K3851" s="12" t="str">
        <f>VLOOKUP(B3851,sales_teams!A:C,2)</f>
        <v>Summer Sewald</v>
      </c>
      <c r="L3851" s="12" t="str">
        <f>VLOOKUP(D3851,accounts!A:G,6)</f>
        <v>United States</v>
      </c>
      <c r="M3851" s="12" t="str">
        <f>VLOOKUP(D3851,accounts!A:B,2)</f>
        <v>retail</v>
      </c>
      <c r="N3851" s="12" t="str">
        <f t="shared" si="26"/>
        <v>Jun 2017</v>
      </c>
      <c r="O3851" s="12" t="str">
        <f t="shared" si="427"/>
        <v>Jul 2017</v>
      </c>
      <c r="P3851" s="12">
        <f>VLOOKUP(D3851,accounts!A:G,4)</f>
        <v>702.72</v>
      </c>
      <c r="Q3851" s="12">
        <f t="shared" si="428"/>
        <v>30</v>
      </c>
    </row>
    <row r="3852">
      <c r="A3852" s="14" t="s">
        <v>4031</v>
      </c>
      <c r="B3852" s="14" t="s">
        <v>60</v>
      </c>
      <c r="C3852" s="14" t="s">
        <v>21</v>
      </c>
      <c r="D3852" s="14" t="s">
        <v>118</v>
      </c>
      <c r="E3852" s="14" t="s">
        <v>5</v>
      </c>
      <c r="F3852" s="15">
        <v>42915.0</v>
      </c>
      <c r="G3852" s="15">
        <v>42988.0</v>
      </c>
      <c r="H3852" s="14">
        <v>3350.0</v>
      </c>
      <c r="I3852" s="12">
        <f>VLOOKUP(C3852, products!$A$1:$C$8, 3, FALSE)</f>
        <v>3393</v>
      </c>
      <c r="J3852" s="12" t="str">
        <f>VLOOKUP(B3852,sales_teams!A:C,3)</f>
        <v>West</v>
      </c>
      <c r="K3852" s="12" t="str">
        <f>VLOOKUP(B3852,sales_teams!A:C,2)</f>
        <v>Summer Sewald</v>
      </c>
      <c r="L3852" s="12" t="str">
        <f>VLOOKUP(D3852,accounts!A:G,6)</f>
        <v>United States</v>
      </c>
      <c r="M3852" s="12" t="str">
        <f>VLOOKUP(D3852,accounts!A:B,2)</f>
        <v>retail</v>
      </c>
      <c r="N3852" s="12" t="str">
        <f t="shared" si="26"/>
        <v>Jun 2017</v>
      </c>
      <c r="O3852" s="12" t="str">
        <f t="shared" si="427"/>
        <v>Sep 2017</v>
      </c>
      <c r="P3852" s="12">
        <f>VLOOKUP(D3852,accounts!A:G,4)</f>
        <v>702.72</v>
      </c>
      <c r="Q3852" s="12">
        <f t="shared" si="428"/>
        <v>92</v>
      </c>
    </row>
    <row r="3853">
      <c r="A3853" s="14" t="s">
        <v>4032</v>
      </c>
      <c r="B3853" s="14" t="s">
        <v>61</v>
      </c>
      <c r="C3853" s="14" t="s">
        <v>22</v>
      </c>
      <c r="D3853" s="14" t="s">
        <v>69</v>
      </c>
      <c r="E3853" s="14" t="s">
        <v>5</v>
      </c>
      <c r="F3853" s="15">
        <v>42915.0</v>
      </c>
      <c r="G3853" s="15">
        <v>42926.0</v>
      </c>
      <c r="H3853" s="14">
        <v>595.0</v>
      </c>
      <c r="I3853" s="12">
        <f>VLOOKUP(C3853, products!$A$1:$C$8, 3, FALSE)</f>
        <v>550</v>
      </c>
      <c r="J3853" s="12" t="str">
        <f>VLOOKUP(B3853,sales_teams!A:C,3)</f>
        <v>West</v>
      </c>
      <c r="K3853" s="12" t="str">
        <f>VLOOKUP(B3853,sales_teams!A:C,2)</f>
        <v>Summer Sewald</v>
      </c>
      <c r="L3853" s="12" t="str">
        <f>VLOOKUP(D3853,accounts!A:G,6)</f>
        <v>United States</v>
      </c>
      <c r="M3853" s="12" t="str">
        <f>VLOOKUP(D3853,accounts!A:B,2)</f>
        <v>marketing</v>
      </c>
      <c r="N3853" s="12" t="str">
        <f t="shared" si="26"/>
        <v>Jun 2017</v>
      </c>
      <c r="O3853" s="12" t="str">
        <f t="shared" si="427"/>
        <v>Jul 2017</v>
      </c>
      <c r="P3853" s="12">
        <f>VLOOKUP(D3853,accounts!A:G,4)</f>
        <v>2952.73</v>
      </c>
      <c r="Q3853" s="12">
        <f t="shared" si="428"/>
        <v>30</v>
      </c>
    </row>
    <row r="3854">
      <c r="A3854" s="14" t="s">
        <v>4033</v>
      </c>
      <c r="B3854" s="14" t="s">
        <v>32</v>
      </c>
      <c r="C3854" s="14" t="s">
        <v>22</v>
      </c>
      <c r="D3854" s="14" t="s">
        <v>109</v>
      </c>
      <c r="E3854" s="14" t="s">
        <v>5</v>
      </c>
      <c r="F3854" s="15">
        <v>42916.0</v>
      </c>
      <c r="G3854" s="15">
        <v>43005.0</v>
      </c>
      <c r="H3854" s="14">
        <v>560.0</v>
      </c>
      <c r="I3854" s="12">
        <f>VLOOKUP(C3854, products!$A$1:$C$8, 3, FALSE)</f>
        <v>550</v>
      </c>
      <c r="J3854" s="12" t="str">
        <f>VLOOKUP(B3854,sales_teams!A:C,3)</f>
        <v>Central</v>
      </c>
      <c r="K3854" s="12" t="str">
        <f>VLOOKUP(B3854,sales_teams!A:C,2)</f>
        <v>Dustin Brinkmann</v>
      </c>
      <c r="L3854" s="12" t="str">
        <f>VLOOKUP(D3854,accounts!A:G,6)</f>
        <v>Kenya</v>
      </c>
      <c r="M3854" s="12" t="str">
        <f>VLOOKUP(D3854,accounts!A:B,2)</f>
        <v>medical</v>
      </c>
      <c r="N3854" s="12" t="str">
        <f t="shared" si="26"/>
        <v>Jun 2017</v>
      </c>
      <c r="O3854" s="12" t="str">
        <f t="shared" si="427"/>
        <v>Sep 2017</v>
      </c>
      <c r="P3854" s="12">
        <f>VLOOKUP(D3854,accounts!A:G,4)</f>
        <v>647.18</v>
      </c>
      <c r="Q3854" s="12">
        <f t="shared" si="428"/>
        <v>92</v>
      </c>
    </row>
    <row r="3855">
      <c r="A3855" s="14" t="s">
        <v>4034</v>
      </c>
      <c r="B3855" s="14" t="s">
        <v>33</v>
      </c>
      <c r="C3855" s="14" t="s">
        <v>18</v>
      </c>
      <c r="D3855" s="14" t="s">
        <v>138</v>
      </c>
      <c r="E3855" s="14" t="s">
        <v>5</v>
      </c>
      <c r="F3855" s="15">
        <v>42916.0</v>
      </c>
      <c r="G3855" s="15">
        <v>42918.0</v>
      </c>
      <c r="H3855" s="14">
        <v>1167.0</v>
      </c>
      <c r="I3855" s="12">
        <f>VLOOKUP(C3855, products!$A$1:$C$8, 3, FALSE)</f>
        <v>1096</v>
      </c>
      <c r="J3855" s="12" t="str">
        <f>VLOOKUP(B3855,sales_teams!A:C,3)</f>
        <v>Central</v>
      </c>
      <c r="K3855" s="12" t="str">
        <f>VLOOKUP(B3855,sales_teams!A:C,2)</f>
        <v>Dustin Brinkmann</v>
      </c>
      <c r="L3855" s="12" t="str">
        <f>VLOOKUP(D3855,accounts!A:G,6)</f>
        <v>United States</v>
      </c>
      <c r="M3855" s="12" t="str">
        <f>VLOOKUP(D3855,accounts!A:B,2)</f>
        <v>retail</v>
      </c>
      <c r="N3855" s="12" t="str">
        <f t="shared" si="26"/>
        <v>Jun 2017</v>
      </c>
      <c r="O3855" s="12" t="str">
        <f t="shared" si="427"/>
        <v>Jul 2017</v>
      </c>
      <c r="P3855" s="12">
        <f>VLOOKUP(D3855,accounts!A:G,4)</f>
        <v>2261.05</v>
      </c>
      <c r="Q3855" s="12">
        <f t="shared" si="428"/>
        <v>30</v>
      </c>
    </row>
    <row r="3856">
      <c r="A3856" s="14" t="s">
        <v>4035</v>
      </c>
      <c r="B3856" s="14" t="s">
        <v>34</v>
      </c>
      <c r="C3856" s="14" t="s">
        <v>20</v>
      </c>
      <c r="D3856" s="14" t="s">
        <v>121</v>
      </c>
      <c r="E3856" s="14" t="s">
        <v>26</v>
      </c>
      <c r="F3856" s="15">
        <v>42916.0</v>
      </c>
      <c r="G3856" s="15">
        <v>42926.0</v>
      </c>
      <c r="H3856" s="14">
        <v>0.0</v>
      </c>
      <c r="I3856" s="12">
        <f>VLOOKUP(C3856, products!$A$1:$C$8, 3, FALSE)</f>
        <v>5482</v>
      </c>
      <c r="J3856" s="12" t="str">
        <f>VLOOKUP(B3856,sales_teams!A:C,3)</f>
        <v>Central</v>
      </c>
      <c r="K3856" s="12" t="str">
        <f>VLOOKUP(B3856,sales_teams!A:C,2)</f>
        <v>Dustin Brinkmann</v>
      </c>
      <c r="L3856" s="12" t="str">
        <f>VLOOKUP(D3856,accounts!A:G,6)</f>
        <v>United States</v>
      </c>
      <c r="M3856" s="12" t="str">
        <f>VLOOKUP(D3856,accounts!A:B,2)</f>
        <v>telecommunications</v>
      </c>
      <c r="N3856" s="12" t="str">
        <f t="shared" si="26"/>
        <v>Jun 2017</v>
      </c>
      <c r="O3856" s="12" t="str">
        <f t="shared" si="427"/>
        <v>Jul 2017</v>
      </c>
      <c r="P3856" s="12">
        <f>VLOOKUP(D3856,accounts!A:G,4)</f>
        <v>6395.05</v>
      </c>
      <c r="Q3856" s="12">
        <f t="shared" si="428"/>
        <v>30</v>
      </c>
    </row>
    <row r="3857">
      <c r="A3857" s="14" t="s">
        <v>4036</v>
      </c>
      <c r="B3857" s="14" t="s">
        <v>34</v>
      </c>
      <c r="C3857" s="14" t="s">
        <v>21</v>
      </c>
      <c r="D3857" s="14" t="s">
        <v>117</v>
      </c>
      <c r="E3857" s="14" t="s">
        <v>5</v>
      </c>
      <c r="F3857" s="15">
        <v>42916.0</v>
      </c>
      <c r="G3857" s="15">
        <v>43004.0</v>
      </c>
      <c r="H3857" s="14">
        <v>3280.0</v>
      </c>
      <c r="I3857" s="12">
        <f>VLOOKUP(C3857, products!$A$1:$C$8, 3, FALSE)</f>
        <v>3393</v>
      </c>
      <c r="J3857" s="12" t="str">
        <f>VLOOKUP(B3857,sales_teams!A:C,3)</f>
        <v>Central</v>
      </c>
      <c r="K3857" s="12" t="str">
        <f>VLOOKUP(B3857,sales_teams!A:C,2)</f>
        <v>Dustin Brinkmann</v>
      </c>
      <c r="L3857" s="12" t="str">
        <f>VLOOKUP(D3857,accounts!A:G,6)</f>
        <v>United States</v>
      </c>
      <c r="M3857" s="12" t="str">
        <f>VLOOKUP(D3857,accounts!A:B,2)</f>
        <v>medical</v>
      </c>
      <c r="N3857" s="12" t="str">
        <f t="shared" si="26"/>
        <v>Jun 2017</v>
      </c>
      <c r="O3857" s="12" t="str">
        <f t="shared" si="427"/>
        <v>Sep 2017</v>
      </c>
      <c r="P3857" s="12">
        <f>VLOOKUP(D3857,accounts!A:G,4)</f>
        <v>251.41</v>
      </c>
      <c r="Q3857" s="12">
        <f t="shared" si="428"/>
        <v>92</v>
      </c>
    </row>
    <row r="3858">
      <c r="A3858" s="14" t="s">
        <v>4037</v>
      </c>
      <c r="B3858" s="14" t="s">
        <v>35</v>
      </c>
      <c r="C3858" s="14" t="s">
        <v>21</v>
      </c>
      <c r="D3858" s="14" t="s">
        <v>104</v>
      </c>
      <c r="E3858" s="14" t="s">
        <v>5</v>
      </c>
      <c r="F3858" s="15">
        <v>42916.0</v>
      </c>
      <c r="G3858" s="15">
        <v>42993.0</v>
      </c>
      <c r="H3858" s="14">
        <v>3427.0</v>
      </c>
      <c r="I3858" s="12">
        <f>VLOOKUP(C3858, products!$A$1:$C$8, 3, FALSE)</f>
        <v>3393</v>
      </c>
      <c r="J3858" s="12" t="str">
        <f>VLOOKUP(B3858,sales_teams!A:C,3)</f>
        <v>Central</v>
      </c>
      <c r="K3858" s="12" t="str">
        <f>VLOOKUP(B3858,sales_teams!A:C,2)</f>
        <v>Dustin Brinkmann</v>
      </c>
      <c r="L3858" s="12" t="str">
        <f>VLOOKUP(D3858,accounts!A:G,6)</f>
        <v>Italy</v>
      </c>
      <c r="M3858" s="12" t="str">
        <f>VLOOKUP(D3858,accounts!A:B,2)</f>
        <v>retail</v>
      </c>
      <c r="N3858" s="12" t="str">
        <f t="shared" si="26"/>
        <v>Jun 2017</v>
      </c>
      <c r="O3858" s="12" t="str">
        <f t="shared" si="427"/>
        <v>Sep 2017</v>
      </c>
      <c r="P3858" s="12">
        <f>VLOOKUP(D3858,accounts!A:G,4)</f>
        <v>894.33</v>
      </c>
      <c r="Q3858" s="12">
        <f t="shared" si="428"/>
        <v>92</v>
      </c>
    </row>
    <row r="3859">
      <c r="A3859" s="14" t="s">
        <v>4038</v>
      </c>
      <c r="B3859" s="14" t="s">
        <v>36</v>
      </c>
      <c r="C3859" s="14" t="s">
        <v>22</v>
      </c>
      <c r="D3859" s="14" t="s">
        <v>129</v>
      </c>
      <c r="E3859" s="14" t="s">
        <v>26</v>
      </c>
      <c r="F3859" s="15">
        <v>42916.0</v>
      </c>
      <c r="G3859" s="15">
        <v>42928.0</v>
      </c>
      <c r="H3859" s="14">
        <v>0.0</v>
      </c>
      <c r="I3859" s="12">
        <f>VLOOKUP(C3859, products!$A$1:$C$8, 3, FALSE)</f>
        <v>550</v>
      </c>
      <c r="J3859" s="12" t="str">
        <f>VLOOKUP(B3859,sales_teams!A:C,3)</f>
        <v>Central</v>
      </c>
      <c r="K3859" s="12" t="str">
        <f>VLOOKUP(B3859,sales_teams!A:C,2)</f>
        <v>Dustin Brinkmann</v>
      </c>
      <c r="L3859" s="12" t="str">
        <f>VLOOKUP(D3859,accounts!A:G,6)</f>
        <v>United States</v>
      </c>
      <c r="M3859" s="12" t="str">
        <f>VLOOKUP(D3859,accounts!A:B,2)</f>
        <v>medical</v>
      </c>
      <c r="N3859" s="12" t="str">
        <f t="shared" si="26"/>
        <v>Jun 2017</v>
      </c>
      <c r="O3859" s="12" t="str">
        <f t="shared" si="427"/>
        <v>Jul 2017</v>
      </c>
      <c r="P3859" s="12">
        <f>VLOOKUP(D3859,accounts!A:G,4)</f>
        <v>2818.38</v>
      </c>
      <c r="Q3859" s="12">
        <f t="shared" si="428"/>
        <v>30</v>
      </c>
    </row>
    <row r="3860">
      <c r="A3860" s="14" t="s">
        <v>4039</v>
      </c>
      <c r="B3860" s="14" t="s">
        <v>37</v>
      </c>
      <c r="C3860" s="14" t="s">
        <v>18</v>
      </c>
      <c r="D3860" s="14" t="s">
        <v>77</v>
      </c>
      <c r="E3860" s="14" t="s">
        <v>26</v>
      </c>
      <c r="F3860" s="15">
        <v>42916.0</v>
      </c>
      <c r="G3860" s="15">
        <v>42924.0</v>
      </c>
      <c r="H3860" s="14">
        <v>0.0</v>
      </c>
      <c r="I3860" s="12">
        <f>VLOOKUP(C3860, products!$A$1:$C$8, 3, FALSE)</f>
        <v>1096</v>
      </c>
      <c r="J3860" s="12" t="str">
        <f>VLOOKUP(B3860,sales_teams!A:C,3)</f>
        <v>East</v>
      </c>
      <c r="K3860" s="12" t="str">
        <f>VLOOKUP(B3860,sales_teams!A:C,2)</f>
        <v>Rocco Neubert</v>
      </c>
      <c r="L3860" s="12" t="str">
        <f>VLOOKUP(D3860,accounts!A:G,6)</f>
        <v>United States</v>
      </c>
      <c r="M3860" s="12" t="str">
        <f>VLOOKUP(D3860,accounts!A:B,2)</f>
        <v>retail</v>
      </c>
      <c r="N3860" s="12" t="str">
        <f t="shared" si="26"/>
        <v>Jun 2017</v>
      </c>
      <c r="O3860" s="12" t="str">
        <f t="shared" si="427"/>
        <v>Jul 2017</v>
      </c>
      <c r="P3860" s="12">
        <f>VLOOKUP(D3860,accounts!A:G,4)</f>
        <v>1419.98</v>
      </c>
      <c r="Q3860" s="12">
        <f t="shared" si="428"/>
        <v>30</v>
      </c>
    </row>
    <row r="3861">
      <c r="A3861" s="14" t="s">
        <v>4040</v>
      </c>
      <c r="B3861" s="14" t="s">
        <v>37</v>
      </c>
      <c r="C3861" s="14" t="s">
        <v>18</v>
      </c>
      <c r="D3861" s="14" t="s">
        <v>139</v>
      </c>
      <c r="E3861" s="14" t="s">
        <v>5</v>
      </c>
      <c r="F3861" s="15">
        <v>42916.0</v>
      </c>
      <c r="G3861" s="15">
        <v>43005.0</v>
      </c>
      <c r="H3861" s="14">
        <v>940.0</v>
      </c>
      <c r="I3861" s="12">
        <f>VLOOKUP(C3861, products!$A$1:$C$8, 3, FALSE)</f>
        <v>1096</v>
      </c>
      <c r="J3861" s="12" t="str">
        <f>VLOOKUP(B3861,sales_teams!A:C,3)</f>
        <v>East</v>
      </c>
      <c r="K3861" s="12" t="str">
        <f>VLOOKUP(B3861,sales_teams!A:C,2)</f>
        <v>Rocco Neubert</v>
      </c>
      <c r="L3861" s="12" t="str">
        <f>VLOOKUP(D3861,accounts!A:G,6)</f>
        <v>United States</v>
      </c>
      <c r="M3861" s="12" t="str">
        <f>VLOOKUP(D3861,accounts!A:B,2)</f>
        <v>technolgy</v>
      </c>
      <c r="N3861" s="12" t="str">
        <f t="shared" si="26"/>
        <v>Jun 2017</v>
      </c>
      <c r="O3861" s="12" t="str">
        <f t="shared" si="427"/>
        <v>Sep 2017</v>
      </c>
      <c r="P3861" s="12">
        <f>VLOOKUP(D3861,accounts!A:G,4)</f>
        <v>527.11</v>
      </c>
      <c r="Q3861" s="12">
        <f t="shared" si="428"/>
        <v>92</v>
      </c>
    </row>
    <row r="3862">
      <c r="A3862" s="14" t="s">
        <v>4041</v>
      </c>
      <c r="B3862" s="14" t="s">
        <v>38</v>
      </c>
      <c r="C3862" s="14" t="s">
        <v>22</v>
      </c>
      <c r="D3862" s="14" t="s">
        <v>71</v>
      </c>
      <c r="E3862" s="14" t="s">
        <v>5</v>
      </c>
      <c r="F3862" s="15">
        <v>42916.0</v>
      </c>
      <c r="G3862" s="15">
        <v>43007.0</v>
      </c>
      <c r="H3862" s="14">
        <v>565.0</v>
      </c>
      <c r="I3862" s="12">
        <f>VLOOKUP(C3862, products!$A$1:$C$8, 3, FALSE)</f>
        <v>550</v>
      </c>
      <c r="J3862" s="12" t="str">
        <f>VLOOKUP(B3862,sales_teams!A:C,3)</f>
        <v>East</v>
      </c>
      <c r="K3862" s="12" t="str">
        <f>VLOOKUP(B3862,sales_teams!A:C,2)</f>
        <v>Rocco Neubert</v>
      </c>
      <c r="L3862" s="12" t="str">
        <f>VLOOKUP(D3862,accounts!A:G,6)</f>
        <v>United States</v>
      </c>
      <c r="M3862" s="12" t="str">
        <f>VLOOKUP(D3862,accounts!A:B,2)</f>
        <v>services</v>
      </c>
      <c r="N3862" s="12" t="str">
        <f t="shared" si="26"/>
        <v>Jun 2017</v>
      </c>
      <c r="O3862" s="12" t="str">
        <f t="shared" si="427"/>
        <v>Sep 2017</v>
      </c>
      <c r="P3862" s="12">
        <f>VLOOKUP(D3862,accounts!A:G,4)</f>
        <v>2041.73</v>
      </c>
      <c r="Q3862" s="12">
        <f t="shared" si="428"/>
        <v>92</v>
      </c>
    </row>
    <row r="3863">
      <c r="A3863" s="14" t="s">
        <v>4042</v>
      </c>
      <c r="B3863" s="14" t="s">
        <v>38</v>
      </c>
      <c r="C3863" s="14" t="s">
        <v>17</v>
      </c>
      <c r="D3863" s="14" t="s">
        <v>95</v>
      </c>
      <c r="E3863" s="14" t="s">
        <v>5</v>
      </c>
      <c r="F3863" s="15">
        <v>42916.0</v>
      </c>
      <c r="G3863" s="15">
        <v>42922.0</v>
      </c>
      <c r="H3863" s="14">
        <v>4749.0</v>
      </c>
      <c r="I3863" s="12">
        <f>VLOOKUP(C3863, products!$A$1:$C$8, 3, FALSE)</f>
        <v>4821</v>
      </c>
      <c r="J3863" s="12" t="str">
        <f>VLOOKUP(B3863,sales_teams!A:C,3)</f>
        <v>East</v>
      </c>
      <c r="K3863" s="12" t="str">
        <f>VLOOKUP(B3863,sales_teams!A:C,2)</f>
        <v>Rocco Neubert</v>
      </c>
      <c r="L3863" s="12" t="str">
        <f>VLOOKUP(D3863,accounts!A:G,6)</f>
        <v>United States</v>
      </c>
      <c r="M3863" s="12" t="str">
        <f>VLOOKUP(D3863,accounts!A:B,2)</f>
        <v>technolgy</v>
      </c>
      <c r="N3863" s="12" t="str">
        <f t="shared" si="26"/>
        <v>Jun 2017</v>
      </c>
      <c r="O3863" s="12" t="str">
        <f t="shared" si="427"/>
        <v>Jul 2017</v>
      </c>
      <c r="P3863" s="12">
        <f>VLOOKUP(D3863,accounts!A:G,4)</f>
        <v>1520.66</v>
      </c>
      <c r="Q3863" s="12">
        <f t="shared" si="428"/>
        <v>30</v>
      </c>
    </row>
    <row r="3864">
      <c r="A3864" s="14" t="s">
        <v>4043</v>
      </c>
      <c r="B3864" s="14" t="s">
        <v>40</v>
      </c>
      <c r="C3864" s="14" t="s">
        <v>19</v>
      </c>
      <c r="D3864" s="14" t="s">
        <v>85</v>
      </c>
      <c r="E3864" s="14" t="s">
        <v>5</v>
      </c>
      <c r="F3864" s="15">
        <v>42916.0</v>
      </c>
      <c r="G3864" s="15">
        <v>42925.0</v>
      </c>
      <c r="H3864" s="14">
        <v>51.0</v>
      </c>
      <c r="I3864" s="12">
        <f>VLOOKUP(C3864, products!$A$1:$C$8, 3, FALSE)</f>
        <v>55</v>
      </c>
      <c r="J3864" s="12" t="str">
        <f>VLOOKUP(B3864,sales_teams!A:C,3)</f>
        <v>East</v>
      </c>
      <c r="K3864" s="12" t="str">
        <f>VLOOKUP(B3864,sales_teams!A:C,2)</f>
        <v>Rocco Neubert</v>
      </c>
      <c r="L3864" s="12" t="str">
        <f>VLOOKUP(D3864,accounts!A:G,6)</f>
        <v>United States</v>
      </c>
      <c r="M3864" s="12" t="str">
        <f>VLOOKUP(D3864,accounts!A:B,2)</f>
        <v>medical</v>
      </c>
      <c r="N3864" s="12" t="str">
        <f t="shared" si="26"/>
        <v>Jun 2017</v>
      </c>
      <c r="O3864" s="12" t="str">
        <f t="shared" si="427"/>
        <v>Jul 2017</v>
      </c>
      <c r="P3864" s="12">
        <f>VLOOKUP(D3864,accounts!A:G,4)</f>
        <v>2741.37</v>
      </c>
      <c r="Q3864" s="12">
        <f t="shared" si="428"/>
        <v>30</v>
      </c>
    </row>
    <row r="3865">
      <c r="A3865" s="14" t="s">
        <v>4044</v>
      </c>
      <c r="B3865" s="14" t="s">
        <v>42</v>
      </c>
      <c r="C3865" s="14" t="s">
        <v>19</v>
      </c>
      <c r="D3865" s="14" t="s">
        <v>142</v>
      </c>
      <c r="E3865" s="14" t="s">
        <v>26</v>
      </c>
      <c r="F3865" s="15">
        <v>42916.0</v>
      </c>
      <c r="G3865" s="15">
        <v>42975.0</v>
      </c>
      <c r="H3865" s="14">
        <v>0.0</v>
      </c>
      <c r="I3865" s="12">
        <f>VLOOKUP(C3865, products!$A$1:$C$8, 3, FALSE)</f>
        <v>55</v>
      </c>
      <c r="J3865" s="12" t="str">
        <f>VLOOKUP(B3865,sales_teams!A:C,3)</f>
        <v>East</v>
      </c>
      <c r="K3865" s="12" t="str">
        <f>VLOOKUP(B3865,sales_teams!A:C,2)</f>
        <v>Rocco Neubert</v>
      </c>
      <c r="L3865" s="12" t="str">
        <f>VLOOKUP(D3865,accounts!A:G,6)</f>
        <v>United States</v>
      </c>
      <c r="M3865" s="12" t="str">
        <f>VLOOKUP(D3865,accounts!A:B,2)</f>
        <v>employment</v>
      </c>
      <c r="N3865" s="12" t="str">
        <f t="shared" si="26"/>
        <v>Jun 2017</v>
      </c>
      <c r="O3865" s="12" t="str">
        <f t="shared" si="427"/>
        <v>Aug 2017</v>
      </c>
      <c r="P3865" s="12">
        <f>VLOOKUP(D3865,accounts!A:G,4)</f>
        <v>291.27</v>
      </c>
      <c r="Q3865" s="12">
        <f t="shared" si="428"/>
        <v>61</v>
      </c>
    </row>
    <row r="3866">
      <c r="A3866" s="14" t="s">
        <v>4045</v>
      </c>
      <c r="B3866" s="14" t="s">
        <v>44</v>
      </c>
      <c r="C3866" s="14" t="s">
        <v>17</v>
      </c>
      <c r="D3866" s="14" t="s">
        <v>89</v>
      </c>
      <c r="E3866" s="14" t="s">
        <v>26</v>
      </c>
      <c r="F3866" s="15">
        <v>42916.0</v>
      </c>
      <c r="G3866" s="15">
        <v>42924.0</v>
      </c>
      <c r="H3866" s="14">
        <v>0.0</v>
      </c>
      <c r="I3866" s="12">
        <f>VLOOKUP(C3866, products!$A$1:$C$8, 3, FALSE)</f>
        <v>4821</v>
      </c>
      <c r="J3866" s="12" t="str">
        <f>VLOOKUP(B3866,sales_teams!A:C,3)</f>
        <v>East</v>
      </c>
      <c r="K3866" s="12" t="str">
        <f>VLOOKUP(B3866,sales_teams!A:C,2)</f>
        <v>Rocco Neubert</v>
      </c>
      <c r="L3866" s="12" t="str">
        <f>VLOOKUP(D3866,accounts!A:G,6)</f>
        <v>United States</v>
      </c>
      <c r="M3866" s="12" t="str">
        <f>VLOOKUP(D3866,accounts!A:B,2)</f>
        <v>employment</v>
      </c>
      <c r="N3866" s="12" t="str">
        <f t="shared" si="26"/>
        <v>Jun 2017</v>
      </c>
      <c r="O3866" s="12" t="str">
        <f t="shared" si="427"/>
        <v>Jul 2017</v>
      </c>
      <c r="P3866" s="12">
        <f>VLOOKUP(D3866,accounts!A:G,4)</f>
        <v>2871.35</v>
      </c>
      <c r="Q3866" s="12">
        <f t="shared" si="428"/>
        <v>30</v>
      </c>
    </row>
    <row r="3867">
      <c r="A3867" s="14" t="s">
        <v>4046</v>
      </c>
      <c r="B3867" s="14" t="s">
        <v>45</v>
      </c>
      <c r="C3867" s="14" t="s">
        <v>22</v>
      </c>
      <c r="D3867" s="14" t="s">
        <v>71</v>
      </c>
      <c r="E3867" s="14" t="s">
        <v>26</v>
      </c>
      <c r="F3867" s="15">
        <v>42916.0</v>
      </c>
      <c r="G3867" s="15">
        <v>42923.0</v>
      </c>
      <c r="H3867" s="14">
        <v>0.0</v>
      </c>
      <c r="I3867" s="12">
        <f>VLOOKUP(C3867, products!$A$1:$C$8, 3, FALSE)</f>
        <v>550</v>
      </c>
      <c r="J3867" s="12" t="str">
        <f>VLOOKUP(B3867,sales_teams!A:C,3)</f>
        <v>East</v>
      </c>
      <c r="K3867" s="12" t="str">
        <f>VLOOKUP(B3867,sales_teams!A:C,2)</f>
        <v>Rocco Neubert</v>
      </c>
      <c r="L3867" s="12" t="str">
        <f>VLOOKUP(D3867,accounts!A:G,6)</f>
        <v>United States</v>
      </c>
      <c r="M3867" s="12" t="str">
        <f>VLOOKUP(D3867,accounts!A:B,2)</f>
        <v>services</v>
      </c>
      <c r="N3867" s="12" t="str">
        <f t="shared" si="26"/>
        <v>Jun 2017</v>
      </c>
      <c r="O3867" s="12" t="str">
        <f t="shared" si="427"/>
        <v>Jul 2017</v>
      </c>
      <c r="P3867" s="12">
        <f>VLOOKUP(D3867,accounts!A:G,4)</f>
        <v>2041.73</v>
      </c>
      <c r="Q3867" s="12">
        <f t="shared" si="428"/>
        <v>30</v>
      </c>
    </row>
    <row r="3868">
      <c r="A3868" s="14" t="s">
        <v>4047</v>
      </c>
      <c r="B3868" s="14" t="s">
        <v>49</v>
      </c>
      <c r="C3868" s="14" t="s">
        <v>19</v>
      </c>
      <c r="D3868" s="14" t="s">
        <v>132</v>
      </c>
      <c r="E3868" s="14" t="s">
        <v>26</v>
      </c>
      <c r="F3868" s="15">
        <v>42916.0</v>
      </c>
      <c r="G3868" s="15">
        <v>42917.0</v>
      </c>
      <c r="H3868" s="14">
        <v>0.0</v>
      </c>
      <c r="I3868" s="12">
        <f>VLOOKUP(C3868, products!$A$1:$C$8, 3, FALSE)</f>
        <v>55</v>
      </c>
      <c r="J3868" s="12" t="str">
        <f>VLOOKUP(B3868,sales_teams!A:C,3)</f>
        <v>West</v>
      </c>
      <c r="K3868" s="12" t="str">
        <f>VLOOKUP(B3868,sales_teams!A:C,2)</f>
        <v>Summer Sewald</v>
      </c>
      <c r="L3868" s="12" t="str">
        <f>VLOOKUP(D3868,accounts!A:G,6)</f>
        <v>United States</v>
      </c>
      <c r="M3868" s="12" t="str">
        <f>VLOOKUP(D3868,accounts!A:B,2)</f>
        <v>technolgy</v>
      </c>
      <c r="N3868" s="12" t="str">
        <f t="shared" si="26"/>
        <v>Jun 2017</v>
      </c>
      <c r="O3868" s="12" t="str">
        <f t="shared" si="427"/>
        <v>Jul 2017</v>
      </c>
      <c r="P3868" s="12">
        <f>VLOOKUP(D3868,accounts!A:G,4)</f>
        <v>587.72</v>
      </c>
      <c r="Q3868" s="12">
        <f t="shared" si="428"/>
        <v>30</v>
      </c>
    </row>
    <row r="3869">
      <c r="A3869" s="14" t="s">
        <v>4048</v>
      </c>
      <c r="B3869" s="14" t="s">
        <v>50</v>
      </c>
      <c r="C3869" s="14" t="s">
        <v>21</v>
      </c>
      <c r="D3869" s="14" t="s">
        <v>140</v>
      </c>
      <c r="E3869" s="14" t="s">
        <v>5</v>
      </c>
      <c r="F3869" s="15">
        <v>42916.0</v>
      </c>
      <c r="G3869" s="15">
        <v>42925.0</v>
      </c>
      <c r="H3869" s="14">
        <v>3699.0</v>
      </c>
      <c r="I3869" s="12">
        <f>VLOOKUP(C3869, products!$A$1:$C$8, 3, FALSE)</f>
        <v>3393</v>
      </c>
      <c r="J3869" s="12" t="str">
        <f>VLOOKUP(B3869,sales_teams!A:C,3)</f>
        <v>West</v>
      </c>
      <c r="K3869" s="12" t="str">
        <f>VLOOKUP(B3869,sales_teams!A:C,2)</f>
        <v>Summer Sewald</v>
      </c>
      <c r="L3869" s="12" t="str">
        <f>VLOOKUP(D3869,accounts!A:G,6)</f>
        <v>United States</v>
      </c>
      <c r="M3869" s="12" t="str">
        <f>VLOOKUP(D3869,accounts!A:B,2)</f>
        <v>marketing</v>
      </c>
      <c r="N3869" s="12" t="str">
        <f t="shared" si="26"/>
        <v>Jun 2017</v>
      </c>
      <c r="O3869" s="12" t="str">
        <f t="shared" si="427"/>
        <v>Jul 2017</v>
      </c>
      <c r="P3869" s="12">
        <f>VLOOKUP(D3869,accounts!A:G,4)</f>
        <v>375.43</v>
      </c>
      <c r="Q3869" s="12">
        <f t="shared" si="428"/>
        <v>30</v>
      </c>
    </row>
    <row r="3870">
      <c r="A3870" s="14" t="s">
        <v>4049</v>
      </c>
      <c r="B3870" s="14" t="s">
        <v>51</v>
      </c>
      <c r="C3870" s="14" t="s">
        <v>20</v>
      </c>
      <c r="D3870" s="14" t="s">
        <v>67</v>
      </c>
      <c r="E3870" s="14" t="s">
        <v>5</v>
      </c>
      <c r="F3870" s="15">
        <v>42916.0</v>
      </c>
      <c r="G3870" s="15">
        <v>42923.0</v>
      </c>
      <c r="H3870" s="14">
        <v>5909.0</v>
      </c>
      <c r="I3870" s="12">
        <f>VLOOKUP(C3870, products!$A$1:$C$8, 3, FALSE)</f>
        <v>5482</v>
      </c>
      <c r="J3870" s="12" t="str">
        <f>VLOOKUP(B3870,sales_teams!A:C,3)</f>
        <v>West</v>
      </c>
      <c r="K3870" s="12" t="str">
        <f>VLOOKUP(B3870,sales_teams!A:C,2)</f>
        <v>Summer Sewald</v>
      </c>
      <c r="L3870" s="12" t="str">
        <f>VLOOKUP(D3870,accounts!A:G,6)</f>
        <v>United States</v>
      </c>
      <c r="M3870" s="12" t="str">
        <f>VLOOKUP(D3870,accounts!A:B,2)</f>
        <v>entertainment</v>
      </c>
      <c r="N3870" s="12" t="str">
        <f t="shared" si="26"/>
        <v>Jun 2017</v>
      </c>
      <c r="O3870" s="12" t="str">
        <f t="shared" si="427"/>
        <v>Jul 2017</v>
      </c>
      <c r="P3870" s="12">
        <f>VLOOKUP(D3870,accounts!A:G,4)</f>
        <v>4269.9</v>
      </c>
      <c r="Q3870" s="12">
        <f t="shared" si="428"/>
        <v>30</v>
      </c>
    </row>
    <row r="3871">
      <c r="A3871" s="14" t="s">
        <v>4050</v>
      </c>
      <c r="B3871" s="14" t="s">
        <v>52</v>
      </c>
      <c r="C3871" s="14" t="s">
        <v>22</v>
      </c>
      <c r="D3871" s="14" t="s">
        <v>66</v>
      </c>
      <c r="E3871" s="14" t="s">
        <v>26</v>
      </c>
      <c r="F3871" s="15">
        <v>42916.0</v>
      </c>
      <c r="G3871" s="15">
        <v>43040.0</v>
      </c>
      <c r="H3871" s="14">
        <v>0.0</v>
      </c>
      <c r="I3871" s="12">
        <f>VLOOKUP(C3871, products!$A$1:$C$8, 3, FALSE)</f>
        <v>550</v>
      </c>
      <c r="J3871" s="12" t="str">
        <f>VLOOKUP(B3871,sales_teams!A:C,3)</f>
        <v>West</v>
      </c>
      <c r="K3871" s="12" t="str">
        <f>VLOOKUP(B3871,sales_teams!A:C,2)</f>
        <v>Summer Sewald</v>
      </c>
      <c r="L3871" s="12" t="str">
        <f>VLOOKUP(D3871,accounts!A:G,6)</f>
        <v>United States</v>
      </c>
      <c r="M3871" s="12" t="str">
        <f>VLOOKUP(D3871,accounts!A:B,2)</f>
        <v>medical</v>
      </c>
      <c r="N3871" s="12" t="str">
        <f t="shared" si="26"/>
        <v>Jun 2017</v>
      </c>
      <c r="O3871" s="12" t="str">
        <f t="shared" si="427"/>
        <v>Nov 2017</v>
      </c>
      <c r="P3871" s="12">
        <f>VLOOKUP(D3871,accounts!A:G,4)</f>
        <v>4.54</v>
      </c>
      <c r="Q3871" s="12">
        <f t="shared" si="428"/>
        <v>153</v>
      </c>
    </row>
    <row r="3872">
      <c r="A3872" s="14" t="s">
        <v>4051</v>
      </c>
      <c r="B3872" s="14" t="s">
        <v>53</v>
      </c>
      <c r="C3872" s="14" t="s">
        <v>17</v>
      </c>
      <c r="D3872" s="14" t="s">
        <v>90</v>
      </c>
      <c r="E3872" s="14" t="s">
        <v>26</v>
      </c>
      <c r="F3872" s="15">
        <v>42916.0</v>
      </c>
      <c r="G3872" s="15">
        <v>42917.0</v>
      </c>
      <c r="H3872" s="14">
        <v>0.0</v>
      </c>
      <c r="I3872" s="12">
        <f>VLOOKUP(C3872, products!$A$1:$C$8, 3, FALSE)</f>
        <v>4821</v>
      </c>
      <c r="J3872" s="12" t="str">
        <f>VLOOKUP(B3872,sales_teams!A:C,3)</f>
        <v>West</v>
      </c>
      <c r="K3872" s="12" t="str">
        <f>VLOOKUP(B3872,sales_teams!A:C,2)</f>
        <v>Summer Sewald</v>
      </c>
      <c r="L3872" s="12" t="str">
        <f>VLOOKUP(D3872,accounts!A:G,6)</f>
        <v>United States</v>
      </c>
      <c r="M3872" s="12" t="str">
        <f>VLOOKUP(D3872,accounts!A:B,2)</f>
        <v>software</v>
      </c>
      <c r="N3872" s="12" t="str">
        <f t="shared" si="26"/>
        <v>Jun 2017</v>
      </c>
      <c r="O3872" s="12" t="str">
        <f t="shared" si="427"/>
        <v>Jul 2017</v>
      </c>
      <c r="P3872" s="12">
        <f>VLOOKUP(D3872,accounts!A:G,4)</f>
        <v>4618</v>
      </c>
      <c r="Q3872" s="12">
        <f t="shared" si="428"/>
        <v>30</v>
      </c>
    </row>
    <row r="3873">
      <c r="A3873" s="14" t="s">
        <v>4052</v>
      </c>
      <c r="B3873" s="14" t="s">
        <v>54</v>
      </c>
      <c r="C3873" s="14" t="s">
        <v>20</v>
      </c>
      <c r="D3873" s="14" t="s">
        <v>66</v>
      </c>
      <c r="E3873" s="14" t="s">
        <v>26</v>
      </c>
      <c r="F3873" s="15">
        <v>42916.0</v>
      </c>
      <c r="G3873" s="15">
        <v>42923.0</v>
      </c>
      <c r="H3873" s="14">
        <v>0.0</v>
      </c>
      <c r="I3873" s="12">
        <f>VLOOKUP(C3873, products!$A$1:$C$8, 3, FALSE)</f>
        <v>5482</v>
      </c>
      <c r="J3873" s="12" t="str">
        <f>VLOOKUP(B3873,sales_teams!A:C,3)</f>
        <v>West</v>
      </c>
      <c r="K3873" s="12" t="str">
        <f>VLOOKUP(B3873,sales_teams!A:C,2)</f>
        <v>Summer Sewald</v>
      </c>
      <c r="L3873" s="12" t="str">
        <f>VLOOKUP(D3873,accounts!A:G,6)</f>
        <v>United States</v>
      </c>
      <c r="M3873" s="12" t="str">
        <f>VLOOKUP(D3873,accounts!A:B,2)</f>
        <v>medical</v>
      </c>
      <c r="N3873" s="12" t="str">
        <f t="shared" si="26"/>
        <v>Jun 2017</v>
      </c>
      <c r="O3873" s="12" t="str">
        <f t="shared" si="427"/>
        <v>Jul 2017</v>
      </c>
      <c r="P3873" s="12">
        <f>VLOOKUP(D3873,accounts!A:G,4)</f>
        <v>4.54</v>
      </c>
      <c r="Q3873" s="12">
        <f t="shared" si="428"/>
        <v>30</v>
      </c>
    </row>
    <row r="3874">
      <c r="A3874" s="14" t="s">
        <v>4053</v>
      </c>
      <c r="B3874" s="14" t="s">
        <v>54</v>
      </c>
      <c r="C3874" s="14" t="s">
        <v>20</v>
      </c>
      <c r="D3874" s="14" t="s">
        <v>120</v>
      </c>
      <c r="E3874" s="14" t="s">
        <v>5</v>
      </c>
      <c r="F3874" s="15">
        <v>42916.0</v>
      </c>
      <c r="G3874" s="15">
        <v>42997.0</v>
      </c>
      <c r="H3874" s="14">
        <v>5927.0</v>
      </c>
      <c r="I3874" s="12">
        <f>VLOOKUP(C3874, products!$A$1:$C$8, 3, FALSE)</f>
        <v>5482</v>
      </c>
      <c r="J3874" s="12" t="str">
        <f>VLOOKUP(B3874,sales_teams!A:C,3)</f>
        <v>West</v>
      </c>
      <c r="K3874" s="12" t="str">
        <f>VLOOKUP(B3874,sales_teams!A:C,2)</f>
        <v>Summer Sewald</v>
      </c>
      <c r="L3874" s="12" t="str">
        <f>VLOOKUP(D3874,accounts!A:G,6)</f>
        <v>United States</v>
      </c>
      <c r="M3874" s="12" t="str">
        <f>VLOOKUP(D3874,accounts!A:B,2)</f>
        <v>entertainment</v>
      </c>
      <c r="N3874" s="12" t="str">
        <f t="shared" si="26"/>
        <v>Jun 2017</v>
      </c>
      <c r="O3874" s="12" t="str">
        <f t="shared" si="427"/>
        <v>Sep 2017</v>
      </c>
      <c r="P3874" s="12">
        <f>VLOOKUP(D3874,accounts!A:G,4)</f>
        <v>665.06</v>
      </c>
      <c r="Q3874" s="12">
        <f t="shared" si="428"/>
        <v>92</v>
      </c>
    </row>
    <row r="3875">
      <c r="A3875" s="14" t="s">
        <v>4054</v>
      </c>
      <c r="B3875" s="14" t="s">
        <v>54</v>
      </c>
      <c r="C3875" s="14" t="s">
        <v>19</v>
      </c>
      <c r="D3875" s="14" t="s">
        <v>145</v>
      </c>
      <c r="E3875" s="14" t="s">
        <v>5</v>
      </c>
      <c r="F3875" s="15">
        <v>42916.0</v>
      </c>
      <c r="G3875" s="15">
        <v>42996.0</v>
      </c>
      <c r="H3875" s="14">
        <v>60.0</v>
      </c>
      <c r="I3875" s="12">
        <f>VLOOKUP(C3875, products!$A$1:$C$8, 3, FALSE)</f>
        <v>55</v>
      </c>
      <c r="J3875" s="12" t="str">
        <f>VLOOKUP(B3875,sales_teams!A:C,3)</f>
        <v>West</v>
      </c>
      <c r="K3875" s="12" t="str">
        <f>VLOOKUP(B3875,sales_teams!A:C,2)</f>
        <v>Summer Sewald</v>
      </c>
      <c r="L3875" s="12" t="str">
        <f>VLOOKUP(D3875,accounts!A:G,6)</f>
        <v>United States</v>
      </c>
      <c r="M3875" s="12" t="str">
        <f>VLOOKUP(D3875,accounts!A:B,2)</f>
        <v>technolgy</v>
      </c>
      <c r="N3875" s="12" t="str">
        <f t="shared" si="26"/>
        <v>Jun 2017</v>
      </c>
      <c r="O3875" s="12" t="str">
        <f t="shared" si="427"/>
        <v>Sep 2017</v>
      </c>
      <c r="P3875" s="12">
        <f>VLOOKUP(D3875,accounts!A:G,4)</f>
        <v>1242.32</v>
      </c>
      <c r="Q3875" s="12">
        <f t="shared" si="428"/>
        <v>92</v>
      </c>
    </row>
    <row r="3876">
      <c r="A3876" s="14" t="s">
        <v>4055</v>
      </c>
      <c r="B3876" s="14" t="s">
        <v>54</v>
      </c>
      <c r="C3876" s="14" t="s">
        <v>21</v>
      </c>
      <c r="D3876" s="14" t="s">
        <v>125</v>
      </c>
      <c r="E3876" s="14" t="s">
        <v>5</v>
      </c>
      <c r="F3876" s="15">
        <v>42916.0</v>
      </c>
      <c r="G3876" s="15">
        <v>42927.0</v>
      </c>
      <c r="H3876" s="14">
        <v>3351.0</v>
      </c>
      <c r="I3876" s="12">
        <f>VLOOKUP(C3876, products!$A$1:$C$8, 3, FALSE)</f>
        <v>3393</v>
      </c>
      <c r="J3876" s="12" t="str">
        <f>VLOOKUP(B3876,sales_teams!A:C,3)</f>
        <v>West</v>
      </c>
      <c r="K3876" s="12" t="str">
        <f>VLOOKUP(B3876,sales_teams!A:C,2)</f>
        <v>Summer Sewald</v>
      </c>
      <c r="L3876" s="12" t="str">
        <f>VLOOKUP(D3876,accounts!A:G,6)</f>
        <v>China</v>
      </c>
      <c r="M3876" s="12" t="str">
        <f>VLOOKUP(D3876,accounts!A:B,2)</f>
        <v>technolgy</v>
      </c>
      <c r="N3876" s="12" t="str">
        <f t="shared" si="26"/>
        <v>Jun 2017</v>
      </c>
      <c r="O3876" s="12" t="str">
        <f t="shared" si="427"/>
        <v>Jul 2017</v>
      </c>
      <c r="P3876" s="12">
        <f>VLOOKUP(D3876,accounts!A:G,4)</f>
        <v>40.79</v>
      </c>
      <c r="Q3876" s="12">
        <f t="shared" si="428"/>
        <v>30</v>
      </c>
    </row>
    <row r="3877">
      <c r="A3877" s="14" t="s">
        <v>4056</v>
      </c>
      <c r="B3877" s="14" t="s">
        <v>55</v>
      </c>
      <c r="C3877" s="14" t="s">
        <v>19</v>
      </c>
      <c r="D3877" s="14" t="s">
        <v>143</v>
      </c>
      <c r="E3877" s="14" t="s">
        <v>5</v>
      </c>
      <c r="F3877" s="15">
        <v>42916.0</v>
      </c>
      <c r="G3877" s="15">
        <v>42925.0</v>
      </c>
      <c r="H3877" s="14">
        <v>64.0</v>
      </c>
      <c r="I3877" s="12">
        <f>VLOOKUP(C3877, products!$A$1:$C$8, 3, FALSE)</f>
        <v>55</v>
      </c>
      <c r="J3877" s="12" t="str">
        <f>VLOOKUP(B3877,sales_teams!A:C,3)</f>
        <v>West</v>
      </c>
      <c r="K3877" s="12" t="str">
        <f>VLOOKUP(B3877,sales_teams!A:C,2)</f>
        <v>Summer Sewald</v>
      </c>
      <c r="L3877" s="12" t="str">
        <f>VLOOKUP(D3877,accounts!A:G,6)</f>
        <v>Brazil</v>
      </c>
      <c r="M3877" s="12" t="str">
        <f>VLOOKUP(D3877,accounts!A:B,2)</f>
        <v>services</v>
      </c>
      <c r="N3877" s="12" t="str">
        <f t="shared" si="26"/>
        <v>Jun 2017</v>
      </c>
      <c r="O3877" s="12" t="str">
        <f t="shared" si="427"/>
        <v>Jul 2017</v>
      </c>
      <c r="P3877" s="12">
        <f>VLOOKUP(D3877,accounts!A:G,4)</f>
        <v>405.59</v>
      </c>
      <c r="Q3877" s="12">
        <f t="shared" si="428"/>
        <v>30</v>
      </c>
    </row>
    <row r="3878">
      <c r="A3878" s="14" t="s">
        <v>4057</v>
      </c>
      <c r="B3878" s="14" t="s">
        <v>56</v>
      </c>
      <c r="C3878" s="14" t="s">
        <v>21</v>
      </c>
      <c r="D3878" s="14" t="s">
        <v>80</v>
      </c>
      <c r="E3878" s="14" t="s">
        <v>26</v>
      </c>
      <c r="F3878" s="15">
        <v>42916.0</v>
      </c>
      <c r="G3878" s="15">
        <v>42918.0</v>
      </c>
      <c r="H3878" s="14">
        <v>0.0</v>
      </c>
      <c r="I3878" s="12">
        <f>VLOOKUP(C3878, products!$A$1:$C$8, 3, FALSE)</f>
        <v>3393</v>
      </c>
      <c r="J3878" s="12" t="str">
        <f>VLOOKUP(B3878,sales_teams!A:C,3)</f>
        <v>West</v>
      </c>
      <c r="K3878" s="12" t="str">
        <f>VLOOKUP(B3878,sales_teams!A:C,2)</f>
        <v>Summer Sewald</v>
      </c>
      <c r="L3878" s="12" t="str">
        <f>VLOOKUP(D3878,accounts!A:G,6)</f>
        <v>United States</v>
      </c>
      <c r="M3878" s="12" t="str">
        <f>VLOOKUP(D3878,accounts!A:B,2)</f>
        <v>technolgy</v>
      </c>
      <c r="N3878" s="12" t="str">
        <f t="shared" si="26"/>
        <v>Jun 2017</v>
      </c>
      <c r="O3878" s="12" t="str">
        <f t="shared" si="427"/>
        <v>Jul 2017</v>
      </c>
      <c r="P3878" s="12">
        <f>VLOOKUP(D3878,accounts!A:G,4)</f>
        <v>1712.68</v>
      </c>
      <c r="Q3878" s="12">
        <f t="shared" si="428"/>
        <v>30</v>
      </c>
    </row>
    <row r="3879">
      <c r="A3879" s="14" t="s">
        <v>4058</v>
      </c>
      <c r="B3879" s="14" t="s">
        <v>57</v>
      </c>
      <c r="C3879" s="14" t="s">
        <v>19</v>
      </c>
      <c r="D3879" s="14" t="s">
        <v>102</v>
      </c>
      <c r="E3879" s="14" t="s">
        <v>5</v>
      </c>
      <c r="F3879" s="15">
        <v>42916.0</v>
      </c>
      <c r="G3879" s="15">
        <v>42927.0</v>
      </c>
      <c r="H3879" s="14">
        <v>47.0</v>
      </c>
      <c r="I3879" s="12">
        <f>VLOOKUP(C3879, products!$A$1:$C$8, 3, FALSE)</f>
        <v>55</v>
      </c>
      <c r="J3879" s="12" t="str">
        <f>VLOOKUP(B3879,sales_teams!A:C,3)</f>
        <v>West</v>
      </c>
      <c r="K3879" s="12" t="str">
        <f>VLOOKUP(B3879,sales_teams!A:C,2)</f>
        <v>Summer Sewald</v>
      </c>
      <c r="L3879" s="12" t="str">
        <f>VLOOKUP(D3879,accounts!A:G,6)</f>
        <v>United States</v>
      </c>
      <c r="M3879" s="12" t="str">
        <f>VLOOKUP(D3879,accounts!A:B,2)</f>
        <v>marketing</v>
      </c>
      <c r="N3879" s="12" t="str">
        <f t="shared" si="26"/>
        <v>Jun 2017</v>
      </c>
      <c r="O3879" s="12" t="str">
        <f t="shared" si="427"/>
        <v>Jul 2017</v>
      </c>
      <c r="P3879" s="12">
        <f>VLOOKUP(D3879,accounts!A:G,4)</f>
        <v>2173.98</v>
      </c>
      <c r="Q3879" s="12">
        <f t="shared" si="428"/>
        <v>30</v>
      </c>
    </row>
    <row r="3880">
      <c r="A3880" s="14" t="s">
        <v>4059</v>
      </c>
      <c r="B3880" s="14" t="s">
        <v>57</v>
      </c>
      <c r="C3880" s="14" t="s">
        <v>19</v>
      </c>
      <c r="D3880" s="14" t="s">
        <v>90</v>
      </c>
      <c r="E3880" s="14" t="s">
        <v>5</v>
      </c>
      <c r="F3880" s="15">
        <v>42916.0</v>
      </c>
      <c r="G3880" s="15">
        <v>42917.0</v>
      </c>
      <c r="H3880" s="14">
        <v>53.0</v>
      </c>
      <c r="I3880" s="12">
        <f>VLOOKUP(C3880, products!$A$1:$C$8, 3, FALSE)</f>
        <v>55</v>
      </c>
      <c r="J3880" s="12" t="str">
        <f>VLOOKUP(B3880,sales_teams!A:C,3)</f>
        <v>West</v>
      </c>
      <c r="K3880" s="12" t="str">
        <f>VLOOKUP(B3880,sales_teams!A:C,2)</f>
        <v>Summer Sewald</v>
      </c>
      <c r="L3880" s="12" t="str">
        <f>VLOOKUP(D3880,accounts!A:G,6)</f>
        <v>United States</v>
      </c>
      <c r="M3880" s="12" t="str">
        <f>VLOOKUP(D3880,accounts!A:B,2)</f>
        <v>software</v>
      </c>
      <c r="N3880" s="12" t="str">
        <f t="shared" si="26"/>
        <v>Jun 2017</v>
      </c>
      <c r="O3880" s="12" t="str">
        <f t="shared" si="427"/>
        <v>Jul 2017</v>
      </c>
      <c r="P3880" s="12">
        <f>VLOOKUP(D3880,accounts!A:G,4)</f>
        <v>4618</v>
      </c>
      <c r="Q3880" s="12">
        <f t="shared" si="428"/>
        <v>30</v>
      </c>
    </row>
    <row r="3881">
      <c r="A3881" s="14" t="s">
        <v>4060</v>
      </c>
      <c r="B3881" s="14" t="s">
        <v>58</v>
      </c>
      <c r="C3881" s="14" t="s">
        <v>22</v>
      </c>
      <c r="D3881" s="14" t="s">
        <v>89</v>
      </c>
      <c r="E3881" s="14" t="s">
        <v>26</v>
      </c>
      <c r="F3881" s="15">
        <v>42916.0</v>
      </c>
      <c r="G3881" s="15">
        <v>42928.0</v>
      </c>
      <c r="H3881" s="14">
        <v>0.0</v>
      </c>
      <c r="I3881" s="12">
        <f>VLOOKUP(C3881, products!$A$1:$C$8, 3, FALSE)</f>
        <v>550</v>
      </c>
      <c r="J3881" s="12" t="str">
        <f>VLOOKUP(B3881,sales_teams!A:C,3)</f>
        <v>West</v>
      </c>
      <c r="K3881" s="12" t="str">
        <f>VLOOKUP(B3881,sales_teams!A:C,2)</f>
        <v>Summer Sewald</v>
      </c>
      <c r="L3881" s="12" t="str">
        <f>VLOOKUP(D3881,accounts!A:G,6)</f>
        <v>United States</v>
      </c>
      <c r="M3881" s="12" t="str">
        <f>VLOOKUP(D3881,accounts!A:B,2)</f>
        <v>employment</v>
      </c>
      <c r="N3881" s="12" t="str">
        <f t="shared" si="26"/>
        <v>Jun 2017</v>
      </c>
      <c r="O3881" s="12" t="str">
        <f t="shared" si="427"/>
        <v>Jul 2017</v>
      </c>
      <c r="P3881" s="12">
        <f>VLOOKUP(D3881,accounts!A:G,4)</f>
        <v>2871.35</v>
      </c>
      <c r="Q3881" s="12">
        <f t="shared" si="428"/>
        <v>30</v>
      </c>
    </row>
    <row r="3882">
      <c r="A3882" s="14" t="s">
        <v>4061</v>
      </c>
      <c r="B3882" s="14" t="s">
        <v>59</v>
      </c>
      <c r="C3882" s="14" t="s">
        <v>22</v>
      </c>
      <c r="D3882" s="14" t="s">
        <v>114</v>
      </c>
      <c r="E3882" s="14" t="s">
        <v>26</v>
      </c>
      <c r="F3882" s="15">
        <v>42916.0</v>
      </c>
      <c r="G3882" s="15">
        <v>43001.0</v>
      </c>
      <c r="H3882" s="14">
        <v>0.0</v>
      </c>
      <c r="I3882" s="12">
        <f>VLOOKUP(C3882, products!$A$1:$C$8, 3, FALSE)</f>
        <v>550</v>
      </c>
      <c r="J3882" s="12" t="str">
        <f>VLOOKUP(B3882,sales_teams!A:C,3)</f>
        <v>West</v>
      </c>
      <c r="K3882" s="12" t="str">
        <f>VLOOKUP(B3882,sales_teams!A:C,2)</f>
        <v>Summer Sewald</v>
      </c>
      <c r="L3882" s="12" t="str">
        <f>VLOOKUP(D3882,accounts!A:G,6)</f>
        <v>United States</v>
      </c>
      <c r="M3882" s="12" t="str">
        <f>VLOOKUP(D3882,accounts!A:B,2)</f>
        <v>technolgy</v>
      </c>
      <c r="N3882" s="12" t="str">
        <f t="shared" si="26"/>
        <v>Jun 2017</v>
      </c>
      <c r="O3882" s="12" t="str">
        <f t="shared" si="427"/>
        <v>Sep 2017</v>
      </c>
      <c r="P3882" s="12">
        <f>VLOOKUP(D3882,accounts!A:G,4)</f>
        <v>1100.04</v>
      </c>
      <c r="Q3882" s="12">
        <f t="shared" si="428"/>
        <v>92</v>
      </c>
    </row>
    <row r="3883">
      <c r="A3883" s="14" t="s">
        <v>4062</v>
      </c>
      <c r="B3883" s="14" t="s">
        <v>33</v>
      </c>
      <c r="C3883" s="14" t="s">
        <v>18</v>
      </c>
      <c r="D3883" s="14" t="s">
        <v>100</v>
      </c>
      <c r="E3883" s="14" t="s">
        <v>25</v>
      </c>
      <c r="F3883" s="15">
        <v>42917.0</v>
      </c>
      <c r="G3883" s="17"/>
      <c r="I3883" s="12">
        <f>VLOOKUP(C3883, products!$A$1:$C$8, 3, FALSE)</f>
        <v>1096</v>
      </c>
      <c r="J3883" s="12" t="str">
        <f>VLOOKUP(B3883,sales_teams!A:C,3)</f>
        <v>Central</v>
      </c>
      <c r="K3883" s="12" t="str">
        <f>VLOOKUP(B3883,sales_teams!A:C,2)</f>
        <v>Dustin Brinkmann</v>
      </c>
      <c r="L3883" s="12" t="str">
        <f>VLOOKUP(D3883,accounts!A:G,6)</f>
        <v>Belgium</v>
      </c>
      <c r="M3883" s="12" t="str">
        <f>VLOOKUP(D3883,accounts!A:B,2)</f>
        <v>retail</v>
      </c>
      <c r="N3883" s="12" t="str">
        <f t="shared" si="26"/>
        <v>Jul 2017</v>
      </c>
      <c r="P3883" s="12">
        <f>VLOOKUP(D3883,accounts!A:G,4)</f>
        <v>1376.8</v>
      </c>
    </row>
    <row r="3884">
      <c r="A3884" s="14" t="s">
        <v>4063</v>
      </c>
      <c r="B3884" s="14" t="s">
        <v>33</v>
      </c>
      <c r="C3884" s="14" t="s">
        <v>18</v>
      </c>
      <c r="D3884" s="14" t="s">
        <v>114</v>
      </c>
      <c r="E3884" s="14" t="s">
        <v>26</v>
      </c>
      <c r="F3884" s="15">
        <v>42917.0</v>
      </c>
      <c r="G3884" s="15">
        <v>42962.0</v>
      </c>
      <c r="H3884" s="14">
        <v>0.0</v>
      </c>
      <c r="I3884" s="12">
        <f>VLOOKUP(C3884, products!$A$1:$C$8, 3, FALSE)</f>
        <v>1096</v>
      </c>
      <c r="J3884" s="12" t="str">
        <f>VLOOKUP(B3884,sales_teams!A:C,3)</f>
        <v>Central</v>
      </c>
      <c r="K3884" s="12" t="str">
        <f>VLOOKUP(B3884,sales_teams!A:C,2)</f>
        <v>Dustin Brinkmann</v>
      </c>
      <c r="L3884" s="12" t="str">
        <f>VLOOKUP(D3884,accounts!A:G,6)</f>
        <v>United States</v>
      </c>
      <c r="M3884" s="12" t="str">
        <f>VLOOKUP(D3884,accounts!A:B,2)</f>
        <v>technolgy</v>
      </c>
      <c r="N3884" s="12" t="str">
        <f t="shared" si="26"/>
        <v>Jul 2017</v>
      </c>
      <c r="O3884" s="12" t="str">
        <f t="shared" ref="O3884:O3895" si="429">TEXT(G3884,"mmm yyy")</f>
        <v>Aug 2017</v>
      </c>
      <c r="P3884" s="12">
        <f>VLOOKUP(D3884,accounts!A:G,4)</f>
        <v>1100.04</v>
      </c>
      <c r="Q3884" s="12">
        <f t="shared" ref="Q3884:Q3895" si="430">O3884-N3884</f>
        <v>31</v>
      </c>
    </row>
    <row r="3885">
      <c r="A3885" s="14" t="s">
        <v>4064</v>
      </c>
      <c r="B3885" s="14" t="s">
        <v>35</v>
      </c>
      <c r="C3885" s="14" t="s">
        <v>20</v>
      </c>
      <c r="D3885" s="14" t="s">
        <v>103</v>
      </c>
      <c r="E3885" s="14" t="s">
        <v>5</v>
      </c>
      <c r="F3885" s="15">
        <v>42917.0</v>
      </c>
      <c r="G3885" s="15">
        <v>42927.0</v>
      </c>
      <c r="H3885" s="14">
        <v>4391.0</v>
      </c>
      <c r="I3885" s="12">
        <f>VLOOKUP(C3885, products!$A$1:$C$8, 3, FALSE)</f>
        <v>5482</v>
      </c>
      <c r="J3885" s="12" t="str">
        <f>VLOOKUP(B3885,sales_teams!A:C,3)</f>
        <v>Central</v>
      </c>
      <c r="K3885" s="12" t="str">
        <f>VLOOKUP(B3885,sales_teams!A:C,2)</f>
        <v>Dustin Brinkmann</v>
      </c>
      <c r="L3885" s="12" t="str">
        <f>VLOOKUP(D3885,accounts!A:G,6)</f>
        <v>Norway</v>
      </c>
      <c r="M3885" s="12" t="str">
        <f>VLOOKUP(D3885,accounts!A:B,2)</f>
        <v>technolgy</v>
      </c>
      <c r="N3885" s="12" t="str">
        <f t="shared" si="26"/>
        <v>Jul 2017</v>
      </c>
      <c r="O3885" s="12" t="str">
        <f t="shared" si="429"/>
        <v>Jul 2017</v>
      </c>
      <c r="P3885" s="12">
        <f>VLOOKUP(D3885,accounts!A:G,4)</f>
        <v>1223.72</v>
      </c>
      <c r="Q3885" s="12">
        <f t="shared" si="430"/>
        <v>0</v>
      </c>
    </row>
    <row r="3886">
      <c r="A3886" s="14" t="s">
        <v>4065</v>
      </c>
      <c r="B3886" s="14" t="s">
        <v>38</v>
      </c>
      <c r="C3886" s="14" t="s">
        <v>18</v>
      </c>
      <c r="D3886" s="14" t="s">
        <v>142</v>
      </c>
      <c r="E3886" s="14" t="s">
        <v>5</v>
      </c>
      <c r="F3886" s="15">
        <v>42917.0</v>
      </c>
      <c r="G3886" s="15">
        <v>42927.0</v>
      </c>
      <c r="H3886" s="14">
        <v>1308.0</v>
      </c>
      <c r="I3886" s="12">
        <f>VLOOKUP(C3886, products!$A$1:$C$8, 3, FALSE)</f>
        <v>1096</v>
      </c>
      <c r="J3886" s="12" t="str">
        <f>VLOOKUP(B3886,sales_teams!A:C,3)</f>
        <v>East</v>
      </c>
      <c r="K3886" s="12" t="str">
        <f>VLOOKUP(B3886,sales_teams!A:C,2)</f>
        <v>Rocco Neubert</v>
      </c>
      <c r="L3886" s="12" t="str">
        <f>VLOOKUP(D3886,accounts!A:G,6)</f>
        <v>United States</v>
      </c>
      <c r="M3886" s="12" t="str">
        <f>VLOOKUP(D3886,accounts!A:B,2)</f>
        <v>employment</v>
      </c>
      <c r="N3886" s="12" t="str">
        <f t="shared" si="26"/>
        <v>Jul 2017</v>
      </c>
      <c r="O3886" s="12" t="str">
        <f t="shared" si="429"/>
        <v>Jul 2017</v>
      </c>
      <c r="P3886" s="12">
        <f>VLOOKUP(D3886,accounts!A:G,4)</f>
        <v>291.27</v>
      </c>
      <c r="Q3886" s="12">
        <f t="shared" si="430"/>
        <v>0</v>
      </c>
    </row>
    <row r="3887">
      <c r="A3887" s="14" t="s">
        <v>4066</v>
      </c>
      <c r="B3887" s="14" t="s">
        <v>38</v>
      </c>
      <c r="C3887" s="14" t="s">
        <v>17</v>
      </c>
      <c r="D3887" s="14" t="s">
        <v>79</v>
      </c>
      <c r="E3887" s="14" t="s">
        <v>5</v>
      </c>
      <c r="F3887" s="15">
        <v>42917.0</v>
      </c>
      <c r="G3887" s="15">
        <v>43001.0</v>
      </c>
      <c r="H3887" s="14">
        <v>4888.0</v>
      </c>
      <c r="I3887" s="12">
        <f>VLOOKUP(C3887, products!$A$1:$C$8, 3, FALSE)</f>
        <v>4821</v>
      </c>
      <c r="J3887" s="12" t="str">
        <f>VLOOKUP(B3887,sales_teams!A:C,3)</f>
        <v>East</v>
      </c>
      <c r="K3887" s="12" t="str">
        <f>VLOOKUP(B3887,sales_teams!A:C,2)</f>
        <v>Rocco Neubert</v>
      </c>
      <c r="L3887" s="12" t="str">
        <f>VLOOKUP(D3887,accounts!A:G,6)</f>
        <v>Panama</v>
      </c>
      <c r="M3887" s="12" t="str">
        <f>VLOOKUP(D3887,accounts!A:B,2)</f>
        <v>technolgy</v>
      </c>
      <c r="N3887" s="12" t="str">
        <f t="shared" si="26"/>
        <v>Jul 2017</v>
      </c>
      <c r="O3887" s="12" t="str">
        <f t="shared" si="429"/>
        <v>Sep 2017</v>
      </c>
      <c r="P3887" s="12">
        <f>VLOOKUP(D3887,accounts!A:G,4)</f>
        <v>2938.67</v>
      </c>
      <c r="Q3887" s="12">
        <f t="shared" si="430"/>
        <v>62</v>
      </c>
    </row>
    <row r="3888">
      <c r="A3888" s="14" t="s">
        <v>4067</v>
      </c>
      <c r="B3888" s="14" t="s">
        <v>39</v>
      </c>
      <c r="C3888" s="14" t="s">
        <v>22</v>
      </c>
      <c r="D3888" s="14" t="s">
        <v>66</v>
      </c>
      <c r="E3888" s="14" t="s">
        <v>5</v>
      </c>
      <c r="F3888" s="15">
        <v>42917.0</v>
      </c>
      <c r="G3888" s="15">
        <v>43003.0</v>
      </c>
      <c r="H3888" s="14">
        <v>535.0</v>
      </c>
      <c r="I3888" s="12">
        <f>VLOOKUP(C3888, products!$A$1:$C$8, 3, FALSE)</f>
        <v>550</v>
      </c>
      <c r="J3888" s="12" t="str">
        <f>VLOOKUP(B3888,sales_teams!A:C,3)</f>
        <v>East</v>
      </c>
      <c r="K3888" s="12" t="str">
        <f>VLOOKUP(B3888,sales_teams!A:C,2)</f>
        <v>Rocco Neubert</v>
      </c>
      <c r="L3888" s="12" t="str">
        <f>VLOOKUP(D3888,accounts!A:G,6)</f>
        <v>United States</v>
      </c>
      <c r="M3888" s="12" t="str">
        <f>VLOOKUP(D3888,accounts!A:B,2)</f>
        <v>medical</v>
      </c>
      <c r="N3888" s="12" t="str">
        <f t="shared" si="26"/>
        <v>Jul 2017</v>
      </c>
      <c r="O3888" s="12" t="str">
        <f t="shared" si="429"/>
        <v>Sep 2017</v>
      </c>
      <c r="P3888" s="12">
        <f>VLOOKUP(D3888,accounts!A:G,4)</f>
        <v>4.54</v>
      </c>
      <c r="Q3888" s="12">
        <f t="shared" si="430"/>
        <v>62</v>
      </c>
    </row>
    <row r="3889">
      <c r="A3889" s="14" t="s">
        <v>4068</v>
      </c>
      <c r="B3889" s="14" t="s">
        <v>40</v>
      </c>
      <c r="C3889" s="14" t="s">
        <v>20</v>
      </c>
      <c r="D3889" s="14" t="s">
        <v>135</v>
      </c>
      <c r="E3889" s="14" t="s">
        <v>26</v>
      </c>
      <c r="F3889" s="15">
        <v>42917.0</v>
      </c>
      <c r="G3889" s="15">
        <v>43042.0</v>
      </c>
      <c r="H3889" s="14">
        <v>0.0</v>
      </c>
      <c r="I3889" s="12">
        <f>VLOOKUP(C3889, products!$A$1:$C$8, 3, FALSE)</f>
        <v>5482</v>
      </c>
      <c r="J3889" s="12" t="str">
        <f>VLOOKUP(B3889,sales_teams!A:C,3)</f>
        <v>East</v>
      </c>
      <c r="K3889" s="12" t="str">
        <f>VLOOKUP(B3889,sales_teams!A:C,2)</f>
        <v>Rocco Neubert</v>
      </c>
      <c r="L3889" s="12" t="str">
        <f>VLOOKUP(D3889,accounts!A:G,6)</f>
        <v>United States</v>
      </c>
      <c r="M3889" s="12" t="str">
        <f>VLOOKUP(D3889,accounts!A:B,2)</f>
        <v>software</v>
      </c>
      <c r="N3889" s="12" t="str">
        <f t="shared" si="26"/>
        <v>Jul 2017</v>
      </c>
      <c r="O3889" s="12" t="str">
        <f t="shared" si="429"/>
        <v>Nov 2017</v>
      </c>
      <c r="P3889" s="12">
        <f>VLOOKUP(D3889,accounts!A:G,4)</f>
        <v>98.79</v>
      </c>
      <c r="Q3889" s="12">
        <f t="shared" si="430"/>
        <v>123</v>
      </c>
    </row>
    <row r="3890">
      <c r="A3890" s="14" t="s">
        <v>4069</v>
      </c>
      <c r="B3890" s="14" t="s">
        <v>41</v>
      </c>
      <c r="C3890" s="14" t="s">
        <v>19</v>
      </c>
      <c r="D3890" s="14" t="s">
        <v>117</v>
      </c>
      <c r="E3890" s="14" t="s">
        <v>26</v>
      </c>
      <c r="F3890" s="15">
        <v>42917.0</v>
      </c>
      <c r="G3890" s="15">
        <v>42994.0</v>
      </c>
      <c r="H3890" s="14">
        <v>0.0</v>
      </c>
      <c r="I3890" s="12">
        <f>VLOOKUP(C3890, products!$A$1:$C$8, 3, FALSE)</f>
        <v>55</v>
      </c>
      <c r="J3890" s="12" t="str">
        <f>VLOOKUP(B3890,sales_teams!A:C,3)</f>
        <v>East</v>
      </c>
      <c r="K3890" s="12" t="str">
        <f>VLOOKUP(B3890,sales_teams!A:C,2)</f>
        <v>Rocco Neubert</v>
      </c>
      <c r="L3890" s="12" t="str">
        <f>VLOOKUP(D3890,accounts!A:G,6)</f>
        <v>United States</v>
      </c>
      <c r="M3890" s="12" t="str">
        <f>VLOOKUP(D3890,accounts!A:B,2)</f>
        <v>medical</v>
      </c>
      <c r="N3890" s="12" t="str">
        <f t="shared" si="26"/>
        <v>Jul 2017</v>
      </c>
      <c r="O3890" s="12" t="str">
        <f t="shared" si="429"/>
        <v>Sep 2017</v>
      </c>
      <c r="P3890" s="12">
        <f>VLOOKUP(D3890,accounts!A:G,4)</f>
        <v>251.41</v>
      </c>
      <c r="Q3890" s="12">
        <f t="shared" si="430"/>
        <v>62</v>
      </c>
    </row>
    <row r="3891">
      <c r="A3891" s="14" t="s">
        <v>4070</v>
      </c>
      <c r="B3891" s="14" t="s">
        <v>42</v>
      </c>
      <c r="C3891" s="14" t="s">
        <v>21</v>
      </c>
      <c r="D3891" s="14" t="s">
        <v>73</v>
      </c>
      <c r="E3891" s="14" t="s">
        <v>5</v>
      </c>
      <c r="F3891" s="15">
        <v>42917.0</v>
      </c>
      <c r="G3891" s="15">
        <v>42922.0</v>
      </c>
      <c r="H3891" s="14">
        <v>3252.0</v>
      </c>
      <c r="I3891" s="12">
        <f>VLOOKUP(C3891, products!$A$1:$C$8, 3, FALSE)</f>
        <v>3393</v>
      </c>
      <c r="J3891" s="12" t="str">
        <f>VLOOKUP(B3891,sales_teams!A:C,3)</f>
        <v>East</v>
      </c>
      <c r="K3891" s="12" t="str">
        <f>VLOOKUP(B3891,sales_teams!A:C,2)</f>
        <v>Rocco Neubert</v>
      </c>
      <c r="L3891" s="12" t="str">
        <f>VLOOKUP(D3891,accounts!A:G,6)</f>
        <v>United States</v>
      </c>
      <c r="M3891" s="12" t="str">
        <f>VLOOKUP(D3891,accounts!A:B,2)</f>
        <v>medical</v>
      </c>
      <c r="N3891" s="12" t="str">
        <f t="shared" si="26"/>
        <v>Jul 2017</v>
      </c>
      <c r="O3891" s="12" t="str">
        <f t="shared" si="429"/>
        <v>Jul 2017</v>
      </c>
      <c r="P3891" s="12">
        <f>VLOOKUP(D3891,accounts!A:G,4)</f>
        <v>3178.24</v>
      </c>
      <c r="Q3891" s="12">
        <f t="shared" si="430"/>
        <v>0</v>
      </c>
    </row>
    <row r="3892">
      <c r="A3892" s="14" t="s">
        <v>4071</v>
      </c>
      <c r="B3892" s="14" t="s">
        <v>45</v>
      </c>
      <c r="C3892" s="14" t="s">
        <v>22</v>
      </c>
      <c r="D3892" s="14" t="s">
        <v>68</v>
      </c>
      <c r="E3892" s="14" t="s">
        <v>26</v>
      </c>
      <c r="F3892" s="15">
        <v>42917.0</v>
      </c>
      <c r="G3892" s="15">
        <v>42919.0</v>
      </c>
      <c r="H3892" s="14">
        <v>0.0</v>
      </c>
      <c r="I3892" s="12">
        <f>VLOOKUP(C3892, products!$A$1:$C$8, 3, FALSE)</f>
        <v>550</v>
      </c>
      <c r="J3892" s="12" t="str">
        <f>VLOOKUP(B3892,sales_teams!A:C,3)</f>
        <v>East</v>
      </c>
      <c r="K3892" s="12" t="str">
        <f>VLOOKUP(B3892,sales_teams!A:C,2)</f>
        <v>Rocco Neubert</v>
      </c>
      <c r="L3892" s="12" t="str">
        <f>VLOOKUP(D3892,accounts!A:G,6)</f>
        <v>Korea</v>
      </c>
      <c r="M3892" s="12" t="str">
        <f>VLOOKUP(D3892,accounts!A:B,2)</f>
        <v>technolgy</v>
      </c>
      <c r="N3892" s="12" t="str">
        <f t="shared" si="26"/>
        <v>Jul 2017</v>
      </c>
      <c r="O3892" s="12" t="str">
        <f t="shared" si="429"/>
        <v>Jul 2017</v>
      </c>
      <c r="P3892" s="12">
        <f>VLOOKUP(D3892,accounts!A:G,4)</f>
        <v>8170.38</v>
      </c>
      <c r="Q3892" s="12">
        <f t="shared" si="430"/>
        <v>0</v>
      </c>
    </row>
    <row r="3893">
      <c r="A3893" s="14" t="s">
        <v>4072</v>
      </c>
      <c r="B3893" s="14" t="s">
        <v>45</v>
      </c>
      <c r="C3893" s="14" t="s">
        <v>19</v>
      </c>
      <c r="D3893" s="14" t="s">
        <v>126</v>
      </c>
      <c r="E3893" s="14" t="s">
        <v>26</v>
      </c>
      <c r="F3893" s="15">
        <v>42917.0</v>
      </c>
      <c r="G3893" s="15">
        <v>42974.0</v>
      </c>
      <c r="H3893" s="14">
        <v>0.0</v>
      </c>
      <c r="I3893" s="12">
        <f>VLOOKUP(C3893, products!$A$1:$C$8, 3, FALSE)</f>
        <v>55</v>
      </c>
      <c r="J3893" s="12" t="str">
        <f>VLOOKUP(B3893,sales_teams!A:C,3)</f>
        <v>East</v>
      </c>
      <c r="K3893" s="12" t="str">
        <f>VLOOKUP(B3893,sales_teams!A:C,2)</f>
        <v>Rocco Neubert</v>
      </c>
      <c r="L3893" s="12" t="str">
        <f>VLOOKUP(D3893,accounts!A:G,6)</f>
        <v>United States</v>
      </c>
      <c r="M3893" s="12" t="str">
        <f>VLOOKUP(D3893,accounts!A:B,2)</f>
        <v>retail</v>
      </c>
      <c r="N3893" s="12" t="str">
        <f t="shared" si="26"/>
        <v>Jul 2017</v>
      </c>
      <c r="O3893" s="12" t="str">
        <f t="shared" si="429"/>
        <v>Aug 2017</v>
      </c>
      <c r="P3893" s="12">
        <f>VLOOKUP(D3893,accounts!A:G,4)</f>
        <v>332.43</v>
      </c>
      <c r="Q3893" s="12">
        <f t="shared" si="430"/>
        <v>31</v>
      </c>
    </row>
    <row r="3894">
      <c r="A3894" s="14" t="s">
        <v>4073</v>
      </c>
      <c r="B3894" s="14" t="s">
        <v>45</v>
      </c>
      <c r="C3894" s="14" t="s">
        <v>22</v>
      </c>
      <c r="D3894" s="14" t="s">
        <v>131</v>
      </c>
      <c r="E3894" s="14" t="s">
        <v>5</v>
      </c>
      <c r="F3894" s="15">
        <v>42917.0</v>
      </c>
      <c r="G3894" s="15">
        <v>42927.0</v>
      </c>
      <c r="H3894" s="14">
        <v>574.0</v>
      </c>
      <c r="I3894" s="12">
        <f>VLOOKUP(C3894, products!$A$1:$C$8, 3, FALSE)</f>
        <v>550</v>
      </c>
      <c r="J3894" s="12" t="str">
        <f>VLOOKUP(B3894,sales_teams!A:C,3)</f>
        <v>East</v>
      </c>
      <c r="K3894" s="12" t="str">
        <f>VLOOKUP(B3894,sales_teams!A:C,2)</f>
        <v>Rocco Neubert</v>
      </c>
      <c r="L3894" s="12" t="str">
        <f>VLOOKUP(D3894,accounts!A:G,6)</f>
        <v>United States</v>
      </c>
      <c r="M3894" s="12" t="str">
        <f>VLOOKUP(D3894,accounts!A:B,2)</f>
        <v>marketing</v>
      </c>
      <c r="N3894" s="12" t="str">
        <f t="shared" si="26"/>
        <v>Jul 2017</v>
      </c>
      <c r="O3894" s="12" t="str">
        <f t="shared" si="429"/>
        <v>Jul 2017</v>
      </c>
      <c r="P3894" s="12">
        <f>VLOOKUP(D3894,accounts!A:G,4)</f>
        <v>45.39</v>
      </c>
      <c r="Q3894" s="12">
        <f t="shared" si="430"/>
        <v>0</v>
      </c>
    </row>
    <row r="3895">
      <c r="A3895" s="14" t="s">
        <v>4074</v>
      </c>
      <c r="B3895" s="14" t="s">
        <v>45</v>
      </c>
      <c r="C3895" s="14" t="s">
        <v>18</v>
      </c>
      <c r="D3895" s="14" t="s">
        <v>84</v>
      </c>
      <c r="E3895" s="14" t="s">
        <v>5</v>
      </c>
      <c r="F3895" s="15">
        <v>42917.0</v>
      </c>
      <c r="G3895" s="15">
        <v>42958.0</v>
      </c>
      <c r="H3895" s="14">
        <v>1012.0</v>
      </c>
      <c r="I3895" s="12">
        <f>VLOOKUP(C3895, products!$A$1:$C$8, 3, FALSE)</f>
        <v>1096</v>
      </c>
      <c r="J3895" s="12" t="str">
        <f>VLOOKUP(B3895,sales_teams!A:C,3)</f>
        <v>East</v>
      </c>
      <c r="K3895" s="12" t="str">
        <f>VLOOKUP(B3895,sales_teams!A:C,2)</f>
        <v>Rocco Neubert</v>
      </c>
      <c r="L3895" s="12" t="str">
        <f>VLOOKUP(D3895,accounts!A:G,6)</f>
        <v>United States</v>
      </c>
      <c r="M3895" s="12" t="str">
        <f>VLOOKUP(D3895,accounts!A:B,2)</f>
        <v>software</v>
      </c>
      <c r="N3895" s="12" t="str">
        <f t="shared" si="26"/>
        <v>Jul 2017</v>
      </c>
      <c r="O3895" s="12" t="str">
        <f t="shared" si="429"/>
        <v>Aug 2017</v>
      </c>
      <c r="P3895" s="12">
        <f>VLOOKUP(D3895,accounts!A:G,4)</f>
        <v>2714.9</v>
      </c>
      <c r="Q3895" s="12">
        <f t="shared" si="430"/>
        <v>31</v>
      </c>
    </row>
    <row r="3896">
      <c r="A3896" s="14" t="s">
        <v>4075</v>
      </c>
      <c r="B3896" s="14" t="s">
        <v>47</v>
      </c>
      <c r="C3896" s="14" t="s">
        <v>17</v>
      </c>
      <c r="D3896" s="14" t="s">
        <v>135</v>
      </c>
      <c r="E3896" s="14" t="s">
        <v>25</v>
      </c>
      <c r="F3896" s="15">
        <v>42917.0</v>
      </c>
      <c r="G3896" s="17"/>
      <c r="I3896" s="12">
        <f>VLOOKUP(C3896, products!$A$1:$C$8, 3, FALSE)</f>
        <v>4821</v>
      </c>
      <c r="J3896" s="12" t="str">
        <f>VLOOKUP(B3896,sales_teams!A:C,3)</f>
        <v>East</v>
      </c>
      <c r="K3896" s="12" t="str">
        <f>VLOOKUP(B3896,sales_teams!A:C,2)</f>
        <v>Rocco Neubert</v>
      </c>
      <c r="L3896" s="12" t="str">
        <f>VLOOKUP(D3896,accounts!A:G,6)</f>
        <v>United States</v>
      </c>
      <c r="M3896" s="12" t="str">
        <f>VLOOKUP(D3896,accounts!A:B,2)</f>
        <v>software</v>
      </c>
      <c r="N3896" s="12" t="str">
        <f t="shared" si="26"/>
        <v>Jul 2017</v>
      </c>
      <c r="P3896" s="12">
        <f>VLOOKUP(D3896,accounts!A:G,4)</f>
        <v>98.79</v>
      </c>
    </row>
    <row r="3897">
      <c r="A3897" s="14" t="s">
        <v>4076</v>
      </c>
      <c r="B3897" s="14" t="s">
        <v>47</v>
      </c>
      <c r="C3897" s="14" t="s">
        <v>22</v>
      </c>
      <c r="D3897" s="14" t="s">
        <v>135</v>
      </c>
      <c r="E3897" s="14" t="s">
        <v>5</v>
      </c>
      <c r="F3897" s="15">
        <v>42917.0</v>
      </c>
      <c r="G3897" s="15">
        <v>42923.0</v>
      </c>
      <c r="H3897" s="14">
        <v>576.0</v>
      </c>
      <c r="I3897" s="12">
        <f>VLOOKUP(C3897, products!$A$1:$C$8, 3, FALSE)</f>
        <v>550</v>
      </c>
      <c r="J3897" s="12" t="str">
        <f>VLOOKUP(B3897,sales_teams!A:C,3)</f>
        <v>East</v>
      </c>
      <c r="K3897" s="12" t="str">
        <f>VLOOKUP(B3897,sales_teams!A:C,2)</f>
        <v>Rocco Neubert</v>
      </c>
      <c r="L3897" s="12" t="str">
        <f>VLOOKUP(D3897,accounts!A:G,6)</f>
        <v>United States</v>
      </c>
      <c r="M3897" s="12" t="str">
        <f>VLOOKUP(D3897,accounts!A:B,2)</f>
        <v>software</v>
      </c>
      <c r="N3897" s="12" t="str">
        <f t="shared" si="26"/>
        <v>Jul 2017</v>
      </c>
      <c r="O3897" s="12" t="str">
        <f t="shared" ref="O3897:O3925" si="431">TEXT(G3897,"mmm yyy")</f>
        <v>Jul 2017</v>
      </c>
      <c r="P3897" s="12">
        <f>VLOOKUP(D3897,accounts!A:G,4)</f>
        <v>98.79</v>
      </c>
      <c r="Q3897" s="12">
        <f t="shared" ref="Q3897:Q3925" si="432">O3897-N3897</f>
        <v>0</v>
      </c>
    </row>
    <row r="3898">
      <c r="A3898" s="14" t="s">
        <v>4077</v>
      </c>
      <c r="B3898" s="14" t="s">
        <v>48</v>
      </c>
      <c r="C3898" s="14" t="s">
        <v>21</v>
      </c>
      <c r="D3898" s="14" t="s">
        <v>73</v>
      </c>
      <c r="E3898" s="14" t="s">
        <v>26</v>
      </c>
      <c r="F3898" s="15">
        <v>42917.0</v>
      </c>
      <c r="G3898" s="15">
        <v>42919.0</v>
      </c>
      <c r="H3898" s="14">
        <v>0.0</v>
      </c>
      <c r="I3898" s="12">
        <f>VLOOKUP(C3898, products!$A$1:$C$8, 3, FALSE)</f>
        <v>3393</v>
      </c>
      <c r="J3898" s="12" t="str">
        <f>VLOOKUP(B3898,sales_teams!A:C,3)</f>
        <v>East</v>
      </c>
      <c r="K3898" s="12" t="str">
        <f>VLOOKUP(B3898,sales_teams!A:C,2)</f>
        <v>Rocco Neubert</v>
      </c>
      <c r="L3898" s="12" t="str">
        <f>VLOOKUP(D3898,accounts!A:G,6)</f>
        <v>United States</v>
      </c>
      <c r="M3898" s="12" t="str">
        <f>VLOOKUP(D3898,accounts!A:B,2)</f>
        <v>medical</v>
      </c>
      <c r="N3898" s="12" t="str">
        <f t="shared" si="26"/>
        <v>Jul 2017</v>
      </c>
      <c r="O3898" s="12" t="str">
        <f t="shared" si="431"/>
        <v>Jul 2017</v>
      </c>
      <c r="P3898" s="12">
        <f>VLOOKUP(D3898,accounts!A:G,4)</f>
        <v>3178.24</v>
      </c>
      <c r="Q3898" s="12">
        <f t="shared" si="432"/>
        <v>0</v>
      </c>
    </row>
    <row r="3899">
      <c r="A3899" s="14" t="s">
        <v>4078</v>
      </c>
      <c r="B3899" s="14" t="s">
        <v>49</v>
      </c>
      <c r="C3899" s="14" t="s">
        <v>19</v>
      </c>
      <c r="D3899" s="14" t="s">
        <v>112</v>
      </c>
      <c r="E3899" s="14" t="s">
        <v>26</v>
      </c>
      <c r="F3899" s="15">
        <v>42917.0</v>
      </c>
      <c r="G3899" s="15">
        <v>42919.0</v>
      </c>
      <c r="H3899" s="14">
        <v>0.0</v>
      </c>
      <c r="I3899" s="12">
        <f>VLOOKUP(C3899, products!$A$1:$C$8, 3, FALSE)</f>
        <v>55</v>
      </c>
      <c r="J3899" s="12" t="str">
        <f>VLOOKUP(B3899,sales_teams!A:C,3)</f>
        <v>West</v>
      </c>
      <c r="K3899" s="12" t="str">
        <f>VLOOKUP(B3899,sales_teams!A:C,2)</f>
        <v>Summer Sewald</v>
      </c>
      <c r="L3899" s="12" t="str">
        <f>VLOOKUP(D3899,accounts!A:G,6)</f>
        <v>United States</v>
      </c>
      <c r="M3899" s="12" t="str">
        <f>VLOOKUP(D3899,accounts!A:B,2)</f>
        <v>telecommunications</v>
      </c>
      <c r="N3899" s="12" t="str">
        <f t="shared" si="26"/>
        <v>Jul 2017</v>
      </c>
      <c r="O3899" s="12" t="str">
        <f t="shared" si="431"/>
        <v>Jul 2017</v>
      </c>
      <c r="P3899" s="12">
        <f>VLOOKUP(D3899,accounts!A:G,4)</f>
        <v>1699.85</v>
      </c>
      <c r="Q3899" s="12">
        <f t="shared" si="432"/>
        <v>0</v>
      </c>
    </row>
    <row r="3900">
      <c r="A3900" s="14" t="s">
        <v>4079</v>
      </c>
      <c r="B3900" s="14" t="s">
        <v>49</v>
      </c>
      <c r="C3900" s="14" t="s">
        <v>21</v>
      </c>
      <c r="D3900" s="14" t="s">
        <v>68</v>
      </c>
      <c r="E3900" s="14" t="s">
        <v>26</v>
      </c>
      <c r="F3900" s="15">
        <v>42917.0</v>
      </c>
      <c r="G3900" s="15">
        <v>42924.0</v>
      </c>
      <c r="H3900" s="14">
        <v>0.0</v>
      </c>
      <c r="I3900" s="12">
        <f>VLOOKUP(C3900, products!$A$1:$C$8, 3, FALSE)</f>
        <v>3393</v>
      </c>
      <c r="J3900" s="12" t="str">
        <f>VLOOKUP(B3900,sales_teams!A:C,3)</f>
        <v>West</v>
      </c>
      <c r="K3900" s="12" t="str">
        <f>VLOOKUP(B3900,sales_teams!A:C,2)</f>
        <v>Summer Sewald</v>
      </c>
      <c r="L3900" s="12" t="str">
        <f>VLOOKUP(D3900,accounts!A:G,6)</f>
        <v>Korea</v>
      </c>
      <c r="M3900" s="12" t="str">
        <f>VLOOKUP(D3900,accounts!A:B,2)</f>
        <v>technolgy</v>
      </c>
      <c r="N3900" s="12" t="str">
        <f t="shared" si="26"/>
        <v>Jul 2017</v>
      </c>
      <c r="O3900" s="12" t="str">
        <f t="shared" si="431"/>
        <v>Jul 2017</v>
      </c>
      <c r="P3900" s="12">
        <f>VLOOKUP(D3900,accounts!A:G,4)</f>
        <v>8170.38</v>
      </c>
      <c r="Q3900" s="12">
        <f t="shared" si="432"/>
        <v>0</v>
      </c>
    </row>
    <row r="3901">
      <c r="A3901" s="14" t="s">
        <v>4080</v>
      </c>
      <c r="B3901" s="14" t="s">
        <v>49</v>
      </c>
      <c r="C3901" s="14" t="s">
        <v>22</v>
      </c>
      <c r="D3901" s="14" t="s">
        <v>113</v>
      </c>
      <c r="E3901" s="14" t="s">
        <v>5</v>
      </c>
      <c r="F3901" s="15">
        <v>42917.0</v>
      </c>
      <c r="G3901" s="15">
        <v>42928.0</v>
      </c>
      <c r="H3901" s="14">
        <v>592.0</v>
      </c>
      <c r="I3901" s="12">
        <f>VLOOKUP(C3901, products!$A$1:$C$8, 3, FALSE)</f>
        <v>550</v>
      </c>
      <c r="J3901" s="12" t="str">
        <f>VLOOKUP(B3901,sales_teams!A:C,3)</f>
        <v>West</v>
      </c>
      <c r="K3901" s="12" t="str">
        <f>VLOOKUP(B3901,sales_teams!A:C,2)</f>
        <v>Summer Sewald</v>
      </c>
      <c r="L3901" s="12" t="str">
        <f>VLOOKUP(D3901,accounts!A:G,6)</f>
        <v>United States</v>
      </c>
      <c r="M3901" s="12" t="str">
        <f>VLOOKUP(D3901,accounts!A:B,2)</f>
        <v>retail</v>
      </c>
      <c r="N3901" s="12" t="str">
        <f t="shared" si="26"/>
        <v>Jul 2017</v>
      </c>
      <c r="O3901" s="12" t="str">
        <f t="shared" si="431"/>
        <v>Jul 2017</v>
      </c>
      <c r="P3901" s="12">
        <f>VLOOKUP(D3901,accounts!A:G,4)</f>
        <v>1388.67</v>
      </c>
      <c r="Q3901" s="12">
        <f t="shared" si="432"/>
        <v>0</v>
      </c>
    </row>
    <row r="3902">
      <c r="A3902" s="14" t="s">
        <v>4081</v>
      </c>
      <c r="B3902" s="14" t="s">
        <v>49</v>
      </c>
      <c r="C3902" s="14" t="s">
        <v>17</v>
      </c>
      <c r="D3902" s="14" t="s">
        <v>132</v>
      </c>
      <c r="E3902" s="14" t="s">
        <v>5</v>
      </c>
      <c r="F3902" s="15">
        <v>42917.0</v>
      </c>
      <c r="G3902" s="15">
        <v>42925.0</v>
      </c>
      <c r="H3902" s="14">
        <v>4859.0</v>
      </c>
      <c r="I3902" s="12">
        <f>VLOOKUP(C3902, products!$A$1:$C$8, 3, FALSE)</f>
        <v>4821</v>
      </c>
      <c r="J3902" s="12" t="str">
        <f>VLOOKUP(B3902,sales_teams!A:C,3)</f>
        <v>West</v>
      </c>
      <c r="K3902" s="12" t="str">
        <f>VLOOKUP(B3902,sales_teams!A:C,2)</f>
        <v>Summer Sewald</v>
      </c>
      <c r="L3902" s="12" t="str">
        <f>VLOOKUP(D3902,accounts!A:G,6)</f>
        <v>United States</v>
      </c>
      <c r="M3902" s="12" t="str">
        <f>VLOOKUP(D3902,accounts!A:B,2)</f>
        <v>technolgy</v>
      </c>
      <c r="N3902" s="12" t="str">
        <f t="shared" si="26"/>
        <v>Jul 2017</v>
      </c>
      <c r="O3902" s="12" t="str">
        <f t="shared" si="431"/>
        <v>Jul 2017</v>
      </c>
      <c r="P3902" s="12">
        <f>VLOOKUP(D3902,accounts!A:G,4)</f>
        <v>587.72</v>
      </c>
      <c r="Q3902" s="12">
        <f t="shared" si="432"/>
        <v>0</v>
      </c>
    </row>
    <row r="3903">
      <c r="A3903" s="14" t="s">
        <v>4082</v>
      </c>
      <c r="B3903" s="14" t="s">
        <v>49</v>
      </c>
      <c r="C3903" s="14" t="s">
        <v>19</v>
      </c>
      <c r="D3903" s="14" t="s">
        <v>116</v>
      </c>
      <c r="E3903" s="14" t="s">
        <v>5</v>
      </c>
      <c r="F3903" s="15">
        <v>42917.0</v>
      </c>
      <c r="G3903" s="15">
        <v>42918.0</v>
      </c>
      <c r="H3903" s="14">
        <v>50.0</v>
      </c>
      <c r="I3903" s="12">
        <f>VLOOKUP(C3903, products!$A$1:$C$8, 3, FALSE)</f>
        <v>55</v>
      </c>
      <c r="J3903" s="12" t="str">
        <f>VLOOKUP(B3903,sales_teams!A:C,3)</f>
        <v>West</v>
      </c>
      <c r="K3903" s="12" t="str">
        <f>VLOOKUP(B3903,sales_teams!A:C,2)</f>
        <v>Summer Sewald</v>
      </c>
      <c r="L3903" s="12" t="str">
        <f>VLOOKUP(D3903,accounts!A:G,6)</f>
        <v>United States</v>
      </c>
      <c r="M3903" s="12" t="str">
        <f>VLOOKUP(D3903,accounts!A:B,2)</f>
        <v>services</v>
      </c>
      <c r="N3903" s="12" t="str">
        <f t="shared" si="26"/>
        <v>Jul 2017</v>
      </c>
      <c r="O3903" s="12" t="str">
        <f t="shared" si="431"/>
        <v>Jul 2017</v>
      </c>
      <c r="P3903" s="12">
        <f>VLOOKUP(D3903,accounts!A:G,4)</f>
        <v>692.19</v>
      </c>
      <c r="Q3903" s="12">
        <f t="shared" si="432"/>
        <v>0</v>
      </c>
    </row>
    <row r="3904">
      <c r="A3904" s="14" t="s">
        <v>4083</v>
      </c>
      <c r="B3904" s="14" t="s">
        <v>49</v>
      </c>
      <c r="C3904" s="14" t="s">
        <v>21</v>
      </c>
      <c r="D3904" s="14" t="s">
        <v>65</v>
      </c>
      <c r="E3904" s="14" t="s">
        <v>5</v>
      </c>
      <c r="F3904" s="15">
        <v>42917.0</v>
      </c>
      <c r="G3904" s="15">
        <v>43008.0</v>
      </c>
      <c r="H3904" s="14">
        <v>3225.0</v>
      </c>
      <c r="I3904" s="12">
        <f>VLOOKUP(C3904, products!$A$1:$C$8, 3, FALSE)</f>
        <v>3393</v>
      </c>
      <c r="J3904" s="12" t="str">
        <f>VLOOKUP(B3904,sales_teams!A:C,3)</f>
        <v>West</v>
      </c>
      <c r="K3904" s="12" t="str">
        <f>VLOOKUP(B3904,sales_teams!A:C,2)</f>
        <v>Summer Sewald</v>
      </c>
      <c r="L3904" s="12" t="str">
        <f>VLOOKUP(D3904,accounts!A:G,6)</f>
        <v>United States</v>
      </c>
      <c r="M3904" s="12" t="str">
        <f>VLOOKUP(D3904,accounts!A:B,2)</f>
        <v>technolgy</v>
      </c>
      <c r="N3904" s="12" t="str">
        <f t="shared" si="26"/>
        <v>Jul 2017</v>
      </c>
      <c r="O3904" s="12" t="str">
        <f t="shared" si="431"/>
        <v>Sep 2017</v>
      </c>
      <c r="P3904" s="12">
        <f>VLOOKUP(D3904,accounts!A:G,4)</f>
        <v>7708.38</v>
      </c>
      <c r="Q3904" s="12">
        <f t="shared" si="432"/>
        <v>62</v>
      </c>
    </row>
    <row r="3905">
      <c r="A3905" s="14" t="s">
        <v>4084</v>
      </c>
      <c r="B3905" s="14" t="s">
        <v>50</v>
      </c>
      <c r="C3905" s="14" t="s">
        <v>20</v>
      </c>
      <c r="D3905" s="14" t="s">
        <v>82</v>
      </c>
      <c r="E3905" s="14" t="s">
        <v>5</v>
      </c>
      <c r="F3905" s="15">
        <v>42917.0</v>
      </c>
      <c r="G3905" s="15">
        <v>42925.0</v>
      </c>
      <c r="H3905" s="14">
        <v>5422.0</v>
      </c>
      <c r="I3905" s="12">
        <f>VLOOKUP(C3905, products!$A$1:$C$8, 3, FALSE)</f>
        <v>5482</v>
      </c>
      <c r="J3905" s="12" t="str">
        <f>VLOOKUP(B3905,sales_teams!A:C,3)</f>
        <v>West</v>
      </c>
      <c r="K3905" s="12" t="str">
        <f>VLOOKUP(B3905,sales_teams!A:C,2)</f>
        <v>Summer Sewald</v>
      </c>
      <c r="L3905" s="12" t="str">
        <f>VLOOKUP(D3905,accounts!A:G,6)</f>
        <v>United States</v>
      </c>
      <c r="M3905" s="12" t="str">
        <f>VLOOKUP(D3905,accounts!A:B,2)</f>
        <v>finance</v>
      </c>
      <c r="N3905" s="12" t="str">
        <f t="shared" si="26"/>
        <v>Jul 2017</v>
      </c>
      <c r="O3905" s="12" t="str">
        <f t="shared" si="431"/>
        <v>Jul 2017</v>
      </c>
      <c r="P3905" s="12">
        <f>VLOOKUP(D3905,accounts!A:G,4)</f>
        <v>1698.2</v>
      </c>
      <c r="Q3905" s="12">
        <f t="shared" si="432"/>
        <v>0</v>
      </c>
    </row>
    <row r="3906">
      <c r="A3906" s="14" t="s">
        <v>4085</v>
      </c>
      <c r="B3906" s="14" t="s">
        <v>50</v>
      </c>
      <c r="C3906" s="14" t="s">
        <v>21</v>
      </c>
      <c r="D3906" s="14" t="s">
        <v>115</v>
      </c>
      <c r="E3906" s="14" t="s">
        <v>5</v>
      </c>
      <c r="F3906" s="15">
        <v>42917.0</v>
      </c>
      <c r="G3906" s="15">
        <v>42927.0</v>
      </c>
      <c r="H3906" s="14">
        <v>3657.0</v>
      </c>
      <c r="I3906" s="12">
        <f>VLOOKUP(C3906, products!$A$1:$C$8, 3, FALSE)</f>
        <v>3393</v>
      </c>
      <c r="J3906" s="12" t="str">
        <f>VLOOKUP(B3906,sales_teams!A:C,3)</f>
        <v>West</v>
      </c>
      <c r="K3906" s="12" t="str">
        <f>VLOOKUP(B3906,sales_teams!A:C,2)</f>
        <v>Summer Sewald</v>
      </c>
      <c r="L3906" s="12" t="str">
        <f>VLOOKUP(D3906,accounts!A:G,6)</f>
        <v>United States</v>
      </c>
      <c r="M3906" s="12" t="str">
        <f>VLOOKUP(D3906,accounts!A:B,2)</f>
        <v>entertainment</v>
      </c>
      <c r="N3906" s="12" t="str">
        <f t="shared" si="26"/>
        <v>Jul 2017</v>
      </c>
      <c r="O3906" s="12" t="str">
        <f t="shared" si="431"/>
        <v>Jul 2017</v>
      </c>
      <c r="P3906" s="12">
        <f>VLOOKUP(D3906,accounts!A:G,4)</f>
        <v>217.87</v>
      </c>
      <c r="Q3906" s="12">
        <f t="shared" si="432"/>
        <v>0</v>
      </c>
    </row>
    <row r="3907">
      <c r="A3907" s="14" t="s">
        <v>4086</v>
      </c>
      <c r="B3907" s="14" t="s">
        <v>51</v>
      </c>
      <c r="C3907" s="14" t="s">
        <v>18</v>
      </c>
      <c r="D3907" s="14" t="s">
        <v>93</v>
      </c>
      <c r="E3907" s="14" t="s">
        <v>26</v>
      </c>
      <c r="F3907" s="15">
        <v>42917.0</v>
      </c>
      <c r="G3907" s="15">
        <v>42923.0</v>
      </c>
      <c r="H3907" s="14">
        <v>0.0</v>
      </c>
      <c r="I3907" s="12">
        <f>VLOOKUP(C3907, products!$A$1:$C$8, 3, FALSE)</f>
        <v>1096</v>
      </c>
      <c r="J3907" s="12" t="str">
        <f>VLOOKUP(B3907,sales_teams!A:C,3)</f>
        <v>West</v>
      </c>
      <c r="K3907" s="12" t="str">
        <f>VLOOKUP(B3907,sales_teams!A:C,2)</f>
        <v>Summer Sewald</v>
      </c>
      <c r="L3907" s="12" t="str">
        <f>VLOOKUP(D3907,accounts!A:G,6)</f>
        <v>United States</v>
      </c>
      <c r="M3907" s="12" t="str">
        <f>VLOOKUP(D3907,accounts!A:B,2)</f>
        <v>retail</v>
      </c>
      <c r="N3907" s="12" t="str">
        <f t="shared" si="26"/>
        <v>Jul 2017</v>
      </c>
      <c r="O3907" s="12" t="str">
        <f t="shared" si="431"/>
        <v>Jul 2017</v>
      </c>
      <c r="P3907" s="12">
        <f>VLOOKUP(D3907,accounts!A:G,4)</f>
        <v>4968.91</v>
      </c>
      <c r="Q3907" s="12">
        <f t="shared" si="432"/>
        <v>0</v>
      </c>
    </row>
    <row r="3908">
      <c r="A3908" s="14" t="s">
        <v>4087</v>
      </c>
      <c r="B3908" s="14" t="s">
        <v>51</v>
      </c>
      <c r="C3908" s="14" t="s">
        <v>20</v>
      </c>
      <c r="D3908" s="14" t="s">
        <v>69</v>
      </c>
      <c r="E3908" s="14" t="s">
        <v>5</v>
      </c>
      <c r="F3908" s="15">
        <v>42917.0</v>
      </c>
      <c r="G3908" s="15">
        <v>42926.0</v>
      </c>
      <c r="H3908" s="14">
        <v>4974.0</v>
      </c>
      <c r="I3908" s="12">
        <f>VLOOKUP(C3908, products!$A$1:$C$8, 3, FALSE)</f>
        <v>5482</v>
      </c>
      <c r="J3908" s="12" t="str">
        <f>VLOOKUP(B3908,sales_teams!A:C,3)</f>
        <v>West</v>
      </c>
      <c r="K3908" s="12" t="str">
        <f>VLOOKUP(B3908,sales_teams!A:C,2)</f>
        <v>Summer Sewald</v>
      </c>
      <c r="L3908" s="12" t="str">
        <f>VLOOKUP(D3908,accounts!A:G,6)</f>
        <v>United States</v>
      </c>
      <c r="M3908" s="12" t="str">
        <f>VLOOKUP(D3908,accounts!A:B,2)</f>
        <v>marketing</v>
      </c>
      <c r="N3908" s="12" t="str">
        <f t="shared" si="26"/>
        <v>Jul 2017</v>
      </c>
      <c r="O3908" s="12" t="str">
        <f t="shared" si="431"/>
        <v>Jul 2017</v>
      </c>
      <c r="P3908" s="12">
        <f>VLOOKUP(D3908,accounts!A:G,4)</f>
        <v>2952.73</v>
      </c>
      <c r="Q3908" s="12">
        <f t="shared" si="432"/>
        <v>0</v>
      </c>
    </row>
    <row r="3909">
      <c r="A3909" s="14" t="s">
        <v>4088</v>
      </c>
      <c r="B3909" s="14" t="s">
        <v>51</v>
      </c>
      <c r="C3909" s="14" t="s">
        <v>17</v>
      </c>
      <c r="D3909" s="14" t="s">
        <v>97</v>
      </c>
      <c r="E3909" s="14" t="s">
        <v>5</v>
      </c>
      <c r="F3909" s="15">
        <v>42917.0</v>
      </c>
      <c r="G3909" s="15">
        <v>42954.0</v>
      </c>
      <c r="H3909" s="14">
        <v>4689.0</v>
      </c>
      <c r="I3909" s="12">
        <f>VLOOKUP(C3909, products!$A$1:$C$8, 3, FALSE)</f>
        <v>4821</v>
      </c>
      <c r="J3909" s="12" t="str">
        <f>VLOOKUP(B3909,sales_teams!A:C,3)</f>
        <v>West</v>
      </c>
      <c r="K3909" s="12" t="str">
        <f>VLOOKUP(B3909,sales_teams!A:C,2)</f>
        <v>Summer Sewald</v>
      </c>
      <c r="L3909" s="12" t="str">
        <f>VLOOKUP(D3909,accounts!A:G,6)</f>
        <v>United States</v>
      </c>
      <c r="M3909" s="12" t="str">
        <f>VLOOKUP(D3909,accounts!A:B,2)</f>
        <v>medical</v>
      </c>
      <c r="N3909" s="12" t="str">
        <f t="shared" si="26"/>
        <v>Jul 2017</v>
      </c>
      <c r="O3909" s="12" t="str">
        <f t="shared" si="431"/>
        <v>Aug 2017</v>
      </c>
      <c r="P3909" s="12">
        <f>VLOOKUP(D3909,accounts!A:G,4)</f>
        <v>1618.89</v>
      </c>
      <c r="Q3909" s="12">
        <f t="shared" si="432"/>
        <v>31</v>
      </c>
    </row>
    <row r="3910">
      <c r="A3910" s="14" t="s">
        <v>4089</v>
      </c>
      <c r="B3910" s="14" t="s">
        <v>53</v>
      </c>
      <c r="C3910" s="14" t="s">
        <v>18</v>
      </c>
      <c r="D3910" s="14" t="s">
        <v>126</v>
      </c>
      <c r="E3910" s="14" t="s">
        <v>26</v>
      </c>
      <c r="F3910" s="15">
        <v>42917.0</v>
      </c>
      <c r="G3910" s="15">
        <v>42926.0</v>
      </c>
      <c r="H3910" s="14">
        <v>0.0</v>
      </c>
      <c r="I3910" s="12">
        <f>VLOOKUP(C3910, products!$A$1:$C$8, 3, FALSE)</f>
        <v>1096</v>
      </c>
      <c r="J3910" s="12" t="str">
        <f>VLOOKUP(B3910,sales_teams!A:C,3)</f>
        <v>West</v>
      </c>
      <c r="K3910" s="12" t="str">
        <f>VLOOKUP(B3910,sales_teams!A:C,2)</f>
        <v>Summer Sewald</v>
      </c>
      <c r="L3910" s="12" t="str">
        <f>VLOOKUP(D3910,accounts!A:G,6)</f>
        <v>United States</v>
      </c>
      <c r="M3910" s="12" t="str">
        <f>VLOOKUP(D3910,accounts!A:B,2)</f>
        <v>retail</v>
      </c>
      <c r="N3910" s="12" t="str">
        <f t="shared" si="26"/>
        <v>Jul 2017</v>
      </c>
      <c r="O3910" s="12" t="str">
        <f t="shared" si="431"/>
        <v>Jul 2017</v>
      </c>
      <c r="P3910" s="12">
        <f>VLOOKUP(D3910,accounts!A:G,4)</f>
        <v>332.43</v>
      </c>
      <c r="Q3910" s="12">
        <f t="shared" si="432"/>
        <v>0</v>
      </c>
    </row>
    <row r="3911">
      <c r="A3911" s="14" t="s">
        <v>4090</v>
      </c>
      <c r="B3911" s="14" t="s">
        <v>53</v>
      </c>
      <c r="C3911" s="14" t="s">
        <v>19</v>
      </c>
      <c r="D3911" s="14" t="s">
        <v>71</v>
      </c>
      <c r="E3911" s="14" t="s">
        <v>5</v>
      </c>
      <c r="F3911" s="15">
        <v>42917.0</v>
      </c>
      <c r="G3911" s="15">
        <v>42928.0</v>
      </c>
      <c r="H3911" s="14">
        <v>50.0</v>
      </c>
      <c r="I3911" s="12">
        <f>VLOOKUP(C3911, products!$A$1:$C$8, 3, FALSE)</f>
        <v>55</v>
      </c>
      <c r="J3911" s="12" t="str">
        <f>VLOOKUP(B3911,sales_teams!A:C,3)</f>
        <v>West</v>
      </c>
      <c r="K3911" s="12" t="str">
        <f>VLOOKUP(B3911,sales_teams!A:C,2)</f>
        <v>Summer Sewald</v>
      </c>
      <c r="L3911" s="12" t="str">
        <f>VLOOKUP(D3911,accounts!A:G,6)</f>
        <v>United States</v>
      </c>
      <c r="M3911" s="12" t="str">
        <f>VLOOKUP(D3911,accounts!A:B,2)</f>
        <v>services</v>
      </c>
      <c r="N3911" s="12" t="str">
        <f t="shared" si="26"/>
        <v>Jul 2017</v>
      </c>
      <c r="O3911" s="12" t="str">
        <f t="shared" si="431"/>
        <v>Jul 2017</v>
      </c>
      <c r="P3911" s="12">
        <f>VLOOKUP(D3911,accounts!A:G,4)</f>
        <v>2041.73</v>
      </c>
      <c r="Q3911" s="12">
        <f t="shared" si="432"/>
        <v>0</v>
      </c>
    </row>
    <row r="3912">
      <c r="A3912" s="14" t="s">
        <v>4091</v>
      </c>
      <c r="B3912" s="14" t="s">
        <v>54</v>
      </c>
      <c r="C3912" s="14" t="s">
        <v>17</v>
      </c>
      <c r="D3912" s="14" t="s">
        <v>75</v>
      </c>
      <c r="E3912" s="14" t="s">
        <v>26</v>
      </c>
      <c r="F3912" s="15">
        <v>42917.0</v>
      </c>
      <c r="G3912" s="15">
        <v>42919.0</v>
      </c>
      <c r="H3912" s="14">
        <v>0.0</v>
      </c>
      <c r="I3912" s="12">
        <f>VLOOKUP(C3912, products!$A$1:$C$8, 3, FALSE)</f>
        <v>4821</v>
      </c>
      <c r="J3912" s="12" t="str">
        <f>VLOOKUP(B3912,sales_teams!A:C,3)</f>
        <v>West</v>
      </c>
      <c r="K3912" s="12" t="str">
        <f>VLOOKUP(B3912,sales_teams!A:C,2)</f>
        <v>Summer Sewald</v>
      </c>
      <c r="L3912" s="12" t="str">
        <f>VLOOKUP(D3912,accounts!A:G,6)</f>
        <v>Jordan</v>
      </c>
      <c r="M3912" s="12" t="str">
        <f>VLOOKUP(D3912,accounts!A:B,2)</f>
        <v>marketing</v>
      </c>
      <c r="N3912" s="12" t="str">
        <f t="shared" si="26"/>
        <v>Jul 2017</v>
      </c>
      <c r="O3912" s="12" t="str">
        <f t="shared" si="431"/>
        <v>Jul 2017</v>
      </c>
      <c r="P3912" s="12">
        <f>VLOOKUP(D3912,accounts!A:G,4)</f>
        <v>3027.46</v>
      </c>
      <c r="Q3912" s="12">
        <f t="shared" si="432"/>
        <v>0</v>
      </c>
    </row>
    <row r="3913">
      <c r="A3913" s="14" t="s">
        <v>4092</v>
      </c>
      <c r="B3913" s="14" t="s">
        <v>54</v>
      </c>
      <c r="C3913" s="14" t="s">
        <v>17</v>
      </c>
      <c r="D3913" s="14" t="s">
        <v>64</v>
      </c>
      <c r="E3913" s="14" t="s">
        <v>5</v>
      </c>
      <c r="F3913" s="15">
        <v>42917.0</v>
      </c>
      <c r="G3913" s="15">
        <v>42970.0</v>
      </c>
      <c r="H3913" s="14">
        <v>4611.0</v>
      </c>
      <c r="I3913" s="12">
        <f>VLOOKUP(C3913, products!$A$1:$C$8, 3, FALSE)</f>
        <v>4821</v>
      </c>
      <c r="J3913" s="12" t="str">
        <f>VLOOKUP(B3913,sales_teams!A:C,3)</f>
        <v>West</v>
      </c>
      <c r="K3913" s="12" t="str">
        <f>VLOOKUP(B3913,sales_teams!A:C,2)</f>
        <v>Summer Sewald</v>
      </c>
      <c r="L3913" s="12" t="str">
        <f>VLOOKUP(D3913,accounts!A:G,6)</f>
        <v>United States</v>
      </c>
      <c r="M3913" s="12" t="str">
        <f>VLOOKUP(D3913,accounts!A:B,2)</f>
        <v>software</v>
      </c>
      <c r="N3913" s="12" t="str">
        <f t="shared" si="26"/>
        <v>Jul 2017</v>
      </c>
      <c r="O3913" s="12" t="str">
        <f t="shared" si="431"/>
        <v>Aug 2017</v>
      </c>
      <c r="P3913" s="12">
        <f>VLOOKUP(D3913,accounts!A:G,4)</f>
        <v>11698.03</v>
      </c>
      <c r="Q3913" s="12">
        <f t="shared" si="432"/>
        <v>31</v>
      </c>
    </row>
    <row r="3914">
      <c r="A3914" s="14" t="s">
        <v>4093</v>
      </c>
      <c r="B3914" s="14" t="s">
        <v>57</v>
      </c>
      <c r="C3914" s="14" t="s">
        <v>21</v>
      </c>
      <c r="D3914" s="14" t="s">
        <v>82</v>
      </c>
      <c r="E3914" s="14" t="s">
        <v>26</v>
      </c>
      <c r="F3914" s="15">
        <v>42917.0</v>
      </c>
      <c r="G3914" s="15">
        <v>42929.0</v>
      </c>
      <c r="H3914" s="14">
        <v>0.0</v>
      </c>
      <c r="I3914" s="12">
        <f>VLOOKUP(C3914, products!$A$1:$C$8, 3, FALSE)</f>
        <v>3393</v>
      </c>
      <c r="J3914" s="12" t="str">
        <f>VLOOKUP(B3914,sales_teams!A:C,3)</f>
        <v>West</v>
      </c>
      <c r="K3914" s="12" t="str">
        <f>VLOOKUP(B3914,sales_teams!A:C,2)</f>
        <v>Summer Sewald</v>
      </c>
      <c r="L3914" s="12" t="str">
        <f>VLOOKUP(D3914,accounts!A:G,6)</f>
        <v>United States</v>
      </c>
      <c r="M3914" s="12" t="str">
        <f>VLOOKUP(D3914,accounts!A:B,2)</f>
        <v>finance</v>
      </c>
      <c r="N3914" s="12" t="str">
        <f t="shared" si="26"/>
        <v>Jul 2017</v>
      </c>
      <c r="O3914" s="12" t="str">
        <f t="shared" si="431"/>
        <v>Jul 2017</v>
      </c>
      <c r="P3914" s="12">
        <f>VLOOKUP(D3914,accounts!A:G,4)</f>
        <v>1698.2</v>
      </c>
      <c r="Q3914" s="12">
        <f t="shared" si="432"/>
        <v>0</v>
      </c>
    </row>
    <row r="3915">
      <c r="A3915" s="14" t="s">
        <v>4094</v>
      </c>
      <c r="B3915" s="14" t="s">
        <v>58</v>
      </c>
      <c r="C3915" s="14" t="s">
        <v>22</v>
      </c>
      <c r="D3915" s="14" t="s">
        <v>64</v>
      </c>
      <c r="E3915" s="14" t="s">
        <v>5</v>
      </c>
      <c r="F3915" s="15">
        <v>42917.0</v>
      </c>
      <c r="G3915" s="15">
        <v>42927.0</v>
      </c>
      <c r="H3915" s="14">
        <v>571.0</v>
      </c>
      <c r="I3915" s="12">
        <f>VLOOKUP(C3915, products!$A$1:$C$8, 3, FALSE)</f>
        <v>550</v>
      </c>
      <c r="J3915" s="12" t="str">
        <f>VLOOKUP(B3915,sales_teams!A:C,3)</f>
        <v>West</v>
      </c>
      <c r="K3915" s="12" t="str">
        <f>VLOOKUP(B3915,sales_teams!A:C,2)</f>
        <v>Summer Sewald</v>
      </c>
      <c r="L3915" s="12" t="str">
        <f>VLOOKUP(D3915,accounts!A:G,6)</f>
        <v>United States</v>
      </c>
      <c r="M3915" s="12" t="str">
        <f>VLOOKUP(D3915,accounts!A:B,2)</f>
        <v>software</v>
      </c>
      <c r="N3915" s="12" t="str">
        <f t="shared" si="26"/>
        <v>Jul 2017</v>
      </c>
      <c r="O3915" s="12" t="str">
        <f t="shared" si="431"/>
        <v>Jul 2017</v>
      </c>
      <c r="P3915" s="12">
        <f>VLOOKUP(D3915,accounts!A:G,4)</f>
        <v>11698.03</v>
      </c>
      <c r="Q3915" s="12">
        <f t="shared" si="432"/>
        <v>0</v>
      </c>
    </row>
    <row r="3916">
      <c r="A3916" s="14" t="s">
        <v>4095</v>
      </c>
      <c r="B3916" s="14" t="s">
        <v>59</v>
      </c>
      <c r="C3916" s="14" t="s">
        <v>19</v>
      </c>
      <c r="D3916" s="14" t="s">
        <v>78</v>
      </c>
      <c r="E3916" s="14" t="s">
        <v>26</v>
      </c>
      <c r="F3916" s="15">
        <v>42917.0</v>
      </c>
      <c r="G3916" s="15">
        <v>42919.0</v>
      </c>
      <c r="H3916" s="14">
        <v>0.0</v>
      </c>
      <c r="I3916" s="12">
        <f>VLOOKUP(C3916, products!$A$1:$C$8, 3, FALSE)</f>
        <v>55</v>
      </c>
      <c r="J3916" s="12" t="str">
        <f>VLOOKUP(B3916,sales_teams!A:C,3)</f>
        <v>West</v>
      </c>
      <c r="K3916" s="12" t="str">
        <f>VLOOKUP(B3916,sales_teams!A:C,2)</f>
        <v>Summer Sewald</v>
      </c>
      <c r="L3916" s="12" t="str">
        <f>VLOOKUP(D3916,accounts!A:G,6)</f>
        <v>United States</v>
      </c>
      <c r="M3916" s="12" t="str">
        <f>VLOOKUP(D3916,accounts!A:B,2)</f>
        <v>finance</v>
      </c>
      <c r="N3916" s="12" t="str">
        <f t="shared" si="26"/>
        <v>Jul 2017</v>
      </c>
      <c r="O3916" s="12" t="str">
        <f t="shared" si="431"/>
        <v>Jul 2017</v>
      </c>
      <c r="P3916" s="12">
        <f>VLOOKUP(D3916,accounts!A:G,4)</f>
        <v>2022.14</v>
      </c>
      <c r="Q3916" s="12">
        <f t="shared" si="432"/>
        <v>0</v>
      </c>
    </row>
    <row r="3917">
      <c r="A3917" s="14" t="s">
        <v>4096</v>
      </c>
      <c r="B3917" s="14" t="s">
        <v>60</v>
      </c>
      <c r="C3917" s="14" t="s">
        <v>20</v>
      </c>
      <c r="D3917" s="14" t="s">
        <v>117</v>
      </c>
      <c r="E3917" s="14" t="s">
        <v>26</v>
      </c>
      <c r="F3917" s="15">
        <v>42917.0</v>
      </c>
      <c r="G3917" s="15">
        <v>42953.0</v>
      </c>
      <c r="H3917" s="14">
        <v>0.0</v>
      </c>
      <c r="I3917" s="12">
        <f>VLOOKUP(C3917, products!$A$1:$C$8, 3, FALSE)</f>
        <v>5482</v>
      </c>
      <c r="J3917" s="12" t="str">
        <f>VLOOKUP(B3917,sales_teams!A:C,3)</f>
        <v>West</v>
      </c>
      <c r="K3917" s="12" t="str">
        <f>VLOOKUP(B3917,sales_teams!A:C,2)</f>
        <v>Summer Sewald</v>
      </c>
      <c r="L3917" s="12" t="str">
        <f>VLOOKUP(D3917,accounts!A:G,6)</f>
        <v>United States</v>
      </c>
      <c r="M3917" s="12" t="str">
        <f>VLOOKUP(D3917,accounts!A:B,2)</f>
        <v>medical</v>
      </c>
      <c r="N3917" s="12" t="str">
        <f t="shared" si="26"/>
        <v>Jul 2017</v>
      </c>
      <c r="O3917" s="12" t="str">
        <f t="shared" si="431"/>
        <v>Aug 2017</v>
      </c>
      <c r="P3917" s="12">
        <f>VLOOKUP(D3917,accounts!A:G,4)</f>
        <v>251.41</v>
      </c>
      <c r="Q3917" s="12">
        <f t="shared" si="432"/>
        <v>31</v>
      </c>
    </row>
    <row r="3918">
      <c r="A3918" s="14" t="s">
        <v>4097</v>
      </c>
      <c r="B3918" s="14" t="s">
        <v>32</v>
      </c>
      <c r="C3918" s="14" t="s">
        <v>18</v>
      </c>
      <c r="D3918" s="14" t="s">
        <v>119</v>
      </c>
      <c r="E3918" s="14" t="s">
        <v>26</v>
      </c>
      <c r="F3918" s="15">
        <v>42918.0</v>
      </c>
      <c r="G3918" s="15">
        <v>42926.0</v>
      </c>
      <c r="H3918" s="14">
        <v>0.0</v>
      </c>
      <c r="I3918" s="12">
        <f>VLOOKUP(C3918, products!$A$1:$C$8, 3, FALSE)</f>
        <v>1096</v>
      </c>
      <c r="J3918" s="12" t="str">
        <f>VLOOKUP(B3918,sales_teams!A:C,3)</f>
        <v>Central</v>
      </c>
      <c r="K3918" s="12" t="str">
        <f>VLOOKUP(B3918,sales_teams!A:C,2)</f>
        <v>Dustin Brinkmann</v>
      </c>
      <c r="L3918" s="12" t="str">
        <f>VLOOKUP(D3918,accounts!A:G,6)</f>
        <v>Philipines</v>
      </c>
      <c r="M3918" s="12" t="str">
        <f>VLOOKUP(D3918,accounts!A:B,2)</f>
        <v>medical</v>
      </c>
      <c r="N3918" s="12" t="str">
        <f t="shared" si="26"/>
        <v>Jul 2017</v>
      </c>
      <c r="O3918" s="12" t="str">
        <f t="shared" si="431"/>
        <v>Jul 2017</v>
      </c>
      <c r="P3918" s="12">
        <f>VLOOKUP(D3918,accounts!A:G,4)</f>
        <v>587.34</v>
      </c>
      <c r="Q3918" s="12">
        <f t="shared" si="432"/>
        <v>0</v>
      </c>
    </row>
    <row r="3919">
      <c r="A3919" s="14" t="s">
        <v>4098</v>
      </c>
      <c r="B3919" s="14" t="s">
        <v>32</v>
      </c>
      <c r="C3919" s="14" t="s">
        <v>21</v>
      </c>
      <c r="D3919" s="14" t="s">
        <v>82</v>
      </c>
      <c r="E3919" s="14" t="s">
        <v>26</v>
      </c>
      <c r="F3919" s="15">
        <v>42918.0</v>
      </c>
      <c r="G3919" s="15">
        <v>42929.0</v>
      </c>
      <c r="H3919" s="14">
        <v>0.0</v>
      </c>
      <c r="I3919" s="12">
        <f>VLOOKUP(C3919, products!$A$1:$C$8, 3, FALSE)</f>
        <v>3393</v>
      </c>
      <c r="J3919" s="12" t="str">
        <f>VLOOKUP(B3919,sales_teams!A:C,3)</f>
        <v>Central</v>
      </c>
      <c r="K3919" s="12" t="str">
        <f>VLOOKUP(B3919,sales_teams!A:C,2)</f>
        <v>Dustin Brinkmann</v>
      </c>
      <c r="L3919" s="12" t="str">
        <f>VLOOKUP(D3919,accounts!A:G,6)</f>
        <v>United States</v>
      </c>
      <c r="M3919" s="12" t="str">
        <f>VLOOKUP(D3919,accounts!A:B,2)</f>
        <v>finance</v>
      </c>
      <c r="N3919" s="12" t="str">
        <f t="shared" si="26"/>
        <v>Jul 2017</v>
      </c>
      <c r="O3919" s="12" t="str">
        <f t="shared" si="431"/>
        <v>Jul 2017</v>
      </c>
      <c r="P3919" s="12">
        <f>VLOOKUP(D3919,accounts!A:G,4)</f>
        <v>1698.2</v>
      </c>
      <c r="Q3919" s="12">
        <f t="shared" si="432"/>
        <v>0</v>
      </c>
    </row>
    <row r="3920">
      <c r="A3920" s="14" t="s">
        <v>4099</v>
      </c>
      <c r="B3920" s="14" t="s">
        <v>32</v>
      </c>
      <c r="C3920" s="14" t="s">
        <v>18</v>
      </c>
      <c r="D3920" s="14" t="s">
        <v>142</v>
      </c>
      <c r="E3920" s="14" t="s">
        <v>5</v>
      </c>
      <c r="F3920" s="15">
        <v>42918.0</v>
      </c>
      <c r="G3920" s="15">
        <v>42925.0</v>
      </c>
      <c r="H3920" s="14">
        <v>1180.0</v>
      </c>
      <c r="I3920" s="12">
        <f>VLOOKUP(C3920, products!$A$1:$C$8, 3, FALSE)</f>
        <v>1096</v>
      </c>
      <c r="J3920" s="12" t="str">
        <f>VLOOKUP(B3920,sales_teams!A:C,3)</f>
        <v>Central</v>
      </c>
      <c r="K3920" s="12" t="str">
        <f>VLOOKUP(B3920,sales_teams!A:C,2)</f>
        <v>Dustin Brinkmann</v>
      </c>
      <c r="L3920" s="12" t="str">
        <f>VLOOKUP(D3920,accounts!A:G,6)</f>
        <v>United States</v>
      </c>
      <c r="M3920" s="12" t="str">
        <f>VLOOKUP(D3920,accounts!A:B,2)</f>
        <v>employment</v>
      </c>
      <c r="N3920" s="12" t="str">
        <f t="shared" si="26"/>
        <v>Jul 2017</v>
      </c>
      <c r="O3920" s="12" t="str">
        <f t="shared" si="431"/>
        <v>Jul 2017</v>
      </c>
      <c r="P3920" s="12">
        <f>VLOOKUP(D3920,accounts!A:G,4)</f>
        <v>291.27</v>
      </c>
      <c r="Q3920" s="12">
        <f t="shared" si="432"/>
        <v>0</v>
      </c>
    </row>
    <row r="3921">
      <c r="A3921" s="14" t="s">
        <v>4100</v>
      </c>
      <c r="B3921" s="14" t="s">
        <v>33</v>
      </c>
      <c r="C3921" s="14" t="s">
        <v>20</v>
      </c>
      <c r="D3921" s="14" t="s">
        <v>106</v>
      </c>
      <c r="E3921" s="14" t="s">
        <v>26</v>
      </c>
      <c r="F3921" s="15">
        <v>42918.0</v>
      </c>
      <c r="G3921" s="15">
        <v>42995.0</v>
      </c>
      <c r="H3921" s="14">
        <v>0.0</v>
      </c>
      <c r="I3921" s="12">
        <f>VLOOKUP(C3921, products!$A$1:$C$8, 3, FALSE)</f>
        <v>5482</v>
      </c>
      <c r="J3921" s="12" t="str">
        <f>VLOOKUP(B3921,sales_teams!A:C,3)</f>
        <v>Central</v>
      </c>
      <c r="K3921" s="12" t="str">
        <f>VLOOKUP(B3921,sales_teams!A:C,2)</f>
        <v>Dustin Brinkmann</v>
      </c>
      <c r="L3921" s="12" t="str">
        <f>VLOOKUP(D3921,accounts!A:G,6)</f>
        <v>United States</v>
      </c>
      <c r="M3921" s="12" t="str">
        <f>VLOOKUP(D3921,accounts!A:B,2)</f>
        <v>finance</v>
      </c>
      <c r="N3921" s="12" t="str">
        <f t="shared" si="26"/>
        <v>Jul 2017</v>
      </c>
      <c r="O3921" s="12" t="str">
        <f t="shared" si="431"/>
        <v>Sep 2017</v>
      </c>
      <c r="P3921" s="12">
        <f>VLOOKUP(D3921,accounts!A:G,4)</f>
        <v>646.1</v>
      </c>
      <c r="Q3921" s="12">
        <f t="shared" si="432"/>
        <v>62</v>
      </c>
    </row>
    <row r="3922">
      <c r="A3922" s="14" t="s">
        <v>4101</v>
      </c>
      <c r="B3922" s="14" t="s">
        <v>34</v>
      </c>
      <c r="C3922" s="14" t="s">
        <v>22</v>
      </c>
      <c r="D3922" s="14" t="s">
        <v>141</v>
      </c>
      <c r="E3922" s="14" t="s">
        <v>26</v>
      </c>
      <c r="F3922" s="15">
        <v>42918.0</v>
      </c>
      <c r="G3922" s="15">
        <v>42919.0</v>
      </c>
      <c r="H3922" s="14">
        <v>0.0</v>
      </c>
      <c r="I3922" s="12">
        <f>VLOOKUP(C3922, products!$A$1:$C$8, 3, FALSE)</f>
        <v>550</v>
      </c>
      <c r="J3922" s="12" t="str">
        <f>VLOOKUP(B3922,sales_teams!A:C,3)</f>
        <v>Central</v>
      </c>
      <c r="K3922" s="12" t="str">
        <f>VLOOKUP(B3922,sales_teams!A:C,2)</f>
        <v>Dustin Brinkmann</v>
      </c>
      <c r="L3922" s="12" t="str">
        <f>VLOOKUP(D3922,accounts!A:G,6)</f>
        <v>United States</v>
      </c>
      <c r="M3922" s="12" t="str">
        <f>VLOOKUP(D3922,accounts!A:B,2)</f>
        <v>medical</v>
      </c>
      <c r="N3922" s="12" t="str">
        <f t="shared" si="26"/>
        <v>Jul 2017</v>
      </c>
      <c r="O3922" s="12" t="str">
        <f t="shared" si="431"/>
        <v>Jul 2017</v>
      </c>
      <c r="P3922" s="12">
        <f>VLOOKUP(D3922,accounts!A:G,4)</f>
        <v>326.82</v>
      </c>
      <c r="Q3922" s="12">
        <f t="shared" si="432"/>
        <v>0</v>
      </c>
    </row>
    <row r="3923">
      <c r="A3923" s="14" t="s">
        <v>4102</v>
      </c>
      <c r="B3923" s="14" t="s">
        <v>34</v>
      </c>
      <c r="C3923" s="14" t="s">
        <v>20</v>
      </c>
      <c r="D3923" s="14" t="s">
        <v>147</v>
      </c>
      <c r="E3923" s="14" t="s">
        <v>5</v>
      </c>
      <c r="F3923" s="15">
        <v>42918.0</v>
      </c>
      <c r="G3923" s="15">
        <v>42920.0</v>
      </c>
      <c r="H3923" s="14">
        <v>5274.0</v>
      </c>
      <c r="I3923" s="12">
        <f>VLOOKUP(C3923, products!$A$1:$C$8, 3, FALSE)</f>
        <v>5482</v>
      </c>
      <c r="J3923" s="12" t="str">
        <f>VLOOKUP(B3923,sales_teams!A:C,3)</f>
        <v>Central</v>
      </c>
      <c r="K3923" s="12" t="str">
        <f>VLOOKUP(B3923,sales_teams!A:C,2)</f>
        <v>Dustin Brinkmann</v>
      </c>
      <c r="L3923" s="12" t="str">
        <f>VLOOKUP(D3923,accounts!A:G,6)</f>
        <v>United States</v>
      </c>
      <c r="M3923" s="12" t="str">
        <f>VLOOKUP(D3923,accounts!A:B,2)</f>
        <v>retail</v>
      </c>
      <c r="N3923" s="12" t="str">
        <f t="shared" si="26"/>
        <v>Jul 2017</v>
      </c>
      <c r="O3923" s="12" t="str">
        <f t="shared" si="431"/>
        <v>Jul 2017</v>
      </c>
      <c r="P3923" s="12">
        <f>VLOOKUP(D3923,accounts!A:G,4)</f>
        <v>71.12</v>
      </c>
      <c r="Q3923" s="12">
        <f t="shared" si="432"/>
        <v>0</v>
      </c>
    </row>
    <row r="3924">
      <c r="A3924" s="14" t="s">
        <v>4103</v>
      </c>
      <c r="B3924" s="14" t="s">
        <v>35</v>
      </c>
      <c r="C3924" s="14" t="s">
        <v>22</v>
      </c>
      <c r="D3924" s="14" t="s">
        <v>107</v>
      </c>
      <c r="E3924" s="14" t="s">
        <v>5</v>
      </c>
      <c r="F3924" s="15">
        <v>42918.0</v>
      </c>
      <c r="G3924" s="15">
        <v>42920.0</v>
      </c>
      <c r="H3924" s="14">
        <v>480.0</v>
      </c>
      <c r="I3924" s="12">
        <f>VLOOKUP(C3924, products!$A$1:$C$8, 3, FALSE)</f>
        <v>550</v>
      </c>
      <c r="J3924" s="12" t="str">
        <f>VLOOKUP(B3924,sales_teams!A:C,3)</f>
        <v>Central</v>
      </c>
      <c r="K3924" s="12" t="str">
        <f>VLOOKUP(B3924,sales_teams!A:C,2)</f>
        <v>Dustin Brinkmann</v>
      </c>
      <c r="L3924" s="12" t="str">
        <f>VLOOKUP(D3924,accounts!A:G,6)</f>
        <v>United States</v>
      </c>
      <c r="M3924" s="12" t="str">
        <f>VLOOKUP(D3924,accounts!A:B,2)</f>
        <v>technolgy</v>
      </c>
      <c r="N3924" s="12" t="str">
        <f t="shared" si="26"/>
        <v>Jul 2017</v>
      </c>
      <c r="O3924" s="12" t="str">
        <f t="shared" si="431"/>
        <v>Jul 2017</v>
      </c>
      <c r="P3924" s="12">
        <f>VLOOKUP(D3924,accounts!A:G,4)</f>
        <v>1008.06</v>
      </c>
      <c r="Q3924" s="12">
        <f t="shared" si="432"/>
        <v>0</v>
      </c>
    </row>
    <row r="3925">
      <c r="A3925" s="14" t="s">
        <v>4104</v>
      </c>
      <c r="B3925" s="14" t="s">
        <v>36</v>
      </c>
      <c r="C3925" s="14" t="s">
        <v>17</v>
      </c>
      <c r="D3925" s="14" t="s">
        <v>108</v>
      </c>
      <c r="E3925" s="14" t="s">
        <v>5</v>
      </c>
      <c r="F3925" s="15">
        <v>42918.0</v>
      </c>
      <c r="G3925" s="15">
        <v>42924.0</v>
      </c>
      <c r="H3925" s="14">
        <v>4830.0</v>
      </c>
      <c r="I3925" s="12">
        <f>VLOOKUP(C3925, products!$A$1:$C$8, 3, FALSE)</f>
        <v>4821</v>
      </c>
      <c r="J3925" s="12" t="str">
        <f>VLOOKUP(B3925,sales_teams!A:C,3)</f>
        <v>Central</v>
      </c>
      <c r="K3925" s="12" t="str">
        <f>VLOOKUP(B3925,sales_teams!A:C,2)</f>
        <v>Dustin Brinkmann</v>
      </c>
      <c r="L3925" s="12" t="str">
        <f>VLOOKUP(D3925,accounts!A:G,6)</f>
        <v>United States</v>
      </c>
      <c r="M3925" s="12" t="str">
        <f>VLOOKUP(D3925,accounts!A:B,2)</f>
        <v>employment</v>
      </c>
      <c r="N3925" s="12" t="str">
        <f t="shared" si="26"/>
        <v>Jul 2017</v>
      </c>
      <c r="O3925" s="12" t="str">
        <f t="shared" si="431"/>
        <v>Jul 2017</v>
      </c>
      <c r="P3925" s="12">
        <f>VLOOKUP(D3925,accounts!A:G,4)</f>
        <v>882.12</v>
      </c>
      <c r="Q3925" s="12">
        <f t="shared" si="432"/>
        <v>0</v>
      </c>
    </row>
    <row r="3926">
      <c r="A3926" s="14" t="s">
        <v>4105</v>
      </c>
      <c r="B3926" s="14" t="s">
        <v>37</v>
      </c>
      <c r="C3926" s="14" t="s">
        <v>18</v>
      </c>
      <c r="D3926" s="14" t="s">
        <v>66</v>
      </c>
      <c r="E3926" s="14" t="s">
        <v>25</v>
      </c>
      <c r="F3926" s="15">
        <v>42918.0</v>
      </c>
      <c r="G3926" s="17"/>
      <c r="I3926" s="12">
        <f>VLOOKUP(C3926, products!$A$1:$C$8, 3, FALSE)</f>
        <v>1096</v>
      </c>
      <c r="J3926" s="12" t="str">
        <f>VLOOKUP(B3926,sales_teams!A:C,3)</f>
        <v>East</v>
      </c>
      <c r="K3926" s="12" t="str">
        <f>VLOOKUP(B3926,sales_teams!A:C,2)</f>
        <v>Rocco Neubert</v>
      </c>
      <c r="L3926" s="12" t="str">
        <f>VLOOKUP(D3926,accounts!A:G,6)</f>
        <v>United States</v>
      </c>
      <c r="M3926" s="12" t="str">
        <f>VLOOKUP(D3926,accounts!A:B,2)</f>
        <v>medical</v>
      </c>
      <c r="N3926" s="12" t="str">
        <f t="shared" si="26"/>
        <v>Jul 2017</v>
      </c>
      <c r="P3926" s="12">
        <f>VLOOKUP(D3926,accounts!A:G,4)</f>
        <v>4.54</v>
      </c>
    </row>
    <row r="3927">
      <c r="A3927" s="14" t="s">
        <v>4106</v>
      </c>
      <c r="B3927" s="14" t="s">
        <v>37</v>
      </c>
      <c r="C3927" s="14" t="s">
        <v>20</v>
      </c>
      <c r="D3927" s="14" t="s">
        <v>145</v>
      </c>
      <c r="E3927" s="14" t="s">
        <v>26</v>
      </c>
      <c r="F3927" s="15">
        <v>42918.0</v>
      </c>
      <c r="G3927" s="15">
        <v>42919.0</v>
      </c>
      <c r="H3927" s="14">
        <v>0.0</v>
      </c>
      <c r="I3927" s="12">
        <f>VLOOKUP(C3927, products!$A$1:$C$8, 3, FALSE)</f>
        <v>5482</v>
      </c>
      <c r="J3927" s="12" t="str">
        <f>VLOOKUP(B3927,sales_teams!A:C,3)</f>
        <v>East</v>
      </c>
      <c r="K3927" s="12" t="str">
        <f>VLOOKUP(B3927,sales_teams!A:C,2)</f>
        <v>Rocco Neubert</v>
      </c>
      <c r="L3927" s="12" t="str">
        <f>VLOOKUP(D3927,accounts!A:G,6)</f>
        <v>United States</v>
      </c>
      <c r="M3927" s="12" t="str">
        <f>VLOOKUP(D3927,accounts!A:B,2)</f>
        <v>technolgy</v>
      </c>
      <c r="N3927" s="12" t="str">
        <f t="shared" si="26"/>
        <v>Jul 2017</v>
      </c>
      <c r="O3927" s="12" t="str">
        <f t="shared" ref="O3927:O3934" si="433">TEXT(G3927,"mmm yyy")</f>
        <v>Jul 2017</v>
      </c>
      <c r="P3927" s="12">
        <f>VLOOKUP(D3927,accounts!A:G,4)</f>
        <v>1242.32</v>
      </c>
      <c r="Q3927" s="12">
        <f t="shared" ref="Q3927:Q3934" si="434">O3927-N3927</f>
        <v>0</v>
      </c>
    </row>
    <row r="3928">
      <c r="A3928" s="14" t="s">
        <v>4107</v>
      </c>
      <c r="B3928" s="14" t="s">
        <v>38</v>
      </c>
      <c r="C3928" s="14" t="s">
        <v>20</v>
      </c>
      <c r="D3928" s="14" t="s">
        <v>101</v>
      </c>
      <c r="E3928" s="14" t="s">
        <v>5</v>
      </c>
      <c r="F3928" s="15">
        <v>42918.0</v>
      </c>
      <c r="G3928" s="15">
        <v>42920.0</v>
      </c>
      <c r="H3928" s="14">
        <v>5333.0</v>
      </c>
      <c r="I3928" s="12">
        <f>VLOOKUP(C3928, products!$A$1:$C$8, 3, FALSE)</f>
        <v>5482</v>
      </c>
      <c r="J3928" s="12" t="str">
        <f>VLOOKUP(B3928,sales_teams!A:C,3)</f>
        <v>East</v>
      </c>
      <c r="K3928" s="12" t="str">
        <f>VLOOKUP(B3928,sales_teams!A:C,2)</f>
        <v>Rocco Neubert</v>
      </c>
      <c r="L3928" s="12" t="str">
        <f>VLOOKUP(D3928,accounts!A:G,6)</f>
        <v>United States</v>
      </c>
      <c r="M3928" s="12" t="str">
        <f>VLOOKUP(D3928,accounts!A:B,2)</f>
        <v>finance</v>
      </c>
      <c r="N3928" s="12" t="str">
        <f t="shared" si="26"/>
        <v>Jul 2017</v>
      </c>
      <c r="O3928" s="12" t="str">
        <f t="shared" si="433"/>
        <v>Jul 2017</v>
      </c>
      <c r="P3928" s="12">
        <f>VLOOKUP(D3928,accounts!A:G,4)</f>
        <v>1102.43</v>
      </c>
      <c r="Q3928" s="12">
        <f t="shared" si="434"/>
        <v>0</v>
      </c>
    </row>
    <row r="3929">
      <c r="A3929" s="14" t="s">
        <v>4108</v>
      </c>
      <c r="B3929" s="14" t="s">
        <v>40</v>
      </c>
      <c r="C3929" s="14" t="s">
        <v>21</v>
      </c>
      <c r="D3929" s="14" t="s">
        <v>66</v>
      </c>
      <c r="E3929" s="14" t="s">
        <v>26</v>
      </c>
      <c r="F3929" s="15">
        <v>42918.0</v>
      </c>
      <c r="G3929" s="15">
        <v>42927.0</v>
      </c>
      <c r="H3929" s="14">
        <v>0.0</v>
      </c>
      <c r="I3929" s="12">
        <f>VLOOKUP(C3929, products!$A$1:$C$8, 3, FALSE)</f>
        <v>3393</v>
      </c>
      <c r="J3929" s="12" t="str">
        <f>VLOOKUP(B3929,sales_teams!A:C,3)</f>
        <v>East</v>
      </c>
      <c r="K3929" s="12" t="str">
        <f>VLOOKUP(B3929,sales_teams!A:C,2)</f>
        <v>Rocco Neubert</v>
      </c>
      <c r="L3929" s="12" t="str">
        <f>VLOOKUP(D3929,accounts!A:G,6)</f>
        <v>United States</v>
      </c>
      <c r="M3929" s="12" t="str">
        <f>VLOOKUP(D3929,accounts!A:B,2)</f>
        <v>medical</v>
      </c>
      <c r="N3929" s="12" t="str">
        <f t="shared" si="26"/>
        <v>Jul 2017</v>
      </c>
      <c r="O3929" s="12" t="str">
        <f t="shared" si="433"/>
        <v>Jul 2017</v>
      </c>
      <c r="P3929" s="12">
        <f>VLOOKUP(D3929,accounts!A:G,4)</f>
        <v>4.54</v>
      </c>
      <c r="Q3929" s="12">
        <f t="shared" si="434"/>
        <v>0</v>
      </c>
    </row>
    <row r="3930">
      <c r="A3930" s="14" t="s">
        <v>4109</v>
      </c>
      <c r="B3930" s="14" t="s">
        <v>42</v>
      </c>
      <c r="C3930" s="14" t="s">
        <v>20</v>
      </c>
      <c r="D3930" s="14" t="s">
        <v>82</v>
      </c>
      <c r="E3930" s="14" t="s">
        <v>26</v>
      </c>
      <c r="F3930" s="15">
        <v>42918.0</v>
      </c>
      <c r="G3930" s="15">
        <v>42971.0</v>
      </c>
      <c r="H3930" s="14">
        <v>0.0</v>
      </c>
      <c r="I3930" s="12">
        <f>VLOOKUP(C3930, products!$A$1:$C$8, 3, FALSE)</f>
        <v>5482</v>
      </c>
      <c r="J3930" s="12" t="str">
        <f>VLOOKUP(B3930,sales_teams!A:C,3)</f>
        <v>East</v>
      </c>
      <c r="K3930" s="12" t="str">
        <f>VLOOKUP(B3930,sales_teams!A:C,2)</f>
        <v>Rocco Neubert</v>
      </c>
      <c r="L3930" s="12" t="str">
        <f>VLOOKUP(D3930,accounts!A:G,6)</f>
        <v>United States</v>
      </c>
      <c r="M3930" s="12" t="str">
        <f>VLOOKUP(D3930,accounts!A:B,2)</f>
        <v>finance</v>
      </c>
      <c r="N3930" s="12" t="str">
        <f t="shared" si="26"/>
        <v>Jul 2017</v>
      </c>
      <c r="O3930" s="12" t="str">
        <f t="shared" si="433"/>
        <v>Aug 2017</v>
      </c>
      <c r="P3930" s="12">
        <f>VLOOKUP(D3930,accounts!A:G,4)</f>
        <v>1698.2</v>
      </c>
      <c r="Q3930" s="12">
        <f t="shared" si="434"/>
        <v>31</v>
      </c>
    </row>
    <row r="3931">
      <c r="A3931" s="14" t="s">
        <v>4110</v>
      </c>
      <c r="B3931" s="14" t="s">
        <v>42</v>
      </c>
      <c r="C3931" s="14" t="s">
        <v>21</v>
      </c>
      <c r="D3931" s="14" t="s">
        <v>84</v>
      </c>
      <c r="E3931" s="14" t="s">
        <v>26</v>
      </c>
      <c r="F3931" s="15">
        <v>42918.0</v>
      </c>
      <c r="G3931" s="15">
        <v>42919.0</v>
      </c>
      <c r="H3931" s="14">
        <v>0.0</v>
      </c>
      <c r="I3931" s="12">
        <f>VLOOKUP(C3931, products!$A$1:$C$8, 3, FALSE)</f>
        <v>3393</v>
      </c>
      <c r="J3931" s="12" t="str">
        <f>VLOOKUP(B3931,sales_teams!A:C,3)</f>
        <v>East</v>
      </c>
      <c r="K3931" s="12" t="str">
        <f>VLOOKUP(B3931,sales_teams!A:C,2)</f>
        <v>Rocco Neubert</v>
      </c>
      <c r="L3931" s="12" t="str">
        <f>VLOOKUP(D3931,accounts!A:G,6)</f>
        <v>United States</v>
      </c>
      <c r="M3931" s="12" t="str">
        <f>VLOOKUP(D3931,accounts!A:B,2)</f>
        <v>software</v>
      </c>
      <c r="N3931" s="12" t="str">
        <f t="shared" si="26"/>
        <v>Jul 2017</v>
      </c>
      <c r="O3931" s="12" t="str">
        <f t="shared" si="433"/>
        <v>Jul 2017</v>
      </c>
      <c r="P3931" s="12">
        <f>VLOOKUP(D3931,accounts!A:G,4)</f>
        <v>2714.9</v>
      </c>
      <c r="Q3931" s="12">
        <f t="shared" si="434"/>
        <v>0</v>
      </c>
    </row>
    <row r="3932">
      <c r="A3932" s="14" t="s">
        <v>4111</v>
      </c>
      <c r="B3932" s="14" t="s">
        <v>44</v>
      </c>
      <c r="C3932" s="14" t="s">
        <v>20</v>
      </c>
      <c r="D3932" s="14" t="s">
        <v>99</v>
      </c>
      <c r="E3932" s="14" t="s">
        <v>5</v>
      </c>
      <c r="F3932" s="15">
        <v>42918.0</v>
      </c>
      <c r="G3932" s="15">
        <v>42994.0</v>
      </c>
      <c r="H3932" s="14">
        <v>6192.0</v>
      </c>
      <c r="I3932" s="12">
        <f>VLOOKUP(C3932, products!$A$1:$C$8, 3, FALSE)</f>
        <v>5482</v>
      </c>
      <c r="J3932" s="12" t="str">
        <f>VLOOKUP(B3932,sales_teams!A:C,3)</f>
        <v>East</v>
      </c>
      <c r="K3932" s="12" t="str">
        <f>VLOOKUP(B3932,sales_teams!A:C,2)</f>
        <v>Rocco Neubert</v>
      </c>
      <c r="L3932" s="12" t="str">
        <f>VLOOKUP(D3932,accounts!A:G,6)</f>
        <v>United States</v>
      </c>
      <c r="M3932" s="12" t="str">
        <f>VLOOKUP(D3932,accounts!A:B,2)</f>
        <v>services</v>
      </c>
      <c r="N3932" s="12" t="str">
        <f t="shared" si="26"/>
        <v>Jul 2017</v>
      </c>
      <c r="O3932" s="12" t="str">
        <f t="shared" si="433"/>
        <v>Sep 2017</v>
      </c>
      <c r="P3932" s="12">
        <f>VLOOKUP(D3932,accounts!A:G,4)</f>
        <v>792.46</v>
      </c>
      <c r="Q3932" s="12">
        <f t="shared" si="434"/>
        <v>62</v>
      </c>
    </row>
    <row r="3933">
      <c r="A3933" s="14" t="s">
        <v>4112</v>
      </c>
      <c r="B3933" s="14" t="s">
        <v>46</v>
      </c>
      <c r="C3933" s="14" t="s">
        <v>22</v>
      </c>
      <c r="D3933" s="14" t="s">
        <v>128</v>
      </c>
      <c r="E3933" s="14" t="s">
        <v>26</v>
      </c>
      <c r="F3933" s="15">
        <v>42918.0</v>
      </c>
      <c r="G3933" s="15">
        <v>42963.0</v>
      </c>
      <c r="H3933" s="14">
        <v>0.0</v>
      </c>
      <c r="I3933" s="12">
        <f>VLOOKUP(C3933, products!$A$1:$C$8, 3, FALSE)</f>
        <v>550</v>
      </c>
      <c r="J3933" s="12" t="str">
        <f>VLOOKUP(B3933,sales_teams!A:C,3)</f>
        <v>East</v>
      </c>
      <c r="K3933" s="12" t="str">
        <f>VLOOKUP(B3933,sales_teams!A:C,2)</f>
        <v>Rocco Neubert</v>
      </c>
      <c r="L3933" s="12" t="str">
        <f>VLOOKUP(D3933,accounts!A:G,6)</f>
        <v>United States</v>
      </c>
      <c r="M3933" s="12" t="str">
        <f>VLOOKUP(D3933,accounts!A:B,2)</f>
        <v>telecommunications</v>
      </c>
      <c r="N3933" s="12" t="str">
        <f t="shared" si="26"/>
        <v>Jul 2017</v>
      </c>
      <c r="O3933" s="12" t="str">
        <f t="shared" si="433"/>
        <v>Aug 2017</v>
      </c>
      <c r="P3933" s="12">
        <f>VLOOKUP(D3933,accounts!A:G,4)</f>
        <v>1188.42</v>
      </c>
      <c r="Q3933" s="12">
        <f t="shared" si="434"/>
        <v>31</v>
      </c>
    </row>
    <row r="3934">
      <c r="A3934" s="14" t="s">
        <v>4113</v>
      </c>
      <c r="B3934" s="14" t="s">
        <v>46</v>
      </c>
      <c r="C3934" s="14" t="s">
        <v>22</v>
      </c>
      <c r="D3934" s="14" t="s">
        <v>81</v>
      </c>
      <c r="E3934" s="14" t="s">
        <v>5</v>
      </c>
      <c r="F3934" s="15">
        <v>42918.0</v>
      </c>
      <c r="G3934" s="15">
        <v>42958.0</v>
      </c>
      <c r="H3934" s="14">
        <v>490.0</v>
      </c>
      <c r="I3934" s="12">
        <f>VLOOKUP(C3934, products!$A$1:$C$8, 3, FALSE)</f>
        <v>550</v>
      </c>
      <c r="J3934" s="12" t="str">
        <f>VLOOKUP(B3934,sales_teams!A:C,3)</f>
        <v>East</v>
      </c>
      <c r="K3934" s="12" t="str">
        <f>VLOOKUP(B3934,sales_teams!A:C,2)</f>
        <v>Rocco Neubert</v>
      </c>
      <c r="L3934" s="12" t="str">
        <f>VLOOKUP(D3934,accounts!A:G,6)</f>
        <v>United States</v>
      </c>
      <c r="M3934" s="12" t="str">
        <f>VLOOKUP(D3934,accounts!A:B,2)</f>
        <v>retail</v>
      </c>
      <c r="N3934" s="12" t="str">
        <f t="shared" si="26"/>
        <v>Jul 2017</v>
      </c>
      <c r="O3934" s="12" t="str">
        <f t="shared" si="433"/>
        <v>Aug 2017</v>
      </c>
      <c r="P3934" s="12">
        <f>VLOOKUP(D3934,accounts!A:G,4)</f>
        <v>2437.85</v>
      </c>
      <c r="Q3934" s="12">
        <f t="shared" si="434"/>
        <v>31</v>
      </c>
    </row>
    <row r="3935">
      <c r="A3935" s="14" t="s">
        <v>4114</v>
      </c>
      <c r="B3935" s="14" t="s">
        <v>47</v>
      </c>
      <c r="C3935" s="14" t="s">
        <v>18</v>
      </c>
      <c r="D3935" s="14" t="s">
        <v>117</v>
      </c>
      <c r="E3935" s="14" t="s">
        <v>25</v>
      </c>
      <c r="F3935" s="15">
        <v>42918.0</v>
      </c>
      <c r="G3935" s="17"/>
      <c r="I3935" s="12">
        <f>VLOOKUP(C3935, products!$A$1:$C$8, 3, FALSE)</f>
        <v>1096</v>
      </c>
      <c r="J3935" s="12" t="str">
        <f>VLOOKUP(B3935,sales_teams!A:C,3)</f>
        <v>East</v>
      </c>
      <c r="K3935" s="12" t="str">
        <f>VLOOKUP(B3935,sales_teams!A:C,2)</f>
        <v>Rocco Neubert</v>
      </c>
      <c r="L3935" s="12" t="str">
        <f>VLOOKUP(D3935,accounts!A:G,6)</f>
        <v>United States</v>
      </c>
      <c r="M3935" s="12" t="str">
        <f>VLOOKUP(D3935,accounts!A:B,2)</f>
        <v>medical</v>
      </c>
      <c r="N3935" s="12" t="str">
        <f t="shared" si="26"/>
        <v>Jul 2017</v>
      </c>
      <c r="P3935" s="12">
        <f>VLOOKUP(D3935,accounts!A:G,4)</f>
        <v>251.41</v>
      </c>
    </row>
    <row r="3936">
      <c r="A3936" s="14" t="s">
        <v>4115</v>
      </c>
      <c r="B3936" s="14" t="s">
        <v>48</v>
      </c>
      <c r="C3936" s="14" t="s">
        <v>22</v>
      </c>
      <c r="D3936" s="14" t="s">
        <v>94</v>
      </c>
      <c r="E3936" s="14" t="s">
        <v>26</v>
      </c>
      <c r="F3936" s="15">
        <v>42918.0</v>
      </c>
      <c r="G3936" s="15">
        <v>42920.0</v>
      </c>
      <c r="H3936" s="14">
        <v>0.0</v>
      </c>
      <c r="I3936" s="12">
        <f>VLOOKUP(C3936, products!$A$1:$C$8, 3, FALSE)</f>
        <v>550</v>
      </c>
      <c r="J3936" s="12" t="str">
        <f>VLOOKUP(B3936,sales_teams!A:C,3)</f>
        <v>East</v>
      </c>
      <c r="K3936" s="12" t="str">
        <f>VLOOKUP(B3936,sales_teams!A:C,2)</f>
        <v>Rocco Neubert</v>
      </c>
      <c r="L3936" s="12" t="str">
        <f>VLOOKUP(D3936,accounts!A:G,6)</f>
        <v>United States</v>
      </c>
      <c r="M3936" s="12" t="str">
        <f>VLOOKUP(D3936,accounts!A:B,2)</f>
        <v>medical</v>
      </c>
      <c r="N3936" s="12" t="str">
        <f t="shared" si="26"/>
        <v>Jul 2017</v>
      </c>
      <c r="O3936" s="12" t="str">
        <f t="shared" ref="O3936:O3975" si="435">TEXT(G3936,"mmm yyy")</f>
        <v>Jul 2017</v>
      </c>
      <c r="P3936" s="12">
        <f>VLOOKUP(D3936,accounts!A:G,4)</f>
        <v>3922.42</v>
      </c>
      <c r="Q3936" s="12">
        <f t="shared" ref="Q3936:Q3975" si="436">O3936-N3936</f>
        <v>0</v>
      </c>
    </row>
    <row r="3937">
      <c r="A3937" s="14" t="s">
        <v>4116</v>
      </c>
      <c r="B3937" s="14" t="s">
        <v>49</v>
      </c>
      <c r="C3937" s="14" t="s">
        <v>22</v>
      </c>
      <c r="D3937" s="14" t="s">
        <v>65</v>
      </c>
      <c r="E3937" s="14" t="s">
        <v>26</v>
      </c>
      <c r="F3937" s="15">
        <v>42918.0</v>
      </c>
      <c r="G3937" s="15">
        <v>42925.0</v>
      </c>
      <c r="H3937" s="14">
        <v>0.0</v>
      </c>
      <c r="I3937" s="12">
        <f>VLOOKUP(C3937, products!$A$1:$C$8, 3, FALSE)</f>
        <v>550</v>
      </c>
      <c r="J3937" s="12" t="str">
        <f>VLOOKUP(B3937,sales_teams!A:C,3)</f>
        <v>West</v>
      </c>
      <c r="K3937" s="12" t="str">
        <f>VLOOKUP(B3937,sales_teams!A:C,2)</f>
        <v>Summer Sewald</v>
      </c>
      <c r="L3937" s="12" t="str">
        <f>VLOOKUP(D3937,accounts!A:G,6)</f>
        <v>United States</v>
      </c>
      <c r="M3937" s="12" t="str">
        <f>VLOOKUP(D3937,accounts!A:B,2)</f>
        <v>technolgy</v>
      </c>
      <c r="N3937" s="12" t="str">
        <f t="shared" si="26"/>
        <v>Jul 2017</v>
      </c>
      <c r="O3937" s="12" t="str">
        <f t="shared" si="435"/>
        <v>Jul 2017</v>
      </c>
      <c r="P3937" s="12">
        <f>VLOOKUP(D3937,accounts!A:G,4)</f>
        <v>7708.38</v>
      </c>
      <c r="Q3937" s="12">
        <f t="shared" si="436"/>
        <v>0</v>
      </c>
    </row>
    <row r="3938">
      <c r="A3938" s="14" t="s">
        <v>4117</v>
      </c>
      <c r="B3938" s="14" t="s">
        <v>53</v>
      </c>
      <c r="C3938" s="14" t="s">
        <v>18</v>
      </c>
      <c r="D3938" s="14" t="s">
        <v>92</v>
      </c>
      <c r="E3938" s="14" t="s">
        <v>5</v>
      </c>
      <c r="F3938" s="15">
        <v>42918.0</v>
      </c>
      <c r="G3938" s="15">
        <v>43001.0</v>
      </c>
      <c r="H3938" s="14">
        <v>1157.0</v>
      </c>
      <c r="I3938" s="12">
        <f>VLOOKUP(C3938, products!$A$1:$C$8, 3, FALSE)</f>
        <v>1096</v>
      </c>
      <c r="J3938" s="12" t="str">
        <f>VLOOKUP(B3938,sales_teams!A:C,3)</f>
        <v>West</v>
      </c>
      <c r="K3938" s="12" t="str">
        <f>VLOOKUP(B3938,sales_teams!A:C,2)</f>
        <v>Summer Sewald</v>
      </c>
      <c r="L3938" s="12" t="str">
        <f>VLOOKUP(D3938,accounts!A:G,6)</f>
        <v>United States</v>
      </c>
      <c r="M3938" s="12" t="str">
        <f>VLOOKUP(D3938,accounts!A:B,2)</f>
        <v>finance</v>
      </c>
      <c r="N3938" s="12" t="str">
        <f t="shared" si="26"/>
        <v>Jul 2017</v>
      </c>
      <c r="O3938" s="12" t="str">
        <f t="shared" si="435"/>
        <v>Sep 2017</v>
      </c>
      <c r="P3938" s="12">
        <f>VLOOKUP(D3938,accounts!A:G,4)</f>
        <v>2819.5</v>
      </c>
      <c r="Q3938" s="12">
        <f t="shared" si="436"/>
        <v>62</v>
      </c>
    </row>
    <row r="3939">
      <c r="A3939" s="14" t="s">
        <v>4118</v>
      </c>
      <c r="B3939" s="14" t="s">
        <v>58</v>
      </c>
      <c r="C3939" s="14" t="s">
        <v>21</v>
      </c>
      <c r="D3939" s="14" t="s">
        <v>93</v>
      </c>
      <c r="E3939" s="14" t="s">
        <v>26</v>
      </c>
      <c r="F3939" s="15">
        <v>42918.0</v>
      </c>
      <c r="G3939" s="15">
        <v>42978.0</v>
      </c>
      <c r="H3939" s="14">
        <v>0.0</v>
      </c>
      <c r="I3939" s="12">
        <f>VLOOKUP(C3939, products!$A$1:$C$8, 3, FALSE)</f>
        <v>3393</v>
      </c>
      <c r="J3939" s="12" t="str">
        <f>VLOOKUP(B3939,sales_teams!A:C,3)</f>
        <v>West</v>
      </c>
      <c r="K3939" s="12" t="str">
        <f>VLOOKUP(B3939,sales_teams!A:C,2)</f>
        <v>Summer Sewald</v>
      </c>
      <c r="L3939" s="12" t="str">
        <f>VLOOKUP(D3939,accounts!A:G,6)</f>
        <v>United States</v>
      </c>
      <c r="M3939" s="12" t="str">
        <f>VLOOKUP(D3939,accounts!A:B,2)</f>
        <v>retail</v>
      </c>
      <c r="N3939" s="12" t="str">
        <f t="shared" si="26"/>
        <v>Jul 2017</v>
      </c>
      <c r="O3939" s="12" t="str">
        <f t="shared" si="435"/>
        <v>Aug 2017</v>
      </c>
      <c r="P3939" s="12">
        <f>VLOOKUP(D3939,accounts!A:G,4)</f>
        <v>4968.91</v>
      </c>
      <c r="Q3939" s="12">
        <f t="shared" si="436"/>
        <v>31</v>
      </c>
    </row>
    <row r="3940">
      <c r="A3940" s="14" t="s">
        <v>4119</v>
      </c>
      <c r="B3940" s="14" t="s">
        <v>58</v>
      </c>
      <c r="C3940" s="14" t="s">
        <v>21</v>
      </c>
      <c r="D3940" s="14" t="s">
        <v>97</v>
      </c>
      <c r="E3940" s="14" t="s">
        <v>26</v>
      </c>
      <c r="F3940" s="15">
        <v>42918.0</v>
      </c>
      <c r="G3940" s="15">
        <v>42919.0</v>
      </c>
      <c r="H3940" s="14">
        <v>0.0</v>
      </c>
      <c r="I3940" s="12">
        <f>VLOOKUP(C3940, products!$A$1:$C$8, 3, FALSE)</f>
        <v>3393</v>
      </c>
      <c r="J3940" s="12" t="str">
        <f>VLOOKUP(B3940,sales_teams!A:C,3)</f>
        <v>West</v>
      </c>
      <c r="K3940" s="12" t="str">
        <f>VLOOKUP(B3940,sales_teams!A:C,2)</f>
        <v>Summer Sewald</v>
      </c>
      <c r="L3940" s="12" t="str">
        <f>VLOOKUP(D3940,accounts!A:G,6)</f>
        <v>United States</v>
      </c>
      <c r="M3940" s="12" t="str">
        <f>VLOOKUP(D3940,accounts!A:B,2)</f>
        <v>medical</v>
      </c>
      <c r="N3940" s="12" t="str">
        <f t="shared" si="26"/>
        <v>Jul 2017</v>
      </c>
      <c r="O3940" s="12" t="str">
        <f t="shared" si="435"/>
        <v>Jul 2017</v>
      </c>
      <c r="P3940" s="12">
        <f>VLOOKUP(D3940,accounts!A:G,4)</f>
        <v>1618.89</v>
      </c>
      <c r="Q3940" s="12">
        <f t="shared" si="436"/>
        <v>0</v>
      </c>
    </row>
    <row r="3941">
      <c r="A3941" s="14" t="s">
        <v>4120</v>
      </c>
      <c r="B3941" s="14" t="s">
        <v>59</v>
      </c>
      <c r="C3941" s="14" t="s">
        <v>19</v>
      </c>
      <c r="D3941" s="14" t="s">
        <v>138</v>
      </c>
      <c r="E3941" s="14" t="s">
        <v>5</v>
      </c>
      <c r="F3941" s="15">
        <v>42918.0</v>
      </c>
      <c r="G3941" s="15">
        <v>42929.0</v>
      </c>
      <c r="H3941" s="14">
        <v>55.0</v>
      </c>
      <c r="I3941" s="12">
        <f>VLOOKUP(C3941, products!$A$1:$C$8, 3, FALSE)</f>
        <v>55</v>
      </c>
      <c r="J3941" s="12" t="str">
        <f>VLOOKUP(B3941,sales_teams!A:C,3)</f>
        <v>West</v>
      </c>
      <c r="K3941" s="12" t="str">
        <f>VLOOKUP(B3941,sales_teams!A:C,2)</f>
        <v>Summer Sewald</v>
      </c>
      <c r="L3941" s="12" t="str">
        <f>VLOOKUP(D3941,accounts!A:G,6)</f>
        <v>United States</v>
      </c>
      <c r="M3941" s="12" t="str">
        <f>VLOOKUP(D3941,accounts!A:B,2)</f>
        <v>retail</v>
      </c>
      <c r="N3941" s="12" t="str">
        <f t="shared" si="26"/>
        <v>Jul 2017</v>
      </c>
      <c r="O3941" s="12" t="str">
        <f t="shared" si="435"/>
        <v>Jul 2017</v>
      </c>
      <c r="P3941" s="12">
        <f>VLOOKUP(D3941,accounts!A:G,4)</f>
        <v>2261.05</v>
      </c>
      <c r="Q3941" s="12">
        <f t="shared" si="436"/>
        <v>0</v>
      </c>
    </row>
    <row r="3942">
      <c r="A3942" s="14" t="s">
        <v>4121</v>
      </c>
      <c r="B3942" s="14" t="s">
        <v>61</v>
      </c>
      <c r="C3942" s="14" t="s">
        <v>21</v>
      </c>
      <c r="D3942" s="14" t="s">
        <v>110</v>
      </c>
      <c r="E3942" s="14" t="s">
        <v>26</v>
      </c>
      <c r="F3942" s="15">
        <v>42918.0</v>
      </c>
      <c r="G3942" s="15">
        <v>42922.0</v>
      </c>
      <c r="H3942" s="14">
        <v>0.0</v>
      </c>
      <c r="I3942" s="12">
        <f>VLOOKUP(C3942, products!$A$1:$C$8, 3, FALSE)</f>
        <v>3393</v>
      </c>
      <c r="J3942" s="12" t="str">
        <f>VLOOKUP(B3942,sales_teams!A:C,3)</f>
        <v>West</v>
      </c>
      <c r="K3942" s="12" t="str">
        <f>VLOOKUP(B3942,sales_teams!A:C,2)</f>
        <v>Summer Sewald</v>
      </c>
      <c r="L3942" s="12" t="str">
        <f>VLOOKUP(D3942,accounts!A:G,6)</f>
        <v>Poland</v>
      </c>
      <c r="M3942" s="12" t="str">
        <f>VLOOKUP(D3942,accounts!A:B,2)</f>
        <v>marketing</v>
      </c>
      <c r="N3942" s="12" t="str">
        <f t="shared" si="26"/>
        <v>Jul 2017</v>
      </c>
      <c r="O3942" s="12" t="str">
        <f t="shared" si="435"/>
        <v>Jul 2017</v>
      </c>
      <c r="P3942" s="12">
        <f>VLOOKUP(D3942,accounts!A:G,4)</f>
        <v>894.37</v>
      </c>
      <c r="Q3942" s="12">
        <f t="shared" si="436"/>
        <v>0</v>
      </c>
    </row>
    <row r="3943">
      <c r="A3943" s="14" t="s">
        <v>4122</v>
      </c>
      <c r="B3943" s="14" t="s">
        <v>61</v>
      </c>
      <c r="C3943" s="14" t="s">
        <v>17</v>
      </c>
      <c r="D3943" s="14" t="s">
        <v>132</v>
      </c>
      <c r="E3943" s="14" t="s">
        <v>5</v>
      </c>
      <c r="F3943" s="15">
        <v>42918.0</v>
      </c>
      <c r="G3943" s="15">
        <v>42973.0</v>
      </c>
      <c r="H3943" s="14">
        <v>4655.0</v>
      </c>
      <c r="I3943" s="12">
        <f>VLOOKUP(C3943, products!$A$1:$C$8, 3, FALSE)</f>
        <v>4821</v>
      </c>
      <c r="J3943" s="12" t="str">
        <f>VLOOKUP(B3943,sales_teams!A:C,3)</f>
        <v>West</v>
      </c>
      <c r="K3943" s="12" t="str">
        <f>VLOOKUP(B3943,sales_teams!A:C,2)</f>
        <v>Summer Sewald</v>
      </c>
      <c r="L3943" s="12" t="str">
        <f>VLOOKUP(D3943,accounts!A:G,6)</f>
        <v>United States</v>
      </c>
      <c r="M3943" s="12" t="str">
        <f>VLOOKUP(D3943,accounts!A:B,2)</f>
        <v>technolgy</v>
      </c>
      <c r="N3943" s="12" t="str">
        <f t="shared" si="26"/>
        <v>Jul 2017</v>
      </c>
      <c r="O3943" s="12" t="str">
        <f t="shared" si="435"/>
        <v>Aug 2017</v>
      </c>
      <c r="P3943" s="12">
        <f>VLOOKUP(D3943,accounts!A:G,4)</f>
        <v>587.72</v>
      </c>
      <c r="Q3943" s="12">
        <f t="shared" si="436"/>
        <v>31</v>
      </c>
    </row>
    <row r="3944">
      <c r="A3944" s="14" t="s">
        <v>4123</v>
      </c>
      <c r="B3944" s="14" t="s">
        <v>33</v>
      </c>
      <c r="C3944" s="14" t="s">
        <v>17</v>
      </c>
      <c r="D3944" s="14" t="s">
        <v>120</v>
      </c>
      <c r="E3944" s="14" t="s">
        <v>5</v>
      </c>
      <c r="F3944" s="15">
        <v>42919.0</v>
      </c>
      <c r="G3944" s="15">
        <v>42973.0</v>
      </c>
      <c r="H3944" s="14">
        <v>5833.0</v>
      </c>
      <c r="I3944" s="12">
        <f>VLOOKUP(C3944, products!$A$1:$C$8, 3, FALSE)</f>
        <v>4821</v>
      </c>
      <c r="J3944" s="12" t="str">
        <f>VLOOKUP(B3944,sales_teams!A:C,3)</f>
        <v>Central</v>
      </c>
      <c r="K3944" s="12" t="str">
        <f>VLOOKUP(B3944,sales_teams!A:C,2)</f>
        <v>Dustin Brinkmann</v>
      </c>
      <c r="L3944" s="12" t="str">
        <f>VLOOKUP(D3944,accounts!A:G,6)</f>
        <v>United States</v>
      </c>
      <c r="M3944" s="12" t="str">
        <f>VLOOKUP(D3944,accounts!A:B,2)</f>
        <v>entertainment</v>
      </c>
      <c r="N3944" s="12" t="str">
        <f t="shared" si="26"/>
        <v>Jul 2017</v>
      </c>
      <c r="O3944" s="12" t="str">
        <f t="shared" si="435"/>
        <v>Aug 2017</v>
      </c>
      <c r="P3944" s="12">
        <f>VLOOKUP(D3944,accounts!A:G,4)</f>
        <v>665.06</v>
      </c>
      <c r="Q3944" s="12">
        <f t="shared" si="436"/>
        <v>31</v>
      </c>
    </row>
    <row r="3945">
      <c r="A3945" s="14" t="s">
        <v>4124</v>
      </c>
      <c r="B3945" s="14" t="s">
        <v>35</v>
      </c>
      <c r="C3945" s="14" t="s">
        <v>19</v>
      </c>
      <c r="D3945" s="14" t="s">
        <v>66</v>
      </c>
      <c r="E3945" s="14" t="s">
        <v>5</v>
      </c>
      <c r="F3945" s="15">
        <v>42919.0</v>
      </c>
      <c r="G3945" s="15">
        <v>43001.0</v>
      </c>
      <c r="H3945" s="14">
        <v>47.0</v>
      </c>
      <c r="I3945" s="12">
        <f>VLOOKUP(C3945, products!$A$1:$C$8, 3, FALSE)</f>
        <v>55</v>
      </c>
      <c r="J3945" s="12" t="str">
        <f>VLOOKUP(B3945,sales_teams!A:C,3)</f>
        <v>Central</v>
      </c>
      <c r="K3945" s="12" t="str">
        <f>VLOOKUP(B3945,sales_teams!A:C,2)</f>
        <v>Dustin Brinkmann</v>
      </c>
      <c r="L3945" s="12" t="str">
        <f>VLOOKUP(D3945,accounts!A:G,6)</f>
        <v>United States</v>
      </c>
      <c r="M3945" s="12" t="str">
        <f>VLOOKUP(D3945,accounts!A:B,2)</f>
        <v>medical</v>
      </c>
      <c r="N3945" s="12" t="str">
        <f t="shared" si="26"/>
        <v>Jul 2017</v>
      </c>
      <c r="O3945" s="12" t="str">
        <f t="shared" si="435"/>
        <v>Sep 2017</v>
      </c>
      <c r="P3945" s="12">
        <f>VLOOKUP(D3945,accounts!A:G,4)</f>
        <v>4.54</v>
      </c>
      <c r="Q3945" s="12">
        <f t="shared" si="436"/>
        <v>62</v>
      </c>
    </row>
    <row r="3946">
      <c r="A3946" s="14" t="s">
        <v>4125</v>
      </c>
      <c r="B3946" s="14" t="s">
        <v>35</v>
      </c>
      <c r="C3946" s="14" t="s">
        <v>19</v>
      </c>
      <c r="D3946" s="14" t="s">
        <v>71</v>
      </c>
      <c r="E3946" s="14" t="s">
        <v>5</v>
      </c>
      <c r="F3946" s="15">
        <v>42919.0</v>
      </c>
      <c r="G3946" s="15">
        <v>42978.0</v>
      </c>
      <c r="H3946" s="14">
        <v>51.0</v>
      </c>
      <c r="I3946" s="12">
        <f>VLOOKUP(C3946, products!$A$1:$C$8, 3, FALSE)</f>
        <v>55</v>
      </c>
      <c r="J3946" s="12" t="str">
        <f>VLOOKUP(B3946,sales_teams!A:C,3)</f>
        <v>Central</v>
      </c>
      <c r="K3946" s="12" t="str">
        <f>VLOOKUP(B3946,sales_teams!A:C,2)</f>
        <v>Dustin Brinkmann</v>
      </c>
      <c r="L3946" s="12" t="str">
        <f>VLOOKUP(D3946,accounts!A:G,6)</f>
        <v>United States</v>
      </c>
      <c r="M3946" s="12" t="str">
        <f>VLOOKUP(D3946,accounts!A:B,2)</f>
        <v>services</v>
      </c>
      <c r="N3946" s="12" t="str">
        <f t="shared" si="26"/>
        <v>Jul 2017</v>
      </c>
      <c r="O3946" s="12" t="str">
        <f t="shared" si="435"/>
        <v>Aug 2017</v>
      </c>
      <c r="P3946" s="12">
        <f>VLOOKUP(D3946,accounts!A:G,4)</f>
        <v>2041.73</v>
      </c>
      <c r="Q3946" s="12">
        <f t="shared" si="436"/>
        <v>31</v>
      </c>
    </row>
    <row r="3947">
      <c r="A3947" s="14" t="s">
        <v>4126</v>
      </c>
      <c r="B3947" s="14" t="s">
        <v>38</v>
      </c>
      <c r="C3947" s="14" t="s">
        <v>17</v>
      </c>
      <c r="D3947" s="14" t="s">
        <v>83</v>
      </c>
      <c r="E3947" s="14" t="s">
        <v>26</v>
      </c>
      <c r="F3947" s="15">
        <v>42919.0</v>
      </c>
      <c r="G3947" s="15">
        <v>42920.0</v>
      </c>
      <c r="H3947" s="14">
        <v>0.0</v>
      </c>
      <c r="I3947" s="12">
        <f>VLOOKUP(C3947, products!$A$1:$C$8, 3, FALSE)</f>
        <v>4821</v>
      </c>
      <c r="J3947" s="12" t="str">
        <f>VLOOKUP(B3947,sales_teams!A:C,3)</f>
        <v>East</v>
      </c>
      <c r="K3947" s="12" t="str">
        <f>VLOOKUP(B3947,sales_teams!A:C,2)</f>
        <v>Rocco Neubert</v>
      </c>
      <c r="L3947" s="12" t="str">
        <f>VLOOKUP(D3947,accounts!A:G,6)</f>
        <v>United States</v>
      </c>
      <c r="M3947" s="12" t="str">
        <f>VLOOKUP(D3947,accounts!A:B,2)</f>
        <v>marketing</v>
      </c>
      <c r="N3947" s="12" t="str">
        <f t="shared" si="26"/>
        <v>Jul 2017</v>
      </c>
      <c r="O3947" s="12" t="str">
        <f t="shared" si="435"/>
        <v>Jul 2017</v>
      </c>
      <c r="P3947" s="12">
        <f>VLOOKUP(D3947,accounts!A:G,4)</f>
        <v>2403.58</v>
      </c>
      <c r="Q3947" s="12">
        <f t="shared" si="436"/>
        <v>0</v>
      </c>
    </row>
    <row r="3948">
      <c r="A3948" s="14" t="s">
        <v>4127</v>
      </c>
      <c r="B3948" s="14" t="s">
        <v>38</v>
      </c>
      <c r="C3948" s="14" t="s">
        <v>21</v>
      </c>
      <c r="D3948" s="14" t="s">
        <v>127</v>
      </c>
      <c r="E3948" s="14" t="s">
        <v>26</v>
      </c>
      <c r="F3948" s="15">
        <v>42919.0</v>
      </c>
      <c r="G3948" s="15">
        <v>42928.0</v>
      </c>
      <c r="H3948" s="14">
        <v>0.0</v>
      </c>
      <c r="I3948" s="12">
        <f>VLOOKUP(C3948, products!$A$1:$C$8, 3, FALSE)</f>
        <v>3393</v>
      </c>
      <c r="J3948" s="12" t="str">
        <f>VLOOKUP(B3948,sales_teams!A:C,3)</f>
        <v>East</v>
      </c>
      <c r="K3948" s="12" t="str">
        <f>VLOOKUP(B3948,sales_teams!A:C,2)</f>
        <v>Rocco Neubert</v>
      </c>
      <c r="L3948" s="12" t="str">
        <f>VLOOKUP(D3948,accounts!A:G,6)</f>
        <v>United States</v>
      </c>
      <c r="M3948" s="12" t="str">
        <f>VLOOKUP(D3948,accounts!A:B,2)</f>
        <v>telecommunications</v>
      </c>
      <c r="N3948" s="12" t="str">
        <f t="shared" si="26"/>
        <v>Jul 2017</v>
      </c>
      <c r="O3948" s="12" t="str">
        <f t="shared" si="435"/>
        <v>Jul 2017</v>
      </c>
      <c r="P3948" s="12">
        <f>VLOOKUP(D3948,accounts!A:G,4)</f>
        <v>86.68</v>
      </c>
      <c r="Q3948" s="12">
        <f t="shared" si="436"/>
        <v>0</v>
      </c>
    </row>
    <row r="3949">
      <c r="A3949" s="14" t="s">
        <v>4128</v>
      </c>
      <c r="B3949" s="14" t="s">
        <v>39</v>
      </c>
      <c r="C3949" s="14" t="s">
        <v>22</v>
      </c>
      <c r="D3949" s="14" t="s">
        <v>121</v>
      </c>
      <c r="E3949" s="14" t="s">
        <v>26</v>
      </c>
      <c r="F3949" s="15">
        <v>42919.0</v>
      </c>
      <c r="G3949" s="15">
        <v>43003.0</v>
      </c>
      <c r="H3949" s="14">
        <v>0.0</v>
      </c>
      <c r="I3949" s="12">
        <f>VLOOKUP(C3949, products!$A$1:$C$8, 3, FALSE)</f>
        <v>550</v>
      </c>
      <c r="J3949" s="12" t="str">
        <f>VLOOKUP(B3949,sales_teams!A:C,3)</f>
        <v>East</v>
      </c>
      <c r="K3949" s="12" t="str">
        <f>VLOOKUP(B3949,sales_teams!A:C,2)</f>
        <v>Rocco Neubert</v>
      </c>
      <c r="L3949" s="12" t="str">
        <f>VLOOKUP(D3949,accounts!A:G,6)</f>
        <v>United States</v>
      </c>
      <c r="M3949" s="12" t="str">
        <f>VLOOKUP(D3949,accounts!A:B,2)</f>
        <v>telecommunications</v>
      </c>
      <c r="N3949" s="12" t="str">
        <f t="shared" si="26"/>
        <v>Jul 2017</v>
      </c>
      <c r="O3949" s="12" t="str">
        <f t="shared" si="435"/>
        <v>Sep 2017</v>
      </c>
      <c r="P3949" s="12">
        <f>VLOOKUP(D3949,accounts!A:G,4)</f>
        <v>6395.05</v>
      </c>
      <c r="Q3949" s="12">
        <f t="shared" si="436"/>
        <v>62</v>
      </c>
    </row>
    <row r="3950">
      <c r="A3950" s="14" t="s">
        <v>4129</v>
      </c>
      <c r="B3950" s="14" t="s">
        <v>39</v>
      </c>
      <c r="C3950" s="14" t="s">
        <v>20</v>
      </c>
      <c r="D3950" s="14" t="s">
        <v>77</v>
      </c>
      <c r="E3950" s="14" t="s">
        <v>26</v>
      </c>
      <c r="F3950" s="15">
        <v>42919.0</v>
      </c>
      <c r="G3950" s="15">
        <v>42988.0</v>
      </c>
      <c r="H3950" s="14">
        <v>0.0</v>
      </c>
      <c r="I3950" s="12">
        <f>VLOOKUP(C3950, products!$A$1:$C$8, 3, FALSE)</f>
        <v>5482</v>
      </c>
      <c r="J3950" s="12" t="str">
        <f>VLOOKUP(B3950,sales_teams!A:C,3)</f>
        <v>East</v>
      </c>
      <c r="K3950" s="12" t="str">
        <f>VLOOKUP(B3950,sales_teams!A:C,2)</f>
        <v>Rocco Neubert</v>
      </c>
      <c r="L3950" s="12" t="str">
        <f>VLOOKUP(D3950,accounts!A:G,6)</f>
        <v>United States</v>
      </c>
      <c r="M3950" s="12" t="str">
        <f>VLOOKUP(D3950,accounts!A:B,2)</f>
        <v>retail</v>
      </c>
      <c r="N3950" s="12" t="str">
        <f t="shared" si="26"/>
        <v>Jul 2017</v>
      </c>
      <c r="O3950" s="12" t="str">
        <f t="shared" si="435"/>
        <v>Sep 2017</v>
      </c>
      <c r="P3950" s="12">
        <f>VLOOKUP(D3950,accounts!A:G,4)</f>
        <v>1419.98</v>
      </c>
      <c r="Q3950" s="12">
        <f t="shared" si="436"/>
        <v>62</v>
      </c>
    </row>
    <row r="3951">
      <c r="A3951" s="14" t="s">
        <v>4130</v>
      </c>
      <c r="B3951" s="14" t="s">
        <v>39</v>
      </c>
      <c r="C3951" s="14" t="s">
        <v>22</v>
      </c>
      <c r="D3951" s="14" t="s">
        <v>64</v>
      </c>
      <c r="E3951" s="14" t="s">
        <v>5</v>
      </c>
      <c r="F3951" s="15">
        <v>42919.0</v>
      </c>
      <c r="G3951" s="15">
        <v>42928.0</v>
      </c>
      <c r="H3951" s="14">
        <v>540.0</v>
      </c>
      <c r="I3951" s="12">
        <f>VLOOKUP(C3951, products!$A$1:$C$8, 3, FALSE)</f>
        <v>550</v>
      </c>
      <c r="J3951" s="12" t="str">
        <f>VLOOKUP(B3951,sales_teams!A:C,3)</f>
        <v>East</v>
      </c>
      <c r="K3951" s="12" t="str">
        <f>VLOOKUP(B3951,sales_teams!A:C,2)</f>
        <v>Rocco Neubert</v>
      </c>
      <c r="L3951" s="12" t="str">
        <f>VLOOKUP(D3951,accounts!A:G,6)</f>
        <v>United States</v>
      </c>
      <c r="M3951" s="12" t="str">
        <f>VLOOKUP(D3951,accounts!A:B,2)</f>
        <v>software</v>
      </c>
      <c r="N3951" s="12" t="str">
        <f t="shared" si="26"/>
        <v>Jul 2017</v>
      </c>
      <c r="O3951" s="12" t="str">
        <f t="shared" si="435"/>
        <v>Jul 2017</v>
      </c>
      <c r="P3951" s="12">
        <f>VLOOKUP(D3951,accounts!A:G,4)</f>
        <v>11698.03</v>
      </c>
      <c r="Q3951" s="12">
        <f t="shared" si="436"/>
        <v>0</v>
      </c>
    </row>
    <row r="3952">
      <c r="A3952" s="14" t="s">
        <v>4131</v>
      </c>
      <c r="B3952" s="14" t="s">
        <v>39</v>
      </c>
      <c r="C3952" s="14" t="s">
        <v>20</v>
      </c>
      <c r="D3952" s="14" t="s">
        <v>65</v>
      </c>
      <c r="E3952" s="14" t="s">
        <v>5</v>
      </c>
      <c r="F3952" s="15">
        <v>42919.0</v>
      </c>
      <c r="G3952" s="15">
        <v>42920.0</v>
      </c>
      <c r="H3952" s="14">
        <v>4915.0</v>
      </c>
      <c r="I3952" s="12">
        <f>VLOOKUP(C3952, products!$A$1:$C$8, 3, FALSE)</f>
        <v>5482</v>
      </c>
      <c r="J3952" s="12" t="str">
        <f>VLOOKUP(B3952,sales_teams!A:C,3)</f>
        <v>East</v>
      </c>
      <c r="K3952" s="12" t="str">
        <f>VLOOKUP(B3952,sales_teams!A:C,2)</f>
        <v>Rocco Neubert</v>
      </c>
      <c r="L3952" s="12" t="str">
        <f>VLOOKUP(D3952,accounts!A:G,6)</f>
        <v>United States</v>
      </c>
      <c r="M3952" s="12" t="str">
        <f>VLOOKUP(D3952,accounts!A:B,2)</f>
        <v>technolgy</v>
      </c>
      <c r="N3952" s="12" t="str">
        <f t="shared" si="26"/>
        <v>Jul 2017</v>
      </c>
      <c r="O3952" s="12" t="str">
        <f t="shared" si="435"/>
        <v>Jul 2017</v>
      </c>
      <c r="P3952" s="12">
        <f>VLOOKUP(D3952,accounts!A:G,4)</f>
        <v>7708.38</v>
      </c>
      <c r="Q3952" s="12">
        <f t="shared" si="436"/>
        <v>0</v>
      </c>
    </row>
    <row r="3953">
      <c r="A3953" s="14" t="s">
        <v>4132</v>
      </c>
      <c r="B3953" s="14" t="s">
        <v>44</v>
      </c>
      <c r="C3953" s="14" t="s">
        <v>20</v>
      </c>
      <c r="D3953" s="14" t="s">
        <v>128</v>
      </c>
      <c r="E3953" s="14" t="s">
        <v>26</v>
      </c>
      <c r="F3953" s="15">
        <v>42919.0</v>
      </c>
      <c r="G3953" s="15">
        <v>42920.0</v>
      </c>
      <c r="H3953" s="14">
        <v>0.0</v>
      </c>
      <c r="I3953" s="12">
        <f>VLOOKUP(C3953, products!$A$1:$C$8, 3, FALSE)</f>
        <v>5482</v>
      </c>
      <c r="J3953" s="12" t="str">
        <f>VLOOKUP(B3953,sales_teams!A:C,3)</f>
        <v>East</v>
      </c>
      <c r="K3953" s="12" t="str">
        <f>VLOOKUP(B3953,sales_teams!A:C,2)</f>
        <v>Rocco Neubert</v>
      </c>
      <c r="L3953" s="12" t="str">
        <f>VLOOKUP(D3953,accounts!A:G,6)</f>
        <v>United States</v>
      </c>
      <c r="M3953" s="12" t="str">
        <f>VLOOKUP(D3953,accounts!A:B,2)</f>
        <v>telecommunications</v>
      </c>
      <c r="N3953" s="12" t="str">
        <f t="shared" si="26"/>
        <v>Jul 2017</v>
      </c>
      <c r="O3953" s="12" t="str">
        <f t="shared" si="435"/>
        <v>Jul 2017</v>
      </c>
      <c r="P3953" s="12">
        <f>VLOOKUP(D3953,accounts!A:G,4)</f>
        <v>1188.42</v>
      </c>
      <c r="Q3953" s="12">
        <f t="shared" si="436"/>
        <v>0</v>
      </c>
    </row>
    <row r="3954">
      <c r="A3954" s="14" t="s">
        <v>4133</v>
      </c>
      <c r="B3954" s="14" t="s">
        <v>44</v>
      </c>
      <c r="C3954" s="14" t="s">
        <v>20</v>
      </c>
      <c r="D3954" s="14" t="s">
        <v>74</v>
      </c>
      <c r="E3954" s="14" t="s">
        <v>26</v>
      </c>
      <c r="F3954" s="15">
        <v>42919.0</v>
      </c>
      <c r="G3954" s="15">
        <v>42921.0</v>
      </c>
      <c r="H3954" s="14">
        <v>0.0</v>
      </c>
      <c r="I3954" s="12">
        <f>VLOOKUP(C3954, products!$A$1:$C$8, 3, FALSE)</f>
        <v>5482</v>
      </c>
      <c r="J3954" s="12" t="str">
        <f>VLOOKUP(B3954,sales_teams!A:C,3)</f>
        <v>East</v>
      </c>
      <c r="K3954" s="12" t="str">
        <f>VLOOKUP(B3954,sales_teams!A:C,2)</f>
        <v>Rocco Neubert</v>
      </c>
      <c r="L3954" s="12" t="str">
        <f>VLOOKUP(D3954,accounts!A:G,6)</f>
        <v>United States</v>
      </c>
      <c r="M3954" s="12" t="str">
        <f>VLOOKUP(D3954,accounts!A:B,2)</f>
        <v>retail</v>
      </c>
      <c r="N3954" s="12" t="str">
        <f t="shared" si="26"/>
        <v>Jul 2017</v>
      </c>
      <c r="O3954" s="12" t="str">
        <f t="shared" si="435"/>
        <v>Jul 2017</v>
      </c>
      <c r="P3954" s="12">
        <f>VLOOKUP(D3954,accounts!A:G,4)</f>
        <v>2214.94</v>
      </c>
      <c r="Q3954" s="12">
        <f t="shared" si="436"/>
        <v>0</v>
      </c>
    </row>
    <row r="3955">
      <c r="A3955" s="14" t="s">
        <v>4134</v>
      </c>
      <c r="B3955" s="14" t="s">
        <v>44</v>
      </c>
      <c r="C3955" s="14" t="s">
        <v>20</v>
      </c>
      <c r="D3955" s="14" t="s">
        <v>110</v>
      </c>
      <c r="E3955" s="14" t="s">
        <v>26</v>
      </c>
      <c r="F3955" s="15">
        <v>42919.0</v>
      </c>
      <c r="G3955" s="15">
        <v>42926.0</v>
      </c>
      <c r="H3955" s="14">
        <v>0.0</v>
      </c>
      <c r="I3955" s="12">
        <f>VLOOKUP(C3955, products!$A$1:$C$8, 3, FALSE)</f>
        <v>5482</v>
      </c>
      <c r="J3955" s="12" t="str">
        <f>VLOOKUP(B3955,sales_teams!A:C,3)</f>
        <v>East</v>
      </c>
      <c r="K3955" s="12" t="str">
        <f>VLOOKUP(B3955,sales_teams!A:C,2)</f>
        <v>Rocco Neubert</v>
      </c>
      <c r="L3955" s="12" t="str">
        <f>VLOOKUP(D3955,accounts!A:G,6)</f>
        <v>Poland</v>
      </c>
      <c r="M3955" s="12" t="str">
        <f>VLOOKUP(D3955,accounts!A:B,2)</f>
        <v>marketing</v>
      </c>
      <c r="N3955" s="12" t="str">
        <f t="shared" si="26"/>
        <v>Jul 2017</v>
      </c>
      <c r="O3955" s="12" t="str">
        <f t="shared" si="435"/>
        <v>Jul 2017</v>
      </c>
      <c r="P3955" s="12">
        <f>VLOOKUP(D3955,accounts!A:G,4)</f>
        <v>894.37</v>
      </c>
      <c r="Q3955" s="12">
        <f t="shared" si="436"/>
        <v>0</v>
      </c>
    </row>
    <row r="3956">
      <c r="A3956" s="14" t="s">
        <v>4135</v>
      </c>
      <c r="B3956" s="14" t="s">
        <v>44</v>
      </c>
      <c r="C3956" s="14" t="s">
        <v>20</v>
      </c>
      <c r="D3956" s="14" t="s">
        <v>97</v>
      </c>
      <c r="E3956" s="14" t="s">
        <v>5</v>
      </c>
      <c r="F3956" s="15">
        <v>42919.0</v>
      </c>
      <c r="G3956" s="15">
        <v>43005.0</v>
      </c>
      <c r="H3956" s="14">
        <v>6693.0</v>
      </c>
      <c r="I3956" s="12">
        <f>VLOOKUP(C3956, products!$A$1:$C$8, 3, FALSE)</f>
        <v>5482</v>
      </c>
      <c r="J3956" s="12" t="str">
        <f>VLOOKUP(B3956,sales_teams!A:C,3)</f>
        <v>East</v>
      </c>
      <c r="K3956" s="12" t="str">
        <f>VLOOKUP(B3956,sales_teams!A:C,2)</f>
        <v>Rocco Neubert</v>
      </c>
      <c r="L3956" s="12" t="str">
        <f>VLOOKUP(D3956,accounts!A:G,6)</f>
        <v>United States</v>
      </c>
      <c r="M3956" s="12" t="str">
        <f>VLOOKUP(D3956,accounts!A:B,2)</f>
        <v>medical</v>
      </c>
      <c r="N3956" s="12" t="str">
        <f t="shared" si="26"/>
        <v>Jul 2017</v>
      </c>
      <c r="O3956" s="12" t="str">
        <f t="shared" si="435"/>
        <v>Sep 2017</v>
      </c>
      <c r="P3956" s="12">
        <f>VLOOKUP(D3956,accounts!A:G,4)</f>
        <v>1618.89</v>
      </c>
      <c r="Q3956" s="12">
        <f t="shared" si="436"/>
        <v>62</v>
      </c>
    </row>
    <row r="3957">
      <c r="A3957" s="14" t="s">
        <v>4136</v>
      </c>
      <c r="B3957" s="14" t="s">
        <v>45</v>
      </c>
      <c r="C3957" s="14" t="s">
        <v>21</v>
      </c>
      <c r="D3957" s="14" t="s">
        <v>68</v>
      </c>
      <c r="E3957" s="14" t="s">
        <v>5</v>
      </c>
      <c r="F3957" s="15">
        <v>42919.0</v>
      </c>
      <c r="G3957" s="15">
        <v>42921.0</v>
      </c>
      <c r="H3957" s="14">
        <v>3101.0</v>
      </c>
      <c r="I3957" s="12">
        <f>VLOOKUP(C3957, products!$A$1:$C$8, 3, FALSE)</f>
        <v>3393</v>
      </c>
      <c r="J3957" s="12" t="str">
        <f>VLOOKUP(B3957,sales_teams!A:C,3)</f>
        <v>East</v>
      </c>
      <c r="K3957" s="12" t="str">
        <f>VLOOKUP(B3957,sales_teams!A:C,2)</f>
        <v>Rocco Neubert</v>
      </c>
      <c r="L3957" s="12" t="str">
        <f>VLOOKUP(D3957,accounts!A:G,6)</f>
        <v>Korea</v>
      </c>
      <c r="M3957" s="12" t="str">
        <f>VLOOKUP(D3957,accounts!A:B,2)</f>
        <v>technolgy</v>
      </c>
      <c r="N3957" s="12" t="str">
        <f t="shared" si="26"/>
        <v>Jul 2017</v>
      </c>
      <c r="O3957" s="12" t="str">
        <f t="shared" si="435"/>
        <v>Jul 2017</v>
      </c>
      <c r="P3957" s="12">
        <f>VLOOKUP(D3957,accounts!A:G,4)</f>
        <v>8170.38</v>
      </c>
      <c r="Q3957" s="12">
        <f t="shared" si="436"/>
        <v>0</v>
      </c>
    </row>
    <row r="3958">
      <c r="A3958" s="14" t="s">
        <v>4137</v>
      </c>
      <c r="B3958" s="14" t="s">
        <v>46</v>
      </c>
      <c r="C3958" s="14" t="s">
        <v>18</v>
      </c>
      <c r="D3958" s="14" t="s">
        <v>89</v>
      </c>
      <c r="E3958" s="14" t="s">
        <v>26</v>
      </c>
      <c r="F3958" s="15">
        <v>42919.0</v>
      </c>
      <c r="G3958" s="15">
        <v>42962.0</v>
      </c>
      <c r="H3958" s="14">
        <v>0.0</v>
      </c>
      <c r="I3958" s="12">
        <f>VLOOKUP(C3958, products!$A$1:$C$8, 3, FALSE)</f>
        <v>1096</v>
      </c>
      <c r="J3958" s="12" t="str">
        <f>VLOOKUP(B3958,sales_teams!A:C,3)</f>
        <v>East</v>
      </c>
      <c r="K3958" s="12" t="str">
        <f>VLOOKUP(B3958,sales_teams!A:C,2)</f>
        <v>Rocco Neubert</v>
      </c>
      <c r="L3958" s="12" t="str">
        <f>VLOOKUP(D3958,accounts!A:G,6)</f>
        <v>United States</v>
      </c>
      <c r="M3958" s="12" t="str">
        <f>VLOOKUP(D3958,accounts!A:B,2)</f>
        <v>employment</v>
      </c>
      <c r="N3958" s="12" t="str">
        <f t="shared" si="26"/>
        <v>Jul 2017</v>
      </c>
      <c r="O3958" s="12" t="str">
        <f t="shared" si="435"/>
        <v>Aug 2017</v>
      </c>
      <c r="P3958" s="12">
        <f>VLOOKUP(D3958,accounts!A:G,4)</f>
        <v>2871.35</v>
      </c>
      <c r="Q3958" s="12">
        <f t="shared" si="436"/>
        <v>31</v>
      </c>
    </row>
    <row r="3959">
      <c r="A3959" s="14" t="s">
        <v>4138</v>
      </c>
      <c r="B3959" s="14" t="s">
        <v>46</v>
      </c>
      <c r="C3959" s="14" t="s">
        <v>19</v>
      </c>
      <c r="D3959" s="14" t="s">
        <v>99</v>
      </c>
      <c r="E3959" s="14" t="s">
        <v>5</v>
      </c>
      <c r="F3959" s="15">
        <v>42919.0</v>
      </c>
      <c r="G3959" s="15">
        <v>42980.0</v>
      </c>
      <c r="H3959" s="14">
        <v>56.0</v>
      </c>
      <c r="I3959" s="12">
        <f>VLOOKUP(C3959, products!$A$1:$C$8, 3, FALSE)</f>
        <v>55</v>
      </c>
      <c r="J3959" s="12" t="str">
        <f>VLOOKUP(B3959,sales_teams!A:C,3)</f>
        <v>East</v>
      </c>
      <c r="K3959" s="12" t="str">
        <f>VLOOKUP(B3959,sales_teams!A:C,2)</f>
        <v>Rocco Neubert</v>
      </c>
      <c r="L3959" s="12" t="str">
        <f>VLOOKUP(D3959,accounts!A:G,6)</f>
        <v>United States</v>
      </c>
      <c r="M3959" s="12" t="str">
        <f>VLOOKUP(D3959,accounts!A:B,2)</f>
        <v>services</v>
      </c>
      <c r="N3959" s="12" t="str">
        <f t="shared" si="26"/>
        <v>Jul 2017</v>
      </c>
      <c r="O3959" s="12" t="str">
        <f t="shared" si="435"/>
        <v>Sep 2017</v>
      </c>
      <c r="P3959" s="12">
        <f>VLOOKUP(D3959,accounts!A:G,4)</f>
        <v>792.46</v>
      </c>
      <c r="Q3959" s="12">
        <f t="shared" si="436"/>
        <v>62</v>
      </c>
    </row>
    <row r="3960">
      <c r="A3960" s="14" t="s">
        <v>4139</v>
      </c>
      <c r="B3960" s="14" t="s">
        <v>47</v>
      </c>
      <c r="C3960" s="14" t="s">
        <v>18</v>
      </c>
      <c r="D3960" s="14" t="s">
        <v>67</v>
      </c>
      <c r="E3960" s="14" t="s">
        <v>5</v>
      </c>
      <c r="F3960" s="15">
        <v>42919.0</v>
      </c>
      <c r="G3960" s="15">
        <v>42928.0</v>
      </c>
      <c r="H3960" s="14">
        <v>935.0</v>
      </c>
      <c r="I3960" s="12">
        <f>VLOOKUP(C3960, products!$A$1:$C$8, 3, FALSE)</f>
        <v>1096</v>
      </c>
      <c r="J3960" s="12" t="str">
        <f>VLOOKUP(B3960,sales_teams!A:C,3)</f>
        <v>East</v>
      </c>
      <c r="K3960" s="12" t="str">
        <f>VLOOKUP(B3960,sales_teams!A:C,2)</f>
        <v>Rocco Neubert</v>
      </c>
      <c r="L3960" s="12" t="str">
        <f>VLOOKUP(D3960,accounts!A:G,6)</f>
        <v>United States</v>
      </c>
      <c r="M3960" s="12" t="str">
        <f>VLOOKUP(D3960,accounts!A:B,2)</f>
        <v>entertainment</v>
      </c>
      <c r="N3960" s="12" t="str">
        <f t="shared" si="26"/>
        <v>Jul 2017</v>
      </c>
      <c r="O3960" s="12" t="str">
        <f t="shared" si="435"/>
        <v>Jul 2017</v>
      </c>
      <c r="P3960" s="12">
        <f>VLOOKUP(D3960,accounts!A:G,4)</f>
        <v>4269.9</v>
      </c>
      <c r="Q3960" s="12">
        <f t="shared" si="436"/>
        <v>0</v>
      </c>
    </row>
    <row r="3961">
      <c r="A3961" s="14" t="s">
        <v>4140</v>
      </c>
      <c r="B3961" s="14" t="s">
        <v>47</v>
      </c>
      <c r="C3961" s="14" t="s">
        <v>18</v>
      </c>
      <c r="D3961" s="14" t="s">
        <v>74</v>
      </c>
      <c r="E3961" s="14" t="s">
        <v>5</v>
      </c>
      <c r="F3961" s="15">
        <v>42919.0</v>
      </c>
      <c r="G3961" s="15">
        <v>42929.0</v>
      </c>
      <c r="H3961" s="14">
        <v>1133.0</v>
      </c>
      <c r="I3961" s="12">
        <f>VLOOKUP(C3961, products!$A$1:$C$8, 3, FALSE)</f>
        <v>1096</v>
      </c>
      <c r="J3961" s="12" t="str">
        <f>VLOOKUP(B3961,sales_teams!A:C,3)</f>
        <v>East</v>
      </c>
      <c r="K3961" s="12" t="str">
        <f>VLOOKUP(B3961,sales_teams!A:C,2)</f>
        <v>Rocco Neubert</v>
      </c>
      <c r="L3961" s="12" t="str">
        <f>VLOOKUP(D3961,accounts!A:G,6)</f>
        <v>United States</v>
      </c>
      <c r="M3961" s="12" t="str">
        <f>VLOOKUP(D3961,accounts!A:B,2)</f>
        <v>retail</v>
      </c>
      <c r="N3961" s="12" t="str">
        <f t="shared" si="26"/>
        <v>Jul 2017</v>
      </c>
      <c r="O3961" s="12" t="str">
        <f t="shared" si="435"/>
        <v>Jul 2017</v>
      </c>
      <c r="P3961" s="12">
        <f>VLOOKUP(D3961,accounts!A:G,4)</f>
        <v>2214.94</v>
      </c>
      <c r="Q3961" s="12">
        <f t="shared" si="436"/>
        <v>0</v>
      </c>
    </row>
    <row r="3962">
      <c r="A3962" s="14" t="s">
        <v>4141</v>
      </c>
      <c r="B3962" s="14" t="s">
        <v>47</v>
      </c>
      <c r="C3962" s="14" t="s">
        <v>17</v>
      </c>
      <c r="D3962" s="14" t="s">
        <v>89</v>
      </c>
      <c r="E3962" s="14" t="s">
        <v>5</v>
      </c>
      <c r="F3962" s="15">
        <v>42919.0</v>
      </c>
      <c r="G3962" s="15">
        <v>42959.0</v>
      </c>
      <c r="H3962" s="14">
        <v>4904.0</v>
      </c>
      <c r="I3962" s="12">
        <f>VLOOKUP(C3962, products!$A$1:$C$8, 3, FALSE)</f>
        <v>4821</v>
      </c>
      <c r="J3962" s="12" t="str">
        <f>VLOOKUP(B3962,sales_teams!A:C,3)</f>
        <v>East</v>
      </c>
      <c r="K3962" s="12" t="str">
        <f>VLOOKUP(B3962,sales_teams!A:C,2)</f>
        <v>Rocco Neubert</v>
      </c>
      <c r="L3962" s="12" t="str">
        <f>VLOOKUP(D3962,accounts!A:G,6)</f>
        <v>United States</v>
      </c>
      <c r="M3962" s="12" t="str">
        <f>VLOOKUP(D3962,accounts!A:B,2)</f>
        <v>employment</v>
      </c>
      <c r="N3962" s="12" t="str">
        <f t="shared" si="26"/>
        <v>Jul 2017</v>
      </c>
      <c r="O3962" s="12" t="str">
        <f t="shared" si="435"/>
        <v>Aug 2017</v>
      </c>
      <c r="P3962" s="12">
        <f>VLOOKUP(D3962,accounts!A:G,4)</f>
        <v>2871.35</v>
      </c>
      <c r="Q3962" s="12">
        <f t="shared" si="436"/>
        <v>31</v>
      </c>
    </row>
    <row r="3963">
      <c r="A3963" s="14" t="s">
        <v>4142</v>
      </c>
      <c r="B3963" s="14" t="s">
        <v>48</v>
      </c>
      <c r="C3963" s="14" t="s">
        <v>21</v>
      </c>
      <c r="D3963" s="14" t="s">
        <v>119</v>
      </c>
      <c r="E3963" s="14" t="s">
        <v>5</v>
      </c>
      <c r="F3963" s="15">
        <v>42919.0</v>
      </c>
      <c r="G3963" s="15">
        <v>43001.0</v>
      </c>
      <c r="H3963" s="14">
        <v>2857.0</v>
      </c>
      <c r="I3963" s="12">
        <f>VLOOKUP(C3963, products!$A$1:$C$8, 3, FALSE)</f>
        <v>3393</v>
      </c>
      <c r="J3963" s="12" t="str">
        <f>VLOOKUP(B3963,sales_teams!A:C,3)</f>
        <v>East</v>
      </c>
      <c r="K3963" s="12" t="str">
        <f>VLOOKUP(B3963,sales_teams!A:C,2)</f>
        <v>Rocco Neubert</v>
      </c>
      <c r="L3963" s="12" t="str">
        <f>VLOOKUP(D3963,accounts!A:G,6)</f>
        <v>Philipines</v>
      </c>
      <c r="M3963" s="12" t="str">
        <f>VLOOKUP(D3963,accounts!A:B,2)</f>
        <v>medical</v>
      </c>
      <c r="N3963" s="12" t="str">
        <f t="shared" si="26"/>
        <v>Jul 2017</v>
      </c>
      <c r="O3963" s="12" t="str">
        <f t="shared" si="435"/>
        <v>Sep 2017</v>
      </c>
      <c r="P3963" s="12">
        <f>VLOOKUP(D3963,accounts!A:G,4)</f>
        <v>587.34</v>
      </c>
      <c r="Q3963" s="12">
        <f t="shared" si="436"/>
        <v>62</v>
      </c>
    </row>
    <row r="3964">
      <c r="A3964" s="14" t="s">
        <v>4143</v>
      </c>
      <c r="B3964" s="14" t="s">
        <v>48</v>
      </c>
      <c r="C3964" s="14" t="s">
        <v>21</v>
      </c>
      <c r="D3964" s="14" t="s">
        <v>90</v>
      </c>
      <c r="E3964" s="14" t="s">
        <v>5</v>
      </c>
      <c r="F3964" s="15">
        <v>42919.0</v>
      </c>
      <c r="G3964" s="15">
        <v>42980.0</v>
      </c>
      <c r="H3964" s="14">
        <v>3118.0</v>
      </c>
      <c r="I3964" s="12">
        <f>VLOOKUP(C3964, products!$A$1:$C$8, 3, FALSE)</f>
        <v>3393</v>
      </c>
      <c r="J3964" s="12" t="str">
        <f>VLOOKUP(B3964,sales_teams!A:C,3)</f>
        <v>East</v>
      </c>
      <c r="K3964" s="12" t="str">
        <f>VLOOKUP(B3964,sales_teams!A:C,2)</f>
        <v>Rocco Neubert</v>
      </c>
      <c r="L3964" s="12" t="str">
        <f>VLOOKUP(D3964,accounts!A:G,6)</f>
        <v>United States</v>
      </c>
      <c r="M3964" s="12" t="str">
        <f>VLOOKUP(D3964,accounts!A:B,2)</f>
        <v>software</v>
      </c>
      <c r="N3964" s="12" t="str">
        <f t="shared" si="26"/>
        <v>Jul 2017</v>
      </c>
      <c r="O3964" s="12" t="str">
        <f t="shared" si="435"/>
        <v>Sep 2017</v>
      </c>
      <c r="P3964" s="12">
        <f>VLOOKUP(D3964,accounts!A:G,4)</f>
        <v>4618</v>
      </c>
      <c r="Q3964" s="12">
        <f t="shared" si="436"/>
        <v>62</v>
      </c>
    </row>
    <row r="3965">
      <c r="A3965" s="14" t="s">
        <v>4144</v>
      </c>
      <c r="B3965" s="14" t="s">
        <v>50</v>
      </c>
      <c r="C3965" s="14" t="s">
        <v>18</v>
      </c>
      <c r="D3965" s="14" t="s">
        <v>92</v>
      </c>
      <c r="E3965" s="14" t="s">
        <v>5</v>
      </c>
      <c r="F3965" s="15">
        <v>42919.0</v>
      </c>
      <c r="G3965" s="15">
        <v>42927.0</v>
      </c>
      <c r="H3965" s="14">
        <v>1204.0</v>
      </c>
      <c r="I3965" s="12">
        <f>VLOOKUP(C3965, products!$A$1:$C$8, 3, FALSE)</f>
        <v>1096</v>
      </c>
      <c r="J3965" s="12" t="str">
        <f>VLOOKUP(B3965,sales_teams!A:C,3)</f>
        <v>West</v>
      </c>
      <c r="K3965" s="12" t="str">
        <f>VLOOKUP(B3965,sales_teams!A:C,2)</f>
        <v>Summer Sewald</v>
      </c>
      <c r="L3965" s="12" t="str">
        <f>VLOOKUP(D3965,accounts!A:G,6)</f>
        <v>United States</v>
      </c>
      <c r="M3965" s="12" t="str">
        <f>VLOOKUP(D3965,accounts!A:B,2)</f>
        <v>finance</v>
      </c>
      <c r="N3965" s="12" t="str">
        <f t="shared" si="26"/>
        <v>Jul 2017</v>
      </c>
      <c r="O3965" s="12" t="str">
        <f t="shared" si="435"/>
        <v>Jul 2017</v>
      </c>
      <c r="P3965" s="12">
        <f>VLOOKUP(D3965,accounts!A:G,4)</f>
        <v>2819.5</v>
      </c>
      <c r="Q3965" s="12">
        <f t="shared" si="436"/>
        <v>0</v>
      </c>
    </row>
    <row r="3966">
      <c r="A3966" s="14" t="s">
        <v>4145</v>
      </c>
      <c r="B3966" s="14" t="s">
        <v>51</v>
      </c>
      <c r="C3966" s="14" t="s">
        <v>21</v>
      </c>
      <c r="D3966" s="14" t="s">
        <v>89</v>
      </c>
      <c r="E3966" s="14" t="s">
        <v>26</v>
      </c>
      <c r="F3966" s="15">
        <v>42919.0</v>
      </c>
      <c r="G3966" s="15">
        <v>42925.0</v>
      </c>
      <c r="H3966" s="14">
        <v>0.0</v>
      </c>
      <c r="I3966" s="12">
        <f>VLOOKUP(C3966, products!$A$1:$C$8, 3, FALSE)</f>
        <v>3393</v>
      </c>
      <c r="J3966" s="12" t="str">
        <f>VLOOKUP(B3966,sales_teams!A:C,3)</f>
        <v>West</v>
      </c>
      <c r="K3966" s="12" t="str">
        <f>VLOOKUP(B3966,sales_teams!A:C,2)</f>
        <v>Summer Sewald</v>
      </c>
      <c r="L3966" s="12" t="str">
        <f>VLOOKUP(D3966,accounts!A:G,6)</f>
        <v>United States</v>
      </c>
      <c r="M3966" s="12" t="str">
        <f>VLOOKUP(D3966,accounts!A:B,2)</f>
        <v>employment</v>
      </c>
      <c r="N3966" s="12" t="str">
        <f t="shared" si="26"/>
        <v>Jul 2017</v>
      </c>
      <c r="O3966" s="12" t="str">
        <f t="shared" si="435"/>
        <v>Jul 2017</v>
      </c>
      <c r="P3966" s="12">
        <f>VLOOKUP(D3966,accounts!A:G,4)</f>
        <v>2871.35</v>
      </c>
      <c r="Q3966" s="12">
        <f t="shared" si="436"/>
        <v>0</v>
      </c>
    </row>
    <row r="3967">
      <c r="A3967" s="14" t="s">
        <v>4146</v>
      </c>
      <c r="B3967" s="14" t="s">
        <v>52</v>
      </c>
      <c r="C3967" s="14" t="s">
        <v>22</v>
      </c>
      <c r="D3967" s="14" t="s">
        <v>95</v>
      </c>
      <c r="E3967" s="14" t="s">
        <v>5</v>
      </c>
      <c r="F3967" s="15">
        <v>42919.0</v>
      </c>
      <c r="G3967" s="15">
        <v>42984.0</v>
      </c>
      <c r="H3967" s="14">
        <v>376.0</v>
      </c>
      <c r="I3967" s="12">
        <f>VLOOKUP(C3967, products!$A$1:$C$8, 3, FALSE)</f>
        <v>550</v>
      </c>
      <c r="J3967" s="12" t="str">
        <f>VLOOKUP(B3967,sales_teams!A:C,3)</f>
        <v>West</v>
      </c>
      <c r="K3967" s="12" t="str">
        <f>VLOOKUP(B3967,sales_teams!A:C,2)</f>
        <v>Summer Sewald</v>
      </c>
      <c r="L3967" s="12" t="str">
        <f>VLOOKUP(D3967,accounts!A:G,6)</f>
        <v>United States</v>
      </c>
      <c r="M3967" s="12" t="str">
        <f>VLOOKUP(D3967,accounts!A:B,2)</f>
        <v>technolgy</v>
      </c>
      <c r="N3967" s="12" t="str">
        <f t="shared" si="26"/>
        <v>Jul 2017</v>
      </c>
      <c r="O3967" s="12" t="str">
        <f t="shared" si="435"/>
        <v>Sep 2017</v>
      </c>
      <c r="P3967" s="12">
        <f>VLOOKUP(D3967,accounts!A:G,4)</f>
        <v>1520.66</v>
      </c>
      <c r="Q3967" s="12">
        <f t="shared" si="436"/>
        <v>62</v>
      </c>
    </row>
    <row r="3968">
      <c r="A3968" s="14" t="s">
        <v>4147</v>
      </c>
      <c r="B3968" s="14" t="s">
        <v>57</v>
      </c>
      <c r="C3968" s="14" t="s">
        <v>22</v>
      </c>
      <c r="D3968" s="14" t="s">
        <v>126</v>
      </c>
      <c r="E3968" s="14" t="s">
        <v>5</v>
      </c>
      <c r="F3968" s="15">
        <v>42919.0</v>
      </c>
      <c r="G3968" s="15">
        <v>43041.0</v>
      </c>
      <c r="H3968" s="14">
        <v>511.0</v>
      </c>
      <c r="I3968" s="12">
        <f>VLOOKUP(C3968, products!$A$1:$C$8, 3, FALSE)</f>
        <v>550</v>
      </c>
      <c r="J3968" s="12" t="str">
        <f>VLOOKUP(B3968,sales_teams!A:C,3)</f>
        <v>West</v>
      </c>
      <c r="K3968" s="12" t="str">
        <f>VLOOKUP(B3968,sales_teams!A:C,2)</f>
        <v>Summer Sewald</v>
      </c>
      <c r="L3968" s="12" t="str">
        <f>VLOOKUP(D3968,accounts!A:G,6)</f>
        <v>United States</v>
      </c>
      <c r="M3968" s="12" t="str">
        <f>VLOOKUP(D3968,accounts!A:B,2)</f>
        <v>retail</v>
      </c>
      <c r="N3968" s="12" t="str">
        <f t="shared" si="26"/>
        <v>Jul 2017</v>
      </c>
      <c r="O3968" s="12" t="str">
        <f t="shared" si="435"/>
        <v>Nov 2017</v>
      </c>
      <c r="P3968" s="12">
        <f>VLOOKUP(D3968,accounts!A:G,4)</f>
        <v>332.43</v>
      </c>
      <c r="Q3968" s="12">
        <f t="shared" si="436"/>
        <v>123</v>
      </c>
    </row>
    <row r="3969">
      <c r="A3969" s="14" t="s">
        <v>4148</v>
      </c>
      <c r="B3969" s="14" t="s">
        <v>58</v>
      </c>
      <c r="C3969" s="14" t="s">
        <v>22</v>
      </c>
      <c r="D3969" s="14" t="s">
        <v>97</v>
      </c>
      <c r="E3969" s="14" t="s">
        <v>5</v>
      </c>
      <c r="F3969" s="15">
        <v>42919.0</v>
      </c>
      <c r="G3969" s="15">
        <v>42930.0</v>
      </c>
      <c r="H3969" s="14">
        <v>491.0</v>
      </c>
      <c r="I3969" s="12">
        <f>VLOOKUP(C3969, products!$A$1:$C$8, 3, FALSE)</f>
        <v>550</v>
      </c>
      <c r="J3969" s="12" t="str">
        <f>VLOOKUP(B3969,sales_teams!A:C,3)</f>
        <v>West</v>
      </c>
      <c r="K3969" s="12" t="str">
        <f>VLOOKUP(B3969,sales_teams!A:C,2)</f>
        <v>Summer Sewald</v>
      </c>
      <c r="L3969" s="12" t="str">
        <f>VLOOKUP(D3969,accounts!A:G,6)</f>
        <v>United States</v>
      </c>
      <c r="M3969" s="12" t="str">
        <f>VLOOKUP(D3969,accounts!A:B,2)</f>
        <v>medical</v>
      </c>
      <c r="N3969" s="12" t="str">
        <f t="shared" si="26"/>
        <v>Jul 2017</v>
      </c>
      <c r="O3969" s="12" t="str">
        <f t="shared" si="435"/>
        <v>Jul 2017</v>
      </c>
      <c r="P3969" s="12">
        <f>VLOOKUP(D3969,accounts!A:G,4)</f>
        <v>1618.89</v>
      </c>
      <c r="Q3969" s="12">
        <f t="shared" si="436"/>
        <v>0</v>
      </c>
    </row>
    <row r="3970">
      <c r="A3970" s="14" t="s">
        <v>4149</v>
      </c>
      <c r="B3970" s="14" t="s">
        <v>59</v>
      </c>
      <c r="C3970" s="14" t="s">
        <v>19</v>
      </c>
      <c r="D3970" s="14" t="s">
        <v>146</v>
      </c>
      <c r="E3970" s="14" t="s">
        <v>26</v>
      </c>
      <c r="F3970" s="15">
        <v>42919.0</v>
      </c>
      <c r="G3970" s="15">
        <v>42932.0</v>
      </c>
      <c r="H3970" s="14">
        <v>0.0</v>
      </c>
      <c r="I3970" s="12">
        <f>VLOOKUP(C3970, products!$A$1:$C$8, 3, FALSE)</f>
        <v>55</v>
      </c>
      <c r="J3970" s="12" t="str">
        <f>VLOOKUP(B3970,sales_teams!A:C,3)</f>
        <v>West</v>
      </c>
      <c r="K3970" s="12" t="str">
        <f>VLOOKUP(B3970,sales_teams!A:C,2)</f>
        <v>Summer Sewald</v>
      </c>
      <c r="L3970" s="12" t="str">
        <f>VLOOKUP(D3970,accounts!A:G,6)</f>
        <v>United States</v>
      </c>
      <c r="M3970" s="12" t="str">
        <f>VLOOKUP(D3970,accounts!A:B,2)</f>
        <v>marketing</v>
      </c>
      <c r="N3970" s="12" t="str">
        <f t="shared" si="26"/>
        <v>Jul 2017</v>
      </c>
      <c r="O3970" s="12" t="str">
        <f t="shared" si="435"/>
        <v>Jul 2017</v>
      </c>
      <c r="P3970" s="12">
        <f>VLOOKUP(D3970,accounts!A:G,4)</f>
        <v>1197.44</v>
      </c>
      <c r="Q3970" s="12">
        <f t="shared" si="436"/>
        <v>0</v>
      </c>
    </row>
    <row r="3971">
      <c r="A3971" s="14" t="s">
        <v>4150</v>
      </c>
      <c r="B3971" s="14" t="s">
        <v>60</v>
      </c>
      <c r="C3971" s="14" t="s">
        <v>21</v>
      </c>
      <c r="D3971" s="14" t="s">
        <v>117</v>
      </c>
      <c r="E3971" s="14" t="s">
        <v>26</v>
      </c>
      <c r="F3971" s="15">
        <v>42919.0</v>
      </c>
      <c r="G3971" s="15">
        <v>42928.0</v>
      </c>
      <c r="H3971" s="14">
        <v>0.0</v>
      </c>
      <c r="I3971" s="12">
        <f>VLOOKUP(C3971, products!$A$1:$C$8, 3, FALSE)</f>
        <v>3393</v>
      </c>
      <c r="J3971" s="12" t="str">
        <f>VLOOKUP(B3971,sales_teams!A:C,3)</f>
        <v>West</v>
      </c>
      <c r="K3971" s="12" t="str">
        <f>VLOOKUP(B3971,sales_teams!A:C,2)</f>
        <v>Summer Sewald</v>
      </c>
      <c r="L3971" s="12" t="str">
        <f>VLOOKUP(D3971,accounts!A:G,6)</f>
        <v>United States</v>
      </c>
      <c r="M3971" s="12" t="str">
        <f>VLOOKUP(D3971,accounts!A:B,2)</f>
        <v>medical</v>
      </c>
      <c r="N3971" s="12" t="str">
        <f t="shared" si="26"/>
        <v>Jul 2017</v>
      </c>
      <c r="O3971" s="12" t="str">
        <f t="shared" si="435"/>
        <v>Jul 2017</v>
      </c>
      <c r="P3971" s="12">
        <f>VLOOKUP(D3971,accounts!A:G,4)</f>
        <v>251.41</v>
      </c>
      <c r="Q3971" s="12">
        <f t="shared" si="436"/>
        <v>0</v>
      </c>
    </row>
    <row r="3972">
      <c r="A3972" s="14" t="s">
        <v>4151</v>
      </c>
      <c r="B3972" s="14" t="s">
        <v>60</v>
      </c>
      <c r="C3972" s="14" t="s">
        <v>21</v>
      </c>
      <c r="D3972" s="14" t="s">
        <v>80</v>
      </c>
      <c r="E3972" s="14" t="s">
        <v>5</v>
      </c>
      <c r="F3972" s="15">
        <v>42919.0</v>
      </c>
      <c r="G3972" s="15">
        <v>42985.0</v>
      </c>
      <c r="H3972" s="14">
        <v>3101.0</v>
      </c>
      <c r="I3972" s="12">
        <f>VLOOKUP(C3972, products!$A$1:$C$8, 3, FALSE)</f>
        <v>3393</v>
      </c>
      <c r="J3972" s="12" t="str">
        <f>VLOOKUP(B3972,sales_teams!A:C,3)</f>
        <v>West</v>
      </c>
      <c r="K3972" s="12" t="str">
        <f>VLOOKUP(B3972,sales_teams!A:C,2)</f>
        <v>Summer Sewald</v>
      </c>
      <c r="L3972" s="12" t="str">
        <f>VLOOKUP(D3972,accounts!A:G,6)</f>
        <v>United States</v>
      </c>
      <c r="M3972" s="12" t="str">
        <f>VLOOKUP(D3972,accounts!A:B,2)</f>
        <v>technolgy</v>
      </c>
      <c r="N3972" s="12" t="str">
        <f t="shared" si="26"/>
        <v>Jul 2017</v>
      </c>
      <c r="O3972" s="12" t="str">
        <f t="shared" si="435"/>
        <v>Sep 2017</v>
      </c>
      <c r="P3972" s="12">
        <f>VLOOKUP(D3972,accounts!A:G,4)</f>
        <v>1712.68</v>
      </c>
      <c r="Q3972" s="12">
        <f t="shared" si="436"/>
        <v>62</v>
      </c>
    </row>
    <row r="3973">
      <c r="A3973" s="14" t="s">
        <v>4152</v>
      </c>
      <c r="B3973" s="14" t="s">
        <v>61</v>
      </c>
      <c r="C3973" s="14" t="s">
        <v>19</v>
      </c>
      <c r="D3973" s="14" t="s">
        <v>89</v>
      </c>
      <c r="E3973" s="14" t="s">
        <v>26</v>
      </c>
      <c r="F3973" s="15">
        <v>42919.0</v>
      </c>
      <c r="G3973" s="15">
        <v>42969.0</v>
      </c>
      <c r="H3973" s="14">
        <v>0.0</v>
      </c>
      <c r="I3973" s="12">
        <f>VLOOKUP(C3973, products!$A$1:$C$8, 3, FALSE)</f>
        <v>55</v>
      </c>
      <c r="J3973" s="12" t="str">
        <f>VLOOKUP(B3973,sales_teams!A:C,3)</f>
        <v>West</v>
      </c>
      <c r="K3973" s="12" t="str">
        <f>VLOOKUP(B3973,sales_teams!A:C,2)</f>
        <v>Summer Sewald</v>
      </c>
      <c r="L3973" s="12" t="str">
        <f>VLOOKUP(D3973,accounts!A:G,6)</f>
        <v>United States</v>
      </c>
      <c r="M3973" s="12" t="str">
        <f>VLOOKUP(D3973,accounts!A:B,2)</f>
        <v>employment</v>
      </c>
      <c r="N3973" s="12" t="str">
        <f t="shared" si="26"/>
        <v>Jul 2017</v>
      </c>
      <c r="O3973" s="12" t="str">
        <f t="shared" si="435"/>
        <v>Aug 2017</v>
      </c>
      <c r="P3973" s="12">
        <f>VLOOKUP(D3973,accounts!A:G,4)</f>
        <v>2871.35</v>
      </c>
      <c r="Q3973" s="12">
        <f t="shared" si="436"/>
        <v>31</v>
      </c>
    </row>
    <row r="3974">
      <c r="A3974" s="14" t="s">
        <v>4153</v>
      </c>
      <c r="B3974" s="14" t="s">
        <v>32</v>
      </c>
      <c r="C3974" s="14" t="s">
        <v>20</v>
      </c>
      <c r="D3974" s="14" t="s">
        <v>98</v>
      </c>
      <c r="E3974" s="14" t="s">
        <v>26</v>
      </c>
      <c r="F3974" s="15">
        <v>42920.0</v>
      </c>
      <c r="G3974" s="15">
        <v>42930.0</v>
      </c>
      <c r="H3974" s="14">
        <v>0.0</v>
      </c>
      <c r="I3974" s="12">
        <f>VLOOKUP(C3974, products!$A$1:$C$8, 3, FALSE)</f>
        <v>5482</v>
      </c>
      <c r="J3974" s="12" t="str">
        <f>VLOOKUP(B3974,sales_teams!A:C,3)</f>
        <v>Central</v>
      </c>
      <c r="K3974" s="12" t="str">
        <f>VLOOKUP(B3974,sales_teams!A:C,2)</f>
        <v>Dustin Brinkmann</v>
      </c>
      <c r="L3974" s="12" t="str">
        <f>VLOOKUP(D3974,accounts!A:G,6)</f>
        <v>United States</v>
      </c>
      <c r="M3974" s="12" t="str">
        <f>VLOOKUP(D3974,accounts!A:B,2)</f>
        <v>retail</v>
      </c>
      <c r="N3974" s="12" t="str">
        <f t="shared" si="26"/>
        <v>Jul 2017</v>
      </c>
      <c r="O3974" s="12" t="str">
        <f t="shared" si="435"/>
        <v>Jul 2017</v>
      </c>
      <c r="P3974" s="12">
        <f>VLOOKUP(D3974,accounts!A:G,4)</f>
        <v>718.62</v>
      </c>
      <c r="Q3974" s="12">
        <f t="shared" si="436"/>
        <v>0</v>
      </c>
    </row>
    <row r="3975">
      <c r="A3975" s="14" t="s">
        <v>4154</v>
      </c>
      <c r="B3975" s="14" t="s">
        <v>32</v>
      </c>
      <c r="C3975" s="14" t="s">
        <v>19</v>
      </c>
      <c r="D3975" s="14" t="s">
        <v>90</v>
      </c>
      <c r="E3975" s="14" t="s">
        <v>5</v>
      </c>
      <c r="F3975" s="15">
        <v>42920.0</v>
      </c>
      <c r="G3975" s="15">
        <v>42922.0</v>
      </c>
      <c r="H3975" s="14">
        <v>56.0</v>
      </c>
      <c r="I3975" s="12">
        <f>VLOOKUP(C3975, products!$A$1:$C$8, 3, FALSE)</f>
        <v>55</v>
      </c>
      <c r="J3975" s="12" t="str">
        <f>VLOOKUP(B3975,sales_teams!A:C,3)</f>
        <v>Central</v>
      </c>
      <c r="K3975" s="12" t="str">
        <f>VLOOKUP(B3975,sales_teams!A:C,2)</f>
        <v>Dustin Brinkmann</v>
      </c>
      <c r="L3975" s="12" t="str">
        <f>VLOOKUP(D3975,accounts!A:G,6)</f>
        <v>United States</v>
      </c>
      <c r="M3975" s="12" t="str">
        <f>VLOOKUP(D3975,accounts!A:B,2)</f>
        <v>software</v>
      </c>
      <c r="N3975" s="12" t="str">
        <f t="shared" si="26"/>
        <v>Jul 2017</v>
      </c>
      <c r="O3975" s="12" t="str">
        <f t="shared" si="435"/>
        <v>Jul 2017</v>
      </c>
      <c r="P3975" s="12">
        <f>VLOOKUP(D3975,accounts!A:G,4)</f>
        <v>4618</v>
      </c>
      <c r="Q3975" s="12">
        <f t="shared" si="436"/>
        <v>0</v>
      </c>
    </row>
    <row r="3976">
      <c r="A3976" s="14" t="s">
        <v>4155</v>
      </c>
      <c r="B3976" s="14" t="s">
        <v>34</v>
      </c>
      <c r="C3976" s="14" t="s">
        <v>20</v>
      </c>
      <c r="D3976" s="14" t="s">
        <v>131</v>
      </c>
      <c r="E3976" s="14" t="s">
        <v>25</v>
      </c>
      <c r="F3976" s="15">
        <v>42920.0</v>
      </c>
      <c r="G3976" s="17"/>
      <c r="I3976" s="12">
        <f>VLOOKUP(C3976, products!$A$1:$C$8, 3, FALSE)</f>
        <v>5482</v>
      </c>
      <c r="J3976" s="12" t="str">
        <f>VLOOKUP(B3976,sales_teams!A:C,3)</f>
        <v>Central</v>
      </c>
      <c r="K3976" s="12" t="str">
        <f>VLOOKUP(B3976,sales_teams!A:C,2)</f>
        <v>Dustin Brinkmann</v>
      </c>
      <c r="L3976" s="12" t="str">
        <f>VLOOKUP(D3976,accounts!A:G,6)</f>
        <v>United States</v>
      </c>
      <c r="M3976" s="12" t="str">
        <f>VLOOKUP(D3976,accounts!A:B,2)</f>
        <v>marketing</v>
      </c>
      <c r="N3976" s="12" t="str">
        <f t="shared" si="26"/>
        <v>Jul 2017</v>
      </c>
      <c r="P3976" s="12">
        <f>VLOOKUP(D3976,accounts!A:G,4)</f>
        <v>45.39</v>
      </c>
    </row>
    <row r="3977">
      <c r="A3977" s="14" t="s">
        <v>4156</v>
      </c>
      <c r="B3977" s="14" t="s">
        <v>34</v>
      </c>
      <c r="C3977" s="14" t="s">
        <v>22</v>
      </c>
      <c r="D3977" s="14" t="s">
        <v>133</v>
      </c>
      <c r="E3977" s="14" t="s">
        <v>26</v>
      </c>
      <c r="F3977" s="15">
        <v>42920.0</v>
      </c>
      <c r="G3977" s="15">
        <v>42989.0</v>
      </c>
      <c r="H3977" s="14">
        <v>0.0</v>
      </c>
      <c r="I3977" s="12">
        <f>VLOOKUP(C3977, products!$A$1:$C$8, 3, FALSE)</f>
        <v>550</v>
      </c>
      <c r="J3977" s="12" t="str">
        <f>VLOOKUP(B3977,sales_teams!A:C,3)</f>
        <v>Central</v>
      </c>
      <c r="K3977" s="12" t="str">
        <f>VLOOKUP(B3977,sales_teams!A:C,2)</f>
        <v>Dustin Brinkmann</v>
      </c>
      <c r="L3977" s="12" t="str">
        <f>VLOOKUP(D3977,accounts!A:G,6)</f>
        <v>United States</v>
      </c>
      <c r="M3977" s="12" t="str">
        <f>VLOOKUP(D3977,accounts!A:B,2)</f>
        <v>finance</v>
      </c>
      <c r="N3977" s="12" t="str">
        <f t="shared" si="26"/>
        <v>Jul 2017</v>
      </c>
      <c r="O3977" s="12" t="str">
        <f t="shared" ref="O3977:O4017" si="437">TEXT(G3977,"mmm yyy")</f>
        <v>Sep 2017</v>
      </c>
      <c r="P3977" s="12">
        <f>VLOOKUP(D3977,accounts!A:G,4)</f>
        <v>355.23</v>
      </c>
      <c r="Q3977" s="12">
        <f t="shared" ref="Q3977:Q4017" si="438">O3977-N3977</f>
        <v>62</v>
      </c>
    </row>
    <row r="3978">
      <c r="A3978" s="14" t="s">
        <v>4157</v>
      </c>
      <c r="B3978" s="14" t="s">
        <v>38</v>
      </c>
      <c r="C3978" s="14" t="s">
        <v>18</v>
      </c>
      <c r="D3978" s="14" t="s">
        <v>83</v>
      </c>
      <c r="E3978" s="14" t="s">
        <v>26</v>
      </c>
      <c r="F3978" s="15">
        <v>42920.0</v>
      </c>
      <c r="G3978" s="15">
        <v>42928.0</v>
      </c>
      <c r="H3978" s="14">
        <v>0.0</v>
      </c>
      <c r="I3978" s="12">
        <f>VLOOKUP(C3978, products!$A$1:$C$8, 3, FALSE)</f>
        <v>1096</v>
      </c>
      <c r="J3978" s="12" t="str">
        <f>VLOOKUP(B3978,sales_teams!A:C,3)</f>
        <v>East</v>
      </c>
      <c r="K3978" s="12" t="str">
        <f>VLOOKUP(B3978,sales_teams!A:C,2)</f>
        <v>Rocco Neubert</v>
      </c>
      <c r="L3978" s="12" t="str">
        <f>VLOOKUP(D3978,accounts!A:G,6)</f>
        <v>United States</v>
      </c>
      <c r="M3978" s="12" t="str">
        <f>VLOOKUP(D3978,accounts!A:B,2)</f>
        <v>marketing</v>
      </c>
      <c r="N3978" s="12" t="str">
        <f t="shared" si="26"/>
        <v>Jul 2017</v>
      </c>
      <c r="O3978" s="12" t="str">
        <f t="shared" si="437"/>
        <v>Jul 2017</v>
      </c>
      <c r="P3978" s="12">
        <f>VLOOKUP(D3978,accounts!A:G,4)</f>
        <v>2403.58</v>
      </c>
      <c r="Q3978" s="12">
        <f t="shared" si="438"/>
        <v>0</v>
      </c>
    </row>
    <row r="3979">
      <c r="A3979" s="14" t="s">
        <v>4158</v>
      </c>
      <c r="B3979" s="14" t="s">
        <v>38</v>
      </c>
      <c r="C3979" s="14" t="s">
        <v>18</v>
      </c>
      <c r="D3979" s="14" t="s">
        <v>94</v>
      </c>
      <c r="E3979" s="14" t="s">
        <v>5</v>
      </c>
      <c r="F3979" s="15">
        <v>42920.0</v>
      </c>
      <c r="G3979" s="15">
        <v>42983.0</v>
      </c>
      <c r="H3979" s="14">
        <v>1300.0</v>
      </c>
      <c r="I3979" s="12">
        <f>VLOOKUP(C3979, products!$A$1:$C$8, 3, FALSE)</f>
        <v>1096</v>
      </c>
      <c r="J3979" s="12" t="str">
        <f>VLOOKUP(B3979,sales_teams!A:C,3)</f>
        <v>East</v>
      </c>
      <c r="K3979" s="12" t="str">
        <f>VLOOKUP(B3979,sales_teams!A:C,2)</f>
        <v>Rocco Neubert</v>
      </c>
      <c r="L3979" s="12" t="str">
        <f>VLOOKUP(D3979,accounts!A:G,6)</f>
        <v>United States</v>
      </c>
      <c r="M3979" s="12" t="str">
        <f>VLOOKUP(D3979,accounts!A:B,2)</f>
        <v>medical</v>
      </c>
      <c r="N3979" s="12" t="str">
        <f t="shared" si="26"/>
        <v>Jul 2017</v>
      </c>
      <c r="O3979" s="12" t="str">
        <f t="shared" si="437"/>
        <v>Sep 2017</v>
      </c>
      <c r="P3979" s="12">
        <f>VLOOKUP(D3979,accounts!A:G,4)</f>
        <v>3922.42</v>
      </c>
      <c r="Q3979" s="12">
        <f t="shared" si="438"/>
        <v>62</v>
      </c>
    </row>
    <row r="3980">
      <c r="A3980" s="14" t="s">
        <v>4159</v>
      </c>
      <c r="B3980" s="14" t="s">
        <v>38</v>
      </c>
      <c r="C3980" s="14" t="s">
        <v>17</v>
      </c>
      <c r="D3980" s="14" t="s">
        <v>107</v>
      </c>
      <c r="E3980" s="14" t="s">
        <v>5</v>
      </c>
      <c r="F3980" s="15">
        <v>42920.0</v>
      </c>
      <c r="G3980" s="15">
        <v>42921.0</v>
      </c>
      <c r="H3980" s="14">
        <v>4544.0</v>
      </c>
      <c r="I3980" s="12">
        <f>VLOOKUP(C3980, products!$A$1:$C$8, 3, FALSE)</f>
        <v>4821</v>
      </c>
      <c r="J3980" s="12" t="str">
        <f>VLOOKUP(B3980,sales_teams!A:C,3)</f>
        <v>East</v>
      </c>
      <c r="K3980" s="12" t="str">
        <f>VLOOKUP(B3980,sales_teams!A:C,2)</f>
        <v>Rocco Neubert</v>
      </c>
      <c r="L3980" s="12" t="str">
        <f>VLOOKUP(D3980,accounts!A:G,6)</f>
        <v>United States</v>
      </c>
      <c r="M3980" s="12" t="str">
        <f>VLOOKUP(D3980,accounts!A:B,2)</f>
        <v>technolgy</v>
      </c>
      <c r="N3980" s="12" t="str">
        <f t="shared" si="26"/>
        <v>Jul 2017</v>
      </c>
      <c r="O3980" s="12" t="str">
        <f t="shared" si="437"/>
        <v>Jul 2017</v>
      </c>
      <c r="P3980" s="12">
        <f>VLOOKUP(D3980,accounts!A:G,4)</f>
        <v>1008.06</v>
      </c>
      <c r="Q3980" s="12">
        <f t="shared" si="438"/>
        <v>0</v>
      </c>
    </row>
    <row r="3981">
      <c r="A3981" s="14" t="s">
        <v>4160</v>
      </c>
      <c r="B3981" s="14" t="s">
        <v>39</v>
      </c>
      <c r="C3981" s="14" t="s">
        <v>22</v>
      </c>
      <c r="D3981" s="14" t="s">
        <v>75</v>
      </c>
      <c r="E3981" s="14" t="s">
        <v>26</v>
      </c>
      <c r="F3981" s="15">
        <v>42920.0</v>
      </c>
      <c r="G3981" s="15">
        <v>42921.0</v>
      </c>
      <c r="H3981" s="14">
        <v>0.0</v>
      </c>
      <c r="I3981" s="12">
        <f>VLOOKUP(C3981, products!$A$1:$C$8, 3, FALSE)</f>
        <v>550</v>
      </c>
      <c r="J3981" s="12" t="str">
        <f>VLOOKUP(B3981,sales_teams!A:C,3)</f>
        <v>East</v>
      </c>
      <c r="K3981" s="12" t="str">
        <f>VLOOKUP(B3981,sales_teams!A:C,2)</f>
        <v>Rocco Neubert</v>
      </c>
      <c r="L3981" s="12" t="str">
        <f>VLOOKUP(D3981,accounts!A:G,6)</f>
        <v>Jordan</v>
      </c>
      <c r="M3981" s="12" t="str">
        <f>VLOOKUP(D3981,accounts!A:B,2)</f>
        <v>marketing</v>
      </c>
      <c r="N3981" s="12" t="str">
        <f t="shared" si="26"/>
        <v>Jul 2017</v>
      </c>
      <c r="O3981" s="12" t="str">
        <f t="shared" si="437"/>
        <v>Jul 2017</v>
      </c>
      <c r="P3981" s="12">
        <f>VLOOKUP(D3981,accounts!A:G,4)</f>
        <v>3027.46</v>
      </c>
      <c r="Q3981" s="12">
        <f t="shared" si="438"/>
        <v>0</v>
      </c>
    </row>
    <row r="3982">
      <c r="A3982" s="14" t="s">
        <v>4161</v>
      </c>
      <c r="B3982" s="14" t="s">
        <v>39</v>
      </c>
      <c r="C3982" s="14" t="s">
        <v>22</v>
      </c>
      <c r="D3982" s="14" t="s">
        <v>77</v>
      </c>
      <c r="E3982" s="14" t="s">
        <v>26</v>
      </c>
      <c r="F3982" s="15">
        <v>42920.0</v>
      </c>
      <c r="G3982" s="15">
        <v>43004.0</v>
      </c>
      <c r="H3982" s="14">
        <v>0.0</v>
      </c>
      <c r="I3982" s="12">
        <f>VLOOKUP(C3982, products!$A$1:$C$8, 3, FALSE)</f>
        <v>550</v>
      </c>
      <c r="J3982" s="12" t="str">
        <f>VLOOKUP(B3982,sales_teams!A:C,3)</f>
        <v>East</v>
      </c>
      <c r="K3982" s="12" t="str">
        <f>VLOOKUP(B3982,sales_teams!A:C,2)</f>
        <v>Rocco Neubert</v>
      </c>
      <c r="L3982" s="12" t="str">
        <f>VLOOKUP(D3982,accounts!A:G,6)</f>
        <v>United States</v>
      </c>
      <c r="M3982" s="12" t="str">
        <f>VLOOKUP(D3982,accounts!A:B,2)</f>
        <v>retail</v>
      </c>
      <c r="N3982" s="12" t="str">
        <f t="shared" si="26"/>
        <v>Jul 2017</v>
      </c>
      <c r="O3982" s="12" t="str">
        <f t="shared" si="437"/>
        <v>Sep 2017</v>
      </c>
      <c r="P3982" s="12">
        <f>VLOOKUP(D3982,accounts!A:G,4)</f>
        <v>1419.98</v>
      </c>
      <c r="Q3982" s="12">
        <f t="shared" si="438"/>
        <v>62</v>
      </c>
    </row>
    <row r="3983">
      <c r="A3983" s="14" t="s">
        <v>4162</v>
      </c>
      <c r="B3983" s="14" t="s">
        <v>39</v>
      </c>
      <c r="C3983" s="14" t="s">
        <v>22</v>
      </c>
      <c r="D3983" s="14" t="s">
        <v>117</v>
      </c>
      <c r="E3983" s="14" t="s">
        <v>5</v>
      </c>
      <c r="F3983" s="15">
        <v>42920.0</v>
      </c>
      <c r="G3983" s="15">
        <v>43001.0</v>
      </c>
      <c r="H3983" s="14">
        <v>531.0</v>
      </c>
      <c r="I3983" s="12">
        <f>VLOOKUP(C3983, products!$A$1:$C$8, 3, FALSE)</f>
        <v>550</v>
      </c>
      <c r="J3983" s="12" t="str">
        <f>VLOOKUP(B3983,sales_teams!A:C,3)</f>
        <v>East</v>
      </c>
      <c r="K3983" s="12" t="str">
        <f>VLOOKUP(B3983,sales_teams!A:C,2)</f>
        <v>Rocco Neubert</v>
      </c>
      <c r="L3983" s="12" t="str">
        <f>VLOOKUP(D3983,accounts!A:G,6)</f>
        <v>United States</v>
      </c>
      <c r="M3983" s="12" t="str">
        <f>VLOOKUP(D3983,accounts!A:B,2)</f>
        <v>medical</v>
      </c>
      <c r="N3983" s="12" t="str">
        <f t="shared" si="26"/>
        <v>Jul 2017</v>
      </c>
      <c r="O3983" s="12" t="str">
        <f t="shared" si="437"/>
        <v>Sep 2017</v>
      </c>
      <c r="P3983" s="12">
        <f>VLOOKUP(D3983,accounts!A:G,4)</f>
        <v>251.41</v>
      </c>
      <c r="Q3983" s="12">
        <f t="shared" si="438"/>
        <v>62</v>
      </c>
    </row>
    <row r="3984">
      <c r="A3984" s="14" t="s">
        <v>4163</v>
      </c>
      <c r="B3984" s="14" t="s">
        <v>39</v>
      </c>
      <c r="C3984" s="14" t="s">
        <v>17</v>
      </c>
      <c r="D3984" s="14" t="s">
        <v>122</v>
      </c>
      <c r="E3984" s="14" t="s">
        <v>5</v>
      </c>
      <c r="F3984" s="15">
        <v>42920.0</v>
      </c>
      <c r="G3984" s="15">
        <v>42929.0</v>
      </c>
      <c r="H3984" s="14">
        <v>4669.0</v>
      </c>
      <c r="I3984" s="12">
        <f>VLOOKUP(C3984, products!$A$1:$C$8, 3, FALSE)</f>
        <v>4821</v>
      </c>
      <c r="J3984" s="12" t="str">
        <f>VLOOKUP(B3984,sales_teams!A:C,3)</f>
        <v>East</v>
      </c>
      <c r="K3984" s="12" t="str">
        <f>VLOOKUP(B3984,sales_teams!A:C,2)</f>
        <v>Rocco Neubert</v>
      </c>
      <c r="L3984" s="12" t="str">
        <f>VLOOKUP(D3984,accounts!A:G,6)</f>
        <v>United States</v>
      </c>
      <c r="M3984" s="12" t="str">
        <f>VLOOKUP(D3984,accounts!A:B,2)</f>
        <v>software</v>
      </c>
      <c r="N3984" s="12" t="str">
        <f t="shared" si="26"/>
        <v>Jul 2017</v>
      </c>
      <c r="O3984" s="12" t="str">
        <f t="shared" si="437"/>
        <v>Jul 2017</v>
      </c>
      <c r="P3984" s="12">
        <f>VLOOKUP(D3984,accounts!A:G,4)</f>
        <v>987.39</v>
      </c>
      <c r="Q3984" s="12">
        <f t="shared" si="438"/>
        <v>0</v>
      </c>
    </row>
    <row r="3985">
      <c r="A3985" s="14" t="s">
        <v>4164</v>
      </c>
      <c r="B3985" s="14" t="s">
        <v>42</v>
      </c>
      <c r="C3985" s="14" t="s">
        <v>19</v>
      </c>
      <c r="D3985" s="14" t="s">
        <v>83</v>
      </c>
      <c r="E3985" s="14" t="s">
        <v>26</v>
      </c>
      <c r="F3985" s="15">
        <v>42920.0</v>
      </c>
      <c r="G3985" s="15">
        <v>43042.0</v>
      </c>
      <c r="H3985" s="14">
        <v>0.0</v>
      </c>
      <c r="I3985" s="12">
        <f>VLOOKUP(C3985, products!$A$1:$C$8, 3, FALSE)</f>
        <v>55</v>
      </c>
      <c r="J3985" s="12" t="str">
        <f>VLOOKUP(B3985,sales_teams!A:C,3)</f>
        <v>East</v>
      </c>
      <c r="K3985" s="12" t="str">
        <f>VLOOKUP(B3985,sales_teams!A:C,2)</f>
        <v>Rocco Neubert</v>
      </c>
      <c r="L3985" s="12" t="str">
        <f>VLOOKUP(D3985,accounts!A:G,6)</f>
        <v>United States</v>
      </c>
      <c r="M3985" s="12" t="str">
        <f>VLOOKUP(D3985,accounts!A:B,2)</f>
        <v>marketing</v>
      </c>
      <c r="N3985" s="12" t="str">
        <f t="shared" si="26"/>
        <v>Jul 2017</v>
      </c>
      <c r="O3985" s="12" t="str">
        <f t="shared" si="437"/>
        <v>Nov 2017</v>
      </c>
      <c r="P3985" s="12">
        <f>VLOOKUP(D3985,accounts!A:G,4)</f>
        <v>2403.58</v>
      </c>
      <c r="Q3985" s="12">
        <f t="shared" si="438"/>
        <v>123</v>
      </c>
    </row>
    <row r="3986">
      <c r="A3986" s="14" t="s">
        <v>4165</v>
      </c>
      <c r="B3986" s="14" t="s">
        <v>46</v>
      </c>
      <c r="C3986" s="14" t="s">
        <v>17</v>
      </c>
      <c r="D3986" s="14" t="s">
        <v>69</v>
      </c>
      <c r="E3986" s="14" t="s">
        <v>26</v>
      </c>
      <c r="F3986" s="15">
        <v>42920.0</v>
      </c>
      <c r="G3986" s="15">
        <v>42922.0</v>
      </c>
      <c r="H3986" s="14">
        <v>0.0</v>
      </c>
      <c r="I3986" s="12">
        <f>VLOOKUP(C3986, products!$A$1:$C$8, 3, FALSE)</f>
        <v>4821</v>
      </c>
      <c r="J3986" s="12" t="str">
        <f>VLOOKUP(B3986,sales_teams!A:C,3)</f>
        <v>East</v>
      </c>
      <c r="K3986" s="12" t="str">
        <f>VLOOKUP(B3986,sales_teams!A:C,2)</f>
        <v>Rocco Neubert</v>
      </c>
      <c r="L3986" s="12" t="str">
        <f>VLOOKUP(D3986,accounts!A:G,6)</f>
        <v>United States</v>
      </c>
      <c r="M3986" s="12" t="str">
        <f>VLOOKUP(D3986,accounts!A:B,2)</f>
        <v>marketing</v>
      </c>
      <c r="N3986" s="12" t="str">
        <f t="shared" si="26"/>
        <v>Jul 2017</v>
      </c>
      <c r="O3986" s="12" t="str">
        <f t="shared" si="437"/>
        <v>Jul 2017</v>
      </c>
      <c r="P3986" s="12">
        <f>VLOOKUP(D3986,accounts!A:G,4)</f>
        <v>2952.73</v>
      </c>
      <c r="Q3986" s="12">
        <f t="shared" si="438"/>
        <v>0</v>
      </c>
    </row>
    <row r="3987">
      <c r="A3987" s="14" t="s">
        <v>4166</v>
      </c>
      <c r="B3987" s="14" t="s">
        <v>47</v>
      </c>
      <c r="C3987" s="14" t="s">
        <v>22</v>
      </c>
      <c r="D3987" s="14" t="s">
        <v>135</v>
      </c>
      <c r="E3987" s="14" t="s">
        <v>26</v>
      </c>
      <c r="F3987" s="15">
        <v>42920.0</v>
      </c>
      <c r="G3987" s="15">
        <v>42927.0</v>
      </c>
      <c r="H3987" s="14">
        <v>0.0</v>
      </c>
      <c r="I3987" s="12">
        <f>VLOOKUP(C3987, products!$A$1:$C$8, 3, FALSE)</f>
        <v>550</v>
      </c>
      <c r="J3987" s="12" t="str">
        <f>VLOOKUP(B3987,sales_teams!A:C,3)</f>
        <v>East</v>
      </c>
      <c r="K3987" s="12" t="str">
        <f>VLOOKUP(B3987,sales_teams!A:C,2)</f>
        <v>Rocco Neubert</v>
      </c>
      <c r="L3987" s="12" t="str">
        <f>VLOOKUP(D3987,accounts!A:G,6)</f>
        <v>United States</v>
      </c>
      <c r="M3987" s="12" t="str">
        <f>VLOOKUP(D3987,accounts!A:B,2)</f>
        <v>software</v>
      </c>
      <c r="N3987" s="12" t="str">
        <f t="shared" si="26"/>
        <v>Jul 2017</v>
      </c>
      <c r="O3987" s="12" t="str">
        <f t="shared" si="437"/>
        <v>Jul 2017</v>
      </c>
      <c r="P3987" s="12">
        <f>VLOOKUP(D3987,accounts!A:G,4)</f>
        <v>98.79</v>
      </c>
      <c r="Q3987" s="12">
        <f t="shared" si="438"/>
        <v>0</v>
      </c>
    </row>
    <row r="3988">
      <c r="A3988" s="14" t="s">
        <v>4167</v>
      </c>
      <c r="B3988" s="14" t="s">
        <v>47</v>
      </c>
      <c r="C3988" s="14" t="s">
        <v>18</v>
      </c>
      <c r="D3988" s="14" t="s">
        <v>116</v>
      </c>
      <c r="E3988" s="14" t="s">
        <v>26</v>
      </c>
      <c r="F3988" s="15">
        <v>42920.0</v>
      </c>
      <c r="G3988" s="15">
        <v>42926.0</v>
      </c>
      <c r="H3988" s="14">
        <v>0.0</v>
      </c>
      <c r="I3988" s="12">
        <f>VLOOKUP(C3988, products!$A$1:$C$8, 3, FALSE)</f>
        <v>1096</v>
      </c>
      <c r="J3988" s="12" t="str">
        <f>VLOOKUP(B3988,sales_teams!A:C,3)</f>
        <v>East</v>
      </c>
      <c r="K3988" s="12" t="str">
        <f>VLOOKUP(B3988,sales_teams!A:C,2)</f>
        <v>Rocco Neubert</v>
      </c>
      <c r="L3988" s="12" t="str">
        <f>VLOOKUP(D3988,accounts!A:G,6)</f>
        <v>United States</v>
      </c>
      <c r="M3988" s="12" t="str">
        <f>VLOOKUP(D3988,accounts!A:B,2)</f>
        <v>services</v>
      </c>
      <c r="N3988" s="12" t="str">
        <f t="shared" si="26"/>
        <v>Jul 2017</v>
      </c>
      <c r="O3988" s="12" t="str">
        <f t="shared" si="437"/>
        <v>Jul 2017</v>
      </c>
      <c r="P3988" s="12">
        <f>VLOOKUP(D3988,accounts!A:G,4)</f>
        <v>692.19</v>
      </c>
      <c r="Q3988" s="12">
        <f t="shared" si="438"/>
        <v>0</v>
      </c>
    </row>
    <row r="3989">
      <c r="A3989" s="14" t="s">
        <v>4168</v>
      </c>
      <c r="B3989" s="14" t="s">
        <v>49</v>
      </c>
      <c r="C3989" s="14" t="s">
        <v>22</v>
      </c>
      <c r="D3989" s="14" t="s">
        <v>81</v>
      </c>
      <c r="E3989" s="14" t="s">
        <v>26</v>
      </c>
      <c r="F3989" s="15">
        <v>42920.0</v>
      </c>
      <c r="G3989" s="15">
        <v>42997.0</v>
      </c>
      <c r="H3989" s="14">
        <v>0.0</v>
      </c>
      <c r="I3989" s="12">
        <f>VLOOKUP(C3989, products!$A$1:$C$8, 3, FALSE)</f>
        <v>550</v>
      </c>
      <c r="J3989" s="12" t="str">
        <f>VLOOKUP(B3989,sales_teams!A:C,3)</f>
        <v>West</v>
      </c>
      <c r="K3989" s="12" t="str">
        <f>VLOOKUP(B3989,sales_teams!A:C,2)</f>
        <v>Summer Sewald</v>
      </c>
      <c r="L3989" s="12" t="str">
        <f>VLOOKUP(D3989,accounts!A:G,6)</f>
        <v>United States</v>
      </c>
      <c r="M3989" s="12" t="str">
        <f>VLOOKUP(D3989,accounts!A:B,2)</f>
        <v>retail</v>
      </c>
      <c r="N3989" s="12" t="str">
        <f t="shared" si="26"/>
        <v>Jul 2017</v>
      </c>
      <c r="O3989" s="12" t="str">
        <f t="shared" si="437"/>
        <v>Sep 2017</v>
      </c>
      <c r="P3989" s="12">
        <f>VLOOKUP(D3989,accounts!A:G,4)</f>
        <v>2437.85</v>
      </c>
      <c r="Q3989" s="12">
        <f t="shared" si="438"/>
        <v>62</v>
      </c>
    </row>
    <row r="3990">
      <c r="A3990" s="14" t="s">
        <v>4169</v>
      </c>
      <c r="B3990" s="14" t="s">
        <v>52</v>
      </c>
      <c r="C3990" s="14" t="s">
        <v>19</v>
      </c>
      <c r="D3990" s="14" t="s">
        <v>68</v>
      </c>
      <c r="E3990" s="14" t="s">
        <v>26</v>
      </c>
      <c r="F3990" s="15">
        <v>42920.0</v>
      </c>
      <c r="G3990" s="15">
        <v>42927.0</v>
      </c>
      <c r="H3990" s="14">
        <v>0.0</v>
      </c>
      <c r="I3990" s="12">
        <f>VLOOKUP(C3990, products!$A$1:$C$8, 3, FALSE)</f>
        <v>55</v>
      </c>
      <c r="J3990" s="12" t="str">
        <f>VLOOKUP(B3990,sales_teams!A:C,3)</f>
        <v>West</v>
      </c>
      <c r="K3990" s="12" t="str">
        <f>VLOOKUP(B3990,sales_teams!A:C,2)</f>
        <v>Summer Sewald</v>
      </c>
      <c r="L3990" s="12" t="str">
        <f>VLOOKUP(D3990,accounts!A:G,6)</f>
        <v>Korea</v>
      </c>
      <c r="M3990" s="12" t="str">
        <f>VLOOKUP(D3990,accounts!A:B,2)</f>
        <v>technolgy</v>
      </c>
      <c r="N3990" s="12" t="str">
        <f t="shared" si="26"/>
        <v>Jul 2017</v>
      </c>
      <c r="O3990" s="12" t="str">
        <f t="shared" si="437"/>
        <v>Jul 2017</v>
      </c>
      <c r="P3990" s="12">
        <f>VLOOKUP(D3990,accounts!A:G,4)</f>
        <v>8170.38</v>
      </c>
      <c r="Q3990" s="12">
        <f t="shared" si="438"/>
        <v>0</v>
      </c>
    </row>
    <row r="3991">
      <c r="A3991" s="14" t="s">
        <v>4170</v>
      </c>
      <c r="B3991" s="14" t="s">
        <v>52</v>
      </c>
      <c r="C3991" s="14" t="s">
        <v>22</v>
      </c>
      <c r="D3991" s="14" t="s">
        <v>115</v>
      </c>
      <c r="E3991" s="14" t="s">
        <v>5</v>
      </c>
      <c r="F3991" s="15">
        <v>42920.0</v>
      </c>
      <c r="G3991" s="15">
        <v>43003.0</v>
      </c>
      <c r="H3991" s="14">
        <v>475.0</v>
      </c>
      <c r="I3991" s="12">
        <f>VLOOKUP(C3991, products!$A$1:$C$8, 3, FALSE)</f>
        <v>550</v>
      </c>
      <c r="J3991" s="12" t="str">
        <f>VLOOKUP(B3991,sales_teams!A:C,3)</f>
        <v>West</v>
      </c>
      <c r="K3991" s="12" t="str">
        <f>VLOOKUP(B3991,sales_teams!A:C,2)</f>
        <v>Summer Sewald</v>
      </c>
      <c r="L3991" s="12" t="str">
        <f>VLOOKUP(D3991,accounts!A:G,6)</f>
        <v>United States</v>
      </c>
      <c r="M3991" s="12" t="str">
        <f>VLOOKUP(D3991,accounts!A:B,2)</f>
        <v>entertainment</v>
      </c>
      <c r="N3991" s="12" t="str">
        <f t="shared" si="26"/>
        <v>Jul 2017</v>
      </c>
      <c r="O3991" s="12" t="str">
        <f t="shared" si="437"/>
        <v>Sep 2017</v>
      </c>
      <c r="P3991" s="12">
        <f>VLOOKUP(D3991,accounts!A:G,4)</f>
        <v>217.87</v>
      </c>
      <c r="Q3991" s="12">
        <f t="shared" si="438"/>
        <v>62</v>
      </c>
    </row>
    <row r="3992">
      <c r="A3992" s="14" t="s">
        <v>4171</v>
      </c>
      <c r="B3992" s="14" t="s">
        <v>52</v>
      </c>
      <c r="C3992" s="14" t="s">
        <v>18</v>
      </c>
      <c r="D3992" s="14" t="s">
        <v>94</v>
      </c>
      <c r="E3992" s="14" t="s">
        <v>5</v>
      </c>
      <c r="F3992" s="15">
        <v>42920.0</v>
      </c>
      <c r="G3992" s="15">
        <v>42921.0</v>
      </c>
      <c r="H3992" s="14">
        <v>1102.0</v>
      </c>
      <c r="I3992" s="12">
        <f>VLOOKUP(C3992, products!$A$1:$C$8, 3, FALSE)</f>
        <v>1096</v>
      </c>
      <c r="J3992" s="12" t="str">
        <f>VLOOKUP(B3992,sales_teams!A:C,3)</f>
        <v>West</v>
      </c>
      <c r="K3992" s="12" t="str">
        <f>VLOOKUP(B3992,sales_teams!A:C,2)</f>
        <v>Summer Sewald</v>
      </c>
      <c r="L3992" s="12" t="str">
        <f>VLOOKUP(D3992,accounts!A:G,6)</f>
        <v>United States</v>
      </c>
      <c r="M3992" s="12" t="str">
        <f>VLOOKUP(D3992,accounts!A:B,2)</f>
        <v>medical</v>
      </c>
      <c r="N3992" s="12" t="str">
        <f t="shared" si="26"/>
        <v>Jul 2017</v>
      </c>
      <c r="O3992" s="12" t="str">
        <f t="shared" si="437"/>
        <v>Jul 2017</v>
      </c>
      <c r="P3992" s="12">
        <f>VLOOKUP(D3992,accounts!A:G,4)</f>
        <v>3922.42</v>
      </c>
      <c r="Q3992" s="12">
        <f t="shared" si="438"/>
        <v>0</v>
      </c>
    </row>
    <row r="3993">
      <c r="A3993" s="14" t="s">
        <v>4172</v>
      </c>
      <c r="B3993" s="14" t="s">
        <v>52</v>
      </c>
      <c r="C3993" s="14" t="s">
        <v>19</v>
      </c>
      <c r="D3993" s="14" t="s">
        <v>134</v>
      </c>
      <c r="E3993" s="14" t="s">
        <v>5</v>
      </c>
      <c r="F3993" s="15">
        <v>42920.0</v>
      </c>
      <c r="G3993" s="15">
        <v>42925.0</v>
      </c>
      <c r="H3993" s="14">
        <v>55.0</v>
      </c>
      <c r="I3993" s="12">
        <f>VLOOKUP(C3993, products!$A$1:$C$8, 3, FALSE)</f>
        <v>55</v>
      </c>
      <c r="J3993" s="12" t="str">
        <f>VLOOKUP(B3993,sales_teams!A:C,3)</f>
        <v>West</v>
      </c>
      <c r="K3993" s="12" t="str">
        <f>VLOOKUP(B3993,sales_teams!A:C,2)</f>
        <v>Summer Sewald</v>
      </c>
      <c r="L3993" s="12" t="str">
        <f>VLOOKUP(D3993,accounts!A:G,6)</f>
        <v>United States</v>
      </c>
      <c r="M3993" s="12" t="str">
        <f>VLOOKUP(D3993,accounts!A:B,2)</f>
        <v>medical</v>
      </c>
      <c r="N3993" s="12" t="str">
        <f t="shared" si="26"/>
        <v>Jul 2017</v>
      </c>
      <c r="O3993" s="12" t="str">
        <f t="shared" si="437"/>
        <v>Jul 2017</v>
      </c>
      <c r="P3993" s="12">
        <f>VLOOKUP(D3993,accounts!A:G,4)</f>
        <v>441.08</v>
      </c>
      <c r="Q3993" s="12">
        <f t="shared" si="438"/>
        <v>0</v>
      </c>
    </row>
    <row r="3994">
      <c r="A3994" s="14" t="s">
        <v>4173</v>
      </c>
      <c r="B3994" s="14" t="s">
        <v>53</v>
      </c>
      <c r="C3994" s="14" t="s">
        <v>22</v>
      </c>
      <c r="D3994" s="14" t="s">
        <v>70</v>
      </c>
      <c r="E3994" s="14" t="s">
        <v>26</v>
      </c>
      <c r="F3994" s="15">
        <v>42920.0</v>
      </c>
      <c r="G3994" s="15">
        <v>42931.0</v>
      </c>
      <c r="H3994" s="14">
        <v>0.0</v>
      </c>
      <c r="I3994" s="12">
        <f>VLOOKUP(C3994, products!$A$1:$C$8, 3, FALSE)</f>
        <v>550</v>
      </c>
      <c r="J3994" s="12" t="str">
        <f>VLOOKUP(B3994,sales_teams!A:C,3)</f>
        <v>West</v>
      </c>
      <c r="K3994" s="12" t="str">
        <f>VLOOKUP(B3994,sales_teams!A:C,2)</f>
        <v>Summer Sewald</v>
      </c>
      <c r="L3994" s="12" t="str">
        <f>VLOOKUP(D3994,accounts!A:G,6)</f>
        <v>United States</v>
      </c>
      <c r="M3994" s="12" t="str">
        <f>VLOOKUP(D3994,accounts!A:B,2)</f>
        <v>telecommunications</v>
      </c>
      <c r="N3994" s="12" t="str">
        <f t="shared" si="26"/>
        <v>Jul 2017</v>
      </c>
      <c r="O3994" s="12" t="str">
        <f t="shared" si="437"/>
        <v>Jul 2017</v>
      </c>
      <c r="P3994" s="12">
        <f>VLOOKUP(D3994,accounts!A:G,4)</f>
        <v>5266.09</v>
      </c>
      <c r="Q3994" s="12">
        <f t="shared" si="438"/>
        <v>0</v>
      </c>
    </row>
    <row r="3995">
      <c r="A3995" s="14" t="s">
        <v>4174</v>
      </c>
      <c r="B3995" s="14" t="s">
        <v>57</v>
      </c>
      <c r="C3995" s="14" t="s">
        <v>19</v>
      </c>
      <c r="D3995" s="14" t="s">
        <v>131</v>
      </c>
      <c r="E3995" s="14" t="s">
        <v>26</v>
      </c>
      <c r="F3995" s="15">
        <v>42920.0</v>
      </c>
      <c r="G3995" s="15">
        <v>42922.0</v>
      </c>
      <c r="H3995" s="14">
        <v>0.0</v>
      </c>
      <c r="I3995" s="12">
        <f>VLOOKUP(C3995, products!$A$1:$C$8, 3, FALSE)</f>
        <v>55</v>
      </c>
      <c r="J3995" s="12" t="str">
        <f>VLOOKUP(B3995,sales_teams!A:C,3)</f>
        <v>West</v>
      </c>
      <c r="K3995" s="12" t="str">
        <f>VLOOKUP(B3995,sales_teams!A:C,2)</f>
        <v>Summer Sewald</v>
      </c>
      <c r="L3995" s="12" t="str">
        <f>VLOOKUP(D3995,accounts!A:G,6)</f>
        <v>United States</v>
      </c>
      <c r="M3995" s="12" t="str">
        <f>VLOOKUP(D3995,accounts!A:B,2)</f>
        <v>marketing</v>
      </c>
      <c r="N3995" s="12" t="str">
        <f t="shared" si="26"/>
        <v>Jul 2017</v>
      </c>
      <c r="O3995" s="12" t="str">
        <f t="shared" si="437"/>
        <v>Jul 2017</v>
      </c>
      <c r="P3995" s="12">
        <f>VLOOKUP(D3995,accounts!A:G,4)</f>
        <v>45.39</v>
      </c>
      <c r="Q3995" s="12">
        <f t="shared" si="438"/>
        <v>0</v>
      </c>
    </row>
    <row r="3996">
      <c r="A3996" s="14" t="s">
        <v>4175</v>
      </c>
      <c r="B3996" s="14" t="s">
        <v>57</v>
      </c>
      <c r="C3996" s="14" t="s">
        <v>19</v>
      </c>
      <c r="D3996" s="14" t="s">
        <v>98</v>
      </c>
      <c r="E3996" s="14" t="s">
        <v>5</v>
      </c>
      <c r="F3996" s="15">
        <v>42920.0</v>
      </c>
      <c r="G3996" s="15">
        <v>42921.0</v>
      </c>
      <c r="H3996" s="14">
        <v>63.0</v>
      </c>
      <c r="I3996" s="12">
        <f>VLOOKUP(C3996, products!$A$1:$C$8, 3, FALSE)</f>
        <v>55</v>
      </c>
      <c r="J3996" s="12" t="str">
        <f>VLOOKUP(B3996,sales_teams!A:C,3)</f>
        <v>West</v>
      </c>
      <c r="K3996" s="12" t="str">
        <f>VLOOKUP(B3996,sales_teams!A:C,2)</f>
        <v>Summer Sewald</v>
      </c>
      <c r="L3996" s="12" t="str">
        <f>VLOOKUP(D3996,accounts!A:G,6)</f>
        <v>United States</v>
      </c>
      <c r="M3996" s="12" t="str">
        <f>VLOOKUP(D3996,accounts!A:B,2)</f>
        <v>retail</v>
      </c>
      <c r="N3996" s="12" t="str">
        <f t="shared" si="26"/>
        <v>Jul 2017</v>
      </c>
      <c r="O3996" s="12" t="str">
        <f t="shared" si="437"/>
        <v>Jul 2017</v>
      </c>
      <c r="P3996" s="12">
        <f>VLOOKUP(D3996,accounts!A:G,4)</f>
        <v>718.62</v>
      </c>
      <c r="Q3996" s="12">
        <f t="shared" si="438"/>
        <v>0</v>
      </c>
    </row>
    <row r="3997">
      <c r="A3997" s="14" t="s">
        <v>4176</v>
      </c>
      <c r="B3997" s="14" t="s">
        <v>58</v>
      </c>
      <c r="C3997" s="14" t="s">
        <v>21</v>
      </c>
      <c r="D3997" s="14" t="s">
        <v>64</v>
      </c>
      <c r="E3997" s="14" t="s">
        <v>26</v>
      </c>
      <c r="F3997" s="15">
        <v>42920.0</v>
      </c>
      <c r="G3997" s="15">
        <v>42928.0</v>
      </c>
      <c r="H3997" s="14">
        <v>0.0</v>
      </c>
      <c r="I3997" s="12">
        <f>VLOOKUP(C3997, products!$A$1:$C$8, 3, FALSE)</f>
        <v>3393</v>
      </c>
      <c r="J3997" s="12" t="str">
        <f>VLOOKUP(B3997,sales_teams!A:C,3)</f>
        <v>West</v>
      </c>
      <c r="K3997" s="12" t="str">
        <f>VLOOKUP(B3997,sales_teams!A:C,2)</f>
        <v>Summer Sewald</v>
      </c>
      <c r="L3997" s="12" t="str">
        <f>VLOOKUP(D3997,accounts!A:G,6)</f>
        <v>United States</v>
      </c>
      <c r="M3997" s="12" t="str">
        <f>VLOOKUP(D3997,accounts!A:B,2)</f>
        <v>software</v>
      </c>
      <c r="N3997" s="12" t="str">
        <f t="shared" si="26"/>
        <v>Jul 2017</v>
      </c>
      <c r="O3997" s="12" t="str">
        <f t="shared" si="437"/>
        <v>Jul 2017</v>
      </c>
      <c r="P3997" s="12">
        <f>VLOOKUP(D3997,accounts!A:G,4)</f>
        <v>11698.03</v>
      </c>
      <c r="Q3997" s="12">
        <f t="shared" si="438"/>
        <v>0</v>
      </c>
    </row>
    <row r="3998">
      <c r="A3998" s="14" t="s">
        <v>4177</v>
      </c>
      <c r="B3998" s="14" t="s">
        <v>58</v>
      </c>
      <c r="C3998" s="14" t="s">
        <v>20</v>
      </c>
      <c r="D3998" s="14" t="s">
        <v>123</v>
      </c>
      <c r="E3998" s="14" t="s">
        <v>5</v>
      </c>
      <c r="F3998" s="15">
        <v>42920.0</v>
      </c>
      <c r="G3998" s="15">
        <v>42930.0</v>
      </c>
      <c r="H3998" s="14">
        <v>5971.0</v>
      </c>
      <c r="I3998" s="12">
        <f>VLOOKUP(C3998, products!$A$1:$C$8, 3, FALSE)</f>
        <v>5482</v>
      </c>
      <c r="J3998" s="12" t="str">
        <f>VLOOKUP(B3998,sales_teams!A:C,3)</f>
        <v>West</v>
      </c>
      <c r="K3998" s="12" t="str">
        <f>VLOOKUP(B3998,sales_teams!A:C,2)</f>
        <v>Summer Sewald</v>
      </c>
      <c r="L3998" s="12" t="str">
        <f>VLOOKUP(D3998,accounts!A:G,6)</f>
        <v>United States</v>
      </c>
      <c r="M3998" s="12" t="str">
        <f>VLOOKUP(D3998,accounts!A:B,2)</f>
        <v>entertainment</v>
      </c>
      <c r="N3998" s="12" t="str">
        <f t="shared" si="26"/>
        <v>Jul 2017</v>
      </c>
      <c r="O3998" s="12" t="str">
        <f t="shared" si="437"/>
        <v>Jul 2017</v>
      </c>
      <c r="P3998" s="12">
        <f>VLOOKUP(D3998,accounts!A:G,4)</f>
        <v>349.81</v>
      </c>
      <c r="Q3998" s="12">
        <f t="shared" si="438"/>
        <v>0</v>
      </c>
    </row>
    <row r="3999">
      <c r="A3999" s="14" t="s">
        <v>4178</v>
      </c>
      <c r="B3999" s="14" t="s">
        <v>60</v>
      </c>
      <c r="C3999" s="14" t="s">
        <v>20</v>
      </c>
      <c r="D3999" s="14" t="s">
        <v>96</v>
      </c>
      <c r="E3999" s="14" t="s">
        <v>5</v>
      </c>
      <c r="F3999" s="15">
        <v>42920.0</v>
      </c>
      <c r="G3999" s="15">
        <v>42974.0</v>
      </c>
      <c r="H3999" s="14">
        <v>5710.0</v>
      </c>
      <c r="I3999" s="12">
        <f>VLOOKUP(C3999, products!$A$1:$C$8, 3, FALSE)</f>
        <v>5482</v>
      </c>
      <c r="J3999" s="12" t="str">
        <f>VLOOKUP(B3999,sales_teams!A:C,3)</f>
        <v>West</v>
      </c>
      <c r="K3999" s="12" t="str">
        <f>VLOOKUP(B3999,sales_teams!A:C,2)</f>
        <v>Summer Sewald</v>
      </c>
      <c r="L3999" s="12" t="str">
        <f>VLOOKUP(D3999,accounts!A:G,6)</f>
        <v>Japan</v>
      </c>
      <c r="M3999" s="12" t="str">
        <f>VLOOKUP(D3999,accounts!A:B,2)</f>
        <v>retail</v>
      </c>
      <c r="N3999" s="12" t="str">
        <f t="shared" si="26"/>
        <v>Jul 2017</v>
      </c>
      <c r="O3999" s="12" t="str">
        <f t="shared" si="437"/>
        <v>Aug 2017</v>
      </c>
      <c r="P3999" s="12">
        <f>VLOOKUP(D3999,accounts!A:G,4)</f>
        <v>5158.71</v>
      </c>
      <c r="Q3999" s="12">
        <f t="shared" si="438"/>
        <v>31</v>
      </c>
    </row>
    <row r="4000">
      <c r="A4000" s="14" t="s">
        <v>4179</v>
      </c>
      <c r="B4000" s="14" t="s">
        <v>61</v>
      </c>
      <c r="C4000" s="14" t="s">
        <v>17</v>
      </c>
      <c r="D4000" s="14" t="s">
        <v>128</v>
      </c>
      <c r="E4000" s="14" t="s">
        <v>26</v>
      </c>
      <c r="F4000" s="15">
        <v>42920.0</v>
      </c>
      <c r="G4000" s="15">
        <v>42925.0</v>
      </c>
      <c r="H4000" s="14">
        <v>0.0</v>
      </c>
      <c r="I4000" s="12">
        <f>VLOOKUP(C4000, products!$A$1:$C$8, 3, FALSE)</f>
        <v>4821</v>
      </c>
      <c r="J4000" s="12" t="str">
        <f>VLOOKUP(B4000,sales_teams!A:C,3)</f>
        <v>West</v>
      </c>
      <c r="K4000" s="12" t="str">
        <f>VLOOKUP(B4000,sales_teams!A:C,2)</f>
        <v>Summer Sewald</v>
      </c>
      <c r="L4000" s="12" t="str">
        <f>VLOOKUP(D4000,accounts!A:G,6)</f>
        <v>United States</v>
      </c>
      <c r="M4000" s="12" t="str">
        <f>VLOOKUP(D4000,accounts!A:B,2)</f>
        <v>telecommunications</v>
      </c>
      <c r="N4000" s="12" t="str">
        <f t="shared" si="26"/>
        <v>Jul 2017</v>
      </c>
      <c r="O4000" s="12" t="str">
        <f t="shared" si="437"/>
        <v>Jul 2017</v>
      </c>
      <c r="P4000" s="12">
        <f>VLOOKUP(D4000,accounts!A:G,4)</f>
        <v>1188.42</v>
      </c>
      <c r="Q4000" s="12">
        <f t="shared" si="438"/>
        <v>0</v>
      </c>
    </row>
    <row r="4001">
      <c r="A4001" s="14" t="s">
        <v>4180</v>
      </c>
      <c r="B4001" s="14" t="s">
        <v>61</v>
      </c>
      <c r="C4001" s="14" t="s">
        <v>19</v>
      </c>
      <c r="D4001" s="14" t="s">
        <v>81</v>
      </c>
      <c r="E4001" s="14" t="s">
        <v>5</v>
      </c>
      <c r="F4001" s="15">
        <v>42920.0</v>
      </c>
      <c r="G4001" s="15">
        <v>42999.0</v>
      </c>
      <c r="H4001" s="14">
        <v>52.0</v>
      </c>
      <c r="I4001" s="12">
        <f>VLOOKUP(C4001, products!$A$1:$C$8, 3, FALSE)</f>
        <v>55</v>
      </c>
      <c r="J4001" s="12" t="str">
        <f>VLOOKUP(B4001,sales_teams!A:C,3)</f>
        <v>West</v>
      </c>
      <c r="K4001" s="12" t="str">
        <f>VLOOKUP(B4001,sales_teams!A:C,2)</f>
        <v>Summer Sewald</v>
      </c>
      <c r="L4001" s="12" t="str">
        <f>VLOOKUP(D4001,accounts!A:G,6)</f>
        <v>United States</v>
      </c>
      <c r="M4001" s="12" t="str">
        <f>VLOOKUP(D4001,accounts!A:B,2)</f>
        <v>retail</v>
      </c>
      <c r="N4001" s="12" t="str">
        <f t="shared" si="26"/>
        <v>Jul 2017</v>
      </c>
      <c r="O4001" s="12" t="str">
        <f t="shared" si="437"/>
        <v>Sep 2017</v>
      </c>
      <c r="P4001" s="12">
        <f>VLOOKUP(D4001,accounts!A:G,4)</f>
        <v>2437.85</v>
      </c>
      <c r="Q4001" s="12">
        <f t="shared" si="438"/>
        <v>62</v>
      </c>
    </row>
    <row r="4002">
      <c r="A4002" s="14" t="s">
        <v>4181</v>
      </c>
      <c r="B4002" s="14" t="s">
        <v>32</v>
      </c>
      <c r="C4002" s="14" t="s">
        <v>22</v>
      </c>
      <c r="D4002" s="14" t="s">
        <v>115</v>
      </c>
      <c r="E4002" s="14" t="s">
        <v>5</v>
      </c>
      <c r="F4002" s="15">
        <v>42921.0</v>
      </c>
      <c r="G4002" s="15">
        <v>42975.0</v>
      </c>
      <c r="H4002" s="14">
        <v>522.0</v>
      </c>
      <c r="I4002" s="12">
        <f>VLOOKUP(C4002, products!$A$1:$C$8, 3, FALSE)</f>
        <v>550</v>
      </c>
      <c r="J4002" s="12" t="str">
        <f>VLOOKUP(B4002,sales_teams!A:C,3)</f>
        <v>Central</v>
      </c>
      <c r="K4002" s="12" t="str">
        <f>VLOOKUP(B4002,sales_teams!A:C,2)</f>
        <v>Dustin Brinkmann</v>
      </c>
      <c r="L4002" s="12" t="str">
        <f>VLOOKUP(D4002,accounts!A:G,6)</f>
        <v>United States</v>
      </c>
      <c r="M4002" s="12" t="str">
        <f>VLOOKUP(D4002,accounts!A:B,2)</f>
        <v>entertainment</v>
      </c>
      <c r="N4002" s="12" t="str">
        <f t="shared" si="26"/>
        <v>Jul 2017</v>
      </c>
      <c r="O4002" s="12" t="str">
        <f t="shared" si="437"/>
        <v>Aug 2017</v>
      </c>
      <c r="P4002" s="12">
        <f>VLOOKUP(D4002,accounts!A:G,4)</f>
        <v>217.87</v>
      </c>
      <c r="Q4002" s="12">
        <f t="shared" si="438"/>
        <v>31</v>
      </c>
    </row>
    <row r="4003">
      <c r="A4003" s="14" t="s">
        <v>4182</v>
      </c>
      <c r="B4003" s="14" t="s">
        <v>34</v>
      </c>
      <c r="C4003" s="14" t="s">
        <v>18</v>
      </c>
      <c r="D4003" s="14" t="s">
        <v>139</v>
      </c>
      <c r="E4003" s="14" t="s">
        <v>26</v>
      </c>
      <c r="F4003" s="15">
        <v>42921.0</v>
      </c>
      <c r="G4003" s="15">
        <v>42928.0</v>
      </c>
      <c r="H4003" s="14">
        <v>0.0</v>
      </c>
      <c r="I4003" s="12">
        <f>VLOOKUP(C4003, products!$A$1:$C$8, 3, FALSE)</f>
        <v>1096</v>
      </c>
      <c r="J4003" s="12" t="str">
        <f>VLOOKUP(B4003,sales_teams!A:C,3)</f>
        <v>Central</v>
      </c>
      <c r="K4003" s="12" t="str">
        <f>VLOOKUP(B4003,sales_teams!A:C,2)</f>
        <v>Dustin Brinkmann</v>
      </c>
      <c r="L4003" s="12" t="str">
        <f>VLOOKUP(D4003,accounts!A:G,6)</f>
        <v>United States</v>
      </c>
      <c r="M4003" s="12" t="str">
        <f>VLOOKUP(D4003,accounts!A:B,2)</f>
        <v>technolgy</v>
      </c>
      <c r="N4003" s="12" t="str">
        <f t="shared" si="26"/>
        <v>Jul 2017</v>
      </c>
      <c r="O4003" s="12" t="str">
        <f t="shared" si="437"/>
        <v>Jul 2017</v>
      </c>
      <c r="P4003" s="12">
        <f>VLOOKUP(D4003,accounts!A:G,4)</f>
        <v>527.11</v>
      </c>
      <c r="Q4003" s="12">
        <f t="shared" si="438"/>
        <v>0</v>
      </c>
    </row>
    <row r="4004">
      <c r="A4004" s="14" t="s">
        <v>4183</v>
      </c>
      <c r="B4004" s="14" t="s">
        <v>34</v>
      </c>
      <c r="C4004" s="14" t="s">
        <v>20</v>
      </c>
      <c r="D4004" s="14" t="s">
        <v>147</v>
      </c>
      <c r="E4004" s="14" t="s">
        <v>26</v>
      </c>
      <c r="F4004" s="15">
        <v>42921.0</v>
      </c>
      <c r="G4004" s="15">
        <v>42929.0</v>
      </c>
      <c r="H4004" s="14">
        <v>0.0</v>
      </c>
      <c r="I4004" s="12">
        <f>VLOOKUP(C4004, products!$A$1:$C$8, 3, FALSE)</f>
        <v>5482</v>
      </c>
      <c r="J4004" s="12" t="str">
        <f>VLOOKUP(B4004,sales_teams!A:C,3)</f>
        <v>Central</v>
      </c>
      <c r="K4004" s="12" t="str">
        <f>VLOOKUP(B4004,sales_teams!A:C,2)</f>
        <v>Dustin Brinkmann</v>
      </c>
      <c r="L4004" s="12" t="str">
        <f>VLOOKUP(D4004,accounts!A:G,6)</f>
        <v>United States</v>
      </c>
      <c r="M4004" s="12" t="str">
        <f>VLOOKUP(D4004,accounts!A:B,2)</f>
        <v>retail</v>
      </c>
      <c r="N4004" s="12" t="str">
        <f t="shared" si="26"/>
        <v>Jul 2017</v>
      </c>
      <c r="O4004" s="12" t="str">
        <f t="shared" si="437"/>
        <v>Jul 2017</v>
      </c>
      <c r="P4004" s="12">
        <f>VLOOKUP(D4004,accounts!A:G,4)</f>
        <v>71.12</v>
      </c>
      <c r="Q4004" s="12">
        <f t="shared" si="438"/>
        <v>0</v>
      </c>
    </row>
    <row r="4005">
      <c r="A4005" s="14" t="s">
        <v>4184</v>
      </c>
      <c r="B4005" s="14" t="s">
        <v>34</v>
      </c>
      <c r="C4005" s="14" t="s">
        <v>18</v>
      </c>
      <c r="D4005" s="14" t="s">
        <v>117</v>
      </c>
      <c r="E4005" s="14" t="s">
        <v>5</v>
      </c>
      <c r="F4005" s="15">
        <v>42921.0</v>
      </c>
      <c r="G4005" s="15">
        <v>42930.0</v>
      </c>
      <c r="H4005" s="14">
        <v>1109.0</v>
      </c>
      <c r="I4005" s="12">
        <f>VLOOKUP(C4005, products!$A$1:$C$8, 3, FALSE)</f>
        <v>1096</v>
      </c>
      <c r="J4005" s="12" t="str">
        <f>VLOOKUP(B4005,sales_teams!A:C,3)</f>
        <v>Central</v>
      </c>
      <c r="K4005" s="12" t="str">
        <f>VLOOKUP(B4005,sales_teams!A:C,2)</f>
        <v>Dustin Brinkmann</v>
      </c>
      <c r="L4005" s="12" t="str">
        <f>VLOOKUP(D4005,accounts!A:G,6)</f>
        <v>United States</v>
      </c>
      <c r="M4005" s="12" t="str">
        <f>VLOOKUP(D4005,accounts!A:B,2)</f>
        <v>medical</v>
      </c>
      <c r="N4005" s="12" t="str">
        <f t="shared" si="26"/>
        <v>Jul 2017</v>
      </c>
      <c r="O4005" s="12" t="str">
        <f t="shared" si="437"/>
        <v>Jul 2017</v>
      </c>
      <c r="P4005" s="12">
        <f>VLOOKUP(D4005,accounts!A:G,4)</f>
        <v>251.41</v>
      </c>
      <c r="Q4005" s="12">
        <f t="shared" si="438"/>
        <v>0</v>
      </c>
    </row>
    <row r="4006">
      <c r="A4006" s="14" t="s">
        <v>4185</v>
      </c>
      <c r="B4006" s="14" t="s">
        <v>34</v>
      </c>
      <c r="C4006" s="14" t="s">
        <v>21</v>
      </c>
      <c r="D4006" s="14" t="s">
        <v>137</v>
      </c>
      <c r="E4006" s="14" t="s">
        <v>5</v>
      </c>
      <c r="F4006" s="15">
        <v>42921.0</v>
      </c>
      <c r="G4006" s="15">
        <v>42922.0</v>
      </c>
      <c r="H4006" s="14">
        <v>3508.0</v>
      </c>
      <c r="I4006" s="12">
        <f>VLOOKUP(C4006, products!$A$1:$C$8, 3, FALSE)</f>
        <v>3393</v>
      </c>
      <c r="J4006" s="12" t="str">
        <f>VLOOKUP(B4006,sales_teams!A:C,3)</f>
        <v>Central</v>
      </c>
      <c r="K4006" s="12" t="str">
        <f>VLOOKUP(B4006,sales_teams!A:C,2)</f>
        <v>Dustin Brinkmann</v>
      </c>
      <c r="L4006" s="12" t="str">
        <f>VLOOKUP(D4006,accounts!A:G,6)</f>
        <v>United States</v>
      </c>
      <c r="M4006" s="12" t="str">
        <f>VLOOKUP(D4006,accounts!A:B,2)</f>
        <v>medical</v>
      </c>
      <c r="N4006" s="12" t="str">
        <f t="shared" si="26"/>
        <v>Jul 2017</v>
      </c>
      <c r="O4006" s="12" t="str">
        <f t="shared" si="437"/>
        <v>Jul 2017</v>
      </c>
      <c r="P4006" s="12">
        <f>VLOOKUP(D4006,accounts!A:G,4)</f>
        <v>439.21</v>
      </c>
      <c r="Q4006" s="12">
        <f t="shared" si="438"/>
        <v>0</v>
      </c>
    </row>
    <row r="4007">
      <c r="A4007" s="14" t="s">
        <v>4186</v>
      </c>
      <c r="B4007" s="14" t="s">
        <v>36</v>
      </c>
      <c r="C4007" s="14" t="s">
        <v>20</v>
      </c>
      <c r="D4007" s="14" t="s">
        <v>145</v>
      </c>
      <c r="E4007" s="14" t="s">
        <v>26</v>
      </c>
      <c r="F4007" s="15">
        <v>42921.0</v>
      </c>
      <c r="G4007" s="15">
        <v>42930.0</v>
      </c>
      <c r="H4007" s="14">
        <v>0.0</v>
      </c>
      <c r="I4007" s="12">
        <f>VLOOKUP(C4007, products!$A$1:$C$8, 3, FALSE)</f>
        <v>5482</v>
      </c>
      <c r="J4007" s="12" t="str">
        <f>VLOOKUP(B4007,sales_teams!A:C,3)</f>
        <v>Central</v>
      </c>
      <c r="K4007" s="12" t="str">
        <f>VLOOKUP(B4007,sales_teams!A:C,2)</f>
        <v>Dustin Brinkmann</v>
      </c>
      <c r="L4007" s="12" t="str">
        <f>VLOOKUP(D4007,accounts!A:G,6)</f>
        <v>United States</v>
      </c>
      <c r="M4007" s="12" t="str">
        <f>VLOOKUP(D4007,accounts!A:B,2)</f>
        <v>technolgy</v>
      </c>
      <c r="N4007" s="12" t="str">
        <f t="shared" si="26"/>
        <v>Jul 2017</v>
      </c>
      <c r="O4007" s="12" t="str">
        <f t="shared" si="437"/>
        <v>Jul 2017</v>
      </c>
      <c r="P4007" s="12">
        <f>VLOOKUP(D4007,accounts!A:G,4)</f>
        <v>1242.32</v>
      </c>
      <c r="Q4007" s="12">
        <f t="shared" si="438"/>
        <v>0</v>
      </c>
    </row>
    <row r="4008">
      <c r="A4008" s="14" t="s">
        <v>4187</v>
      </c>
      <c r="B4008" s="14" t="s">
        <v>37</v>
      </c>
      <c r="C4008" s="14" t="s">
        <v>18</v>
      </c>
      <c r="D4008" s="14" t="s">
        <v>77</v>
      </c>
      <c r="E4008" s="14" t="s">
        <v>26</v>
      </c>
      <c r="F4008" s="15">
        <v>42921.0</v>
      </c>
      <c r="G4008" s="15">
        <v>42932.0</v>
      </c>
      <c r="H4008" s="14">
        <v>0.0</v>
      </c>
      <c r="I4008" s="12">
        <f>VLOOKUP(C4008, products!$A$1:$C$8, 3, FALSE)</f>
        <v>1096</v>
      </c>
      <c r="J4008" s="12" t="str">
        <f>VLOOKUP(B4008,sales_teams!A:C,3)</f>
        <v>East</v>
      </c>
      <c r="K4008" s="12" t="str">
        <f>VLOOKUP(B4008,sales_teams!A:C,2)</f>
        <v>Rocco Neubert</v>
      </c>
      <c r="L4008" s="12" t="str">
        <f>VLOOKUP(D4008,accounts!A:G,6)</f>
        <v>United States</v>
      </c>
      <c r="M4008" s="12" t="str">
        <f>VLOOKUP(D4008,accounts!A:B,2)</f>
        <v>retail</v>
      </c>
      <c r="N4008" s="12" t="str">
        <f t="shared" si="26"/>
        <v>Jul 2017</v>
      </c>
      <c r="O4008" s="12" t="str">
        <f t="shared" si="437"/>
        <v>Jul 2017</v>
      </c>
      <c r="P4008" s="12">
        <f>VLOOKUP(D4008,accounts!A:G,4)</f>
        <v>1419.98</v>
      </c>
      <c r="Q4008" s="12">
        <f t="shared" si="438"/>
        <v>0</v>
      </c>
    </row>
    <row r="4009">
      <c r="A4009" s="14" t="s">
        <v>4188</v>
      </c>
      <c r="B4009" s="14" t="s">
        <v>38</v>
      </c>
      <c r="C4009" s="14" t="s">
        <v>17</v>
      </c>
      <c r="D4009" s="14" t="s">
        <v>68</v>
      </c>
      <c r="E4009" s="14" t="s">
        <v>5</v>
      </c>
      <c r="F4009" s="15">
        <v>42921.0</v>
      </c>
      <c r="G4009" s="15">
        <v>42976.0</v>
      </c>
      <c r="H4009" s="14">
        <v>4346.0</v>
      </c>
      <c r="I4009" s="12">
        <f>VLOOKUP(C4009, products!$A$1:$C$8, 3, FALSE)</f>
        <v>4821</v>
      </c>
      <c r="J4009" s="12" t="str">
        <f>VLOOKUP(B4009,sales_teams!A:C,3)</f>
        <v>East</v>
      </c>
      <c r="K4009" s="12" t="str">
        <f>VLOOKUP(B4009,sales_teams!A:C,2)</f>
        <v>Rocco Neubert</v>
      </c>
      <c r="L4009" s="12" t="str">
        <f>VLOOKUP(D4009,accounts!A:G,6)</f>
        <v>Korea</v>
      </c>
      <c r="M4009" s="12" t="str">
        <f>VLOOKUP(D4009,accounts!A:B,2)</f>
        <v>technolgy</v>
      </c>
      <c r="N4009" s="12" t="str">
        <f t="shared" si="26"/>
        <v>Jul 2017</v>
      </c>
      <c r="O4009" s="12" t="str">
        <f t="shared" si="437"/>
        <v>Aug 2017</v>
      </c>
      <c r="P4009" s="12">
        <f>VLOOKUP(D4009,accounts!A:G,4)</f>
        <v>8170.38</v>
      </c>
      <c r="Q4009" s="12">
        <f t="shared" si="438"/>
        <v>31</v>
      </c>
    </row>
    <row r="4010">
      <c r="A4010" s="14" t="s">
        <v>4189</v>
      </c>
      <c r="B4010" s="14" t="s">
        <v>39</v>
      </c>
      <c r="C4010" s="14" t="s">
        <v>22</v>
      </c>
      <c r="D4010" s="14" t="s">
        <v>118</v>
      </c>
      <c r="E4010" s="14" t="s">
        <v>26</v>
      </c>
      <c r="F4010" s="15">
        <v>42921.0</v>
      </c>
      <c r="G4010" s="15">
        <v>42922.0</v>
      </c>
      <c r="H4010" s="14">
        <v>0.0</v>
      </c>
      <c r="I4010" s="12">
        <f>VLOOKUP(C4010, products!$A$1:$C$8, 3, FALSE)</f>
        <v>550</v>
      </c>
      <c r="J4010" s="12" t="str">
        <f>VLOOKUP(B4010,sales_teams!A:C,3)</f>
        <v>East</v>
      </c>
      <c r="K4010" s="12" t="str">
        <f>VLOOKUP(B4010,sales_teams!A:C,2)</f>
        <v>Rocco Neubert</v>
      </c>
      <c r="L4010" s="12" t="str">
        <f>VLOOKUP(D4010,accounts!A:G,6)</f>
        <v>United States</v>
      </c>
      <c r="M4010" s="12" t="str">
        <f>VLOOKUP(D4010,accounts!A:B,2)</f>
        <v>retail</v>
      </c>
      <c r="N4010" s="12" t="str">
        <f t="shared" si="26"/>
        <v>Jul 2017</v>
      </c>
      <c r="O4010" s="12" t="str">
        <f t="shared" si="437"/>
        <v>Jul 2017</v>
      </c>
      <c r="P4010" s="12">
        <f>VLOOKUP(D4010,accounts!A:G,4)</f>
        <v>702.72</v>
      </c>
      <c r="Q4010" s="12">
        <f t="shared" si="438"/>
        <v>0</v>
      </c>
    </row>
    <row r="4011">
      <c r="A4011" s="14" t="s">
        <v>4190</v>
      </c>
      <c r="B4011" s="14" t="s">
        <v>39</v>
      </c>
      <c r="C4011" s="14" t="s">
        <v>17</v>
      </c>
      <c r="D4011" s="14" t="s">
        <v>87</v>
      </c>
      <c r="E4011" s="14" t="s">
        <v>26</v>
      </c>
      <c r="F4011" s="15">
        <v>42921.0</v>
      </c>
      <c r="G4011" s="15">
        <v>42925.0</v>
      </c>
      <c r="H4011" s="14">
        <v>0.0</v>
      </c>
      <c r="I4011" s="12">
        <f>VLOOKUP(C4011, products!$A$1:$C$8, 3, FALSE)</f>
        <v>4821</v>
      </c>
      <c r="J4011" s="12" t="str">
        <f>VLOOKUP(B4011,sales_teams!A:C,3)</f>
        <v>East</v>
      </c>
      <c r="K4011" s="12" t="str">
        <f>VLOOKUP(B4011,sales_teams!A:C,2)</f>
        <v>Rocco Neubert</v>
      </c>
      <c r="L4011" s="12" t="str">
        <f>VLOOKUP(D4011,accounts!A:G,6)</f>
        <v>United States</v>
      </c>
      <c r="M4011" s="12" t="str">
        <f>VLOOKUP(D4011,accounts!A:B,2)</f>
        <v>entertainment</v>
      </c>
      <c r="N4011" s="12" t="str">
        <f t="shared" si="26"/>
        <v>Jul 2017</v>
      </c>
      <c r="O4011" s="12" t="str">
        <f t="shared" si="437"/>
        <v>Jul 2017</v>
      </c>
      <c r="P4011" s="12">
        <f>VLOOKUP(D4011,accounts!A:G,4)</f>
        <v>3838.39</v>
      </c>
      <c r="Q4011" s="12">
        <f t="shared" si="438"/>
        <v>0</v>
      </c>
    </row>
    <row r="4012">
      <c r="A4012" s="14" t="s">
        <v>4191</v>
      </c>
      <c r="B4012" s="14" t="s">
        <v>39</v>
      </c>
      <c r="C4012" s="14" t="s">
        <v>17</v>
      </c>
      <c r="D4012" s="14" t="s">
        <v>78</v>
      </c>
      <c r="E4012" s="14" t="s">
        <v>5</v>
      </c>
      <c r="F4012" s="15">
        <v>42921.0</v>
      </c>
      <c r="G4012" s="15">
        <v>42957.0</v>
      </c>
      <c r="H4012" s="14">
        <v>4565.0</v>
      </c>
      <c r="I4012" s="12">
        <f>VLOOKUP(C4012, products!$A$1:$C$8, 3, FALSE)</f>
        <v>4821</v>
      </c>
      <c r="J4012" s="12" t="str">
        <f>VLOOKUP(B4012,sales_teams!A:C,3)</f>
        <v>East</v>
      </c>
      <c r="K4012" s="12" t="str">
        <f>VLOOKUP(B4012,sales_teams!A:C,2)</f>
        <v>Rocco Neubert</v>
      </c>
      <c r="L4012" s="12" t="str">
        <f>VLOOKUP(D4012,accounts!A:G,6)</f>
        <v>United States</v>
      </c>
      <c r="M4012" s="12" t="str">
        <f>VLOOKUP(D4012,accounts!A:B,2)</f>
        <v>finance</v>
      </c>
      <c r="N4012" s="12" t="str">
        <f t="shared" si="26"/>
        <v>Jul 2017</v>
      </c>
      <c r="O4012" s="12" t="str">
        <f t="shared" si="437"/>
        <v>Aug 2017</v>
      </c>
      <c r="P4012" s="12">
        <f>VLOOKUP(D4012,accounts!A:G,4)</f>
        <v>2022.14</v>
      </c>
      <c r="Q4012" s="12">
        <f t="shared" si="438"/>
        <v>31</v>
      </c>
    </row>
    <row r="4013">
      <c r="A4013" s="14" t="s">
        <v>4192</v>
      </c>
      <c r="B4013" s="14" t="s">
        <v>41</v>
      </c>
      <c r="C4013" s="14" t="s">
        <v>18</v>
      </c>
      <c r="D4013" s="14" t="s">
        <v>106</v>
      </c>
      <c r="E4013" s="14" t="s">
        <v>5</v>
      </c>
      <c r="F4013" s="15">
        <v>42921.0</v>
      </c>
      <c r="G4013" s="15">
        <v>43007.0</v>
      </c>
      <c r="H4013" s="14">
        <v>1319.0</v>
      </c>
      <c r="I4013" s="12">
        <f>VLOOKUP(C4013, products!$A$1:$C$8, 3, FALSE)</f>
        <v>1096</v>
      </c>
      <c r="J4013" s="12" t="str">
        <f>VLOOKUP(B4013,sales_teams!A:C,3)</f>
        <v>East</v>
      </c>
      <c r="K4013" s="12" t="str">
        <f>VLOOKUP(B4013,sales_teams!A:C,2)</f>
        <v>Rocco Neubert</v>
      </c>
      <c r="L4013" s="12" t="str">
        <f>VLOOKUP(D4013,accounts!A:G,6)</f>
        <v>United States</v>
      </c>
      <c r="M4013" s="12" t="str">
        <f>VLOOKUP(D4013,accounts!A:B,2)</f>
        <v>finance</v>
      </c>
      <c r="N4013" s="12" t="str">
        <f t="shared" si="26"/>
        <v>Jul 2017</v>
      </c>
      <c r="O4013" s="12" t="str">
        <f t="shared" si="437"/>
        <v>Sep 2017</v>
      </c>
      <c r="P4013" s="12">
        <f>VLOOKUP(D4013,accounts!A:G,4)</f>
        <v>646.1</v>
      </c>
      <c r="Q4013" s="12">
        <f t="shared" si="438"/>
        <v>62</v>
      </c>
    </row>
    <row r="4014">
      <c r="A4014" s="14" t="s">
        <v>4193</v>
      </c>
      <c r="B4014" s="14" t="s">
        <v>44</v>
      </c>
      <c r="C4014" s="14" t="s">
        <v>17</v>
      </c>
      <c r="D4014" s="14" t="s">
        <v>68</v>
      </c>
      <c r="E4014" s="14" t="s">
        <v>5</v>
      </c>
      <c r="F4014" s="15">
        <v>42921.0</v>
      </c>
      <c r="G4014" s="15">
        <v>42922.0</v>
      </c>
      <c r="H4014" s="14">
        <v>5157.0</v>
      </c>
      <c r="I4014" s="12">
        <f>VLOOKUP(C4014, products!$A$1:$C$8, 3, FALSE)</f>
        <v>4821</v>
      </c>
      <c r="J4014" s="12" t="str">
        <f>VLOOKUP(B4014,sales_teams!A:C,3)</f>
        <v>East</v>
      </c>
      <c r="K4014" s="12" t="str">
        <f>VLOOKUP(B4014,sales_teams!A:C,2)</f>
        <v>Rocco Neubert</v>
      </c>
      <c r="L4014" s="12" t="str">
        <f>VLOOKUP(D4014,accounts!A:G,6)</f>
        <v>Korea</v>
      </c>
      <c r="M4014" s="12" t="str">
        <f>VLOOKUP(D4014,accounts!A:B,2)</f>
        <v>technolgy</v>
      </c>
      <c r="N4014" s="12" t="str">
        <f t="shared" si="26"/>
        <v>Jul 2017</v>
      </c>
      <c r="O4014" s="12" t="str">
        <f t="shared" si="437"/>
        <v>Jul 2017</v>
      </c>
      <c r="P4014" s="12">
        <f>VLOOKUP(D4014,accounts!A:G,4)</f>
        <v>8170.38</v>
      </c>
      <c r="Q4014" s="12">
        <f t="shared" si="438"/>
        <v>0</v>
      </c>
    </row>
    <row r="4015">
      <c r="A4015" s="14" t="s">
        <v>4194</v>
      </c>
      <c r="B4015" s="14" t="s">
        <v>45</v>
      </c>
      <c r="C4015" s="14" t="s">
        <v>21</v>
      </c>
      <c r="D4015" s="14" t="s">
        <v>90</v>
      </c>
      <c r="E4015" s="14" t="s">
        <v>26</v>
      </c>
      <c r="F4015" s="15">
        <v>42921.0</v>
      </c>
      <c r="G4015" s="15">
        <v>42922.0</v>
      </c>
      <c r="H4015" s="14">
        <v>0.0</v>
      </c>
      <c r="I4015" s="12">
        <f>VLOOKUP(C4015, products!$A$1:$C$8, 3, FALSE)</f>
        <v>3393</v>
      </c>
      <c r="J4015" s="12" t="str">
        <f>VLOOKUP(B4015,sales_teams!A:C,3)</f>
        <v>East</v>
      </c>
      <c r="K4015" s="12" t="str">
        <f>VLOOKUP(B4015,sales_teams!A:C,2)</f>
        <v>Rocco Neubert</v>
      </c>
      <c r="L4015" s="12" t="str">
        <f>VLOOKUP(D4015,accounts!A:G,6)</f>
        <v>United States</v>
      </c>
      <c r="M4015" s="12" t="str">
        <f>VLOOKUP(D4015,accounts!A:B,2)</f>
        <v>software</v>
      </c>
      <c r="N4015" s="12" t="str">
        <f t="shared" si="26"/>
        <v>Jul 2017</v>
      </c>
      <c r="O4015" s="12" t="str">
        <f t="shared" si="437"/>
        <v>Jul 2017</v>
      </c>
      <c r="P4015" s="12">
        <f>VLOOKUP(D4015,accounts!A:G,4)</f>
        <v>4618</v>
      </c>
      <c r="Q4015" s="12">
        <f t="shared" si="438"/>
        <v>0</v>
      </c>
    </row>
    <row r="4016">
      <c r="A4016" s="14" t="s">
        <v>4195</v>
      </c>
      <c r="B4016" s="14" t="s">
        <v>45</v>
      </c>
      <c r="C4016" s="14" t="s">
        <v>17</v>
      </c>
      <c r="D4016" s="14" t="s">
        <v>103</v>
      </c>
      <c r="E4016" s="14" t="s">
        <v>5</v>
      </c>
      <c r="F4016" s="15">
        <v>42921.0</v>
      </c>
      <c r="G4016" s="15">
        <v>42933.0</v>
      </c>
      <c r="H4016" s="14">
        <v>4213.0</v>
      </c>
      <c r="I4016" s="12">
        <f>VLOOKUP(C4016, products!$A$1:$C$8, 3, FALSE)</f>
        <v>4821</v>
      </c>
      <c r="J4016" s="12" t="str">
        <f>VLOOKUP(B4016,sales_teams!A:C,3)</f>
        <v>East</v>
      </c>
      <c r="K4016" s="12" t="str">
        <f>VLOOKUP(B4016,sales_teams!A:C,2)</f>
        <v>Rocco Neubert</v>
      </c>
      <c r="L4016" s="12" t="str">
        <f>VLOOKUP(D4016,accounts!A:G,6)</f>
        <v>Norway</v>
      </c>
      <c r="M4016" s="12" t="str">
        <f>VLOOKUP(D4016,accounts!A:B,2)</f>
        <v>technolgy</v>
      </c>
      <c r="N4016" s="12" t="str">
        <f t="shared" si="26"/>
        <v>Jul 2017</v>
      </c>
      <c r="O4016" s="12" t="str">
        <f t="shared" si="437"/>
        <v>Jul 2017</v>
      </c>
      <c r="P4016" s="12">
        <f>VLOOKUP(D4016,accounts!A:G,4)</f>
        <v>1223.72</v>
      </c>
      <c r="Q4016" s="12">
        <f t="shared" si="438"/>
        <v>0</v>
      </c>
    </row>
    <row r="4017">
      <c r="A4017" s="14" t="s">
        <v>4196</v>
      </c>
      <c r="B4017" s="14" t="s">
        <v>46</v>
      </c>
      <c r="C4017" s="14" t="s">
        <v>18</v>
      </c>
      <c r="D4017" s="14" t="s">
        <v>65</v>
      </c>
      <c r="E4017" s="14" t="s">
        <v>5</v>
      </c>
      <c r="F4017" s="15">
        <v>42921.0</v>
      </c>
      <c r="G4017" s="15">
        <v>42928.0</v>
      </c>
      <c r="H4017" s="14">
        <v>1230.0</v>
      </c>
      <c r="I4017" s="12">
        <f>VLOOKUP(C4017, products!$A$1:$C$8, 3, FALSE)</f>
        <v>1096</v>
      </c>
      <c r="J4017" s="12" t="str">
        <f>VLOOKUP(B4017,sales_teams!A:C,3)</f>
        <v>East</v>
      </c>
      <c r="K4017" s="12" t="str">
        <f>VLOOKUP(B4017,sales_teams!A:C,2)</f>
        <v>Rocco Neubert</v>
      </c>
      <c r="L4017" s="12" t="str">
        <f>VLOOKUP(D4017,accounts!A:G,6)</f>
        <v>United States</v>
      </c>
      <c r="M4017" s="12" t="str">
        <f>VLOOKUP(D4017,accounts!A:B,2)</f>
        <v>technolgy</v>
      </c>
      <c r="N4017" s="12" t="str">
        <f t="shared" si="26"/>
        <v>Jul 2017</v>
      </c>
      <c r="O4017" s="12" t="str">
        <f t="shared" si="437"/>
        <v>Jul 2017</v>
      </c>
      <c r="P4017" s="12">
        <f>VLOOKUP(D4017,accounts!A:G,4)</f>
        <v>7708.38</v>
      </c>
      <c r="Q4017" s="12">
        <f t="shared" si="438"/>
        <v>0</v>
      </c>
    </row>
    <row r="4018">
      <c r="A4018" s="14" t="s">
        <v>4197</v>
      </c>
      <c r="B4018" s="14" t="s">
        <v>47</v>
      </c>
      <c r="C4018" s="14" t="s">
        <v>20</v>
      </c>
      <c r="D4018" s="14" t="s">
        <v>135</v>
      </c>
      <c r="E4018" s="14" t="s">
        <v>25</v>
      </c>
      <c r="F4018" s="15">
        <v>42921.0</v>
      </c>
      <c r="G4018" s="17"/>
      <c r="I4018" s="12">
        <f>VLOOKUP(C4018, products!$A$1:$C$8, 3, FALSE)</f>
        <v>5482</v>
      </c>
      <c r="J4018" s="12" t="str">
        <f>VLOOKUP(B4018,sales_teams!A:C,3)</f>
        <v>East</v>
      </c>
      <c r="K4018" s="12" t="str">
        <f>VLOOKUP(B4018,sales_teams!A:C,2)</f>
        <v>Rocco Neubert</v>
      </c>
      <c r="L4018" s="12" t="str">
        <f>VLOOKUP(D4018,accounts!A:G,6)</f>
        <v>United States</v>
      </c>
      <c r="M4018" s="12" t="str">
        <f>VLOOKUP(D4018,accounts!A:B,2)</f>
        <v>software</v>
      </c>
      <c r="N4018" s="12" t="str">
        <f t="shared" si="26"/>
        <v>Jul 2017</v>
      </c>
      <c r="P4018" s="12">
        <f>VLOOKUP(D4018,accounts!A:G,4)</f>
        <v>98.79</v>
      </c>
    </row>
    <row r="4019">
      <c r="A4019" s="14" t="s">
        <v>4198</v>
      </c>
      <c r="B4019" s="14" t="s">
        <v>47</v>
      </c>
      <c r="C4019" s="14" t="s">
        <v>22</v>
      </c>
      <c r="D4019" s="14" t="s">
        <v>110</v>
      </c>
      <c r="E4019" s="14" t="s">
        <v>5</v>
      </c>
      <c r="F4019" s="15">
        <v>42921.0</v>
      </c>
      <c r="G4019" s="15">
        <v>42931.0</v>
      </c>
      <c r="H4019" s="14">
        <v>443.0</v>
      </c>
      <c r="I4019" s="12">
        <f>VLOOKUP(C4019, products!$A$1:$C$8, 3, FALSE)</f>
        <v>550</v>
      </c>
      <c r="J4019" s="12" t="str">
        <f>VLOOKUP(B4019,sales_teams!A:C,3)</f>
        <v>East</v>
      </c>
      <c r="K4019" s="12" t="str">
        <f>VLOOKUP(B4019,sales_teams!A:C,2)</f>
        <v>Rocco Neubert</v>
      </c>
      <c r="L4019" s="12" t="str">
        <f>VLOOKUP(D4019,accounts!A:G,6)</f>
        <v>Poland</v>
      </c>
      <c r="M4019" s="12" t="str">
        <f>VLOOKUP(D4019,accounts!A:B,2)</f>
        <v>marketing</v>
      </c>
      <c r="N4019" s="12" t="str">
        <f t="shared" si="26"/>
        <v>Jul 2017</v>
      </c>
      <c r="O4019" s="12" t="str">
        <f t="shared" ref="O4019:O4026" si="439">TEXT(G4019,"mmm yyy")</f>
        <v>Jul 2017</v>
      </c>
      <c r="P4019" s="12">
        <f>VLOOKUP(D4019,accounts!A:G,4)</f>
        <v>894.37</v>
      </c>
      <c r="Q4019" s="12">
        <f t="shared" ref="Q4019:Q4026" si="440">O4019-N4019</f>
        <v>0</v>
      </c>
    </row>
    <row r="4020">
      <c r="A4020" s="14" t="s">
        <v>4199</v>
      </c>
      <c r="B4020" s="14" t="s">
        <v>47</v>
      </c>
      <c r="C4020" s="14" t="s">
        <v>18</v>
      </c>
      <c r="D4020" s="14" t="s">
        <v>136</v>
      </c>
      <c r="E4020" s="14" t="s">
        <v>5</v>
      </c>
      <c r="F4020" s="15">
        <v>42921.0</v>
      </c>
      <c r="G4020" s="15">
        <v>43004.0</v>
      </c>
      <c r="H4020" s="14">
        <v>1043.0</v>
      </c>
      <c r="I4020" s="12">
        <f>VLOOKUP(C4020, products!$A$1:$C$8, 3, FALSE)</f>
        <v>1096</v>
      </c>
      <c r="J4020" s="12" t="str">
        <f>VLOOKUP(B4020,sales_teams!A:C,3)</f>
        <v>East</v>
      </c>
      <c r="K4020" s="12" t="str">
        <f>VLOOKUP(B4020,sales_teams!A:C,2)</f>
        <v>Rocco Neubert</v>
      </c>
      <c r="L4020" s="12" t="str">
        <f>VLOOKUP(D4020,accounts!A:G,6)</f>
        <v>United States</v>
      </c>
      <c r="M4020" s="12" t="str">
        <f>VLOOKUP(D4020,accounts!A:B,2)</f>
        <v>entertainment</v>
      </c>
      <c r="N4020" s="12" t="str">
        <f t="shared" si="26"/>
        <v>Jul 2017</v>
      </c>
      <c r="O4020" s="12" t="str">
        <f t="shared" si="439"/>
        <v>Sep 2017</v>
      </c>
      <c r="P4020" s="12">
        <f>VLOOKUP(D4020,accounts!A:G,4)</f>
        <v>324.19</v>
      </c>
      <c r="Q4020" s="12">
        <f t="shared" si="440"/>
        <v>62</v>
      </c>
    </row>
    <row r="4021">
      <c r="A4021" s="14" t="s">
        <v>4200</v>
      </c>
      <c r="B4021" s="14" t="s">
        <v>48</v>
      </c>
      <c r="C4021" s="14" t="s">
        <v>22</v>
      </c>
      <c r="D4021" s="14" t="s">
        <v>102</v>
      </c>
      <c r="E4021" s="14" t="s">
        <v>26</v>
      </c>
      <c r="F4021" s="15">
        <v>42921.0</v>
      </c>
      <c r="G4021" s="15">
        <v>42923.0</v>
      </c>
      <c r="H4021" s="14">
        <v>0.0</v>
      </c>
      <c r="I4021" s="12">
        <f>VLOOKUP(C4021, products!$A$1:$C$8, 3, FALSE)</f>
        <v>550</v>
      </c>
      <c r="J4021" s="12" t="str">
        <f>VLOOKUP(B4021,sales_teams!A:C,3)</f>
        <v>East</v>
      </c>
      <c r="K4021" s="12" t="str">
        <f>VLOOKUP(B4021,sales_teams!A:C,2)</f>
        <v>Rocco Neubert</v>
      </c>
      <c r="L4021" s="12" t="str">
        <f>VLOOKUP(D4021,accounts!A:G,6)</f>
        <v>United States</v>
      </c>
      <c r="M4021" s="12" t="str">
        <f>VLOOKUP(D4021,accounts!A:B,2)</f>
        <v>marketing</v>
      </c>
      <c r="N4021" s="12" t="str">
        <f t="shared" si="26"/>
        <v>Jul 2017</v>
      </c>
      <c r="O4021" s="12" t="str">
        <f t="shared" si="439"/>
        <v>Jul 2017</v>
      </c>
      <c r="P4021" s="12">
        <f>VLOOKUP(D4021,accounts!A:G,4)</f>
        <v>2173.98</v>
      </c>
      <c r="Q4021" s="12">
        <f t="shared" si="440"/>
        <v>0</v>
      </c>
    </row>
    <row r="4022">
      <c r="A4022" s="14" t="s">
        <v>4201</v>
      </c>
      <c r="B4022" s="14" t="s">
        <v>49</v>
      </c>
      <c r="C4022" s="14" t="s">
        <v>19</v>
      </c>
      <c r="D4022" s="14" t="s">
        <v>111</v>
      </c>
      <c r="E4022" s="14" t="s">
        <v>26</v>
      </c>
      <c r="F4022" s="15">
        <v>42921.0</v>
      </c>
      <c r="G4022" s="15">
        <v>42970.0</v>
      </c>
      <c r="H4022" s="14">
        <v>0.0</v>
      </c>
      <c r="I4022" s="12">
        <f>VLOOKUP(C4022, products!$A$1:$C$8, 3, FALSE)</f>
        <v>55</v>
      </c>
      <c r="J4022" s="12" t="str">
        <f>VLOOKUP(B4022,sales_teams!A:C,3)</f>
        <v>West</v>
      </c>
      <c r="K4022" s="12" t="str">
        <f>VLOOKUP(B4022,sales_teams!A:C,2)</f>
        <v>Summer Sewald</v>
      </c>
      <c r="L4022" s="12" t="str">
        <f>VLOOKUP(D4022,accounts!A:G,6)</f>
        <v>United States</v>
      </c>
      <c r="M4022" s="12" t="str">
        <f>VLOOKUP(D4022,accounts!A:B,2)</f>
        <v>retail</v>
      </c>
      <c r="N4022" s="12" t="str">
        <f t="shared" si="26"/>
        <v>Jul 2017</v>
      </c>
      <c r="O4022" s="12" t="str">
        <f t="shared" si="439"/>
        <v>Aug 2017</v>
      </c>
      <c r="P4022" s="12">
        <f>VLOOKUP(D4022,accounts!A:G,4)</f>
        <v>223.8</v>
      </c>
      <c r="Q4022" s="12">
        <f t="shared" si="440"/>
        <v>31</v>
      </c>
    </row>
    <row r="4023">
      <c r="A4023" s="14" t="s">
        <v>4202</v>
      </c>
      <c r="B4023" s="14" t="s">
        <v>50</v>
      </c>
      <c r="C4023" s="14" t="s">
        <v>21</v>
      </c>
      <c r="D4023" s="14" t="s">
        <v>103</v>
      </c>
      <c r="E4023" s="14" t="s">
        <v>26</v>
      </c>
      <c r="F4023" s="15">
        <v>42921.0</v>
      </c>
      <c r="G4023" s="15">
        <v>42929.0</v>
      </c>
      <c r="H4023" s="14">
        <v>0.0</v>
      </c>
      <c r="I4023" s="12">
        <f>VLOOKUP(C4023, products!$A$1:$C$8, 3, FALSE)</f>
        <v>3393</v>
      </c>
      <c r="J4023" s="12" t="str">
        <f>VLOOKUP(B4023,sales_teams!A:C,3)</f>
        <v>West</v>
      </c>
      <c r="K4023" s="12" t="str">
        <f>VLOOKUP(B4023,sales_teams!A:C,2)</f>
        <v>Summer Sewald</v>
      </c>
      <c r="L4023" s="12" t="str">
        <f>VLOOKUP(D4023,accounts!A:G,6)</f>
        <v>Norway</v>
      </c>
      <c r="M4023" s="12" t="str">
        <f>VLOOKUP(D4023,accounts!A:B,2)</f>
        <v>technolgy</v>
      </c>
      <c r="N4023" s="12" t="str">
        <f t="shared" si="26"/>
        <v>Jul 2017</v>
      </c>
      <c r="O4023" s="12" t="str">
        <f t="shared" si="439"/>
        <v>Jul 2017</v>
      </c>
      <c r="P4023" s="12">
        <f>VLOOKUP(D4023,accounts!A:G,4)</f>
        <v>1223.72</v>
      </c>
      <c r="Q4023" s="12">
        <f t="shared" si="440"/>
        <v>0</v>
      </c>
    </row>
    <row r="4024">
      <c r="A4024" s="14" t="s">
        <v>4203</v>
      </c>
      <c r="B4024" s="14" t="s">
        <v>50</v>
      </c>
      <c r="C4024" s="14" t="s">
        <v>21</v>
      </c>
      <c r="D4024" s="14" t="s">
        <v>84</v>
      </c>
      <c r="E4024" s="14" t="s">
        <v>5</v>
      </c>
      <c r="F4024" s="15">
        <v>42921.0</v>
      </c>
      <c r="G4024" s="15">
        <v>42955.0</v>
      </c>
      <c r="H4024" s="14">
        <v>3458.0</v>
      </c>
      <c r="I4024" s="12">
        <f>VLOOKUP(C4024, products!$A$1:$C$8, 3, FALSE)</f>
        <v>3393</v>
      </c>
      <c r="J4024" s="12" t="str">
        <f>VLOOKUP(B4024,sales_teams!A:C,3)</f>
        <v>West</v>
      </c>
      <c r="K4024" s="12" t="str">
        <f>VLOOKUP(B4024,sales_teams!A:C,2)</f>
        <v>Summer Sewald</v>
      </c>
      <c r="L4024" s="12" t="str">
        <f>VLOOKUP(D4024,accounts!A:G,6)</f>
        <v>United States</v>
      </c>
      <c r="M4024" s="12" t="str">
        <f>VLOOKUP(D4024,accounts!A:B,2)</f>
        <v>software</v>
      </c>
      <c r="N4024" s="12" t="str">
        <f t="shared" si="26"/>
        <v>Jul 2017</v>
      </c>
      <c r="O4024" s="12" t="str">
        <f t="shared" si="439"/>
        <v>Aug 2017</v>
      </c>
      <c r="P4024" s="12">
        <f>VLOOKUP(D4024,accounts!A:G,4)</f>
        <v>2714.9</v>
      </c>
      <c r="Q4024" s="12">
        <f t="shared" si="440"/>
        <v>31</v>
      </c>
    </row>
    <row r="4025">
      <c r="A4025" s="14" t="s">
        <v>4204</v>
      </c>
      <c r="B4025" s="14" t="s">
        <v>51</v>
      </c>
      <c r="C4025" s="14" t="s">
        <v>20</v>
      </c>
      <c r="D4025" s="14" t="s">
        <v>136</v>
      </c>
      <c r="E4025" s="14" t="s">
        <v>26</v>
      </c>
      <c r="F4025" s="15">
        <v>42921.0</v>
      </c>
      <c r="G4025" s="15">
        <v>42929.0</v>
      </c>
      <c r="H4025" s="14">
        <v>0.0</v>
      </c>
      <c r="I4025" s="12">
        <f>VLOOKUP(C4025, products!$A$1:$C$8, 3, FALSE)</f>
        <v>5482</v>
      </c>
      <c r="J4025" s="12" t="str">
        <f>VLOOKUP(B4025,sales_teams!A:C,3)</f>
        <v>West</v>
      </c>
      <c r="K4025" s="12" t="str">
        <f>VLOOKUP(B4025,sales_teams!A:C,2)</f>
        <v>Summer Sewald</v>
      </c>
      <c r="L4025" s="12" t="str">
        <f>VLOOKUP(D4025,accounts!A:G,6)</f>
        <v>United States</v>
      </c>
      <c r="M4025" s="12" t="str">
        <f>VLOOKUP(D4025,accounts!A:B,2)</f>
        <v>entertainment</v>
      </c>
      <c r="N4025" s="12" t="str">
        <f t="shared" si="26"/>
        <v>Jul 2017</v>
      </c>
      <c r="O4025" s="12" t="str">
        <f t="shared" si="439"/>
        <v>Jul 2017</v>
      </c>
      <c r="P4025" s="12">
        <f>VLOOKUP(D4025,accounts!A:G,4)</f>
        <v>324.19</v>
      </c>
      <c r="Q4025" s="12">
        <f t="shared" si="440"/>
        <v>0</v>
      </c>
    </row>
    <row r="4026">
      <c r="A4026" s="14" t="s">
        <v>4205</v>
      </c>
      <c r="B4026" s="14" t="s">
        <v>55</v>
      </c>
      <c r="C4026" s="14" t="s">
        <v>19</v>
      </c>
      <c r="D4026" s="14" t="s">
        <v>123</v>
      </c>
      <c r="E4026" s="14" t="s">
        <v>26</v>
      </c>
      <c r="F4026" s="15">
        <v>42921.0</v>
      </c>
      <c r="G4026" s="15">
        <v>42923.0</v>
      </c>
      <c r="H4026" s="14">
        <v>0.0</v>
      </c>
      <c r="I4026" s="12">
        <f>VLOOKUP(C4026, products!$A$1:$C$8, 3, FALSE)</f>
        <v>55</v>
      </c>
      <c r="J4026" s="12" t="str">
        <f>VLOOKUP(B4026,sales_teams!A:C,3)</f>
        <v>West</v>
      </c>
      <c r="K4026" s="12" t="str">
        <f>VLOOKUP(B4026,sales_teams!A:C,2)</f>
        <v>Summer Sewald</v>
      </c>
      <c r="L4026" s="12" t="str">
        <f>VLOOKUP(D4026,accounts!A:G,6)</f>
        <v>United States</v>
      </c>
      <c r="M4026" s="12" t="str">
        <f>VLOOKUP(D4026,accounts!A:B,2)</f>
        <v>entertainment</v>
      </c>
      <c r="N4026" s="12" t="str">
        <f t="shared" si="26"/>
        <v>Jul 2017</v>
      </c>
      <c r="O4026" s="12" t="str">
        <f t="shared" si="439"/>
        <v>Jul 2017</v>
      </c>
      <c r="P4026" s="12">
        <f>VLOOKUP(D4026,accounts!A:G,4)</f>
        <v>349.81</v>
      </c>
      <c r="Q4026" s="12">
        <f t="shared" si="440"/>
        <v>0</v>
      </c>
    </row>
    <row r="4027">
      <c r="A4027" s="14" t="s">
        <v>4206</v>
      </c>
      <c r="B4027" s="14" t="s">
        <v>56</v>
      </c>
      <c r="C4027" s="14" t="s">
        <v>21</v>
      </c>
      <c r="D4027" s="14" t="s">
        <v>118</v>
      </c>
      <c r="E4027" s="14" t="s">
        <v>25</v>
      </c>
      <c r="F4027" s="15">
        <v>42921.0</v>
      </c>
      <c r="G4027" s="17"/>
      <c r="I4027" s="12">
        <f>VLOOKUP(C4027, products!$A$1:$C$8, 3, FALSE)</f>
        <v>3393</v>
      </c>
      <c r="J4027" s="12" t="str">
        <f>VLOOKUP(B4027,sales_teams!A:C,3)</f>
        <v>West</v>
      </c>
      <c r="K4027" s="12" t="str">
        <f>VLOOKUP(B4027,sales_teams!A:C,2)</f>
        <v>Summer Sewald</v>
      </c>
      <c r="L4027" s="12" t="str">
        <f>VLOOKUP(D4027,accounts!A:G,6)</f>
        <v>United States</v>
      </c>
      <c r="M4027" s="12" t="str">
        <f>VLOOKUP(D4027,accounts!A:B,2)</f>
        <v>retail</v>
      </c>
      <c r="N4027" s="12" t="str">
        <f t="shared" si="26"/>
        <v>Jul 2017</v>
      </c>
      <c r="P4027" s="12">
        <f>VLOOKUP(D4027,accounts!A:G,4)</f>
        <v>702.72</v>
      </c>
    </row>
    <row r="4028">
      <c r="A4028" s="14" t="s">
        <v>4207</v>
      </c>
      <c r="B4028" s="14" t="s">
        <v>56</v>
      </c>
      <c r="C4028" s="14" t="s">
        <v>19</v>
      </c>
      <c r="D4028" s="14" t="s">
        <v>64</v>
      </c>
      <c r="E4028" s="14" t="s">
        <v>5</v>
      </c>
      <c r="F4028" s="15">
        <v>42921.0</v>
      </c>
      <c r="G4028" s="15">
        <v>42930.0</v>
      </c>
      <c r="H4028" s="14">
        <v>58.0</v>
      </c>
      <c r="I4028" s="12">
        <f>VLOOKUP(C4028, products!$A$1:$C$8, 3, FALSE)</f>
        <v>55</v>
      </c>
      <c r="J4028" s="12" t="str">
        <f>VLOOKUP(B4028,sales_teams!A:C,3)</f>
        <v>West</v>
      </c>
      <c r="K4028" s="12" t="str">
        <f>VLOOKUP(B4028,sales_teams!A:C,2)</f>
        <v>Summer Sewald</v>
      </c>
      <c r="L4028" s="12" t="str">
        <f>VLOOKUP(D4028,accounts!A:G,6)</f>
        <v>United States</v>
      </c>
      <c r="M4028" s="12" t="str">
        <f>VLOOKUP(D4028,accounts!A:B,2)</f>
        <v>software</v>
      </c>
      <c r="N4028" s="12" t="str">
        <f t="shared" si="26"/>
        <v>Jul 2017</v>
      </c>
      <c r="O4028" s="12" t="str">
        <f t="shared" ref="O4028:O4061" si="441">TEXT(G4028,"mmm yyy")</f>
        <v>Jul 2017</v>
      </c>
      <c r="P4028" s="12">
        <f>VLOOKUP(D4028,accounts!A:G,4)</f>
        <v>11698.03</v>
      </c>
      <c r="Q4028" s="12">
        <f t="shared" ref="Q4028:Q4061" si="442">O4028-N4028</f>
        <v>0</v>
      </c>
    </row>
    <row r="4029">
      <c r="A4029" s="14" t="s">
        <v>4208</v>
      </c>
      <c r="B4029" s="14" t="s">
        <v>57</v>
      </c>
      <c r="C4029" s="14" t="s">
        <v>19</v>
      </c>
      <c r="D4029" s="14" t="s">
        <v>84</v>
      </c>
      <c r="E4029" s="14" t="s">
        <v>26</v>
      </c>
      <c r="F4029" s="15">
        <v>42921.0</v>
      </c>
      <c r="G4029" s="15">
        <v>42926.0</v>
      </c>
      <c r="H4029" s="14">
        <v>0.0</v>
      </c>
      <c r="I4029" s="12">
        <f>VLOOKUP(C4029, products!$A$1:$C$8, 3, FALSE)</f>
        <v>55</v>
      </c>
      <c r="J4029" s="12" t="str">
        <f>VLOOKUP(B4029,sales_teams!A:C,3)</f>
        <v>West</v>
      </c>
      <c r="K4029" s="12" t="str">
        <f>VLOOKUP(B4029,sales_teams!A:C,2)</f>
        <v>Summer Sewald</v>
      </c>
      <c r="L4029" s="12" t="str">
        <f>VLOOKUP(D4029,accounts!A:G,6)</f>
        <v>United States</v>
      </c>
      <c r="M4029" s="12" t="str">
        <f>VLOOKUP(D4029,accounts!A:B,2)</f>
        <v>software</v>
      </c>
      <c r="N4029" s="12" t="str">
        <f t="shared" si="26"/>
        <v>Jul 2017</v>
      </c>
      <c r="O4029" s="12" t="str">
        <f t="shared" si="441"/>
        <v>Jul 2017</v>
      </c>
      <c r="P4029" s="12">
        <f>VLOOKUP(D4029,accounts!A:G,4)</f>
        <v>2714.9</v>
      </c>
      <c r="Q4029" s="12">
        <f t="shared" si="442"/>
        <v>0</v>
      </c>
    </row>
    <row r="4030">
      <c r="A4030" s="14" t="s">
        <v>4209</v>
      </c>
      <c r="B4030" s="14" t="s">
        <v>58</v>
      </c>
      <c r="C4030" s="14" t="s">
        <v>22</v>
      </c>
      <c r="D4030" s="14" t="s">
        <v>68</v>
      </c>
      <c r="E4030" s="14" t="s">
        <v>26</v>
      </c>
      <c r="F4030" s="15">
        <v>42921.0</v>
      </c>
      <c r="G4030" s="15">
        <v>42922.0</v>
      </c>
      <c r="H4030" s="14">
        <v>0.0</v>
      </c>
      <c r="I4030" s="12">
        <f>VLOOKUP(C4030, products!$A$1:$C$8, 3, FALSE)</f>
        <v>550</v>
      </c>
      <c r="J4030" s="12" t="str">
        <f>VLOOKUP(B4030,sales_teams!A:C,3)</f>
        <v>West</v>
      </c>
      <c r="K4030" s="12" t="str">
        <f>VLOOKUP(B4030,sales_teams!A:C,2)</f>
        <v>Summer Sewald</v>
      </c>
      <c r="L4030" s="12" t="str">
        <f>VLOOKUP(D4030,accounts!A:G,6)</f>
        <v>Korea</v>
      </c>
      <c r="M4030" s="12" t="str">
        <f>VLOOKUP(D4030,accounts!A:B,2)</f>
        <v>technolgy</v>
      </c>
      <c r="N4030" s="12" t="str">
        <f t="shared" si="26"/>
        <v>Jul 2017</v>
      </c>
      <c r="O4030" s="12" t="str">
        <f t="shared" si="441"/>
        <v>Jul 2017</v>
      </c>
      <c r="P4030" s="12">
        <f>VLOOKUP(D4030,accounts!A:G,4)</f>
        <v>8170.38</v>
      </c>
      <c r="Q4030" s="12">
        <f t="shared" si="442"/>
        <v>0</v>
      </c>
    </row>
    <row r="4031">
      <c r="A4031" s="14" t="s">
        <v>4210</v>
      </c>
      <c r="B4031" s="14" t="s">
        <v>61</v>
      </c>
      <c r="C4031" s="14" t="s">
        <v>17</v>
      </c>
      <c r="D4031" s="14" t="s">
        <v>67</v>
      </c>
      <c r="E4031" s="14" t="s">
        <v>26</v>
      </c>
      <c r="F4031" s="15">
        <v>42921.0</v>
      </c>
      <c r="G4031" s="15">
        <v>42933.0</v>
      </c>
      <c r="H4031" s="14">
        <v>0.0</v>
      </c>
      <c r="I4031" s="12">
        <f>VLOOKUP(C4031, products!$A$1:$C$8, 3, FALSE)</f>
        <v>4821</v>
      </c>
      <c r="J4031" s="12" t="str">
        <f>VLOOKUP(B4031,sales_teams!A:C,3)</f>
        <v>West</v>
      </c>
      <c r="K4031" s="12" t="str">
        <f>VLOOKUP(B4031,sales_teams!A:C,2)</f>
        <v>Summer Sewald</v>
      </c>
      <c r="L4031" s="12" t="str">
        <f>VLOOKUP(D4031,accounts!A:G,6)</f>
        <v>United States</v>
      </c>
      <c r="M4031" s="12" t="str">
        <f>VLOOKUP(D4031,accounts!A:B,2)</f>
        <v>entertainment</v>
      </c>
      <c r="N4031" s="12" t="str">
        <f t="shared" si="26"/>
        <v>Jul 2017</v>
      </c>
      <c r="O4031" s="12" t="str">
        <f t="shared" si="441"/>
        <v>Jul 2017</v>
      </c>
      <c r="P4031" s="12">
        <f>VLOOKUP(D4031,accounts!A:G,4)</f>
        <v>4269.9</v>
      </c>
      <c r="Q4031" s="12">
        <f t="shared" si="442"/>
        <v>0</v>
      </c>
    </row>
    <row r="4032">
      <c r="A4032" s="14" t="s">
        <v>4211</v>
      </c>
      <c r="B4032" s="14" t="s">
        <v>61</v>
      </c>
      <c r="C4032" s="14" t="s">
        <v>22</v>
      </c>
      <c r="D4032" s="14" t="s">
        <v>89</v>
      </c>
      <c r="E4032" s="14" t="s">
        <v>5</v>
      </c>
      <c r="F4032" s="15">
        <v>42921.0</v>
      </c>
      <c r="G4032" s="15">
        <v>42998.0</v>
      </c>
      <c r="H4032" s="14">
        <v>658.0</v>
      </c>
      <c r="I4032" s="12">
        <f>VLOOKUP(C4032, products!$A$1:$C$8, 3, FALSE)</f>
        <v>550</v>
      </c>
      <c r="J4032" s="12" t="str">
        <f>VLOOKUP(B4032,sales_teams!A:C,3)</f>
        <v>West</v>
      </c>
      <c r="K4032" s="12" t="str">
        <f>VLOOKUP(B4032,sales_teams!A:C,2)</f>
        <v>Summer Sewald</v>
      </c>
      <c r="L4032" s="12" t="str">
        <f>VLOOKUP(D4032,accounts!A:G,6)</f>
        <v>United States</v>
      </c>
      <c r="M4032" s="12" t="str">
        <f>VLOOKUP(D4032,accounts!A:B,2)</f>
        <v>employment</v>
      </c>
      <c r="N4032" s="12" t="str">
        <f t="shared" si="26"/>
        <v>Jul 2017</v>
      </c>
      <c r="O4032" s="12" t="str">
        <f t="shared" si="441"/>
        <v>Sep 2017</v>
      </c>
      <c r="P4032" s="12">
        <f>VLOOKUP(D4032,accounts!A:G,4)</f>
        <v>2871.35</v>
      </c>
      <c r="Q4032" s="12">
        <f t="shared" si="442"/>
        <v>62</v>
      </c>
    </row>
    <row r="4033">
      <c r="A4033" s="14" t="s">
        <v>4212</v>
      </c>
      <c r="B4033" s="14" t="s">
        <v>32</v>
      </c>
      <c r="C4033" s="14" t="s">
        <v>20</v>
      </c>
      <c r="D4033" s="14" t="s">
        <v>70</v>
      </c>
      <c r="E4033" s="14" t="s">
        <v>26</v>
      </c>
      <c r="F4033" s="15">
        <v>42922.0</v>
      </c>
      <c r="G4033" s="15">
        <v>42932.0</v>
      </c>
      <c r="H4033" s="14">
        <v>0.0</v>
      </c>
      <c r="I4033" s="12">
        <f>VLOOKUP(C4033, products!$A$1:$C$8, 3, FALSE)</f>
        <v>5482</v>
      </c>
      <c r="J4033" s="12" t="str">
        <f>VLOOKUP(B4033,sales_teams!A:C,3)</f>
        <v>Central</v>
      </c>
      <c r="K4033" s="12" t="str">
        <f>VLOOKUP(B4033,sales_teams!A:C,2)</f>
        <v>Dustin Brinkmann</v>
      </c>
      <c r="L4033" s="12" t="str">
        <f>VLOOKUP(D4033,accounts!A:G,6)</f>
        <v>United States</v>
      </c>
      <c r="M4033" s="12" t="str">
        <f>VLOOKUP(D4033,accounts!A:B,2)</f>
        <v>telecommunications</v>
      </c>
      <c r="N4033" s="12" t="str">
        <f t="shared" si="26"/>
        <v>Jul 2017</v>
      </c>
      <c r="O4033" s="12" t="str">
        <f t="shared" si="441"/>
        <v>Jul 2017</v>
      </c>
      <c r="P4033" s="12">
        <f>VLOOKUP(D4033,accounts!A:G,4)</f>
        <v>5266.09</v>
      </c>
      <c r="Q4033" s="12">
        <f t="shared" si="442"/>
        <v>0</v>
      </c>
    </row>
    <row r="4034">
      <c r="A4034" s="14" t="s">
        <v>4213</v>
      </c>
      <c r="B4034" s="14" t="s">
        <v>34</v>
      </c>
      <c r="C4034" s="14" t="s">
        <v>20</v>
      </c>
      <c r="D4034" s="14" t="s">
        <v>146</v>
      </c>
      <c r="E4034" s="14" t="s">
        <v>26</v>
      </c>
      <c r="F4034" s="15">
        <v>42922.0</v>
      </c>
      <c r="G4034" s="15">
        <v>42923.0</v>
      </c>
      <c r="H4034" s="14">
        <v>0.0</v>
      </c>
      <c r="I4034" s="12">
        <f>VLOOKUP(C4034, products!$A$1:$C$8, 3, FALSE)</f>
        <v>5482</v>
      </c>
      <c r="J4034" s="12" t="str">
        <f>VLOOKUP(B4034,sales_teams!A:C,3)</f>
        <v>Central</v>
      </c>
      <c r="K4034" s="12" t="str">
        <f>VLOOKUP(B4034,sales_teams!A:C,2)</f>
        <v>Dustin Brinkmann</v>
      </c>
      <c r="L4034" s="12" t="str">
        <f>VLOOKUP(D4034,accounts!A:G,6)</f>
        <v>United States</v>
      </c>
      <c r="M4034" s="12" t="str">
        <f>VLOOKUP(D4034,accounts!A:B,2)</f>
        <v>marketing</v>
      </c>
      <c r="N4034" s="12" t="str">
        <f t="shared" si="26"/>
        <v>Jul 2017</v>
      </c>
      <c r="O4034" s="12" t="str">
        <f t="shared" si="441"/>
        <v>Jul 2017</v>
      </c>
      <c r="P4034" s="12">
        <f>VLOOKUP(D4034,accounts!A:G,4)</f>
        <v>1197.44</v>
      </c>
      <c r="Q4034" s="12">
        <f t="shared" si="442"/>
        <v>0</v>
      </c>
    </row>
    <row r="4035">
      <c r="A4035" s="14" t="s">
        <v>4214</v>
      </c>
      <c r="B4035" s="14" t="s">
        <v>34</v>
      </c>
      <c r="C4035" s="14" t="s">
        <v>20</v>
      </c>
      <c r="D4035" s="14" t="s">
        <v>77</v>
      </c>
      <c r="E4035" s="14" t="s">
        <v>5</v>
      </c>
      <c r="F4035" s="15">
        <v>42922.0</v>
      </c>
      <c r="G4035" s="15">
        <v>42979.0</v>
      </c>
      <c r="H4035" s="14">
        <v>4791.0</v>
      </c>
      <c r="I4035" s="12">
        <f>VLOOKUP(C4035, products!$A$1:$C$8, 3, FALSE)</f>
        <v>5482</v>
      </c>
      <c r="J4035" s="12" t="str">
        <f>VLOOKUP(B4035,sales_teams!A:C,3)</f>
        <v>Central</v>
      </c>
      <c r="K4035" s="12" t="str">
        <f>VLOOKUP(B4035,sales_teams!A:C,2)</f>
        <v>Dustin Brinkmann</v>
      </c>
      <c r="L4035" s="12" t="str">
        <f>VLOOKUP(D4035,accounts!A:G,6)</f>
        <v>United States</v>
      </c>
      <c r="M4035" s="12" t="str">
        <f>VLOOKUP(D4035,accounts!A:B,2)</f>
        <v>retail</v>
      </c>
      <c r="N4035" s="12" t="str">
        <f t="shared" si="26"/>
        <v>Jul 2017</v>
      </c>
      <c r="O4035" s="12" t="str">
        <f t="shared" si="441"/>
        <v>Sep 2017</v>
      </c>
      <c r="P4035" s="12">
        <f>VLOOKUP(D4035,accounts!A:G,4)</f>
        <v>1419.98</v>
      </c>
      <c r="Q4035" s="12">
        <f t="shared" si="442"/>
        <v>62</v>
      </c>
    </row>
    <row r="4036">
      <c r="A4036" s="14" t="s">
        <v>4215</v>
      </c>
      <c r="B4036" s="14" t="s">
        <v>35</v>
      </c>
      <c r="C4036" s="14" t="s">
        <v>22</v>
      </c>
      <c r="D4036" s="14" t="s">
        <v>83</v>
      </c>
      <c r="E4036" s="14" t="s">
        <v>5</v>
      </c>
      <c r="F4036" s="15">
        <v>42922.0</v>
      </c>
      <c r="G4036" s="15">
        <v>42924.0</v>
      </c>
      <c r="H4036" s="14">
        <v>590.0</v>
      </c>
      <c r="I4036" s="12">
        <f>VLOOKUP(C4036, products!$A$1:$C$8, 3, FALSE)</f>
        <v>550</v>
      </c>
      <c r="J4036" s="12" t="str">
        <f>VLOOKUP(B4036,sales_teams!A:C,3)</f>
        <v>Central</v>
      </c>
      <c r="K4036" s="12" t="str">
        <f>VLOOKUP(B4036,sales_teams!A:C,2)</f>
        <v>Dustin Brinkmann</v>
      </c>
      <c r="L4036" s="12" t="str">
        <f>VLOOKUP(D4036,accounts!A:G,6)</f>
        <v>United States</v>
      </c>
      <c r="M4036" s="12" t="str">
        <f>VLOOKUP(D4036,accounts!A:B,2)</f>
        <v>marketing</v>
      </c>
      <c r="N4036" s="12" t="str">
        <f t="shared" si="26"/>
        <v>Jul 2017</v>
      </c>
      <c r="O4036" s="12" t="str">
        <f t="shared" si="441"/>
        <v>Jul 2017</v>
      </c>
      <c r="P4036" s="12">
        <f>VLOOKUP(D4036,accounts!A:G,4)</f>
        <v>2403.58</v>
      </c>
      <c r="Q4036" s="12">
        <f t="shared" si="442"/>
        <v>0</v>
      </c>
    </row>
    <row r="4037">
      <c r="A4037" s="14" t="s">
        <v>4216</v>
      </c>
      <c r="B4037" s="14" t="s">
        <v>35</v>
      </c>
      <c r="C4037" s="14" t="s">
        <v>20</v>
      </c>
      <c r="D4037" s="14" t="s">
        <v>73</v>
      </c>
      <c r="E4037" s="14" t="s">
        <v>5</v>
      </c>
      <c r="F4037" s="15">
        <v>42922.0</v>
      </c>
      <c r="G4037" s="15">
        <v>42930.0</v>
      </c>
      <c r="H4037" s="14">
        <v>5629.0</v>
      </c>
      <c r="I4037" s="12">
        <f>VLOOKUP(C4037, products!$A$1:$C$8, 3, FALSE)</f>
        <v>5482</v>
      </c>
      <c r="J4037" s="12" t="str">
        <f>VLOOKUP(B4037,sales_teams!A:C,3)</f>
        <v>Central</v>
      </c>
      <c r="K4037" s="12" t="str">
        <f>VLOOKUP(B4037,sales_teams!A:C,2)</f>
        <v>Dustin Brinkmann</v>
      </c>
      <c r="L4037" s="12" t="str">
        <f>VLOOKUP(D4037,accounts!A:G,6)</f>
        <v>United States</v>
      </c>
      <c r="M4037" s="12" t="str">
        <f>VLOOKUP(D4037,accounts!A:B,2)</f>
        <v>medical</v>
      </c>
      <c r="N4037" s="12" t="str">
        <f t="shared" si="26"/>
        <v>Jul 2017</v>
      </c>
      <c r="O4037" s="12" t="str">
        <f t="shared" si="441"/>
        <v>Jul 2017</v>
      </c>
      <c r="P4037" s="12">
        <f>VLOOKUP(D4037,accounts!A:G,4)</f>
        <v>3178.24</v>
      </c>
      <c r="Q4037" s="12">
        <f t="shared" si="442"/>
        <v>0</v>
      </c>
    </row>
    <row r="4038">
      <c r="A4038" s="14" t="s">
        <v>4217</v>
      </c>
      <c r="B4038" s="14" t="s">
        <v>36</v>
      </c>
      <c r="C4038" s="14" t="s">
        <v>17</v>
      </c>
      <c r="D4038" s="14" t="s">
        <v>106</v>
      </c>
      <c r="E4038" s="14" t="s">
        <v>26</v>
      </c>
      <c r="F4038" s="15">
        <v>42922.0</v>
      </c>
      <c r="G4038" s="15">
        <v>42931.0</v>
      </c>
      <c r="H4038" s="14">
        <v>0.0</v>
      </c>
      <c r="I4038" s="12">
        <f>VLOOKUP(C4038, products!$A$1:$C$8, 3, FALSE)</f>
        <v>4821</v>
      </c>
      <c r="J4038" s="12" t="str">
        <f>VLOOKUP(B4038,sales_teams!A:C,3)</f>
        <v>Central</v>
      </c>
      <c r="K4038" s="12" t="str">
        <f>VLOOKUP(B4038,sales_teams!A:C,2)</f>
        <v>Dustin Brinkmann</v>
      </c>
      <c r="L4038" s="12" t="str">
        <f>VLOOKUP(D4038,accounts!A:G,6)</f>
        <v>United States</v>
      </c>
      <c r="M4038" s="12" t="str">
        <f>VLOOKUP(D4038,accounts!A:B,2)</f>
        <v>finance</v>
      </c>
      <c r="N4038" s="12" t="str">
        <f t="shared" si="26"/>
        <v>Jul 2017</v>
      </c>
      <c r="O4038" s="12" t="str">
        <f t="shared" si="441"/>
        <v>Jul 2017</v>
      </c>
      <c r="P4038" s="12">
        <f>VLOOKUP(D4038,accounts!A:G,4)</f>
        <v>646.1</v>
      </c>
      <c r="Q4038" s="12">
        <f t="shared" si="442"/>
        <v>0</v>
      </c>
    </row>
    <row r="4039">
      <c r="A4039" s="14" t="s">
        <v>4218</v>
      </c>
      <c r="B4039" s="14" t="s">
        <v>37</v>
      </c>
      <c r="C4039" s="14" t="s">
        <v>20</v>
      </c>
      <c r="D4039" s="14" t="s">
        <v>120</v>
      </c>
      <c r="E4039" s="14" t="s">
        <v>26</v>
      </c>
      <c r="F4039" s="15">
        <v>42922.0</v>
      </c>
      <c r="G4039" s="15">
        <v>42934.0</v>
      </c>
      <c r="H4039" s="14">
        <v>0.0</v>
      </c>
      <c r="I4039" s="12">
        <f>VLOOKUP(C4039, products!$A$1:$C$8, 3, FALSE)</f>
        <v>5482</v>
      </c>
      <c r="J4039" s="12" t="str">
        <f>VLOOKUP(B4039,sales_teams!A:C,3)</f>
        <v>East</v>
      </c>
      <c r="K4039" s="12" t="str">
        <f>VLOOKUP(B4039,sales_teams!A:C,2)</f>
        <v>Rocco Neubert</v>
      </c>
      <c r="L4039" s="12" t="str">
        <f>VLOOKUP(D4039,accounts!A:G,6)</f>
        <v>United States</v>
      </c>
      <c r="M4039" s="12" t="str">
        <f>VLOOKUP(D4039,accounts!A:B,2)</f>
        <v>entertainment</v>
      </c>
      <c r="N4039" s="12" t="str">
        <f t="shared" si="26"/>
        <v>Jul 2017</v>
      </c>
      <c r="O4039" s="12" t="str">
        <f t="shared" si="441"/>
        <v>Jul 2017</v>
      </c>
      <c r="P4039" s="12">
        <f>VLOOKUP(D4039,accounts!A:G,4)</f>
        <v>665.06</v>
      </c>
      <c r="Q4039" s="12">
        <f t="shared" si="442"/>
        <v>0</v>
      </c>
    </row>
    <row r="4040">
      <c r="A4040" s="14" t="s">
        <v>4219</v>
      </c>
      <c r="B4040" s="14" t="s">
        <v>37</v>
      </c>
      <c r="C4040" s="14" t="s">
        <v>17</v>
      </c>
      <c r="D4040" s="14" t="s">
        <v>87</v>
      </c>
      <c r="E4040" s="14" t="s">
        <v>26</v>
      </c>
      <c r="F4040" s="15">
        <v>42922.0</v>
      </c>
      <c r="G4040" s="15">
        <v>42923.0</v>
      </c>
      <c r="H4040" s="14">
        <v>0.0</v>
      </c>
      <c r="I4040" s="12">
        <f>VLOOKUP(C4040, products!$A$1:$C$8, 3, FALSE)</f>
        <v>4821</v>
      </c>
      <c r="J4040" s="12" t="str">
        <f>VLOOKUP(B4040,sales_teams!A:C,3)</f>
        <v>East</v>
      </c>
      <c r="K4040" s="12" t="str">
        <f>VLOOKUP(B4040,sales_teams!A:C,2)</f>
        <v>Rocco Neubert</v>
      </c>
      <c r="L4040" s="12" t="str">
        <f>VLOOKUP(D4040,accounts!A:G,6)</f>
        <v>United States</v>
      </c>
      <c r="M4040" s="12" t="str">
        <f>VLOOKUP(D4040,accounts!A:B,2)</f>
        <v>entertainment</v>
      </c>
      <c r="N4040" s="12" t="str">
        <f t="shared" si="26"/>
        <v>Jul 2017</v>
      </c>
      <c r="O4040" s="12" t="str">
        <f t="shared" si="441"/>
        <v>Jul 2017</v>
      </c>
      <c r="P4040" s="12">
        <f>VLOOKUP(D4040,accounts!A:G,4)</f>
        <v>3838.39</v>
      </c>
      <c r="Q4040" s="12">
        <f t="shared" si="442"/>
        <v>0</v>
      </c>
    </row>
    <row r="4041">
      <c r="A4041" s="14" t="s">
        <v>4220</v>
      </c>
      <c r="B4041" s="14" t="s">
        <v>38</v>
      </c>
      <c r="C4041" s="14" t="s">
        <v>17</v>
      </c>
      <c r="D4041" s="14" t="s">
        <v>100</v>
      </c>
      <c r="E4041" s="14" t="s">
        <v>5</v>
      </c>
      <c r="F4041" s="15">
        <v>42922.0</v>
      </c>
      <c r="G4041" s="15">
        <v>42990.0</v>
      </c>
      <c r="H4041" s="14">
        <v>4323.0</v>
      </c>
      <c r="I4041" s="12">
        <f>VLOOKUP(C4041, products!$A$1:$C$8, 3, FALSE)</f>
        <v>4821</v>
      </c>
      <c r="J4041" s="12" t="str">
        <f>VLOOKUP(B4041,sales_teams!A:C,3)</f>
        <v>East</v>
      </c>
      <c r="K4041" s="12" t="str">
        <f>VLOOKUP(B4041,sales_teams!A:C,2)</f>
        <v>Rocco Neubert</v>
      </c>
      <c r="L4041" s="12" t="str">
        <f>VLOOKUP(D4041,accounts!A:G,6)</f>
        <v>Belgium</v>
      </c>
      <c r="M4041" s="12" t="str">
        <f>VLOOKUP(D4041,accounts!A:B,2)</f>
        <v>retail</v>
      </c>
      <c r="N4041" s="12" t="str">
        <f t="shared" si="26"/>
        <v>Jul 2017</v>
      </c>
      <c r="O4041" s="12" t="str">
        <f t="shared" si="441"/>
        <v>Sep 2017</v>
      </c>
      <c r="P4041" s="12">
        <f>VLOOKUP(D4041,accounts!A:G,4)</f>
        <v>1376.8</v>
      </c>
      <c r="Q4041" s="12">
        <f t="shared" si="442"/>
        <v>62</v>
      </c>
    </row>
    <row r="4042">
      <c r="A4042" s="14" t="s">
        <v>4221</v>
      </c>
      <c r="B4042" s="14" t="s">
        <v>38</v>
      </c>
      <c r="C4042" s="14" t="s">
        <v>17</v>
      </c>
      <c r="D4042" s="14" t="s">
        <v>70</v>
      </c>
      <c r="E4042" s="14" t="s">
        <v>5</v>
      </c>
      <c r="F4042" s="15">
        <v>42922.0</v>
      </c>
      <c r="G4042" s="15">
        <v>42928.0</v>
      </c>
      <c r="H4042" s="14">
        <v>5085.0</v>
      </c>
      <c r="I4042" s="12">
        <f>VLOOKUP(C4042, products!$A$1:$C$8, 3, FALSE)</f>
        <v>4821</v>
      </c>
      <c r="J4042" s="12" t="str">
        <f>VLOOKUP(B4042,sales_teams!A:C,3)</f>
        <v>East</v>
      </c>
      <c r="K4042" s="12" t="str">
        <f>VLOOKUP(B4042,sales_teams!A:C,2)</f>
        <v>Rocco Neubert</v>
      </c>
      <c r="L4042" s="12" t="str">
        <f>VLOOKUP(D4042,accounts!A:G,6)</f>
        <v>United States</v>
      </c>
      <c r="M4042" s="12" t="str">
        <f>VLOOKUP(D4042,accounts!A:B,2)</f>
        <v>telecommunications</v>
      </c>
      <c r="N4042" s="12" t="str">
        <f t="shared" si="26"/>
        <v>Jul 2017</v>
      </c>
      <c r="O4042" s="12" t="str">
        <f t="shared" si="441"/>
        <v>Jul 2017</v>
      </c>
      <c r="P4042" s="12">
        <f>VLOOKUP(D4042,accounts!A:G,4)</f>
        <v>5266.09</v>
      </c>
      <c r="Q4042" s="12">
        <f t="shared" si="442"/>
        <v>0</v>
      </c>
    </row>
    <row r="4043">
      <c r="A4043" s="14" t="s">
        <v>4222</v>
      </c>
      <c r="B4043" s="14" t="s">
        <v>39</v>
      </c>
      <c r="C4043" s="14" t="s">
        <v>21</v>
      </c>
      <c r="D4043" s="14" t="s">
        <v>86</v>
      </c>
      <c r="E4043" s="14" t="s">
        <v>5</v>
      </c>
      <c r="F4043" s="15">
        <v>42922.0</v>
      </c>
      <c r="G4043" s="15">
        <v>42933.0</v>
      </c>
      <c r="H4043" s="14">
        <v>2996.0</v>
      </c>
      <c r="I4043" s="12">
        <f>VLOOKUP(C4043, products!$A$1:$C$8, 3, FALSE)</f>
        <v>3393</v>
      </c>
      <c r="J4043" s="12" t="str">
        <f>VLOOKUP(B4043,sales_teams!A:C,3)</f>
        <v>East</v>
      </c>
      <c r="K4043" s="12" t="str">
        <f>VLOOKUP(B4043,sales_teams!A:C,2)</f>
        <v>Rocco Neubert</v>
      </c>
      <c r="L4043" s="12" t="str">
        <f>VLOOKUP(D4043,accounts!A:G,6)</f>
        <v>United States</v>
      </c>
      <c r="M4043" s="12" t="str">
        <f>VLOOKUP(D4043,accounts!A:B,2)</f>
        <v>software</v>
      </c>
      <c r="N4043" s="12" t="str">
        <f t="shared" si="26"/>
        <v>Jul 2017</v>
      </c>
      <c r="O4043" s="12" t="str">
        <f t="shared" si="441"/>
        <v>Jul 2017</v>
      </c>
      <c r="P4043" s="12">
        <f>VLOOKUP(D4043,accounts!A:G,4)</f>
        <v>4478.47</v>
      </c>
      <c r="Q4043" s="12">
        <f t="shared" si="442"/>
        <v>0</v>
      </c>
    </row>
    <row r="4044">
      <c r="A4044" s="14" t="s">
        <v>4223</v>
      </c>
      <c r="B4044" s="14" t="s">
        <v>41</v>
      </c>
      <c r="C4044" s="14" t="s">
        <v>17</v>
      </c>
      <c r="D4044" s="14" t="s">
        <v>66</v>
      </c>
      <c r="E4044" s="14" t="s">
        <v>5</v>
      </c>
      <c r="F4044" s="15">
        <v>42922.0</v>
      </c>
      <c r="G4044" s="15">
        <v>42930.0</v>
      </c>
      <c r="H4044" s="14">
        <v>4682.0</v>
      </c>
      <c r="I4044" s="12">
        <f>VLOOKUP(C4044, products!$A$1:$C$8, 3, FALSE)</f>
        <v>4821</v>
      </c>
      <c r="J4044" s="12" t="str">
        <f>VLOOKUP(B4044,sales_teams!A:C,3)</f>
        <v>East</v>
      </c>
      <c r="K4044" s="12" t="str">
        <f>VLOOKUP(B4044,sales_teams!A:C,2)</f>
        <v>Rocco Neubert</v>
      </c>
      <c r="L4044" s="12" t="str">
        <f>VLOOKUP(D4044,accounts!A:G,6)</f>
        <v>United States</v>
      </c>
      <c r="M4044" s="12" t="str">
        <f>VLOOKUP(D4044,accounts!A:B,2)</f>
        <v>medical</v>
      </c>
      <c r="N4044" s="12" t="str">
        <f t="shared" si="26"/>
        <v>Jul 2017</v>
      </c>
      <c r="O4044" s="12" t="str">
        <f t="shared" si="441"/>
        <v>Jul 2017</v>
      </c>
      <c r="P4044" s="12">
        <f>VLOOKUP(D4044,accounts!A:G,4)</f>
        <v>4.54</v>
      </c>
      <c r="Q4044" s="12">
        <f t="shared" si="442"/>
        <v>0</v>
      </c>
    </row>
    <row r="4045">
      <c r="A4045" s="14" t="s">
        <v>4224</v>
      </c>
      <c r="B4045" s="14" t="s">
        <v>43</v>
      </c>
      <c r="C4045" s="14" t="s">
        <v>21</v>
      </c>
      <c r="D4045" s="14" t="s">
        <v>112</v>
      </c>
      <c r="E4045" s="14" t="s">
        <v>5</v>
      </c>
      <c r="F4045" s="15">
        <v>42922.0</v>
      </c>
      <c r="G4045" s="15">
        <v>42930.0</v>
      </c>
      <c r="H4045" s="14">
        <v>3250.0</v>
      </c>
      <c r="I4045" s="12">
        <f>VLOOKUP(C4045, products!$A$1:$C$8, 3, FALSE)</f>
        <v>3393</v>
      </c>
      <c r="J4045" s="12" t="str">
        <f>VLOOKUP(B4045,sales_teams!A:C,3)</f>
        <v>East</v>
      </c>
      <c r="K4045" s="12" t="str">
        <f>VLOOKUP(B4045,sales_teams!A:C,2)</f>
        <v>Rocco Neubert</v>
      </c>
      <c r="L4045" s="12" t="str">
        <f>VLOOKUP(D4045,accounts!A:G,6)</f>
        <v>United States</v>
      </c>
      <c r="M4045" s="12" t="str">
        <f>VLOOKUP(D4045,accounts!A:B,2)</f>
        <v>telecommunications</v>
      </c>
      <c r="N4045" s="12" t="str">
        <f t="shared" si="26"/>
        <v>Jul 2017</v>
      </c>
      <c r="O4045" s="12" t="str">
        <f t="shared" si="441"/>
        <v>Jul 2017</v>
      </c>
      <c r="P4045" s="12">
        <f>VLOOKUP(D4045,accounts!A:G,4)</f>
        <v>1699.85</v>
      </c>
      <c r="Q4045" s="12">
        <f t="shared" si="442"/>
        <v>0</v>
      </c>
    </row>
    <row r="4046">
      <c r="A4046" s="14" t="s">
        <v>4225</v>
      </c>
      <c r="B4046" s="14" t="s">
        <v>46</v>
      </c>
      <c r="C4046" s="14" t="s">
        <v>22</v>
      </c>
      <c r="D4046" s="14" t="s">
        <v>116</v>
      </c>
      <c r="E4046" s="14" t="s">
        <v>26</v>
      </c>
      <c r="F4046" s="15">
        <v>42922.0</v>
      </c>
      <c r="G4046" s="15">
        <v>42928.0</v>
      </c>
      <c r="H4046" s="14">
        <v>0.0</v>
      </c>
      <c r="I4046" s="12">
        <f>VLOOKUP(C4046, products!$A$1:$C$8, 3, FALSE)</f>
        <v>550</v>
      </c>
      <c r="J4046" s="12" t="str">
        <f>VLOOKUP(B4046,sales_teams!A:C,3)</f>
        <v>East</v>
      </c>
      <c r="K4046" s="12" t="str">
        <f>VLOOKUP(B4046,sales_teams!A:C,2)</f>
        <v>Rocco Neubert</v>
      </c>
      <c r="L4046" s="12" t="str">
        <f>VLOOKUP(D4046,accounts!A:G,6)</f>
        <v>United States</v>
      </c>
      <c r="M4046" s="12" t="str">
        <f>VLOOKUP(D4046,accounts!A:B,2)</f>
        <v>services</v>
      </c>
      <c r="N4046" s="12" t="str">
        <f t="shared" si="26"/>
        <v>Jul 2017</v>
      </c>
      <c r="O4046" s="12" t="str">
        <f t="shared" si="441"/>
        <v>Jul 2017</v>
      </c>
      <c r="P4046" s="12">
        <f>VLOOKUP(D4046,accounts!A:G,4)</f>
        <v>692.19</v>
      </c>
      <c r="Q4046" s="12">
        <f t="shared" si="442"/>
        <v>0</v>
      </c>
    </row>
    <row r="4047">
      <c r="A4047" s="14" t="s">
        <v>4226</v>
      </c>
      <c r="B4047" s="14" t="s">
        <v>47</v>
      </c>
      <c r="C4047" s="14" t="s">
        <v>17</v>
      </c>
      <c r="D4047" s="14" t="s">
        <v>64</v>
      </c>
      <c r="E4047" s="14" t="s">
        <v>26</v>
      </c>
      <c r="F4047" s="15">
        <v>42922.0</v>
      </c>
      <c r="G4047" s="15">
        <v>42932.0</v>
      </c>
      <c r="H4047" s="14">
        <v>0.0</v>
      </c>
      <c r="I4047" s="12">
        <f>VLOOKUP(C4047, products!$A$1:$C$8, 3, FALSE)</f>
        <v>4821</v>
      </c>
      <c r="J4047" s="12" t="str">
        <f>VLOOKUP(B4047,sales_teams!A:C,3)</f>
        <v>East</v>
      </c>
      <c r="K4047" s="12" t="str">
        <f>VLOOKUP(B4047,sales_teams!A:C,2)</f>
        <v>Rocco Neubert</v>
      </c>
      <c r="L4047" s="12" t="str">
        <f>VLOOKUP(D4047,accounts!A:G,6)</f>
        <v>United States</v>
      </c>
      <c r="M4047" s="12" t="str">
        <f>VLOOKUP(D4047,accounts!A:B,2)</f>
        <v>software</v>
      </c>
      <c r="N4047" s="12" t="str">
        <f t="shared" si="26"/>
        <v>Jul 2017</v>
      </c>
      <c r="O4047" s="12" t="str">
        <f t="shared" si="441"/>
        <v>Jul 2017</v>
      </c>
      <c r="P4047" s="12">
        <f>VLOOKUP(D4047,accounts!A:G,4)</f>
        <v>11698.03</v>
      </c>
      <c r="Q4047" s="12">
        <f t="shared" si="442"/>
        <v>0</v>
      </c>
    </row>
    <row r="4048">
      <c r="A4048" s="14" t="s">
        <v>4227</v>
      </c>
      <c r="B4048" s="14" t="s">
        <v>47</v>
      </c>
      <c r="C4048" s="14" t="s">
        <v>17</v>
      </c>
      <c r="D4048" s="14" t="s">
        <v>64</v>
      </c>
      <c r="E4048" s="14" t="s">
        <v>5</v>
      </c>
      <c r="F4048" s="15">
        <v>42922.0</v>
      </c>
      <c r="G4048" s="15">
        <v>42984.0</v>
      </c>
      <c r="H4048" s="14">
        <v>5323.0</v>
      </c>
      <c r="I4048" s="12">
        <f>VLOOKUP(C4048, products!$A$1:$C$8, 3, FALSE)</f>
        <v>4821</v>
      </c>
      <c r="J4048" s="12" t="str">
        <f>VLOOKUP(B4048,sales_teams!A:C,3)</f>
        <v>East</v>
      </c>
      <c r="K4048" s="12" t="str">
        <f>VLOOKUP(B4048,sales_teams!A:C,2)</f>
        <v>Rocco Neubert</v>
      </c>
      <c r="L4048" s="12" t="str">
        <f>VLOOKUP(D4048,accounts!A:G,6)</f>
        <v>United States</v>
      </c>
      <c r="M4048" s="12" t="str">
        <f>VLOOKUP(D4048,accounts!A:B,2)</f>
        <v>software</v>
      </c>
      <c r="N4048" s="12" t="str">
        <f t="shared" si="26"/>
        <v>Jul 2017</v>
      </c>
      <c r="O4048" s="12" t="str">
        <f t="shared" si="441"/>
        <v>Sep 2017</v>
      </c>
      <c r="P4048" s="12">
        <f>VLOOKUP(D4048,accounts!A:G,4)</f>
        <v>11698.03</v>
      </c>
      <c r="Q4048" s="12">
        <f t="shared" si="442"/>
        <v>62</v>
      </c>
    </row>
    <row r="4049">
      <c r="A4049" s="14" t="s">
        <v>4228</v>
      </c>
      <c r="B4049" s="14" t="s">
        <v>50</v>
      </c>
      <c r="C4049" s="14" t="s">
        <v>22</v>
      </c>
      <c r="D4049" s="14" t="s">
        <v>66</v>
      </c>
      <c r="E4049" s="14" t="s">
        <v>26</v>
      </c>
      <c r="F4049" s="15">
        <v>42922.0</v>
      </c>
      <c r="G4049" s="15">
        <v>42923.0</v>
      </c>
      <c r="H4049" s="14">
        <v>0.0</v>
      </c>
      <c r="I4049" s="12">
        <f>VLOOKUP(C4049, products!$A$1:$C$8, 3, FALSE)</f>
        <v>550</v>
      </c>
      <c r="J4049" s="12" t="str">
        <f>VLOOKUP(B4049,sales_teams!A:C,3)</f>
        <v>West</v>
      </c>
      <c r="K4049" s="12" t="str">
        <f>VLOOKUP(B4049,sales_teams!A:C,2)</f>
        <v>Summer Sewald</v>
      </c>
      <c r="L4049" s="12" t="str">
        <f>VLOOKUP(D4049,accounts!A:G,6)</f>
        <v>United States</v>
      </c>
      <c r="M4049" s="12" t="str">
        <f>VLOOKUP(D4049,accounts!A:B,2)</f>
        <v>medical</v>
      </c>
      <c r="N4049" s="12" t="str">
        <f t="shared" si="26"/>
        <v>Jul 2017</v>
      </c>
      <c r="O4049" s="12" t="str">
        <f t="shared" si="441"/>
        <v>Jul 2017</v>
      </c>
      <c r="P4049" s="12">
        <f>VLOOKUP(D4049,accounts!A:G,4)</f>
        <v>4.54</v>
      </c>
      <c r="Q4049" s="12">
        <f t="shared" si="442"/>
        <v>0</v>
      </c>
    </row>
    <row r="4050">
      <c r="A4050" s="14" t="s">
        <v>4229</v>
      </c>
      <c r="B4050" s="14" t="s">
        <v>50</v>
      </c>
      <c r="C4050" s="14" t="s">
        <v>20</v>
      </c>
      <c r="D4050" s="14" t="s">
        <v>92</v>
      </c>
      <c r="E4050" s="14" t="s">
        <v>5</v>
      </c>
      <c r="F4050" s="15">
        <v>42922.0</v>
      </c>
      <c r="G4050" s="15">
        <v>42923.0</v>
      </c>
      <c r="H4050" s="14">
        <v>5966.0</v>
      </c>
      <c r="I4050" s="12">
        <f>VLOOKUP(C4050, products!$A$1:$C$8, 3, FALSE)</f>
        <v>5482</v>
      </c>
      <c r="J4050" s="12" t="str">
        <f>VLOOKUP(B4050,sales_teams!A:C,3)</f>
        <v>West</v>
      </c>
      <c r="K4050" s="12" t="str">
        <f>VLOOKUP(B4050,sales_teams!A:C,2)</f>
        <v>Summer Sewald</v>
      </c>
      <c r="L4050" s="12" t="str">
        <f>VLOOKUP(D4050,accounts!A:G,6)</f>
        <v>United States</v>
      </c>
      <c r="M4050" s="12" t="str">
        <f>VLOOKUP(D4050,accounts!A:B,2)</f>
        <v>finance</v>
      </c>
      <c r="N4050" s="12" t="str">
        <f t="shared" si="26"/>
        <v>Jul 2017</v>
      </c>
      <c r="O4050" s="12" t="str">
        <f t="shared" si="441"/>
        <v>Jul 2017</v>
      </c>
      <c r="P4050" s="12">
        <f>VLOOKUP(D4050,accounts!A:G,4)</f>
        <v>2819.5</v>
      </c>
      <c r="Q4050" s="12">
        <f t="shared" si="442"/>
        <v>0</v>
      </c>
    </row>
    <row r="4051">
      <c r="A4051" s="14" t="s">
        <v>4230</v>
      </c>
      <c r="B4051" s="14" t="s">
        <v>51</v>
      </c>
      <c r="C4051" s="14" t="s">
        <v>21</v>
      </c>
      <c r="D4051" s="14" t="s">
        <v>85</v>
      </c>
      <c r="E4051" s="14" t="s">
        <v>5</v>
      </c>
      <c r="F4051" s="15">
        <v>42922.0</v>
      </c>
      <c r="G4051" s="15">
        <v>42932.0</v>
      </c>
      <c r="H4051" s="14">
        <v>3452.0</v>
      </c>
      <c r="I4051" s="12">
        <f>VLOOKUP(C4051, products!$A$1:$C$8, 3, FALSE)</f>
        <v>3393</v>
      </c>
      <c r="J4051" s="12" t="str">
        <f>VLOOKUP(B4051,sales_teams!A:C,3)</f>
        <v>West</v>
      </c>
      <c r="K4051" s="12" t="str">
        <f>VLOOKUP(B4051,sales_teams!A:C,2)</f>
        <v>Summer Sewald</v>
      </c>
      <c r="L4051" s="12" t="str">
        <f>VLOOKUP(D4051,accounts!A:G,6)</f>
        <v>United States</v>
      </c>
      <c r="M4051" s="12" t="str">
        <f>VLOOKUP(D4051,accounts!A:B,2)</f>
        <v>medical</v>
      </c>
      <c r="N4051" s="12" t="str">
        <f t="shared" si="26"/>
        <v>Jul 2017</v>
      </c>
      <c r="O4051" s="12" t="str">
        <f t="shared" si="441"/>
        <v>Jul 2017</v>
      </c>
      <c r="P4051" s="12">
        <f>VLOOKUP(D4051,accounts!A:G,4)</f>
        <v>2741.37</v>
      </c>
      <c r="Q4051" s="12">
        <f t="shared" si="442"/>
        <v>0</v>
      </c>
    </row>
    <row r="4052">
      <c r="A4052" s="14" t="s">
        <v>4231</v>
      </c>
      <c r="B4052" s="14" t="s">
        <v>52</v>
      </c>
      <c r="C4052" s="14" t="s">
        <v>19</v>
      </c>
      <c r="D4052" s="14" t="s">
        <v>126</v>
      </c>
      <c r="E4052" s="14" t="s">
        <v>26</v>
      </c>
      <c r="F4052" s="15">
        <v>42922.0</v>
      </c>
      <c r="G4052" s="15">
        <v>42933.0</v>
      </c>
      <c r="H4052" s="14">
        <v>0.0</v>
      </c>
      <c r="I4052" s="12">
        <f>VLOOKUP(C4052, products!$A$1:$C$8, 3, FALSE)</f>
        <v>55</v>
      </c>
      <c r="J4052" s="12" t="str">
        <f>VLOOKUP(B4052,sales_teams!A:C,3)</f>
        <v>West</v>
      </c>
      <c r="K4052" s="12" t="str">
        <f>VLOOKUP(B4052,sales_teams!A:C,2)</f>
        <v>Summer Sewald</v>
      </c>
      <c r="L4052" s="12" t="str">
        <f>VLOOKUP(D4052,accounts!A:G,6)</f>
        <v>United States</v>
      </c>
      <c r="M4052" s="12" t="str">
        <f>VLOOKUP(D4052,accounts!A:B,2)</f>
        <v>retail</v>
      </c>
      <c r="N4052" s="12" t="str">
        <f t="shared" si="26"/>
        <v>Jul 2017</v>
      </c>
      <c r="O4052" s="12" t="str">
        <f t="shared" si="441"/>
        <v>Jul 2017</v>
      </c>
      <c r="P4052" s="12">
        <f>VLOOKUP(D4052,accounts!A:G,4)</f>
        <v>332.43</v>
      </c>
      <c r="Q4052" s="12">
        <f t="shared" si="442"/>
        <v>0</v>
      </c>
    </row>
    <row r="4053">
      <c r="A4053" s="14" t="s">
        <v>4232</v>
      </c>
      <c r="B4053" s="14" t="s">
        <v>52</v>
      </c>
      <c r="C4053" s="14" t="s">
        <v>21</v>
      </c>
      <c r="D4053" s="14" t="s">
        <v>82</v>
      </c>
      <c r="E4053" s="14" t="s">
        <v>26</v>
      </c>
      <c r="F4053" s="15">
        <v>42922.0</v>
      </c>
      <c r="G4053" s="15">
        <v>42929.0</v>
      </c>
      <c r="H4053" s="14">
        <v>0.0</v>
      </c>
      <c r="I4053" s="12">
        <f>VLOOKUP(C4053, products!$A$1:$C$8, 3, FALSE)</f>
        <v>3393</v>
      </c>
      <c r="J4053" s="12" t="str">
        <f>VLOOKUP(B4053,sales_teams!A:C,3)</f>
        <v>West</v>
      </c>
      <c r="K4053" s="12" t="str">
        <f>VLOOKUP(B4053,sales_teams!A:C,2)</f>
        <v>Summer Sewald</v>
      </c>
      <c r="L4053" s="12" t="str">
        <f>VLOOKUP(D4053,accounts!A:G,6)</f>
        <v>United States</v>
      </c>
      <c r="M4053" s="12" t="str">
        <f>VLOOKUP(D4053,accounts!A:B,2)</f>
        <v>finance</v>
      </c>
      <c r="N4053" s="12" t="str">
        <f t="shared" si="26"/>
        <v>Jul 2017</v>
      </c>
      <c r="O4053" s="12" t="str">
        <f t="shared" si="441"/>
        <v>Jul 2017</v>
      </c>
      <c r="P4053" s="12">
        <f>VLOOKUP(D4053,accounts!A:G,4)</f>
        <v>1698.2</v>
      </c>
      <c r="Q4053" s="12">
        <f t="shared" si="442"/>
        <v>0</v>
      </c>
    </row>
    <row r="4054">
      <c r="A4054" s="14" t="s">
        <v>4233</v>
      </c>
      <c r="B4054" s="14" t="s">
        <v>55</v>
      </c>
      <c r="C4054" s="14" t="s">
        <v>22</v>
      </c>
      <c r="D4054" s="14" t="s">
        <v>85</v>
      </c>
      <c r="E4054" s="14" t="s">
        <v>26</v>
      </c>
      <c r="F4054" s="15">
        <v>42922.0</v>
      </c>
      <c r="G4054" s="15">
        <v>42927.0</v>
      </c>
      <c r="H4054" s="14">
        <v>0.0</v>
      </c>
      <c r="I4054" s="12">
        <f>VLOOKUP(C4054, products!$A$1:$C$8, 3, FALSE)</f>
        <v>550</v>
      </c>
      <c r="J4054" s="12" t="str">
        <f>VLOOKUP(B4054,sales_teams!A:C,3)</f>
        <v>West</v>
      </c>
      <c r="K4054" s="12" t="str">
        <f>VLOOKUP(B4054,sales_teams!A:C,2)</f>
        <v>Summer Sewald</v>
      </c>
      <c r="L4054" s="12" t="str">
        <f>VLOOKUP(D4054,accounts!A:G,6)</f>
        <v>United States</v>
      </c>
      <c r="M4054" s="12" t="str">
        <f>VLOOKUP(D4054,accounts!A:B,2)</f>
        <v>medical</v>
      </c>
      <c r="N4054" s="12" t="str">
        <f t="shared" si="26"/>
        <v>Jul 2017</v>
      </c>
      <c r="O4054" s="12" t="str">
        <f t="shared" si="441"/>
        <v>Jul 2017</v>
      </c>
      <c r="P4054" s="12">
        <f>VLOOKUP(D4054,accounts!A:G,4)</f>
        <v>2741.37</v>
      </c>
      <c r="Q4054" s="12">
        <f t="shared" si="442"/>
        <v>0</v>
      </c>
    </row>
    <row r="4055">
      <c r="A4055" s="14" t="s">
        <v>4234</v>
      </c>
      <c r="B4055" s="14" t="s">
        <v>58</v>
      </c>
      <c r="C4055" s="14" t="s">
        <v>22</v>
      </c>
      <c r="D4055" s="14" t="s">
        <v>105</v>
      </c>
      <c r="E4055" s="14" t="s">
        <v>5</v>
      </c>
      <c r="F4055" s="15">
        <v>42922.0</v>
      </c>
      <c r="G4055" s="15">
        <v>42929.0</v>
      </c>
      <c r="H4055" s="14">
        <v>583.0</v>
      </c>
      <c r="I4055" s="12">
        <f>VLOOKUP(C4055, products!$A$1:$C$8, 3, FALSE)</f>
        <v>550</v>
      </c>
      <c r="J4055" s="12" t="str">
        <f>VLOOKUP(B4055,sales_teams!A:C,3)</f>
        <v>West</v>
      </c>
      <c r="K4055" s="12" t="str">
        <f>VLOOKUP(B4055,sales_teams!A:C,2)</f>
        <v>Summer Sewald</v>
      </c>
      <c r="L4055" s="12" t="str">
        <f>VLOOKUP(D4055,accounts!A:G,6)</f>
        <v>United States</v>
      </c>
      <c r="M4055" s="12" t="str">
        <f>VLOOKUP(D4055,accounts!A:B,2)</f>
        <v>telecommunications</v>
      </c>
      <c r="N4055" s="12" t="str">
        <f t="shared" si="26"/>
        <v>Jul 2017</v>
      </c>
      <c r="O4055" s="12" t="str">
        <f t="shared" si="441"/>
        <v>Jul 2017</v>
      </c>
      <c r="P4055" s="12">
        <f>VLOOKUP(D4055,accounts!A:G,4)</f>
        <v>1825.82</v>
      </c>
      <c r="Q4055" s="12">
        <f t="shared" si="442"/>
        <v>0</v>
      </c>
    </row>
    <row r="4056">
      <c r="A4056" s="14" t="s">
        <v>4235</v>
      </c>
      <c r="B4056" s="14" t="s">
        <v>59</v>
      </c>
      <c r="C4056" s="14" t="s">
        <v>19</v>
      </c>
      <c r="D4056" s="14" t="s">
        <v>108</v>
      </c>
      <c r="E4056" s="14" t="s">
        <v>26</v>
      </c>
      <c r="F4056" s="15">
        <v>42922.0</v>
      </c>
      <c r="G4056" s="15">
        <v>42932.0</v>
      </c>
      <c r="H4056" s="14">
        <v>0.0</v>
      </c>
      <c r="I4056" s="12">
        <f>VLOOKUP(C4056, products!$A$1:$C$8, 3, FALSE)</f>
        <v>55</v>
      </c>
      <c r="J4056" s="12" t="str">
        <f>VLOOKUP(B4056,sales_teams!A:C,3)</f>
        <v>West</v>
      </c>
      <c r="K4056" s="12" t="str">
        <f>VLOOKUP(B4056,sales_teams!A:C,2)</f>
        <v>Summer Sewald</v>
      </c>
      <c r="L4056" s="12" t="str">
        <f>VLOOKUP(D4056,accounts!A:G,6)</f>
        <v>United States</v>
      </c>
      <c r="M4056" s="12" t="str">
        <f>VLOOKUP(D4056,accounts!A:B,2)</f>
        <v>employment</v>
      </c>
      <c r="N4056" s="12" t="str">
        <f t="shared" si="26"/>
        <v>Jul 2017</v>
      </c>
      <c r="O4056" s="12" t="str">
        <f t="shared" si="441"/>
        <v>Jul 2017</v>
      </c>
      <c r="P4056" s="12">
        <f>VLOOKUP(D4056,accounts!A:G,4)</f>
        <v>882.12</v>
      </c>
      <c r="Q4056" s="12">
        <f t="shared" si="442"/>
        <v>0</v>
      </c>
    </row>
    <row r="4057">
      <c r="A4057" s="14" t="s">
        <v>4236</v>
      </c>
      <c r="B4057" s="14" t="s">
        <v>61</v>
      </c>
      <c r="C4057" s="14" t="s">
        <v>18</v>
      </c>
      <c r="D4057" s="14" t="s">
        <v>69</v>
      </c>
      <c r="E4057" s="14" t="s">
        <v>26</v>
      </c>
      <c r="F4057" s="15">
        <v>42922.0</v>
      </c>
      <c r="G4057" s="15">
        <v>42929.0</v>
      </c>
      <c r="H4057" s="14">
        <v>0.0</v>
      </c>
      <c r="I4057" s="12">
        <f>VLOOKUP(C4057, products!$A$1:$C$8, 3, FALSE)</f>
        <v>1096</v>
      </c>
      <c r="J4057" s="12" t="str">
        <f>VLOOKUP(B4057,sales_teams!A:C,3)</f>
        <v>West</v>
      </c>
      <c r="K4057" s="12" t="str">
        <f>VLOOKUP(B4057,sales_teams!A:C,2)</f>
        <v>Summer Sewald</v>
      </c>
      <c r="L4057" s="12" t="str">
        <f>VLOOKUP(D4057,accounts!A:G,6)</f>
        <v>United States</v>
      </c>
      <c r="M4057" s="12" t="str">
        <f>VLOOKUP(D4057,accounts!A:B,2)</f>
        <v>marketing</v>
      </c>
      <c r="N4057" s="12" t="str">
        <f t="shared" si="26"/>
        <v>Jul 2017</v>
      </c>
      <c r="O4057" s="12" t="str">
        <f t="shared" si="441"/>
        <v>Jul 2017</v>
      </c>
      <c r="P4057" s="12">
        <f>VLOOKUP(D4057,accounts!A:G,4)</f>
        <v>2952.73</v>
      </c>
      <c r="Q4057" s="12">
        <f t="shared" si="442"/>
        <v>0</v>
      </c>
    </row>
    <row r="4058">
      <c r="A4058" s="14" t="s">
        <v>4237</v>
      </c>
      <c r="B4058" s="14" t="s">
        <v>61</v>
      </c>
      <c r="C4058" s="14" t="s">
        <v>22</v>
      </c>
      <c r="D4058" s="14" t="s">
        <v>113</v>
      </c>
      <c r="E4058" s="14" t="s">
        <v>5</v>
      </c>
      <c r="F4058" s="15">
        <v>42922.0</v>
      </c>
      <c r="G4058" s="15">
        <v>43005.0</v>
      </c>
      <c r="H4058" s="14">
        <v>507.0</v>
      </c>
      <c r="I4058" s="12">
        <f>VLOOKUP(C4058, products!$A$1:$C$8, 3, FALSE)</f>
        <v>550</v>
      </c>
      <c r="J4058" s="12" t="str">
        <f>VLOOKUP(B4058,sales_teams!A:C,3)</f>
        <v>West</v>
      </c>
      <c r="K4058" s="12" t="str">
        <f>VLOOKUP(B4058,sales_teams!A:C,2)</f>
        <v>Summer Sewald</v>
      </c>
      <c r="L4058" s="12" t="str">
        <f>VLOOKUP(D4058,accounts!A:G,6)</f>
        <v>United States</v>
      </c>
      <c r="M4058" s="12" t="str">
        <f>VLOOKUP(D4058,accounts!A:B,2)</f>
        <v>retail</v>
      </c>
      <c r="N4058" s="12" t="str">
        <f t="shared" si="26"/>
        <v>Jul 2017</v>
      </c>
      <c r="O4058" s="12" t="str">
        <f t="shared" si="441"/>
        <v>Sep 2017</v>
      </c>
      <c r="P4058" s="12">
        <f>VLOOKUP(D4058,accounts!A:G,4)</f>
        <v>1388.67</v>
      </c>
      <c r="Q4058" s="12">
        <f t="shared" si="442"/>
        <v>62</v>
      </c>
    </row>
    <row r="4059">
      <c r="A4059" s="14" t="s">
        <v>4238</v>
      </c>
      <c r="B4059" s="14" t="s">
        <v>32</v>
      </c>
      <c r="C4059" s="14" t="s">
        <v>22</v>
      </c>
      <c r="D4059" s="14" t="s">
        <v>83</v>
      </c>
      <c r="E4059" s="14" t="s">
        <v>26</v>
      </c>
      <c r="F4059" s="15">
        <v>42923.0</v>
      </c>
      <c r="G4059" s="15">
        <v>42931.0</v>
      </c>
      <c r="H4059" s="14">
        <v>0.0</v>
      </c>
      <c r="I4059" s="12">
        <f>VLOOKUP(C4059, products!$A$1:$C$8, 3, FALSE)</f>
        <v>550</v>
      </c>
      <c r="J4059" s="12" t="str">
        <f>VLOOKUP(B4059,sales_teams!A:C,3)</f>
        <v>Central</v>
      </c>
      <c r="K4059" s="12" t="str">
        <f>VLOOKUP(B4059,sales_teams!A:C,2)</f>
        <v>Dustin Brinkmann</v>
      </c>
      <c r="L4059" s="12" t="str">
        <f>VLOOKUP(D4059,accounts!A:G,6)</f>
        <v>United States</v>
      </c>
      <c r="M4059" s="12" t="str">
        <f>VLOOKUP(D4059,accounts!A:B,2)</f>
        <v>marketing</v>
      </c>
      <c r="N4059" s="12" t="str">
        <f t="shared" si="26"/>
        <v>Jul 2017</v>
      </c>
      <c r="O4059" s="12" t="str">
        <f t="shared" si="441"/>
        <v>Jul 2017</v>
      </c>
      <c r="P4059" s="12">
        <f>VLOOKUP(D4059,accounts!A:G,4)</f>
        <v>2403.58</v>
      </c>
      <c r="Q4059" s="12">
        <f t="shared" si="442"/>
        <v>0</v>
      </c>
    </row>
    <row r="4060">
      <c r="A4060" s="14" t="s">
        <v>4239</v>
      </c>
      <c r="B4060" s="14" t="s">
        <v>32</v>
      </c>
      <c r="C4060" s="14" t="s">
        <v>19</v>
      </c>
      <c r="D4060" s="14" t="s">
        <v>79</v>
      </c>
      <c r="E4060" s="14" t="s">
        <v>26</v>
      </c>
      <c r="F4060" s="15">
        <v>42923.0</v>
      </c>
      <c r="G4060" s="15">
        <v>42929.0</v>
      </c>
      <c r="H4060" s="14">
        <v>0.0</v>
      </c>
      <c r="I4060" s="12">
        <f>VLOOKUP(C4060, products!$A$1:$C$8, 3, FALSE)</f>
        <v>55</v>
      </c>
      <c r="J4060" s="12" t="str">
        <f>VLOOKUP(B4060,sales_teams!A:C,3)</f>
        <v>Central</v>
      </c>
      <c r="K4060" s="12" t="str">
        <f>VLOOKUP(B4060,sales_teams!A:C,2)</f>
        <v>Dustin Brinkmann</v>
      </c>
      <c r="L4060" s="12" t="str">
        <f>VLOOKUP(D4060,accounts!A:G,6)</f>
        <v>Panama</v>
      </c>
      <c r="M4060" s="12" t="str">
        <f>VLOOKUP(D4060,accounts!A:B,2)</f>
        <v>technolgy</v>
      </c>
      <c r="N4060" s="12" t="str">
        <f t="shared" si="26"/>
        <v>Jul 2017</v>
      </c>
      <c r="O4060" s="12" t="str">
        <f t="shared" si="441"/>
        <v>Jul 2017</v>
      </c>
      <c r="P4060" s="12">
        <f>VLOOKUP(D4060,accounts!A:G,4)</f>
        <v>2938.67</v>
      </c>
      <c r="Q4060" s="12">
        <f t="shared" si="442"/>
        <v>0</v>
      </c>
    </row>
    <row r="4061">
      <c r="A4061" s="14" t="s">
        <v>4240</v>
      </c>
      <c r="B4061" s="14" t="s">
        <v>33</v>
      </c>
      <c r="C4061" s="14" t="s">
        <v>22</v>
      </c>
      <c r="D4061" s="14" t="s">
        <v>117</v>
      </c>
      <c r="E4061" s="14" t="s">
        <v>5</v>
      </c>
      <c r="F4061" s="15">
        <v>42923.0</v>
      </c>
      <c r="G4061" s="15">
        <v>42925.0</v>
      </c>
      <c r="H4061" s="14">
        <v>574.0</v>
      </c>
      <c r="I4061" s="12">
        <f>VLOOKUP(C4061, products!$A$1:$C$8, 3, FALSE)</f>
        <v>550</v>
      </c>
      <c r="J4061" s="12" t="str">
        <f>VLOOKUP(B4061,sales_teams!A:C,3)</f>
        <v>Central</v>
      </c>
      <c r="K4061" s="12" t="str">
        <f>VLOOKUP(B4061,sales_teams!A:C,2)</f>
        <v>Dustin Brinkmann</v>
      </c>
      <c r="L4061" s="12" t="str">
        <f>VLOOKUP(D4061,accounts!A:G,6)</f>
        <v>United States</v>
      </c>
      <c r="M4061" s="12" t="str">
        <f>VLOOKUP(D4061,accounts!A:B,2)</f>
        <v>medical</v>
      </c>
      <c r="N4061" s="12" t="str">
        <f t="shared" si="26"/>
        <v>Jul 2017</v>
      </c>
      <c r="O4061" s="12" t="str">
        <f t="shared" si="441"/>
        <v>Jul 2017</v>
      </c>
      <c r="P4061" s="12">
        <f>VLOOKUP(D4061,accounts!A:G,4)</f>
        <v>251.41</v>
      </c>
      <c r="Q4061" s="12">
        <f t="shared" si="442"/>
        <v>0</v>
      </c>
    </row>
    <row r="4062">
      <c r="A4062" s="14" t="s">
        <v>4241</v>
      </c>
      <c r="B4062" s="14" t="s">
        <v>34</v>
      </c>
      <c r="C4062" s="14" t="s">
        <v>18</v>
      </c>
      <c r="D4062" s="14" t="s">
        <v>78</v>
      </c>
      <c r="E4062" s="14" t="s">
        <v>25</v>
      </c>
      <c r="F4062" s="15">
        <v>42923.0</v>
      </c>
      <c r="G4062" s="17"/>
      <c r="I4062" s="12">
        <f>VLOOKUP(C4062, products!$A$1:$C$8, 3, FALSE)</f>
        <v>1096</v>
      </c>
      <c r="J4062" s="12" t="str">
        <f>VLOOKUP(B4062,sales_teams!A:C,3)</f>
        <v>Central</v>
      </c>
      <c r="K4062" s="12" t="str">
        <f>VLOOKUP(B4062,sales_teams!A:C,2)</f>
        <v>Dustin Brinkmann</v>
      </c>
      <c r="L4062" s="12" t="str">
        <f>VLOOKUP(D4062,accounts!A:G,6)</f>
        <v>United States</v>
      </c>
      <c r="M4062" s="12" t="str">
        <f>VLOOKUP(D4062,accounts!A:B,2)</f>
        <v>finance</v>
      </c>
      <c r="N4062" s="12" t="str">
        <f t="shared" si="26"/>
        <v>Jul 2017</v>
      </c>
      <c r="P4062" s="12">
        <f>VLOOKUP(D4062,accounts!A:G,4)</f>
        <v>2022.14</v>
      </c>
    </row>
    <row r="4063">
      <c r="A4063" s="14" t="s">
        <v>4242</v>
      </c>
      <c r="B4063" s="14" t="s">
        <v>34</v>
      </c>
      <c r="C4063" s="14" t="s">
        <v>19</v>
      </c>
      <c r="D4063" s="14" t="s">
        <v>133</v>
      </c>
      <c r="E4063" s="14" t="s">
        <v>5</v>
      </c>
      <c r="F4063" s="15">
        <v>42923.0</v>
      </c>
      <c r="G4063" s="15">
        <v>42985.0</v>
      </c>
      <c r="H4063" s="14">
        <v>48.0</v>
      </c>
      <c r="I4063" s="12">
        <f>VLOOKUP(C4063, products!$A$1:$C$8, 3, FALSE)</f>
        <v>55</v>
      </c>
      <c r="J4063" s="12" t="str">
        <f>VLOOKUP(B4063,sales_teams!A:C,3)</f>
        <v>Central</v>
      </c>
      <c r="K4063" s="12" t="str">
        <f>VLOOKUP(B4063,sales_teams!A:C,2)</f>
        <v>Dustin Brinkmann</v>
      </c>
      <c r="L4063" s="12" t="str">
        <f>VLOOKUP(D4063,accounts!A:G,6)</f>
        <v>United States</v>
      </c>
      <c r="M4063" s="12" t="str">
        <f>VLOOKUP(D4063,accounts!A:B,2)</f>
        <v>finance</v>
      </c>
      <c r="N4063" s="12" t="str">
        <f t="shared" si="26"/>
        <v>Jul 2017</v>
      </c>
      <c r="O4063" s="12" t="str">
        <f t="shared" ref="O4063:O4074" si="443">TEXT(G4063,"mmm yyy")</f>
        <v>Sep 2017</v>
      </c>
      <c r="P4063" s="12">
        <f>VLOOKUP(D4063,accounts!A:G,4)</f>
        <v>355.23</v>
      </c>
      <c r="Q4063" s="12">
        <f t="shared" ref="Q4063:Q4074" si="444">O4063-N4063</f>
        <v>62</v>
      </c>
    </row>
    <row r="4064">
      <c r="A4064" s="14" t="s">
        <v>4243</v>
      </c>
      <c r="B4064" s="14" t="s">
        <v>35</v>
      </c>
      <c r="C4064" s="14" t="s">
        <v>19</v>
      </c>
      <c r="D4064" s="14" t="s">
        <v>142</v>
      </c>
      <c r="E4064" s="14" t="s">
        <v>26</v>
      </c>
      <c r="F4064" s="15">
        <v>42923.0</v>
      </c>
      <c r="G4064" s="15">
        <v>42933.0</v>
      </c>
      <c r="H4064" s="14">
        <v>0.0</v>
      </c>
      <c r="I4064" s="12">
        <f>VLOOKUP(C4064, products!$A$1:$C$8, 3, FALSE)</f>
        <v>55</v>
      </c>
      <c r="J4064" s="12" t="str">
        <f>VLOOKUP(B4064,sales_teams!A:C,3)</f>
        <v>Central</v>
      </c>
      <c r="K4064" s="12" t="str">
        <f>VLOOKUP(B4064,sales_teams!A:C,2)</f>
        <v>Dustin Brinkmann</v>
      </c>
      <c r="L4064" s="12" t="str">
        <f>VLOOKUP(D4064,accounts!A:G,6)</f>
        <v>United States</v>
      </c>
      <c r="M4064" s="12" t="str">
        <f>VLOOKUP(D4064,accounts!A:B,2)</f>
        <v>employment</v>
      </c>
      <c r="N4064" s="12" t="str">
        <f t="shared" si="26"/>
        <v>Jul 2017</v>
      </c>
      <c r="O4064" s="12" t="str">
        <f t="shared" si="443"/>
        <v>Jul 2017</v>
      </c>
      <c r="P4064" s="12">
        <f>VLOOKUP(D4064,accounts!A:G,4)</f>
        <v>291.27</v>
      </c>
      <c r="Q4064" s="12">
        <f t="shared" si="444"/>
        <v>0</v>
      </c>
    </row>
    <row r="4065">
      <c r="A4065" s="14" t="s">
        <v>4244</v>
      </c>
      <c r="B4065" s="14" t="s">
        <v>35</v>
      </c>
      <c r="C4065" s="14" t="s">
        <v>22</v>
      </c>
      <c r="D4065" s="14" t="s">
        <v>73</v>
      </c>
      <c r="E4065" s="14" t="s">
        <v>5</v>
      </c>
      <c r="F4065" s="15">
        <v>42923.0</v>
      </c>
      <c r="G4065" s="15">
        <v>42931.0</v>
      </c>
      <c r="H4065" s="14">
        <v>458.0</v>
      </c>
      <c r="I4065" s="12">
        <f>VLOOKUP(C4065, products!$A$1:$C$8, 3, FALSE)</f>
        <v>550</v>
      </c>
      <c r="J4065" s="12" t="str">
        <f>VLOOKUP(B4065,sales_teams!A:C,3)</f>
        <v>Central</v>
      </c>
      <c r="K4065" s="12" t="str">
        <f>VLOOKUP(B4065,sales_teams!A:C,2)</f>
        <v>Dustin Brinkmann</v>
      </c>
      <c r="L4065" s="12" t="str">
        <f>VLOOKUP(D4065,accounts!A:G,6)</f>
        <v>United States</v>
      </c>
      <c r="M4065" s="12" t="str">
        <f>VLOOKUP(D4065,accounts!A:B,2)</f>
        <v>medical</v>
      </c>
      <c r="N4065" s="12" t="str">
        <f t="shared" si="26"/>
        <v>Jul 2017</v>
      </c>
      <c r="O4065" s="12" t="str">
        <f t="shared" si="443"/>
        <v>Jul 2017</v>
      </c>
      <c r="P4065" s="12">
        <f>VLOOKUP(D4065,accounts!A:G,4)</f>
        <v>3178.24</v>
      </c>
      <c r="Q4065" s="12">
        <f t="shared" si="444"/>
        <v>0</v>
      </c>
    </row>
    <row r="4066">
      <c r="A4066" s="14" t="s">
        <v>4245</v>
      </c>
      <c r="B4066" s="14" t="s">
        <v>35</v>
      </c>
      <c r="C4066" s="14" t="s">
        <v>20</v>
      </c>
      <c r="D4066" s="14" t="s">
        <v>84</v>
      </c>
      <c r="E4066" s="14" t="s">
        <v>5</v>
      </c>
      <c r="F4066" s="15">
        <v>42923.0</v>
      </c>
      <c r="G4066" s="15">
        <v>42996.0</v>
      </c>
      <c r="H4066" s="14">
        <v>5455.0</v>
      </c>
      <c r="I4066" s="12">
        <f>VLOOKUP(C4066, products!$A$1:$C$8, 3, FALSE)</f>
        <v>5482</v>
      </c>
      <c r="J4066" s="12" t="str">
        <f>VLOOKUP(B4066,sales_teams!A:C,3)</f>
        <v>Central</v>
      </c>
      <c r="K4066" s="12" t="str">
        <f>VLOOKUP(B4066,sales_teams!A:C,2)</f>
        <v>Dustin Brinkmann</v>
      </c>
      <c r="L4066" s="12" t="str">
        <f>VLOOKUP(D4066,accounts!A:G,6)</f>
        <v>United States</v>
      </c>
      <c r="M4066" s="12" t="str">
        <f>VLOOKUP(D4066,accounts!A:B,2)</f>
        <v>software</v>
      </c>
      <c r="N4066" s="12" t="str">
        <f t="shared" si="26"/>
        <v>Jul 2017</v>
      </c>
      <c r="O4066" s="12" t="str">
        <f t="shared" si="443"/>
        <v>Sep 2017</v>
      </c>
      <c r="P4066" s="12">
        <f>VLOOKUP(D4066,accounts!A:G,4)</f>
        <v>2714.9</v>
      </c>
      <c r="Q4066" s="12">
        <f t="shared" si="444"/>
        <v>62</v>
      </c>
    </row>
    <row r="4067">
      <c r="A4067" s="14" t="s">
        <v>4246</v>
      </c>
      <c r="B4067" s="14" t="s">
        <v>36</v>
      </c>
      <c r="C4067" s="14" t="s">
        <v>22</v>
      </c>
      <c r="D4067" s="14" t="s">
        <v>129</v>
      </c>
      <c r="E4067" s="14" t="s">
        <v>26</v>
      </c>
      <c r="F4067" s="15">
        <v>42923.0</v>
      </c>
      <c r="G4067" s="15">
        <v>42930.0</v>
      </c>
      <c r="H4067" s="14">
        <v>0.0</v>
      </c>
      <c r="I4067" s="12">
        <f>VLOOKUP(C4067, products!$A$1:$C$8, 3, FALSE)</f>
        <v>550</v>
      </c>
      <c r="J4067" s="12" t="str">
        <f>VLOOKUP(B4067,sales_teams!A:C,3)</f>
        <v>Central</v>
      </c>
      <c r="K4067" s="12" t="str">
        <f>VLOOKUP(B4067,sales_teams!A:C,2)</f>
        <v>Dustin Brinkmann</v>
      </c>
      <c r="L4067" s="12" t="str">
        <f>VLOOKUP(D4067,accounts!A:G,6)</f>
        <v>United States</v>
      </c>
      <c r="M4067" s="12" t="str">
        <f>VLOOKUP(D4067,accounts!A:B,2)</f>
        <v>medical</v>
      </c>
      <c r="N4067" s="12" t="str">
        <f t="shared" si="26"/>
        <v>Jul 2017</v>
      </c>
      <c r="O4067" s="12" t="str">
        <f t="shared" si="443"/>
        <v>Jul 2017</v>
      </c>
      <c r="P4067" s="12">
        <f>VLOOKUP(D4067,accounts!A:G,4)</f>
        <v>2818.38</v>
      </c>
      <c r="Q4067" s="12">
        <f t="shared" si="444"/>
        <v>0</v>
      </c>
    </row>
    <row r="4068">
      <c r="A4068" s="14" t="s">
        <v>4247</v>
      </c>
      <c r="B4068" s="14" t="s">
        <v>36</v>
      </c>
      <c r="C4068" s="14" t="s">
        <v>20</v>
      </c>
      <c r="D4068" s="14" t="s">
        <v>64</v>
      </c>
      <c r="E4068" s="14" t="s">
        <v>5</v>
      </c>
      <c r="F4068" s="15">
        <v>42923.0</v>
      </c>
      <c r="G4068" s="15">
        <v>42995.0</v>
      </c>
      <c r="H4068" s="14">
        <v>5666.0</v>
      </c>
      <c r="I4068" s="12">
        <f>VLOOKUP(C4068, products!$A$1:$C$8, 3, FALSE)</f>
        <v>5482</v>
      </c>
      <c r="J4068" s="12" t="str">
        <f>VLOOKUP(B4068,sales_teams!A:C,3)</f>
        <v>Central</v>
      </c>
      <c r="K4068" s="12" t="str">
        <f>VLOOKUP(B4068,sales_teams!A:C,2)</f>
        <v>Dustin Brinkmann</v>
      </c>
      <c r="L4068" s="12" t="str">
        <f>VLOOKUP(D4068,accounts!A:G,6)</f>
        <v>United States</v>
      </c>
      <c r="M4068" s="12" t="str">
        <f>VLOOKUP(D4068,accounts!A:B,2)</f>
        <v>software</v>
      </c>
      <c r="N4068" s="12" t="str">
        <f t="shared" si="26"/>
        <v>Jul 2017</v>
      </c>
      <c r="O4068" s="12" t="str">
        <f t="shared" si="443"/>
        <v>Sep 2017</v>
      </c>
      <c r="P4068" s="12">
        <f>VLOOKUP(D4068,accounts!A:G,4)</f>
        <v>11698.03</v>
      </c>
      <c r="Q4068" s="12">
        <f t="shared" si="444"/>
        <v>62</v>
      </c>
    </row>
    <row r="4069">
      <c r="A4069" s="14" t="s">
        <v>4248</v>
      </c>
      <c r="B4069" s="14" t="s">
        <v>37</v>
      </c>
      <c r="C4069" s="14" t="s">
        <v>18</v>
      </c>
      <c r="D4069" s="14" t="s">
        <v>145</v>
      </c>
      <c r="E4069" s="14" t="s">
        <v>5</v>
      </c>
      <c r="F4069" s="15">
        <v>42923.0</v>
      </c>
      <c r="G4069" s="15">
        <v>42925.0</v>
      </c>
      <c r="H4069" s="14">
        <v>1107.0</v>
      </c>
      <c r="I4069" s="12">
        <f>VLOOKUP(C4069, products!$A$1:$C$8, 3, FALSE)</f>
        <v>1096</v>
      </c>
      <c r="J4069" s="12" t="str">
        <f>VLOOKUP(B4069,sales_teams!A:C,3)</f>
        <v>East</v>
      </c>
      <c r="K4069" s="12" t="str">
        <f>VLOOKUP(B4069,sales_teams!A:C,2)</f>
        <v>Rocco Neubert</v>
      </c>
      <c r="L4069" s="12" t="str">
        <f>VLOOKUP(D4069,accounts!A:G,6)</f>
        <v>United States</v>
      </c>
      <c r="M4069" s="12" t="str">
        <f>VLOOKUP(D4069,accounts!A:B,2)</f>
        <v>technolgy</v>
      </c>
      <c r="N4069" s="12" t="str">
        <f t="shared" si="26"/>
        <v>Jul 2017</v>
      </c>
      <c r="O4069" s="12" t="str">
        <f t="shared" si="443"/>
        <v>Jul 2017</v>
      </c>
      <c r="P4069" s="12">
        <f>VLOOKUP(D4069,accounts!A:G,4)</f>
        <v>1242.32</v>
      </c>
      <c r="Q4069" s="12">
        <f t="shared" si="444"/>
        <v>0</v>
      </c>
    </row>
    <row r="4070">
      <c r="A4070" s="14" t="s">
        <v>4249</v>
      </c>
      <c r="B4070" s="14" t="s">
        <v>37</v>
      </c>
      <c r="C4070" s="14" t="s">
        <v>17</v>
      </c>
      <c r="D4070" s="14" t="s">
        <v>114</v>
      </c>
      <c r="E4070" s="14" t="s">
        <v>5</v>
      </c>
      <c r="F4070" s="15">
        <v>42923.0</v>
      </c>
      <c r="G4070" s="15">
        <v>42924.0</v>
      </c>
      <c r="H4070" s="14">
        <v>4089.0</v>
      </c>
      <c r="I4070" s="12">
        <f>VLOOKUP(C4070, products!$A$1:$C$8, 3, FALSE)</f>
        <v>4821</v>
      </c>
      <c r="J4070" s="12" t="str">
        <f>VLOOKUP(B4070,sales_teams!A:C,3)</f>
        <v>East</v>
      </c>
      <c r="K4070" s="12" t="str">
        <f>VLOOKUP(B4070,sales_teams!A:C,2)</f>
        <v>Rocco Neubert</v>
      </c>
      <c r="L4070" s="12" t="str">
        <f>VLOOKUP(D4070,accounts!A:G,6)</f>
        <v>United States</v>
      </c>
      <c r="M4070" s="12" t="str">
        <f>VLOOKUP(D4070,accounts!A:B,2)</f>
        <v>technolgy</v>
      </c>
      <c r="N4070" s="12" t="str">
        <f t="shared" si="26"/>
        <v>Jul 2017</v>
      </c>
      <c r="O4070" s="12" t="str">
        <f t="shared" si="443"/>
        <v>Jul 2017</v>
      </c>
      <c r="P4070" s="12">
        <f>VLOOKUP(D4070,accounts!A:G,4)</f>
        <v>1100.04</v>
      </c>
      <c r="Q4070" s="12">
        <f t="shared" si="444"/>
        <v>0</v>
      </c>
    </row>
    <row r="4071">
      <c r="A4071" s="14" t="s">
        <v>4250</v>
      </c>
      <c r="B4071" s="14" t="s">
        <v>39</v>
      </c>
      <c r="C4071" s="14" t="s">
        <v>22</v>
      </c>
      <c r="D4071" s="14" t="s">
        <v>108</v>
      </c>
      <c r="E4071" s="14" t="s">
        <v>5</v>
      </c>
      <c r="F4071" s="15">
        <v>42923.0</v>
      </c>
      <c r="G4071" s="15">
        <v>42986.0</v>
      </c>
      <c r="H4071" s="14">
        <v>498.0</v>
      </c>
      <c r="I4071" s="12">
        <f>VLOOKUP(C4071, products!$A$1:$C$8, 3, FALSE)</f>
        <v>550</v>
      </c>
      <c r="J4071" s="12" t="str">
        <f>VLOOKUP(B4071,sales_teams!A:C,3)</f>
        <v>East</v>
      </c>
      <c r="K4071" s="12" t="str">
        <f>VLOOKUP(B4071,sales_teams!A:C,2)</f>
        <v>Rocco Neubert</v>
      </c>
      <c r="L4071" s="12" t="str">
        <f>VLOOKUP(D4071,accounts!A:G,6)</f>
        <v>United States</v>
      </c>
      <c r="M4071" s="12" t="str">
        <f>VLOOKUP(D4071,accounts!A:B,2)</f>
        <v>employment</v>
      </c>
      <c r="N4071" s="12" t="str">
        <f t="shared" si="26"/>
        <v>Jul 2017</v>
      </c>
      <c r="O4071" s="12" t="str">
        <f t="shared" si="443"/>
        <v>Sep 2017</v>
      </c>
      <c r="P4071" s="12">
        <f>VLOOKUP(D4071,accounts!A:G,4)</f>
        <v>882.12</v>
      </c>
      <c r="Q4071" s="12">
        <f t="shared" si="444"/>
        <v>62</v>
      </c>
    </row>
    <row r="4072">
      <c r="A4072" s="14" t="s">
        <v>4251</v>
      </c>
      <c r="B4072" s="14" t="s">
        <v>40</v>
      </c>
      <c r="C4072" s="14" t="s">
        <v>21</v>
      </c>
      <c r="D4072" s="14" t="s">
        <v>99</v>
      </c>
      <c r="E4072" s="14" t="s">
        <v>26</v>
      </c>
      <c r="F4072" s="15">
        <v>42923.0</v>
      </c>
      <c r="G4072" s="15">
        <v>42985.0</v>
      </c>
      <c r="H4072" s="14">
        <v>0.0</v>
      </c>
      <c r="I4072" s="12">
        <f>VLOOKUP(C4072, products!$A$1:$C$8, 3, FALSE)</f>
        <v>3393</v>
      </c>
      <c r="J4072" s="12" t="str">
        <f>VLOOKUP(B4072,sales_teams!A:C,3)</f>
        <v>East</v>
      </c>
      <c r="K4072" s="12" t="str">
        <f>VLOOKUP(B4072,sales_teams!A:C,2)</f>
        <v>Rocco Neubert</v>
      </c>
      <c r="L4072" s="12" t="str">
        <f>VLOOKUP(D4072,accounts!A:G,6)</f>
        <v>United States</v>
      </c>
      <c r="M4072" s="12" t="str">
        <f>VLOOKUP(D4072,accounts!A:B,2)</f>
        <v>services</v>
      </c>
      <c r="N4072" s="12" t="str">
        <f t="shared" si="26"/>
        <v>Jul 2017</v>
      </c>
      <c r="O4072" s="12" t="str">
        <f t="shared" si="443"/>
        <v>Sep 2017</v>
      </c>
      <c r="P4072" s="12">
        <f>VLOOKUP(D4072,accounts!A:G,4)</f>
        <v>792.46</v>
      </c>
      <c r="Q4072" s="12">
        <f t="shared" si="444"/>
        <v>62</v>
      </c>
    </row>
    <row r="4073">
      <c r="A4073" s="14" t="s">
        <v>4252</v>
      </c>
      <c r="B4073" s="14" t="s">
        <v>45</v>
      </c>
      <c r="C4073" s="14" t="s">
        <v>19</v>
      </c>
      <c r="D4073" s="14" t="s">
        <v>90</v>
      </c>
      <c r="E4073" s="14" t="s">
        <v>5</v>
      </c>
      <c r="F4073" s="15">
        <v>42923.0</v>
      </c>
      <c r="G4073" s="15">
        <v>42927.0</v>
      </c>
      <c r="H4073" s="14">
        <v>64.0</v>
      </c>
      <c r="I4073" s="12">
        <f>VLOOKUP(C4073, products!$A$1:$C$8, 3, FALSE)</f>
        <v>55</v>
      </c>
      <c r="J4073" s="12" t="str">
        <f>VLOOKUP(B4073,sales_teams!A:C,3)</f>
        <v>East</v>
      </c>
      <c r="K4073" s="12" t="str">
        <f>VLOOKUP(B4073,sales_teams!A:C,2)</f>
        <v>Rocco Neubert</v>
      </c>
      <c r="L4073" s="12" t="str">
        <f>VLOOKUP(D4073,accounts!A:G,6)</f>
        <v>United States</v>
      </c>
      <c r="M4073" s="12" t="str">
        <f>VLOOKUP(D4073,accounts!A:B,2)</f>
        <v>software</v>
      </c>
      <c r="N4073" s="12" t="str">
        <f t="shared" si="26"/>
        <v>Jul 2017</v>
      </c>
      <c r="O4073" s="12" t="str">
        <f t="shared" si="443"/>
        <v>Jul 2017</v>
      </c>
      <c r="P4073" s="12">
        <f>VLOOKUP(D4073,accounts!A:G,4)</f>
        <v>4618</v>
      </c>
      <c r="Q4073" s="12">
        <f t="shared" si="444"/>
        <v>0</v>
      </c>
    </row>
    <row r="4074">
      <c r="A4074" s="14" t="s">
        <v>4253</v>
      </c>
      <c r="B4074" s="14" t="s">
        <v>46</v>
      </c>
      <c r="C4074" s="14" t="s">
        <v>21</v>
      </c>
      <c r="D4074" s="14" t="s">
        <v>72</v>
      </c>
      <c r="E4074" s="14" t="s">
        <v>26</v>
      </c>
      <c r="F4074" s="15">
        <v>42923.0</v>
      </c>
      <c r="G4074" s="15">
        <v>42925.0</v>
      </c>
      <c r="H4074" s="14">
        <v>0.0</v>
      </c>
      <c r="I4074" s="12">
        <f>VLOOKUP(C4074, products!$A$1:$C$8, 3, FALSE)</f>
        <v>3393</v>
      </c>
      <c r="J4074" s="12" t="str">
        <f>VLOOKUP(B4074,sales_teams!A:C,3)</f>
        <v>East</v>
      </c>
      <c r="K4074" s="12" t="str">
        <f>VLOOKUP(B4074,sales_teams!A:C,2)</f>
        <v>Rocco Neubert</v>
      </c>
      <c r="L4074" s="12" t="str">
        <f>VLOOKUP(D4074,accounts!A:G,6)</f>
        <v>United States</v>
      </c>
      <c r="M4074" s="12" t="str">
        <f>VLOOKUP(D4074,accounts!A:B,2)</f>
        <v>finance</v>
      </c>
      <c r="N4074" s="12" t="str">
        <f t="shared" si="26"/>
        <v>Jul 2017</v>
      </c>
      <c r="O4074" s="12" t="str">
        <f t="shared" si="443"/>
        <v>Jul 2017</v>
      </c>
      <c r="P4074" s="12">
        <f>VLOOKUP(D4074,accounts!A:G,4)</f>
        <v>7537.24</v>
      </c>
      <c r="Q4074" s="12">
        <f t="shared" si="444"/>
        <v>0</v>
      </c>
    </row>
    <row r="4075">
      <c r="A4075" s="14" t="s">
        <v>4254</v>
      </c>
      <c r="B4075" s="14" t="s">
        <v>47</v>
      </c>
      <c r="C4075" s="14" t="s">
        <v>20</v>
      </c>
      <c r="D4075" s="14" t="s">
        <v>95</v>
      </c>
      <c r="E4075" s="14" t="s">
        <v>25</v>
      </c>
      <c r="F4075" s="15">
        <v>42923.0</v>
      </c>
      <c r="G4075" s="17"/>
      <c r="I4075" s="12">
        <f>VLOOKUP(C4075, products!$A$1:$C$8, 3, FALSE)</f>
        <v>5482</v>
      </c>
      <c r="J4075" s="12" t="str">
        <f>VLOOKUP(B4075,sales_teams!A:C,3)</f>
        <v>East</v>
      </c>
      <c r="K4075" s="12" t="str">
        <f>VLOOKUP(B4075,sales_teams!A:C,2)</f>
        <v>Rocco Neubert</v>
      </c>
      <c r="L4075" s="12" t="str">
        <f>VLOOKUP(D4075,accounts!A:G,6)</f>
        <v>United States</v>
      </c>
      <c r="M4075" s="12" t="str">
        <f>VLOOKUP(D4075,accounts!A:B,2)</f>
        <v>technolgy</v>
      </c>
      <c r="N4075" s="12" t="str">
        <f t="shared" si="26"/>
        <v>Jul 2017</v>
      </c>
      <c r="P4075" s="12">
        <f>VLOOKUP(D4075,accounts!A:G,4)</f>
        <v>1520.66</v>
      </c>
    </row>
    <row r="4076">
      <c r="A4076" s="14" t="s">
        <v>4255</v>
      </c>
      <c r="B4076" s="14" t="s">
        <v>47</v>
      </c>
      <c r="C4076" s="14" t="s">
        <v>22</v>
      </c>
      <c r="D4076" s="14" t="s">
        <v>65</v>
      </c>
      <c r="E4076" s="14" t="s">
        <v>26</v>
      </c>
      <c r="F4076" s="15">
        <v>42923.0</v>
      </c>
      <c r="G4076" s="15">
        <v>42925.0</v>
      </c>
      <c r="H4076" s="14">
        <v>0.0</v>
      </c>
      <c r="I4076" s="12">
        <f>VLOOKUP(C4076, products!$A$1:$C$8, 3, FALSE)</f>
        <v>550</v>
      </c>
      <c r="J4076" s="12" t="str">
        <f>VLOOKUP(B4076,sales_teams!A:C,3)</f>
        <v>East</v>
      </c>
      <c r="K4076" s="12" t="str">
        <f>VLOOKUP(B4076,sales_teams!A:C,2)</f>
        <v>Rocco Neubert</v>
      </c>
      <c r="L4076" s="12" t="str">
        <f>VLOOKUP(D4076,accounts!A:G,6)</f>
        <v>United States</v>
      </c>
      <c r="M4076" s="12" t="str">
        <f>VLOOKUP(D4076,accounts!A:B,2)</f>
        <v>technolgy</v>
      </c>
      <c r="N4076" s="12" t="str">
        <f t="shared" si="26"/>
        <v>Jul 2017</v>
      </c>
      <c r="O4076" s="12" t="str">
        <f t="shared" ref="O4076:O4090" si="445">TEXT(G4076,"mmm yyy")</f>
        <v>Jul 2017</v>
      </c>
      <c r="P4076" s="12">
        <f>VLOOKUP(D4076,accounts!A:G,4)</f>
        <v>7708.38</v>
      </c>
      <c r="Q4076" s="12">
        <f t="shared" ref="Q4076:Q4090" si="446">O4076-N4076</f>
        <v>0</v>
      </c>
    </row>
    <row r="4077">
      <c r="A4077" s="14" t="s">
        <v>4256</v>
      </c>
      <c r="B4077" s="14" t="s">
        <v>47</v>
      </c>
      <c r="C4077" s="14" t="s">
        <v>22</v>
      </c>
      <c r="D4077" s="14" t="s">
        <v>91</v>
      </c>
      <c r="E4077" s="14" t="s">
        <v>5</v>
      </c>
      <c r="F4077" s="15">
        <v>42923.0</v>
      </c>
      <c r="G4077" s="15">
        <v>42925.0</v>
      </c>
      <c r="H4077" s="14">
        <v>565.0</v>
      </c>
      <c r="I4077" s="12">
        <f>VLOOKUP(C4077, products!$A$1:$C$8, 3, FALSE)</f>
        <v>550</v>
      </c>
      <c r="J4077" s="12" t="str">
        <f>VLOOKUP(B4077,sales_teams!A:C,3)</f>
        <v>East</v>
      </c>
      <c r="K4077" s="12" t="str">
        <f>VLOOKUP(B4077,sales_teams!A:C,2)</f>
        <v>Rocco Neubert</v>
      </c>
      <c r="L4077" s="12" t="str">
        <f>VLOOKUP(D4077,accounts!A:G,6)</f>
        <v>United States</v>
      </c>
      <c r="M4077" s="12" t="str">
        <f>VLOOKUP(D4077,accounts!A:B,2)</f>
        <v>employment</v>
      </c>
      <c r="N4077" s="12" t="str">
        <f t="shared" si="26"/>
        <v>Jul 2017</v>
      </c>
      <c r="O4077" s="12" t="str">
        <f t="shared" si="445"/>
        <v>Jul 2017</v>
      </c>
      <c r="P4077" s="12">
        <f>VLOOKUP(D4077,accounts!A:G,4)</f>
        <v>2059.9</v>
      </c>
      <c r="Q4077" s="12">
        <f t="shared" si="446"/>
        <v>0</v>
      </c>
    </row>
    <row r="4078">
      <c r="A4078" s="14" t="s">
        <v>4257</v>
      </c>
      <c r="B4078" s="14" t="s">
        <v>47</v>
      </c>
      <c r="C4078" s="14" t="s">
        <v>22</v>
      </c>
      <c r="D4078" s="14" t="s">
        <v>64</v>
      </c>
      <c r="E4078" s="14" t="s">
        <v>5</v>
      </c>
      <c r="F4078" s="15">
        <v>42923.0</v>
      </c>
      <c r="G4078" s="15">
        <v>42933.0</v>
      </c>
      <c r="H4078" s="14">
        <v>579.0</v>
      </c>
      <c r="I4078" s="12">
        <f>VLOOKUP(C4078, products!$A$1:$C$8, 3, FALSE)</f>
        <v>550</v>
      </c>
      <c r="J4078" s="12" t="str">
        <f>VLOOKUP(B4078,sales_teams!A:C,3)</f>
        <v>East</v>
      </c>
      <c r="K4078" s="12" t="str">
        <f>VLOOKUP(B4078,sales_teams!A:C,2)</f>
        <v>Rocco Neubert</v>
      </c>
      <c r="L4078" s="12" t="str">
        <f>VLOOKUP(D4078,accounts!A:G,6)</f>
        <v>United States</v>
      </c>
      <c r="M4078" s="12" t="str">
        <f>VLOOKUP(D4078,accounts!A:B,2)</f>
        <v>software</v>
      </c>
      <c r="N4078" s="12" t="str">
        <f t="shared" si="26"/>
        <v>Jul 2017</v>
      </c>
      <c r="O4078" s="12" t="str">
        <f t="shared" si="445"/>
        <v>Jul 2017</v>
      </c>
      <c r="P4078" s="12">
        <f>VLOOKUP(D4078,accounts!A:G,4)</f>
        <v>11698.03</v>
      </c>
      <c r="Q4078" s="12">
        <f t="shared" si="446"/>
        <v>0</v>
      </c>
    </row>
    <row r="4079">
      <c r="A4079" s="14" t="s">
        <v>4258</v>
      </c>
      <c r="B4079" s="14" t="s">
        <v>48</v>
      </c>
      <c r="C4079" s="14" t="s">
        <v>19</v>
      </c>
      <c r="D4079" s="14" t="s">
        <v>68</v>
      </c>
      <c r="E4079" s="14" t="s">
        <v>5</v>
      </c>
      <c r="F4079" s="15">
        <v>42923.0</v>
      </c>
      <c r="G4079" s="15">
        <v>42989.0</v>
      </c>
      <c r="H4079" s="14">
        <v>56.0</v>
      </c>
      <c r="I4079" s="12">
        <f>VLOOKUP(C4079, products!$A$1:$C$8, 3, FALSE)</f>
        <v>55</v>
      </c>
      <c r="J4079" s="12" t="str">
        <f>VLOOKUP(B4079,sales_teams!A:C,3)</f>
        <v>East</v>
      </c>
      <c r="K4079" s="12" t="str">
        <f>VLOOKUP(B4079,sales_teams!A:C,2)</f>
        <v>Rocco Neubert</v>
      </c>
      <c r="L4079" s="12" t="str">
        <f>VLOOKUP(D4079,accounts!A:G,6)</f>
        <v>Korea</v>
      </c>
      <c r="M4079" s="12" t="str">
        <f>VLOOKUP(D4079,accounts!A:B,2)</f>
        <v>technolgy</v>
      </c>
      <c r="N4079" s="12" t="str">
        <f t="shared" si="26"/>
        <v>Jul 2017</v>
      </c>
      <c r="O4079" s="12" t="str">
        <f t="shared" si="445"/>
        <v>Sep 2017</v>
      </c>
      <c r="P4079" s="12">
        <f>VLOOKUP(D4079,accounts!A:G,4)</f>
        <v>8170.38</v>
      </c>
      <c r="Q4079" s="12">
        <f t="shared" si="446"/>
        <v>62</v>
      </c>
    </row>
    <row r="4080">
      <c r="A4080" s="14" t="s">
        <v>4259</v>
      </c>
      <c r="B4080" s="14" t="s">
        <v>49</v>
      </c>
      <c r="C4080" s="14" t="s">
        <v>17</v>
      </c>
      <c r="D4080" s="14" t="s">
        <v>76</v>
      </c>
      <c r="E4080" s="14" t="s">
        <v>5</v>
      </c>
      <c r="F4080" s="15">
        <v>42923.0</v>
      </c>
      <c r="G4080" s="15">
        <v>42983.0</v>
      </c>
      <c r="H4080" s="14">
        <v>4063.0</v>
      </c>
      <c r="I4080" s="12">
        <f>VLOOKUP(C4080, products!$A$1:$C$8, 3, FALSE)</f>
        <v>4821</v>
      </c>
      <c r="J4080" s="12" t="str">
        <f>VLOOKUP(B4080,sales_teams!A:C,3)</f>
        <v>West</v>
      </c>
      <c r="K4080" s="12" t="str">
        <f>VLOOKUP(B4080,sales_teams!A:C,2)</f>
        <v>Summer Sewald</v>
      </c>
      <c r="L4080" s="12" t="str">
        <f>VLOOKUP(D4080,accounts!A:G,6)</f>
        <v>United States</v>
      </c>
      <c r="M4080" s="12" t="str">
        <f>VLOOKUP(D4080,accounts!A:B,2)</f>
        <v>software</v>
      </c>
      <c r="N4080" s="12" t="str">
        <f t="shared" si="26"/>
        <v>Jul 2017</v>
      </c>
      <c r="O4080" s="12" t="str">
        <f t="shared" si="445"/>
        <v>Sep 2017</v>
      </c>
      <c r="P4080" s="12">
        <f>VLOOKUP(D4080,accounts!A:G,4)</f>
        <v>6354.87</v>
      </c>
      <c r="Q4080" s="12">
        <f t="shared" si="446"/>
        <v>62</v>
      </c>
    </row>
    <row r="4081">
      <c r="A4081" s="14" t="s">
        <v>4260</v>
      </c>
      <c r="B4081" s="14" t="s">
        <v>50</v>
      </c>
      <c r="C4081" s="14" t="s">
        <v>18</v>
      </c>
      <c r="D4081" s="14" t="s">
        <v>83</v>
      </c>
      <c r="E4081" s="14" t="s">
        <v>5</v>
      </c>
      <c r="F4081" s="15">
        <v>42923.0</v>
      </c>
      <c r="G4081" s="15">
        <v>42933.0</v>
      </c>
      <c r="H4081" s="14">
        <v>1193.0</v>
      </c>
      <c r="I4081" s="12">
        <f>VLOOKUP(C4081, products!$A$1:$C$8, 3, FALSE)</f>
        <v>1096</v>
      </c>
      <c r="J4081" s="12" t="str">
        <f>VLOOKUP(B4081,sales_teams!A:C,3)</f>
        <v>West</v>
      </c>
      <c r="K4081" s="12" t="str">
        <f>VLOOKUP(B4081,sales_teams!A:C,2)</f>
        <v>Summer Sewald</v>
      </c>
      <c r="L4081" s="12" t="str">
        <f>VLOOKUP(D4081,accounts!A:G,6)</f>
        <v>United States</v>
      </c>
      <c r="M4081" s="12" t="str">
        <f>VLOOKUP(D4081,accounts!A:B,2)</f>
        <v>marketing</v>
      </c>
      <c r="N4081" s="12" t="str">
        <f t="shared" si="26"/>
        <v>Jul 2017</v>
      </c>
      <c r="O4081" s="12" t="str">
        <f t="shared" si="445"/>
        <v>Jul 2017</v>
      </c>
      <c r="P4081" s="12">
        <f>VLOOKUP(D4081,accounts!A:G,4)</f>
        <v>2403.58</v>
      </c>
      <c r="Q4081" s="12">
        <f t="shared" si="446"/>
        <v>0</v>
      </c>
    </row>
    <row r="4082">
      <c r="A4082" s="14" t="s">
        <v>4261</v>
      </c>
      <c r="B4082" s="14" t="s">
        <v>52</v>
      </c>
      <c r="C4082" s="14" t="s">
        <v>22</v>
      </c>
      <c r="D4082" s="14" t="s">
        <v>131</v>
      </c>
      <c r="E4082" s="14" t="s">
        <v>26</v>
      </c>
      <c r="F4082" s="15">
        <v>42923.0</v>
      </c>
      <c r="G4082" s="15">
        <v>42931.0</v>
      </c>
      <c r="H4082" s="14">
        <v>0.0</v>
      </c>
      <c r="I4082" s="12">
        <f>VLOOKUP(C4082, products!$A$1:$C$8, 3, FALSE)</f>
        <v>550</v>
      </c>
      <c r="J4082" s="12" t="str">
        <f>VLOOKUP(B4082,sales_teams!A:C,3)</f>
        <v>West</v>
      </c>
      <c r="K4082" s="12" t="str">
        <f>VLOOKUP(B4082,sales_teams!A:C,2)</f>
        <v>Summer Sewald</v>
      </c>
      <c r="L4082" s="12" t="str">
        <f>VLOOKUP(D4082,accounts!A:G,6)</f>
        <v>United States</v>
      </c>
      <c r="M4082" s="12" t="str">
        <f>VLOOKUP(D4082,accounts!A:B,2)</f>
        <v>marketing</v>
      </c>
      <c r="N4082" s="12" t="str">
        <f t="shared" si="26"/>
        <v>Jul 2017</v>
      </c>
      <c r="O4082" s="12" t="str">
        <f t="shared" si="445"/>
        <v>Jul 2017</v>
      </c>
      <c r="P4082" s="12">
        <f>VLOOKUP(D4082,accounts!A:G,4)</f>
        <v>45.39</v>
      </c>
      <c r="Q4082" s="12">
        <f t="shared" si="446"/>
        <v>0</v>
      </c>
    </row>
    <row r="4083">
      <c r="A4083" s="14" t="s">
        <v>4262</v>
      </c>
      <c r="B4083" s="14" t="s">
        <v>53</v>
      </c>
      <c r="C4083" s="14" t="s">
        <v>18</v>
      </c>
      <c r="D4083" s="14" t="s">
        <v>109</v>
      </c>
      <c r="E4083" s="14" t="s">
        <v>5</v>
      </c>
      <c r="F4083" s="15">
        <v>42923.0</v>
      </c>
      <c r="G4083" s="15">
        <v>42927.0</v>
      </c>
      <c r="H4083" s="14">
        <v>1088.0</v>
      </c>
      <c r="I4083" s="12">
        <f>VLOOKUP(C4083, products!$A$1:$C$8, 3, FALSE)</f>
        <v>1096</v>
      </c>
      <c r="J4083" s="12" t="str">
        <f>VLOOKUP(B4083,sales_teams!A:C,3)</f>
        <v>West</v>
      </c>
      <c r="K4083" s="12" t="str">
        <f>VLOOKUP(B4083,sales_teams!A:C,2)</f>
        <v>Summer Sewald</v>
      </c>
      <c r="L4083" s="12" t="str">
        <f>VLOOKUP(D4083,accounts!A:G,6)</f>
        <v>Kenya</v>
      </c>
      <c r="M4083" s="12" t="str">
        <f>VLOOKUP(D4083,accounts!A:B,2)</f>
        <v>medical</v>
      </c>
      <c r="N4083" s="12" t="str">
        <f t="shared" si="26"/>
        <v>Jul 2017</v>
      </c>
      <c r="O4083" s="12" t="str">
        <f t="shared" si="445"/>
        <v>Jul 2017</v>
      </c>
      <c r="P4083" s="12">
        <f>VLOOKUP(D4083,accounts!A:G,4)</f>
        <v>647.18</v>
      </c>
      <c r="Q4083" s="12">
        <f t="shared" si="446"/>
        <v>0</v>
      </c>
    </row>
    <row r="4084">
      <c r="A4084" s="14" t="s">
        <v>4263</v>
      </c>
      <c r="B4084" s="14" t="s">
        <v>54</v>
      </c>
      <c r="C4084" s="14" t="s">
        <v>18</v>
      </c>
      <c r="D4084" s="14" t="s">
        <v>87</v>
      </c>
      <c r="E4084" s="14" t="s">
        <v>26</v>
      </c>
      <c r="F4084" s="15">
        <v>42923.0</v>
      </c>
      <c r="G4084" s="15">
        <v>42995.0</v>
      </c>
      <c r="H4084" s="14">
        <v>0.0</v>
      </c>
      <c r="I4084" s="12">
        <f>VLOOKUP(C4084, products!$A$1:$C$8, 3, FALSE)</f>
        <v>1096</v>
      </c>
      <c r="J4084" s="12" t="str">
        <f>VLOOKUP(B4084,sales_teams!A:C,3)</f>
        <v>West</v>
      </c>
      <c r="K4084" s="12" t="str">
        <f>VLOOKUP(B4084,sales_teams!A:C,2)</f>
        <v>Summer Sewald</v>
      </c>
      <c r="L4084" s="12" t="str">
        <f>VLOOKUP(D4084,accounts!A:G,6)</f>
        <v>United States</v>
      </c>
      <c r="M4084" s="12" t="str">
        <f>VLOOKUP(D4084,accounts!A:B,2)</f>
        <v>entertainment</v>
      </c>
      <c r="N4084" s="12" t="str">
        <f t="shared" si="26"/>
        <v>Jul 2017</v>
      </c>
      <c r="O4084" s="12" t="str">
        <f t="shared" si="445"/>
        <v>Sep 2017</v>
      </c>
      <c r="P4084" s="12">
        <f>VLOOKUP(D4084,accounts!A:G,4)</f>
        <v>3838.39</v>
      </c>
      <c r="Q4084" s="12">
        <f t="shared" si="446"/>
        <v>62</v>
      </c>
    </row>
    <row r="4085">
      <c r="A4085" s="14" t="s">
        <v>4264</v>
      </c>
      <c r="B4085" s="14" t="s">
        <v>55</v>
      </c>
      <c r="C4085" s="14" t="s">
        <v>19</v>
      </c>
      <c r="D4085" s="14" t="s">
        <v>72</v>
      </c>
      <c r="E4085" s="14" t="s">
        <v>5</v>
      </c>
      <c r="F4085" s="15">
        <v>42923.0</v>
      </c>
      <c r="G4085" s="15">
        <v>42989.0</v>
      </c>
      <c r="H4085" s="14">
        <v>58.0</v>
      </c>
      <c r="I4085" s="12">
        <f>VLOOKUP(C4085, products!$A$1:$C$8, 3, FALSE)</f>
        <v>55</v>
      </c>
      <c r="J4085" s="12" t="str">
        <f>VLOOKUP(B4085,sales_teams!A:C,3)</f>
        <v>West</v>
      </c>
      <c r="K4085" s="12" t="str">
        <f>VLOOKUP(B4085,sales_teams!A:C,2)</f>
        <v>Summer Sewald</v>
      </c>
      <c r="L4085" s="12" t="str">
        <f>VLOOKUP(D4085,accounts!A:G,6)</f>
        <v>United States</v>
      </c>
      <c r="M4085" s="12" t="str">
        <f>VLOOKUP(D4085,accounts!A:B,2)</f>
        <v>finance</v>
      </c>
      <c r="N4085" s="12" t="str">
        <f t="shared" si="26"/>
        <v>Jul 2017</v>
      </c>
      <c r="O4085" s="12" t="str">
        <f t="shared" si="445"/>
        <v>Sep 2017</v>
      </c>
      <c r="P4085" s="12">
        <f>VLOOKUP(D4085,accounts!A:G,4)</f>
        <v>7537.24</v>
      </c>
      <c r="Q4085" s="12">
        <f t="shared" si="446"/>
        <v>62</v>
      </c>
    </row>
    <row r="4086">
      <c r="A4086" s="14" t="s">
        <v>4265</v>
      </c>
      <c r="B4086" s="14" t="s">
        <v>58</v>
      </c>
      <c r="C4086" s="14" t="s">
        <v>21</v>
      </c>
      <c r="D4086" s="14" t="s">
        <v>148</v>
      </c>
      <c r="E4086" s="14" t="s">
        <v>26</v>
      </c>
      <c r="F4086" s="15">
        <v>42923.0</v>
      </c>
      <c r="G4086" s="15">
        <v>42925.0</v>
      </c>
      <c r="H4086" s="14">
        <v>0.0</v>
      </c>
      <c r="I4086" s="12">
        <f>VLOOKUP(C4086, products!$A$1:$C$8, 3, FALSE)</f>
        <v>3393</v>
      </c>
      <c r="J4086" s="12" t="str">
        <f>VLOOKUP(B4086,sales_teams!A:C,3)</f>
        <v>West</v>
      </c>
      <c r="K4086" s="12" t="str">
        <f>VLOOKUP(B4086,sales_teams!A:C,2)</f>
        <v>Summer Sewald</v>
      </c>
      <c r="L4086" s="12" t="str">
        <f>VLOOKUP(D4086,accounts!A:G,6)</f>
        <v>United States</v>
      </c>
      <c r="M4086" s="12" t="str">
        <f>VLOOKUP(D4086,accounts!A:B,2)</f>
        <v>finance</v>
      </c>
      <c r="N4086" s="12" t="str">
        <f t="shared" si="26"/>
        <v>Jul 2017</v>
      </c>
      <c r="O4086" s="12" t="str">
        <f t="shared" si="445"/>
        <v>Jul 2017</v>
      </c>
      <c r="P4086" s="12">
        <f>VLOOKUP(D4086,accounts!A:G,4)</f>
        <v>52.5</v>
      </c>
      <c r="Q4086" s="12">
        <f t="shared" si="446"/>
        <v>0</v>
      </c>
    </row>
    <row r="4087">
      <c r="A4087" s="14" t="s">
        <v>4266</v>
      </c>
      <c r="B4087" s="14" t="s">
        <v>58</v>
      </c>
      <c r="C4087" s="14" t="s">
        <v>20</v>
      </c>
      <c r="D4087" s="14" t="s">
        <v>116</v>
      </c>
      <c r="E4087" s="14" t="s">
        <v>5</v>
      </c>
      <c r="F4087" s="15">
        <v>42923.0</v>
      </c>
      <c r="G4087" s="15">
        <v>42929.0</v>
      </c>
      <c r="H4087" s="14">
        <v>4466.0</v>
      </c>
      <c r="I4087" s="12">
        <f>VLOOKUP(C4087, products!$A$1:$C$8, 3, FALSE)</f>
        <v>5482</v>
      </c>
      <c r="J4087" s="12" t="str">
        <f>VLOOKUP(B4087,sales_teams!A:C,3)</f>
        <v>West</v>
      </c>
      <c r="K4087" s="12" t="str">
        <f>VLOOKUP(B4087,sales_teams!A:C,2)</f>
        <v>Summer Sewald</v>
      </c>
      <c r="L4087" s="12" t="str">
        <f>VLOOKUP(D4087,accounts!A:G,6)</f>
        <v>United States</v>
      </c>
      <c r="M4087" s="12" t="str">
        <f>VLOOKUP(D4087,accounts!A:B,2)</f>
        <v>services</v>
      </c>
      <c r="N4087" s="12" t="str">
        <f t="shared" si="26"/>
        <v>Jul 2017</v>
      </c>
      <c r="O4087" s="12" t="str">
        <f t="shared" si="445"/>
        <v>Jul 2017</v>
      </c>
      <c r="P4087" s="12">
        <f>VLOOKUP(D4087,accounts!A:G,4)</f>
        <v>692.19</v>
      </c>
      <c r="Q4087" s="12">
        <f t="shared" si="446"/>
        <v>0</v>
      </c>
    </row>
    <row r="4088">
      <c r="A4088" s="14" t="s">
        <v>4267</v>
      </c>
      <c r="B4088" s="14" t="s">
        <v>59</v>
      </c>
      <c r="C4088" s="14" t="s">
        <v>22</v>
      </c>
      <c r="D4088" s="14" t="s">
        <v>118</v>
      </c>
      <c r="E4088" s="14" t="s">
        <v>26</v>
      </c>
      <c r="F4088" s="15">
        <v>42923.0</v>
      </c>
      <c r="G4088" s="15">
        <v>42930.0</v>
      </c>
      <c r="H4088" s="14">
        <v>0.0</v>
      </c>
      <c r="I4088" s="12">
        <f>VLOOKUP(C4088, products!$A$1:$C$8, 3, FALSE)</f>
        <v>550</v>
      </c>
      <c r="J4088" s="12" t="str">
        <f>VLOOKUP(B4088,sales_teams!A:C,3)</f>
        <v>West</v>
      </c>
      <c r="K4088" s="12" t="str">
        <f>VLOOKUP(B4088,sales_teams!A:C,2)</f>
        <v>Summer Sewald</v>
      </c>
      <c r="L4088" s="12" t="str">
        <f>VLOOKUP(D4088,accounts!A:G,6)</f>
        <v>United States</v>
      </c>
      <c r="M4088" s="12" t="str">
        <f>VLOOKUP(D4088,accounts!A:B,2)</f>
        <v>retail</v>
      </c>
      <c r="N4088" s="12" t="str">
        <f t="shared" si="26"/>
        <v>Jul 2017</v>
      </c>
      <c r="O4088" s="12" t="str">
        <f t="shared" si="445"/>
        <v>Jul 2017</v>
      </c>
      <c r="P4088" s="12">
        <f>VLOOKUP(D4088,accounts!A:G,4)</f>
        <v>702.72</v>
      </c>
      <c r="Q4088" s="12">
        <f t="shared" si="446"/>
        <v>0</v>
      </c>
    </row>
    <row r="4089">
      <c r="A4089" s="14" t="s">
        <v>4268</v>
      </c>
      <c r="B4089" s="14" t="s">
        <v>59</v>
      </c>
      <c r="C4089" s="14" t="s">
        <v>21</v>
      </c>
      <c r="D4089" s="14" t="s">
        <v>87</v>
      </c>
      <c r="E4089" s="14" t="s">
        <v>26</v>
      </c>
      <c r="F4089" s="15">
        <v>42923.0</v>
      </c>
      <c r="G4089" s="15">
        <v>42931.0</v>
      </c>
      <c r="H4089" s="14">
        <v>0.0</v>
      </c>
      <c r="I4089" s="12">
        <f>VLOOKUP(C4089, products!$A$1:$C$8, 3, FALSE)</f>
        <v>3393</v>
      </c>
      <c r="J4089" s="12" t="str">
        <f>VLOOKUP(B4089,sales_teams!A:C,3)</f>
        <v>West</v>
      </c>
      <c r="K4089" s="12" t="str">
        <f>VLOOKUP(B4089,sales_teams!A:C,2)</f>
        <v>Summer Sewald</v>
      </c>
      <c r="L4089" s="12" t="str">
        <f>VLOOKUP(D4089,accounts!A:G,6)</f>
        <v>United States</v>
      </c>
      <c r="M4089" s="12" t="str">
        <f>VLOOKUP(D4089,accounts!A:B,2)</f>
        <v>entertainment</v>
      </c>
      <c r="N4089" s="12" t="str">
        <f t="shared" si="26"/>
        <v>Jul 2017</v>
      </c>
      <c r="O4089" s="12" t="str">
        <f t="shared" si="445"/>
        <v>Jul 2017</v>
      </c>
      <c r="P4089" s="12">
        <f>VLOOKUP(D4089,accounts!A:G,4)</f>
        <v>3838.39</v>
      </c>
      <c r="Q4089" s="12">
        <f t="shared" si="446"/>
        <v>0</v>
      </c>
    </row>
    <row r="4090">
      <c r="A4090" s="14" t="s">
        <v>4269</v>
      </c>
      <c r="B4090" s="14" t="s">
        <v>32</v>
      </c>
      <c r="C4090" s="14" t="s">
        <v>19</v>
      </c>
      <c r="D4090" s="14" t="s">
        <v>127</v>
      </c>
      <c r="E4090" s="14" t="s">
        <v>5</v>
      </c>
      <c r="F4090" s="15">
        <v>42924.0</v>
      </c>
      <c r="G4090" s="15">
        <v>43045.0</v>
      </c>
      <c r="H4090" s="14">
        <v>55.0</v>
      </c>
      <c r="I4090" s="12">
        <f>VLOOKUP(C4090, products!$A$1:$C$8, 3, FALSE)</f>
        <v>55</v>
      </c>
      <c r="J4090" s="12" t="str">
        <f>VLOOKUP(B4090,sales_teams!A:C,3)</f>
        <v>Central</v>
      </c>
      <c r="K4090" s="12" t="str">
        <f>VLOOKUP(B4090,sales_teams!A:C,2)</f>
        <v>Dustin Brinkmann</v>
      </c>
      <c r="L4090" s="12" t="str">
        <f>VLOOKUP(D4090,accounts!A:G,6)</f>
        <v>United States</v>
      </c>
      <c r="M4090" s="12" t="str">
        <f>VLOOKUP(D4090,accounts!A:B,2)</f>
        <v>telecommunications</v>
      </c>
      <c r="N4090" s="12" t="str">
        <f t="shared" si="26"/>
        <v>Jul 2017</v>
      </c>
      <c r="O4090" s="12" t="str">
        <f t="shared" si="445"/>
        <v>Nov 2017</v>
      </c>
      <c r="P4090" s="12">
        <f>VLOOKUP(D4090,accounts!A:G,4)</f>
        <v>86.68</v>
      </c>
      <c r="Q4090" s="12">
        <f t="shared" si="446"/>
        <v>123</v>
      </c>
    </row>
    <row r="4091">
      <c r="A4091" s="14" t="s">
        <v>4270</v>
      </c>
      <c r="B4091" s="14" t="s">
        <v>33</v>
      </c>
      <c r="C4091" s="14" t="s">
        <v>22</v>
      </c>
      <c r="D4091" s="14" t="s">
        <v>101</v>
      </c>
      <c r="E4091" s="14" t="s">
        <v>25</v>
      </c>
      <c r="F4091" s="15">
        <v>42924.0</v>
      </c>
      <c r="G4091" s="17"/>
      <c r="I4091" s="12">
        <f>VLOOKUP(C4091, products!$A$1:$C$8, 3, FALSE)</f>
        <v>550</v>
      </c>
      <c r="J4091" s="12" t="str">
        <f>VLOOKUP(B4091,sales_teams!A:C,3)</f>
        <v>Central</v>
      </c>
      <c r="K4091" s="12" t="str">
        <f>VLOOKUP(B4091,sales_teams!A:C,2)</f>
        <v>Dustin Brinkmann</v>
      </c>
      <c r="L4091" s="12" t="str">
        <f>VLOOKUP(D4091,accounts!A:G,6)</f>
        <v>United States</v>
      </c>
      <c r="M4091" s="12" t="str">
        <f>VLOOKUP(D4091,accounts!A:B,2)</f>
        <v>finance</v>
      </c>
      <c r="N4091" s="12" t="str">
        <f t="shared" si="26"/>
        <v>Jul 2017</v>
      </c>
      <c r="P4091" s="12">
        <f>VLOOKUP(D4091,accounts!A:G,4)</f>
        <v>1102.43</v>
      </c>
    </row>
    <row r="4092">
      <c r="A4092" s="14" t="s">
        <v>4271</v>
      </c>
      <c r="B4092" s="14" t="s">
        <v>34</v>
      </c>
      <c r="C4092" s="14" t="s">
        <v>18</v>
      </c>
      <c r="D4092" s="14" t="s">
        <v>146</v>
      </c>
      <c r="E4092" s="14" t="s">
        <v>26</v>
      </c>
      <c r="F4092" s="15">
        <v>42924.0</v>
      </c>
      <c r="G4092" s="15">
        <v>42931.0</v>
      </c>
      <c r="H4092" s="14">
        <v>0.0</v>
      </c>
      <c r="I4092" s="12">
        <f>VLOOKUP(C4092, products!$A$1:$C$8, 3, FALSE)</f>
        <v>1096</v>
      </c>
      <c r="J4092" s="12" t="str">
        <f>VLOOKUP(B4092,sales_teams!A:C,3)</f>
        <v>Central</v>
      </c>
      <c r="K4092" s="12" t="str">
        <f>VLOOKUP(B4092,sales_teams!A:C,2)</f>
        <v>Dustin Brinkmann</v>
      </c>
      <c r="L4092" s="12" t="str">
        <f>VLOOKUP(D4092,accounts!A:G,6)</f>
        <v>United States</v>
      </c>
      <c r="M4092" s="12" t="str">
        <f>VLOOKUP(D4092,accounts!A:B,2)</f>
        <v>marketing</v>
      </c>
      <c r="N4092" s="12" t="str">
        <f t="shared" si="26"/>
        <v>Jul 2017</v>
      </c>
      <c r="O4092" s="12" t="str">
        <f t="shared" ref="O4092:O4093" si="447">TEXT(G4092,"mmm yyy")</f>
        <v>Jul 2017</v>
      </c>
      <c r="P4092" s="12">
        <f>VLOOKUP(D4092,accounts!A:G,4)</f>
        <v>1197.44</v>
      </c>
      <c r="Q4092" s="12">
        <f t="shared" ref="Q4092:Q4093" si="448">O4092-N4092</f>
        <v>0</v>
      </c>
    </row>
    <row r="4093">
      <c r="A4093" s="14" t="s">
        <v>4272</v>
      </c>
      <c r="B4093" s="14" t="s">
        <v>34</v>
      </c>
      <c r="C4093" s="14" t="s">
        <v>18</v>
      </c>
      <c r="D4093" s="14" t="s">
        <v>65</v>
      </c>
      <c r="E4093" s="14" t="s">
        <v>5</v>
      </c>
      <c r="F4093" s="15">
        <v>42924.0</v>
      </c>
      <c r="G4093" s="15">
        <v>42932.0</v>
      </c>
      <c r="H4093" s="14">
        <v>861.0</v>
      </c>
      <c r="I4093" s="12">
        <f>VLOOKUP(C4093, products!$A$1:$C$8, 3, FALSE)</f>
        <v>1096</v>
      </c>
      <c r="J4093" s="12" t="str">
        <f>VLOOKUP(B4093,sales_teams!A:C,3)</f>
        <v>Central</v>
      </c>
      <c r="K4093" s="12" t="str">
        <f>VLOOKUP(B4093,sales_teams!A:C,2)</f>
        <v>Dustin Brinkmann</v>
      </c>
      <c r="L4093" s="12" t="str">
        <f>VLOOKUP(D4093,accounts!A:G,6)</f>
        <v>United States</v>
      </c>
      <c r="M4093" s="12" t="str">
        <f>VLOOKUP(D4093,accounts!A:B,2)</f>
        <v>technolgy</v>
      </c>
      <c r="N4093" s="12" t="str">
        <f t="shared" si="26"/>
        <v>Jul 2017</v>
      </c>
      <c r="O4093" s="12" t="str">
        <f t="shared" si="447"/>
        <v>Jul 2017</v>
      </c>
      <c r="P4093" s="12">
        <f>VLOOKUP(D4093,accounts!A:G,4)</f>
        <v>7708.38</v>
      </c>
      <c r="Q4093" s="12">
        <f t="shared" si="448"/>
        <v>0</v>
      </c>
    </row>
    <row r="4094">
      <c r="A4094" s="14" t="s">
        <v>4273</v>
      </c>
      <c r="B4094" s="14" t="s">
        <v>36</v>
      </c>
      <c r="C4094" s="14" t="s">
        <v>22</v>
      </c>
      <c r="D4094" s="14" t="s">
        <v>114</v>
      </c>
      <c r="E4094" s="14" t="s">
        <v>25</v>
      </c>
      <c r="F4094" s="15">
        <v>42924.0</v>
      </c>
      <c r="G4094" s="17"/>
      <c r="I4094" s="12">
        <f>VLOOKUP(C4094, products!$A$1:$C$8, 3, FALSE)</f>
        <v>550</v>
      </c>
      <c r="J4094" s="12" t="str">
        <f>VLOOKUP(B4094,sales_teams!A:C,3)</f>
        <v>Central</v>
      </c>
      <c r="K4094" s="12" t="str">
        <f>VLOOKUP(B4094,sales_teams!A:C,2)</f>
        <v>Dustin Brinkmann</v>
      </c>
      <c r="L4094" s="12" t="str">
        <f>VLOOKUP(D4094,accounts!A:G,6)</f>
        <v>United States</v>
      </c>
      <c r="M4094" s="12" t="str">
        <f>VLOOKUP(D4094,accounts!A:B,2)</f>
        <v>technolgy</v>
      </c>
      <c r="N4094" s="12" t="str">
        <f t="shared" si="26"/>
        <v>Jul 2017</v>
      </c>
      <c r="P4094" s="12">
        <f>VLOOKUP(D4094,accounts!A:G,4)</f>
        <v>1100.04</v>
      </c>
    </row>
    <row r="4095">
      <c r="A4095" s="14" t="s">
        <v>4274</v>
      </c>
      <c r="B4095" s="14" t="s">
        <v>36</v>
      </c>
      <c r="C4095" s="14" t="s">
        <v>21</v>
      </c>
      <c r="D4095" s="14" t="s">
        <v>77</v>
      </c>
      <c r="E4095" s="14" t="s">
        <v>26</v>
      </c>
      <c r="F4095" s="15">
        <v>42924.0</v>
      </c>
      <c r="G4095" s="15">
        <v>42925.0</v>
      </c>
      <c r="H4095" s="14">
        <v>0.0</v>
      </c>
      <c r="I4095" s="12">
        <f>VLOOKUP(C4095, products!$A$1:$C$8, 3, FALSE)</f>
        <v>3393</v>
      </c>
      <c r="J4095" s="12" t="str">
        <f>VLOOKUP(B4095,sales_teams!A:C,3)</f>
        <v>Central</v>
      </c>
      <c r="K4095" s="12" t="str">
        <f>VLOOKUP(B4095,sales_teams!A:C,2)</f>
        <v>Dustin Brinkmann</v>
      </c>
      <c r="L4095" s="12" t="str">
        <f>VLOOKUP(D4095,accounts!A:G,6)</f>
        <v>United States</v>
      </c>
      <c r="M4095" s="12" t="str">
        <f>VLOOKUP(D4095,accounts!A:B,2)</f>
        <v>retail</v>
      </c>
      <c r="N4095" s="12" t="str">
        <f t="shared" si="26"/>
        <v>Jul 2017</v>
      </c>
      <c r="O4095" s="12" t="str">
        <f t="shared" ref="O4095:O4115" si="449">TEXT(G4095,"mmm yyy")</f>
        <v>Jul 2017</v>
      </c>
      <c r="P4095" s="12">
        <f>VLOOKUP(D4095,accounts!A:G,4)</f>
        <v>1419.98</v>
      </c>
      <c r="Q4095" s="12">
        <f t="shared" ref="Q4095:Q4115" si="450">O4095-N4095</f>
        <v>0</v>
      </c>
    </row>
    <row r="4096">
      <c r="A4096" s="14" t="s">
        <v>4275</v>
      </c>
      <c r="B4096" s="14" t="s">
        <v>36</v>
      </c>
      <c r="C4096" s="14" t="s">
        <v>17</v>
      </c>
      <c r="D4096" s="14" t="s">
        <v>78</v>
      </c>
      <c r="E4096" s="14" t="s">
        <v>5</v>
      </c>
      <c r="F4096" s="15">
        <v>42924.0</v>
      </c>
      <c r="G4096" s="15">
        <v>42935.0</v>
      </c>
      <c r="H4096" s="14">
        <v>5137.0</v>
      </c>
      <c r="I4096" s="12">
        <f>VLOOKUP(C4096, products!$A$1:$C$8, 3, FALSE)</f>
        <v>4821</v>
      </c>
      <c r="J4096" s="12" t="str">
        <f>VLOOKUP(B4096,sales_teams!A:C,3)</f>
        <v>Central</v>
      </c>
      <c r="K4096" s="12" t="str">
        <f>VLOOKUP(B4096,sales_teams!A:C,2)</f>
        <v>Dustin Brinkmann</v>
      </c>
      <c r="L4096" s="12" t="str">
        <f>VLOOKUP(D4096,accounts!A:G,6)</f>
        <v>United States</v>
      </c>
      <c r="M4096" s="12" t="str">
        <f>VLOOKUP(D4096,accounts!A:B,2)</f>
        <v>finance</v>
      </c>
      <c r="N4096" s="12" t="str">
        <f t="shared" si="26"/>
        <v>Jul 2017</v>
      </c>
      <c r="O4096" s="12" t="str">
        <f t="shared" si="449"/>
        <v>Jul 2017</v>
      </c>
      <c r="P4096" s="12">
        <f>VLOOKUP(D4096,accounts!A:G,4)</f>
        <v>2022.14</v>
      </c>
      <c r="Q4096" s="12">
        <f t="shared" si="450"/>
        <v>0</v>
      </c>
    </row>
    <row r="4097">
      <c r="A4097" s="14" t="s">
        <v>4276</v>
      </c>
      <c r="B4097" s="14" t="s">
        <v>38</v>
      </c>
      <c r="C4097" s="14" t="s">
        <v>19</v>
      </c>
      <c r="D4097" s="14" t="s">
        <v>109</v>
      </c>
      <c r="E4097" s="14" t="s">
        <v>5</v>
      </c>
      <c r="F4097" s="15">
        <v>42924.0</v>
      </c>
      <c r="G4097" s="15">
        <v>42932.0</v>
      </c>
      <c r="H4097" s="14">
        <v>54.0</v>
      </c>
      <c r="I4097" s="12">
        <f>VLOOKUP(C4097, products!$A$1:$C$8, 3, FALSE)</f>
        <v>55</v>
      </c>
      <c r="J4097" s="12" t="str">
        <f>VLOOKUP(B4097,sales_teams!A:C,3)</f>
        <v>East</v>
      </c>
      <c r="K4097" s="12" t="str">
        <f>VLOOKUP(B4097,sales_teams!A:C,2)</f>
        <v>Rocco Neubert</v>
      </c>
      <c r="L4097" s="12" t="str">
        <f>VLOOKUP(D4097,accounts!A:G,6)</f>
        <v>Kenya</v>
      </c>
      <c r="M4097" s="12" t="str">
        <f>VLOOKUP(D4097,accounts!A:B,2)</f>
        <v>medical</v>
      </c>
      <c r="N4097" s="12" t="str">
        <f t="shared" si="26"/>
        <v>Jul 2017</v>
      </c>
      <c r="O4097" s="12" t="str">
        <f t="shared" si="449"/>
        <v>Jul 2017</v>
      </c>
      <c r="P4097" s="12">
        <f>VLOOKUP(D4097,accounts!A:G,4)</f>
        <v>647.18</v>
      </c>
      <c r="Q4097" s="12">
        <f t="shared" si="450"/>
        <v>0</v>
      </c>
    </row>
    <row r="4098">
      <c r="A4098" s="14" t="s">
        <v>4277</v>
      </c>
      <c r="B4098" s="14" t="s">
        <v>39</v>
      </c>
      <c r="C4098" s="14" t="s">
        <v>18</v>
      </c>
      <c r="D4098" s="14" t="s">
        <v>118</v>
      </c>
      <c r="E4098" s="14" t="s">
        <v>5</v>
      </c>
      <c r="F4098" s="15">
        <v>42924.0</v>
      </c>
      <c r="G4098" s="15">
        <v>42930.0</v>
      </c>
      <c r="H4098" s="14">
        <v>1020.0</v>
      </c>
      <c r="I4098" s="12">
        <f>VLOOKUP(C4098, products!$A$1:$C$8, 3, FALSE)</f>
        <v>1096</v>
      </c>
      <c r="J4098" s="12" t="str">
        <f>VLOOKUP(B4098,sales_teams!A:C,3)</f>
        <v>East</v>
      </c>
      <c r="K4098" s="12" t="str">
        <f>VLOOKUP(B4098,sales_teams!A:C,2)</f>
        <v>Rocco Neubert</v>
      </c>
      <c r="L4098" s="12" t="str">
        <f>VLOOKUP(D4098,accounts!A:G,6)</f>
        <v>United States</v>
      </c>
      <c r="M4098" s="12" t="str">
        <f>VLOOKUP(D4098,accounts!A:B,2)</f>
        <v>retail</v>
      </c>
      <c r="N4098" s="12" t="str">
        <f t="shared" si="26"/>
        <v>Jul 2017</v>
      </c>
      <c r="O4098" s="12" t="str">
        <f t="shared" si="449"/>
        <v>Jul 2017</v>
      </c>
      <c r="P4098" s="12">
        <f>VLOOKUP(D4098,accounts!A:G,4)</f>
        <v>702.72</v>
      </c>
      <c r="Q4098" s="12">
        <f t="shared" si="450"/>
        <v>0</v>
      </c>
    </row>
    <row r="4099">
      <c r="A4099" s="14" t="s">
        <v>4278</v>
      </c>
      <c r="B4099" s="14" t="s">
        <v>39</v>
      </c>
      <c r="C4099" s="14" t="s">
        <v>18</v>
      </c>
      <c r="D4099" s="14" t="s">
        <v>138</v>
      </c>
      <c r="E4099" s="14" t="s">
        <v>5</v>
      </c>
      <c r="F4099" s="15">
        <v>42924.0</v>
      </c>
      <c r="G4099" s="15">
        <v>43006.0</v>
      </c>
      <c r="H4099" s="14">
        <v>1136.0</v>
      </c>
      <c r="I4099" s="12">
        <f>VLOOKUP(C4099, products!$A$1:$C$8, 3, FALSE)</f>
        <v>1096</v>
      </c>
      <c r="J4099" s="12" t="str">
        <f>VLOOKUP(B4099,sales_teams!A:C,3)</f>
        <v>East</v>
      </c>
      <c r="K4099" s="12" t="str">
        <f>VLOOKUP(B4099,sales_teams!A:C,2)</f>
        <v>Rocco Neubert</v>
      </c>
      <c r="L4099" s="12" t="str">
        <f>VLOOKUP(D4099,accounts!A:G,6)</f>
        <v>United States</v>
      </c>
      <c r="M4099" s="12" t="str">
        <f>VLOOKUP(D4099,accounts!A:B,2)</f>
        <v>retail</v>
      </c>
      <c r="N4099" s="12" t="str">
        <f t="shared" si="26"/>
        <v>Jul 2017</v>
      </c>
      <c r="O4099" s="12" t="str">
        <f t="shared" si="449"/>
        <v>Sep 2017</v>
      </c>
      <c r="P4099" s="12">
        <f>VLOOKUP(D4099,accounts!A:G,4)</f>
        <v>2261.05</v>
      </c>
      <c r="Q4099" s="12">
        <f t="shared" si="450"/>
        <v>62</v>
      </c>
    </row>
    <row r="4100">
      <c r="A4100" s="14" t="s">
        <v>4279</v>
      </c>
      <c r="B4100" s="14" t="s">
        <v>39</v>
      </c>
      <c r="C4100" s="14" t="s">
        <v>19</v>
      </c>
      <c r="D4100" s="14" t="s">
        <v>65</v>
      </c>
      <c r="E4100" s="14" t="s">
        <v>5</v>
      </c>
      <c r="F4100" s="15">
        <v>42924.0</v>
      </c>
      <c r="G4100" s="15">
        <v>42930.0</v>
      </c>
      <c r="H4100" s="14">
        <v>55.0</v>
      </c>
      <c r="I4100" s="12">
        <f>VLOOKUP(C4100, products!$A$1:$C$8, 3, FALSE)</f>
        <v>55</v>
      </c>
      <c r="J4100" s="12" t="str">
        <f>VLOOKUP(B4100,sales_teams!A:C,3)</f>
        <v>East</v>
      </c>
      <c r="K4100" s="12" t="str">
        <f>VLOOKUP(B4100,sales_teams!A:C,2)</f>
        <v>Rocco Neubert</v>
      </c>
      <c r="L4100" s="12" t="str">
        <f>VLOOKUP(D4100,accounts!A:G,6)</f>
        <v>United States</v>
      </c>
      <c r="M4100" s="12" t="str">
        <f>VLOOKUP(D4100,accounts!A:B,2)</f>
        <v>technolgy</v>
      </c>
      <c r="N4100" s="12" t="str">
        <f t="shared" si="26"/>
        <v>Jul 2017</v>
      </c>
      <c r="O4100" s="12" t="str">
        <f t="shared" si="449"/>
        <v>Jul 2017</v>
      </c>
      <c r="P4100" s="12">
        <f>VLOOKUP(D4100,accounts!A:G,4)</f>
        <v>7708.38</v>
      </c>
      <c r="Q4100" s="12">
        <f t="shared" si="450"/>
        <v>0</v>
      </c>
    </row>
    <row r="4101">
      <c r="A4101" s="14" t="s">
        <v>4280</v>
      </c>
      <c r="B4101" s="14" t="s">
        <v>40</v>
      </c>
      <c r="C4101" s="14" t="s">
        <v>17</v>
      </c>
      <c r="D4101" s="14" t="s">
        <v>111</v>
      </c>
      <c r="E4101" s="14" t="s">
        <v>5</v>
      </c>
      <c r="F4101" s="15">
        <v>42924.0</v>
      </c>
      <c r="G4101" s="15">
        <v>42987.0</v>
      </c>
      <c r="H4101" s="14">
        <v>5097.0</v>
      </c>
      <c r="I4101" s="12">
        <f>VLOOKUP(C4101, products!$A$1:$C$8, 3, FALSE)</f>
        <v>4821</v>
      </c>
      <c r="J4101" s="12" t="str">
        <f>VLOOKUP(B4101,sales_teams!A:C,3)</f>
        <v>East</v>
      </c>
      <c r="K4101" s="12" t="str">
        <f>VLOOKUP(B4101,sales_teams!A:C,2)</f>
        <v>Rocco Neubert</v>
      </c>
      <c r="L4101" s="12" t="str">
        <f>VLOOKUP(D4101,accounts!A:G,6)</f>
        <v>United States</v>
      </c>
      <c r="M4101" s="12" t="str">
        <f>VLOOKUP(D4101,accounts!A:B,2)</f>
        <v>retail</v>
      </c>
      <c r="N4101" s="12" t="str">
        <f t="shared" si="26"/>
        <v>Jul 2017</v>
      </c>
      <c r="O4101" s="12" t="str">
        <f t="shared" si="449"/>
        <v>Sep 2017</v>
      </c>
      <c r="P4101" s="12">
        <f>VLOOKUP(D4101,accounts!A:G,4)</f>
        <v>223.8</v>
      </c>
      <c r="Q4101" s="12">
        <f t="shared" si="450"/>
        <v>62</v>
      </c>
    </row>
    <row r="4102">
      <c r="A4102" s="14" t="s">
        <v>4281</v>
      </c>
      <c r="B4102" s="14" t="s">
        <v>41</v>
      </c>
      <c r="C4102" s="14" t="s">
        <v>22</v>
      </c>
      <c r="D4102" s="14" t="s">
        <v>118</v>
      </c>
      <c r="E4102" s="14" t="s">
        <v>5</v>
      </c>
      <c r="F4102" s="15">
        <v>42924.0</v>
      </c>
      <c r="G4102" s="15">
        <v>42925.0</v>
      </c>
      <c r="H4102" s="14">
        <v>483.0</v>
      </c>
      <c r="I4102" s="12">
        <f>VLOOKUP(C4102, products!$A$1:$C$8, 3, FALSE)</f>
        <v>550</v>
      </c>
      <c r="J4102" s="12" t="str">
        <f>VLOOKUP(B4102,sales_teams!A:C,3)</f>
        <v>East</v>
      </c>
      <c r="K4102" s="12" t="str">
        <f>VLOOKUP(B4102,sales_teams!A:C,2)</f>
        <v>Rocco Neubert</v>
      </c>
      <c r="L4102" s="12" t="str">
        <f>VLOOKUP(D4102,accounts!A:G,6)</f>
        <v>United States</v>
      </c>
      <c r="M4102" s="12" t="str">
        <f>VLOOKUP(D4102,accounts!A:B,2)</f>
        <v>retail</v>
      </c>
      <c r="N4102" s="12" t="str">
        <f t="shared" si="26"/>
        <v>Jul 2017</v>
      </c>
      <c r="O4102" s="12" t="str">
        <f t="shared" si="449"/>
        <v>Jul 2017</v>
      </c>
      <c r="P4102" s="12">
        <f>VLOOKUP(D4102,accounts!A:G,4)</f>
        <v>702.72</v>
      </c>
      <c r="Q4102" s="12">
        <f t="shared" si="450"/>
        <v>0</v>
      </c>
    </row>
    <row r="4103">
      <c r="A4103" s="14" t="s">
        <v>4282</v>
      </c>
      <c r="B4103" s="14" t="s">
        <v>44</v>
      </c>
      <c r="C4103" s="14" t="s">
        <v>22</v>
      </c>
      <c r="D4103" s="14" t="s">
        <v>136</v>
      </c>
      <c r="E4103" s="14" t="s">
        <v>5</v>
      </c>
      <c r="F4103" s="15">
        <v>42924.0</v>
      </c>
      <c r="G4103" s="15">
        <v>42976.0</v>
      </c>
      <c r="H4103" s="14">
        <v>587.0</v>
      </c>
      <c r="I4103" s="12">
        <f>VLOOKUP(C4103, products!$A$1:$C$8, 3, FALSE)</f>
        <v>550</v>
      </c>
      <c r="J4103" s="12" t="str">
        <f>VLOOKUP(B4103,sales_teams!A:C,3)</f>
        <v>East</v>
      </c>
      <c r="K4103" s="12" t="str">
        <f>VLOOKUP(B4103,sales_teams!A:C,2)</f>
        <v>Rocco Neubert</v>
      </c>
      <c r="L4103" s="12" t="str">
        <f>VLOOKUP(D4103,accounts!A:G,6)</f>
        <v>United States</v>
      </c>
      <c r="M4103" s="12" t="str">
        <f>VLOOKUP(D4103,accounts!A:B,2)</f>
        <v>entertainment</v>
      </c>
      <c r="N4103" s="12" t="str">
        <f t="shared" si="26"/>
        <v>Jul 2017</v>
      </c>
      <c r="O4103" s="12" t="str">
        <f t="shared" si="449"/>
        <v>Aug 2017</v>
      </c>
      <c r="P4103" s="12">
        <f>VLOOKUP(D4103,accounts!A:G,4)</f>
        <v>324.19</v>
      </c>
      <c r="Q4103" s="12">
        <f t="shared" si="450"/>
        <v>31</v>
      </c>
    </row>
    <row r="4104">
      <c r="A4104" s="14" t="s">
        <v>4283</v>
      </c>
      <c r="B4104" s="14" t="s">
        <v>44</v>
      </c>
      <c r="C4104" s="14" t="s">
        <v>20</v>
      </c>
      <c r="D4104" s="14" t="s">
        <v>64</v>
      </c>
      <c r="E4104" s="14" t="s">
        <v>5</v>
      </c>
      <c r="F4104" s="15">
        <v>42924.0</v>
      </c>
      <c r="G4104" s="15">
        <v>42932.0</v>
      </c>
      <c r="H4104" s="14">
        <v>5284.0</v>
      </c>
      <c r="I4104" s="12">
        <f>VLOOKUP(C4104, products!$A$1:$C$8, 3, FALSE)</f>
        <v>5482</v>
      </c>
      <c r="J4104" s="12" t="str">
        <f>VLOOKUP(B4104,sales_teams!A:C,3)</f>
        <v>East</v>
      </c>
      <c r="K4104" s="12" t="str">
        <f>VLOOKUP(B4104,sales_teams!A:C,2)</f>
        <v>Rocco Neubert</v>
      </c>
      <c r="L4104" s="12" t="str">
        <f>VLOOKUP(D4104,accounts!A:G,6)</f>
        <v>United States</v>
      </c>
      <c r="M4104" s="12" t="str">
        <f>VLOOKUP(D4104,accounts!A:B,2)</f>
        <v>software</v>
      </c>
      <c r="N4104" s="12" t="str">
        <f t="shared" si="26"/>
        <v>Jul 2017</v>
      </c>
      <c r="O4104" s="12" t="str">
        <f t="shared" si="449"/>
        <v>Jul 2017</v>
      </c>
      <c r="P4104" s="12">
        <f>VLOOKUP(D4104,accounts!A:G,4)</f>
        <v>11698.03</v>
      </c>
      <c r="Q4104" s="12">
        <f t="shared" si="450"/>
        <v>0</v>
      </c>
    </row>
    <row r="4105">
      <c r="A4105" s="14" t="s">
        <v>4284</v>
      </c>
      <c r="B4105" s="14" t="s">
        <v>45</v>
      </c>
      <c r="C4105" s="14" t="s">
        <v>22</v>
      </c>
      <c r="D4105" s="14" t="s">
        <v>131</v>
      </c>
      <c r="E4105" s="14" t="s">
        <v>26</v>
      </c>
      <c r="F4105" s="15">
        <v>42924.0</v>
      </c>
      <c r="G4105" s="15">
        <v>42925.0</v>
      </c>
      <c r="H4105" s="14">
        <v>0.0</v>
      </c>
      <c r="I4105" s="12">
        <f>VLOOKUP(C4105, products!$A$1:$C$8, 3, FALSE)</f>
        <v>550</v>
      </c>
      <c r="J4105" s="12" t="str">
        <f>VLOOKUP(B4105,sales_teams!A:C,3)</f>
        <v>East</v>
      </c>
      <c r="K4105" s="12" t="str">
        <f>VLOOKUP(B4105,sales_teams!A:C,2)</f>
        <v>Rocco Neubert</v>
      </c>
      <c r="L4105" s="12" t="str">
        <f>VLOOKUP(D4105,accounts!A:G,6)</f>
        <v>United States</v>
      </c>
      <c r="M4105" s="12" t="str">
        <f>VLOOKUP(D4105,accounts!A:B,2)</f>
        <v>marketing</v>
      </c>
      <c r="N4105" s="12" t="str">
        <f t="shared" si="26"/>
        <v>Jul 2017</v>
      </c>
      <c r="O4105" s="12" t="str">
        <f t="shared" si="449"/>
        <v>Jul 2017</v>
      </c>
      <c r="P4105" s="12">
        <f>VLOOKUP(D4105,accounts!A:G,4)</f>
        <v>45.39</v>
      </c>
      <c r="Q4105" s="12">
        <f t="shared" si="450"/>
        <v>0</v>
      </c>
    </row>
    <row r="4106">
      <c r="A4106" s="14" t="s">
        <v>4285</v>
      </c>
      <c r="B4106" s="14" t="s">
        <v>45</v>
      </c>
      <c r="C4106" s="14" t="s">
        <v>22</v>
      </c>
      <c r="D4106" s="14" t="s">
        <v>71</v>
      </c>
      <c r="E4106" s="14" t="s">
        <v>26</v>
      </c>
      <c r="F4106" s="15">
        <v>42924.0</v>
      </c>
      <c r="G4106" s="15">
        <v>42990.0</v>
      </c>
      <c r="H4106" s="14">
        <v>0.0</v>
      </c>
      <c r="I4106" s="12">
        <f>VLOOKUP(C4106, products!$A$1:$C$8, 3, FALSE)</f>
        <v>550</v>
      </c>
      <c r="J4106" s="12" t="str">
        <f>VLOOKUP(B4106,sales_teams!A:C,3)</f>
        <v>East</v>
      </c>
      <c r="K4106" s="12" t="str">
        <f>VLOOKUP(B4106,sales_teams!A:C,2)</f>
        <v>Rocco Neubert</v>
      </c>
      <c r="L4106" s="12" t="str">
        <f>VLOOKUP(D4106,accounts!A:G,6)</f>
        <v>United States</v>
      </c>
      <c r="M4106" s="12" t="str">
        <f>VLOOKUP(D4106,accounts!A:B,2)</f>
        <v>services</v>
      </c>
      <c r="N4106" s="12" t="str">
        <f t="shared" si="26"/>
        <v>Jul 2017</v>
      </c>
      <c r="O4106" s="12" t="str">
        <f t="shared" si="449"/>
        <v>Sep 2017</v>
      </c>
      <c r="P4106" s="12">
        <f>VLOOKUP(D4106,accounts!A:G,4)</f>
        <v>2041.73</v>
      </c>
      <c r="Q4106" s="12">
        <f t="shared" si="450"/>
        <v>62</v>
      </c>
    </row>
    <row r="4107">
      <c r="A4107" s="14" t="s">
        <v>4286</v>
      </c>
      <c r="B4107" s="14" t="s">
        <v>47</v>
      </c>
      <c r="C4107" s="14" t="s">
        <v>21</v>
      </c>
      <c r="D4107" s="14" t="s">
        <v>89</v>
      </c>
      <c r="E4107" s="14" t="s">
        <v>26</v>
      </c>
      <c r="F4107" s="15">
        <v>42924.0</v>
      </c>
      <c r="G4107" s="15">
        <v>43006.0</v>
      </c>
      <c r="H4107" s="14">
        <v>0.0</v>
      </c>
      <c r="I4107" s="12">
        <f>VLOOKUP(C4107, products!$A$1:$C$8, 3, FALSE)</f>
        <v>3393</v>
      </c>
      <c r="J4107" s="12" t="str">
        <f>VLOOKUP(B4107,sales_teams!A:C,3)</f>
        <v>East</v>
      </c>
      <c r="K4107" s="12" t="str">
        <f>VLOOKUP(B4107,sales_teams!A:C,2)</f>
        <v>Rocco Neubert</v>
      </c>
      <c r="L4107" s="12" t="str">
        <f>VLOOKUP(D4107,accounts!A:G,6)</f>
        <v>United States</v>
      </c>
      <c r="M4107" s="12" t="str">
        <f>VLOOKUP(D4107,accounts!A:B,2)</f>
        <v>employment</v>
      </c>
      <c r="N4107" s="12" t="str">
        <f t="shared" si="26"/>
        <v>Jul 2017</v>
      </c>
      <c r="O4107" s="12" t="str">
        <f t="shared" si="449"/>
        <v>Sep 2017</v>
      </c>
      <c r="P4107" s="12">
        <f>VLOOKUP(D4107,accounts!A:G,4)</f>
        <v>2871.35</v>
      </c>
      <c r="Q4107" s="12">
        <f t="shared" si="450"/>
        <v>62</v>
      </c>
    </row>
    <row r="4108">
      <c r="A4108" s="14" t="s">
        <v>4287</v>
      </c>
      <c r="B4108" s="14" t="s">
        <v>47</v>
      </c>
      <c r="C4108" s="14" t="s">
        <v>18</v>
      </c>
      <c r="D4108" s="14" t="s">
        <v>116</v>
      </c>
      <c r="E4108" s="14" t="s">
        <v>5</v>
      </c>
      <c r="F4108" s="15">
        <v>42924.0</v>
      </c>
      <c r="G4108" s="15">
        <v>42925.0</v>
      </c>
      <c r="H4108" s="14">
        <v>993.0</v>
      </c>
      <c r="I4108" s="12">
        <f>VLOOKUP(C4108, products!$A$1:$C$8, 3, FALSE)</f>
        <v>1096</v>
      </c>
      <c r="J4108" s="12" t="str">
        <f>VLOOKUP(B4108,sales_teams!A:C,3)</f>
        <v>East</v>
      </c>
      <c r="K4108" s="12" t="str">
        <f>VLOOKUP(B4108,sales_teams!A:C,2)</f>
        <v>Rocco Neubert</v>
      </c>
      <c r="L4108" s="12" t="str">
        <f>VLOOKUP(D4108,accounts!A:G,6)</f>
        <v>United States</v>
      </c>
      <c r="M4108" s="12" t="str">
        <f>VLOOKUP(D4108,accounts!A:B,2)</f>
        <v>services</v>
      </c>
      <c r="N4108" s="12" t="str">
        <f t="shared" si="26"/>
        <v>Jul 2017</v>
      </c>
      <c r="O4108" s="12" t="str">
        <f t="shared" si="449"/>
        <v>Jul 2017</v>
      </c>
      <c r="P4108" s="12">
        <f>VLOOKUP(D4108,accounts!A:G,4)</f>
        <v>692.19</v>
      </c>
      <c r="Q4108" s="12">
        <f t="shared" si="450"/>
        <v>0</v>
      </c>
    </row>
    <row r="4109">
      <c r="A4109" s="14" t="s">
        <v>4288</v>
      </c>
      <c r="B4109" s="14" t="s">
        <v>49</v>
      </c>
      <c r="C4109" s="14" t="s">
        <v>22</v>
      </c>
      <c r="D4109" s="14" t="s">
        <v>111</v>
      </c>
      <c r="E4109" s="14" t="s">
        <v>26</v>
      </c>
      <c r="F4109" s="15">
        <v>42924.0</v>
      </c>
      <c r="G4109" s="15">
        <v>42931.0</v>
      </c>
      <c r="H4109" s="14">
        <v>0.0</v>
      </c>
      <c r="I4109" s="12">
        <f>VLOOKUP(C4109, products!$A$1:$C$8, 3, FALSE)</f>
        <v>550</v>
      </c>
      <c r="J4109" s="12" t="str">
        <f>VLOOKUP(B4109,sales_teams!A:C,3)</f>
        <v>West</v>
      </c>
      <c r="K4109" s="12" t="str">
        <f>VLOOKUP(B4109,sales_teams!A:C,2)</f>
        <v>Summer Sewald</v>
      </c>
      <c r="L4109" s="12" t="str">
        <f>VLOOKUP(D4109,accounts!A:G,6)</f>
        <v>United States</v>
      </c>
      <c r="M4109" s="12" t="str">
        <f>VLOOKUP(D4109,accounts!A:B,2)</f>
        <v>retail</v>
      </c>
      <c r="N4109" s="12" t="str">
        <f t="shared" si="26"/>
        <v>Jul 2017</v>
      </c>
      <c r="O4109" s="12" t="str">
        <f t="shared" si="449"/>
        <v>Jul 2017</v>
      </c>
      <c r="P4109" s="12">
        <f>VLOOKUP(D4109,accounts!A:G,4)</f>
        <v>223.8</v>
      </c>
      <c r="Q4109" s="12">
        <f t="shared" si="450"/>
        <v>0</v>
      </c>
    </row>
    <row r="4110">
      <c r="A4110" s="14" t="s">
        <v>4289</v>
      </c>
      <c r="B4110" s="14" t="s">
        <v>51</v>
      </c>
      <c r="C4110" s="14" t="s">
        <v>17</v>
      </c>
      <c r="D4110" s="14" t="s">
        <v>91</v>
      </c>
      <c r="E4110" s="14" t="s">
        <v>5</v>
      </c>
      <c r="F4110" s="15">
        <v>42924.0</v>
      </c>
      <c r="G4110" s="15">
        <v>42997.0</v>
      </c>
      <c r="H4110" s="14">
        <v>4642.0</v>
      </c>
      <c r="I4110" s="12">
        <f>VLOOKUP(C4110, products!$A$1:$C$8, 3, FALSE)</f>
        <v>4821</v>
      </c>
      <c r="J4110" s="12" t="str">
        <f>VLOOKUP(B4110,sales_teams!A:C,3)</f>
        <v>West</v>
      </c>
      <c r="K4110" s="12" t="str">
        <f>VLOOKUP(B4110,sales_teams!A:C,2)</f>
        <v>Summer Sewald</v>
      </c>
      <c r="L4110" s="12" t="str">
        <f>VLOOKUP(D4110,accounts!A:G,6)</f>
        <v>United States</v>
      </c>
      <c r="M4110" s="12" t="str">
        <f>VLOOKUP(D4110,accounts!A:B,2)</f>
        <v>employment</v>
      </c>
      <c r="N4110" s="12" t="str">
        <f t="shared" si="26"/>
        <v>Jul 2017</v>
      </c>
      <c r="O4110" s="12" t="str">
        <f t="shared" si="449"/>
        <v>Sep 2017</v>
      </c>
      <c r="P4110" s="12">
        <f>VLOOKUP(D4110,accounts!A:G,4)</f>
        <v>2059.9</v>
      </c>
      <c r="Q4110" s="12">
        <f t="shared" si="450"/>
        <v>62</v>
      </c>
    </row>
    <row r="4111">
      <c r="A4111" s="14" t="s">
        <v>4290</v>
      </c>
      <c r="B4111" s="14" t="s">
        <v>54</v>
      </c>
      <c r="C4111" s="14" t="s">
        <v>17</v>
      </c>
      <c r="D4111" s="14" t="s">
        <v>78</v>
      </c>
      <c r="E4111" s="14" t="s">
        <v>26</v>
      </c>
      <c r="F4111" s="15">
        <v>42924.0</v>
      </c>
      <c r="G4111" s="15">
        <v>42933.0</v>
      </c>
      <c r="H4111" s="14">
        <v>0.0</v>
      </c>
      <c r="I4111" s="12">
        <f>VLOOKUP(C4111, products!$A$1:$C$8, 3, FALSE)</f>
        <v>4821</v>
      </c>
      <c r="J4111" s="12" t="str">
        <f>VLOOKUP(B4111,sales_teams!A:C,3)</f>
        <v>West</v>
      </c>
      <c r="K4111" s="12" t="str">
        <f>VLOOKUP(B4111,sales_teams!A:C,2)</f>
        <v>Summer Sewald</v>
      </c>
      <c r="L4111" s="12" t="str">
        <f>VLOOKUP(D4111,accounts!A:G,6)</f>
        <v>United States</v>
      </c>
      <c r="M4111" s="12" t="str">
        <f>VLOOKUP(D4111,accounts!A:B,2)</f>
        <v>finance</v>
      </c>
      <c r="N4111" s="12" t="str">
        <f t="shared" si="26"/>
        <v>Jul 2017</v>
      </c>
      <c r="O4111" s="12" t="str">
        <f t="shared" si="449"/>
        <v>Jul 2017</v>
      </c>
      <c r="P4111" s="12">
        <f>VLOOKUP(D4111,accounts!A:G,4)</f>
        <v>2022.14</v>
      </c>
      <c r="Q4111" s="12">
        <f t="shared" si="450"/>
        <v>0</v>
      </c>
    </row>
    <row r="4112">
      <c r="A4112" s="14" t="s">
        <v>4291</v>
      </c>
      <c r="B4112" s="14" t="s">
        <v>54</v>
      </c>
      <c r="C4112" s="14" t="s">
        <v>17</v>
      </c>
      <c r="D4112" s="14" t="s">
        <v>64</v>
      </c>
      <c r="E4112" s="14" t="s">
        <v>5</v>
      </c>
      <c r="F4112" s="15">
        <v>42924.0</v>
      </c>
      <c r="G4112" s="15">
        <v>42931.0</v>
      </c>
      <c r="H4112" s="14">
        <v>4530.0</v>
      </c>
      <c r="I4112" s="12">
        <f>VLOOKUP(C4112, products!$A$1:$C$8, 3, FALSE)</f>
        <v>4821</v>
      </c>
      <c r="J4112" s="12" t="str">
        <f>VLOOKUP(B4112,sales_teams!A:C,3)</f>
        <v>West</v>
      </c>
      <c r="K4112" s="12" t="str">
        <f>VLOOKUP(B4112,sales_teams!A:C,2)</f>
        <v>Summer Sewald</v>
      </c>
      <c r="L4112" s="12" t="str">
        <f>VLOOKUP(D4112,accounts!A:G,6)</f>
        <v>United States</v>
      </c>
      <c r="M4112" s="12" t="str">
        <f>VLOOKUP(D4112,accounts!A:B,2)</f>
        <v>software</v>
      </c>
      <c r="N4112" s="12" t="str">
        <f t="shared" si="26"/>
        <v>Jul 2017</v>
      </c>
      <c r="O4112" s="12" t="str">
        <f t="shared" si="449"/>
        <v>Jul 2017</v>
      </c>
      <c r="P4112" s="12">
        <f>VLOOKUP(D4112,accounts!A:G,4)</f>
        <v>11698.03</v>
      </c>
      <c r="Q4112" s="12">
        <f t="shared" si="450"/>
        <v>0</v>
      </c>
    </row>
    <row r="4113">
      <c r="A4113" s="14" t="s">
        <v>4292</v>
      </c>
      <c r="B4113" s="14" t="s">
        <v>55</v>
      </c>
      <c r="C4113" s="14" t="s">
        <v>19</v>
      </c>
      <c r="D4113" s="14" t="s">
        <v>89</v>
      </c>
      <c r="E4113" s="14" t="s">
        <v>26</v>
      </c>
      <c r="F4113" s="15">
        <v>42924.0</v>
      </c>
      <c r="G4113" s="15">
        <v>42926.0</v>
      </c>
      <c r="H4113" s="14">
        <v>0.0</v>
      </c>
      <c r="I4113" s="12">
        <f>VLOOKUP(C4113, products!$A$1:$C$8, 3, FALSE)</f>
        <v>55</v>
      </c>
      <c r="J4113" s="12" t="str">
        <f>VLOOKUP(B4113,sales_teams!A:C,3)</f>
        <v>West</v>
      </c>
      <c r="K4113" s="12" t="str">
        <f>VLOOKUP(B4113,sales_teams!A:C,2)</f>
        <v>Summer Sewald</v>
      </c>
      <c r="L4113" s="12" t="str">
        <f>VLOOKUP(D4113,accounts!A:G,6)</f>
        <v>United States</v>
      </c>
      <c r="M4113" s="12" t="str">
        <f>VLOOKUP(D4113,accounts!A:B,2)</f>
        <v>employment</v>
      </c>
      <c r="N4113" s="12" t="str">
        <f t="shared" si="26"/>
        <v>Jul 2017</v>
      </c>
      <c r="O4113" s="12" t="str">
        <f t="shared" si="449"/>
        <v>Jul 2017</v>
      </c>
      <c r="P4113" s="12">
        <f>VLOOKUP(D4113,accounts!A:G,4)</f>
        <v>2871.35</v>
      </c>
      <c r="Q4113" s="12">
        <f t="shared" si="450"/>
        <v>0</v>
      </c>
    </row>
    <row r="4114">
      <c r="A4114" s="14" t="s">
        <v>4293</v>
      </c>
      <c r="B4114" s="14" t="s">
        <v>56</v>
      </c>
      <c r="C4114" s="14" t="s">
        <v>21</v>
      </c>
      <c r="D4114" s="14" t="s">
        <v>87</v>
      </c>
      <c r="E4114" s="14" t="s">
        <v>5</v>
      </c>
      <c r="F4114" s="15">
        <v>42924.0</v>
      </c>
      <c r="G4114" s="15">
        <v>42925.0</v>
      </c>
      <c r="H4114" s="14">
        <v>3569.0</v>
      </c>
      <c r="I4114" s="12">
        <f>VLOOKUP(C4114, products!$A$1:$C$8, 3, FALSE)</f>
        <v>3393</v>
      </c>
      <c r="J4114" s="12" t="str">
        <f>VLOOKUP(B4114,sales_teams!A:C,3)</f>
        <v>West</v>
      </c>
      <c r="K4114" s="12" t="str">
        <f>VLOOKUP(B4114,sales_teams!A:C,2)</f>
        <v>Summer Sewald</v>
      </c>
      <c r="L4114" s="12" t="str">
        <f>VLOOKUP(D4114,accounts!A:G,6)</f>
        <v>United States</v>
      </c>
      <c r="M4114" s="12" t="str">
        <f>VLOOKUP(D4114,accounts!A:B,2)</f>
        <v>entertainment</v>
      </c>
      <c r="N4114" s="12" t="str">
        <f t="shared" si="26"/>
        <v>Jul 2017</v>
      </c>
      <c r="O4114" s="12" t="str">
        <f t="shared" si="449"/>
        <v>Jul 2017</v>
      </c>
      <c r="P4114" s="12">
        <f>VLOOKUP(D4114,accounts!A:G,4)</f>
        <v>3838.39</v>
      </c>
      <c r="Q4114" s="12">
        <f t="shared" si="450"/>
        <v>0</v>
      </c>
    </row>
    <row r="4115">
      <c r="A4115" s="14" t="s">
        <v>4294</v>
      </c>
      <c r="B4115" s="14" t="s">
        <v>58</v>
      </c>
      <c r="C4115" s="14" t="s">
        <v>21</v>
      </c>
      <c r="D4115" s="14" t="s">
        <v>68</v>
      </c>
      <c r="E4115" s="14" t="s">
        <v>5</v>
      </c>
      <c r="F4115" s="15">
        <v>42924.0</v>
      </c>
      <c r="G4115" s="15">
        <v>42978.0</v>
      </c>
      <c r="H4115" s="14">
        <v>3276.0</v>
      </c>
      <c r="I4115" s="12">
        <f>VLOOKUP(C4115, products!$A$1:$C$8, 3, FALSE)</f>
        <v>3393</v>
      </c>
      <c r="J4115" s="12" t="str">
        <f>VLOOKUP(B4115,sales_teams!A:C,3)</f>
        <v>West</v>
      </c>
      <c r="K4115" s="12" t="str">
        <f>VLOOKUP(B4115,sales_teams!A:C,2)</f>
        <v>Summer Sewald</v>
      </c>
      <c r="L4115" s="12" t="str">
        <f>VLOOKUP(D4115,accounts!A:G,6)</f>
        <v>Korea</v>
      </c>
      <c r="M4115" s="12" t="str">
        <f>VLOOKUP(D4115,accounts!A:B,2)</f>
        <v>technolgy</v>
      </c>
      <c r="N4115" s="12" t="str">
        <f t="shared" si="26"/>
        <v>Jul 2017</v>
      </c>
      <c r="O4115" s="12" t="str">
        <f t="shared" si="449"/>
        <v>Aug 2017</v>
      </c>
      <c r="P4115" s="12">
        <f>VLOOKUP(D4115,accounts!A:G,4)</f>
        <v>8170.38</v>
      </c>
      <c r="Q4115" s="12">
        <f t="shared" si="450"/>
        <v>31</v>
      </c>
    </row>
    <row r="4116">
      <c r="A4116" s="14" t="s">
        <v>4295</v>
      </c>
      <c r="B4116" s="14" t="s">
        <v>59</v>
      </c>
      <c r="C4116" s="14" t="s">
        <v>19</v>
      </c>
      <c r="D4116" s="14" t="s">
        <v>77</v>
      </c>
      <c r="E4116" s="14" t="s">
        <v>25</v>
      </c>
      <c r="F4116" s="15">
        <v>42924.0</v>
      </c>
      <c r="G4116" s="17"/>
      <c r="I4116" s="12">
        <f>VLOOKUP(C4116, products!$A$1:$C$8, 3, FALSE)</f>
        <v>55</v>
      </c>
      <c r="J4116" s="12" t="str">
        <f>VLOOKUP(B4116,sales_teams!A:C,3)</f>
        <v>West</v>
      </c>
      <c r="K4116" s="12" t="str">
        <f>VLOOKUP(B4116,sales_teams!A:C,2)</f>
        <v>Summer Sewald</v>
      </c>
      <c r="L4116" s="12" t="str">
        <f>VLOOKUP(D4116,accounts!A:G,6)</f>
        <v>United States</v>
      </c>
      <c r="M4116" s="12" t="str">
        <f>VLOOKUP(D4116,accounts!A:B,2)</f>
        <v>retail</v>
      </c>
      <c r="N4116" s="12" t="str">
        <f t="shared" si="26"/>
        <v>Jul 2017</v>
      </c>
      <c r="P4116" s="12">
        <f>VLOOKUP(D4116,accounts!A:G,4)</f>
        <v>1419.98</v>
      </c>
    </row>
    <row r="4117">
      <c r="A4117" s="14" t="s">
        <v>4296</v>
      </c>
      <c r="B4117" s="14" t="s">
        <v>59</v>
      </c>
      <c r="C4117" s="14" t="s">
        <v>21</v>
      </c>
      <c r="D4117" s="14" t="s">
        <v>75</v>
      </c>
      <c r="E4117" s="14" t="s">
        <v>26</v>
      </c>
      <c r="F4117" s="15">
        <v>42924.0</v>
      </c>
      <c r="G4117" s="15">
        <v>42926.0</v>
      </c>
      <c r="H4117" s="14">
        <v>0.0</v>
      </c>
      <c r="I4117" s="12">
        <f>VLOOKUP(C4117, products!$A$1:$C$8, 3, FALSE)</f>
        <v>3393</v>
      </c>
      <c r="J4117" s="12" t="str">
        <f>VLOOKUP(B4117,sales_teams!A:C,3)</f>
        <v>West</v>
      </c>
      <c r="K4117" s="12" t="str">
        <f>VLOOKUP(B4117,sales_teams!A:C,2)</f>
        <v>Summer Sewald</v>
      </c>
      <c r="L4117" s="12" t="str">
        <f>VLOOKUP(D4117,accounts!A:G,6)</f>
        <v>Jordan</v>
      </c>
      <c r="M4117" s="12" t="str">
        <f>VLOOKUP(D4117,accounts!A:B,2)</f>
        <v>marketing</v>
      </c>
      <c r="N4117" s="12" t="str">
        <f t="shared" si="26"/>
        <v>Jul 2017</v>
      </c>
      <c r="O4117" s="12" t="str">
        <f t="shared" ref="O4117:O4129" si="451">TEXT(G4117,"mmm yyy")</f>
        <v>Jul 2017</v>
      </c>
      <c r="P4117" s="12">
        <f>VLOOKUP(D4117,accounts!A:G,4)</f>
        <v>3027.46</v>
      </c>
      <c r="Q4117" s="12">
        <f t="shared" ref="Q4117:Q4129" si="452">O4117-N4117</f>
        <v>0</v>
      </c>
    </row>
    <row r="4118">
      <c r="A4118" s="14" t="s">
        <v>4297</v>
      </c>
      <c r="B4118" s="14" t="s">
        <v>61</v>
      </c>
      <c r="C4118" s="14" t="s">
        <v>22</v>
      </c>
      <c r="D4118" s="14" t="s">
        <v>91</v>
      </c>
      <c r="E4118" s="14" t="s">
        <v>26</v>
      </c>
      <c r="F4118" s="15">
        <v>42924.0</v>
      </c>
      <c r="G4118" s="15">
        <v>42932.0</v>
      </c>
      <c r="H4118" s="14">
        <v>0.0</v>
      </c>
      <c r="I4118" s="12">
        <f>VLOOKUP(C4118, products!$A$1:$C$8, 3, FALSE)</f>
        <v>550</v>
      </c>
      <c r="J4118" s="12" t="str">
        <f>VLOOKUP(B4118,sales_teams!A:C,3)</f>
        <v>West</v>
      </c>
      <c r="K4118" s="12" t="str">
        <f>VLOOKUP(B4118,sales_teams!A:C,2)</f>
        <v>Summer Sewald</v>
      </c>
      <c r="L4118" s="12" t="str">
        <f>VLOOKUP(D4118,accounts!A:G,6)</f>
        <v>United States</v>
      </c>
      <c r="M4118" s="12" t="str">
        <f>VLOOKUP(D4118,accounts!A:B,2)</f>
        <v>employment</v>
      </c>
      <c r="N4118" s="12" t="str">
        <f t="shared" si="26"/>
        <v>Jul 2017</v>
      </c>
      <c r="O4118" s="12" t="str">
        <f t="shared" si="451"/>
        <v>Jul 2017</v>
      </c>
      <c r="P4118" s="12">
        <f>VLOOKUP(D4118,accounts!A:G,4)</f>
        <v>2059.9</v>
      </c>
      <c r="Q4118" s="12">
        <f t="shared" si="452"/>
        <v>0</v>
      </c>
    </row>
    <row r="4119">
      <c r="A4119" s="14" t="s">
        <v>4298</v>
      </c>
      <c r="B4119" s="14" t="s">
        <v>61</v>
      </c>
      <c r="C4119" s="14" t="s">
        <v>18</v>
      </c>
      <c r="D4119" s="14" t="s">
        <v>116</v>
      </c>
      <c r="E4119" s="14" t="s">
        <v>26</v>
      </c>
      <c r="F4119" s="15">
        <v>42924.0</v>
      </c>
      <c r="G4119" s="15">
        <v>42932.0</v>
      </c>
      <c r="H4119" s="14">
        <v>0.0</v>
      </c>
      <c r="I4119" s="12">
        <f>VLOOKUP(C4119, products!$A$1:$C$8, 3, FALSE)</f>
        <v>1096</v>
      </c>
      <c r="J4119" s="12" t="str">
        <f>VLOOKUP(B4119,sales_teams!A:C,3)</f>
        <v>West</v>
      </c>
      <c r="K4119" s="12" t="str">
        <f>VLOOKUP(B4119,sales_teams!A:C,2)</f>
        <v>Summer Sewald</v>
      </c>
      <c r="L4119" s="12" t="str">
        <f>VLOOKUP(D4119,accounts!A:G,6)</f>
        <v>United States</v>
      </c>
      <c r="M4119" s="12" t="str">
        <f>VLOOKUP(D4119,accounts!A:B,2)</f>
        <v>services</v>
      </c>
      <c r="N4119" s="12" t="str">
        <f t="shared" si="26"/>
        <v>Jul 2017</v>
      </c>
      <c r="O4119" s="12" t="str">
        <f t="shared" si="451"/>
        <v>Jul 2017</v>
      </c>
      <c r="P4119" s="12">
        <f>VLOOKUP(D4119,accounts!A:G,4)</f>
        <v>692.19</v>
      </c>
      <c r="Q4119" s="12">
        <f t="shared" si="452"/>
        <v>0</v>
      </c>
    </row>
    <row r="4120">
      <c r="A4120" s="14" t="s">
        <v>4299</v>
      </c>
      <c r="B4120" s="14" t="s">
        <v>61</v>
      </c>
      <c r="C4120" s="14" t="s">
        <v>20</v>
      </c>
      <c r="D4120" s="14" t="s">
        <v>132</v>
      </c>
      <c r="E4120" s="14" t="s">
        <v>26</v>
      </c>
      <c r="F4120" s="15">
        <v>42924.0</v>
      </c>
      <c r="G4120" s="15">
        <v>42933.0</v>
      </c>
      <c r="H4120" s="14">
        <v>0.0</v>
      </c>
      <c r="I4120" s="12">
        <f>VLOOKUP(C4120, products!$A$1:$C$8, 3, FALSE)</f>
        <v>5482</v>
      </c>
      <c r="J4120" s="12" t="str">
        <f>VLOOKUP(B4120,sales_teams!A:C,3)</f>
        <v>West</v>
      </c>
      <c r="K4120" s="12" t="str">
        <f>VLOOKUP(B4120,sales_teams!A:C,2)</f>
        <v>Summer Sewald</v>
      </c>
      <c r="L4120" s="12" t="str">
        <f>VLOOKUP(D4120,accounts!A:G,6)</f>
        <v>United States</v>
      </c>
      <c r="M4120" s="12" t="str">
        <f>VLOOKUP(D4120,accounts!A:B,2)</f>
        <v>technolgy</v>
      </c>
      <c r="N4120" s="12" t="str">
        <f t="shared" si="26"/>
        <v>Jul 2017</v>
      </c>
      <c r="O4120" s="12" t="str">
        <f t="shared" si="451"/>
        <v>Jul 2017</v>
      </c>
      <c r="P4120" s="12">
        <f>VLOOKUP(D4120,accounts!A:G,4)</f>
        <v>587.72</v>
      </c>
      <c r="Q4120" s="12">
        <f t="shared" si="452"/>
        <v>0</v>
      </c>
    </row>
    <row r="4121">
      <c r="A4121" s="14" t="s">
        <v>4300</v>
      </c>
      <c r="B4121" s="14" t="s">
        <v>61</v>
      </c>
      <c r="C4121" s="14" t="s">
        <v>20</v>
      </c>
      <c r="D4121" s="14" t="s">
        <v>128</v>
      </c>
      <c r="E4121" s="14" t="s">
        <v>26</v>
      </c>
      <c r="F4121" s="15">
        <v>42924.0</v>
      </c>
      <c r="G4121" s="15">
        <v>42931.0</v>
      </c>
      <c r="H4121" s="14">
        <v>0.0</v>
      </c>
      <c r="I4121" s="12">
        <f>VLOOKUP(C4121, products!$A$1:$C$8, 3, FALSE)</f>
        <v>5482</v>
      </c>
      <c r="J4121" s="12" t="str">
        <f>VLOOKUP(B4121,sales_teams!A:C,3)</f>
        <v>West</v>
      </c>
      <c r="K4121" s="12" t="str">
        <f>VLOOKUP(B4121,sales_teams!A:C,2)</f>
        <v>Summer Sewald</v>
      </c>
      <c r="L4121" s="12" t="str">
        <f>VLOOKUP(D4121,accounts!A:G,6)</f>
        <v>United States</v>
      </c>
      <c r="M4121" s="12" t="str">
        <f>VLOOKUP(D4121,accounts!A:B,2)</f>
        <v>telecommunications</v>
      </c>
      <c r="N4121" s="12" t="str">
        <f t="shared" si="26"/>
        <v>Jul 2017</v>
      </c>
      <c r="O4121" s="12" t="str">
        <f t="shared" si="451"/>
        <v>Jul 2017</v>
      </c>
      <c r="P4121" s="12">
        <f>VLOOKUP(D4121,accounts!A:G,4)</f>
        <v>1188.42</v>
      </c>
      <c r="Q4121" s="12">
        <f t="shared" si="452"/>
        <v>0</v>
      </c>
    </row>
    <row r="4122">
      <c r="A4122" s="14" t="s">
        <v>4301</v>
      </c>
      <c r="B4122" s="14" t="s">
        <v>61</v>
      </c>
      <c r="C4122" s="14" t="s">
        <v>17</v>
      </c>
      <c r="D4122" s="14" t="s">
        <v>99</v>
      </c>
      <c r="E4122" s="14" t="s">
        <v>26</v>
      </c>
      <c r="F4122" s="15">
        <v>42924.0</v>
      </c>
      <c r="G4122" s="15">
        <v>43048.0</v>
      </c>
      <c r="H4122" s="14">
        <v>0.0</v>
      </c>
      <c r="I4122" s="12">
        <f>VLOOKUP(C4122, products!$A$1:$C$8, 3, FALSE)</f>
        <v>4821</v>
      </c>
      <c r="J4122" s="12" t="str">
        <f>VLOOKUP(B4122,sales_teams!A:C,3)</f>
        <v>West</v>
      </c>
      <c r="K4122" s="12" t="str">
        <f>VLOOKUP(B4122,sales_teams!A:C,2)</f>
        <v>Summer Sewald</v>
      </c>
      <c r="L4122" s="12" t="str">
        <f>VLOOKUP(D4122,accounts!A:G,6)</f>
        <v>United States</v>
      </c>
      <c r="M4122" s="12" t="str">
        <f>VLOOKUP(D4122,accounts!A:B,2)</f>
        <v>services</v>
      </c>
      <c r="N4122" s="12" t="str">
        <f t="shared" si="26"/>
        <v>Jul 2017</v>
      </c>
      <c r="O4122" s="12" t="str">
        <f t="shared" si="451"/>
        <v>Nov 2017</v>
      </c>
      <c r="P4122" s="12">
        <f>VLOOKUP(D4122,accounts!A:G,4)</f>
        <v>792.46</v>
      </c>
      <c r="Q4122" s="12">
        <f t="shared" si="452"/>
        <v>123</v>
      </c>
    </row>
    <row r="4123">
      <c r="A4123" s="14" t="s">
        <v>4302</v>
      </c>
      <c r="B4123" s="14" t="s">
        <v>61</v>
      </c>
      <c r="C4123" s="14" t="s">
        <v>20</v>
      </c>
      <c r="D4123" s="14" t="s">
        <v>64</v>
      </c>
      <c r="E4123" s="14" t="s">
        <v>5</v>
      </c>
      <c r="F4123" s="15">
        <v>42924.0</v>
      </c>
      <c r="G4123" s="15">
        <v>42933.0</v>
      </c>
      <c r="H4123" s="14">
        <v>5576.0</v>
      </c>
      <c r="I4123" s="12">
        <f>VLOOKUP(C4123, products!$A$1:$C$8, 3, FALSE)</f>
        <v>5482</v>
      </c>
      <c r="J4123" s="12" t="str">
        <f>VLOOKUP(B4123,sales_teams!A:C,3)</f>
        <v>West</v>
      </c>
      <c r="K4123" s="12" t="str">
        <f>VLOOKUP(B4123,sales_teams!A:C,2)</f>
        <v>Summer Sewald</v>
      </c>
      <c r="L4123" s="12" t="str">
        <f>VLOOKUP(D4123,accounts!A:G,6)</f>
        <v>United States</v>
      </c>
      <c r="M4123" s="12" t="str">
        <f>VLOOKUP(D4123,accounts!A:B,2)</f>
        <v>software</v>
      </c>
      <c r="N4123" s="12" t="str">
        <f t="shared" si="26"/>
        <v>Jul 2017</v>
      </c>
      <c r="O4123" s="12" t="str">
        <f t="shared" si="451"/>
        <v>Jul 2017</v>
      </c>
      <c r="P4123" s="12">
        <f>VLOOKUP(D4123,accounts!A:G,4)</f>
        <v>11698.03</v>
      </c>
      <c r="Q4123" s="12">
        <f t="shared" si="452"/>
        <v>0</v>
      </c>
    </row>
    <row r="4124">
      <c r="A4124" s="14" t="s">
        <v>4303</v>
      </c>
      <c r="B4124" s="14" t="s">
        <v>32</v>
      </c>
      <c r="C4124" s="14" t="s">
        <v>22</v>
      </c>
      <c r="D4124" s="14" t="s">
        <v>104</v>
      </c>
      <c r="E4124" s="14" t="s">
        <v>5</v>
      </c>
      <c r="F4124" s="15">
        <v>42925.0</v>
      </c>
      <c r="G4124" s="15">
        <v>42994.0</v>
      </c>
      <c r="H4124" s="14">
        <v>460.0</v>
      </c>
      <c r="I4124" s="12">
        <f>VLOOKUP(C4124, products!$A$1:$C$8, 3, FALSE)</f>
        <v>550</v>
      </c>
      <c r="J4124" s="12" t="str">
        <f>VLOOKUP(B4124,sales_teams!A:C,3)</f>
        <v>Central</v>
      </c>
      <c r="K4124" s="12" t="str">
        <f>VLOOKUP(B4124,sales_teams!A:C,2)</f>
        <v>Dustin Brinkmann</v>
      </c>
      <c r="L4124" s="12" t="str">
        <f>VLOOKUP(D4124,accounts!A:G,6)</f>
        <v>Italy</v>
      </c>
      <c r="M4124" s="12" t="str">
        <f>VLOOKUP(D4124,accounts!A:B,2)</f>
        <v>retail</v>
      </c>
      <c r="N4124" s="12" t="str">
        <f t="shared" si="26"/>
        <v>Jul 2017</v>
      </c>
      <c r="O4124" s="12" t="str">
        <f t="shared" si="451"/>
        <v>Sep 2017</v>
      </c>
      <c r="P4124" s="12">
        <f>VLOOKUP(D4124,accounts!A:G,4)</f>
        <v>894.33</v>
      </c>
      <c r="Q4124" s="12">
        <f t="shared" si="452"/>
        <v>62</v>
      </c>
    </row>
    <row r="4125">
      <c r="A4125" s="14" t="s">
        <v>4304</v>
      </c>
      <c r="B4125" s="14" t="s">
        <v>33</v>
      </c>
      <c r="C4125" s="14" t="s">
        <v>22</v>
      </c>
      <c r="D4125" s="14" t="s">
        <v>147</v>
      </c>
      <c r="E4125" s="14" t="s">
        <v>5</v>
      </c>
      <c r="F4125" s="15">
        <v>42925.0</v>
      </c>
      <c r="G4125" s="15">
        <v>42932.0</v>
      </c>
      <c r="H4125" s="14">
        <v>457.0</v>
      </c>
      <c r="I4125" s="12">
        <f>VLOOKUP(C4125, products!$A$1:$C$8, 3, FALSE)</f>
        <v>550</v>
      </c>
      <c r="J4125" s="12" t="str">
        <f>VLOOKUP(B4125,sales_teams!A:C,3)</f>
        <v>Central</v>
      </c>
      <c r="K4125" s="12" t="str">
        <f>VLOOKUP(B4125,sales_teams!A:C,2)</f>
        <v>Dustin Brinkmann</v>
      </c>
      <c r="L4125" s="12" t="str">
        <f>VLOOKUP(D4125,accounts!A:G,6)</f>
        <v>United States</v>
      </c>
      <c r="M4125" s="12" t="str">
        <f>VLOOKUP(D4125,accounts!A:B,2)</f>
        <v>retail</v>
      </c>
      <c r="N4125" s="12" t="str">
        <f t="shared" si="26"/>
        <v>Jul 2017</v>
      </c>
      <c r="O4125" s="12" t="str">
        <f t="shared" si="451"/>
        <v>Jul 2017</v>
      </c>
      <c r="P4125" s="12">
        <f>VLOOKUP(D4125,accounts!A:G,4)</f>
        <v>71.12</v>
      </c>
      <c r="Q4125" s="12">
        <f t="shared" si="452"/>
        <v>0</v>
      </c>
    </row>
    <row r="4126">
      <c r="A4126" s="14" t="s">
        <v>4305</v>
      </c>
      <c r="B4126" s="14" t="s">
        <v>34</v>
      </c>
      <c r="C4126" s="14" t="s">
        <v>21</v>
      </c>
      <c r="D4126" s="14" t="s">
        <v>129</v>
      </c>
      <c r="E4126" s="14" t="s">
        <v>26</v>
      </c>
      <c r="F4126" s="15">
        <v>42925.0</v>
      </c>
      <c r="G4126" s="15">
        <v>42931.0</v>
      </c>
      <c r="H4126" s="14">
        <v>0.0</v>
      </c>
      <c r="I4126" s="12">
        <f>VLOOKUP(C4126, products!$A$1:$C$8, 3, FALSE)</f>
        <v>3393</v>
      </c>
      <c r="J4126" s="12" t="str">
        <f>VLOOKUP(B4126,sales_teams!A:C,3)</f>
        <v>Central</v>
      </c>
      <c r="K4126" s="12" t="str">
        <f>VLOOKUP(B4126,sales_teams!A:C,2)</f>
        <v>Dustin Brinkmann</v>
      </c>
      <c r="L4126" s="12" t="str">
        <f>VLOOKUP(D4126,accounts!A:G,6)</f>
        <v>United States</v>
      </c>
      <c r="M4126" s="12" t="str">
        <f>VLOOKUP(D4126,accounts!A:B,2)</f>
        <v>medical</v>
      </c>
      <c r="N4126" s="12" t="str">
        <f t="shared" si="26"/>
        <v>Jul 2017</v>
      </c>
      <c r="O4126" s="12" t="str">
        <f t="shared" si="451"/>
        <v>Jul 2017</v>
      </c>
      <c r="P4126" s="12">
        <f>VLOOKUP(D4126,accounts!A:G,4)</f>
        <v>2818.38</v>
      </c>
      <c r="Q4126" s="12">
        <f t="shared" si="452"/>
        <v>0</v>
      </c>
    </row>
    <row r="4127">
      <c r="A4127" s="14" t="s">
        <v>4306</v>
      </c>
      <c r="B4127" s="14" t="s">
        <v>36</v>
      </c>
      <c r="C4127" s="14" t="s">
        <v>22</v>
      </c>
      <c r="D4127" s="14" t="s">
        <v>88</v>
      </c>
      <c r="E4127" s="14" t="s">
        <v>5</v>
      </c>
      <c r="F4127" s="15">
        <v>42925.0</v>
      </c>
      <c r="G4127" s="15">
        <v>42926.0</v>
      </c>
      <c r="H4127" s="14">
        <v>665.0</v>
      </c>
      <c r="I4127" s="12">
        <f>VLOOKUP(C4127, products!$A$1:$C$8, 3, FALSE)</f>
        <v>550</v>
      </c>
      <c r="J4127" s="12" t="str">
        <f>VLOOKUP(B4127,sales_teams!A:C,3)</f>
        <v>Central</v>
      </c>
      <c r="K4127" s="12" t="str">
        <f>VLOOKUP(B4127,sales_teams!A:C,2)</f>
        <v>Dustin Brinkmann</v>
      </c>
      <c r="L4127" s="12" t="str">
        <f>VLOOKUP(D4127,accounts!A:G,6)</f>
        <v>United States</v>
      </c>
      <c r="M4127" s="12" t="str">
        <f>VLOOKUP(D4127,accounts!A:B,2)</f>
        <v>retail</v>
      </c>
      <c r="N4127" s="12" t="str">
        <f t="shared" si="26"/>
        <v>Jul 2017</v>
      </c>
      <c r="O4127" s="12" t="str">
        <f t="shared" si="451"/>
        <v>Jul 2017</v>
      </c>
      <c r="P4127" s="12">
        <f>VLOOKUP(D4127,accounts!A:G,4)</f>
        <v>2520.83</v>
      </c>
      <c r="Q4127" s="12">
        <f t="shared" si="452"/>
        <v>0</v>
      </c>
    </row>
    <row r="4128">
      <c r="A4128" s="14" t="s">
        <v>4307</v>
      </c>
      <c r="B4128" s="14" t="s">
        <v>36</v>
      </c>
      <c r="C4128" s="14" t="s">
        <v>18</v>
      </c>
      <c r="D4128" s="14" t="s">
        <v>147</v>
      </c>
      <c r="E4128" s="14" t="s">
        <v>5</v>
      </c>
      <c r="F4128" s="15">
        <v>42925.0</v>
      </c>
      <c r="G4128" s="15">
        <v>42931.0</v>
      </c>
      <c r="H4128" s="14">
        <v>1122.0</v>
      </c>
      <c r="I4128" s="12">
        <f>VLOOKUP(C4128, products!$A$1:$C$8, 3, FALSE)</f>
        <v>1096</v>
      </c>
      <c r="J4128" s="12" t="str">
        <f>VLOOKUP(B4128,sales_teams!A:C,3)</f>
        <v>Central</v>
      </c>
      <c r="K4128" s="12" t="str">
        <f>VLOOKUP(B4128,sales_teams!A:C,2)</f>
        <v>Dustin Brinkmann</v>
      </c>
      <c r="L4128" s="12" t="str">
        <f>VLOOKUP(D4128,accounts!A:G,6)</f>
        <v>United States</v>
      </c>
      <c r="M4128" s="12" t="str">
        <f>VLOOKUP(D4128,accounts!A:B,2)</f>
        <v>retail</v>
      </c>
      <c r="N4128" s="12" t="str">
        <f t="shared" si="26"/>
        <v>Jul 2017</v>
      </c>
      <c r="O4128" s="12" t="str">
        <f t="shared" si="451"/>
        <v>Jul 2017</v>
      </c>
      <c r="P4128" s="12">
        <f>VLOOKUP(D4128,accounts!A:G,4)</f>
        <v>71.12</v>
      </c>
      <c r="Q4128" s="12">
        <f t="shared" si="452"/>
        <v>0</v>
      </c>
    </row>
    <row r="4129">
      <c r="A4129" s="14" t="s">
        <v>4308</v>
      </c>
      <c r="B4129" s="14" t="s">
        <v>36</v>
      </c>
      <c r="C4129" s="14" t="s">
        <v>20</v>
      </c>
      <c r="D4129" s="14" t="s">
        <v>78</v>
      </c>
      <c r="E4129" s="14" t="s">
        <v>5</v>
      </c>
      <c r="F4129" s="15">
        <v>42925.0</v>
      </c>
      <c r="G4129" s="15">
        <v>42934.0</v>
      </c>
      <c r="H4129" s="14">
        <v>5578.0</v>
      </c>
      <c r="I4129" s="12">
        <f>VLOOKUP(C4129, products!$A$1:$C$8, 3, FALSE)</f>
        <v>5482</v>
      </c>
      <c r="J4129" s="12" t="str">
        <f>VLOOKUP(B4129,sales_teams!A:C,3)</f>
        <v>Central</v>
      </c>
      <c r="K4129" s="12" t="str">
        <f>VLOOKUP(B4129,sales_teams!A:C,2)</f>
        <v>Dustin Brinkmann</v>
      </c>
      <c r="L4129" s="12" t="str">
        <f>VLOOKUP(D4129,accounts!A:G,6)</f>
        <v>United States</v>
      </c>
      <c r="M4129" s="12" t="str">
        <f>VLOOKUP(D4129,accounts!A:B,2)</f>
        <v>finance</v>
      </c>
      <c r="N4129" s="12" t="str">
        <f t="shared" si="26"/>
        <v>Jul 2017</v>
      </c>
      <c r="O4129" s="12" t="str">
        <f t="shared" si="451"/>
        <v>Jul 2017</v>
      </c>
      <c r="P4129" s="12">
        <f>VLOOKUP(D4129,accounts!A:G,4)</f>
        <v>2022.14</v>
      </c>
      <c r="Q4129" s="12">
        <f t="shared" si="452"/>
        <v>0</v>
      </c>
    </row>
    <row r="4130">
      <c r="A4130" s="14" t="s">
        <v>4309</v>
      </c>
      <c r="B4130" s="14" t="s">
        <v>37</v>
      </c>
      <c r="C4130" s="14" t="s">
        <v>17</v>
      </c>
      <c r="D4130" s="14" t="s">
        <v>109</v>
      </c>
      <c r="E4130" s="14" t="s">
        <v>25</v>
      </c>
      <c r="F4130" s="15">
        <v>42925.0</v>
      </c>
      <c r="G4130" s="17"/>
      <c r="I4130" s="12">
        <f>VLOOKUP(C4130, products!$A$1:$C$8, 3, FALSE)</f>
        <v>4821</v>
      </c>
      <c r="J4130" s="12" t="str">
        <f>VLOOKUP(B4130,sales_teams!A:C,3)</f>
        <v>East</v>
      </c>
      <c r="K4130" s="12" t="str">
        <f>VLOOKUP(B4130,sales_teams!A:C,2)</f>
        <v>Rocco Neubert</v>
      </c>
      <c r="L4130" s="12" t="str">
        <f>VLOOKUP(D4130,accounts!A:G,6)</f>
        <v>Kenya</v>
      </c>
      <c r="M4130" s="12" t="str">
        <f>VLOOKUP(D4130,accounts!A:B,2)</f>
        <v>medical</v>
      </c>
      <c r="N4130" s="12" t="str">
        <f t="shared" si="26"/>
        <v>Jul 2017</v>
      </c>
      <c r="P4130" s="12">
        <f>VLOOKUP(D4130,accounts!A:G,4)</f>
        <v>647.18</v>
      </c>
    </row>
    <row r="4131">
      <c r="A4131" s="14" t="s">
        <v>4310</v>
      </c>
      <c r="B4131" s="14" t="s">
        <v>38</v>
      </c>
      <c r="C4131" s="14" t="s">
        <v>22</v>
      </c>
      <c r="D4131" s="14" t="s">
        <v>107</v>
      </c>
      <c r="E4131" s="14" t="s">
        <v>5</v>
      </c>
      <c r="F4131" s="15">
        <v>42925.0</v>
      </c>
      <c r="G4131" s="15">
        <v>42986.0</v>
      </c>
      <c r="H4131" s="14">
        <v>460.0</v>
      </c>
      <c r="I4131" s="12">
        <f>VLOOKUP(C4131, products!$A$1:$C$8, 3, FALSE)</f>
        <v>550</v>
      </c>
      <c r="J4131" s="12" t="str">
        <f>VLOOKUP(B4131,sales_teams!A:C,3)</f>
        <v>East</v>
      </c>
      <c r="K4131" s="12" t="str">
        <f>VLOOKUP(B4131,sales_teams!A:C,2)</f>
        <v>Rocco Neubert</v>
      </c>
      <c r="L4131" s="12" t="str">
        <f>VLOOKUP(D4131,accounts!A:G,6)</f>
        <v>United States</v>
      </c>
      <c r="M4131" s="12" t="str">
        <f>VLOOKUP(D4131,accounts!A:B,2)</f>
        <v>technolgy</v>
      </c>
      <c r="N4131" s="12" t="str">
        <f t="shared" si="26"/>
        <v>Jul 2017</v>
      </c>
      <c r="O4131" s="12" t="str">
        <f t="shared" ref="O4131:O4146" si="453">TEXT(G4131,"mmm yyy")</f>
        <v>Sep 2017</v>
      </c>
      <c r="P4131" s="12">
        <f>VLOOKUP(D4131,accounts!A:G,4)</f>
        <v>1008.06</v>
      </c>
      <c r="Q4131" s="12">
        <f t="shared" ref="Q4131:Q4146" si="454">O4131-N4131</f>
        <v>62</v>
      </c>
    </row>
    <row r="4132">
      <c r="A4132" s="14" t="s">
        <v>4311</v>
      </c>
      <c r="B4132" s="14" t="s">
        <v>39</v>
      </c>
      <c r="C4132" s="14" t="s">
        <v>18</v>
      </c>
      <c r="D4132" s="14" t="s">
        <v>146</v>
      </c>
      <c r="E4132" s="14" t="s">
        <v>5</v>
      </c>
      <c r="F4132" s="15">
        <v>42925.0</v>
      </c>
      <c r="G4132" s="15">
        <v>42978.0</v>
      </c>
      <c r="H4132" s="14">
        <v>1133.0</v>
      </c>
      <c r="I4132" s="12">
        <f>VLOOKUP(C4132, products!$A$1:$C$8, 3, FALSE)</f>
        <v>1096</v>
      </c>
      <c r="J4132" s="12" t="str">
        <f>VLOOKUP(B4132,sales_teams!A:C,3)</f>
        <v>East</v>
      </c>
      <c r="K4132" s="12" t="str">
        <f>VLOOKUP(B4132,sales_teams!A:C,2)</f>
        <v>Rocco Neubert</v>
      </c>
      <c r="L4132" s="12" t="str">
        <f>VLOOKUP(D4132,accounts!A:G,6)</f>
        <v>United States</v>
      </c>
      <c r="M4132" s="12" t="str">
        <f>VLOOKUP(D4132,accounts!A:B,2)</f>
        <v>marketing</v>
      </c>
      <c r="N4132" s="12" t="str">
        <f t="shared" si="26"/>
        <v>Jul 2017</v>
      </c>
      <c r="O4132" s="12" t="str">
        <f t="shared" si="453"/>
        <v>Aug 2017</v>
      </c>
      <c r="P4132" s="12">
        <f>VLOOKUP(D4132,accounts!A:G,4)</f>
        <v>1197.44</v>
      </c>
      <c r="Q4132" s="12">
        <f t="shared" si="454"/>
        <v>31</v>
      </c>
    </row>
    <row r="4133">
      <c r="A4133" s="14" t="s">
        <v>4312</v>
      </c>
      <c r="B4133" s="14" t="s">
        <v>39</v>
      </c>
      <c r="C4133" s="14" t="s">
        <v>18</v>
      </c>
      <c r="D4133" s="14" t="s">
        <v>88</v>
      </c>
      <c r="E4133" s="14" t="s">
        <v>5</v>
      </c>
      <c r="F4133" s="15">
        <v>42925.0</v>
      </c>
      <c r="G4133" s="15">
        <v>42996.0</v>
      </c>
      <c r="H4133" s="14">
        <v>1194.0</v>
      </c>
      <c r="I4133" s="12">
        <f>VLOOKUP(C4133, products!$A$1:$C$8, 3, FALSE)</f>
        <v>1096</v>
      </c>
      <c r="J4133" s="12" t="str">
        <f>VLOOKUP(B4133,sales_teams!A:C,3)</f>
        <v>East</v>
      </c>
      <c r="K4133" s="12" t="str">
        <f>VLOOKUP(B4133,sales_teams!A:C,2)</f>
        <v>Rocco Neubert</v>
      </c>
      <c r="L4133" s="12" t="str">
        <f>VLOOKUP(D4133,accounts!A:G,6)</f>
        <v>United States</v>
      </c>
      <c r="M4133" s="12" t="str">
        <f>VLOOKUP(D4133,accounts!A:B,2)</f>
        <v>retail</v>
      </c>
      <c r="N4133" s="12" t="str">
        <f t="shared" si="26"/>
        <v>Jul 2017</v>
      </c>
      <c r="O4133" s="12" t="str">
        <f t="shared" si="453"/>
        <v>Sep 2017</v>
      </c>
      <c r="P4133" s="12">
        <f>VLOOKUP(D4133,accounts!A:G,4)</f>
        <v>2520.83</v>
      </c>
      <c r="Q4133" s="12">
        <f t="shared" si="454"/>
        <v>62</v>
      </c>
    </row>
    <row r="4134">
      <c r="A4134" s="14" t="s">
        <v>4313</v>
      </c>
      <c r="B4134" s="14" t="s">
        <v>39</v>
      </c>
      <c r="C4134" s="14" t="s">
        <v>20</v>
      </c>
      <c r="D4134" s="14" t="s">
        <v>138</v>
      </c>
      <c r="E4134" s="14" t="s">
        <v>5</v>
      </c>
      <c r="F4134" s="15">
        <v>42925.0</v>
      </c>
      <c r="G4134" s="15">
        <v>42994.0</v>
      </c>
      <c r="H4134" s="14">
        <v>5861.0</v>
      </c>
      <c r="I4134" s="12">
        <f>VLOOKUP(C4134, products!$A$1:$C$8, 3, FALSE)</f>
        <v>5482</v>
      </c>
      <c r="J4134" s="12" t="str">
        <f>VLOOKUP(B4134,sales_teams!A:C,3)</f>
        <v>East</v>
      </c>
      <c r="K4134" s="12" t="str">
        <f>VLOOKUP(B4134,sales_teams!A:C,2)</f>
        <v>Rocco Neubert</v>
      </c>
      <c r="L4134" s="12" t="str">
        <f>VLOOKUP(D4134,accounts!A:G,6)</f>
        <v>United States</v>
      </c>
      <c r="M4134" s="12" t="str">
        <f>VLOOKUP(D4134,accounts!A:B,2)</f>
        <v>retail</v>
      </c>
      <c r="N4134" s="12" t="str">
        <f t="shared" si="26"/>
        <v>Jul 2017</v>
      </c>
      <c r="O4134" s="12" t="str">
        <f t="shared" si="453"/>
        <v>Sep 2017</v>
      </c>
      <c r="P4134" s="12">
        <f>VLOOKUP(D4134,accounts!A:G,4)</f>
        <v>2261.05</v>
      </c>
      <c r="Q4134" s="12">
        <f t="shared" si="454"/>
        <v>62</v>
      </c>
    </row>
    <row r="4135">
      <c r="A4135" s="14" t="s">
        <v>4314</v>
      </c>
      <c r="B4135" s="14" t="s">
        <v>42</v>
      </c>
      <c r="C4135" s="14" t="s">
        <v>22</v>
      </c>
      <c r="D4135" s="14" t="s">
        <v>90</v>
      </c>
      <c r="E4135" s="14" t="s">
        <v>26</v>
      </c>
      <c r="F4135" s="15">
        <v>42925.0</v>
      </c>
      <c r="G4135" s="15">
        <v>42933.0</v>
      </c>
      <c r="H4135" s="14">
        <v>0.0</v>
      </c>
      <c r="I4135" s="12">
        <f>VLOOKUP(C4135, products!$A$1:$C$8, 3, FALSE)</f>
        <v>550</v>
      </c>
      <c r="J4135" s="12" t="str">
        <f>VLOOKUP(B4135,sales_teams!A:C,3)</f>
        <v>East</v>
      </c>
      <c r="K4135" s="12" t="str">
        <f>VLOOKUP(B4135,sales_teams!A:C,2)</f>
        <v>Rocco Neubert</v>
      </c>
      <c r="L4135" s="12" t="str">
        <f>VLOOKUP(D4135,accounts!A:G,6)</f>
        <v>United States</v>
      </c>
      <c r="M4135" s="12" t="str">
        <f>VLOOKUP(D4135,accounts!A:B,2)</f>
        <v>software</v>
      </c>
      <c r="N4135" s="12" t="str">
        <f t="shared" si="26"/>
        <v>Jul 2017</v>
      </c>
      <c r="O4135" s="12" t="str">
        <f t="shared" si="453"/>
        <v>Jul 2017</v>
      </c>
      <c r="P4135" s="12">
        <f>VLOOKUP(D4135,accounts!A:G,4)</f>
        <v>4618</v>
      </c>
      <c r="Q4135" s="12">
        <f t="shared" si="454"/>
        <v>0</v>
      </c>
    </row>
    <row r="4136">
      <c r="A4136" s="14" t="s">
        <v>4315</v>
      </c>
      <c r="B4136" s="14" t="s">
        <v>42</v>
      </c>
      <c r="C4136" s="14" t="s">
        <v>18</v>
      </c>
      <c r="D4136" s="14" t="s">
        <v>82</v>
      </c>
      <c r="E4136" s="14" t="s">
        <v>5</v>
      </c>
      <c r="F4136" s="15">
        <v>42925.0</v>
      </c>
      <c r="G4136" s="15">
        <v>42975.0</v>
      </c>
      <c r="H4136" s="14">
        <v>1194.0</v>
      </c>
      <c r="I4136" s="12">
        <f>VLOOKUP(C4136, products!$A$1:$C$8, 3, FALSE)</f>
        <v>1096</v>
      </c>
      <c r="J4136" s="12" t="str">
        <f>VLOOKUP(B4136,sales_teams!A:C,3)</f>
        <v>East</v>
      </c>
      <c r="K4136" s="12" t="str">
        <f>VLOOKUP(B4136,sales_teams!A:C,2)</f>
        <v>Rocco Neubert</v>
      </c>
      <c r="L4136" s="12" t="str">
        <f>VLOOKUP(D4136,accounts!A:G,6)</f>
        <v>United States</v>
      </c>
      <c r="M4136" s="12" t="str">
        <f>VLOOKUP(D4136,accounts!A:B,2)</f>
        <v>finance</v>
      </c>
      <c r="N4136" s="12" t="str">
        <f t="shared" si="26"/>
        <v>Jul 2017</v>
      </c>
      <c r="O4136" s="12" t="str">
        <f t="shared" si="453"/>
        <v>Aug 2017</v>
      </c>
      <c r="P4136" s="12">
        <f>VLOOKUP(D4136,accounts!A:G,4)</f>
        <v>1698.2</v>
      </c>
      <c r="Q4136" s="12">
        <f t="shared" si="454"/>
        <v>31</v>
      </c>
    </row>
    <row r="4137">
      <c r="A4137" s="14" t="s">
        <v>4316</v>
      </c>
      <c r="B4137" s="14" t="s">
        <v>42</v>
      </c>
      <c r="C4137" s="14" t="s">
        <v>17</v>
      </c>
      <c r="D4137" s="14" t="s">
        <v>92</v>
      </c>
      <c r="E4137" s="14" t="s">
        <v>5</v>
      </c>
      <c r="F4137" s="15">
        <v>42925.0</v>
      </c>
      <c r="G4137" s="15">
        <v>42927.0</v>
      </c>
      <c r="H4137" s="14">
        <v>4440.0</v>
      </c>
      <c r="I4137" s="12">
        <f>VLOOKUP(C4137, products!$A$1:$C$8, 3, FALSE)</f>
        <v>4821</v>
      </c>
      <c r="J4137" s="12" t="str">
        <f>VLOOKUP(B4137,sales_teams!A:C,3)</f>
        <v>East</v>
      </c>
      <c r="K4137" s="12" t="str">
        <f>VLOOKUP(B4137,sales_teams!A:C,2)</f>
        <v>Rocco Neubert</v>
      </c>
      <c r="L4137" s="12" t="str">
        <f>VLOOKUP(D4137,accounts!A:G,6)</f>
        <v>United States</v>
      </c>
      <c r="M4137" s="12" t="str">
        <f>VLOOKUP(D4137,accounts!A:B,2)</f>
        <v>finance</v>
      </c>
      <c r="N4137" s="12" t="str">
        <f t="shared" si="26"/>
        <v>Jul 2017</v>
      </c>
      <c r="O4137" s="12" t="str">
        <f t="shared" si="453"/>
        <v>Jul 2017</v>
      </c>
      <c r="P4137" s="12">
        <f>VLOOKUP(D4137,accounts!A:G,4)</f>
        <v>2819.5</v>
      </c>
      <c r="Q4137" s="12">
        <f t="shared" si="454"/>
        <v>0</v>
      </c>
    </row>
    <row r="4138">
      <c r="A4138" s="14" t="s">
        <v>4317</v>
      </c>
      <c r="B4138" s="14" t="s">
        <v>45</v>
      </c>
      <c r="C4138" s="14" t="s">
        <v>19</v>
      </c>
      <c r="D4138" s="14" t="s">
        <v>98</v>
      </c>
      <c r="E4138" s="14" t="s">
        <v>5</v>
      </c>
      <c r="F4138" s="15">
        <v>42925.0</v>
      </c>
      <c r="G4138" s="15">
        <v>42935.0</v>
      </c>
      <c r="H4138" s="14">
        <v>53.0</v>
      </c>
      <c r="I4138" s="12">
        <f>VLOOKUP(C4138, products!$A$1:$C$8, 3, FALSE)</f>
        <v>55</v>
      </c>
      <c r="J4138" s="12" t="str">
        <f>VLOOKUP(B4138,sales_teams!A:C,3)</f>
        <v>East</v>
      </c>
      <c r="K4138" s="12" t="str">
        <f>VLOOKUP(B4138,sales_teams!A:C,2)</f>
        <v>Rocco Neubert</v>
      </c>
      <c r="L4138" s="12" t="str">
        <f>VLOOKUP(D4138,accounts!A:G,6)</f>
        <v>United States</v>
      </c>
      <c r="M4138" s="12" t="str">
        <f>VLOOKUP(D4138,accounts!A:B,2)</f>
        <v>retail</v>
      </c>
      <c r="N4138" s="12" t="str">
        <f t="shared" si="26"/>
        <v>Jul 2017</v>
      </c>
      <c r="O4138" s="12" t="str">
        <f t="shared" si="453"/>
        <v>Jul 2017</v>
      </c>
      <c r="P4138" s="12">
        <f>VLOOKUP(D4138,accounts!A:G,4)</f>
        <v>718.62</v>
      </c>
      <c r="Q4138" s="12">
        <f t="shared" si="454"/>
        <v>0</v>
      </c>
    </row>
    <row r="4139">
      <c r="A4139" s="14" t="s">
        <v>4318</v>
      </c>
      <c r="B4139" s="14" t="s">
        <v>46</v>
      </c>
      <c r="C4139" s="14" t="s">
        <v>22</v>
      </c>
      <c r="D4139" s="14" t="s">
        <v>112</v>
      </c>
      <c r="E4139" s="14" t="s">
        <v>26</v>
      </c>
      <c r="F4139" s="15">
        <v>42925.0</v>
      </c>
      <c r="G4139" s="15">
        <v>42930.0</v>
      </c>
      <c r="H4139" s="14">
        <v>0.0</v>
      </c>
      <c r="I4139" s="12">
        <f>VLOOKUP(C4139, products!$A$1:$C$8, 3, FALSE)</f>
        <v>550</v>
      </c>
      <c r="J4139" s="12" t="str">
        <f>VLOOKUP(B4139,sales_teams!A:C,3)</f>
        <v>East</v>
      </c>
      <c r="K4139" s="12" t="str">
        <f>VLOOKUP(B4139,sales_teams!A:C,2)</f>
        <v>Rocco Neubert</v>
      </c>
      <c r="L4139" s="12" t="str">
        <f>VLOOKUP(D4139,accounts!A:G,6)</f>
        <v>United States</v>
      </c>
      <c r="M4139" s="12" t="str">
        <f>VLOOKUP(D4139,accounts!A:B,2)</f>
        <v>telecommunications</v>
      </c>
      <c r="N4139" s="12" t="str">
        <f t="shared" si="26"/>
        <v>Jul 2017</v>
      </c>
      <c r="O4139" s="12" t="str">
        <f t="shared" si="453"/>
        <v>Jul 2017</v>
      </c>
      <c r="P4139" s="12">
        <f>VLOOKUP(D4139,accounts!A:G,4)</f>
        <v>1699.85</v>
      </c>
      <c r="Q4139" s="12">
        <f t="shared" si="454"/>
        <v>0</v>
      </c>
    </row>
    <row r="4140">
      <c r="A4140" s="14" t="s">
        <v>4319</v>
      </c>
      <c r="B4140" s="14" t="s">
        <v>48</v>
      </c>
      <c r="C4140" s="14" t="s">
        <v>18</v>
      </c>
      <c r="D4140" s="14" t="s">
        <v>83</v>
      </c>
      <c r="E4140" s="14" t="s">
        <v>5</v>
      </c>
      <c r="F4140" s="15">
        <v>42925.0</v>
      </c>
      <c r="G4140" s="15">
        <v>42929.0</v>
      </c>
      <c r="H4140" s="14">
        <v>1192.0</v>
      </c>
      <c r="I4140" s="12">
        <f>VLOOKUP(C4140, products!$A$1:$C$8, 3, FALSE)</f>
        <v>1096</v>
      </c>
      <c r="J4140" s="12" t="str">
        <f>VLOOKUP(B4140,sales_teams!A:C,3)</f>
        <v>East</v>
      </c>
      <c r="K4140" s="12" t="str">
        <f>VLOOKUP(B4140,sales_teams!A:C,2)</f>
        <v>Rocco Neubert</v>
      </c>
      <c r="L4140" s="12" t="str">
        <f>VLOOKUP(D4140,accounts!A:G,6)</f>
        <v>United States</v>
      </c>
      <c r="M4140" s="12" t="str">
        <f>VLOOKUP(D4140,accounts!A:B,2)</f>
        <v>marketing</v>
      </c>
      <c r="N4140" s="12" t="str">
        <f t="shared" si="26"/>
        <v>Jul 2017</v>
      </c>
      <c r="O4140" s="12" t="str">
        <f t="shared" si="453"/>
        <v>Jul 2017</v>
      </c>
      <c r="P4140" s="12">
        <f>VLOOKUP(D4140,accounts!A:G,4)</f>
        <v>2403.58</v>
      </c>
      <c r="Q4140" s="12">
        <f t="shared" si="454"/>
        <v>0</v>
      </c>
    </row>
    <row r="4141">
      <c r="A4141" s="14" t="s">
        <v>4320</v>
      </c>
      <c r="B4141" s="14" t="s">
        <v>50</v>
      </c>
      <c r="C4141" s="14" t="s">
        <v>19</v>
      </c>
      <c r="D4141" s="14" t="s">
        <v>95</v>
      </c>
      <c r="E4141" s="14" t="s">
        <v>5</v>
      </c>
      <c r="F4141" s="15">
        <v>42925.0</v>
      </c>
      <c r="G4141" s="15">
        <v>42979.0</v>
      </c>
      <c r="H4141" s="14">
        <v>54.0</v>
      </c>
      <c r="I4141" s="12">
        <f>VLOOKUP(C4141, products!$A$1:$C$8, 3, FALSE)</f>
        <v>55</v>
      </c>
      <c r="J4141" s="12" t="str">
        <f>VLOOKUP(B4141,sales_teams!A:C,3)</f>
        <v>West</v>
      </c>
      <c r="K4141" s="12" t="str">
        <f>VLOOKUP(B4141,sales_teams!A:C,2)</f>
        <v>Summer Sewald</v>
      </c>
      <c r="L4141" s="12" t="str">
        <f>VLOOKUP(D4141,accounts!A:G,6)</f>
        <v>United States</v>
      </c>
      <c r="M4141" s="12" t="str">
        <f>VLOOKUP(D4141,accounts!A:B,2)</f>
        <v>technolgy</v>
      </c>
      <c r="N4141" s="12" t="str">
        <f t="shared" si="26"/>
        <v>Jul 2017</v>
      </c>
      <c r="O4141" s="12" t="str">
        <f t="shared" si="453"/>
        <v>Sep 2017</v>
      </c>
      <c r="P4141" s="12">
        <f>VLOOKUP(D4141,accounts!A:G,4)</f>
        <v>1520.66</v>
      </c>
      <c r="Q4141" s="12">
        <f t="shared" si="454"/>
        <v>62</v>
      </c>
    </row>
    <row r="4142">
      <c r="A4142" s="14" t="s">
        <v>4321</v>
      </c>
      <c r="B4142" s="14" t="s">
        <v>52</v>
      </c>
      <c r="C4142" s="14" t="s">
        <v>21</v>
      </c>
      <c r="D4142" s="14" t="s">
        <v>94</v>
      </c>
      <c r="E4142" s="14" t="s">
        <v>26</v>
      </c>
      <c r="F4142" s="15">
        <v>42925.0</v>
      </c>
      <c r="G4142" s="15">
        <v>42929.0</v>
      </c>
      <c r="H4142" s="14">
        <v>0.0</v>
      </c>
      <c r="I4142" s="12">
        <f>VLOOKUP(C4142, products!$A$1:$C$8, 3, FALSE)</f>
        <v>3393</v>
      </c>
      <c r="J4142" s="12" t="str">
        <f>VLOOKUP(B4142,sales_teams!A:C,3)</f>
        <v>West</v>
      </c>
      <c r="K4142" s="12" t="str">
        <f>VLOOKUP(B4142,sales_teams!A:C,2)</f>
        <v>Summer Sewald</v>
      </c>
      <c r="L4142" s="12" t="str">
        <f>VLOOKUP(D4142,accounts!A:G,6)</f>
        <v>United States</v>
      </c>
      <c r="M4142" s="12" t="str">
        <f>VLOOKUP(D4142,accounts!A:B,2)</f>
        <v>medical</v>
      </c>
      <c r="N4142" s="12" t="str">
        <f t="shared" si="26"/>
        <v>Jul 2017</v>
      </c>
      <c r="O4142" s="12" t="str">
        <f t="shared" si="453"/>
        <v>Jul 2017</v>
      </c>
      <c r="P4142" s="12">
        <f>VLOOKUP(D4142,accounts!A:G,4)</f>
        <v>3922.42</v>
      </c>
      <c r="Q4142" s="12">
        <f t="shared" si="454"/>
        <v>0</v>
      </c>
    </row>
    <row r="4143">
      <c r="A4143" s="14" t="s">
        <v>4322</v>
      </c>
      <c r="B4143" s="14" t="s">
        <v>52</v>
      </c>
      <c r="C4143" s="14" t="s">
        <v>20</v>
      </c>
      <c r="D4143" s="14" t="s">
        <v>71</v>
      </c>
      <c r="E4143" s="14" t="s">
        <v>5</v>
      </c>
      <c r="F4143" s="15">
        <v>42925.0</v>
      </c>
      <c r="G4143" s="15">
        <v>42934.0</v>
      </c>
      <c r="H4143" s="14">
        <v>4651.0</v>
      </c>
      <c r="I4143" s="12">
        <f>VLOOKUP(C4143, products!$A$1:$C$8, 3, FALSE)</f>
        <v>5482</v>
      </c>
      <c r="J4143" s="12" t="str">
        <f>VLOOKUP(B4143,sales_teams!A:C,3)</f>
        <v>West</v>
      </c>
      <c r="K4143" s="12" t="str">
        <f>VLOOKUP(B4143,sales_teams!A:C,2)</f>
        <v>Summer Sewald</v>
      </c>
      <c r="L4143" s="12" t="str">
        <f>VLOOKUP(D4143,accounts!A:G,6)</f>
        <v>United States</v>
      </c>
      <c r="M4143" s="12" t="str">
        <f>VLOOKUP(D4143,accounts!A:B,2)</f>
        <v>services</v>
      </c>
      <c r="N4143" s="12" t="str">
        <f t="shared" si="26"/>
        <v>Jul 2017</v>
      </c>
      <c r="O4143" s="12" t="str">
        <f t="shared" si="453"/>
        <v>Jul 2017</v>
      </c>
      <c r="P4143" s="12">
        <f>VLOOKUP(D4143,accounts!A:G,4)</f>
        <v>2041.73</v>
      </c>
      <c r="Q4143" s="12">
        <f t="shared" si="454"/>
        <v>0</v>
      </c>
    </row>
    <row r="4144">
      <c r="A4144" s="14" t="s">
        <v>4323</v>
      </c>
      <c r="B4144" s="14" t="s">
        <v>53</v>
      </c>
      <c r="C4144" s="14" t="s">
        <v>20</v>
      </c>
      <c r="D4144" s="14" t="s">
        <v>79</v>
      </c>
      <c r="E4144" s="14" t="s">
        <v>26</v>
      </c>
      <c r="F4144" s="15">
        <v>42925.0</v>
      </c>
      <c r="G4144" s="15">
        <v>42935.0</v>
      </c>
      <c r="H4144" s="14">
        <v>0.0</v>
      </c>
      <c r="I4144" s="12">
        <f>VLOOKUP(C4144, products!$A$1:$C$8, 3, FALSE)</f>
        <v>5482</v>
      </c>
      <c r="J4144" s="12" t="str">
        <f>VLOOKUP(B4144,sales_teams!A:C,3)</f>
        <v>West</v>
      </c>
      <c r="K4144" s="12" t="str">
        <f>VLOOKUP(B4144,sales_teams!A:C,2)</f>
        <v>Summer Sewald</v>
      </c>
      <c r="L4144" s="12" t="str">
        <f>VLOOKUP(D4144,accounts!A:G,6)</f>
        <v>Panama</v>
      </c>
      <c r="M4144" s="12" t="str">
        <f>VLOOKUP(D4144,accounts!A:B,2)</f>
        <v>technolgy</v>
      </c>
      <c r="N4144" s="12" t="str">
        <f t="shared" si="26"/>
        <v>Jul 2017</v>
      </c>
      <c r="O4144" s="12" t="str">
        <f t="shared" si="453"/>
        <v>Jul 2017</v>
      </c>
      <c r="P4144" s="12">
        <f>VLOOKUP(D4144,accounts!A:G,4)</f>
        <v>2938.67</v>
      </c>
      <c r="Q4144" s="12">
        <f t="shared" si="454"/>
        <v>0</v>
      </c>
    </row>
    <row r="4145">
      <c r="A4145" s="14" t="s">
        <v>4324</v>
      </c>
      <c r="B4145" s="14" t="s">
        <v>53</v>
      </c>
      <c r="C4145" s="14" t="s">
        <v>20</v>
      </c>
      <c r="D4145" s="14" t="s">
        <v>109</v>
      </c>
      <c r="E4145" s="14" t="s">
        <v>5</v>
      </c>
      <c r="F4145" s="15">
        <v>42925.0</v>
      </c>
      <c r="G4145" s="15">
        <v>43002.0</v>
      </c>
      <c r="H4145" s="14">
        <v>5944.0</v>
      </c>
      <c r="I4145" s="12">
        <f>VLOOKUP(C4145, products!$A$1:$C$8, 3, FALSE)</f>
        <v>5482</v>
      </c>
      <c r="J4145" s="12" t="str">
        <f>VLOOKUP(B4145,sales_teams!A:C,3)</f>
        <v>West</v>
      </c>
      <c r="K4145" s="12" t="str">
        <f>VLOOKUP(B4145,sales_teams!A:C,2)</f>
        <v>Summer Sewald</v>
      </c>
      <c r="L4145" s="12" t="str">
        <f>VLOOKUP(D4145,accounts!A:G,6)</f>
        <v>Kenya</v>
      </c>
      <c r="M4145" s="12" t="str">
        <f>VLOOKUP(D4145,accounts!A:B,2)</f>
        <v>medical</v>
      </c>
      <c r="N4145" s="12" t="str">
        <f t="shared" si="26"/>
        <v>Jul 2017</v>
      </c>
      <c r="O4145" s="12" t="str">
        <f t="shared" si="453"/>
        <v>Sep 2017</v>
      </c>
      <c r="P4145" s="12">
        <f>VLOOKUP(D4145,accounts!A:G,4)</f>
        <v>647.18</v>
      </c>
      <c r="Q4145" s="12">
        <f t="shared" si="454"/>
        <v>62</v>
      </c>
    </row>
    <row r="4146">
      <c r="A4146" s="14" t="s">
        <v>4325</v>
      </c>
      <c r="B4146" s="14" t="s">
        <v>54</v>
      </c>
      <c r="C4146" s="14" t="s">
        <v>21</v>
      </c>
      <c r="D4146" s="14" t="s">
        <v>88</v>
      </c>
      <c r="E4146" s="14" t="s">
        <v>26</v>
      </c>
      <c r="F4146" s="15">
        <v>42925.0</v>
      </c>
      <c r="G4146" s="15">
        <v>42933.0</v>
      </c>
      <c r="H4146" s="14">
        <v>0.0</v>
      </c>
      <c r="I4146" s="12">
        <f>VLOOKUP(C4146, products!$A$1:$C$8, 3, FALSE)</f>
        <v>3393</v>
      </c>
      <c r="J4146" s="12" t="str">
        <f>VLOOKUP(B4146,sales_teams!A:C,3)</f>
        <v>West</v>
      </c>
      <c r="K4146" s="12" t="str">
        <f>VLOOKUP(B4146,sales_teams!A:C,2)</f>
        <v>Summer Sewald</v>
      </c>
      <c r="L4146" s="12" t="str">
        <f>VLOOKUP(D4146,accounts!A:G,6)</f>
        <v>United States</v>
      </c>
      <c r="M4146" s="12" t="str">
        <f>VLOOKUP(D4146,accounts!A:B,2)</f>
        <v>retail</v>
      </c>
      <c r="N4146" s="12" t="str">
        <f t="shared" si="26"/>
        <v>Jul 2017</v>
      </c>
      <c r="O4146" s="12" t="str">
        <f t="shared" si="453"/>
        <v>Jul 2017</v>
      </c>
      <c r="P4146" s="12">
        <f>VLOOKUP(D4146,accounts!A:G,4)</f>
        <v>2520.83</v>
      </c>
      <c r="Q4146" s="12">
        <f t="shared" si="454"/>
        <v>0</v>
      </c>
    </row>
    <row r="4147">
      <c r="A4147" s="14" t="s">
        <v>4326</v>
      </c>
      <c r="B4147" s="14" t="s">
        <v>55</v>
      </c>
      <c r="C4147" s="14" t="s">
        <v>17</v>
      </c>
      <c r="D4147" s="14" t="s">
        <v>142</v>
      </c>
      <c r="E4147" s="14" t="s">
        <v>25</v>
      </c>
      <c r="F4147" s="15">
        <v>42925.0</v>
      </c>
      <c r="G4147" s="17"/>
      <c r="I4147" s="12">
        <f>VLOOKUP(C4147, products!$A$1:$C$8, 3, FALSE)</f>
        <v>4821</v>
      </c>
      <c r="J4147" s="12" t="str">
        <f>VLOOKUP(B4147,sales_teams!A:C,3)</f>
        <v>West</v>
      </c>
      <c r="K4147" s="12" t="str">
        <f>VLOOKUP(B4147,sales_teams!A:C,2)</f>
        <v>Summer Sewald</v>
      </c>
      <c r="L4147" s="12" t="str">
        <f>VLOOKUP(D4147,accounts!A:G,6)</f>
        <v>United States</v>
      </c>
      <c r="M4147" s="12" t="str">
        <f>VLOOKUP(D4147,accounts!A:B,2)</f>
        <v>employment</v>
      </c>
      <c r="N4147" s="12" t="str">
        <f t="shared" si="26"/>
        <v>Jul 2017</v>
      </c>
      <c r="P4147" s="12">
        <f>VLOOKUP(D4147,accounts!A:G,4)</f>
        <v>291.27</v>
      </c>
    </row>
    <row r="4148">
      <c r="A4148" s="14" t="s">
        <v>4327</v>
      </c>
      <c r="B4148" s="14" t="s">
        <v>58</v>
      </c>
      <c r="C4148" s="14" t="s">
        <v>21</v>
      </c>
      <c r="D4148" s="14" t="s">
        <v>116</v>
      </c>
      <c r="E4148" s="14" t="s">
        <v>26</v>
      </c>
      <c r="F4148" s="15">
        <v>42925.0</v>
      </c>
      <c r="G4148" s="15">
        <v>42933.0</v>
      </c>
      <c r="H4148" s="14">
        <v>0.0</v>
      </c>
      <c r="I4148" s="12">
        <f>VLOOKUP(C4148, products!$A$1:$C$8, 3, FALSE)</f>
        <v>3393</v>
      </c>
      <c r="J4148" s="12" t="str">
        <f>VLOOKUP(B4148,sales_teams!A:C,3)</f>
        <v>West</v>
      </c>
      <c r="K4148" s="12" t="str">
        <f>VLOOKUP(B4148,sales_teams!A:C,2)</f>
        <v>Summer Sewald</v>
      </c>
      <c r="L4148" s="12" t="str">
        <f>VLOOKUP(D4148,accounts!A:G,6)</f>
        <v>United States</v>
      </c>
      <c r="M4148" s="12" t="str">
        <f>VLOOKUP(D4148,accounts!A:B,2)</f>
        <v>services</v>
      </c>
      <c r="N4148" s="12" t="str">
        <f t="shared" si="26"/>
        <v>Jul 2017</v>
      </c>
      <c r="O4148" s="12" t="str">
        <f t="shared" ref="O4148:O4206" si="455">TEXT(G4148,"mmm yyy")</f>
        <v>Jul 2017</v>
      </c>
      <c r="P4148" s="12">
        <f>VLOOKUP(D4148,accounts!A:G,4)</f>
        <v>692.19</v>
      </c>
      <c r="Q4148" s="12">
        <f t="shared" ref="Q4148:Q4206" si="456">O4148-N4148</f>
        <v>0</v>
      </c>
    </row>
    <row r="4149">
      <c r="A4149" s="14" t="s">
        <v>4328</v>
      </c>
      <c r="B4149" s="14" t="s">
        <v>32</v>
      </c>
      <c r="C4149" s="14" t="s">
        <v>18</v>
      </c>
      <c r="D4149" s="14" t="s">
        <v>115</v>
      </c>
      <c r="E4149" s="14" t="s">
        <v>5</v>
      </c>
      <c r="F4149" s="15">
        <v>42926.0</v>
      </c>
      <c r="G4149" s="15">
        <v>42933.0</v>
      </c>
      <c r="H4149" s="14">
        <v>962.0</v>
      </c>
      <c r="I4149" s="12">
        <f>VLOOKUP(C4149, products!$A$1:$C$8, 3, FALSE)</f>
        <v>1096</v>
      </c>
      <c r="J4149" s="12" t="str">
        <f>VLOOKUP(B4149,sales_teams!A:C,3)</f>
        <v>Central</v>
      </c>
      <c r="K4149" s="12" t="str">
        <f>VLOOKUP(B4149,sales_teams!A:C,2)</f>
        <v>Dustin Brinkmann</v>
      </c>
      <c r="L4149" s="12" t="str">
        <f>VLOOKUP(D4149,accounts!A:G,6)</f>
        <v>United States</v>
      </c>
      <c r="M4149" s="12" t="str">
        <f>VLOOKUP(D4149,accounts!A:B,2)</f>
        <v>entertainment</v>
      </c>
      <c r="N4149" s="12" t="str">
        <f t="shared" si="26"/>
        <v>Jul 2017</v>
      </c>
      <c r="O4149" s="12" t="str">
        <f t="shared" si="455"/>
        <v>Jul 2017</v>
      </c>
      <c r="P4149" s="12">
        <f>VLOOKUP(D4149,accounts!A:G,4)</f>
        <v>217.87</v>
      </c>
      <c r="Q4149" s="12">
        <f t="shared" si="456"/>
        <v>0</v>
      </c>
    </row>
    <row r="4150">
      <c r="A4150" s="14" t="s">
        <v>4329</v>
      </c>
      <c r="B4150" s="14" t="s">
        <v>33</v>
      </c>
      <c r="C4150" s="14" t="s">
        <v>18</v>
      </c>
      <c r="D4150" s="14" t="s">
        <v>129</v>
      </c>
      <c r="E4150" s="14" t="s">
        <v>5</v>
      </c>
      <c r="F4150" s="15">
        <v>42926.0</v>
      </c>
      <c r="G4150" s="15">
        <v>42937.0</v>
      </c>
      <c r="H4150" s="14">
        <v>1063.0</v>
      </c>
      <c r="I4150" s="12">
        <f>VLOOKUP(C4150, products!$A$1:$C$8, 3, FALSE)</f>
        <v>1096</v>
      </c>
      <c r="J4150" s="12" t="str">
        <f>VLOOKUP(B4150,sales_teams!A:C,3)</f>
        <v>Central</v>
      </c>
      <c r="K4150" s="12" t="str">
        <f>VLOOKUP(B4150,sales_teams!A:C,2)</f>
        <v>Dustin Brinkmann</v>
      </c>
      <c r="L4150" s="12" t="str">
        <f>VLOOKUP(D4150,accounts!A:G,6)</f>
        <v>United States</v>
      </c>
      <c r="M4150" s="12" t="str">
        <f>VLOOKUP(D4150,accounts!A:B,2)</f>
        <v>medical</v>
      </c>
      <c r="N4150" s="12" t="str">
        <f t="shared" si="26"/>
        <v>Jul 2017</v>
      </c>
      <c r="O4150" s="12" t="str">
        <f t="shared" si="455"/>
        <v>Jul 2017</v>
      </c>
      <c r="P4150" s="12">
        <f>VLOOKUP(D4150,accounts!A:G,4)</f>
        <v>2818.38</v>
      </c>
      <c r="Q4150" s="12">
        <f t="shared" si="456"/>
        <v>0</v>
      </c>
    </row>
    <row r="4151">
      <c r="A4151" s="14" t="s">
        <v>4330</v>
      </c>
      <c r="B4151" s="14" t="s">
        <v>34</v>
      </c>
      <c r="C4151" s="14" t="s">
        <v>21</v>
      </c>
      <c r="D4151" s="14" t="s">
        <v>125</v>
      </c>
      <c r="E4151" s="14" t="s">
        <v>26</v>
      </c>
      <c r="F4151" s="15">
        <v>42926.0</v>
      </c>
      <c r="G4151" s="15">
        <v>42939.0</v>
      </c>
      <c r="H4151" s="14">
        <v>0.0</v>
      </c>
      <c r="I4151" s="12">
        <f>VLOOKUP(C4151, products!$A$1:$C$8, 3, FALSE)</f>
        <v>3393</v>
      </c>
      <c r="J4151" s="12" t="str">
        <f>VLOOKUP(B4151,sales_teams!A:C,3)</f>
        <v>Central</v>
      </c>
      <c r="K4151" s="12" t="str">
        <f>VLOOKUP(B4151,sales_teams!A:C,2)</f>
        <v>Dustin Brinkmann</v>
      </c>
      <c r="L4151" s="12" t="str">
        <f>VLOOKUP(D4151,accounts!A:G,6)</f>
        <v>China</v>
      </c>
      <c r="M4151" s="12" t="str">
        <f>VLOOKUP(D4151,accounts!A:B,2)</f>
        <v>technolgy</v>
      </c>
      <c r="N4151" s="12" t="str">
        <f t="shared" si="26"/>
        <v>Jul 2017</v>
      </c>
      <c r="O4151" s="12" t="str">
        <f t="shared" si="455"/>
        <v>Jul 2017</v>
      </c>
      <c r="P4151" s="12">
        <f>VLOOKUP(D4151,accounts!A:G,4)</f>
        <v>40.79</v>
      </c>
      <c r="Q4151" s="12">
        <f t="shared" si="456"/>
        <v>0</v>
      </c>
    </row>
    <row r="4152">
      <c r="A4152" s="14" t="s">
        <v>4331</v>
      </c>
      <c r="B4152" s="14" t="s">
        <v>35</v>
      </c>
      <c r="C4152" s="14" t="s">
        <v>22</v>
      </c>
      <c r="D4152" s="14" t="s">
        <v>127</v>
      </c>
      <c r="E4152" s="14" t="s">
        <v>26</v>
      </c>
      <c r="F4152" s="15">
        <v>42926.0</v>
      </c>
      <c r="G4152" s="15">
        <v>42939.0</v>
      </c>
      <c r="H4152" s="14">
        <v>0.0</v>
      </c>
      <c r="I4152" s="12">
        <f>VLOOKUP(C4152, products!$A$1:$C$8, 3, FALSE)</f>
        <v>550</v>
      </c>
      <c r="J4152" s="12" t="str">
        <f>VLOOKUP(B4152,sales_teams!A:C,3)</f>
        <v>Central</v>
      </c>
      <c r="K4152" s="12" t="str">
        <f>VLOOKUP(B4152,sales_teams!A:C,2)</f>
        <v>Dustin Brinkmann</v>
      </c>
      <c r="L4152" s="12" t="str">
        <f>VLOOKUP(D4152,accounts!A:G,6)</f>
        <v>United States</v>
      </c>
      <c r="M4152" s="12" t="str">
        <f>VLOOKUP(D4152,accounts!A:B,2)</f>
        <v>telecommunications</v>
      </c>
      <c r="N4152" s="12" t="str">
        <f t="shared" si="26"/>
        <v>Jul 2017</v>
      </c>
      <c r="O4152" s="12" t="str">
        <f t="shared" si="455"/>
        <v>Jul 2017</v>
      </c>
      <c r="P4152" s="12">
        <f>VLOOKUP(D4152,accounts!A:G,4)</f>
        <v>86.68</v>
      </c>
      <c r="Q4152" s="12">
        <f t="shared" si="456"/>
        <v>0</v>
      </c>
    </row>
    <row r="4153">
      <c r="A4153" s="14" t="s">
        <v>4332</v>
      </c>
      <c r="B4153" s="14" t="s">
        <v>38</v>
      </c>
      <c r="C4153" s="14" t="s">
        <v>18</v>
      </c>
      <c r="D4153" s="14" t="s">
        <v>98</v>
      </c>
      <c r="E4153" s="14" t="s">
        <v>26</v>
      </c>
      <c r="F4153" s="15">
        <v>42926.0</v>
      </c>
      <c r="G4153" s="15">
        <v>42928.0</v>
      </c>
      <c r="H4153" s="14">
        <v>0.0</v>
      </c>
      <c r="I4153" s="12">
        <f>VLOOKUP(C4153, products!$A$1:$C$8, 3, FALSE)</f>
        <v>1096</v>
      </c>
      <c r="J4153" s="12" t="str">
        <f>VLOOKUP(B4153,sales_teams!A:C,3)</f>
        <v>East</v>
      </c>
      <c r="K4153" s="12" t="str">
        <f>VLOOKUP(B4153,sales_teams!A:C,2)</f>
        <v>Rocco Neubert</v>
      </c>
      <c r="L4153" s="12" t="str">
        <f>VLOOKUP(D4153,accounts!A:G,6)</f>
        <v>United States</v>
      </c>
      <c r="M4153" s="12" t="str">
        <f>VLOOKUP(D4153,accounts!A:B,2)</f>
        <v>retail</v>
      </c>
      <c r="N4153" s="12" t="str">
        <f t="shared" si="26"/>
        <v>Jul 2017</v>
      </c>
      <c r="O4153" s="12" t="str">
        <f t="shared" si="455"/>
        <v>Jul 2017</v>
      </c>
      <c r="P4153" s="12">
        <f>VLOOKUP(D4153,accounts!A:G,4)</f>
        <v>718.62</v>
      </c>
      <c r="Q4153" s="12">
        <f t="shared" si="456"/>
        <v>0</v>
      </c>
    </row>
    <row r="4154">
      <c r="A4154" s="14" t="s">
        <v>4333</v>
      </c>
      <c r="B4154" s="14" t="s">
        <v>38</v>
      </c>
      <c r="C4154" s="14" t="s">
        <v>19</v>
      </c>
      <c r="D4154" s="14" t="s">
        <v>100</v>
      </c>
      <c r="E4154" s="14" t="s">
        <v>26</v>
      </c>
      <c r="F4154" s="15">
        <v>42926.0</v>
      </c>
      <c r="G4154" s="15">
        <v>42933.0</v>
      </c>
      <c r="H4154" s="14">
        <v>0.0</v>
      </c>
      <c r="I4154" s="12">
        <f>VLOOKUP(C4154, products!$A$1:$C$8, 3, FALSE)</f>
        <v>55</v>
      </c>
      <c r="J4154" s="12" t="str">
        <f>VLOOKUP(B4154,sales_teams!A:C,3)</f>
        <v>East</v>
      </c>
      <c r="K4154" s="12" t="str">
        <f>VLOOKUP(B4154,sales_teams!A:C,2)</f>
        <v>Rocco Neubert</v>
      </c>
      <c r="L4154" s="12" t="str">
        <f>VLOOKUP(D4154,accounts!A:G,6)</f>
        <v>Belgium</v>
      </c>
      <c r="M4154" s="12" t="str">
        <f>VLOOKUP(D4154,accounts!A:B,2)</f>
        <v>retail</v>
      </c>
      <c r="N4154" s="12" t="str">
        <f t="shared" si="26"/>
        <v>Jul 2017</v>
      </c>
      <c r="O4154" s="12" t="str">
        <f t="shared" si="455"/>
        <v>Jul 2017</v>
      </c>
      <c r="P4154" s="12">
        <f>VLOOKUP(D4154,accounts!A:G,4)</f>
        <v>1376.8</v>
      </c>
      <c r="Q4154" s="12">
        <f t="shared" si="456"/>
        <v>0</v>
      </c>
    </row>
    <row r="4155">
      <c r="A4155" s="14" t="s">
        <v>4334</v>
      </c>
      <c r="B4155" s="14" t="s">
        <v>38</v>
      </c>
      <c r="C4155" s="14" t="s">
        <v>21</v>
      </c>
      <c r="D4155" s="14" t="s">
        <v>115</v>
      </c>
      <c r="E4155" s="14" t="s">
        <v>5</v>
      </c>
      <c r="F4155" s="15">
        <v>42926.0</v>
      </c>
      <c r="G4155" s="15">
        <v>42981.0</v>
      </c>
      <c r="H4155" s="14">
        <v>2572.0</v>
      </c>
      <c r="I4155" s="12">
        <f>VLOOKUP(C4155, products!$A$1:$C$8, 3, FALSE)</f>
        <v>3393</v>
      </c>
      <c r="J4155" s="12" t="str">
        <f>VLOOKUP(B4155,sales_teams!A:C,3)</f>
        <v>East</v>
      </c>
      <c r="K4155" s="12" t="str">
        <f>VLOOKUP(B4155,sales_teams!A:C,2)</f>
        <v>Rocco Neubert</v>
      </c>
      <c r="L4155" s="12" t="str">
        <f>VLOOKUP(D4155,accounts!A:G,6)</f>
        <v>United States</v>
      </c>
      <c r="M4155" s="12" t="str">
        <f>VLOOKUP(D4155,accounts!A:B,2)</f>
        <v>entertainment</v>
      </c>
      <c r="N4155" s="12" t="str">
        <f t="shared" si="26"/>
        <v>Jul 2017</v>
      </c>
      <c r="O4155" s="12" t="str">
        <f t="shared" si="455"/>
        <v>Sep 2017</v>
      </c>
      <c r="P4155" s="12">
        <f>VLOOKUP(D4155,accounts!A:G,4)</f>
        <v>217.87</v>
      </c>
      <c r="Q4155" s="12">
        <f t="shared" si="456"/>
        <v>62</v>
      </c>
    </row>
    <row r="4156">
      <c r="A4156" s="14" t="s">
        <v>4335</v>
      </c>
      <c r="B4156" s="14" t="s">
        <v>42</v>
      </c>
      <c r="C4156" s="14" t="s">
        <v>17</v>
      </c>
      <c r="D4156" s="14" t="s">
        <v>103</v>
      </c>
      <c r="E4156" s="14" t="s">
        <v>26</v>
      </c>
      <c r="F4156" s="15">
        <v>42926.0</v>
      </c>
      <c r="G4156" s="15">
        <v>42927.0</v>
      </c>
      <c r="H4156" s="14">
        <v>0.0</v>
      </c>
      <c r="I4156" s="12">
        <f>VLOOKUP(C4156, products!$A$1:$C$8, 3, FALSE)</f>
        <v>4821</v>
      </c>
      <c r="J4156" s="12" t="str">
        <f>VLOOKUP(B4156,sales_teams!A:C,3)</f>
        <v>East</v>
      </c>
      <c r="K4156" s="12" t="str">
        <f>VLOOKUP(B4156,sales_teams!A:C,2)</f>
        <v>Rocco Neubert</v>
      </c>
      <c r="L4156" s="12" t="str">
        <f>VLOOKUP(D4156,accounts!A:G,6)</f>
        <v>Norway</v>
      </c>
      <c r="M4156" s="12" t="str">
        <f>VLOOKUP(D4156,accounts!A:B,2)</f>
        <v>technolgy</v>
      </c>
      <c r="N4156" s="12" t="str">
        <f t="shared" si="26"/>
        <v>Jul 2017</v>
      </c>
      <c r="O4156" s="12" t="str">
        <f t="shared" si="455"/>
        <v>Jul 2017</v>
      </c>
      <c r="P4156" s="12">
        <f>VLOOKUP(D4156,accounts!A:G,4)</f>
        <v>1223.72</v>
      </c>
      <c r="Q4156" s="12">
        <f t="shared" si="456"/>
        <v>0</v>
      </c>
    </row>
    <row r="4157">
      <c r="A4157" s="14" t="s">
        <v>4336</v>
      </c>
      <c r="B4157" s="14" t="s">
        <v>42</v>
      </c>
      <c r="C4157" s="14" t="s">
        <v>17</v>
      </c>
      <c r="D4157" s="14" t="s">
        <v>71</v>
      </c>
      <c r="E4157" s="14" t="s">
        <v>5</v>
      </c>
      <c r="F4157" s="15">
        <v>42926.0</v>
      </c>
      <c r="G4157" s="15">
        <v>42934.0</v>
      </c>
      <c r="H4157" s="14">
        <v>4631.0</v>
      </c>
      <c r="I4157" s="12">
        <f>VLOOKUP(C4157, products!$A$1:$C$8, 3, FALSE)</f>
        <v>4821</v>
      </c>
      <c r="J4157" s="12" t="str">
        <f>VLOOKUP(B4157,sales_teams!A:C,3)</f>
        <v>East</v>
      </c>
      <c r="K4157" s="12" t="str">
        <f>VLOOKUP(B4157,sales_teams!A:C,2)</f>
        <v>Rocco Neubert</v>
      </c>
      <c r="L4157" s="12" t="str">
        <f>VLOOKUP(D4157,accounts!A:G,6)</f>
        <v>United States</v>
      </c>
      <c r="M4157" s="12" t="str">
        <f>VLOOKUP(D4157,accounts!A:B,2)</f>
        <v>services</v>
      </c>
      <c r="N4157" s="12" t="str">
        <f t="shared" si="26"/>
        <v>Jul 2017</v>
      </c>
      <c r="O4157" s="12" t="str">
        <f t="shared" si="455"/>
        <v>Jul 2017</v>
      </c>
      <c r="P4157" s="12">
        <f>VLOOKUP(D4157,accounts!A:G,4)</f>
        <v>2041.73</v>
      </c>
      <c r="Q4157" s="12">
        <f t="shared" si="456"/>
        <v>0</v>
      </c>
    </row>
    <row r="4158">
      <c r="A4158" s="14" t="s">
        <v>4337</v>
      </c>
      <c r="B4158" s="14" t="s">
        <v>42</v>
      </c>
      <c r="C4158" s="14" t="s">
        <v>21</v>
      </c>
      <c r="D4158" s="14" t="s">
        <v>73</v>
      </c>
      <c r="E4158" s="14" t="s">
        <v>5</v>
      </c>
      <c r="F4158" s="15">
        <v>42926.0</v>
      </c>
      <c r="G4158" s="15">
        <v>42935.0</v>
      </c>
      <c r="H4158" s="14">
        <v>3230.0</v>
      </c>
      <c r="I4158" s="12">
        <f>VLOOKUP(C4158, products!$A$1:$C$8, 3, FALSE)</f>
        <v>3393</v>
      </c>
      <c r="J4158" s="12" t="str">
        <f>VLOOKUP(B4158,sales_teams!A:C,3)</f>
        <v>East</v>
      </c>
      <c r="K4158" s="12" t="str">
        <f>VLOOKUP(B4158,sales_teams!A:C,2)</f>
        <v>Rocco Neubert</v>
      </c>
      <c r="L4158" s="12" t="str">
        <f>VLOOKUP(D4158,accounts!A:G,6)</f>
        <v>United States</v>
      </c>
      <c r="M4158" s="12" t="str">
        <f>VLOOKUP(D4158,accounts!A:B,2)</f>
        <v>medical</v>
      </c>
      <c r="N4158" s="12" t="str">
        <f t="shared" si="26"/>
        <v>Jul 2017</v>
      </c>
      <c r="O4158" s="12" t="str">
        <f t="shared" si="455"/>
        <v>Jul 2017</v>
      </c>
      <c r="P4158" s="12">
        <f>VLOOKUP(D4158,accounts!A:G,4)</f>
        <v>3178.24</v>
      </c>
      <c r="Q4158" s="12">
        <f t="shared" si="456"/>
        <v>0</v>
      </c>
    </row>
    <row r="4159">
      <c r="A4159" s="14" t="s">
        <v>4338</v>
      </c>
      <c r="B4159" s="14" t="s">
        <v>43</v>
      </c>
      <c r="C4159" s="14" t="s">
        <v>19</v>
      </c>
      <c r="D4159" s="14" t="s">
        <v>66</v>
      </c>
      <c r="E4159" s="14" t="s">
        <v>5</v>
      </c>
      <c r="F4159" s="15">
        <v>42926.0</v>
      </c>
      <c r="G4159" s="15">
        <v>42935.0</v>
      </c>
      <c r="H4159" s="14">
        <v>59.0</v>
      </c>
      <c r="I4159" s="12">
        <f>VLOOKUP(C4159, products!$A$1:$C$8, 3, FALSE)</f>
        <v>55</v>
      </c>
      <c r="J4159" s="12" t="str">
        <f>VLOOKUP(B4159,sales_teams!A:C,3)</f>
        <v>East</v>
      </c>
      <c r="K4159" s="12" t="str">
        <f>VLOOKUP(B4159,sales_teams!A:C,2)</f>
        <v>Rocco Neubert</v>
      </c>
      <c r="L4159" s="12" t="str">
        <f>VLOOKUP(D4159,accounts!A:G,6)</f>
        <v>United States</v>
      </c>
      <c r="M4159" s="12" t="str">
        <f>VLOOKUP(D4159,accounts!A:B,2)</f>
        <v>medical</v>
      </c>
      <c r="N4159" s="12" t="str">
        <f t="shared" si="26"/>
        <v>Jul 2017</v>
      </c>
      <c r="O4159" s="12" t="str">
        <f t="shared" si="455"/>
        <v>Jul 2017</v>
      </c>
      <c r="P4159" s="12">
        <f>VLOOKUP(D4159,accounts!A:G,4)</f>
        <v>4.54</v>
      </c>
      <c r="Q4159" s="12">
        <f t="shared" si="456"/>
        <v>0</v>
      </c>
    </row>
    <row r="4160">
      <c r="A4160" s="14" t="s">
        <v>4339</v>
      </c>
      <c r="B4160" s="14" t="s">
        <v>44</v>
      </c>
      <c r="C4160" s="14" t="s">
        <v>21</v>
      </c>
      <c r="D4160" s="14" t="s">
        <v>85</v>
      </c>
      <c r="E4160" s="14" t="s">
        <v>5</v>
      </c>
      <c r="F4160" s="15">
        <v>42926.0</v>
      </c>
      <c r="G4160" s="15">
        <v>43042.0</v>
      </c>
      <c r="H4160" s="14">
        <v>3624.0</v>
      </c>
      <c r="I4160" s="12">
        <f>VLOOKUP(C4160, products!$A$1:$C$8, 3, FALSE)</f>
        <v>3393</v>
      </c>
      <c r="J4160" s="12" t="str">
        <f>VLOOKUP(B4160,sales_teams!A:C,3)</f>
        <v>East</v>
      </c>
      <c r="K4160" s="12" t="str">
        <f>VLOOKUP(B4160,sales_teams!A:C,2)</f>
        <v>Rocco Neubert</v>
      </c>
      <c r="L4160" s="12" t="str">
        <f>VLOOKUP(D4160,accounts!A:G,6)</f>
        <v>United States</v>
      </c>
      <c r="M4160" s="12" t="str">
        <f>VLOOKUP(D4160,accounts!A:B,2)</f>
        <v>medical</v>
      </c>
      <c r="N4160" s="12" t="str">
        <f t="shared" si="26"/>
        <v>Jul 2017</v>
      </c>
      <c r="O4160" s="12" t="str">
        <f t="shared" si="455"/>
        <v>Nov 2017</v>
      </c>
      <c r="P4160" s="12">
        <f>VLOOKUP(D4160,accounts!A:G,4)</f>
        <v>2741.37</v>
      </c>
      <c r="Q4160" s="12">
        <f t="shared" si="456"/>
        <v>123</v>
      </c>
    </row>
    <row r="4161">
      <c r="A4161" s="14" t="s">
        <v>4340</v>
      </c>
      <c r="B4161" s="14" t="s">
        <v>46</v>
      </c>
      <c r="C4161" s="14" t="s">
        <v>18</v>
      </c>
      <c r="D4161" s="14" t="s">
        <v>85</v>
      </c>
      <c r="E4161" s="14" t="s">
        <v>26</v>
      </c>
      <c r="F4161" s="15">
        <v>42926.0</v>
      </c>
      <c r="G4161" s="15">
        <v>43050.0</v>
      </c>
      <c r="H4161" s="14">
        <v>0.0</v>
      </c>
      <c r="I4161" s="12">
        <f>VLOOKUP(C4161, products!$A$1:$C$8, 3, FALSE)</f>
        <v>1096</v>
      </c>
      <c r="J4161" s="12" t="str">
        <f>VLOOKUP(B4161,sales_teams!A:C,3)</f>
        <v>East</v>
      </c>
      <c r="K4161" s="12" t="str">
        <f>VLOOKUP(B4161,sales_teams!A:C,2)</f>
        <v>Rocco Neubert</v>
      </c>
      <c r="L4161" s="12" t="str">
        <f>VLOOKUP(D4161,accounts!A:G,6)</f>
        <v>United States</v>
      </c>
      <c r="M4161" s="12" t="str">
        <f>VLOOKUP(D4161,accounts!A:B,2)</f>
        <v>medical</v>
      </c>
      <c r="N4161" s="12" t="str">
        <f t="shared" si="26"/>
        <v>Jul 2017</v>
      </c>
      <c r="O4161" s="12" t="str">
        <f t="shared" si="455"/>
        <v>Nov 2017</v>
      </c>
      <c r="P4161" s="12">
        <f>VLOOKUP(D4161,accounts!A:G,4)</f>
        <v>2741.37</v>
      </c>
      <c r="Q4161" s="12">
        <f t="shared" si="456"/>
        <v>123</v>
      </c>
    </row>
    <row r="4162">
      <c r="A4162" s="14" t="s">
        <v>4341</v>
      </c>
      <c r="B4162" s="14" t="s">
        <v>46</v>
      </c>
      <c r="C4162" s="14" t="s">
        <v>17</v>
      </c>
      <c r="D4162" s="14" t="s">
        <v>148</v>
      </c>
      <c r="E4162" s="14" t="s">
        <v>26</v>
      </c>
      <c r="F4162" s="15">
        <v>42926.0</v>
      </c>
      <c r="G4162" s="15">
        <v>42928.0</v>
      </c>
      <c r="H4162" s="14">
        <v>0.0</v>
      </c>
      <c r="I4162" s="12">
        <f>VLOOKUP(C4162, products!$A$1:$C$8, 3, FALSE)</f>
        <v>4821</v>
      </c>
      <c r="J4162" s="12" t="str">
        <f>VLOOKUP(B4162,sales_teams!A:C,3)</f>
        <v>East</v>
      </c>
      <c r="K4162" s="12" t="str">
        <f>VLOOKUP(B4162,sales_teams!A:C,2)</f>
        <v>Rocco Neubert</v>
      </c>
      <c r="L4162" s="12" t="str">
        <f>VLOOKUP(D4162,accounts!A:G,6)</f>
        <v>United States</v>
      </c>
      <c r="M4162" s="12" t="str">
        <f>VLOOKUP(D4162,accounts!A:B,2)</f>
        <v>finance</v>
      </c>
      <c r="N4162" s="12" t="str">
        <f t="shared" si="26"/>
        <v>Jul 2017</v>
      </c>
      <c r="O4162" s="12" t="str">
        <f t="shared" si="455"/>
        <v>Jul 2017</v>
      </c>
      <c r="P4162" s="12">
        <f>VLOOKUP(D4162,accounts!A:G,4)</f>
        <v>52.5</v>
      </c>
      <c r="Q4162" s="12">
        <f t="shared" si="456"/>
        <v>0</v>
      </c>
    </row>
    <row r="4163">
      <c r="A4163" s="14" t="s">
        <v>4342</v>
      </c>
      <c r="B4163" s="14" t="s">
        <v>46</v>
      </c>
      <c r="C4163" s="14" t="s">
        <v>20</v>
      </c>
      <c r="D4163" s="14" t="s">
        <v>99</v>
      </c>
      <c r="E4163" s="14" t="s">
        <v>5</v>
      </c>
      <c r="F4163" s="15">
        <v>42926.0</v>
      </c>
      <c r="G4163" s="15">
        <v>43000.0</v>
      </c>
      <c r="H4163" s="14">
        <v>5848.0</v>
      </c>
      <c r="I4163" s="12">
        <f>VLOOKUP(C4163, products!$A$1:$C$8, 3, FALSE)</f>
        <v>5482</v>
      </c>
      <c r="J4163" s="12" t="str">
        <f>VLOOKUP(B4163,sales_teams!A:C,3)</f>
        <v>East</v>
      </c>
      <c r="K4163" s="12" t="str">
        <f>VLOOKUP(B4163,sales_teams!A:C,2)</f>
        <v>Rocco Neubert</v>
      </c>
      <c r="L4163" s="12" t="str">
        <f>VLOOKUP(D4163,accounts!A:G,6)</f>
        <v>United States</v>
      </c>
      <c r="M4163" s="12" t="str">
        <f>VLOOKUP(D4163,accounts!A:B,2)</f>
        <v>services</v>
      </c>
      <c r="N4163" s="12" t="str">
        <f t="shared" si="26"/>
        <v>Jul 2017</v>
      </c>
      <c r="O4163" s="12" t="str">
        <f t="shared" si="455"/>
        <v>Sep 2017</v>
      </c>
      <c r="P4163" s="12">
        <f>VLOOKUP(D4163,accounts!A:G,4)</f>
        <v>792.46</v>
      </c>
      <c r="Q4163" s="12">
        <f t="shared" si="456"/>
        <v>62</v>
      </c>
    </row>
    <row r="4164">
      <c r="A4164" s="14" t="s">
        <v>4343</v>
      </c>
      <c r="B4164" s="14" t="s">
        <v>46</v>
      </c>
      <c r="C4164" s="14" t="s">
        <v>19</v>
      </c>
      <c r="D4164" s="14" t="s">
        <v>135</v>
      </c>
      <c r="E4164" s="14" t="s">
        <v>5</v>
      </c>
      <c r="F4164" s="15">
        <v>42926.0</v>
      </c>
      <c r="G4164" s="15">
        <v>42927.0</v>
      </c>
      <c r="H4164" s="14">
        <v>42.0</v>
      </c>
      <c r="I4164" s="12">
        <f>VLOOKUP(C4164, products!$A$1:$C$8, 3, FALSE)</f>
        <v>55</v>
      </c>
      <c r="J4164" s="12" t="str">
        <f>VLOOKUP(B4164,sales_teams!A:C,3)</f>
        <v>East</v>
      </c>
      <c r="K4164" s="12" t="str">
        <f>VLOOKUP(B4164,sales_teams!A:C,2)</f>
        <v>Rocco Neubert</v>
      </c>
      <c r="L4164" s="12" t="str">
        <f>VLOOKUP(D4164,accounts!A:G,6)</f>
        <v>United States</v>
      </c>
      <c r="M4164" s="12" t="str">
        <f>VLOOKUP(D4164,accounts!A:B,2)</f>
        <v>software</v>
      </c>
      <c r="N4164" s="12" t="str">
        <f t="shared" si="26"/>
        <v>Jul 2017</v>
      </c>
      <c r="O4164" s="12" t="str">
        <f t="shared" si="455"/>
        <v>Jul 2017</v>
      </c>
      <c r="P4164" s="12">
        <f>VLOOKUP(D4164,accounts!A:G,4)</f>
        <v>98.79</v>
      </c>
      <c r="Q4164" s="12">
        <f t="shared" si="456"/>
        <v>0</v>
      </c>
    </row>
    <row r="4165">
      <c r="A4165" s="14" t="s">
        <v>4344</v>
      </c>
      <c r="B4165" s="14" t="s">
        <v>47</v>
      </c>
      <c r="C4165" s="14" t="s">
        <v>20</v>
      </c>
      <c r="D4165" s="14" t="s">
        <v>110</v>
      </c>
      <c r="E4165" s="14" t="s">
        <v>26</v>
      </c>
      <c r="F4165" s="15">
        <v>42926.0</v>
      </c>
      <c r="G4165" s="15">
        <v>42928.0</v>
      </c>
      <c r="H4165" s="14">
        <v>0.0</v>
      </c>
      <c r="I4165" s="12">
        <f>VLOOKUP(C4165, products!$A$1:$C$8, 3, FALSE)</f>
        <v>5482</v>
      </c>
      <c r="J4165" s="12" t="str">
        <f>VLOOKUP(B4165,sales_teams!A:C,3)</f>
        <v>East</v>
      </c>
      <c r="K4165" s="12" t="str">
        <f>VLOOKUP(B4165,sales_teams!A:C,2)</f>
        <v>Rocco Neubert</v>
      </c>
      <c r="L4165" s="12" t="str">
        <f>VLOOKUP(D4165,accounts!A:G,6)</f>
        <v>Poland</v>
      </c>
      <c r="M4165" s="12" t="str">
        <f>VLOOKUP(D4165,accounts!A:B,2)</f>
        <v>marketing</v>
      </c>
      <c r="N4165" s="12" t="str">
        <f t="shared" si="26"/>
        <v>Jul 2017</v>
      </c>
      <c r="O4165" s="12" t="str">
        <f t="shared" si="455"/>
        <v>Jul 2017</v>
      </c>
      <c r="P4165" s="12">
        <f>VLOOKUP(D4165,accounts!A:G,4)</f>
        <v>894.37</v>
      </c>
      <c r="Q4165" s="12">
        <f t="shared" si="456"/>
        <v>0</v>
      </c>
    </row>
    <row r="4166">
      <c r="A4166" s="14" t="s">
        <v>4345</v>
      </c>
      <c r="B4166" s="14" t="s">
        <v>47</v>
      </c>
      <c r="C4166" s="14" t="s">
        <v>17</v>
      </c>
      <c r="D4166" s="14" t="s">
        <v>143</v>
      </c>
      <c r="E4166" s="14" t="s">
        <v>26</v>
      </c>
      <c r="F4166" s="15">
        <v>42926.0</v>
      </c>
      <c r="G4166" s="15">
        <v>42933.0</v>
      </c>
      <c r="H4166" s="14">
        <v>0.0</v>
      </c>
      <c r="I4166" s="12">
        <f>VLOOKUP(C4166, products!$A$1:$C$8, 3, FALSE)</f>
        <v>4821</v>
      </c>
      <c r="J4166" s="12" t="str">
        <f>VLOOKUP(B4166,sales_teams!A:C,3)</f>
        <v>East</v>
      </c>
      <c r="K4166" s="12" t="str">
        <f>VLOOKUP(B4166,sales_teams!A:C,2)</f>
        <v>Rocco Neubert</v>
      </c>
      <c r="L4166" s="12" t="str">
        <f>VLOOKUP(D4166,accounts!A:G,6)</f>
        <v>Brazil</v>
      </c>
      <c r="M4166" s="12" t="str">
        <f>VLOOKUP(D4166,accounts!A:B,2)</f>
        <v>services</v>
      </c>
      <c r="N4166" s="12" t="str">
        <f t="shared" si="26"/>
        <v>Jul 2017</v>
      </c>
      <c r="O4166" s="12" t="str">
        <f t="shared" si="455"/>
        <v>Jul 2017</v>
      </c>
      <c r="P4166" s="12">
        <f>VLOOKUP(D4166,accounts!A:G,4)</f>
        <v>405.59</v>
      </c>
      <c r="Q4166" s="12">
        <f t="shared" si="456"/>
        <v>0</v>
      </c>
    </row>
    <row r="4167">
      <c r="A4167" s="14" t="s">
        <v>4346</v>
      </c>
      <c r="B4167" s="14" t="s">
        <v>49</v>
      </c>
      <c r="C4167" s="14" t="s">
        <v>20</v>
      </c>
      <c r="D4167" s="14" t="s">
        <v>99</v>
      </c>
      <c r="E4167" s="14" t="s">
        <v>26</v>
      </c>
      <c r="F4167" s="15">
        <v>42926.0</v>
      </c>
      <c r="G4167" s="15">
        <v>42976.0</v>
      </c>
      <c r="H4167" s="14">
        <v>0.0</v>
      </c>
      <c r="I4167" s="12">
        <f>VLOOKUP(C4167, products!$A$1:$C$8, 3, FALSE)</f>
        <v>5482</v>
      </c>
      <c r="J4167" s="12" t="str">
        <f>VLOOKUP(B4167,sales_teams!A:C,3)</f>
        <v>West</v>
      </c>
      <c r="K4167" s="12" t="str">
        <f>VLOOKUP(B4167,sales_teams!A:C,2)</f>
        <v>Summer Sewald</v>
      </c>
      <c r="L4167" s="12" t="str">
        <f>VLOOKUP(D4167,accounts!A:G,6)</f>
        <v>United States</v>
      </c>
      <c r="M4167" s="12" t="str">
        <f>VLOOKUP(D4167,accounts!A:B,2)</f>
        <v>services</v>
      </c>
      <c r="N4167" s="12" t="str">
        <f t="shared" si="26"/>
        <v>Jul 2017</v>
      </c>
      <c r="O4167" s="12" t="str">
        <f t="shared" si="455"/>
        <v>Aug 2017</v>
      </c>
      <c r="P4167" s="12">
        <f>VLOOKUP(D4167,accounts!A:G,4)</f>
        <v>792.46</v>
      </c>
      <c r="Q4167" s="12">
        <f t="shared" si="456"/>
        <v>31</v>
      </c>
    </row>
    <row r="4168">
      <c r="A4168" s="14" t="s">
        <v>4347</v>
      </c>
      <c r="B4168" s="14" t="s">
        <v>50</v>
      </c>
      <c r="C4168" s="14" t="s">
        <v>21</v>
      </c>
      <c r="D4168" s="14" t="s">
        <v>79</v>
      </c>
      <c r="E4168" s="14" t="s">
        <v>26</v>
      </c>
      <c r="F4168" s="15">
        <v>42926.0</v>
      </c>
      <c r="G4168" s="15">
        <v>42928.0</v>
      </c>
      <c r="H4168" s="14">
        <v>0.0</v>
      </c>
      <c r="I4168" s="12">
        <f>VLOOKUP(C4168, products!$A$1:$C$8, 3, FALSE)</f>
        <v>3393</v>
      </c>
      <c r="J4168" s="12" t="str">
        <f>VLOOKUP(B4168,sales_teams!A:C,3)</f>
        <v>West</v>
      </c>
      <c r="K4168" s="12" t="str">
        <f>VLOOKUP(B4168,sales_teams!A:C,2)</f>
        <v>Summer Sewald</v>
      </c>
      <c r="L4168" s="12" t="str">
        <f>VLOOKUP(D4168,accounts!A:G,6)</f>
        <v>Panama</v>
      </c>
      <c r="M4168" s="12" t="str">
        <f>VLOOKUP(D4168,accounts!A:B,2)</f>
        <v>technolgy</v>
      </c>
      <c r="N4168" s="12" t="str">
        <f t="shared" si="26"/>
        <v>Jul 2017</v>
      </c>
      <c r="O4168" s="12" t="str">
        <f t="shared" si="455"/>
        <v>Jul 2017</v>
      </c>
      <c r="P4168" s="12">
        <f>VLOOKUP(D4168,accounts!A:G,4)</f>
        <v>2938.67</v>
      </c>
      <c r="Q4168" s="12">
        <f t="shared" si="456"/>
        <v>0</v>
      </c>
    </row>
    <row r="4169">
      <c r="A4169" s="14" t="s">
        <v>4348</v>
      </c>
      <c r="B4169" s="14" t="s">
        <v>52</v>
      </c>
      <c r="C4169" s="14" t="s">
        <v>19</v>
      </c>
      <c r="D4169" s="14" t="s">
        <v>98</v>
      </c>
      <c r="E4169" s="14" t="s">
        <v>26</v>
      </c>
      <c r="F4169" s="15">
        <v>42926.0</v>
      </c>
      <c r="G4169" s="15">
        <v>42937.0</v>
      </c>
      <c r="H4169" s="14">
        <v>0.0</v>
      </c>
      <c r="I4169" s="12">
        <f>VLOOKUP(C4169, products!$A$1:$C$8, 3, FALSE)</f>
        <v>55</v>
      </c>
      <c r="J4169" s="12" t="str">
        <f>VLOOKUP(B4169,sales_teams!A:C,3)</f>
        <v>West</v>
      </c>
      <c r="K4169" s="12" t="str">
        <f>VLOOKUP(B4169,sales_teams!A:C,2)</f>
        <v>Summer Sewald</v>
      </c>
      <c r="L4169" s="12" t="str">
        <f>VLOOKUP(D4169,accounts!A:G,6)</f>
        <v>United States</v>
      </c>
      <c r="M4169" s="12" t="str">
        <f>VLOOKUP(D4169,accounts!A:B,2)</f>
        <v>retail</v>
      </c>
      <c r="N4169" s="12" t="str">
        <f t="shared" si="26"/>
        <v>Jul 2017</v>
      </c>
      <c r="O4169" s="12" t="str">
        <f t="shared" si="455"/>
        <v>Jul 2017</v>
      </c>
      <c r="P4169" s="12">
        <f>VLOOKUP(D4169,accounts!A:G,4)</f>
        <v>718.62</v>
      </c>
      <c r="Q4169" s="12">
        <f t="shared" si="456"/>
        <v>0</v>
      </c>
    </row>
    <row r="4170">
      <c r="A4170" s="14" t="s">
        <v>4349</v>
      </c>
      <c r="B4170" s="14" t="s">
        <v>52</v>
      </c>
      <c r="C4170" s="14" t="s">
        <v>22</v>
      </c>
      <c r="D4170" s="14" t="s">
        <v>73</v>
      </c>
      <c r="E4170" s="14" t="s">
        <v>5</v>
      </c>
      <c r="F4170" s="15">
        <v>42926.0</v>
      </c>
      <c r="G4170" s="15">
        <v>42935.0</v>
      </c>
      <c r="H4170" s="14">
        <v>588.0</v>
      </c>
      <c r="I4170" s="12">
        <f>VLOOKUP(C4170, products!$A$1:$C$8, 3, FALSE)</f>
        <v>550</v>
      </c>
      <c r="J4170" s="12" t="str">
        <f>VLOOKUP(B4170,sales_teams!A:C,3)</f>
        <v>West</v>
      </c>
      <c r="K4170" s="12" t="str">
        <f>VLOOKUP(B4170,sales_teams!A:C,2)</f>
        <v>Summer Sewald</v>
      </c>
      <c r="L4170" s="12" t="str">
        <f>VLOOKUP(D4170,accounts!A:G,6)</f>
        <v>United States</v>
      </c>
      <c r="M4170" s="12" t="str">
        <f>VLOOKUP(D4170,accounts!A:B,2)</f>
        <v>medical</v>
      </c>
      <c r="N4170" s="12" t="str">
        <f t="shared" si="26"/>
        <v>Jul 2017</v>
      </c>
      <c r="O4170" s="12" t="str">
        <f t="shared" si="455"/>
        <v>Jul 2017</v>
      </c>
      <c r="P4170" s="12">
        <f>VLOOKUP(D4170,accounts!A:G,4)</f>
        <v>3178.24</v>
      </c>
      <c r="Q4170" s="12">
        <f t="shared" si="456"/>
        <v>0</v>
      </c>
    </row>
    <row r="4171">
      <c r="A4171" s="14" t="s">
        <v>4350</v>
      </c>
      <c r="B4171" s="14" t="s">
        <v>54</v>
      </c>
      <c r="C4171" s="14" t="s">
        <v>18</v>
      </c>
      <c r="D4171" s="14" t="s">
        <v>125</v>
      </c>
      <c r="E4171" s="14" t="s">
        <v>26</v>
      </c>
      <c r="F4171" s="15">
        <v>42926.0</v>
      </c>
      <c r="G4171" s="15">
        <v>42934.0</v>
      </c>
      <c r="H4171" s="14">
        <v>0.0</v>
      </c>
      <c r="I4171" s="12">
        <f>VLOOKUP(C4171, products!$A$1:$C$8, 3, FALSE)</f>
        <v>1096</v>
      </c>
      <c r="J4171" s="12" t="str">
        <f>VLOOKUP(B4171,sales_teams!A:C,3)</f>
        <v>West</v>
      </c>
      <c r="K4171" s="12" t="str">
        <f>VLOOKUP(B4171,sales_teams!A:C,2)</f>
        <v>Summer Sewald</v>
      </c>
      <c r="L4171" s="12" t="str">
        <f>VLOOKUP(D4171,accounts!A:G,6)</f>
        <v>China</v>
      </c>
      <c r="M4171" s="12" t="str">
        <f>VLOOKUP(D4171,accounts!A:B,2)</f>
        <v>technolgy</v>
      </c>
      <c r="N4171" s="12" t="str">
        <f t="shared" si="26"/>
        <v>Jul 2017</v>
      </c>
      <c r="O4171" s="12" t="str">
        <f t="shared" si="455"/>
        <v>Jul 2017</v>
      </c>
      <c r="P4171" s="12">
        <f>VLOOKUP(D4171,accounts!A:G,4)</f>
        <v>40.79</v>
      </c>
      <c r="Q4171" s="12">
        <f t="shared" si="456"/>
        <v>0</v>
      </c>
    </row>
    <row r="4172">
      <c r="A4172" s="14" t="s">
        <v>4351</v>
      </c>
      <c r="B4172" s="14" t="s">
        <v>54</v>
      </c>
      <c r="C4172" s="14" t="s">
        <v>19</v>
      </c>
      <c r="D4172" s="14" t="s">
        <v>138</v>
      </c>
      <c r="E4172" s="14" t="s">
        <v>5</v>
      </c>
      <c r="F4172" s="15">
        <v>42926.0</v>
      </c>
      <c r="G4172" s="15">
        <v>42933.0</v>
      </c>
      <c r="H4172" s="14">
        <v>54.0</v>
      </c>
      <c r="I4172" s="12">
        <f>VLOOKUP(C4172, products!$A$1:$C$8, 3, FALSE)</f>
        <v>55</v>
      </c>
      <c r="J4172" s="12" t="str">
        <f>VLOOKUP(B4172,sales_teams!A:C,3)</f>
        <v>West</v>
      </c>
      <c r="K4172" s="12" t="str">
        <f>VLOOKUP(B4172,sales_teams!A:C,2)</f>
        <v>Summer Sewald</v>
      </c>
      <c r="L4172" s="12" t="str">
        <f>VLOOKUP(D4172,accounts!A:G,6)</f>
        <v>United States</v>
      </c>
      <c r="M4172" s="12" t="str">
        <f>VLOOKUP(D4172,accounts!A:B,2)</f>
        <v>retail</v>
      </c>
      <c r="N4172" s="12" t="str">
        <f t="shared" si="26"/>
        <v>Jul 2017</v>
      </c>
      <c r="O4172" s="12" t="str">
        <f t="shared" si="455"/>
        <v>Jul 2017</v>
      </c>
      <c r="P4172" s="12">
        <f>VLOOKUP(D4172,accounts!A:G,4)</f>
        <v>2261.05</v>
      </c>
      <c r="Q4172" s="12">
        <f t="shared" si="456"/>
        <v>0</v>
      </c>
    </row>
    <row r="4173">
      <c r="A4173" s="14" t="s">
        <v>4352</v>
      </c>
      <c r="B4173" s="14" t="s">
        <v>58</v>
      </c>
      <c r="C4173" s="14" t="s">
        <v>17</v>
      </c>
      <c r="D4173" s="14" t="s">
        <v>74</v>
      </c>
      <c r="E4173" s="14" t="s">
        <v>5</v>
      </c>
      <c r="F4173" s="15">
        <v>42926.0</v>
      </c>
      <c r="G4173" s="15">
        <v>42984.0</v>
      </c>
      <c r="H4173" s="14">
        <v>5099.0</v>
      </c>
      <c r="I4173" s="12">
        <f>VLOOKUP(C4173, products!$A$1:$C$8, 3, FALSE)</f>
        <v>4821</v>
      </c>
      <c r="J4173" s="12" t="str">
        <f>VLOOKUP(B4173,sales_teams!A:C,3)</f>
        <v>West</v>
      </c>
      <c r="K4173" s="12" t="str">
        <f>VLOOKUP(B4173,sales_teams!A:C,2)</f>
        <v>Summer Sewald</v>
      </c>
      <c r="L4173" s="12" t="str">
        <f>VLOOKUP(D4173,accounts!A:G,6)</f>
        <v>United States</v>
      </c>
      <c r="M4173" s="12" t="str">
        <f>VLOOKUP(D4173,accounts!A:B,2)</f>
        <v>retail</v>
      </c>
      <c r="N4173" s="12" t="str">
        <f t="shared" si="26"/>
        <v>Jul 2017</v>
      </c>
      <c r="O4173" s="12" t="str">
        <f t="shared" si="455"/>
        <v>Sep 2017</v>
      </c>
      <c r="P4173" s="12">
        <f>VLOOKUP(D4173,accounts!A:G,4)</f>
        <v>2214.94</v>
      </c>
      <c r="Q4173" s="12">
        <f t="shared" si="456"/>
        <v>62</v>
      </c>
    </row>
    <row r="4174">
      <c r="A4174" s="14" t="s">
        <v>4353</v>
      </c>
      <c r="B4174" s="14" t="s">
        <v>61</v>
      </c>
      <c r="C4174" s="14" t="s">
        <v>20</v>
      </c>
      <c r="D4174" s="14" t="s">
        <v>81</v>
      </c>
      <c r="E4174" s="14" t="s">
        <v>26</v>
      </c>
      <c r="F4174" s="15">
        <v>42926.0</v>
      </c>
      <c r="G4174" s="15">
        <v>42931.0</v>
      </c>
      <c r="H4174" s="14">
        <v>0.0</v>
      </c>
      <c r="I4174" s="12">
        <f>VLOOKUP(C4174, products!$A$1:$C$8, 3, FALSE)</f>
        <v>5482</v>
      </c>
      <c r="J4174" s="12" t="str">
        <f>VLOOKUP(B4174,sales_teams!A:C,3)</f>
        <v>West</v>
      </c>
      <c r="K4174" s="12" t="str">
        <f>VLOOKUP(B4174,sales_teams!A:C,2)</f>
        <v>Summer Sewald</v>
      </c>
      <c r="L4174" s="12" t="str">
        <f>VLOOKUP(D4174,accounts!A:G,6)</f>
        <v>United States</v>
      </c>
      <c r="M4174" s="12" t="str">
        <f>VLOOKUP(D4174,accounts!A:B,2)</f>
        <v>retail</v>
      </c>
      <c r="N4174" s="12" t="str">
        <f t="shared" si="26"/>
        <v>Jul 2017</v>
      </c>
      <c r="O4174" s="12" t="str">
        <f t="shared" si="455"/>
        <v>Jul 2017</v>
      </c>
      <c r="P4174" s="12">
        <f>VLOOKUP(D4174,accounts!A:G,4)</f>
        <v>2437.85</v>
      </c>
      <c r="Q4174" s="12">
        <f t="shared" si="456"/>
        <v>0</v>
      </c>
    </row>
    <row r="4175">
      <c r="A4175" s="14" t="s">
        <v>4354</v>
      </c>
      <c r="B4175" s="14" t="s">
        <v>33</v>
      </c>
      <c r="C4175" s="14" t="s">
        <v>21</v>
      </c>
      <c r="D4175" s="14" t="s">
        <v>65</v>
      </c>
      <c r="E4175" s="14" t="s">
        <v>26</v>
      </c>
      <c r="F4175" s="15">
        <v>42927.0</v>
      </c>
      <c r="G4175" s="15">
        <v>42937.0</v>
      </c>
      <c r="H4175" s="14">
        <v>0.0</v>
      </c>
      <c r="I4175" s="12">
        <f>VLOOKUP(C4175, products!$A$1:$C$8, 3, FALSE)</f>
        <v>3393</v>
      </c>
      <c r="J4175" s="12" t="str">
        <f>VLOOKUP(B4175,sales_teams!A:C,3)</f>
        <v>Central</v>
      </c>
      <c r="K4175" s="12" t="str">
        <f>VLOOKUP(B4175,sales_teams!A:C,2)</f>
        <v>Dustin Brinkmann</v>
      </c>
      <c r="L4175" s="12" t="str">
        <f>VLOOKUP(D4175,accounts!A:G,6)</f>
        <v>United States</v>
      </c>
      <c r="M4175" s="12" t="str">
        <f>VLOOKUP(D4175,accounts!A:B,2)</f>
        <v>technolgy</v>
      </c>
      <c r="N4175" s="12" t="str">
        <f t="shared" si="26"/>
        <v>Jul 2017</v>
      </c>
      <c r="O4175" s="12" t="str">
        <f t="shared" si="455"/>
        <v>Jul 2017</v>
      </c>
      <c r="P4175" s="12">
        <f>VLOOKUP(D4175,accounts!A:G,4)</f>
        <v>7708.38</v>
      </c>
      <c r="Q4175" s="12">
        <f t="shared" si="456"/>
        <v>0</v>
      </c>
    </row>
    <row r="4176">
      <c r="A4176" s="14" t="s">
        <v>4355</v>
      </c>
      <c r="B4176" s="14" t="s">
        <v>35</v>
      </c>
      <c r="C4176" s="14" t="s">
        <v>22</v>
      </c>
      <c r="D4176" s="14" t="s">
        <v>131</v>
      </c>
      <c r="E4176" s="14" t="s">
        <v>26</v>
      </c>
      <c r="F4176" s="15">
        <v>42927.0</v>
      </c>
      <c r="G4176" s="15">
        <v>42994.0</v>
      </c>
      <c r="H4176" s="14">
        <v>0.0</v>
      </c>
      <c r="I4176" s="12">
        <f>VLOOKUP(C4176, products!$A$1:$C$8, 3, FALSE)</f>
        <v>550</v>
      </c>
      <c r="J4176" s="12" t="str">
        <f>VLOOKUP(B4176,sales_teams!A:C,3)</f>
        <v>Central</v>
      </c>
      <c r="K4176" s="12" t="str">
        <f>VLOOKUP(B4176,sales_teams!A:C,2)</f>
        <v>Dustin Brinkmann</v>
      </c>
      <c r="L4176" s="12" t="str">
        <f>VLOOKUP(D4176,accounts!A:G,6)</f>
        <v>United States</v>
      </c>
      <c r="M4176" s="12" t="str">
        <f>VLOOKUP(D4176,accounts!A:B,2)</f>
        <v>marketing</v>
      </c>
      <c r="N4176" s="12" t="str">
        <f t="shared" si="26"/>
        <v>Jul 2017</v>
      </c>
      <c r="O4176" s="12" t="str">
        <f t="shared" si="455"/>
        <v>Sep 2017</v>
      </c>
      <c r="P4176" s="12">
        <f>VLOOKUP(D4176,accounts!A:G,4)</f>
        <v>45.39</v>
      </c>
      <c r="Q4176" s="12">
        <f t="shared" si="456"/>
        <v>62</v>
      </c>
    </row>
    <row r="4177">
      <c r="A4177" s="14" t="s">
        <v>4356</v>
      </c>
      <c r="B4177" s="14" t="s">
        <v>35</v>
      </c>
      <c r="C4177" s="14" t="s">
        <v>18</v>
      </c>
      <c r="D4177" s="14" t="s">
        <v>70</v>
      </c>
      <c r="E4177" s="14" t="s">
        <v>26</v>
      </c>
      <c r="F4177" s="15">
        <v>42927.0</v>
      </c>
      <c r="G4177" s="15">
        <v>42929.0</v>
      </c>
      <c r="H4177" s="14">
        <v>0.0</v>
      </c>
      <c r="I4177" s="12">
        <f>VLOOKUP(C4177, products!$A$1:$C$8, 3, FALSE)</f>
        <v>1096</v>
      </c>
      <c r="J4177" s="12" t="str">
        <f>VLOOKUP(B4177,sales_teams!A:C,3)</f>
        <v>Central</v>
      </c>
      <c r="K4177" s="12" t="str">
        <f>VLOOKUP(B4177,sales_teams!A:C,2)</f>
        <v>Dustin Brinkmann</v>
      </c>
      <c r="L4177" s="12" t="str">
        <f>VLOOKUP(D4177,accounts!A:G,6)</f>
        <v>United States</v>
      </c>
      <c r="M4177" s="12" t="str">
        <f>VLOOKUP(D4177,accounts!A:B,2)</f>
        <v>telecommunications</v>
      </c>
      <c r="N4177" s="12" t="str">
        <f t="shared" si="26"/>
        <v>Jul 2017</v>
      </c>
      <c r="O4177" s="12" t="str">
        <f t="shared" si="455"/>
        <v>Jul 2017</v>
      </c>
      <c r="P4177" s="12">
        <f>VLOOKUP(D4177,accounts!A:G,4)</f>
        <v>5266.09</v>
      </c>
      <c r="Q4177" s="12">
        <f t="shared" si="456"/>
        <v>0</v>
      </c>
    </row>
    <row r="4178">
      <c r="A4178" s="14" t="s">
        <v>4357</v>
      </c>
      <c r="B4178" s="14" t="s">
        <v>36</v>
      </c>
      <c r="C4178" s="14" t="s">
        <v>21</v>
      </c>
      <c r="D4178" s="14" t="s">
        <v>129</v>
      </c>
      <c r="E4178" s="14" t="s">
        <v>26</v>
      </c>
      <c r="F4178" s="15">
        <v>42927.0</v>
      </c>
      <c r="G4178" s="15">
        <v>42929.0</v>
      </c>
      <c r="H4178" s="14">
        <v>0.0</v>
      </c>
      <c r="I4178" s="12">
        <f>VLOOKUP(C4178, products!$A$1:$C$8, 3, FALSE)</f>
        <v>3393</v>
      </c>
      <c r="J4178" s="12" t="str">
        <f>VLOOKUP(B4178,sales_teams!A:C,3)</f>
        <v>Central</v>
      </c>
      <c r="K4178" s="12" t="str">
        <f>VLOOKUP(B4178,sales_teams!A:C,2)</f>
        <v>Dustin Brinkmann</v>
      </c>
      <c r="L4178" s="12" t="str">
        <f>VLOOKUP(D4178,accounts!A:G,6)</f>
        <v>United States</v>
      </c>
      <c r="M4178" s="12" t="str">
        <f>VLOOKUP(D4178,accounts!A:B,2)</f>
        <v>medical</v>
      </c>
      <c r="N4178" s="12" t="str">
        <f t="shared" si="26"/>
        <v>Jul 2017</v>
      </c>
      <c r="O4178" s="12" t="str">
        <f t="shared" si="455"/>
        <v>Jul 2017</v>
      </c>
      <c r="P4178" s="12">
        <f>VLOOKUP(D4178,accounts!A:G,4)</f>
        <v>2818.38</v>
      </c>
      <c r="Q4178" s="12">
        <f t="shared" si="456"/>
        <v>0</v>
      </c>
    </row>
    <row r="4179">
      <c r="A4179" s="14" t="s">
        <v>4358</v>
      </c>
      <c r="B4179" s="14" t="s">
        <v>37</v>
      </c>
      <c r="C4179" s="14" t="s">
        <v>17</v>
      </c>
      <c r="D4179" s="14" t="s">
        <v>129</v>
      </c>
      <c r="E4179" s="14" t="s">
        <v>26</v>
      </c>
      <c r="F4179" s="15">
        <v>42927.0</v>
      </c>
      <c r="G4179" s="15">
        <v>42965.0</v>
      </c>
      <c r="H4179" s="14">
        <v>0.0</v>
      </c>
      <c r="I4179" s="12">
        <f>VLOOKUP(C4179, products!$A$1:$C$8, 3, FALSE)</f>
        <v>4821</v>
      </c>
      <c r="J4179" s="12" t="str">
        <f>VLOOKUP(B4179,sales_teams!A:C,3)</f>
        <v>East</v>
      </c>
      <c r="K4179" s="12" t="str">
        <f>VLOOKUP(B4179,sales_teams!A:C,2)</f>
        <v>Rocco Neubert</v>
      </c>
      <c r="L4179" s="12" t="str">
        <f>VLOOKUP(D4179,accounts!A:G,6)</f>
        <v>United States</v>
      </c>
      <c r="M4179" s="12" t="str">
        <f>VLOOKUP(D4179,accounts!A:B,2)</f>
        <v>medical</v>
      </c>
      <c r="N4179" s="12" t="str">
        <f t="shared" si="26"/>
        <v>Jul 2017</v>
      </c>
      <c r="O4179" s="12" t="str">
        <f t="shared" si="455"/>
        <v>Aug 2017</v>
      </c>
      <c r="P4179" s="12">
        <f>VLOOKUP(D4179,accounts!A:G,4)</f>
        <v>2818.38</v>
      </c>
      <c r="Q4179" s="12">
        <f t="shared" si="456"/>
        <v>31</v>
      </c>
    </row>
    <row r="4180">
      <c r="A4180" s="14" t="s">
        <v>4359</v>
      </c>
      <c r="B4180" s="14" t="s">
        <v>37</v>
      </c>
      <c r="C4180" s="14" t="s">
        <v>20</v>
      </c>
      <c r="D4180" s="14" t="s">
        <v>121</v>
      </c>
      <c r="E4180" s="14" t="s">
        <v>5</v>
      </c>
      <c r="F4180" s="15">
        <v>42927.0</v>
      </c>
      <c r="G4180" s="15">
        <v>42935.0</v>
      </c>
      <c r="H4180" s="14">
        <v>4881.0</v>
      </c>
      <c r="I4180" s="12">
        <f>VLOOKUP(C4180, products!$A$1:$C$8, 3, FALSE)</f>
        <v>5482</v>
      </c>
      <c r="J4180" s="12" t="str">
        <f>VLOOKUP(B4180,sales_teams!A:C,3)</f>
        <v>East</v>
      </c>
      <c r="K4180" s="12" t="str">
        <f>VLOOKUP(B4180,sales_teams!A:C,2)</f>
        <v>Rocco Neubert</v>
      </c>
      <c r="L4180" s="12" t="str">
        <f>VLOOKUP(D4180,accounts!A:G,6)</f>
        <v>United States</v>
      </c>
      <c r="M4180" s="12" t="str">
        <f>VLOOKUP(D4180,accounts!A:B,2)</f>
        <v>telecommunications</v>
      </c>
      <c r="N4180" s="12" t="str">
        <f t="shared" si="26"/>
        <v>Jul 2017</v>
      </c>
      <c r="O4180" s="12" t="str">
        <f t="shared" si="455"/>
        <v>Jul 2017</v>
      </c>
      <c r="P4180" s="12">
        <f>VLOOKUP(D4180,accounts!A:G,4)</f>
        <v>6395.05</v>
      </c>
      <c r="Q4180" s="12">
        <f t="shared" si="456"/>
        <v>0</v>
      </c>
    </row>
    <row r="4181">
      <c r="A4181" s="14" t="s">
        <v>4360</v>
      </c>
      <c r="B4181" s="14" t="s">
        <v>38</v>
      </c>
      <c r="C4181" s="14" t="s">
        <v>22</v>
      </c>
      <c r="D4181" s="14" t="s">
        <v>119</v>
      </c>
      <c r="E4181" s="14" t="s">
        <v>26</v>
      </c>
      <c r="F4181" s="15">
        <v>42927.0</v>
      </c>
      <c r="G4181" s="15">
        <v>43048.0</v>
      </c>
      <c r="H4181" s="14">
        <v>0.0</v>
      </c>
      <c r="I4181" s="12">
        <f>VLOOKUP(C4181, products!$A$1:$C$8, 3, FALSE)</f>
        <v>550</v>
      </c>
      <c r="J4181" s="12" t="str">
        <f>VLOOKUP(B4181,sales_teams!A:C,3)</f>
        <v>East</v>
      </c>
      <c r="K4181" s="12" t="str">
        <f>VLOOKUP(B4181,sales_teams!A:C,2)</f>
        <v>Rocco Neubert</v>
      </c>
      <c r="L4181" s="12" t="str">
        <f>VLOOKUP(D4181,accounts!A:G,6)</f>
        <v>Philipines</v>
      </c>
      <c r="M4181" s="12" t="str">
        <f>VLOOKUP(D4181,accounts!A:B,2)</f>
        <v>medical</v>
      </c>
      <c r="N4181" s="12" t="str">
        <f t="shared" si="26"/>
        <v>Jul 2017</v>
      </c>
      <c r="O4181" s="12" t="str">
        <f t="shared" si="455"/>
        <v>Nov 2017</v>
      </c>
      <c r="P4181" s="12">
        <f>VLOOKUP(D4181,accounts!A:G,4)</f>
        <v>587.34</v>
      </c>
      <c r="Q4181" s="12">
        <f t="shared" si="456"/>
        <v>123</v>
      </c>
    </row>
    <row r="4182">
      <c r="A4182" s="14" t="s">
        <v>4361</v>
      </c>
      <c r="B4182" s="14" t="s">
        <v>38</v>
      </c>
      <c r="C4182" s="14" t="s">
        <v>17</v>
      </c>
      <c r="D4182" s="14" t="s">
        <v>84</v>
      </c>
      <c r="E4182" s="14" t="s">
        <v>26</v>
      </c>
      <c r="F4182" s="15">
        <v>42927.0</v>
      </c>
      <c r="G4182" s="15">
        <v>42928.0</v>
      </c>
      <c r="H4182" s="14">
        <v>0.0</v>
      </c>
      <c r="I4182" s="12">
        <f>VLOOKUP(C4182, products!$A$1:$C$8, 3, FALSE)</f>
        <v>4821</v>
      </c>
      <c r="J4182" s="12" t="str">
        <f>VLOOKUP(B4182,sales_teams!A:C,3)</f>
        <v>East</v>
      </c>
      <c r="K4182" s="12" t="str">
        <f>VLOOKUP(B4182,sales_teams!A:C,2)</f>
        <v>Rocco Neubert</v>
      </c>
      <c r="L4182" s="12" t="str">
        <f>VLOOKUP(D4182,accounts!A:G,6)</f>
        <v>United States</v>
      </c>
      <c r="M4182" s="12" t="str">
        <f>VLOOKUP(D4182,accounts!A:B,2)</f>
        <v>software</v>
      </c>
      <c r="N4182" s="12" t="str">
        <f t="shared" si="26"/>
        <v>Jul 2017</v>
      </c>
      <c r="O4182" s="12" t="str">
        <f t="shared" si="455"/>
        <v>Jul 2017</v>
      </c>
      <c r="P4182" s="12">
        <f>VLOOKUP(D4182,accounts!A:G,4)</f>
        <v>2714.9</v>
      </c>
      <c r="Q4182" s="12">
        <f t="shared" si="456"/>
        <v>0</v>
      </c>
    </row>
    <row r="4183">
      <c r="A4183" s="14" t="s">
        <v>4362</v>
      </c>
      <c r="B4183" s="14" t="s">
        <v>38</v>
      </c>
      <c r="C4183" s="14" t="s">
        <v>17</v>
      </c>
      <c r="D4183" s="14" t="s">
        <v>82</v>
      </c>
      <c r="E4183" s="14" t="s">
        <v>26</v>
      </c>
      <c r="F4183" s="15">
        <v>42927.0</v>
      </c>
      <c r="G4183" s="15">
        <v>42934.0</v>
      </c>
      <c r="H4183" s="14">
        <v>0.0</v>
      </c>
      <c r="I4183" s="12">
        <f>VLOOKUP(C4183, products!$A$1:$C$8, 3, FALSE)</f>
        <v>4821</v>
      </c>
      <c r="J4183" s="12" t="str">
        <f>VLOOKUP(B4183,sales_teams!A:C,3)</f>
        <v>East</v>
      </c>
      <c r="K4183" s="12" t="str">
        <f>VLOOKUP(B4183,sales_teams!A:C,2)</f>
        <v>Rocco Neubert</v>
      </c>
      <c r="L4183" s="12" t="str">
        <f>VLOOKUP(D4183,accounts!A:G,6)</f>
        <v>United States</v>
      </c>
      <c r="M4183" s="12" t="str">
        <f>VLOOKUP(D4183,accounts!A:B,2)</f>
        <v>finance</v>
      </c>
      <c r="N4183" s="12" t="str">
        <f t="shared" si="26"/>
        <v>Jul 2017</v>
      </c>
      <c r="O4183" s="12" t="str">
        <f t="shared" si="455"/>
        <v>Jul 2017</v>
      </c>
      <c r="P4183" s="12">
        <f>VLOOKUP(D4183,accounts!A:G,4)</f>
        <v>1698.2</v>
      </c>
      <c r="Q4183" s="12">
        <f t="shared" si="456"/>
        <v>0</v>
      </c>
    </row>
    <row r="4184">
      <c r="A4184" s="14" t="s">
        <v>4363</v>
      </c>
      <c r="B4184" s="14" t="s">
        <v>42</v>
      </c>
      <c r="C4184" s="14" t="s">
        <v>21</v>
      </c>
      <c r="D4184" s="14" t="s">
        <v>104</v>
      </c>
      <c r="E4184" s="14" t="s">
        <v>5</v>
      </c>
      <c r="F4184" s="15">
        <v>42927.0</v>
      </c>
      <c r="G4184" s="15">
        <v>42928.0</v>
      </c>
      <c r="H4184" s="14">
        <v>2878.0</v>
      </c>
      <c r="I4184" s="12">
        <f>VLOOKUP(C4184, products!$A$1:$C$8, 3, FALSE)</f>
        <v>3393</v>
      </c>
      <c r="J4184" s="12" t="str">
        <f>VLOOKUP(B4184,sales_teams!A:C,3)</f>
        <v>East</v>
      </c>
      <c r="K4184" s="12" t="str">
        <f>VLOOKUP(B4184,sales_teams!A:C,2)</f>
        <v>Rocco Neubert</v>
      </c>
      <c r="L4184" s="12" t="str">
        <f>VLOOKUP(D4184,accounts!A:G,6)</f>
        <v>Italy</v>
      </c>
      <c r="M4184" s="12" t="str">
        <f>VLOOKUP(D4184,accounts!A:B,2)</f>
        <v>retail</v>
      </c>
      <c r="N4184" s="12" t="str">
        <f t="shared" si="26"/>
        <v>Jul 2017</v>
      </c>
      <c r="O4184" s="12" t="str">
        <f t="shared" si="455"/>
        <v>Jul 2017</v>
      </c>
      <c r="P4184" s="12">
        <f>VLOOKUP(D4184,accounts!A:G,4)</f>
        <v>894.33</v>
      </c>
      <c r="Q4184" s="12">
        <f t="shared" si="456"/>
        <v>0</v>
      </c>
    </row>
    <row r="4185">
      <c r="A4185" s="14" t="s">
        <v>4364</v>
      </c>
      <c r="B4185" s="14" t="s">
        <v>43</v>
      </c>
      <c r="C4185" s="14" t="s">
        <v>19</v>
      </c>
      <c r="D4185" s="14" t="s">
        <v>72</v>
      </c>
      <c r="E4185" s="14" t="s">
        <v>26</v>
      </c>
      <c r="F4185" s="15">
        <v>42927.0</v>
      </c>
      <c r="G4185" s="15">
        <v>42928.0</v>
      </c>
      <c r="H4185" s="14">
        <v>0.0</v>
      </c>
      <c r="I4185" s="12">
        <f>VLOOKUP(C4185, products!$A$1:$C$8, 3, FALSE)</f>
        <v>55</v>
      </c>
      <c r="J4185" s="12" t="str">
        <f>VLOOKUP(B4185,sales_teams!A:C,3)</f>
        <v>East</v>
      </c>
      <c r="K4185" s="12" t="str">
        <f>VLOOKUP(B4185,sales_teams!A:C,2)</f>
        <v>Rocco Neubert</v>
      </c>
      <c r="L4185" s="12" t="str">
        <f>VLOOKUP(D4185,accounts!A:G,6)</f>
        <v>United States</v>
      </c>
      <c r="M4185" s="12" t="str">
        <f>VLOOKUP(D4185,accounts!A:B,2)</f>
        <v>finance</v>
      </c>
      <c r="N4185" s="12" t="str">
        <f t="shared" si="26"/>
        <v>Jul 2017</v>
      </c>
      <c r="O4185" s="12" t="str">
        <f t="shared" si="455"/>
        <v>Jul 2017</v>
      </c>
      <c r="P4185" s="12">
        <f>VLOOKUP(D4185,accounts!A:G,4)</f>
        <v>7537.24</v>
      </c>
      <c r="Q4185" s="12">
        <f t="shared" si="456"/>
        <v>0</v>
      </c>
    </row>
    <row r="4186">
      <c r="A4186" s="14" t="s">
        <v>4365</v>
      </c>
      <c r="B4186" s="14" t="s">
        <v>43</v>
      </c>
      <c r="C4186" s="14" t="s">
        <v>21</v>
      </c>
      <c r="D4186" s="14" t="s">
        <v>91</v>
      </c>
      <c r="E4186" s="14" t="s">
        <v>5</v>
      </c>
      <c r="F4186" s="15">
        <v>42927.0</v>
      </c>
      <c r="G4186" s="15">
        <v>42986.0</v>
      </c>
      <c r="H4186" s="14">
        <v>3121.0</v>
      </c>
      <c r="I4186" s="12">
        <f>VLOOKUP(C4186, products!$A$1:$C$8, 3, FALSE)</f>
        <v>3393</v>
      </c>
      <c r="J4186" s="12" t="str">
        <f>VLOOKUP(B4186,sales_teams!A:C,3)</f>
        <v>East</v>
      </c>
      <c r="K4186" s="12" t="str">
        <f>VLOOKUP(B4186,sales_teams!A:C,2)</f>
        <v>Rocco Neubert</v>
      </c>
      <c r="L4186" s="12" t="str">
        <f>VLOOKUP(D4186,accounts!A:G,6)</f>
        <v>United States</v>
      </c>
      <c r="M4186" s="12" t="str">
        <f>VLOOKUP(D4186,accounts!A:B,2)</f>
        <v>employment</v>
      </c>
      <c r="N4186" s="12" t="str">
        <f t="shared" si="26"/>
        <v>Jul 2017</v>
      </c>
      <c r="O4186" s="12" t="str">
        <f t="shared" si="455"/>
        <v>Sep 2017</v>
      </c>
      <c r="P4186" s="12">
        <f>VLOOKUP(D4186,accounts!A:G,4)</f>
        <v>2059.9</v>
      </c>
      <c r="Q4186" s="12">
        <f t="shared" si="456"/>
        <v>62</v>
      </c>
    </row>
    <row r="4187">
      <c r="A4187" s="14" t="s">
        <v>4366</v>
      </c>
      <c r="B4187" s="14" t="s">
        <v>44</v>
      </c>
      <c r="C4187" s="14" t="s">
        <v>20</v>
      </c>
      <c r="D4187" s="14" t="s">
        <v>148</v>
      </c>
      <c r="E4187" s="14" t="s">
        <v>26</v>
      </c>
      <c r="F4187" s="15">
        <v>42927.0</v>
      </c>
      <c r="G4187" s="15">
        <v>42928.0</v>
      </c>
      <c r="H4187" s="14">
        <v>0.0</v>
      </c>
      <c r="I4187" s="12">
        <f>VLOOKUP(C4187, products!$A$1:$C$8, 3, FALSE)</f>
        <v>5482</v>
      </c>
      <c r="J4187" s="12" t="str">
        <f>VLOOKUP(B4187,sales_teams!A:C,3)</f>
        <v>East</v>
      </c>
      <c r="K4187" s="12" t="str">
        <f>VLOOKUP(B4187,sales_teams!A:C,2)</f>
        <v>Rocco Neubert</v>
      </c>
      <c r="L4187" s="12" t="str">
        <f>VLOOKUP(D4187,accounts!A:G,6)</f>
        <v>United States</v>
      </c>
      <c r="M4187" s="12" t="str">
        <f>VLOOKUP(D4187,accounts!A:B,2)</f>
        <v>finance</v>
      </c>
      <c r="N4187" s="12" t="str">
        <f t="shared" si="26"/>
        <v>Jul 2017</v>
      </c>
      <c r="O4187" s="12" t="str">
        <f t="shared" si="455"/>
        <v>Jul 2017</v>
      </c>
      <c r="P4187" s="12">
        <f>VLOOKUP(D4187,accounts!A:G,4)</f>
        <v>52.5</v>
      </c>
      <c r="Q4187" s="12">
        <f t="shared" si="456"/>
        <v>0</v>
      </c>
    </row>
    <row r="4188">
      <c r="A4188" s="14" t="s">
        <v>4367</v>
      </c>
      <c r="B4188" s="14" t="s">
        <v>44</v>
      </c>
      <c r="C4188" s="14" t="s">
        <v>19</v>
      </c>
      <c r="D4188" s="14" t="s">
        <v>69</v>
      </c>
      <c r="E4188" s="14" t="s">
        <v>5</v>
      </c>
      <c r="F4188" s="15">
        <v>42927.0</v>
      </c>
      <c r="G4188" s="15">
        <v>42934.0</v>
      </c>
      <c r="H4188" s="14">
        <v>57.0</v>
      </c>
      <c r="I4188" s="12">
        <f>VLOOKUP(C4188, products!$A$1:$C$8, 3, FALSE)</f>
        <v>55</v>
      </c>
      <c r="J4188" s="12" t="str">
        <f>VLOOKUP(B4188,sales_teams!A:C,3)</f>
        <v>East</v>
      </c>
      <c r="K4188" s="12" t="str">
        <f>VLOOKUP(B4188,sales_teams!A:C,2)</f>
        <v>Rocco Neubert</v>
      </c>
      <c r="L4188" s="12" t="str">
        <f>VLOOKUP(D4188,accounts!A:G,6)</f>
        <v>United States</v>
      </c>
      <c r="M4188" s="12" t="str">
        <f>VLOOKUP(D4188,accounts!A:B,2)</f>
        <v>marketing</v>
      </c>
      <c r="N4188" s="12" t="str">
        <f t="shared" si="26"/>
        <v>Jul 2017</v>
      </c>
      <c r="O4188" s="12" t="str">
        <f t="shared" si="455"/>
        <v>Jul 2017</v>
      </c>
      <c r="P4188" s="12">
        <f>VLOOKUP(D4188,accounts!A:G,4)</f>
        <v>2952.73</v>
      </c>
      <c r="Q4188" s="12">
        <f t="shared" si="456"/>
        <v>0</v>
      </c>
    </row>
    <row r="4189">
      <c r="A4189" s="14" t="s">
        <v>4368</v>
      </c>
      <c r="B4189" s="14" t="s">
        <v>45</v>
      </c>
      <c r="C4189" s="14" t="s">
        <v>22</v>
      </c>
      <c r="D4189" s="14" t="s">
        <v>70</v>
      </c>
      <c r="E4189" s="14" t="s">
        <v>5</v>
      </c>
      <c r="F4189" s="15">
        <v>42927.0</v>
      </c>
      <c r="G4189" s="15">
        <v>42928.0</v>
      </c>
      <c r="H4189" s="14">
        <v>576.0</v>
      </c>
      <c r="I4189" s="12">
        <f>VLOOKUP(C4189, products!$A$1:$C$8, 3, FALSE)</f>
        <v>550</v>
      </c>
      <c r="J4189" s="12" t="str">
        <f>VLOOKUP(B4189,sales_teams!A:C,3)</f>
        <v>East</v>
      </c>
      <c r="K4189" s="12" t="str">
        <f>VLOOKUP(B4189,sales_teams!A:C,2)</f>
        <v>Rocco Neubert</v>
      </c>
      <c r="L4189" s="12" t="str">
        <f>VLOOKUP(D4189,accounts!A:G,6)</f>
        <v>United States</v>
      </c>
      <c r="M4189" s="12" t="str">
        <f>VLOOKUP(D4189,accounts!A:B,2)</f>
        <v>telecommunications</v>
      </c>
      <c r="N4189" s="12" t="str">
        <f t="shared" si="26"/>
        <v>Jul 2017</v>
      </c>
      <c r="O4189" s="12" t="str">
        <f t="shared" si="455"/>
        <v>Jul 2017</v>
      </c>
      <c r="P4189" s="12">
        <f>VLOOKUP(D4189,accounts!A:G,4)</f>
        <v>5266.09</v>
      </c>
      <c r="Q4189" s="12">
        <f t="shared" si="456"/>
        <v>0</v>
      </c>
    </row>
    <row r="4190">
      <c r="A4190" s="14" t="s">
        <v>4369</v>
      </c>
      <c r="B4190" s="14" t="s">
        <v>45</v>
      </c>
      <c r="C4190" s="14" t="s">
        <v>18</v>
      </c>
      <c r="D4190" s="14" t="s">
        <v>140</v>
      </c>
      <c r="E4190" s="14" t="s">
        <v>5</v>
      </c>
      <c r="F4190" s="15">
        <v>42927.0</v>
      </c>
      <c r="G4190" s="15">
        <v>42934.0</v>
      </c>
      <c r="H4190" s="14">
        <v>1258.0</v>
      </c>
      <c r="I4190" s="12">
        <f>VLOOKUP(C4190, products!$A$1:$C$8, 3, FALSE)</f>
        <v>1096</v>
      </c>
      <c r="J4190" s="12" t="str">
        <f>VLOOKUP(B4190,sales_teams!A:C,3)</f>
        <v>East</v>
      </c>
      <c r="K4190" s="12" t="str">
        <f>VLOOKUP(B4190,sales_teams!A:C,2)</f>
        <v>Rocco Neubert</v>
      </c>
      <c r="L4190" s="12" t="str">
        <f>VLOOKUP(D4190,accounts!A:G,6)</f>
        <v>United States</v>
      </c>
      <c r="M4190" s="12" t="str">
        <f>VLOOKUP(D4190,accounts!A:B,2)</f>
        <v>marketing</v>
      </c>
      <c r="N4190" s="12" t="str">
        <f t="shared" si="26"/>
        <v>Jul 2017</v>
      </c>
      <c r="O4190" s="12" t="str">
        <f t="shared" si="455"/>
        <v>Jul 2017</v>
      </c>
      <c r="P4190" s="12">
        <f>VLOOKUP(D4190,accounts!A:G,4)</f>
        <v>375.43</v>
      </c>
      <c r="Q4190" s="12">
        <f t="shared" si="456"/>
        <v>0</v>
      </c>
    </row>
    <row r="4191">
      <c r="A4191" s="14" t="s">
        <v>4370</v>
      </c>
      <c r="B4191" s="14" t="s">
        <v>46</v>
      </c>
      <c r="C4191" s="14" t="s">
        <v>18</v>
      </c>
      <c r="D4191" s="14" t="s">
        <v>74</v>
      </c>
      <c r="E4191" s="14" t="s">
        <v>26</v>
      </c>
      <c r="F4191" s="15">
        <v>42927.0</v>
      </c>
      <c r="G4191" s="15">
        <v>42969.0</v>
      </c>
      <c r="H4191" s="14">
        <v>0.0</v>
      </c>
      <c r="I4191" s="12">
        <f>VLOOKUP(C4191, products!$A$1:$C$8, 3, FALSE)</f>
        <v>1096</v>
      </c>
      <c r="J4191" s="12" t="str">
        <f>VLOOKUP(B4191,sales_teams!A:C,3)</f>
        <v>East</v>
      </c>
      <c r="K4191" s="12" t="str">
        <f>VLOOKUP(B4191,sales_teams!A:C,2)</f>
        <v>Rocco Neubert</v>
      </c>
      <c r="L4191" s="12" t="str">
        <f>VLOOKUP(D4191,accounts!A:G,6)</f>
        <v>United States</v>
      </c>
      <c r="M4191" s="12" t="str">
        <f>VLOOKUP(D4191,accounts!A:B,2)</f>
        <v>retail</v>
      </c>
      <c r="N4191" s="12" t="str">
        <f t="shared" si="26"/>
        <v>Jul 2017</v>
      </c>
      <c r="O4191" s="12" t="str">
        <f t="shared" si="455"/>
        <v>Aug 2017</v>
      </c>
      <c r="P4191" s="12">
        <f>VLOOKUP(D4191,accounts!A:G,4)</f>
        <v>2214.94</v>
      </c>
      <c r="Q4191" s="12">
        <f t="shared" si="456"/>
        <v>31</v>
      </c>
    </row>
    <row r="4192">
      <c r="A4192" s="14" t="s">
        <v>4371</v>
      </c>
      <c r="B4192" s="14" t="s">
        <v>47</v>
      </c>
      <c r="C4192" s="14" t="s">
        <v>22</v>
      </c>
      <c r="D4192" s="14" t="s">
        <v>132</v>
      </c>
      <c r="E4192" s="14" t="s">
        <v>26</v>
      </c>
      <c r="F4192" s="15">
        <v>42927.0</v>
      </c>
      <c r="G4192" s="15">
        <v>43007.0</v>
      </c>
      <c r="H4192" s="14">
        <v>0.0</v>
      </c>
      <c r="I4192" s="12">
        <f>VLOOKUP(C4192, products!$A$1:$C$8, 3, FALSE)</f>
        <v>550</v>
      </c>
      <c r="J4192" s="12" t="str">
        <f>VLOOKUP(B4192,sales_teams!A:C,3)</f>
        <v>East</v>
      </c>
      <c r="K4192" s="12" t="str">
        <f>VLOOKUP(B4192,sales_teams!A:C,2)</f>
        <v>Rocco Neubert</v>
      </c>
      <c r="L4192" s="12" t="str">
        <f>VLOOKUP(D4192,accounts!A:G,6)</f>
        <v>United States</v>
      </c>
      <c r="M4192" s="12" t="str">
        <f>VLOOKUP(D4192,accounts!A:B,2)</f>
        <v>technolgy</v>
      </c>
      <c r="N4192" s="12" t="str">
        <f t="shared" si="26"/>
        <v>Jul 2017</v>
      </c>
      <c r="O4192" s="12" t="str">
        <f t="shared" si="455"/>
        <v>Sep 2017</v>
      </c>
      <c r="P4192" s="12">
        <f>VLOOKUP(D4192,accounts!A:G,4)</f>
        <v>587.72</v>
      </c>
      <c r="Q4192" s="12">
        <f t="shared" si="456"/>
        <v>62</v>
      </c>
    </row>
    <row r="4193">
      <c r="A4193" s="14" t="s">
        <v>4372</v>
      </c>
      <c r="B4193" s="14" t="s">
        <v>47</v>
      </c>
      <c r="C4193" s="14" t="s">
        <v>22</v>
      </c>
      <c r="D4193" s="14" t="s">
        <v>68</v>
      </c>
      <c r="E4193" s="14" t="s">
        <v>5</v>
      </c>
      <c r="F4193" s="15">
        <v>42927.0</v>
      </c>
      <c r="G4193" s="15">
        <v>42936.0</v>
      </c>
      <c r="H4193" s="14">
        <v>491.0</v>
      </c>
      <c r="I4193" s="12">
        <f>VLOOKUP(C4193, products!$A$1:$C$8, 3, FALSE)</f>
        <v>550</v>
      </c>
      <c r="J4193" s="12" t="str">
        <f>VLOOKUP(B4193,sales_teams!A:C,3)</f>
        <v>East</v>
      </c>
      <c r="K4193" s="12" t="str">
        <f>VLOOKUP(B4193,sales_teams!A:C,2)</f>
        <v>Rocco Neubert</v>
      </c>
      <c r="L4193" s="12" t="str">
        <f>VLOOKUP(D4193,accounts!A:G,6)</f>
        <v>Korea</v>
      </c>
      <c r="M4193" s="12" t="str">
        <f>VLOOKUP(D4193,accounts!A:B,2)</f>
        <v>technolgy</v>
      </c>
      <c r="N4193" s="12" t="str">
        <f t="shared" si="26"/>
        <v>Jul 2017</v>
      </c>
      <c r="O4193" s="12" t="str">
        <f t="shared" si="455"/>
        <v>Jul 2017</v>
      </c>
      <c r="P4193" s="12">
        <f>VLOOKUP(D4193,accounts!A:G,4)</f>
        <v>8170.38</v>
      </c>
      <c r="Q4193" s="12">
        <f t="shared" si="456"/>
        <v>0</v>
      </c>
    </row>
    <row r="4194">
      <c r="A4194" s="14" t="s">
        <v>4373</v>
      </c>
      <c r="B4194" s="14" t="s">
        <v>49</v>
      </c>
      <c r="C4194" s="14" t="s">
        <v>22</v>
      </c>
      <c r="D4194" s="14" t="s">
        <v>110</v>
      </c>
      <c r="E4194" s="14" t="s">
        <v>5</v>
      </c>
      <c r="F4194" s="15">
        <v>42927.0</v>
      </c>
      <c r="G4194" s="15">
        <v>42970.0</v>
      </c>
      <c r="H4194" s="14">
        <v>494.0</v>
      </c>
      <c r="I4194" s="12">
        <f>VLOOKUP(C4194, products!$A$1:$C$8, 3, FALSE)</f>
        <v>550</v>
      </c>
      <c r="J4194" s="12" t="str">
        <f>VLOOKUP(B4194,sales_teams!A:C,3)</f>
        <v>West</v>
      </c>
      <c r="K4194" s="12" t="str">
        <f>VLOOKUP(B4194,sales_teams!A:C,2)</f>
        <v>Summer Sewald</v>
      </c>
      <c r="L4194" s="12" t="str">
        <f>VLOOKUP(D4194,accounts!A:G,6)</f>
        <v>Poland</v>
      </c>
      <c r="M4194" s="12" t="str">
        <f>VLOOKUP(D4194,accounts!A:B,2)</f>
        <v>marketing</v>
      </c>
      <c r="N4194" s="12" t="str">
        <f t="shared" si="26"/>
        <v>Jul 2017</v>
      </c>
      <c r="O4194" s="12" t="str">
        <f t="shared" si="455"/>
        <v>Aug 2017</v>
      </c>
      <c r="P4194" s="12">
        <f>VLOOKUP(D4194,accounts!A:G,4)</f>
        <v>894.37</v>
      </c>
      <c r="Q4194" s="12">
        <f t="shared" si="456"/>
        <v>31</v>
      </c>
    </row>
    <row r="4195">
      <c r="A4195" s="14" t="s">
        <v>4374</v>
      </c>
      <c r="B4195" s="14" t="s">
        <v>51</v>
      </c>
      <c r="C4195" s="14" t="s">
        <v>17</v>
      </c>
      <c r="D4195" s="14" t="s">
        <v>135</v>
      </c>
      <c r="E4195" s="14" t="s">
        <v>26</v>
      </c>
      <c r="F4195" s="15">
        <v>42927.0</v>
      </c>
      <c r="G4195" s="15">
        <v>42936.0</v>
      </c>
      <c r="H4195" s="14">
        <v>0.0</v>
      </c>
      <c r="I4195" s="12">
        <f>VLOOKUP(C4195, products!$A$1:$C$8, 3, FALSE)</f>
        <v>4821</v>
      </c>
      <c r="J4195" s="12" t="str">
        <f>VLOOKUP(B4195,sales_teams!A:C,3)</f>
        <v>West</v>
      </c>
      <c r="K4195" s="12" t="str">
        <f>VLOOKUP(B4195,sales_teams!A:C,2)</f>
        <v>Summer Sewald</v>
      </c>
      <c r="L4195" s="12" t="str">
        <f>VLOOKUP(D4195,accounts!A:G,6)</f>
        <v>United States</v>
      </c>
      <c r="M4195" s="12" t="str">
        <f>VLOOKUP(D4195,accounts!A:B,2)</f>
        <v>software</v>
      </c>
      <c r="N4195" s="12" t="str">
        <f t="shared" si="26"/>
        <v>Jul 2017</v>
      </c>
      <c r="O4195" s="12" t="str">
        <f t="shared" si="455"/>
        <v>Jul 2017</v>
      </c>
      <c r="P4195" s="12">
        <f>VLOOKUP(D4195,accounts!A:G,4)</f>
        <v>98.79</v>
      </c>
      <c r="Q4195" s="12">
        <f t="shared" si="456"/>
        <v>0</v>
      </c>
    </row>
    <row r="4196">
      <c r="A4196" s="14" t="s">
        <v>4375</v>
      </c>
      <c r="B4196" s="14" t="s">
        <v>51</v>
      </c>
      <c r="C4196" s="14" t="s">
        <v>18</v>
      </c>
      <c r="D4196" s="14" t="s">
        <v>136</v>
      </c>
      <c r="E4196" s="14" t="s">
        <v>5</v>
      </c>
      <c r="F4196" s="15">
        <v>42927.0</v>
      </c>
      <c r="G4196" s="15">
        <v>42997.0</v>
      </c>
      <c r="H4196" s="14">
        <v>882.0</v>
      </c>
      <c r="I4196" s="12">
        <f>VLOOKUP(C4196, products!$A$1:$C$8, 3, FALSE)</f>
        <v>1096</v>
      </c>
      <c r="J4196" s="12" t="str">
        <f>VLOOKUP(B4196,sales_teams!A:C,3)</f>
        <v>West</v>
      </c>
      <c r="K4196" s="12" t="str">
        <f>VLOOKUP(B4196,sales_teams!A:C,2)</f>
        <v>Summer Sewald</v>
      </c>
      <c r="L4196" s="12" t="str">
        <f>VLOOKUP(D4196,accounts!A:G,6)</f>
        <v>United States</v>
      </c>
      <c r="M4196" s="12" t="str">
        <f>VLOOKUP(D4196,accounts!A:B,2)</f>
        <v>entertainment</v>
      </c>
      <c r="N4196" s="12" t="str">
        <f t="shared" si="26"/>
        <v>Jul 2017</v>
      </c>
      <c r="O4196" s="12" t="str">
        <f t="shared" si="455"/>
        <v>Sep 2017</v>
      </c>
      <c r="P4196" s="12">
        <f>VLOOKUP(D4196,accounts!A:G,4)</f>
        <v>324.19</v>
      </c>
      <c r="Q4196" s="12">
        <f t="shared" si="456"/>
        <v>62</v>
      </c>
    </row>
    <row r="4197">
      <c r="A4197" s="14" t="s">
        <v>4376</v>
      </c>
      <c r="B4197" s="14" t="s">
        <v>54</v>
      </c>
      <c r="C4197" s="14" t="s">
        <v>18</v>
      </c>
      <c r="D4197" s="14" t="s">
        <v>65</v>
      </c>
      <c r="E4197" s="14" t="s">
        <v>5</v>
      </c>
      <c r="F4197" s="15">
        <v>42927.0</v>
      </c>
      <c r="G4197" s="15">
        <v>42936.0</v>
      </c>
      <c r="H4197" s="14">
        <v>1076.0</v>
      </c>
      <c r="I4197" s="12">
        <f>VLOOKUP(C4197, products!$A$1:$C$8, 3, FALSE)</f>
        <v>1096</v>
      </c>
      <c r="J4197" s="12" t="str">
        <f>VLOOKUP(B4197,sales_teams!A:C,3)</f>
        <v>West</v>
      </c>
      <c r="K4197" s="12" t="str">
        <f>VLOOKUP(B4197,sales_teams!A:C,2)</f>
        <v>Summer Sewald</v>
      </c>
      <c r="L4197" s="12" t="str">
        <f>VLOOKUP(D4197,accounts!A:G,6)</f>
        <v>United States</v>
      </c>
      <c r="M4197" s="12" t="str">
        <f>VLOOKUP(D4197,accounts!A:B,2)</f>
        <v>technolgy</v>
      </c>
      <c r="N4197" s="12" t="str">
        <f t="shared" si="26"/>
        <v>Jul 2017</v>
      </c>
      <c r="O4197" s="12" t="str">
        <f t="shared" si="455"/>
        <v>Jul 2017</v>
      </c>
      <c r="P4197" s="12">
        <f>VLOOKUP(D4197,accounts!A:G,4)</f>
        <v>7708.38</v>
      </c>
      <c r="Q4197" s="12">
        <f t="shared" si="456"/>
        <v>0</v>
      </c>
    </row>
    <row r="4198">
      <c r="A4198" s="14" t="s">
        <v>4377</v>
      </c>
      <c r="B4198" s="14" t="s">
        <v>55</v>
      </c>
      <c r="C4198" s="14" t="s">
        <v>23</v>
      </c>
      <c r="D4198" s="14" t="s">
        <v>67</v>
      </c>
      <c r="E4198" s="14" t="s">
        <v>26</v>
      </c>
      <c r="F4198" s="15">
        <v>42927.0</v>
      </c>
      <c r="G4198" s="15">
        <v>42934.0</v>
      </c>
      <c r="H4198" s="14">
        <v>0.0</v>
      </c>
      <c r="I4198" s="12">
        <f>VLOOKUP(C4198, products!$A$1:$C$8, 3, FALSE)</f>
        <v>26768</v>
      </c>
      <c r="J4198" s="12" t="str">
        <f>VLOOKUP(B4198,sales_teams!A:C,3)</f>
        <v>West</v>
      </c>
      <c r="K4198" s="12" t="str">
        <f>VLOOKUP(B4198,sales_teams!A:C,2)</f>
        <v>Summer Sewald</v>
      </c>
      <c r="L4198" s="12" t="str">
        <f>VLOOKUP(D4198,accounts!A:G,6)</f>
        <v>United States</v>
      </c>
      <c r="M4198" s="12" t="str">
        <f>VLOOKUP(D4198,accounts!A:B,2)</f>
        <v>entertainment</v>
      </c>
      <c r="N4198" s="12" t="str">
        <f t="shared" si="26"/>
        <v>Jul 2017</v>
      </c>
      <c r="O4198" s="12" t="str">
        <f t="shared" si="455"/>
        <v>Jul 2017</v>
      </c>
      <c r="P4198" s="12">
        <f>VLOOKUP(D4198,accounts!A:G,4)</f>
        <v>4269.9</v>
      </c>
      <c r="Q4198" s="12">
        <f t="shared" si="456"/>
        <v>0</v>
      </c>
    </row>
    <row r="4199">
      <c r="A4199" s="14" t="s">
        <v>4378</v>
      </c>
      <c r="B4199" s="14" t="s">
        <v>55</v>
      </c>
      <c r="C4199" s="14" t="s">
        <v>19</v>
      </c>
      <c r="D4199" s="14" t="s">
        <v>135</v>
      </c>
      <c r="E4199" s="14" t="s">
        <v>26</v>
      </c>
      <c r="F4199" s="15">
        <v>42927.0</v>
      </c>
      <c r="G4199" s="15">
        <v>42999.0</v>
      </c>
      <c r="H4199" s="14">
        <v>0.0</v>
      </c>
      <c r="I4199" s="12">
        <f>VLOOKUP(C4199, products!$A$1:$C$8, 3, FALSE)</f>
        <v>55</v>
      </c>
      <c r="J4199" s="12" t="str">
        <f>VLOOKUP(B4199,sales_teams!A:C,3)</f>
        <v>West</v>
      </c>
      <c r="K4199" s="12" t="str">
        <f>VLOOKUP(B4199,sales_teams!A:C,2)</f>
        <v>Summer Sewald</v>
      </c>
      <c r="L4199" s="12" t="str">
        <f>VLOOKUP(D4199,accounts!A:G,6)</f>
        <v>United States</v>
      </c>
      <c r="M4199" s="12" t="str">
        <f>VLOOKUP(D4199,accounts!A:B,2)</f>
        <v>software</v>
      </c>
      <c r="N4199" s="12" t="str">
        <f t="shared" si="26"/>
        <v>Jul 2017</v>
      </c>
      <c r="O4199" s="12" t="str">
        <f t="shared" si="455"/>
        <v>Sep 2017</v>
      </c>
      <c r="P4199" s="12">
        <f>VLOOKUP(D4199,accounts!A:G,4)</f>
        <v>98.79</v>
      </c>
      <c r="Q4199" s="12">
        <f t="shared" si="456"/>
        <v>62</v>
      </c>
    </row>
    <row r="4200">
      <c r="A4200" s="14" t="s">
        <v>4379</v>
      </c>
      <c r="B4200" s="14" t="s">
        <v>55</v>
      </c>
      <c r="C4200" s="14" t="s">
        <v>19</v>
      </c>
      <c r="D4200" s="14" t="s">
        <v>136</v>
      </c>
      <c r="E4200" s="14" t="s">
        <v>5</v>
      </c>
      <c r="F4200" s="15">
        <v>42927.0</v>
      </c>
      <c r="G4200" s="15">
        <v>42935.0</v>
      </c>
      <c r="H4200" s="14">
        <v>57.0</v>
      </c>
      <c r="I4200" s="12">
        <f>VLOOKUP(C4200, products!$A$1:$C$8, 3, FALSE)</f>
        <v>55</v>
      </c>
      <c r="J4200" s="12" t="str">
        <f>VLOOKUP(B4200,sales_teams!A:C,3)</f>
        <v>West</v>
      </c>
      <c r="K4200" s="12" t="str">
        <f>VLOOKUP(B4200,sales_teams!A:C,2)</f>
        <v>Summer Sewald</v>
      </c>
      <c r="L4200" s="12" t="str">
        <f>VLOOKUP(D4200,accounts!A:G,6)</f>
        <v>United States</v>
      </c>
      <c r="M4200" s="12" t="str">
        <f>VLOOKUP(D4200,accounts!A:B,2)</f>
        <v>entertainment</v>
      </c>
      <c r="N4200" s="12" t="str">
        <f t="shared" si="26"/>
        <v>Jul 2017</v>
      </c>
      <c r="O4200" s="12" t="str">
        <f t="shared" si="455"/>
        <v>Jul 2017</v>
      </c>
      <c r="P4200" s="12">
        <f>VLOOKUP(D4200,accounts!A:G,4)</f>
        <v>324.19</v>
      </c>
      <c r="Q4200" s="12">
        <f t="shared" si="456"/>
        <v>0</v>
      </c>
    </row>
    <row r="4201">
      <c r="A4201" s="14" t="s">
        <v>4380</v>
      </c>
      <c r="B4201" s="14" t="s">
        <v>58</v>
      </c>
      <c r="C4201" s="14" t="s">
        <v>22</v>
      </c>
      <c r="D4201" s="14" t="s">
        <v>143</v>
      </c>
      <c r="E4201" s="14" t="s">
        <v>26</v>
      </c>
      <c r="F4201" s="15">
        <v>42927.0</v>
      </c>
      <c r="G4201" s="15">
        <v>42929.0</v>
      </c>
      <c r="H4201" s="14">
        <v>0.0</v>
      </c>
      <c r="I4201" s="12">
        <f>VLOOKUP(C4201, products!$A$1:$C$8, 3, FALSE)</f>
        <v>550</v>
      </c>
      <c r="J4201" s="12" t="str">
        <f>VLOOKUP(B4201,sales_teams!A:C,3)</f>
        <v>West</v>
      </c>
      <c r="K4201" s="12" t="str">
        <f>VLOOKUP(B4201,sales_teams!A:C,2)</f>
        <v>Summer Sewald</v>
      </c>
      <c r="L4201" s="12" t="str">
        <f>VLOOKUP(D4201,accounts!A:G,6)</f>
        <v>Brazil</v>
      </c>
      <c r="M4201" s="12" t="str">
        <f>VLOOKUP(D4201,accounts!A:B,2)</f>
        <v>services</v>
      </c>
      <c r="N4201" s="12" t="str">
        <f t="shared" si="26"/>
        <v>Jul 2017</v>
      </c>
      <c r="O4201" s="12" t="str">
        <f t="shared" si="455"/>
        <v>Jul 2017</v>
      </c>
      <c r="P4201" s="12">
        <f>VLOOKUP(D4201,accounts!A:G,4)</f>
        <v>405.59</v>
      </c>
      <c r="Q4201" s="12">
        <f t="shared" si="456"/>
        <v>0</v>
      </c>
    </row>
    <row r="4202">
      <c r="A4202" s="14" t="s">
        <v>4381</v>
      </c>
      <c r="B4202" s="14" t="s">
        <v>58</v>
      </c>
      <c r="C4202" s="14" t="s">
        <v>21</v>
      </c>
      <c r="D4202" s="14" t="s">
        <v>67</v>
      </c>
      <c r="E4202" s="14" t="s">
        <v>26</v>
      </c>
      <c r="F4202" s="15">
        <v>42927.0</v>
      </c>
      <c r="G4202" s="15">
        <v>43044.0</v>
      </c>
      <c r="H4202" s="14">
        <v>0.0</v>
      </c>
      <c r="I4202" s="12">
        <f>VLOOKUP(C4202, products!$A$1:$C$8, 3, FALSE)</f>
        <v>3393</v>
      </c>
      <c r="J4202" s="12" t="str">
        <f>VLOOKUP(B4202,sales_teams!A:C,3)</f>
        <v>West</v>
      </c>
      <c r="K4202" s="12" t="str">
        <f>VLOOKUP(B4202,sales_teams!A:C,2)</f>
        <v>Summer Sewald</v>
      </c>
      <c r="L4202" s="12" t="str">
        <f>VLOOKUP(D4202,accounts!A:G,6)</f>
        <v>United States</v>
      </c>
      <c r="M4202" s="12" t="str">
        <f>VLOOKUP(D4202,accounts!A:B,2)</f>
        <v>entertainment</v>
      </c>
      <c r="N4202" s="12" t="str">
        <f t="shared" si="26"/>
        <v>Jul 2017</v>
      </c>
      <c r="O4202" s="12" t="str">
        <f t="shared" si="455"/>
        <v>Nov 2017</v>
      </c>
      <c r="P4202" s="12">
        <f>VLOOKUP(D4202,accounts!A:G,4)</f>
        <v>4269.9</v>
      </c>
      <c r="Q4202" s="12">
        <f t="shared" si="456"/>
        <v>123</v>
      </c>
    </row>
    <row r="4203">
      <c r="A4203" s="14" t="s">
        <v>4382</v>
      </c>
      <c r="B4203" s="14" t="s">
        <v>58</v>
      </c>
      <c r="C4203" s="14" t="s">
        <v>21</v>
      </c>
      <c r="D4203" s="14" t="s">
        <v>112</v>
      </c>
      <c r="E4203" s="14" t="s">
        <v>26</v>
      </c>
      <c r="F4203" s="15">
        <v>42927.0</v>
      </c>
      <c r="G4203" s="15">
        <v>42928.0</v>
      </c>
      <c r="H4203" s="14">
        <v>0.0</v>
      </c>
      <c r="I4203" s="12">
        <f>VLOOKUP(C4203, products!$A$1:$C$8, 3, FALSE)</f>
        <v>3393</v>
      </c>
      <c r="J4203" s="12" t="str">
        <f>VLOOKUP(B4203,sales_teams!A:C,3)</f>
        <v>West</v>
      </c>
      <c r="K4203" s="12" t="str">
        <f>VLOOKUP(B4203,sales_teams!A:C,2)</f>
        <v>Summer Sewald</v>
      </c>
      <c r="L4203" s="12" t="str">
        <f>VLOOKUP(D4203,accounts!A:G,6)</f>
        <v>United States</v>
      </c>
      <c r="M4203" s="12" t="str">
        <f>VLOOKUP(D4203,accounts!A:B,2)</f>
        <v>telecommunications</v>
      </c>
      <c r="N4203" s="12" t="str">
        <f t="shared" si="26"/>
        <v>Jul 2017</v>
      </c>
      <c r="O4203" s="12" t="str">
        <f t="shared" si="455"/>
        <v>Jul 2017</v>
      </c>
      <c r="P4203" s="12">
        <f>VLOOKUP(D4203,accounts!A:G,4)</f>
        <v>1699.85</v>
      </c>
      <c r="Q4203" s="12">
        <f t="shared" si="456"/>
        <v>0</v>
      </c>
    </row>
    <row r="4204">
      <c r="A4204" s="14" t="s">
        <v>4383</v>
      </c>
      <c r="B4204" s="14" t="s">
        <v>32</v>
      </c>
      <c r="C4204" s="14" t="s">
        <v>18</v>
      </c>
      <c r="D4204" s="14" t="s">
        <v>119</v>
      </c>
      <c r="E4204" s="14" t="s">
        <v>26</v>
      </c>
      <c r="F4204" s="15">
        <v>42928.0</v>
      </c>
      <c r="G4204" s="15">
        <v>42978.0</v>
      </c>
      <c r="H4204" s="14">
        <v>0.0</v>
      </c>
      <c r="I4204" s="12">
        <f>VLOOKUP(C4204, products!$A$1:$C$8, 3, FALSE)</f>
        <v>1096</v>
      </c>
      <c r="J4204" s="12" t="str">
        <f>VLOOKUP(B4204,sales_teams!A:C,3)</f>
        <v>Central</v>
      </c>
      <c r="K4204" s="12" t="str">
        <f>VLOOKUP(B4204,sales_teams!A:C,2)</f>
        <v>Dustin Brinkmann</v>
      </c>
      <c r="L4204" s="12" t="str">
        <f>VLOOKUP(D4204,accounts!A:G,6)</f>
        <v>Philipines</v>
      </c>
      <c r="M4204" s="12" t="str">
        <f>VLOOKUP(D4204,accounts!A:B,2)</f>
        <v>medical</v>
      </c>
      <c r="N4204" s="12" t="str">
        <f t="shared" si="26"/>
        <v>Jul 2017</v>
      </c>
      <c r="O4204" s="12" t="str">
        <f t="shared" si="455"/>
        <v>Aug 2017</v>
      </c>
      <c r="P4204" s="12">
        <f>VLOOKUP(D4204,accounts!A:G,4)</f>
        <v>587.34</v>
      </c>
      <c r="Q4204" s="12">
        <f t="shared" si="456"/>
        <v>31</v>
      </c>
    </row>
    <row r="4205">
      <c r="A4205" s="14" t="s">
        <v>4384</v>
      </c>
      <c r="B4205" s="14" t="s">
        <v>33</v>
      </c>
      <c r="C4205" s="14" t="s">
        <v>18</v>
      </c>
      <c r="D4205" s="14" t="s">
        <v>77</v>
      </c>
      <c r="E4205" s="14" t="s">
        <v>5</v>
      </c>
      <c r="F4205" s="15">
        <v>42928.0</v>
      </c>
      <c r="G4205" s="15">
        <v>43006.0</v>
      </c>
      <c r="H4205" s="14">
        <v>1100.0</v>
      </c>
      <c r="I4205" s="12">
        <f>VLOOKUP(C4205, products!$A$1:$C$8, 3, FALSE)</f>
        <v>1096</v>
      </c>
      <c r="J4205" s="12" t="str">
        <f>VLOOKUP(B4205,sales_teams!A:C,3)</f>
        <v>Central</v>
      </c>
      <c r="K4205" s="12" t="str">
        <f>VLOOKUP(B4205,sales_teams!A:C,2)</f>
        <v>Dustin Brinkmann</v>
      </c>
      <c r="L4205" s="12" t="str">
        <f>VLOOKUP(D4205,accounts!A:G,6)</f>
        <v>United States</v>
      </c>
      <c r="M4205" s="12" t="str">
        <f>VLOOKUP(D4205,accounts!A:B,2)</f>
        <v>retail</v>
      </c>
      <c r="N4205" s="12" t="str">
        <f t="shared" si="26"/>
        <v>Jul 2017</v>
      </c>
      <c r="O4205" s="12" t="str">
        <f t="shared" si="455"/>
        <v>Sep 2017</v>
      </c>
      <c r="P4205" s="12">
        <f>VLOOKUP(D4205,accounts!A:G,4)</f>
        <v>1419.98</v>
      </c>
      <c r="Q4205" s="12">
        <f t="shared" si="456"/>
        <v>62</v>
      </c>
    </row>
    <row r="4206">
      <c r="A4206" s="14" t="s">
        <v>4385</v>
      </c>
      <c r="B4206" s="14" t="s">
        <v>34</v>
      </c>
      <c r="C4206" s="14" t="s">
        <v>21</v>
      </c>
      <c r="D4206" s="14" t="s">
        <v>80</v>
      </c>
      <c r="E4206" s="14" t="s">
        <v>5</v>
      </c>
      <c r="F4206" s="15">
        <v>42928.0</v>
      </c>
      <c r="G4206" s="15">
        <v>42996.0</v>
      </c>
      <c r="H4206" s="14">
        <v>3630.0</v>
      </c>
      <c r="I4206" s="12">
        <f>VLOOKUP(C4206, products!$A$1:$C$8, 3, FALSE)</f>
        <v>3393</v>
      </c>
      <c r="J4206" s="12" t="str">
        <f>VLOOKUP(B4206,sales_teams!A:C,3)</f>
        <v>Central</v>
      </c>
      <c r="K4206" s="12" t="str">
        <f>VLOOKUP(B4206,sales_teams!A:C,2)</f>
        <v>Dustin Brinkmann</v>
      </c>
      <c r="L4206" s="12" t="str">
        <f>VLOOKUP(D4206,accounts!A:G,6)</f>
        <v>United States</v>
      </c>
      <c r="M4206" s="12" t="str">
        <f>VLOOKUP(D4206,accounts!A:B,2)</f>
        <v>technolgy</v>
      </c>
      <c r="N4206" s="12" t="str">
        <f t="shared" si="26"/>
        <v>Jul 2017</v>
      </c>
      <c r="O4206" s="12" t="str">
        <f t="shared" si="455"/>
        <v>Sep 2017</v>
      </c>
      <c r="P4206" s="12">
        <f>VLOOKUP(D4206,accounts!A:G,4)</f>
        <v>1712.68</v>
      </c>
      <c r="Q4206" s="12">
        <f t="shared" si="456"/>
        <v>62</v>
      </c>
    </row>
    <row r="4207">
      <c r="A4207" s="14" t="s">
        <v>4386</v>
      </c>
      <c r="B4207" s="14" t="s">
        <v>37</v>
      </c>
      <c r="C4207" s="14" t="s">
        <v>22</v>
      </c>
      <c r="D4207" s="14" t="s">
        <v>90</v>
      </c>
      <c r="E4207" s="14" t="s">
        <v>25</v>
      </c>
      <c r="F4207" s="15">
        <v>42928.0</v>
      </c>
      <c r="G4207" s="17"/>
      <c r="I4207" s="12">
        <f>VLOOKUP(C4207, products!$A$1:$C$8, 3, FALSE)</f>
        <v>550</v>
      </c>
      <c r="J4207" s="12" t="str">
        <f>VLOOKUP(B4207,sales_teams!A:C,3)</f>
        <v>East</v>
      </c>
      <c r="K4207" s="12" t="str">
        <f>VLOOKUP(B4207,sales_teams!A:C,2)</f>
        <v>Rocco Neubert</v>
      </c>
      <c r="L4207" s="12" t="str">
        <f>VLOOKUP(D4207,accounts!A:G,6)</f>
        <v>United States</v>
      </c>
      <c r="M4207" s="12" t="str">
        <f>VLOOKUP(D4207,accounts!A:B,2)</f>
        <v>software</v>
      </c>
      <c r="N4207" s="12" t="str">
        <f t="shared" si="26"/>
        <v>Jul 2017</v>
      </c>
      <c r="P4207" s="12">
        <f>VLOOKUP(D4207,accounts!A:G,4)</f>
        <v>4618</v>
      </c>
    </row>
    <row r="4208">
      <c r="A4208" s="14" t="s">
        <v>4387</v>
      </c>
      <c r="B4208" s="14" t="s">
        <v>38</v>
      </c>
      <c r="C4208" s="14" t="s">
        <v>17</v>
      </c>
      <c r="D4208" s="14" t="s">
        <v>119</v>
      </c>
      <c r="E4208" s="14" t="s">
        <v>26</v>
      </c>
      <c r="F4208" s="15">
        <v>42928.0</v>
      </c>
      <c r="G4208" s="15">
        <v>42939.0</v>
      </c>
      <c r="H4208" s="14">
        <v>0.0</v>
      </c>
      <c r="I4208" s="12">
        <f>VLOOKUP(C4208, products!$A$1:$C$8, 3, FALSE)</f>
        <v>4821</v>
      </c>
      <c r="J4208" s="12" t="str">
        <f>VLOOKUP(B4208,sales_teams!A:C,3)</f>
        <v>East</v>
      </c>
      <c r="K4208" s="12" t="str">
        <f>VLOOKUP(B4208,sales_teams!A:C,2)</f>
        <v>Rocco Neubert</v>
      </c>
      <c r="L4208" s="12" t="str">
        <f>VLOOKUP(D4208,accounts!A:G,6)</f>
        <v>Philipines</v>
      </c>
      <c r="M4208" s="12" t="str">
        <f>VLOOKUP(D4208,accounts!A:B,2)</f>
        <v>medical</v>
      </c>
      <c r="N4208" s="12" t="str">
        <f t="shared" si="26"/>
        <v>Jul 2017</v>
      </c>
      <c r="O4208" s="12" t="str">
        <f t="shared" ref="O4208:O4295" si="457">TEXT(G4208,"mmm yyy")</f>
        <v>Jul 2017</v>
      </c>
      <c r="P4208" s="12">
        <f>VLOOKUP(D4208,accounts!A:G,4)</f>
        <v>587.34</v>
      </c>
      <c r="Q4208" s="12">
        <f t="shared" ref="Q4208:Q4295" si="458">O4208-N4208</f>
        <v>0</v>
      </c>
    </row>
    <row r="4209">
      <c r="A4209" s="14" t="s">
        <v>4388</v>
      </c>
      <c r="B4209" s="14" t="s">
        <v>38</v>
      </c>
      <c r="C4209" s="14" t="s">
        <v>21</v>
      </c>
      <c r="D4209" s="14" t="s">
        <v>109</v>
      </c>
      <c r="E4209" s="14" t="s">
        <v>26</v>
      </c>
      <c r="F4209" s="15">
        <v>42928.0</v>
      </c>
      <c r="G4209" s="15">
        <v>42937.0</v>
      </c>
      <c r="H4209" s="14">
        <v>0.0</v>
      </c>
      <c r="I4209" s="12">
        <f>VLOOKUP(C4209, products!$A$1:$C$8, 3, FALSE)</f>
        <v>3393</v>
      </c>
      <c r="J4209" s="12" t="str">
        <f>VLOOKUP(B4209,sales_teams!A:C,3)</f>
        <v>East</v>
      </c>
      <c r="K4209" s="12" t="str">
        <f>VLOOKUP(B4209,sales_teams!A:C,2)</f>
        <v>Rocco Neubert</v>
      </c>
      <c r="L4209" s="12" t="str">
        <f>VLOOKUP(D4209,accounts!A:G,6)</f>
        <v>Kenya</v>
      </c>
      <c r="M4209" s="12" t="str">
        <f>VLOOKUP(D4209,accounts!A:B,2)</f>
        <v>medical</v>
      </c>
      <c r="N4209" s="12" t="str">
        <f t="shared" si="26"/>
        <v>Jul 2017</v>
      </c>
      <c r="O4209" s="12" t="str">
        <f t="shared" si="457"/>
        <v>Jul 2017</v>
      </c>
      <c r="P4209" s="12">
        <f>VLOOKUP(D4209,accounts!A:G,4)</f>
        <v>647.18</v>
      </c>
      <c r="Q4209" s="12">
        <f t="shared" si="458"/>
        <v>0</v>
      </c>
    </row>
    <row r="4210">
      <c r="A4210" s="14" t="s">
        <v>4389</v>
      </c>
      <c r="B4210" s="14" t="s">
        <v>39</v>
      </c>
      <c r="C4210" s="14" t="s">
        <v>18</v>
      </c>
      <c r="D4210" s="14" t="s">
        <v>108</v>
      </c>
      <c r="E4210" s="14" t="s">
        <v>26</v>
      </c>
      <c r="F4210" s="15">
        <v>42928.0</v>
      </c>
      <c r="G4210" s="15">
        <v>43005.0</v>
      </c>
      <c r="H4210" s="14">
        <v>0.0</v>
      </c>
      <c r="I4210" s="12">
        <f>VLOOKUP(C4210, products!$A$1:$C$8, 3, FALSE)</f>
        <v>1096</v>
      </c>
      <c r="J4210" s="12" t="str">
        <f>VLOOKUP(B4210,sales_teams!A:C,3)</f>
        <v>East</v>
      </c>
      <c r="K4210" s="12" t="str">
        <f>VLOOKUP(B4210,sales_teams!A:C,2)</f>
        <v>Rocco Neubert</v>
      </c>
      <c r="L4210" s="12" t="str">
        <f>VLOOKUP(D4210,accounts!A:G,6)</f>
        <v>United States</v>
      </c>
      <c r="M4210" s="12" t="str">
        <f>VLOOKUP(D4210,accounts!A:B,2)</f>
        <v>employment</v>
      </c>
      <c r="N4210" s="12" t="str">
        <f t="shared" si="26"/>
        <v>Jul 2017</v>
      </c>
      <c r="O4210" s="12" t="str">
        <f t="shared" si="457"/>
        <v>Sep 2017</v>
      </c>
      <c r="P4210" s="12">
        <f>VLOOKUP(D4210,accounts!A:G,4)</f>
        <v>882.12</v>
      </c>
      <c r="Q4210" s="12">
        <f t="shared" si="458"/>
        <v>62</v>
      </c>
    </row>
    <row r="4211">
      <c r="A4211" s="14" t="s">
        <v>4390</v>
      </c>
      <c r="B4211" s="14" t="s">
        <v>39</v>
      </c>
      <c r="C4211" s="14" t="s">
        <v>20</v>
      </c>
      <c r="D4211" s="14" t="s">
        <v>120</v>
      </c>
      <c r="E4211" s="14" t="s">
        <v>26</v>
      </c>
      <c r="F4211" s="15">
        <v>42928.0</v>
      </c>
      <c r="G4211" s="15">
        <v>43006.0</v>
      </c>
      <c r="H4211" s="14">
        <v>0.0</v>
      </c>
      <c r="I4211" s="12">
        <f>VLOOKUP(C4211, products!$A$1:$C$8, 3, FALSE)</f>
        <v>5482</v>
      </c>
      <c r="J4211" s="12" t="str">
        <f>VLOOKUP(B4211,sales_teams!A:C,3)</f>
        <v>East</v>
      </c>
      <c r="K4211" s="12" t="str">
        <f>VLOOKUP(B4211,sales_teams!A:C,2)</f>
        <v>Rocco Neubert</v>
      </c>
      <c r="L4211" s="12" t="str">
        <f>VLOOKUP(D4211,accounts!A:G,6)</f>
        <v>United States</v>
      </c>
      <c r="M4211" s="12" t="str">
        <f>VLOOKUP(D4211,accounts!A:B,2)</f>
        <v>entertainment</v>
      </c>
      <c r="N4211" s="12" t="str">
        <f t="shared" si="26"/>
        <v>Jul 2017</v>
      </c>
      <c r="O4211" s="12" t="str">
        <f t="shared" si="457"/>
        <v>Sep 2017</v>
      </c>
      <c r="P4211" s="12">
        <f>VLOOKUP(D4211,accounts!A:G,4)</f>
        <v>665.06</v>
      </c>
      <c r="Q4211" s="12">
        <f t="shared" si="458"/>
        <v>62</v>
      </c>
    </row>
    <row r="4212">
      <c r="A4212" s="14" t="s">
        <v>4391</v>
      </c>
      <c r="B4212" s="14" t="s">
        <v>42</v>
      </c>
      <c r="C4212" s="14" t="s">
        <v>17</v>
      </c>
      <c r="D4212" s="14" t="s">
        <v>66</v>
      </c>
      <c r="E4212" s="14" t="s">
        <v>26</v>
      </c>
      <c r="F4212" s="15">
        <v>42928.0</v>
      </c>
      <c r="G4212" s="15">
        <v>42929.0</v>
      </c>
      <c r="H4212" s="14">
        <v>0.0</v>
      </c>
      <c r="I4212" s="12">
        <f>VLOOKUP(C4212, products!$A$1:$C$8, 3, FALSE)</f>
        <v>4821</v>
      </c>
      <c r="J4212" s="12" t="str">
        <f>VLOOKUP(B4212,sales_teams!A:C,3)</f>
        <v>East</v>
      </c>
      <c r="K4212" s="12" t="str">
        <f>VLOOKUP(B4212,sales_teams!A:C,2)</f>
        <v>Rocco Neubert</v>
      </c>
      <c r="L4212" s="12" t="str">
        <f>VLOOKUP(D4212,accounts!A:G,6)</f>
        <v>United States</v>
      </c>
      <c r="M4212" s="12" t="str">
        <f>VLOOKUP(D4212,accounts!A:B,2)</f>
        <v>medical</v>
      </c>
      <c r="N4212" s="12" t="str">
        <f t="shared" si="26"/>
        <v>Jul 2017</v>
      </c>
      <c r="O4212" s="12" t="str">
        <f t="shared" si="457"/>
        <v>Jul 2017</v>
      </c>
      <c r="P4212" s="12">
        <f>VLOOKUP(D4212,accounts!A:G,4)</f>
        <v>4.54</v>
      </c>
      <c r="Q4212" s="12">
        <f t="shared" si="458"/>
        <v>0</v>
      </c>
    </row>
    <row r="4213">
      <c r="A4213" s="14" t="s">
        <v>4392</v>
      </c>
      <c r="B4213" s="14" t="s">
        <v>43</v>
      </c>
      <c r="C4213" s="14" t="s">
        <v>21</v>
      </c>
      <c r="D4213" s="14" t="s">
        <v>67</v>
      </c>
      <c r="E4213" s="14" t="s">
        <v>26</v>
      </c>
      <c r="F4213" s="15">
        <v>42928.0</v>
      </c>
      <c r="G4213" s="15">
        <v>42941.0</v>
      </c>
      <c r="H4213" s="14">
        <v>0.0</v>
      </c>
      <c r="I4213" s="12">
        <f>VLOOKUP(C4213, products!$A$1:$C$8, 3, FALSE)</f>
        <v>3393</v>
      </c>
      <c r="J4213" s="12" t="str">
        <f>VLOOKUP(B4213,sales_teams!A:C,3)</f>
        <v>East</v>
      </c>
      <c r="K4213" s="12" t="str">
        <f>VLOOKUP(B4213,sales_teams!A:C,2)</f>
        <v>Rocco Neubert</v>
      </c>
      <c r="L4213" s="12" t="str">
        <f>VLOOKUP(D4213,accounts!A:G,6)</f>
        <v>United States</v>
      </c>
      <c r="M4213" s="12" t="str">
        <f>VLOOKUP(D4213,accounts!A:B,2)</f>
        <v>entertainment</v>
      </c>
      <c r="N4213" s="12" t="str">
        <f t="shared" si="26"/>
        <v>Jul 2017</v>
      </c>
      <c r="O4213" s="12" t="str">
        <f t="shared" si="457"/>
        <v>Jul 2017</v>
      </c>
      <c r="P4213" s="12">
        <f>VLOOKUP(D4213,accounts!A:G,4)</f>
        <v>4269.9</v>
      </c>
      <c r="Q4213" s="12">
        <f t="shared" si="458"/>
        <v>0</v>
      </c>
    </row>
    <row r="4214">
      <c r="A4214" s="14" t="s">
        <v>4393</v>
      </c>
      <c r="B4214" s="14" t="s">
        <v>43</v>
      </c>
      <c r="C4214" s="14" t="s">
        <v>21</v>
      </c>
      <c r="D4214" s="14" t="s">
        <v>110</v>
      </c>
      <c r="E4214" s="14" t="s">
        <v>5</v>
      </c>
      <c r="F4214" s="15">
        <v>42928.0</v>
      </c>
      <c r="G4214" s="15">
        <v>42939.0</v>
      </c>
      <c r="H4214" s="14">
        <v>3741.0</v>
      </c>
      <c r="I4214" s="12">
        <f>VLOOKUP(C4214, products!$A$1:$C$8, 3, FALSE)</f>
        <v>3393</v>
      </c>
      <c r="J4214" s="12" t="str">
        <f>VLOOKUP(B4214,sales_teams!A:C,3)</f>
        <v>East</v>
      </c>
      <c r="K4214" s="12" t="str">
        <f>VLOOKUP(B4214,sales_teams!A:C,2)</f>
        <v>Rocco Neubert</v>
      </c>
      <c r="L4214" s="12" t="str">
        <f>VLOOKUP(D4214,accounts!A:G,6)</f>
        <v>Poland</v>
      </c>
      <c r="M4214" s="12" t="str">
        <f>VLOOKUP(D4214,accounts!A:B,2)</f>
        <v>marketing</v>
      </c>
      <c r="N4214" s="12" t="str">
        <f t="shared" si="26"/>
        <v>Jul 2017</v>
      </c>
      <c r="O4214" s="12" t="str">
        <f t="shared" si="457"/>
        <v>Jul 2017</v>
      </c>
      <c r="P4214" s="12">
        <f>VLOOKUP(D4214,accounts!A:G,4)</f>
        <v>894.37</v>
      </c>
      <c r="Q4214" s="12">
        <f t="shared" si="458"/>
        <v>0</v>
      </c>
    </row>
    <row r="4215">
      <c r="A4215" s="14" t="s">
        <v>4394</v>
      </c>
      <c r="B4215" s="14" t="s">
        <v>43</v>
      </c>
      <c r="C4215" s="14" t="s">
        <v>21</v>
      </c>
      <c r="D4215" s="14" t="s">
        <v>89</v>
      </c>
      <c r="E4215" s="14" t="s">
        <v>5</v>
      </c>
      <c r="F4215" s="15">
        <v>42928.0</v>
      </c>
      <c r="G4215" s="15">
        <v>42930.0</v>
      </c>
      <c r="H4215" s="14">
        <v>2905.0</v>
      </c>
      <c r="I4215" s="12">
        <f>VLOOKUP(C4215, products!$A$1:$C$8, 3, FALSE)</f>
        <v>3393</v>
      </c>
      <c r="J4215" s="12" t="str">
        <f>VLOOKUP(B4215,sales_teams!A:C,3)</f>
        <v>East</v>
      </c>
      <c r="K4215" s="12" t="str">
        <f>VLOOKUP(B4215,sales_teams!A:C,2)</f>
        <v>Rocco Neubert</v>
      </c>
      <c r="L4215" s="12" t="str">
        <f>VLOOKUP(D4215,accounts!A:G,6)</f>
        <v>United States</v>
      </c>
      <c r="M4215" s="12" t="str">
        <f>VLOOKUP(D4215,accounts!A:B,2)</f>
        <v>employment</v>
      </c>
      <c r="N4215" s="12" t="str">
        <f t="shared" si="26"/>
        <v>Jul 2017</v>
      </c>
      <c r="O4215" s="12" t="str">
        <f t="shared" si="457"/>
        <v>Jul 2017</v>
      </c>
      <c r="P4215" s="12">
        <f>VLOOKUP(D4215,accounts!A:G,4)</f>
        <v>2871.35</v>
      </c>
      <c r="Q4215" s="12">
        <f t="shared" si="458"/>
        <v>0</v>
      </c>
    </row>
    <row r="4216">
      <c r="A4216" s="14" t="s">
        <v>4395</v>
      </c>
      <c r="B4216" s="14" t="s">
        <v>44</v>
      </c>
      <c r="C4216" s="14" t="s">
        <v>18</v>
      </c>
      <c r="D4216" s="14" t="s">
        <v>74</v>
      </c>
      <c r="E4216" s="14" t="s">
        <v>26</v>
      </c>
      <c r="F4216" s="15">
        <v>42928.0</v>
      </c>
      <c r="G4216" s="15">
        <v>42941.0</v>
      </c>
      <c r="H4216" s="14">
        <v>0.0</v>
      </c>
      <c r="I4216" s="12">
        <f>VLOOKUP(C4216, products!$A$1:$C$8, 3, FALSE)</f>
        <v>1096</v>
      </c>
      <c r="J4216" s="12" t="str">
        <f>VLOOKUP(B4216,sales_teams!A:C,3)</f>
        <v>East</v>
      </c>
      <c r="K4216" s="12" t="str">
        <f>VLOOKUP(B4216,sales_teams!A:C,2)</f>
        <v>Rocco Neubert</v>
      </c>
      <c r="L4216" s="12" t="str">
        <f>VLOOKUP(D4216,accounts!A:G,6)</f>
        <v>United States</v>
      </c>
      <c r="M4216" s="12" t="str">
        <f>VLOOKUP(D4216,accounts!A:B,2)</f>
        <v>retail</v>
      </c>
      <c r="N4216" s="12" t="str">
        <f t="shared" si="26"/>
        <v>Jul 2017</v>
      </c>
      <c r="O4216" s="12" t="str">
        <f t="shared" si="457"/>
        <v>Jul 2017</v>
      </c>
      <c r="P4216" s="12">
        <f>VLOOKUP(D4216,accounts!A:G,4)</f>
        <v>2214.94</v>
      </c>
      <c r="Q4216" s="12">
        <f t="shared" si="458"/>
        <v>0</v>
      </c>
    </row>
    <row r="4217">
      <c r="A4217" s="14" t="s">
        <v>4396</v>
      </c>
      <c r="B4217" s="14" t="s">
        <v>51</v>
      </c>
      <c r="C4217" s="14" t="s">
        <v>18</v>
      </c>
      <c r="D4217" s="14" t="s">
        <v>91</v>
      </c>
      <c r="E4217" s="14" t="s">
        <v>5</v>
      </c>
      <c r="F4217" s="15">
        <v>42928.0</v>
      </c>
      <c r="G4217" s="15">
        <v>42992.0</v>
      </c>
      <c r="H4217" s="14">
        <v>1023.0</v>
      </c>
      <c r="I4217" s="12">
        <f>VLOOKUP(C4217, products!$A$1:$C$8, 3, FALSE)</f>
        <v>1096</v>
      </c>
      <c r="J4217" s="12" t="str">
        <f>VLOOKUP(B4217,sales_teams!A:C,3)</f>
        <v>West</v>
      </c>
      <c r="K4217" s="12" t="str">
        <f>VLOOKUP(B4217,sales_teams!A:C,2)</f>
        <v>Summer Sewald</v>
      </c>
      <c r="L4217" s="12" t="str">
        <f>VLOOKUP(D4217,accounts!A:G,6)</f>
        <v>United States</v>
      </c>
      <c r="M4217" s="12" t="str">
        <f>VLOOKUP(D4217,accounts!A:B,2)</f>
        <v>employment</v>
      </c>
      <c r="N4217" s="12" t="str">
        <f t="shared" si="26"/>
        <v>Jul 2017</v>
      </c>
      <c r="O4217" s="12" t="str">
        <f t="shared" si="457"/>
        <v>Sep 2017</v>
      </c>
      <c r="P4217" s="12">
        <f>VLOOKUP(D4217,accounts!A:G,4)</f>
        <v>2059.9</v>
      </c>
      <c r="Q4217" s="12">
        <f t="shared" si="458"/>
        <v>62</v>
      </c>
    </row>
    <row r="4218">
      <c r="A4218" s="14" t="s">
        <v>4397</v>
      </c>
      <c r="B4218" s="14" t="s">
        <v>51</v>
      </c>
      <c r="C4218" s="14" t="s">
        <v>21</v>
      </c>
      <c r="D4218" s="14" t="s">
        <v>89</v>
      </c>
      <c r="E4218" s="14" t="s">
        <v>5</v>
      </c>
      <c r="F4218" s="15">
        <v>42928.0</v>
      </c>
      <c r="G4218" s="15">
        <v>43002.0</v>
      </c>
      <c r="H4218" s="14">
        <v>3257.0</v>
      </c>
      <c r="I4218" s="12">
        <f>VLOOKUP(C4218, products!$A$1:$C$8, 3, FALSE)</f>
        <v>3393</v>
      </c>
      <c r="J4218" s="12" t="str">
        <f>VLOOKUP(B4218,sales_teams!A:C,3)</f>
        <v>West</v>
      </c>
      <c r="K4218" s="12" t="str">
        <f>VLOOKUP(B4218,sales_teams!A:C,2)</f>
        <v>Summer Sewald</v>
      </c>
      <c r="L4218" s="12" t="str">
        <f>VLOOKUP(D4218,accounts!A:G,6)</f>
        <v>United States</v>
      </c>
      <c r="M4218" s="12" t="str">
        <f>VLOOKUP(D4218,accounts!A:B,2)</f>
        <v>employment</v>
      </c>
      <c r="N4218" s="12" t="str">
        <f t="shared" si="26"/>
        <v>Jul 2017</v>
      </c>
      <c r="O4218" s="12" t="str">
        <f t="shared" si="457"/>
        <v>Sep 2017</v>
      </c>
      <c r="P4218" s="12">
        <f>VLOOKUP(D4218,accounts!A:G,4)</f>
        <v>2871.35</v>
      </c>
      <c r="Q4218" s="12">
        <f t="shared" si="458"/>
        <v>62</v>
      </c>
    </row>
    <row r="4219">
      <c r="A4219" s="14" t="s">
        <v>4398</v>
      </c>
      <c r="B4219" s="14" t="s">
        <v>52</v>
      </c>
      <c r="C4219" s="14" t="s">
        <v>20</v>
      </c>
      <c r="D4219" s="14" t="s">
        <v>84</v>
      </c>
      <c r="E4219" s="14" t="s">
        <v>26</v>
      </c>
      <c r="F4219" s="15">
        <v>42928.0</v>
      </c>
      <c r="G4219" s="15">
        <v>42936.0</v>
      </c>
      <c r="H4219" s="14">
        <v>0.0</v>
      </c>
      <c r="I4219" s="12">
        <f>VLOOKUP(C4219, products!$A$1:$C$8, 3, FALSE)</f>
        <v>5482</v>
      </c>
      <c r="J4219" s="12" t="str">
        <f>VLOOKUP(B4219,sales_teams!A:C,3)</f>
        <v>West</v>
      </c>
      <c r="K4219" s="12" t="str">
        <f>VLOOKUP(B4219,sales_teams!A:C,2)</f>
        <v>Summer Sewald</v>
      </c>
      <c r="L4219" s="12" t="str">
        <f>VLOOKUP(D4219,accounts!A:G,6)</f>
        <v>United States</v>
      </c>
      <c r="M4219" s="12" t="str">
        <f>VLOOKUP(D4219,accounts!A:B,2)</f>
        <v>software</v>
      </c>
      <c r="N4219" s="12" t="str">
        <f t="shared" si="26"/>
        <v>Jul 2017</v>
      </c>
      <c r="O4219" s="12" t="str">
        <f t="shared" si="457"/>
        <v>Jul 2017</v>
      </c>
      <c r="P4219" s="12">
        <f>VLOOKUP(D4219,accounts!A:G,4)</f>
        <v>2714.9</v>
      </c>
      <c r="Q4219" s="12">
        <f t="shared" si="458"/>
        <v>0</v>
      </c>
    </row>
    <row r="4220">
      <c r="A4220" s="14" t="s">
        <v>4399</v>
      </c>
      <c r="B4220" s="14" t="s">
        <v>53</v>
      </c>
      <c r="C4220" s="14" t="s">
        <v>18</v>
      </c>
      <c r="D4220" s="14" t="s">
        <v>100</v>
      </c>
      <c r="E4220" s="14" t="s">
        <v>5</v>
      </c>
      <c r="F4220" s="15">
        <v>42928.0</v>
      </c>
      <c r="G4220" s="15">
        <v>42967.0</v>
      </c>
      <c r="H4220" s="14">
        <v>960.0</v>
      </c>
      <c r="I4220" s="12">
        <f>VLOOKUP(C4220, products!$A$1:$C$8, 3, FALSE)</f>
        <v>1096</v>
      </c>
      <c r="J4220" s="12" t="str">
        <f>VLOOKUP(B4220,sales_teams!A:C,3)</f>
        <v>West</v>
      </c>
      <c r="K4220" s="12" t="str">
        <f>VLOOKUP(B4220,sales_teams!A:C,2)</f>
        <v>Summer Sewald</v>
      </c>
      <c r="L4220" s="12" t="str">
        <f>VLOOKUP(D4220,accounts!A:G,6)</f>
        <v>Belgium</v>
      </c>
      <c r="M4220" s="12" t="str">
        <f>VLOOKUP(D4220,accounts!A:B,2)</f>
        <v>retail</v>
      </c>
      <c r="N4220" s="12" t="str">
        <f t="shared" si="26"/>
        <v>Jul 2017</v>
      </c>
      <c r="O4220" s="12" t="str">
        <f t="shared" si="457"/>
        <v>Aug 2017</v>
      </c>
      <c r="P4220" s="12">
        <f>VLOOKUP(D4220,accounts!A:G,4)</f>
        <v>1376.8</v>
      </c>
      <c r="Q4220" s="12">
        <f t="shared" si="458"/>
        <v>31</v>
      </c>
    </row>
    <row r="4221">
      <c r="A4221" s="14" t="s">
        <v>4400</v>
      </c>
      <c r="B4221" s="14" t="s">
        <v>54</v>
      </c>
      <c r="C4221" s="14" t="s">
        <v>17</v>
      </c>
      <c r="D4221" s="14" t="s">
        <v>129</v>
      </c>
      <c r="E4221" s="14" t="s">
        <v>26</v>
      </c>
      <c r="F4221" s="15">
        <v>42928.0</v>
      </c>
      <c r="G4221" s="15">
        <v>42930.0</v>
      </c>
      <c r="H4221" s="14">
        <v>0.0</v>
      </c>
      <c r="I4221" s="12">
        <f>VLOOKUP(C4221, products!$A$1:$C$8, 3, FALSE)</f>
        <v>4821</v>
      </c>
      <c r="J4221" s="12" t="str">
        <f>VLOOKUP(B4221,sales_teams!A:C,3)</f>
        <v>West</v>
      </c>
      <c r="K4221" s="12" t="str">
        <f>VLOOKUP(B4221,sales_teams!A:C,2)</f>
        <v>Summer Sewald</v>
      </c>
      <c r="L4221" s="12" t="str">
        <f>VLOOKUP(D4221,accounts!A:G,6)</f>
        <v>United States</v>
      </c>
      <c r="M4221" s="12" t="str">
        <f>VLOOKUP(D4221,accounts!A:B,2)</f>
        <v>medical</v>
      </c>
      <c r="N4221" s="12" t="str">
        <f t="shared" si="26"/>
        <v>Jul 2017</v>
      </c>
      <c r="O4221" s="12" t="str">
        <f t="shared" si="457"/>
        <v>Jul 2017</v>
      </c>
      <c r="P4221" s="12">
        <f>VLOOKUP(D4221,accounts!A:G,4)</f>
        <v>2818.38</v>
      </c>
      <c r="Q4221" s="12">
        <f t="shared" si="458"/>
        <v>0</v>
      </c>
    </row>
    <row r="4222">
      <c r="A4222" s="14" t="s">
        <v>4401</v>
      </c>
      <c r="B4222" s="14" t="s">
        <v>54</v>
      </c>
      <c r="C4222" s="14" t="s">
        <v>20</v>
      </c>
      <c r="D4222" s="14" t="s">
        <v>129</v>
      </c>
      <c r="E4222" s="14" t="s">
        <v>5</v>
      </c>
      <c r="F4222" s="15">
        <v>42928.0</v>
      </c>
      <c r="G4222" s="15">
        <v>42934.0</v>
      </c>
      <c r="H4222" s="14">
        <v>5538.0</v>
      </c>
      <c r="I4222" s="12">
        <f>VLOOKUP(C4222, products!$A$1:$C$8, 3, FALSE)</f>
        <v>5482</v>
      </c>
      <c r="J4222" s="12" t="str">
        <f>VLOOKUP(B4222,sales_teams!A:C,3)</f>
        <v>West</v>
      </c>
      <c r="K4222" s="12" t="str">
        <f>VLOOKUP(B4222,sales_teams!A:C,2)</f>
        <v>Summer Sewald</v>
      </c>
      <c r="L4222" s="12" t="str">
        <f>VLOOKUP(D4222,accounts!A:G,6)</f>
        <v>United States</v>
      </c>
      <c r="M4222" s="12" t="str">
        <f>VLOOKUP(D4222,accounts!A:B,2)</f>
        <v>medical</v>
      </c>
      <c r="N4222" s="12" t="str">
        <f t="shared" si="26"/>
        <v>Jul 2017</v>
      </c>
      <c r="O4222" s="12" t="str">
        <f t="shared" si="457"/>
        <v>Jul 2017</v>
      </c>
      <c r="P4222" s="12">
        <f>VLOOKUP(D4222,accounts!A:G,4)</f>
        <v>2818.38</v>
      </c>
      <c r="Q4222" s="12">
        <f t="shared" si="458"/>
        <v>0</v>
      </c>
    </row>
    <row r="4223">
      <c r="A4223" s="14" t="s">
        <v>4402</v>
      </c>
      <c r="B4223" s="14" t="s">
        <v>33</v>
      </c>
      <c r="C4223" s="14" t="s">
        <v>21</v>
      </c>
      <c r="D4223" s="14" t="s">
        <v>64</v>
      </c>
      <c r="E4223" s="14" t="s">
        <v>5</v>
      </c>
      <c r="F4223" s="15">
        <v>42929.0</v>
      </c>
      <c r="G4223" s="15">
        <v>42939.0</v>
      </c>
      <c r="H4223" s="14">
        <v>3420.0</v>
      </c>
      <c r="I4223" s="12">
        <f>VLOOKUP(C4223, products!$A$1:$C$8, 3, FALSE)</f>
        <v>3393</v>
      </c>
      <c r="J4223" s="12" t="str">
        <f>VLOOKUP(B4223,sales_teams!A:C,3)</f>
        <v>Central</v>
      </c>
      <c r="K4223" s="12" t="str">
        <f>VLOOKUP(B4223,sales_teams!A:C,2)</f>
        <v>Dustin Brinkmann</v>
      </c>
      <c r="L4223" s="12" t="str">
        <f>VLOOKUP(D4223,accounts!A:G,6)</f>
        <v>United States</v>
      </c>
      <c r="M4223" s="12" t="str">
        <f>VLOOKUP(D4223,accounts!A:B,2)</f>
        <v>software</v>
      </c>
      <c r="N4223" s="12" t="str">
        <f t="shared" si="26"/>
        <v>Jul 2017</v>
      </c>
      <c r="O4223" s="12" t="str">
        <f t="shared" si="457"/>
        <v>Jul 2017</v>
      </c>
      <c r="P4223" s="12">
        <f>VLOOKUP(D4223,accounts!A:G,4)</f>
        <v>11698.03</v>
      </c>
      <c r="Q4223" s="12">
        <f t="shared" si="458"/>
        <v>0</v>
      </c>
    </row>
    <row r="4224">
      <c r="A4224" s="14" t="s">
        <v>4403</v>
      </c>
      <c r="B4224" s="14" t="s">
        <v>38</v>
      </c>
      <c r="C4224" s="14" t="s">
        <v>17</v>
      </c>
      <c r="D4224" s="14" t="s">
        <v>70</v>
      </c>
      <c r="E4224" s="14" t="s">
        <v>26</v>
      </c>
      <c r="F4224" s="15">
        <v>42929.0</v>
      </c>
      <c r="G4224" s="15">
        <v>42935.0</v>
      </c>
      <c r="H4224" s="14">
        <v>0.0</v>
      </c>
      <c r="I4224" s="12">
        <f>VLOOKUP(C4224, products!$A$1:$C$8, 3, FALSE)</f>
        <v>4821</v>
      </c>
      <c r="J4224" s="12" t="str">
        <f>VLOOKUP(B4224,sales_teams!A:C,3)</f>
        <v>East</v>
      </c>
      <c r="K4224" s="12" t="str">
        <f>VLOOKUP(B4224,sales_teams!A:C,2)</f>
        <v>Rocco Neubert</v>
      </c>
      <c r="L4224" s="12" t="str">
        <f>VLOOKUP(D4224,accounts!A:G,6)</f>
        <v>United States</v>
      </c>
      <c r="M4224" s="12" t="str">
        <f>VLOOKUP(D4224,accounts!A:B,2)</f>
        <v>telecommunications</v>
      </c>
      <c r="N4224" s="12" t="str">
        <f t="shared" si="26"/>
        <v>Jul 2017</v>
      </c>
      <c r="O4224" s="12" t="str">
        <f t="shared" si="457"/>
        <v>Jul 2017</v>
      </c>
      <c r="P4224" s="12">
        <f>VLOOKUP(D4224,accounts!A:G,4)</f>
        <v>5266.09</v>
      </c>
      <c r="Q4224" s="12">
        <f t="shared" si="458"/>
        <v>0</v>
      </c>
    </row>
    <row r="4225">
      <c r="A4225" s="14" t="s">
        <v>4404</v>
      </c>
      <c r="B4225" s="14" t="s">
        <v>38</v>
      </c>
      <c r="C4225" s="14" t="s">
        <v>17</v>
      </c>
      <c r="D4225" s="14" t="s">
        <v>119</v>
      </c>
      <c r="E4225" s="14" t="s">
        <v>5</v>
      </c>
      <c r="F4225" s="15">
        <v>42929.0</v>
      </c>
      <c r="G4225" s="15">
        <v>42932.0</v>
      </c>
      <c r="H4225" s="14">
        <v>5382.0</v>
      </c>
      <c r="I4225" s="12">
        <f>VLOOKUP(C4225, products!$A$1:$C$8, 3, FALSE)</f>
        <v>4821</v>
      </c>
      <c r="J4225" s="12" t="str">
        <f>VLOOKUP(B4225,sales_teams!A:C,3)</f>
        <v>East</v>
      </c>
      <c r="K4225" s="12" t="str">
        <f>VLOOKUP(B4225,sales_teams!A:C,2)</f>
        <v>Rocco Neubert</v>
      </c>
      <c r="L4225" s="12" t="str">
        <f>VLOOKUP(D4225,accounts!A:G,6)</f>
        <v>Philipines</v>
      </c>
      <c r="M4225" s="12" t="str">
        <f>VLOOKUP(D4225,accounts!A:B,2)</f>
        <v>medical</v>
      </c>
      <c r="N4225" s="12" t="str">
        <f t="shared" si="26"/>
        <v>Jul 2017</v>
      </c>
      <c r="O4225" s="12" t="str">
        <f t="shared" si="457"/>
        <v>Jul 2017</v>
      </c>
      <c r="P4225" s="12">
        <f>VLOOKUP(D4225,accounts!A:G,4)</f>
        <v>587.34</v>
      </c>
      <c r="Q4225" s="12">
        <f t="shared" si="458"/>
        <v>0</v>
      </c>
    </row>
    <row r="4226">
      <c r="A4226" s="14" t="s">
        <v>4405</v>
      </c>
      <c r="B4226" s="14" t="s">
        <v>40</v>
      </c>
      <c r="C4226" s="14" t="s">
        <v>19</v>
      </c>
      <c r="D4226" s="14" t="s">
        <v>112</v>
      </c>
      <c r="E4226" s="14" t="s">
        <v>26</v>
      </c>
      <c r="F4226" s="15">
        <v>42929.0</v>
      </c>
      <c r="G4226" s="15">
        <v>42940.0</v>
      </c>
      <c r="H4226" s="14">
        <v>0.0</v>
      </c>
      <c r="I4226" s="12">
        <f>VLOOKUP(C4226, products!$A$1:$C$8, 3, FALSE)</f>
        <v>55</v>
      </c>
      <c r="J4226" s="12" t="str">
        <f>VLOOKUP(B4226,sales_teams!A:C,3)</f>
        <v>East</v>
      </c>
      <c r="K4226" s="12" t="str">
        <f>VLOOKUP(B4226,sales_teams!A:C,2)</f>
        <v>Rocco Neubert</v>
      </c>
      <c r="L4226" s="12" t="str">
        <f>VLOOKUP(D4226,accounts!A:G,6)</f>
        <v>United States</v>
      </c>
      <c r="M4226" s="12" t="str">
        <f>VLOOKUP(D4226,accounts!A:B,2)</f>
        <v>telecommunications</v>
      </c>
      <c r="N4226" s="12" t="str">
        <f t="shared" si="26"/>
        <v>Jul 2017</v>
      </c>
      <c r="O4226" s="12" t="str">
        <f t="shared" si="457"/>
        <v>Jul 2017</v>
      </c>
      <c r="P4226" s="12">
        <f>VLOOKUP(D4226,accounts!A:G,4)</f>
        <v>1699.85</v>
      </c>
      <c r="Q4226" s="12">
        <f t="shared" si="458"/>
        <v>0</v>
      </c>
    </row>
    <row r="4227">
      <c r="A4227" s="14" t="s">
        <v>4406</v>
      </c>
      <c r="B4227" s="14" t="s">
        <v>40</v>
      </c>
      <c r="C4227" s="14" t="s">
        <v>17</v>
      </c>
      <c r="D4227" s="14" t="s">
        <v>105</v>
      </c>
      <c r="E4227" s="14" t="s">
        <v>5</v>
      </c>
      <c r="F4227" s="15">
        <v>42929.0</v>
      </c>
      <c r="G4227" s="15">
        <v>42934.0</v>
      </c>
      <c r="H4227" s="14">
        <v>5703.0</v>
      </c>
      <c r="I4227" s="12">
        <f>VLOOKUP(C4227, products!$A$1:$C$8, 3, FALSE)</f>
        <v>4821</v>
      </c>
      <c r="J4227" s="12" t="str">
        <f>VLOOKUP(B4227,sales_teams!A:C,3)</f>
        <v>East</v>
      </c>
      <c r="K4227" s="12" t="str">
        <f>VLOOKUP(B4227,sales_teams!A:C,2)</f>
        <v>Rocco Neubert</v>
      </c>
      <c r="L4227" s="12" t="str">
        <f>VLOOKUP(D4227,accounts!A:G,6)</f>
        <v>United States</v>
      </c>
      <c r="M4227" s="12" t="str">
        <f>VLOOKUP(D4227,accounts!A:B,2)</f>
        <v>telecommunications</v>
      </c>
      <c r="N4227" s="12" t="str">
        <f t="shared" si="26"/>
        <v>Jul 2017</v>
      </c>
      <c r="O4227" s="12" t="str">
        <f t="shared" si="457"/>
        <v>Jul 2017</v>
      </c>
      <c r="P4227" s="12">
        <f>VLOOKUP(D4227,accounts!A:G,4)</f>
        <v>1825.82</v>
      </c>
      <c r="Q4227" s="12">
        <f t="shared" si="458"/>
        <v>0</v>
      </c>
    </row>
    <row r="4228">
      <c r="A4228" s="14" t="s">
        <v>4407</v>
      </c>
      <c r="B4228" s="14" t="s">
        <v>41</v>
      </c>
      <c r="C4228" s="14" t="s">
        <v>21</v>
      </c>
      <c r="D4228" s="14" t="s">
        <v>75</v>
      </c>
      <c r="E4228" s="14" t="s">
        <v>5</v>
      </c>
      <c r="F4228" s="15">
        <v>42929.0</v>
      </c>
      <c r="G4228" s="15">
        <v>43008.0</v>
      </c>
      <c r="H4228" s="14">
        <v>3340.0</v>
      </c>
      <c r="I4228" s="12">
        <f>VLOOKUP(C4228, products!$A$1:$C$8, 3, FALSE)</f>
        <v>3393</v>
      </c>
      <c r="J4228" s="12" t="str">
        <f>VLOOKUP(B4228,sales_teams!A:C,3)</f>
        <v>East</v>
      </c>
      <c r="K4228" s="12" t="str">
        <f>VLOOKUP(B4228,sales_teams!A:C,2)</f>
        <v>Rocco Neubert</v>
      </c>
      <c r="L4228" s="12" t="str">
        <f>VLOOKUP(D4228,accounts!A:G,6)</f>
        <v>Jordan</v>
      </c>
      <c r="M4228" s="12" t="str">
        <f>VLOOKUP(D4228,accounts!A:B,2)</f>
        <v>marketing</v>
      </c>
      <c r="N4228" s="12" t="str">
        <f t="shared" si="26"/>
        <v>Jul 2017</v>
      </c>
      <c r="O4228" s="12" t="str">
        <f t="shared" si="457"/>
        <v>Sep 2017</v>
      </c>
      <c r="P4228" s="12">
        <f>VLOOKUP(D4228,accounts!A:G,4)</f>
        <v>3027.46</v>
      </c>
      <c r="Q4228" s="12">
        <f t="shared" si="458"/>
        <v>62</v>
      </c>
    </row>
    <row r="4229">
      <c r="A4229" s="14" t="s">
        <v>4408</v>
      </c>
      <c r="B4229" s="14" t="s">
        <v>43</v>
      </c>
      <c r="C4229" s="14" t="s">
        <v>21</v>
      </c>
      <c r="D4229" s="14" t="s">
        <v>68</v>
      </c>
      <c r="E4229" s="14" t="s">
        <v>26</v>
      </c>
      <c r="F4229" s="15">
        <v>42929.0</v>
      </c>
      <c r="G4229" s="15">
        <v>42931.0</v>
      </c>
      <c r="H4229" s="14">
        <v>0.0</v>
      </c>
      <c r="I4229" s="12">
        <f>VLOOKUP(C4229, products!$A$1:$C$8, 3, FALSE)</f>
        <v>3393</v>
      </c>
      <c r="J4229" s="12" t="str">
        <f>VLOOKUP(B4229,sales_teams!A:C,3)</f>
        <v>East</v>
      </c>
      <c r="K4229" s="12" t="str">
        <f>VLOOKUP(B4229,sales_teams!A:C,2)</f>
        <v>Rocco Neubert</v>
      </c>
      <c r="L4229" s="12" t="str">
        <f>VLOOKUP(D4229,accounts!A:G,6)</f>
        <v>Korea</v>
      </c>
      <c r="M4229" s="12" t="str">
        <f>VLOOKUP(D4229,accounts!A:B,2)</f>
        <v>technolgy</v>
      </c>
      <c r="N4229" s="12" t="str">
        <f t="shared" si="26"/>
        <v>Jul 2017</v>
      </c>
      <c r="O4229" s="12" t="str">
        <f t="shared" si="457"/>
        <v>Jul 2017</v>
      </c>
      <c r="P4229" s="12">
        <f>VLOOKUP(D4229,accounts!A:G,4)</f>
        <v>8170.38</v>
      </c>
      <c r="Q4229" s="12">
        <f t="shared" si="458"/>
        <v>0</v>
      </c>
    </row>
    <row r="4230">
      <c r="A4230" s="14" t="s">
        <v>4409</v>
      </c>
      <c r="B4230" s="14" t="s">
        <v>47</v>
      </c>
      <c r="C4230" s="14" t="s">
        <v>18</v>
      </c>
      <c r="D4230" s="14" t="s">
        <v>143</v>
      </c>
      <c r="E4230" s="14" t="s">
        <v>5</v>
      </c>
      <c r="F4230" s="15">
        <v>42929.0</v>
      </c>
      <c r="G4230" s="15">
        <v>42956.0</v>
      </c>
      <c r="H4230" s="14">
        <v>1014.0</v>
      </c>
      <c r="I4230" s="12">
        <f>VLOOKUP(C4230, products!$A$1:$C$8, 3, FALSE)</f>
        <v>1096</v>
      </c>
      <c r="J4230" s="12" t="str">
        <f>VLOOKUP(B4230,sales_teams!A:C,3)</f>
        <v>East</v>
      </c>
      <c r="K4230" s="12" t="str">
        <f>VLOOKUP(B4230,sales_teams!A:C,2)</f>
        <v>Rocco Neubert</v>
      </c>
      <c r="L4230" s="12" t="str">
        <f>VLOOKUP(D4230,accounts!A:G,6)</f>
        <v>Brazil</v>
      </c>
      <c r="M4230" s="12" t="str">
        <f>VLOOKUP(D4230,accounts!A:B,2)</f>
        <v>services</v>
      </c>
      <c r="N4230" s="12" t="str">
        <f t="shared" si="26"/>
        <v>Jul 2017</v>
      </c>
      <c r="O4230" s="12" t="str">
        <f t="shared" si="457"/>
        <v>Aug 2017</v>
      </c>
      <c r="P4230" s="12">
        <f>VLOOKUP(D4230,accounts!A:G,4)</f>
        <v>405.59</v>
      </c>
      <c r="Q4230" s="12">
        <f t="shared" si="458"/>
        <v>31</v>
      </c>
    </row>
    <row r="4231">
      <c r="A4231" s="14" t="s">
        <v>4410</v>
      </c>
      <c r="B4231" s="14" t="s">
        <v>48</v>
      </c>
      <c r="C4231" s="14" t="s">
        <v>22</v>
      </c>
      <c r="D4231" s="14" t="s">
        <v>83</v>
      </c>
      <c r="E4231" s="14" t="s">
        <v>5</v>
      </c>
      <c r="F4231" s="15">
        <v>42929.0</v>
      </c>
      <c r="G4231" s="15">
        <v>42935.0</v>
      </c>
      <c r="H4231" s="14">
        <v>536.0</v>
      </c>
      <c r="I4231" s="12">
        <f>VLOOKUP(C4231, products!$A$1:$C$8, 3, FALSE)</f>
        <v>550</v>
      </c>
      <c r="J4231" s="12" t="str">
        <f>VLOOKUP(B4231,sales_teams!A:C,3)</f>
        <v>East</v>
      </c>
      <c r="K4231" s="12" t="str">
        <f>VLOOKUP(B4231,sales_teams!A:C,2)</f>
        <v>Rocco Neubert</v>
      </c>
      <c r="L4231" s="12" t="str">
        <f>VLOOKUP(D4231,accounts!A:G,6)</f>
        <v>United States</v>
      </c>
      <c r="M4231" s="12" t="str">
        <f>VLOOKUP(D4231,accounts!A:B,2)</f>
        <v>marketing</v>
      </c>
      <c r="N4231" s="12" t="str">
        <f t="shared" si="26"/>
        <v>Jul 2017</v>
      </c>
      <c r="O4231" s="12" t="str">
        <f t="shared" si="457"/>
        <v>Jul 2017</v>
      </c>
      <c r="P4231" s="12">
        <f>VLOOKUP(D4231,accounts!A:G,4)</f>
        <v>2403.58</v>
      </c>
      <c r="Q4231" s="12">
        <f t="shared" si="458"/>
        <v>0</v>
      </c>
    </row>
    <row r="4232">
      <c r="A4232" s="14" t="s">
        <v>4411</v>
      </c>
      <c r="B4232" s="14" t="s">
        <v>49</v>
      </c>
      <c r="C4232" s="14" t="s">
        <v>18</v>
      </c>
      <c r="D4232" s="14" t="s">
        <v>65</v>
      </c>
      <c r="E4232" s="14" t="s">
        <v>26</v>
      </c>
      <c r="F4232" s="15">
        <v>42929.0</v>
      </c>
      <c r="G4232" s="15">
        <v>42930.0</v>
      </c>
      <c r="H4232" s="14">
        <v>0.0</v>
      </c>
      <c r="I4232" s="12">
        <f>VLOOKUP(C4232, products!$A$1:$C$8, 3, FALSE)</f>
        <v>1096</v>
      </c>
      <c r="J4232" s="12" t="str">
        <f>VLOOKUP(B4232,sales_teams!A:C,3)</f>
        <v>West</v>
      </c>
      <c r="K4232" s="12" t="str">
        <f>VLOOKUP(B4232,sales_teams!A:C,2)</f>
        <v>Summer Sewald</v>
      </c>
      <c r="L4232" s="12" t="str">
        <f>VLOOKUP(D4232,accounts!A:G,6)</f>
        <v>United States</v>
      </c>
      <c r="M4232" s="12" t="str">
        <f>VLOOKUP(D4232,accounts!A:B,2)</f>
        <v>technolgy</v>
      </c>
      <c r="N4232" s="12" t="str">
        <f t="shared" si="26"/>
        <v>Jul 2017</v>
      </c>
      <c r="O4232" s="12" t="str">
        <f t="shared" si="457"/>
        <v>Jul 2017</v>
      </c>
      <c r="P4232" s="12">
        <f>VLOOKUP(D4232,accounts!A:G,4)</f>
        <v>7708.38</v>
      </c>
      <c r="Q4232" s="12">
        <f t="shared" si="458"/>
        <v>0</v>
      </c>
    </row>
    <row r="4233">
      <c r="A4233" s="14" t="s">
        <v>4412</v>
      </c>
      <c r="B4233" s="14" t="s">
        <v>53</v>
      </c>
      <c r="C4233" s="14" t="s">
        <v>22</v>
      </c>
      <c r="D4233" s="14" t="s">
        <v>84</v>
      </c>
      <c r="E4233" s="14" t="s">
        <v>5</v>
      </c>
      <c r="F4233" s="15">
        <v>42929.0</v>
      </c>
      <c r="G4233" s="15">
        <v>42940.0</v>
      </c>
      <c r="H4233" s="14">
        <v>550.0</v>
      </c>
      <c r="I4233" s="12">
        <f>VLOOKUP(C4233, products!$A$1:$C$8, 3, FALSE)</f>
        <v>550</v>
      </c>
      <c r="J4233" s="12" t="str">
        <f>VLOOKUP(B4233,sales_teams!A:C,3)</f>
        <v>West</v>
      </c>
      <c r="K4233" s="12" t="str">
        <f>VLOOKUP(B4233,sales_teams!A:C,2)</f>
        <v>Summer Sewald</v>
      </c>
      <c r="L4233" s="12" t="str">
        <f>VLOOKUP(D4233,accounts!A:G,6)</f>
        <v>United States</v>
      </c>
      <c r="M4233" s="12" t="str">
        <f>VLOOKUP(D4233,accounts!A:B,2)</f>
        <v>software</v>
      </c>
      <c r="N4233" s="12" t="str">
        <f t="shared" si="26"/>
        <v>Jul 2017</v>
      </c>
      <c r="O4233" s="12" t="str">
        <f t="shared" si="457"/>
        <v>Jul 2017</v>
      </c>
      <c r="P4233" s="12">
        <f>VLOOKUP(D4233,accounts!A:G,4)</f>
        <v>2714.9</v>
      </c>
      <c r="Q4233" s="12">
        <f t="shared" si="458"/>
        <v>0</v>
      </c>
    </row>
    <row r="4234">
      <c r="A4234" s="14" t="s">
        <v>4413</v>
      </c>
      <c r="B4234" s="14" t="s">
        <v>53</v>
      </c>
      <c r="C4234" s="14" t="s">
        <v>22</v>
      </c>
      <c r="D4234" s="14" t="s">
        <v>127</v>
      </c>
      <c r="E4234" s="14" t="s">
        <v>5</v>
      </c>
      <c r="F4234" s="15">
        <v>42929.0</v>
      </c>
      <c r="G4234" s="15">
        <v>43006.0</v>
      </c>
      <c r="H4234" s="14">
        <v>469.0</v>
      </c>
      <c r="I4234" s="12">
        <f>VLOOKUP(C4234, products!$A$1:$C$8, 3, FALSE)</f>
        <v>550</v>
      </c>
      <c r="J4234" s="12" t="str">
        <f>VLOOKUP(B4234,sales_teams!A:C,3)</f>
        <v>West</v>
      </c>
      <c r="K4234" s="12" t="str">
        <f>VLOOKUP(B4234,sales_teams!A:C,2)</f>
        <v>Summer Sewald</v>
      </c>
      <c r="L4234" s="12" t="str">
        <f>VLOOKUP(D4234,accounts!A:G,6)</f>
        <v>United States</v>
      </c>
      <c r="M4234" s="12" t="str">
        <f>VLOOKUP(D4234,accounts!A:B,2)</f>
        <v>telecommunications</v>
      </c>
      <c r="N4234" s="12" t="str">
        <f t="shared" si="26"/>
        <v>Jul 2017</v>
      </c>
      <c r="O4234" s="12" t="str">
        <f t="shared" si="457"/>
        <v>Sep 2017</v>
      </c>
      <c r="P4234" s="12">
        <f>VLOOKUP(D4234,accounts!A:G,4)</f>
        <v>86.68</v>
      </c>
      <c r="Q4234" s="12">
        <f t="shared" si="458"/>
        <v>62</v>
      </c>
    </row>
    <row r="4235">
      <c r="A4235" s="14" t="s">
        <v>4414</v>
      </c>
      <c r="B4235" s="14" t="s">
        <v>53</v>
      </c>
      <c r="C4235" s="14" t="s">
        <v>22</v>
      </c>
      <c r="D4235" s="14" t="s">
        <v>94</v>
      </c>
      <c r="E4235" s="14" t="s">
        <v>5</v>
      </c>
      <c r="F4235" s="15">
        <v>42929.0</v>
      </c>
      <c r="G4235" s="15">
        <v>42930.0</v>
      </c>
      <c r="H4235" s="14">
        <v>585.0</v>
      </c>
      <c r="I4235" s="12">
        <f>VLOOKUP(C4235, products!$A$1:$C$8, 3, FALSE)</f>
        <v>550</v>
      </c>
      <c r="J4235" s="12" t="str">
        <f>VLOOKUP(B4235,sales_teams!A:C,3)</f>
        <v>West</v>
      </c>
      <c r="K4235" s="12" t="str">
        <f>VLOOKUP(B4235,sales_teams!A:C,2)</f>
        <v>Summer Sewald</v>
      </c>
      <c r="L4235" s="12" t="str">
        <f>VLOOKUP(D4235,accounts!A:G,6)</f>
        <v>United States</v>
      </c>
      <c r="M4235" s="12" t="str">
        <f>VLOOKUP(D4235,accounts!A:B,2)</f>
        <v>medical</v>
      </c>
      <c r="N4235" s="12" t="str">
        <f t="shared" si="26"/>
        <v>Jul 2017</v>
      </c>
      <c r="O4235" s="12" t="str">
        <f t="shared" si="457"/>
        <v>Jul 2017</v>
      </c>
      <c r="P4235" s="12">
        <f>VLOOKUP(D4235,accounts!A:G,4)</f>
        <v>3922.42</v>
      </c>
      <c r="Q4235" s="12">
        <f t="shared" si="458"/>
        <v>0</v>
      </c>
    </row>
    <row r="4236">
      <c r="A4236" s="14" t="s">
        <v>4415</v>
      </c>
      <c r="B4236" s="14" t="s">
        <v>53</v>
      </c>
      <c r="C4236" s="14" t="s">
        <v>18</v>
      </c>
      <c r="D4236" s="14" t="s">
        <v>131</v>
      </c>
      <c r="E4236" s="14" t="s">
        <v>5</v>
      </c>
      <c r="F4236" s="15">
        <v>42929.0</v>
      </c>
      <c r="G4236" s="15">
        <v>42976.0</v>
      </c>
      <c r="H4236" s="14">
        <v>943.0</v>
      </c>
      <c r="I4236" s="12">
        <f>VLOOKUP(C4236, products!$A$1:$C$8, 3, FALSE)</f>
        <v>1096</v>
      </c>
      <c r="J4236" s="12" t="str">
        <f>VLOOKUP(B4236,sales_teams!A:C,3)</f>
        <v>West</v>
      </c>
      <c r="K4236" s="12" t="str">
        <f>VLOOKUP(B4236,sales_teams!A:C,2)</f>
        <v>Summer Sewald</v>
      </c>
      <c r="L4236" s="12" t="str">
        <f>VLOOKUP(D4236,accounts!A:G,6)</f>
        <v>United States</v>
      </c>
      <c r="M4236" s="12" t="str">
        <f>VLOOKUP(D4236,accounts!A:B,2)</f>
        <v>marketing</v>
      </c>
      <c r="N4236" s="12" t="str">
        <f t="shared" si="26"/>
        <v>Jul 2017</v>
      </c>
      <c r="O4236" s="12" t="str">
        <f t="shared" si="457"/>
        <v>Aug 2017</v>
      </c>
      <c r="P4236" s="12">
        <f>VLOOKUP(D4236,accounts!A:G,4)</f>
        <v>45.39</v>
      </c>
      <c r="Q4236" s="12">
        <f t="shared" si="458"/>
        <v>31</v>
      </c>
    </row>
    <row r="4237">
      <c r="A4237" s="14" t="s">
        <v>4416</v>
      </c>
      <c r="B4237" s="14" t="s">
        <v>54</v>
      </c>
      <c r="C4237" s="14" t="s">
        <v>22</v>
      </c>
      <c r="D4237" s="14" t="s">
        <v>141</v>
      </c>
      <c r="E4237" s="14" t="s">
        <v>26</v>
      </c>
      <c r="F4237" s="15">
        <v>42929.0</v>
      </c>
      <c r="G4237" s="15">
        <v>42937.0</v>
      </c>
      <c r="H4237" s="14">
        <v>0.0</v>
      </c>
      <c r="I4237" s="12">
        <f>VLOOKUP(C4237, products!$A$1:$C$8, 3, FALSE)</f>
        <v>550</v>
      </c>
      <c r="J4237" s="12" t="str">
        <f>VLOOKUP(B4237,sales_teams!A:C,3)</f>
        <v>West</v>
      </c>
      <c r="K4237" s="12" t="str">
        <f>VLOOKUP(B4237,sales_teams!A:C,2)</f>
        <v>Summer Sewald</v>
      </c>
      <c r="L4237" s="12" t="str">
        <f>VLOOKUP(D4237,accounts!A:G,6)</f>
        <v>United States</v>
      </c>
      <c r="M4237" s="12" t="str">
        <f>VLOOKUP(D4237,accounts!A:B,2)</f>
        <v>medical</v>
      </c>
      <c r="N4237" s="12" t="str">
        <f t="shared" si="26"/>
        <v>Jul 2017</v>
      </c>
      <c r="O4237" s="12" t="str">
        <f t="shared" si="457"/>
        <v>Jul 2017</v>
      </c>
      <c r="P4237" s="12">
        <f>VLOOKUP(D4237,accounts!A:G,4)</f>
        <v>326.82</v>
      </c>
      <c r="Q4237" s="12">
        <f t="shared" si="458"/>
        <v>0</v>
      </c>
    </row>
    <row r="4238">
      <c r="A4238" s="14" t="s">
        <v>4417</v>
      </c>
      <c r="B4238" s="14" t="s">
        <v>54</v>
      </c>
      <c r="C4238" s="14" t="s">
        <v>18</v>
      </c>
      <c r="D4238" s="14" t="s">
        <v>77</v>
      </c>
      <c r="E4238" s="14" t="s">
        <v>5</v>
      </c>
      <c r="F4238" s="15">
        <v>42929.0</v>
      </c>
      <c r="G4238" s="15">
        <v>42948.0</v>
      </c>
      <c r="H4238" s="14">
        <v>1319.0</v>
      </c>
      <c r="I4238" s="12">
        <f>VLOOKUP(C4238, products!$A$1:$C$8, 3, FALSE)</f>
        <v>1096</v>
      </c>
      <c r="J4238" s="12" t="str">
        <f>VLOOKUP(B4238,sales_teams!A:C,3)</f>
        <v>West</v>
      </c>
      <c r="K4238" s="12" t="str">
        <f>VLOOKUP(B4238,sales_teams!A:C,2)</f>
        <v>Summer Sewald</v>
      </c>
      <c r="L4238" s="12" t="str">
        <f>VLOOKUP(D4238,accounts!A:G,6)</f>
        <v>United States</v>
      </c>
      <c r="M4238" s="12" t="str">
        <f>VLOOKUP(D4238,accounts!A:B,2)</f>
        <v>retail</v>
      </c>
      <c r="N4238" s="12" t="str">
        <f t="shared" si="26"/>
        <v>Jul 2017</v>
      </c>
      <c r="O4238" s="12" t="str">
        <f t="shared" si="457"/>
        <v>Aug 2017</v>
      </c>
      <c r="P4238" s="12">
        <f>VLOOKUP(D4238,accounts!A:G,4)</f>
        <v>1419.98</v>
      </c>
      <c r="Q4238" s="12">
        <f t="shared" si="458"/>
        <v>31</v>
      </c>
    </row>
    <row r="4239">
      <c r="A4239" s="14" t="s">
        <v>4418</v>
      </c>
      <c r="B4239" s="14" t="s">
        <v>54</v>
      </c>
      <c r="C4239" s="14" t="s">
        <v>17</v>
      </c>
      <c r="D4239" s="14" t="s">
        <v>122</v>
      </c>
      <c r="E4239" s="14" t="s">
        <v>5</v>
      </c>
      <c r="F4239" s="15">
        <v>42929.0</v>
      </c>
      <c r="G4239" s="15">
        <v>42938.0</v>
      </c>
      <c r="H4239" s="14">
        <v>5873.0</v>
      </c>
      <c r="I4239" s="12">
        <f>VLOOKUP(C4239, products!$A$1:$C$8, 3, FALSE)</f>
        <v>4821</v>
      </c>
      <c r="J4239" s="12" t="str">
        <f>VLOOKUP(B4239,sales_teams!A:C,3)</f>
        <v>West</v>
      </c>
      <c r="K4239" s="12" t="str">
        <f>VLOOKUP(B4239,sales_teams!A:C,2)</f>
        <v>Summer Sewald</v>
      </c>
      <c r="L4239" s="12" t="str">
        <f>VLOOKUP(D4239,accounts!A:G,6)</f>
        <v>United States</v>
      </c>
      <c r="M4239" s="12" t="str">
        <f>VLOOKUP(D4239,accounts!A:B,2)</f>
        <v>software</v>
      </c>
      <c r="N4239" s="12" t="str">
        <f t="shared" si="26"/>
        <v>Jul 2017</v>
      </c>
      <c r="O4239" s="12" t="str">
        <f t="shared" si="457"/>
        <v>Jul 2017</v>
      </c>
      <c r="P4239" s="12">
        <f>VLOOKUP(D4239,accounts!A:G,4)</f>
        <v>987.39</v>
      </c>
      <c r="Q4239" s="12">
        <f t="shared" si="458"/>
        <v>0</v>
      </c>
    </row>
    <row r="4240">
      <c r="A4240" s="14" t="s">
        <v>4419</v>
      </c>
      <c r="B4240" s="14" t="s">
        <v>58</v>
      </c>
      <c r="C4240" s="14" t="s">
        <v>21</v>
      </c>
      <c r="D4240" s="14" t="s">
        <v>64</v>
      </c>
      <c r="E4240" s="14" t="s">
        <v>26</v>
      </c>
      <c r="F4240" s="15">
        <v>42929.0</v>
      </c>
      <c r="G4240" s="15">
        <v>42975.0</v>
      </c>
      <c r="H4240" s="14">
        <v>0.0</v>
      </c>
      <c r="I4240" s="12">
        <f>VLOOKUP(C4240, products!$A$1:$C$8, 3, FALSE)</f>
        <v>3393</v>
      </c>
      <c r="J4240" s="12" t="str">
        <f>VLOOKUP(B4240,sales_teams!A:C,3)</f>
        <v>West</v>
      </c>
      <c r="K4240" s="12" t="str">
        <f>VLOOKUP(B4240,sales_teams!A:C,2)</f>
        <v>Summer Sewald</v>
      </c>
      <c r="L4240" s="12" t="str">
        <f>VLOOKUP(D4240,accounts!A:G,6)</f>
        <v>United States</v>
      </c>
      <c r="M4240" s="12" t="str">
        <f>VLOOKUP(D4240,accounts!A:B,2)</f>
        <v>software</v>
      </c>
      <c r="N4240" s="12" t="str">
        <f t="shared" si="26"/>
        <v>Jul 2017</v>
      </c>
      <c r="O4240" s="12" t="str">
        <f t="shared" si="457"/>
        <v>Aug 2017</v>
      </c>
      <c r="P4240" s="12">
        <f>VLOOKUP(D4240,accounts!A:G,4)</f>
        <v>11698.03</v>
      </c>
      <c r="Q4240" s="12">
        <f t="shared" si="458"/>
        <v>31</v>
      </c>
    </row>
    <row r="4241">
      <c r="A4241" s="14" t="s">
        <v>4420</v>
      </c>
      <c r="B4241" s="14" t="s">
        <v>61</v>
      </c>
      <c r="C4241" s="14" t="s">
        <v>18</v>
      </c>
      <c r="D4241" s="14" t="s">
        <v>97</v>
      </c>
      <c r="E4241" s="14" t="s">
        <v>26</v>
      </c>
      <c r="F4241" s="15">
        <v>42929.0</v>
      </c>
      <c r="G4241" s="15">
        <v>42931.0</v>
      </c>
      <c r="H4241" s="14">
        <v>0.0</v>
      </c>
      <c r="I4241" s="12">
        <f>VLOOKUP(C4241, products!$A$1:$C$8, 3, FALSE)</f>
        <v>1096</v>
      </c>
      <c r="J4241" s="12" t="str">
        <f>VLOOKUP(B4241,sales_teams!A:C,3)</f>
        <v>West</v>
      </c>
      <c r="K4241" s="12" t="str">
        <f>VLOOKUP(B4241,sales_teams!A:C,2)</f>
        <v>Summer Sewald</v>
      </c>
      <c r="L4241" s="12" t="str">
        <f>VLOOKUP(D4241,accounts!A:G,6)</f>
        <v>United States</v>
      </c>
      <c r="M4241" s="12" t="str">
        <f>VLOOKUP(D4241,accounts!A:B,2)</f>
        <v>medical</v>
      </c>
      <c r="N4241" s="12" t="str">
        <f t="shared" si="26"/>
        <v>Jul 2017</v>
      </c>
      <c r="O4241" s="12" t="str">
        <f t="shared" si="457"/>
        <v>Jul 2017</v>
      </c>
      <c r="P4241" s="12">
        <f>VLOOKUP(D4241,accounts!A:G,4)</f>
        <v>1618.89</v>
      </c>
      <c r="Q4241" s="12">
        <f t="shared" si="458"/>
        <v>0</v>
      </c>
    </row>
    <row r="4242">
      <c r="A4242" s="14" t="s">
        <v>4421</v>
      </c>
      <c r="B4242" s="14" t="s">
        <v>32</v>
      </c>
      <c r="C4242" s="14" t="s">
        <v>19</v>
      </c>
      <c r="D4242" s="14" t="s">
        <v>70</v>
      </c>
      <c r="E4242" s="14" t="s">
        <v>5</v>
      </c>
      <c r="F4242" s="15">
        <v>42930.0</v>
      </c>
      <c r="G4242" s="15">
        <v>42933.0</v>
      </c>
      <c r="H4242" s="14">
        <v>44.0</v>
      </c>
      <c r="I4242" s="12">
        <f>VLOOKUP(C4242, products!$A$1:$C$8, 3, FALSE)</f>
        <v>55</v>
      </c>
      <c r="J4242" s="12" t="str">
        <f>VLOOKUP(B4242,sales_teams!A:C,3)</f>
        <v>Central</v>
      </c>
      <c r="K4242" s="12" t="str">
        <f>VLOOKUP(B4242,sales_teams!A:C,2)</f>
        <v>Dustin Brinkmann</v>
      </c>
      <c r="L4242" s="12" t="str">
        <f>VLOOKUP(D4242,accounts!A:G,6)</f>
        <v>United States</v>
      </c>
      <c r="M4242" s="12" t="str">
        <f>VLOOKUP(D4242,accounts!A:B,2)</f>
        <v>telecommunications</v>
      </c>
      <c r="N4242" s="12" t="str">
        <f t="shared" si="26"/>
        <v>Jul 2017</v>
      </c>
      <c r="O4242" s="12" t="str">
        <f t="shared" si="457"/>
        <v>Jul 2017</v>
      </c>
      <c r="P4242" s="12">
        <f>VLOOKUP(D4242,accounts!A:G,4)</f>
        <v>5266.09</v>
      </c>
      <c r="Q4242" s="12">
        <f t="shared" si="458"/>
        <v>0</v>
      </c>
    </row>
    <row r="4243">
      <c r="A4243" s="14" t="s">
        <v>4422</v>
      </c>
      <c r="B4243" s="14" t="s">
        <v>33</v>
      </c>
      <c r="C4243" s="14" t="s">
        <v>21</v>
      </c>
      <c r="D4243" s="14" t="s">
        <v>77</v>
      </c>
      <c r="E4243" s="14" t="s">
        <v>26</v>
      </c>
      <c r="F4243" s="15">
        <v>42930.0</v>
      </c>
      <c r="G4243" s="15">
        <v>42942.0</v>
      </c>
      <c r="H4243" s="14">
        <v>0.0</v>
      </c>
      <c r="I4243" s="12">
        <f>VLOOKUP(C4243, products!$A$1:$C$8, 3, FALSE)</f>
        <v>3393</v>
      </c>
      <c r="J4243" s="12" t="str">
        <f>VLOOKUP(B4243,sales_teams!A:C,3)</f>
        <v>Central</v>
      </c>
      <c r="K4243" s="12" t="str">
        <f>VLOOKUP(B4243,sales_teams!A:C,2)</f>
        <v>Dustin Brinkmann</v>
      </c>
      <c r="L4243" s="12" t="str">
        <f>VLOOKUP(D4243,accounts!A:G,6)</f>
        <v>United States</v>
      </c>
      <c r="M4243" s="12" t="str">
        <f>VLOOKUP(D4243,accounts!A:B,2)</f>
        <v>retail</v>
      </c>
      <c r="N4243" s="12" t="str">
        <f t="shared" si="26"/>
        <v>Jul 2017</v>
      </c>
      <c r="O4243" s="12" t="str">
        <f t="shared" si="457"/>
        <v>Jul 2017</v>
      </c>
      <c r="P4243" s="12">
        <f>VLOOKUP(D4243,accounts!A:G,4)</f>
        <v>1419.98</v>
      </c>
      <c r="Q4243" s="12">
        <f t="shared" si="458"/>
        <v>0</v>
      </c>
    </row>
    <row r="4244">
      <c r="A4244" s="14" t="s">
        <v>4423</v>
      </c>
      <c r="B4244" s="14" t="s">
        <v>33</v>
      </c>
      <c r="C4244" s="14" t="s">
        <v>17</v>
      </c>
      <c r="D4244" s="14" t="s">
        <v>75</v>
      </c>
      <c r="E4244" s="14" t="s">
        <v>5</v>
      </c>
      <c r="F4244" s="15">
        <v>42930.0</v>
      </c>
      <c r="G4244" s="15">
        <v>42992.0</v>
      </c>
      <c r="H4244" s="14">
        <v>3834.0</v>
      </c>
      <c r="I4244" s="12">
        <f>VLOOKUP(C4244, products!$A$1:$C$8, 3, FALSE)</f>
        <v>4821</v>
      </c>
      <c r="J4244" s="12" t="str">
        <f>VLOOKUP(B4244,sales_teams!A:C,3)</f>
        <v>Central</v>
      </c>
      <c r="K4244" s="12" t="str">
        <f>VLOOKUP(B4244,sales_teams!A:C,2)</f>
        <v>Dustin Brinkmann</v>
      </c>
      <c r="L4244" s="12" t="str">
        <f>VLOOKUP(D4244,accounts!A:G,6)</f>
        <v>Jordan</v>
      </c>
      <c r="M4244" s="12" t="str">
        <f>VLOOKUP(D4244,accounts!A:B,2)</f>
        <v>marketing</v>
      </c>
      <c r="N4244" s="12" t="str">
        <f t="shared" si="26"/>
        <v>Jul 2017</v>
      </c>
      <c r="O4244" s="12" t="str">
        <f t="shared" si="457"/>
        <v>Sep 2017</v>
      </c>
      <c r="P4244" s="12">
        <f>VLOOKUP(D4244,accounts!A:G,4)</f>
        <v>3027.46</v>
      </c>
      <c r="Q4244" s="12">
        <f t="shared" si="458"/>
        <v>62</v>
      </c>
    </row>
    <row r="4245">
      <c r="A4245" s="14" t="s">
        <v>4424</v>
      </c>
      <c r="B4245" s="14" t="s">
        <v>34</v>
      </c>
      <c r="C4245" s="14" t="s">
        <v>18</v>
      </c>
      <c r="D4245" s="14" t="s">
        <v>147</v>
      </c>
      <c r="E4245" s="14" t="s">
        <v>26</v>
      </c>
      <c r="F4245" s="15">
        <v>42930.0</v>
      </c>
      <c r="G4245" s="15">
        <v>42937.0</v>
      </c>
      <c r="H4245" s="14">
        <v>0.0</v>
      </c>
      <c r="I4245" s="12">
        <f>VLOOKUP(C4245, products!$A$1:$C$8, 3, FALSE)</f>
        <v>1096</v>
      </c>
      <c r="J4245" s="12" t="str">
        <f>VLOOKUP(B4245,sales_teams!A:C,3)</f>
        <v>Central</v>
      </c>
      <c r="K4245" s="12" t="str">
        <f>VLOOKUP(B4245,sales_teams!A:C,2)</f>
        <v>Dustin Brinkmann</v>
      </c>
      <c r="L4245" s="12" t="str">
        <f>VLOOKUP(D4245,accounts!A:G,6)</f>
        <v>United States</v>
      </c>
      <c r="M4245" s="12" t="str">
        <f>VLOOKUP(D4245,accounts!A:B,2)</f>
        <v>retail</v>
      </c>
      <c r="N4245" s="12" t="str">
        <f t="shared" si="26"/>
        <v>Jul 2017</v>
      </c>
      <c r="O4245" s="12" t="str">
        <f t="shared" si="457"/>
        <v>Jul 2017</v>
      </c>
      <c r="P4245" s="12">
        <f>VLOOKUP(D4245,accounts!A:G,4)</f>
        <v>71.12</v>
      </c>
      <c r="Q4245" s="12">
        <f t="shared" si="458"/>
        <v>0</v>
      </c>
    </row>
    <row r="4246">
      <c r="A4246" s="14" t="s">
        <v>4425</v>
      </c>
      <c r="B4246" s="14" t="s">
        <v>34</v>
      </c>
      <c r="C4246" s="14" t="s">
        <v>20</v>
      </c>
      <c r="D4246" s="14" t="s">
        <v>139</v>
      </c>
      <c r="E4246" s="14" t="s">
        <v>26</v>
      </c>
      <c r="F4246" s="15">
        <v>42930.0</v>
      </c>
      <c r="G4246" s="15">
        <v>42931.0</v>
      </c>
      <c r="H4246" s="14">
        <v>0.0</v>
      </c>
      <c r="I4246" s="12">
        <f>VLOOKUP(C4246, products!$A$1:$C$8, 3, FALSE)</f>
        <v>5482</v>
      </c>
      <c r="J4246" s="12" t="str">
        <f>VLOOKUP(B4246,sales_teams!A:C,3)</f>
        <v>Central</v>
      </c>
      <c r="K4246" s="12" t="str">
        <f>VLOOKUP(B4246,sales_teams!A:C,2)</f>
        <v>Dustin Brinkmann</v>
      </c>
      <c r="L4246" s="12" t="str">
        <f>VLOOKUP(D4246,accounts!A:G,6)</f>
        <v>United States</v>
      </c>
      <c r="M4246" s="12" t="str">
        <f>VLOOKUP(D4246,accounts!A:B,2)</f>
        <v>technolgy</v>
      </c>
      <c r="N4246" s="12" t="str">
        <f t="shared" si="26"/>
        <v>Jul 2017</v>
      </c>
      <c r="O4246" s="12" t="str">
        <f t="shared" si="457"/>
        <v>Jul 2017</v>
      </c>
      <c r="P4246" s="12">
        <f>VLOOKUP(D4246,accounts!A:G,4)</f>
        <v>527.11</v>
      </c>
      <c r="Q4246" s="12">
        <f t="shared" si="458"/>
        <v>0</v>
      </c>
    </row>
    <row r="4247">
      <c r="A4247" s="14" t="s">
        <v>4426</v>
      </c>
      <c r="B4247" s="14" t="s">
        <v>35</v>
      </c>
      <c r="C4247" s="14" t="s">
        <v>20</v>
      </c>
      <c r="D4247" s="14" t="s">
        <v>83</v>
      </c>
      <c r="E4247" s="14" t="s">
        <v>5</v>
      </c>
      <c r="F4247" s="15">
        <v>42930.0</v>
      </c>
      <c r="G4247" s="15">
        <v>42932.0</v>
      </c>
      <c r="H4247" s="14">
        <v>5537.0</v>
      </c>
      <c r="I4247" s="12">
        <f>VLOOKUP(C4247, products!$A$1:$C$8, 3, FALSE)</f>
        <v>5482</v>
      </c>
      <c r="J4247" s="12" t="str">
        <f>VLOOKUP(B4247,sales_teams!A:C,3)</f>
        <v>Central</v>
      </c>
      <c r="K4247" s="12" t="str">
        <f>VLOOKUP(B4247,sales_teams!A:C,2)</f>
        <v>Dustin Brinkmann</v>
      </c>
      <c r="L4247" s="12" t="str">
        <f>VLOOKUP(D4247,accounts!A:G,6)</f>
        <v>United States</v>
      </c>
      <c r="M4247" s="12" t="str">
        <f>VLOOKUP(D4247,accounts!A:B,2)</f>
        <v>marketing</v>
      </c>
      <c r="N4247" s="12" t="str">
        <f t="shared" si="26"/>
        <v>Jul 2017</v>
      </c>
      <c r="O4247" s="12" t="str">
        <f t="shared" si="457"/>
        <v>Jul 2017</v>
      </c>
      <c r="P4247" s="12">
        <f>VLOOKUP(D4247,accounts!A:G,4)</f>
        <v>2403.58</v>
      </c>
      <c r="Q4247" s="12">
        <f t="shared" si="458"/>
        <v>0</v>
      </c>
    </row>
    <row r="4248">
      <c r="A4248" s="14" t="s">
        <v>4427</v>
      </c>
      <c r="B4248" s="14" t="s">
        <v>36</v>
      </c>
      <c r="C4248" s="14" t="s">
        <v>22</v>
      </c>
      <c r="D4248" s="14" t="s">
        <v>146</v>
      </c>
      <c r="E4248" s="14" t="s">
        <v>5</v>
      </c>
      <c r="F4248" s="15">
        <v>42930.0</v>
      </c>
      <c r="G4248" s="15">
        <v>42993.0</v>
      </c>
      <c r="H4248" s="14">
        <v>530.0</v>
      </c>
      <c r="I4248" s="12">
        <f>VLOOKUP(C4248, products!$A$1:$C$8, 3, FALSE)</f>
        <v>550</v>
      </c>
      <c r="J4248" s="12" t="str">
        <f>VLOOKUP(B4248,sales_teams!A:C,3)</f>
        <v>Central</v>
      </c>
      <c r="K4248" s="12" t="str">
        <f>VLOOKUP(B4248,sales_teams!A:C,2)</f>
        <v>Dustin Brinkmann</v>
      </c>
      <c r="L4248" s="12" t="str">
        <f>VLOOKUP(D4248,accounts!A:G,6)</f>
        <v>United States</v>
      </c>
      <c r="M4248" s="12" t="str">
        <f>VLOOKUP(D4248,accounts!A:B,2)</f>
        <v>marketing</v>
      </c>
      <c r="N4248" s="12" t="str">
        <f t="shared" si="26"/>
        <v>Jul 2017</v>
      </c>
      <c r="O4248" s="12" t="str">
        <f t="shared" si="457"/>
        <v>Sep 2017</v>
      </c>
      <c r="P4248" s="12">
        <f>VLOOKUP(D4248,accounts!A:G,4)</f>
        <v>1197.44</v>
      </c>
      <c r="Q4248" s="12">
        <f t="shared" si="458"/>
        <v>62</v>
      </c>
    </row>
    <row r="4249">
      <c r="A4249" s="14" t="s">
        <v>4428</v>
      </c>
      <c r="B4249" s="14" t="s">
        <v>36</v>
      </c>
      <c r="C4249" s="14" t="s">
        <v>20</v>
      </c>
      <c r="D4249" s="14" t="s">
        <v>65</v>
      </c>
      <c r="E4249" s="14" t="s">
        <v>5</v>
      </c>
      <c r="F4249" s="15">
        <v>42930.0</v>
      </c>
      <c r="G4249" s="15">
        <v>43001.0</v>
      </c>
      <c r="H4249" s="14">
        <v>4989.0</v>
      </c>
      <c r="I4249" s="12">
        <f>VLOOKUP(C4249, products!$A$1:$C$8, 3, FALSE)</f>
        <v>5482</v>
      </c>
      <c r="J4249" s="12" t="str">
        <f>VLOOKUP(B4249,sales_teams!A:C,3)</f>
        <v>Central</v>
      </c>
      <c r="K4249" s="12" t="str">
        <f>VLOOKUP(B4249,sales_teams!A:C,2)</f>
        <v>Dustin Brinkmann</v>
      </c>
      <c r="L4249" s="12" t="str">
        <f>VLOOKUP(D4249,accounts!A:G,6)</f>
        <v>United States</v>
      </c>
      <c r="M4249" s="12" t="str">
        <f>VLOOKUP(D4249,accounts!A:B,2)</f>
        <v>technolgy</v>
      </c>
      <c r="N4249" s="12" t="str">
        <f t="shared" si="26"/>
        <v>Jul 2017</v>
      </c>
      <c r="O4249" s="12" t="str">
        <f t="shared" si="457"/>
        <v>Sep 2017</v>
      </c>
      <c r="P4249" s="12">
        <f>VLOOKUP(D4249,accounts!A:G,4)</f>
        <v>7708.38</v>
      </c>
      <c r="Q4249" s="12">
        <f t="shared" si="458"/>
        <v>62</v>
      </c>
    </row>
    <row r="4250">
      <c r="A4250" s="14" t="s">
        <v>4429</v>
      </c>
      <c r="B4250" s="14" t="s">
        <v>38</v>
      </c>
      <c r="C4250" s="14" t="s">
        <v>20</v>
      </c>
      <c r="D4250" s="14" t="s">
        <v>100</v>
      </c>
      <c r="E4250" s="14" t="s">
        <v>26</v>
      </c>
      <c r="F4250" s="15">
        <v>42930.0</v>
      </c>
      <c r="G4250" s="15">
        <v>42941.0</v>
      </c>
      <c r="H4250" s="14">
        <v>0.0</v>
      </c>
      <c r="I4250" s="12">
        <f>VLOOKUP(C4250, products!$A$1:$C$8, 3, FALSE)</f>
        <v>5482</v>
      </c>
      <c r="J4250" s="12" t="str">
        <f>VLOOKUP(B4250,sales_teams!A:C,3)</f>
        <v>East</v>
      </c>
      <c r="K4250" s="12" t="str">
        <f>VLOOKUP(B4250,sales_teams!A:C,2)</f>
        <v>Rocco Neubert</v>
      </c>
      <c r="L4250" s="12" t="str">
        <f>VLOOKUP(D4250,accounts!A:G,6)</f>
        <v>Belgium</v>
      </c>
      <c r="M4250" s="12" t="str">
        <f>VLOOKUP(D4250,accounts!A:B,2)</f>
        <v>retail</v>
      </c>
      <c r="N4250" s="12" t="str">
        <f t="shared" si="26"/>
        <v>Jul 2017</v>
      </c>
      <c r="O4250" s="12" t="str">
        <f t="shared" si="457"/>
        <v>Jul 2017</v>
      </c>
      <c r="P4250" s="12">
        <f>VLOOKUP(D4250,accounts!A:G,4)</f>
        <v>1376.8</v>
      </c>
      <c r="Q4250" s="12">
        <f t="shared" si="458"/>
        <v>0</v>
      </c>
    </row>
    <row r="4251">
      <c r="A4251" s="14" t="s">
        <v>4430</v>
      </c>
      <c r="B4251" s="14" t="s">
        <v>38</v>
      </c>
      <c r="C4251" s="14" t="s">
        <v>18</v>
      </c>
      <c r="D4251" s="14" t="s">
        <v>142</v>
      </c>
      <c r="E4251" s="14" t="s">
        <v>5</v>
      </c>
      <c r="F4251" s="15">
        <v>42930.0</v>
      </c>
      <c r="G4251" s="15">
        <v>42942.0</v>
      </c>
      <c r="H4251" s="14">
        <v>1144.0</v>
      </c>
      <c r="I4251" s="12">
        <f>VLOOKUP(C4251, products!$A$1:$C$8, 3, FALSE)</f>
        <v>1096</v>
      </c>
      <c r="J4251" s="12" t="str">
        <f>VLOOKUP(B4251,sales_teams!A:C,3)</f>
        <v>East</v>
      </c>
      <c r="K4251" s="12" t="str">
        <f>VLOOKUP(B4251,sales_teams!A:C,2)</f>
        <v>Rocco Neubert</v>
      </c>
      <c r="L4251" s="12" t="str">
        <f>VLOOKUP(D4251,accounts!A:G,6)</f>
        <v>United States</v>
      </c>
      <c r="M4251" s="12" t="str">
        <f>VLOOKUP(D4251,accounts!A:B,2)</f>
        <v>employment</v>
      </c>
      <c r="N4251" s="12" t="str">
        <f t="shared" si="26"/>
        <v>Jul 2017</v>
      </c>
      <c r="O4251" s="12" t="str">
        <f t="shared" si="457"/>
        <v>Jul 2017</v>
      </c>
      <c r="P4251" s="12">
        <f>VLOOKUP(D4251,accounts!A:G,4)</f>
        <v>291.27</v>
      </c>
      <c r="Q4251" s="12">
        <f t="shared" si="458"/>
        <v>0</v>
      </c>
    </row>
    <row r="4252">
      <c r="A4252" s="14" t="s">
        <v>4431</v>
      </c>
      <c r="B4252" s="14" t="s">
        <v>39</v>
      </c>
      <c r="C4252" s="14" t="s">
        <v>22</v>
      </c>
      <c r="D4252" s="14" t="s">
        <v>65</v>
      </c>
      <c r="E4252" s="14" t="s">
        <v>26</v>
      </c>
      <c r="F4252" s="15">
        <v>42930.0</v>
      </c>
      <c r="G4252" s="15">
        <v>42931.0</v>
      </c>
      <c r="H4252" s="14">
        <v>0.0</v>
      </c>
      <c r="I4252" s="12">
        <f>VLOOKUP(C4252, products!$A$1:$C$8, 3, FALSE)</f>
        <v>550</v>
      </c>
      <c r="J4252" s="12" t="str">
        <f>VLOOKUP(B4252,sales_teams!A:C,3)</f>
        <v>East</v>
      </c>
      <c r="K4252" s="12" t="str">
        <f>VLOOKUP(B4252,sales_teams!A:C,2)</f>
        <v>Rocco Neubert</v>
      </c>
      <c r="L4252" s="12" t="str">
        <f>VLOOKUP(D4252,accounts!A:G,6)</f>
        <v>United States</v>
      </c>
      <c r="M4252" s="12" t="str">
        <f>VLOOKUP(D4252,accounts!A:B,2)</f>
        <v>technolgy</v>
      </c>
      <c r="N4252" s="12" t="str">
        <f t="shared" si="26"/>
        <v>Jul 2017</v>
      </c>
      <c r="O4252" s="12" t="str">
        <f t="shared" si="457"/>
        <v>Jul 2017</v>
      </c>
      <c r="P4252" s="12">
        <f>VLOOKUP(D4252,accounts!A:G,4)</f>
        <v>7708.38</v>
      </c>
      <c r="Q4252" s="12">
        <f t="shared" si="458"/>
        <v>0</v>
      </c>
    </row>
    <row r="4253">
      <c r="A4253" s="14" t="s">
        <v>4432</v>
      </c>
      <c r="B4253" s="14" t="s">
        <v>40</v>
      </c>
      <c r="C4253" s="14" t="s">
        <v>21</v>
      </c>
      <c r="D4253" s="14" t="s">
        <v>72</v>
      </c>
      <c r="E4253" s="14" t="s">
        <v>26</v>
      </c>
      <c r="F4253" s="15">
        <v>42930.0</v>
      </c>
      <c r="G4253" s="15">
        <v>42986.0</v>
      </c>
      <c r="H4253" s="14">
        <v>0.0</v>
      </c>
      <c r="I4253" s="12">
        <f>VLOOKUP(C4253, products!$A$1:$C$8, 3, FALSE)</f>
        <v>3393</v>
      </c>
      <c r="J4253" s="12" t="str">
        <f>VLOOKUP(B4253,sales_teams!A:C,3)</f>
        <v>East</v>
      </c>
      <c r="K4253" s="12" t="str">
        <f>VLOOKUP(B4253,sales_teams!A:C,2)</f>
        <v>Rocco Neubert</v>
      </c>
      <c r="L4253" s="12" t="str">
        <f>VLOOKUP(D4253,accounts!A:G,6)</f>
        <v>United States</v>
      </c>
      <c r="M4253" s="12" t="str">
        <f>VLOOKUP(D4253,accounts!A:B,2)</f>
        <v>finance</v>
      </c>
      <c r="N4253" s="12" t="str">
        <f t="shared" si="26"/>
        <v>Jul 2017</v>
      </c>
      <c r="O4253" s="12" t="str">
        <f t="shared" si="457"/>
        <v>Sep 2017</v>
      </c>
      <c r="P4253" s="12">
        <f>VLOOKUP(D4253,accounts!A:G,4)</f>
        <v>7537.24</v>
      </c>
      <c r="Q4253" s="12">
        <f t="shared" si="458"/>
        <v>62</v>
      </c>
    </row>
    <row r="4254">
      <c r="A4254" s="14" t="s">
        <v>4433</v>
      </c>
      <c r="B4254" s="14" t="s">
        <v>43</v>
      </c>
      <c r="C4254" s="14" t="s">
        <v>21</v>
      </c>
      <c r="D4254" s="14" t="s">
        <v>72</v>
      </c>
      <c r="E4254" s="14" t="s">
        <v>5</v>
      </c>
      <c r="F4254" s="15">
        <v>42930.0</v>
      </c>
      <c r="G4254" s="15">
        <v>42931.0</v>
      </c>
      <c r="H4254" s="14">
        <v>3362.0</v>
      </c>
      <c r="I4254" s="12">
        <f>VLOOKUP(C4254, products!$A$1:$C$8, 3, FALSE)</f>
        <v>3393</v>
      </c>
      <c r="J4254" s="12" t="str">
        <f>VLOOKUP(B4254,sales_teams!A:C,3)</f>
        <v>East</v>
      </c>
      <c r="K4254" s="12" t="str">
        <f>VLOOKUP(B4254,sales_teams!A:C,2)</f>
        <v>Rocco Neubert</v>
      </c>
      <c r="L4254" s="12" t="str">
        <f>VLOOKUP(D4254,accounts!A:G,6)</f>
        <v>United States</v>
      </c>
      <c r="M4254" s="12" t="str">
        <f>VLOOKUP(D4254,accounts!A:B,2)</f>
        <v>finance</v>
      </c>
      <c r="N4254" s="12" t="str">
        <f t="shared" si="26"/>
        <v>Jul 2017</v>
      </c>
      <c r="O4254" s="12" t="str">
        <f t="shared" si="457"/>
        <v>Jul 2017</v>
      </c>
      <c r="P4254" s="12">
        <f>VLOOKUP(D4254,accounts!A:G,4)</f>
        <v>7537.24</v>
      </c>
      <c r="Q4254" s="12">
        <f t="shared" si="458"/>
        <v>0</v>
      </c>
    </row>
    <row r="4255">
      <c r="A4255" s="14" t="s">
        <v>4434</v>
      </c>
      <c r="B4255" s="14" t="s">
        <v>44</v>
      </c>
      <c r="C4255" s="14" t="s">
        <v>17</v>
      </c>
      <c r="D4255" s="14" t="s">
        <v>116</v>
      </c>
      <c r="E4255" s="14" t="s">
        <v>26</v>
      </c>
      <c r="F4255" s="15">
        <v>42930.0</v>
      </c>
      <c r="G4255" s="15">
        <v>42941.0</v>
      </c>
      <c r="H4255" s="14">
        <v>0.0</v>
      </c>
      <c r="I4255" s="12">
        <f>VLOOKUP(C4255, products!$A$1:$C$8, 3, FALSE)</f>
        <v>4821</v>
      </c>
      <c r="J4255" s="12" t="str">
        <f>VLOOKUP(B4255,sales_teams!A:C,3)</f>
        <v>East</v>
      </c>
      <c r="K4255" s="12" t="str">
        <f>VLOOKUP(B4255,sales_teams!A:C,2)</f>
        <v>Rocco Neubert</v>
      </c>
      <c r="L4255" s="12" t="str">
        <f>VLOOKUP(D4255,accounts!A:G,6)</f>
        <v>United States</v>
      </c>
      <c r="M4255" s="12" t="str">
        <f>VLOOKUP(D4255,accounts!A:B,2)</f>
        <v>services</v>
      </c>
      <c r="N4255" s="12" t="str">
        <f t="shared" si="26"/>
        <v>Jul 2017</v>
      </c>
      <c r="O4255" s="12" t="str">
        <f t="shared" si="457"/>
        <v>Jul 2017</v>
      </c>
      <c r="P4255" s="12">
        <f>VLOOKUP(D4255,accounts!A:G,4)</f>
        <v>692.19</v>
      </c>
      <c r="Q4255" s="12">
        <f t="shared" si="458"/>
        <v>0</v>
      </c>
    </row>
    <row r="4256">
      <c r="A4256" s="14" t="s">
        <v>4435</v>
      </c>
      <c r="B4256" s="14" t="s">
        <v>44</v>
      </c>
      <c r="C4256" s="14" t="s">
        <v>20</v>
      </c>
      <c r="D4256" s="14" t="s">
        <v>69</v>
      </c>
      <c r="E4256" s="14" t="s">
        <v>5</v>
      </c>
      <c r="F4256" s="15">
        <v>42930.0</v>
      </c>
      <c r="G4256" s="15">
        <v>42937.0</v>
      </c>
      <c r="H4256" s="14">
        <v>5013.0</v>
      </c>
      <c r="I4256" s="12">
        <f>VLOOKUP(C4256, products!$A$1:$C$8, 3, FALSE)</f>
        <v>5482</v>
      </c>
      <c r="J4256" s="12" t="str">
        <f>VLOOKUP(B4256,sales_teams!A:C,3)</f>
        <v>East</v>
      </c>
      <c r="K4256" s="12" t="str">
        <f>VLOOKUP(B4256,sales_teams!A:C,2)</f>
        <v>Rocco Neubert</v>
      </c>
      <c r="L4256" s="12" t="str">
        <f>VLOOKUP(D4256,accounts!A:G,6)</f>
        <v>United States</v>
      </c>
      <c r="M4256" s="12" t="str">
        <f>VLOOKUP(D4256,accounts!A:B,2)</f>
        <v>marketing</v>
      </c>
      <c r="N4256" s="12" t="str">
        <f t="shared" si="26"/>
        <v>Jul 2017</v>
      </c>
      <c r="O4256" s="12" t="str">
        <f t="shared" si="457"/>
        <v>Jul 2017</v>
      </c>
      <c r="P4256" s="12">
        <f>VLOOKUP(D4256,accounts!A:G,4)</f>
        <v>2952.73</v>
      </c>
      <c r="Q4256" s="12">
        <f t="shared" si="458"/>
        <v>0</v>
      </c>
    </row>
    <row r="4257">
      <c r="A4257" s="14" t="s">
        <v>4436</v>
      </c>
      <c r="B4257" s="14" t="s">
        <v>46</v>
      </c>
      <c r="C4257" s="14" t="s">
        <v>22</v>
      </c>
      <c r="D4257" s="14" t="s">
        <v>99</v>
      </c>
      <c r="E4257" s="14" t="s">
        <v>26</v>
      </c>
      <c r="F4257" s="15">
        <v>42930.0</v>
      </c>
      <c r="G4257" s="15">
        <v>42931.0</v>
      </c>
      <c r="H4257" s="14">
        <v>0.0</v>
      </c>
      <c r="I4257" s="12">
        <f>VLOOKUP(C4257, products!$A$1:$C$8, 3, FALSE)</f>
        <v>550</v>
      </c>
      <c r="J4257" s="12" t="str">
        <f>VLOOKUP(B4257,sales_teams!A:C,3)</f>
        <v>East</v>
      </c>
      <c r="K4257" s="12" t="str">
        <f>VLOOKUP(B4257,sales_teams!A:C,2)</f>
        <v>Rocco Neubert</v>
      </c>
      <c r="L4257" s="12" t="str">
        <f>VLOOKUP(D4257,accounts!A:G,6)</f>
        <v>United States</v>
      </c>
      <c r="M4257" s="12" t="str">
        <f>VLOOKUP(D4257,accounts!A:B,2)</f>
        <v>services</v>
      </c>
      <c r="N4257" s="12" t="str">
        <f t="shared" si="26"/>
        <v>Jul 2017</v>
      </c>
      <c r="O4257" s="12" t="str">
        <f t="shared" si="457"/>
        <v>Jul 2017</v>
      </c>
      <c r="P4257" s="12">
        <f>VLOOKUP(D4257,accounts!A:G,4)</f>
        <v>792.46</v>
      </c>
      <c r="Q4257" s="12">
        <f t="shared" si="458"/>
        <v>0</v>
      </c>
    </row>
    <row r="4258">
      <c r="A4258" s="14" t="s">
        <v>4437</v>
      </c>
      <c r="B4258" s="14" t="s">
        <v>47</v>
      </c>
      <c r="C4258" s="14" t="s">
        <v>18</v>
      </c>
      <c r="D4258" s="14" t="s">
        <v>124</v>
      </c>
      <c r="E4258" s="14" t="s">
        <v>26</v>
      </c>
      <c r="F4258" s="15">
        <v>42930.0</v>
      </c>
      <c r="G4258" s="15">
        <v>42932.0</v>
      </c>
      <c r="H4258" s="14">
        <v>0.0</v>
      </c>
      <c r="I4258" s="12">
        <f>VLOOKUP(C4258, products!$A$1:$C$8, 3, FALSE)</f>
        <v>1096</v>
      </c>
      <c r="J4258" s="12" t="str">
        <f>VLOOKUP(B4258,sales_teams!A:C,3)</f>
        <v>East</v>
      </c>
      <c r="K4258" s="12" t="str">
        <f>VLOOKUP(B4258,sales_teams!A:C,2)</f>
        <v>Rocco Neubert</v>
      </c>
      <c r="L4258" s="12" t="str">
        <f>VLOOKUP(D4258,accounts!A:G,6)</f>
        <v>United States</v>
      </c>
      <c r="M4258" s="12" t="str">
        <f>VLOOKUP(D4258,accounts!A:B,2)</f>
        <v>retail</v>
      </c>
      <c r="N4258" s="12" t="str">
        <f t="shared" si="26"/>
        <v>Jul 2017</v>
      </c>
      <c r="O4258" s="12" t="str">
        <f t="shared" si="457"/>
        <v>Jul 2017</v>
      </c>
      <c r="P4258" s="12">
        <f>VLOOKUP(D4258,accounts!A:G,4)</f>
        <v>497.11</v>
      </c>
      <c r="Q4258" s="12">
        <f t="shared" si="458"/>
        <v>0</v>
      </c>
    </row>
    <row r="4259">
      <c r="A4259" s="14" t="s">
        <v>4438</v>
      </c>
      <c r="B4259" s="14" t="s">
        <v>47</v>
      </c>
      <c r="C4259" s="14" t="s">
        <v>22</v>
      </c>
      <c r="D4259" s="14" t="s">
        <v>123</v>
      </c>
      <c r="E4259" s="14" t="s">
        <v>5</v>
      </c>
      <c r="F4259" s="15">
        <v>42930.0</v>
      </c>
      <c r="G4259" s="15">
        <v>42974.0</v>
      </c>
      <c r="H4259" s="14">
        <v>431.0</v>
      </c>
      <c r="I4259" s="12">
        <f>VLOOKUP(C4259, products!$A$1:$C$8, 3, FALSE)</f>
        <v>550</v>
      </c>
      <c r="J4259" s="12" t="str">
        <f>VLOOKUP(B4259,sales_teams!A:C,3)</f>
        <v>East</v>
      </c>
      <c r="K4259" s="12" t="str">
        <f>VLOOKUP(B4259,sales_teams!A:C,2)</f>
        <v>Rocco Neubert</v>
      </c>
      <c r="L4259" s="12" t="str">
        <f>VLOOKUP(D4259,accounts!A:G,6)</f>
        <v>United States</v>
      </c>
      <c r="M4259" s="12" t="str">
        <f>VLOOKUP(D4259,accounts!A:B,2)</f>
        <v>entertainment</v>
      </c>
      <c r="N4259" s="12" t="str">
        <f t="shared" si="26"/>
        <v>Jul 2017</v>
      </c>
      <c r="O4259" s="12" t="str">
        <f t="shared" si="457"/>
        <v>Aug 2017</v>
      </c>
      <c r="P4259" s="12">
        <f>VLOOKUP(D4259,accounts!A:G,4)</f>
        <v>349.81</v>
      </c>
      <c r="Q4259" s="12">
        <f t="shared" si="458"/>
        <v>31</v>
      </c>
    </row>
    <row r="4260">
      <c r="A4260" s="14" t="s">
        <v>4439</v>
      </c>
      <c r="B4260" s="14" t="s">
        <v>47</v>
      </c>
      <c r="C4260" s="14" t="s">
        <v>17</v>
      </c>
      <c r="D4260" s="14" t="s">
        <v>111</v>
      </c>
      <c r="E4260" s="14" t="s">
        <v>5</v>
      </c>
      <c r="F4260" s="15">
        <v>42930.0</v>
      </c>
      <c r="G4260" s="15">
        <v>42940.0</v>
      </c>
      <c r="H4260" s="14">
        <v>5161.0</v>
      </c>
      <c r="I4260" s="12">
        <f>VLOOKUP(C4260, products!$A$1:$C$8, 3, FALSE)</f>
        <v>4821</v>
      </c>
      <c r="J4260" s="12" t="str">
        <f>VLOOKUP(B4260,sales_teams!A:C,3)</f>
        <v>East</v>
      </c>
      <c r="K4260" s="12" t="str">
        <f>VLOOKUP(B4260,sales_teams!A:C,2)</f>
        <v>Rocco Neubert</v>
      </c>
      <c r="L4260" s="12" t="str">
        <f>VLOOKUP(D4260,accounts!A:G,6)</f>
        <v>United States</v>
      </c>
      <c r="M4260" s="12" t="str">
        <f>VLOOKUP(D4260,accounts!A:B,2)</f>
        <v>retail</v>
      </c>
      <c r="N4260" s="12" t="str">
        <f t="shared" si="26"/>
        <v>Jul 2017</v>
      </c>
      <c r="O4260" s="12" t="str">
        <f t="shared" si="457"/>
        <v>Jul 2017</v>
      </c>
      <c r="P4260" s="12">
        <f>VLOOKUP(D4260,accounts!A:G,4)</f>
        <v>223.8</v>
      </c>
      <c r="Q4260" s="12">
        <f t="shared" si="458"/>
        <v>0</v>
      </c>
    </row>
    <row r="4261">
      <c r="A4261" s="14" t="s">
        <v>4440</v>
      </c>
      <c r="B4261" s="14" t="s">
        <v>48</v>
      </c>
      <c r="C4261" s="14" t="s">
        <v>22</v>
      </c>
      <c r="D4261" s="14" t="s">
        <v>104</v>
      </c>
      <c r="E4261" s="14" t="s">
        <v>5</v>
      </c>
      <c r="F4261" s="15">
        <v>42930.0</v>
      </c>
      <c r="G4261" s="15">
        <v>42932.0</v>
      </c>
      <c r="H4261" s="14">
        <v>579.0</v>
      </c>
      <c r="I4261" s="12">
        <f>VLOOKUP(C4261, products!$A$1:$C$8, 3, FALSE)</f>
        <v>550</v>
      </c>
      <c r="J4261" s="12" t="str">
        <f>VLOOKUP(B4261,sales_teams!A:C,3)</f>
        <v>East</v>
      </c>
      <c r="K4261" s="12" t="str">
        <f>VLOOKUP(B4261,sales_teams!A:C,2)</f>
        <v>Rocco Neubert</v>
      </c>
      <c r="L4261" s="12" t="str">
        <f>VLOOKUP(D4261,accounts!A:G,6)</f>
        <v>Italy</v>
      </c>
      <c r="M4261" s="12" t="str">
        <f>VLOOKUP(D4261,accounts!A:B,2)</f>
        <v>retail</v>
      </c>
      <c r="N4261" s="12" t="str">
        <f t="shared" si="26"/>
        <v>Jul 2017</v>
      </c>
      <c r="O4261" s="12" t="str">
        <f t="shared" si="457"/>
        <v>Jul 2017</v>
      </c>
      <c r="P4261" s="12">
        <f>VLOOKUP(D4261,accounts!A:G,4)</f>
        <v>894.33</v>
      </c>
      <c r="Q4261" s="12">
        <f t="shared" si="458"/>
        <v>0</v>
      </c>
    </row>
    <row r="4262">
      <c r="A4262" s="14" t="s">
        <v>4441</v>
      </c>
      <c r="B4262" s="14" t="s">
        <v>48</v>
      </c>
      <c r="C4262" s="14" t="s">
        <v>21</v>
      </c>
      <c r="D4262" s="14" t="s">
        <v>71</v>
      </c>
      <c r="E4262" s="14" t="s">
        <v>5</v>
      </c>
      <c r="F4262" s="15">
        <v>42930.0</v>
      </c>
      <c r="G4262" s="15">
        <v>42940.0</v>
      </c>
      <c r="H4262" s="14">
        <v>3411.0</v>
      </c>
      <c r="I4262" s="12">
        <f>VLOOKUP(C4262, products!$A$1:$C$8, 3, FALSE)</f>
        <v>3393</v>
      </c>
      <c r="J4262" s="12" t="str">
        <f>VLOOKUP(B4262,sales_teams!A:C,3)</f>
        <v>East</v>
      </c>
      <c r="K4262" s="12" t="str">
        <f>VLOOKUP(B4262,sales_teams!A:C,2)</f>
        <v>Rocco Neubert</v>
      </c>
      <c r="L4262" s="12" t="str">
        <f>VLOOKUP(D4262,accounts!A:G,6)</f>
        <v>United States</v>
      </c>
      <c r="M4262" s="12" t="str">
        <f>VLOOKUP(D4262,accounts!A:B,2)</f>
        <v>services</v>
      </c>
      <c r="N4262" s="12" t="str">
        <f t="shared" si="26"/>
        <v>Jul 2017</v>
      </c>
      <c r="O4262" s="12" t="str">
        <f t="shared" si="457"/>
        <v>Jul 2017</v>
      </c>
      <c r="P4262" s="12">
        <f>VLOOKUP(D4262,accounts!A:G,4)</f>
        <v>2041.73</v>
      </c>
      <c r="Q4262" s="12">
        <f t="shared" si="458"/>
        <v>0</v>
      </c>
    </row>
    <row r="4263">
      <c r="A4263" s="14" t="s">
        <v>4442</v>
      </c>
      <c r="B4263" s="14" t="s">
        <v>49</v>
      </c>
      <c r="C4263" s="14" t="s">
        <v>19</v>
      </c>
      <c r="D4263" s="14" t="s">
        <v>72</v>
      </c>
      <c r="E4263" s="14" t="s">
        <v>26</v>
      </c>
      <c r="F4263" s="15">
        <v>42930.0</v>
      </c>
      <c r="G4263" s="15">
        <v>42989.0</v>
      </c>
      <c r="H4263" s="14">
        <v>0.0</v>
      </c>
      <c r="I4263" s="12">
        <f>VLOOKUP(C4263, products!$A$1:$C$8, 3, FALSE)</f>
        <v>55</v>
      </c>
      <c r="J4263" s="12" t="str">
        <f>VLOOKUP(B4263,sales_teams!A:C,3)</f>
        <v>West</v>
      </c>
      <c r="K4263" s="12" t="str">
        <f>VLOOKUP(B4263,sales_teams!A:C,2)</f>
        <v>Summer Sewald</v>
      </c>
      <c r="L4263" s="12" t="str">
        <f>VLOOKUP(D4263,accounts!A:G,6)</f>
        <v>United States</v>
      </c>
      <c r="M4263" s="12" t="str">
        <f>VLOOKUP(D4263,accounts!A:B,2)</f>
        <v>finance</v>
      </c>
      <c r="N4263" s="12" t="str">
        <f t="shared" si="26"/>
        <v>Jul 2017</v>
      </c>
      <c r="O4263" s="12" t="str">
        <f t="shared" si="457"/>
        <v>Sep 2017</v>
      </c>
      <c r="P4263" s="12">
        <f>VLOOKUP(D4263,accounts!A:G,4)</f>
        <v>7537.24</v>
      </c>
      <c r="Q4263" s="12">
        <f t="shared" si="458"/>
        <v>62</v>
      </c>
    </row>
    <row r="4264">
      <c r="A4264" s="14" t="s">
        <v>4443</v>
      </c>
      <c r="B4264" s="14" t="s">
        <v>49</v>
      </c>
      <c r="C4264" s="14" t="s">
        <v>21</v>
      </c>
      <c r="D4264" s="14" t="s">
        <v>123</v>
      </c>
      <c r="E4264" s="14" t="s">
        <v>5</v>
      </c>
      <c r="F4264" s="15">
        <v>42930.0</v>
      </c>
      <c r="G4264" s="15">
        <v>42931.0</v>
      </c>
      <c r="H4264" s="14">
        <v>3973.0</v>
      </c>
      <c r="I4264" s="12">
        <f>VLOOKUP(C4264, products!$A$1:$C$8, 3, FALSE)</f>
        <v>3393</v>
      </c>
      <c r="J4264" s="12" t="str">
        <f>VLOOKUP(B4264,sales_teams!A:C,3)</f>
        <v>West</v>
      </c>
      <c r="K4264" s="12" t="str">
        <f>VLOOKUP(B4264,sales_teams!A:C,2)</f>
        <v>Summer Sewald</v>
      </c>
      <c r="L4264" s="12" t="str">
        <f>VLOOKUP(D4264,accounts!A:G,6)</f>
        <v>United States</v>
      </c>
      <c r="M4264" s="12" t="str">
        <f>VLOOKUP(D4264,accounts!A:B,2)</f>
        <v>entertainment</v>
      </c>
      <c r="N4264" s="12" t="str">
        <f t="shared" si="26"/>
        <v>Jul 2017</v>
      </c>
      <c r="O4264" s="12" t="str">
        <f t="shared" si="457"/>
        <v>Jul 2017</v>
      </c>
      <c r="P4264" s="12">
        <f>VLOOKUP(D4264,accounts!A:G,4)</f>
        <v>349.81</v>
      </c>
      <c r="Q4264" s="12">
        <f t="shared" si="458"/>
        <v>0</v>
      </c>
    </row>
    <row r="4265">
      <c r="A4265" s="14" t="s">
        <v>4444</v>
      </c>
      <c r="B4265" s="14" t="s">
        <v>53</v>
      </c>
      <c r="C4265" s="14" t="s">
        <v>21</v>
      </c>
      <c r="D4265" s="14" t="s">
        <v>94</v>
      </c>
      <c r="E4265" s="14" t="s">
        <v>26</v>
      </c>
      <c r="F4265" s="15">
        <v>42930.0</v>
      </c>
      <c r="G4265" s="15">
        <v>43048.0</v>
      </c>
      <c r="H4265" s="14">
        <v>0.0</v>
      </c>
      <c r="I4265" s="12">
        <f>VLOOKUP(C4265, products!$A$1:$C$8, 3, FALSE)</f>
        <v>3393</v>
      </c>
      <c r="J4265" s="12" t="str">
        <f>VLOOKUP(B4265,sales_teams!A:C,3)</f>
        <v>West</v>
      </c>
      <c r="K4265" s="12" t="str">
        <f>VLOOKUP(B4265,sales_teams!A:C,2)</f>
        <v>Summer Sewald</v>
      </c>
      <c r="L4265" s="12" t="str">
        <f>VLOOKUP(D4265,accounts!A:G,6)</f>
        <v>United States</v>
      </c>
      <c r="M4265" s="12" t="str">
        <f>VLOOKUP(D4265,accounts!A:B,2)</f>
        <v>medical</v>
      </c>
      <c r="N4265" s="12" t="str">
        <f t="shared" si="26"/>
        <v>Jul 2017</v>
      </c>
      <c r="O4265" s="12" t="str">
        <f t="shared" si="457"/>
        <v>Nov 2017</v>
      </c>
      <c r="P4265" s="12">
        <f>VLOOKUP(D4265,accounts!A:G,4)</f>
        <v>3922.42</v>
      </c>
      <c r="Q4265" s="12">
        <f t="shared" si="458"/>
        <v>123</v>
      </c>
    </row>
    <row r="4266">
      <c r="A4266" s="14" t="s">
        <v>4445</v>
      </c>
      <c r="B4266" s="14" t="s">
        <v>54</v>
      </c>
      <c r="C4266" s="14" t="s">
        <v>18</v>
      </c>
      <c r="D4266" s="14" t="s">
        <v>147</v>
      </c>
      <c r="E4266" s="14" t="s">
        <v>5</v>
      </c>
      <c r="F4266" s="15">
        <v>42930.0</v>
      </c>
      <c r="G4266" s="15">
        <v>42931.0</v>
      </c>
      <c r="H4266" s="14">
        <v>1029.0</v>
      </c>
      <c r="I4266" s="12">
        <f>VLOOKUP(C4266, products!$A$1:$C$8, 3, FALSE)</f>
        <v>1096</v>
      </c>
      <c r="J4266" s="12" t="str">
        <f>VLOOKUP(B4266,sales_teams!A:C,3)</f>
        <v>West</v>
      </c>
      <c r="K4266" s="12" t="str">
        <f>VLOOKUP(B4266,sales_teams!A:C,2)</f>
        <v>Summer Sewald</v>
      </c>
      <c r="L4266" s="12" t="str">
        <f>VLOOKUP(D4266,accounts!A:G,6)</f>
        <v>United States</v>
      </c>
      <c r="M4266" s="12" t="str">
        <f>VLOOKUP(D4266,accounts!A:B,2)</f>
        <v>retail</v>
      </c>
      <c r="N4266" s="12" t="str">
        <f t="shared" si="26"/>
        <v>Jul 2017</v>
      </c>
      <c r="O4266" s="12" t="str">
        <f t="shared" si="457"/>
        <v>Jul 2017</v>
      </c>
      <c r="P4266" s="12">
        <f>VLOOKUP(D4266,accounts!A:G,4)</f>
        <v>71.12</v>
      </c>
      <c r="Q4266" s="12">
        <f t="shared" si="458"/>
        <v>0</v>
      </c>
    </row>
    <row r="4267">
      <c r="A4267" s="14" t="s">
        <v>4446</v>
      </c>
      <c r="B4267" s="14" t="s">
        <v>56</v>
      </c>
      <c r="C4267" s="14" t="s">
        <v>19</v>
      </c>
      <c r="D4267" s="14" t="s">
        <v>88</v>
      </c>
      <c r="E4267" s="14" t="s">
        <v>5</v>
      </c>
      <c r="F4267" s="15">
        <v>42930.0</v>
      </c>
      <c r="G4267" s="15">
        <v>42939.0</v>
      </c>
      <c r="H4267" s="14">
        <v>59.0</v>
      </c>
      <c r="I4267" s="12">
        <f>VLOOKUP(C4267, products!$A$1:$C$8, 3, FALSE)</f>
        <v>55</v>
      </c>
      <c r="J4267" s="12" t="str">
        <f>VLOOKUP(B4267,sales_teams!A:C,3)</f>
        <v>West</v>
      </c>
      <c r="K4267" s="12" t="str">
        <f>VLOOKUP(B4267,sales_teams!A:C,2)</f>
        <v>Summer Sewald</v>
      </c>
      <c r="L4267" s="12" t="str">
        <f>VLOOKUP(D4267,accounts!A:G,6)</f>
        <v>United States</v>
      </c>
      <c r="M4267" s="12" t="str">
        <f>VLOOKUP(D4267,accounts!A:B,2)</f>
        <v>retail</v>
      </c>
      <c r="N4267" s="12" t="str">
        <f t="shared" si="26"/>
        <v>Jul 2017</v>
      </c>
      <c r="O4267" s="12" t="str">
        <f t="shared" si="457"/>
        <v>Jul 2017</v>
      </c>
      <c r="P4267" s="12">
        <f>VLOOKUP(D4267,accounts!A:G,4)</f>
        <v>2520.83</v>
      </c>
      <c r="Q4267" s="12">
        <f t="shared" si="458"/>
        <v>0</v>
      </c>
    </row>
    <row r="4268">
      <c r="A4268" s="14" t="s">
        <v>4447</v>
      </c>
      <c r="B4268" s="14" t="s">
        <v>57</v>
      </c>
      <c r="C4268" s="14" t="s">
        <v>19</v>
      </c>
      <c r="D4268" s="14" t="s">
        <v>103</v>
      </c>
      <c r="E4268" s="14" t="s">
        <v>26</v>
      </c>
      <c r="F4268" s="15">
        <v>42930.0</v>
      </c>
      <c r="G4268" s="15">
        <v>42938.0</v>
      </c>
      <c r="H4268" s="14">
        <v>0.0</v>
      </c>
      <c r="I4268" s="12">
        <f>VLOOKUP(C4268, products!$A$1:$C$8, 3, FALSE)</f>
        <v>55</v>
      </c>
      <c r="J4268" s="12" t="str">
        <f>VLOOKUP(B4268,sales_teams!A:C,3)</f>
        <v>West</v>
      </c>
      <c r="K4268" s="12" t="str">
        <f>VLOOKUP(B4268,sales_teams!A:C,2)</f>
        <v>Summer Sewald</v>
      </c>
      <c r="L4268" s="12" t="str">
        <f>VLOOKUP(D4268,accounts!A:G,6)</f>
        <v>Norway</v>
      </c>
      <c r="M4268" s="12" t="str">
        <f>VLOOKUP(D4268,accounts!A:B,2)</f>
        <v>technolgy</v>
      </c>
      <c r="N4268" s="12" t="str">
        <f t="shared" si="26"/>
        <v>Jul 2017</v>
      </c>
      <c r="O4268" s="12" t="str">
        <f t="shared" si="457"/>
        <v>Jul 2017</v>
      </c>
      <c r="P4268" s="12">
        <f>VLOOKUP(D4268,accounts!A:G,4)</f>
        <v>1223.72</v>
      </c>
      <c r="Q4268" s="12">
        <f t="shared" si="458"/>
        <v>0</v>
      </c>
    </row>
    <row r="4269">
      <c r="A4269" s="14" t="s">
        <v>4448</v>
      </c>
      <c r="B4269" s="14" t="s">
        <v>58</v>
      </c>
      <c r="C4269" s="14" t="s">
        <v>22</v>
      </c>
      <c r="D4269" s="14" t="s">
        <v>69</v>
      </c>
      <c r="E4269" s="14" t="s">
        <v>5</v>
      </c>
      <c r="F4269" s="15">
        <v>42930.0</v>
      </c>
      <c r="G4269" s="15">
        <v>43007.0</v>
      </c>
      <c r="H4269" s="14">
        <v>534.0</v>
      </c>
      <c r="I4269" s="12">
        <f>VLOOKUP(C4269, products!$A$1:$C$8, 3, FALSE)</f>
        <v>550</v>
      </c>
      <c r="J4269" s="12" t="str">
        <f>VLOOKUP(B4269,sales_teams!A:C,3)</f>
        <v>West</v>
      </c>
      <c r="K4269" s="12" t="str">
        <f>VLOOKUP(B4269,sales_teams!A:C,2)</f>
        <v>Summer Sewald</v>
      </c>
      <c r="L4269" s="12" t="str">
        <f>VLOOKUP(D4269,accounts!A:G,6)</f>
        <v>United States</v>
      </c>
      <c r="M4269" s="12" t="str">
        <f>VLOOKUP(D4269,accounts!A:B,2)</f>
        <v>marketing</v>
      </c>
      <c r="N4269" s="12" t="str">
        <f t="shared" si="26"/>
        <v>Jul 2017</v>
      </c>
      <c r="O4269" s="12" t="str">
        <f t="shared" si="457"/>
        <v>Sep 2017</v>
      </c>
      <c r="P4269" s="12">
        <f>VLOOKUP(D4269,accounts!A:G,4)</f>
        <v>2952.73</v>
      </c>
      <c r="Q4269" s="12">
        <f t="shared" si="458"/>
        <v>62</v>
      </c>
    </row>
    <row r="4270">
      <c r="A4270" s="14" t="s">
        <v>4449</v>
      </c>
      <c r="B4270" s="14" t="s">
        <v>59</v>
      </c>
      <c r="C4270" s="14" t="s">
        <v>19</v>
      </c>
      <c r="D4270" s="14" t="s">
        <v>139</v>
      </c>
      <c r="E4270" s="14" t="s">
        <v>5</v>
      </c>
      <c r="F4270" s="15">
        <v>42930.0</v>
      </c>
      <c r="G4270" s="15">
        <v>42931.0</v>
      </c>
      <c r="H4270" s="14">
        <v>48.0</v>
      </c>
      <c r="I4270" s="12">
        <f>VLOOKUP(C4270, products!$A$1:$C$8, 3, FALSE)</f>
        <v>55</v>
      </c>
      <c r="J4270" s="12" t="str">
        <f>VLOOKUP(B4270,sales_teams!A:C,3)</f>
        <v>West</v>
      </c>
      <c r="K4270" s="12" t="str">
        <f>VLOOKUP(B4270,sales_teams!A:C,2)</f>
        <v>Summer Sewald</v>
      </c>
      <c r="L4270" s="12" t="str">
        <f>VLOOKUP(D4270,accounts!A:G,6)</f>
        <v>United States</v>
      </c>
      <c r="M4270" s="12" t="str">
        <f>VLOOKUP(D4270,accounts!A:B,2)</f>
        <v>technolgy</v>
      </c>
      <c r="N4270" s="12" t="str">
        <f t="shared" si="26"/>
        <v>Jul 2017</v>
      </c>
      <c r="O4270" s="12" t="str">
        <f t="shared" si="457"/>
        <v>Jul 2017</v>
      </c>
      <c r="P4270" s="12">
        <f>VLOOKUP(D4270,accounts!A:G,4)</f>
        <v>527.11</v>
      </c>
      <c r="Q4270" s="12">
        <f t="shared" si="458"/>
        <v>0</v>
      </c>
    </row>
    <row r="4271">
      <c r="A4271" s="14" t="s">
        <v>4450</v>
      </c>
      <c r="B4271" s="14" t="s">
        <v>61</v>
      </c>
      <c r="C4271" s="14" t="s">
        <v>19</v>
      </c>
      <c r="D4271" s="14" t="s">
        <v>91</v>
      </c>
      <c r="E4271" s="14" t="s">
        <v>5</v>
      </c>
      <c r="F4271" s="15">
        <v>42930.0</v>
      </c>
      <c r="G4271" s="15">
        <v>42941.0</v>
      </c>
      <c r="H4271" s="14">
        <v>57.0</v>
      </c>
      <c r="I4271" s="12">
        <f>VLOOKUP(C4271, products!$A$1:$C$8, 3, FALSE)</f>
        <v>55</v>
      </c>
      <c r="J4271" s="12" t="str">
        <f>VLOOKUP(B4271,sales_teams!A:C,3)</f>
        <v>West</v>
      </c>
      <c r="K4271" s="12" t="str">
        <f>VLOOKUP(B4271,sales_teams!A:C,2)</f>
        <v>Summer Sewald</v>
      </c>
      <c r="L4271" s="12" t="str">
        <f>VLOOKUP(D4271,accounts!A:G,6)</f>
        <v>United States</v>
      </c>
      <c r="M4271" s="12" t="str">
        <f>VLOOKUP(D4271,accounts!A:B,2)</f>
        <v>employment</v>
      </c>
      <c r="N4271" s="12" t="str">
        <f t="shared" si="26"/>
        <v>Jul 2017</v>
      </c>
      <c r="O4271" s="12" t="str">
        <f t="shared" si="457"/>
        <v>Jul 2017</v>
      </c>
      <c r="P4271" s="12">
        <f>VLOOKUP(D4271,accounts!A:G,4)</f>
        <v>2059.9</v>
      </c>
      <c r="Q4271" s="12">
        <f t="shared" si="458"/>
        <v>0</v>
      </c>
    </row>
    <row r="4272">
      <c r="A4272" s="14" t="s">
        <v>4451</v>
      </c>
      <c r="B4272" s="14" t="s">
        <v>37</v>
      </c>
      <c r="C4272" s="14" t="s">
        <v>20</v>
      </c>
      <c r="D4272" s="14" t="s">
        <v>146</v>
      </c>
      <c r="E4272" s="14" t="s">
        <v>26</v>
      </c>
      <c r="F4272" s="15">
        <v>42931.0</v>
      </c>
      <c r="G4272" s="15">
        <v>42933.0</v>
      </c>
      <c r="H4272" s="14">
        <v>0.0</v>
      </c>
      <c r="I4272" s="12">
        <f>VLOOKUP(C4272, products!$A$1:$C$8, 3, FALSE)</f>
        <v>5482</v>
      </c>
      <c r="J4272" s="12" t="str">
        <f>VLOOKUP(B4272,sales_teams!A:C,3)</f>
        <v>East</v>
      </c>
      <c r="K4272" s="12" t="str">
        <f>VLOOKUP(B4272,sales_teams!A:C,2)</f>
        <v>Rocco Neubert</v>
      </c>
      <c r="L4272" s="12" t="str">
        <f>VLOOKUP(D4272,accounts!A:G,6)</f>
        <v>United States</v>
      </c>
      <c r="M4272" s="12" t="str">
        <f>VLOOKUP(D4272,accounts!A:B,2)</f>
        <v>marketing</v>
      </c>
      <c r="N4272" s="12" t="str">
        <f t="shared" si="26"/>
        <v>Jul 2017</v>
      </c>
      <c r="O4272" s="12" t="str">
        <f t="shared" si="457"/>
        <v>Jul 2017</v>
      </c>
      <c r="P4272" s="12">
        <f>VLOOKUP(D4272,accounts!A:G,4)</f>
        <v>1197.44</v>
      </c>
      <c r="Q4272" s="12">
        <f t="shared" si="458"/>
        <v>0</v>
      </c>
    </row>
    <row r="4273">
      <c r="A4273" s="14" t="s">
        <v>4452</v>
      </c>
      <c r="B4273" s="14" t="s">
        <v>38</v>
      </c>
      <c r="C4273" s="14" t="s">
        <v>20</v>
      </c>
      <c r="D4273" s="14" t="s">
        <v>82</v>
      </c>
      <c r="E4273" s="14" t="s">
        <v>5</v>
      </c>
      <c r="F4273" s="15">
        <v>42931.0</v>
      </c>
      <c r="G4273" s="15">
        <v>43050.0</v>
      </c>
      <c r="H4273" s="14">
        <v>4009.0</v>
      </c>
      <c r="I4273" s="12">
        <f>VLOOKUP(C4273, products!$A$1:$C$8, 3, FALSE)</f>
        <v>5482</v>
      </c>
      <c r="J4273" s="12" t="str">
        <f>VLOOKUP(B4273,sales_teams!A:C,3)</f>
        <v>East</v>
      </c>
      <c r="K4273" s="12" t="str">
        <f>VLOOKUP(B4273,sales_teams!A:C,2)</f>
        <v>Rocco Neubert</v>
      </c>
      <c r="L4273" s="12" t="str">
        <f>VLOOKUP(D4273,accounts!A:G,6)</f>
        <v>United States</v>
      </c>
      <c r="M4273" s="12" t="str">
        <f>VLOOKUP(D4273,accounts!A:B,2)</f>
        <v>finance</v>
      </c>
      <c r="N4273" s="12" t="str">
        <f t="shared" si="26"/>
        <v>Jul 2017</v>
      </c>
      <c r="O4273" s="12" t="str">
        <f t="shared" si="457"/>
        <v>Nov 2017</v>
      </c>
      <c r="P4273" s="12">
        <f>VLOOKUP(D4273,accounts!A:G,4)</f>
        <v>1698.2</v>
      </c>
      <c r="Q4273" s="12">
        <f t="shared" si="458"/>
        <v>123</v>
      </c>
    </row>
    <row r="4274">
      <c r="A4274" s="14" t="s">
        <v>4453</v>
      </c>
      <c r="B4274" s="14" t="s">
        <v>38</v>
      </c>
      <c r="C4274" s="14" t="s">
        <v>21</v>
      </c>
      <c r="D4274" s="14" t="s">
        <v>102</v>
      </c>
      <c r="E4274" s="14" t="s">
        <v>5</v>
      </c>
      <c r="F4274" s="15">
        <v>42931.0</v>
      </c>
      <c r="G4274" s="15">
        <v>42981.0</v>
      </c>
      <c r="H4274" s="14">
        <v>3255.0</v>
      </c>
      <c r="I4274" s="12">
        <f>VLOOKUP(C4274, products!$A$1:$C$8, 3, FALSE)</f>
        <v>3393</v>
      </c>
      <c r="J4274" s="12" t="str">
        <f>VLOOKUP(B4274,sales_teams!A:C,3)</f>
        <v>East</v>
      </c>
      <c r="K4274" s="12" t="str">
        <f>VLOOKUP(B4274,sales_teams!A:C,2)</f>
        <v>Rocco Neubert</v>
      </c>
      <c r="L4274" s="12" t="str">
        <f>VLOOKUP(D4274,accounts!A:G,6)</f>
        <v>United States</v>
      </c>
      <c r="M4274" s="12" t="str">
        <f>VLOOKUP(D4274,accounts!A:B,2)</f>
        <v>marketing</v>
      </c>
      <c r="N4274" s="12" t="str">
        <f t="shared" si="26"/>
        <v>Jul 2017</v>
      </c>
      <c r="O4274" s="12" t="str">
        <f t="shared" si="457"/>
        <v>Sep 2017</v>
      </c>
      <c r="P4274" s="12">
        <f>VLOOKUP(D4274,accounts!A:G,4)</f>
        <v>2173.98</v>
      </c>
      <c r="Q4274" s="12">
        <f t="shared" si="458"/>
        <v>62</v>
      </c>
    </row>
    <row r="4275">
      <c r="A4275" s="14" t="s">
        <v>4454</v>
      </c>
      <c r="B4275" s="14" t="s">
        <v>39</v>
      </c>
      <c r="C4275" s="14" t="s">
        <v>21</v>
      </c>
      <c r="D4275" s="14" t="s">
        <v>66</v>
      </c>
      <c r="E4275" s="14" t="s">
        <v>5</v>
      </c>
      <c r="F4275" s="15">
        <v>42931.0</v>
      </c>
      <c r="G4275" s="15">
        <v>42941.0</v>
      </c>
      <c r="H4275" s="14">
        <v>3724.0</v>
      </c>
      <c r="I4275" s="12">
        <f>VLOOKUP(C4275, products!$A$1:$C$8, 3, FALSE)</f>
        <v>3393</v>
      </c>
      <c r="J4275" s="12" t="str">
        <f>VLOOKUP(B4275,sales_teams!A:C,3)</f>
        <v>East</v>
      </c>
      <c r="K4275" s="12" t="str">
        <f>VLOOKUP(B4275,sales_teams!A:C,2)</f>
        <v>Rocco Neubert</v>
      </c>
      <c r="L4275" s="12" t="str">
        <f>VLOOKUP(D4275,accounts!A:G,6)</f>
        <v>United States</v>
      </c>
      <c r="M4275" s="12" t="str">
        <f>VLOOKUP(D4275,accounts!A:B,2)</f>
        <v>medical</v>
      </c>
      <c r="N4275" s="12" t="str">
        <f t="shared" si="26"/>
        <v>Jul 2017</v>
      </c>
      <c r="O4275" s="12" t="str">
        <f t="shared" si="457"/>
        <v>Jul 2017</v>
      </c>
      <c r="P4275" s="12">
        <f>VLOOKUP(D4275,accounts!A:G,4)</f>
        <v>4.54</v>
      </c>
      <c r="Q4275" s="12">
        <f t="shared" si="458"/>
        <v>0</v>
      </c>
    </row>
    <row r="4276">
      <c r="A4276" s="14" t="s">
        <v>4455</v>
      </c>
      <c r="B4276" s="14" t="s">
        <v>40</v>
      </c>
      <c r="C4276" s="14" t="s">
        <v>21</v>
      </c>
      <c r="D4276" s="14" t="s">
        <v>135</v>
      </c>
      <c r="E4276" s="14" t="s">
        <v>26</v>
      </c>
      <c r="F4276" s="15">
        <v>42931.0</v>
      </c>
      <c r="G4276" s="15">
        <v>42932.0</v>
      </c>
      <c r="H4276" s="14">
        <v>0.0</v>
      </c>
      <c r="I4276" s="12">
        <f>VLOOKUP(C4276, products!$A$1:$C$8, 3, FALSE)</f>
        <v>3393</v>
      </c>
      <c r="J4276" s="12" t="str">
        <f>VLOOKUP(B4276,sales_teams!A:C,3)</f>
        <v>East</v>
      </c>
      <c r="K4276" s="12" t="str">
        <f>VLOOKUP(B4276,sales_teams!A:C,2)</f>
        <v>Rocco Neubert</v>
      </c>
      <c r="L4276" s="12" t="str">
        <f>VLOOKUP(D4276,accounts!A:G,6)</f>
        <v>United States</v>
      </c>
      <c r="M4276" s="12" t="str">
        <f>VLOOKUP(D4276,accounts!A:B,2)</f>
        <v>software</v>
      </c>
      <c r="N4276" s="12" t="str">
        <f t="shared" si="26"/>
        <v>Jul 2017</v>
      </c>
      <c r="O4276" s="12" t="str">
        <f t="shared" si="457"/>
        <v>Jul 2017</v>
      </c>
      <c r="P4276" s="12">
        <f>VLOOKUP(D4276,accounts!A:G,4)</f>
        <v>98.79</v>
      </c>
      <c r="Q4276" s="12">
        <f t="shared" si="458"/>
        <v>0</v>
      </c>
    </row>
    <row r="4277">
      <c r="A4277" s="14" t="s">
        <v>4456</v>
      </c>
      <c r="B4277" s="14" t="s">
        <v>43</v>
      </c>
      <c r="C4277" s="14" t="s">
        <v>18</v>
      </c>
      <c r="D4277" s="14" t="s">
        <v>93</v>
      </c>
      <c r="E4277" s="14" t="s">
        <v>26</v>
      </c>
      <c r="F4277" s="15">
        <v>42931.0</v>
      </c>
      <c r="G4277" s="15">
        <v>42940.0</v>
      </c>
      <c r="H4277" s="14">
        <v>0.0</v>
      </c>
      <c r="I4277" s="12">
        <f>VLOOKUP(C4277, products!$A$1:$C$8, 3, FALSE)</f>
        <v>1096</v>
      </c>
      <c r="J4277" s="12" t="str">
        <f>VLOOKUP(B4277,sales_teams!A:C,3)</f>
        <v>East</v>
      </c>
      <c r="K4277" s="12" t="str">
        <f>VLOOKUP(B4277,sales_teams!A:C,2)</f>
        <v>Rocco Neubert</v>
      </c>
      <c r="L4277" s="12" t="str">
        <f>VLOOKUP(D4277,accounts!A:G,6)</f>
        <v>United States</v>
      </c>
      <c r="M4277" s="12" t="str">
        <f>VLOOKUP(D4277,accounts!A:B,2)</f>
        <v>retail</v>
      </c>
      <c r="N4277" s="12" t="str">
        <f t="shared" si="26"/>
        <v>Jul 2017</v>
      </c>
      <c r="O4277" s="12" t="str">
        <f t="shared" si="457"/>
        <v>Jul 2017</v>
      </c>
      <c r="P4277" s="12">
        <f>VLOOKUP(D4277,accounts!A:G,4)</f>
        <v>4968.91</v>
      </c>
      <c r="Q4277" s="12">
        <f t="shared" si="458"/>
        <v>0</v>
      </c>
    </row>
    <row r="4278">
      <c r="A4278" s="14" t="s">
        <v>4457</v>
      </c>
      <c r="B4278" s="14" t="s">
        <v>44</v>
      </c>
      <c r="C4278" s="14" t="s">
        <v>18</v>
      </c>
      <c r="D4278" s="14" t="s">
        <v>148</v>
      </c>
      <c r="E4278" s="14" t="s">
        <v>26</v>
      </c>
      <c r="F4278" s="15">
        <v>42931.0</v>
      </c>
      <c r="G4278" s="15">
        <v>42973.0</v>
      </c>
      <c r="H4278" s="14">
        <v>0.0</v>
      </c>
      <c r="I4278" s="12">
        <f>VLOOKUP(C4278, products!$A$1:$C$8, 3, FALSE)</f>
        <v>1096</v>
      </c>
      <c r="J4278" s="12" t="str">
        <f>VLOOKUP(B4278,sales_teams!A:C,3)</f>
        <v>East</v>
      </c>
      <c r="K4278" s="12" t="str">
        <f>VLOOKUP(B4278,sales_teams!A:C,2)</f>
        <v>Rocco Neubert</v>
      </c>
      <c r="L4278" s="12" t="str">
        <f>VLOOKUP(D4278,accounts!A:G,6)</f>
        <v>United States</v>
      </c>
      <c r="M4278" s="12" t="str">
        <f>VLOOKUP(D4278,accounts!A:B,2)</f>
        <v>finance</v>
      </c>
      <c r="N4278" s="12" t="str">
        <f t="shared" si="26"/>
        <v>Jul 2017</v>
      </c>
      <c r="O4278" s="12" t="str">
        <f t="shared" si="457"/>
        <v>Aug 2017</v>
      </c>
      <c r="P4278" s="12">
        <f>VLOOKUP(D4278,accounts!A:G,4)</f>
        <v>52.5</v>
      </c>
      <c r="Q4278" s="12">
        <f t="shared" si="458"/>
        <v>31</v>
      </c>
    </row>
    <row r="4279">
      <c r="A4279" s="14" t="s">
        <v>4458</v>
      </c>
      <c r="B4279" s="14" t="s">
        <v>45</v>
      </c>
      <c r="C4279" s="14" t="s">
        <v>19</v>
      </c>
      <c r="D4279" s="14" t="s">
        <v>107</v>
      </c>
      <c r="E4279" s="14" t="s">
        <v>26</v>
      </c>
      <c r="F4279" s="15">
        <v>42931.0</v>
      </c>
      <c r="G4279" s="15">
        <v>43043.0</v>
      </c>
      <c r="H4279" s="14">
        <v>0.0</v>
      </c>
      <c r="I4279" s="12">
        <f>VLOOKUP(C4279, products!$A$1:$C$8, 3, FALSE)</f>
        <v>55</v>
      </c>
      <c r="J4279" s="12" t="str">
        <f>VLOOKUP(B4279,sales_teams!A:C,3)</f>
        <v>East</v>
      </c>
      <c r="K4279" s="12" t="str">
        <f>VLOOKUP(B4279,sales_teams!A:C,2)</f>
        <v>Rocco Neubert</v>
      </c>
      <c r="L4279" s="12" t="str">
        <f>VLOOKUP(D4279,accounts!A:G,6)</f>
        <v>United States</v>
      </c>
      <c r="M4279" s="12" t="str">
        <f>VLOOKUP(D4279,accounts!A:B,2)</f>
        <v>technolgy</v>
      </c>
      <c r="N4279" s="12" t="str">
        <f t="shared" si="26"/>
        <v>Jul 2017</v>
      </c>
      <c r="O4279" s="12" t="str">
        <f t="shared" si="457"/>
        <v>Nov 2017</v>
      </c>
      <c r="P4279" s="12">
        <f>VLOOKUP(D4279,accounts!A:G,4)</f>
        <v>1008.06</v>
      </c>
      <c r="Q4279" s="12">
        <f t="shared" si="458"/>
        <v>123</v>
      </c>
    </row>
    <row r="4280">
      <c r="A4280" s="14" t="s">
        <v>4459</v>
      </c>
      <c r="B4280" s="14" t="s">
        <v>47</v>
      </c>
      <c r="C4280" s="14" t="s">
        <v>20</v>
      </c>
      <c r="D4280" s="14" t="s">
        <v>85</v>
      </c>
      <c r="E4280" s="14" t="s">
        <v>26</v>
      </c>
      <c r="F4280" s="15">
        <v>42931.0</v>
      </c>
      <c r="G4280" s="15">
        <v>42938.0</v>
      </c>
      <c r="H4280" s="14">
        <v>0.0</v>
      </c>
      <c r="I4280" s="12">
        <f>VLOOKUP(C4280, products!$A$1:$C$8, 3, FALSE)</f>
        <v>5482</v>
      </c>
      <c r="J4280" s="12" t="str">
        <f>VLOOKUP(B4280,sales_teams!A:C,3)</f>
        <v>East</v>
      </c>
      <c r="K4280" s="12" t="str">
        <f>VLOOKUP(B4280,sales_teams!A:C,2)</f>
        <v>Rocco Neubert</v>
      </c>
      <c r="L4280" s="12" t="str">
        <f>VLOOKUP(D4280,accounts!A:G,6)</f>
        <v>United States</v>
      </c>
      <c r="M4280" s="12" t="str">
        <f>VLOOKUP(D4280,accounts!A:B,2)</f>
        <v>medical</v>
      </c>
      <c r="N4280" s="12" t="str">
        <f t="shared" si="26"/>
        <v>Jul 2017</v>
      </c>
      <c r="O4280" s="12" t="str">
        <f t="shared" si="457"/>
        <v>Jul 2017</v>
      </c>
      <c r="P4280" s="12">
        <f>VLOOKUP(D4280,accounts!A:G,4)</f>
        <v>2741.37</v>
      </c>
      <c r="Q4280" s="12">
        <f t="shared" si="458"/>
        <v>0</v>
      </c>
    </row>
    <row r="4281">
      <c r="A4281" s="14" t="s">
        <v>4460</v>
      </c>
      <c r="B4281" s="14" t="s">
        <v>48</v>
      </c>
      <c r="C4281" s="14" t="s">
        <v>19</v>
      </c>
      <c r="D4281" s="14" t="s">
        <v>127</v>
      </c>
      <c r="E4281" s="14" t="s">
        <v>26</v>
      </c>
      <c r="F4281" s="15">
        <v>42931.0</v>
      </c>
      <c r="G4281" s="15">
        <v>42932.0</v>
      </c>
      <c r="H4281" s="14">
        <v>0.0</v>
      </c>
      <c r="I4281" s="12">
        <f>VLOOKUP(C4281, products!$A$1:$C$8, 3, FALSE)</f>
        <v>55</v>
      </c>
      <c r="J4281" s="12" t="str">
        <f>VLOOKUP(B4281,sales_teams!A:C,3)</f>
        <v>East</v>
      </c>
      <c r="K4281" s="12" t="str">
        <f>VLOOKUP(B4281,sales_teams!A:C,2)</f>
        <v>Rocco Neubert</v>
      </c>
      <c r="L4281" s="12" t="str">
        <f>VLOOKUP(D4281,accounts!A:G,6)</f>
        <v>United States</v>
      </c>
      <c r="M4281" s="12" t="str">
        <f>VLOOKUP(D4281,accounts!A:B,2)</f>
        <v>telecommunications</v>
      </c>
      <c r="N4281" s="12" t="str">
        <f t="shared" si="26"/>
        <v>Jul 2017</v>
      </c>
      <c r="O4281" s="12" t="str">
        <f t="shared" si="457"/>
        <v>Jul 2017</v>
      </c>
      <c r="P4281" s="12">
        <f>VLOOKUP(D4281,accounts!A:G,4)</f>
        <v>86.68</v>
      </c>
      <c r="Q4281" s="12">
        <f t="shared" si="458"/>
        <v>0</v>
      </c>
    </row>
    <row r="4282">
      <c r="A4282" s="14" t="s">
        <v>4461</v>
      </c>
      <c r="B4282" s="14" t="s">
        <v>49</v>
      </c>
      <c r="C4282" s="14" t="s">
        <v>21</v>
      </c>
      <c r="D4282" s="14" t="s">
        <v>105</v>
      </c>
      <c r="E4282" s="14" t="s">
        <v>26</v>
      </c>
      <c r="F4282" s="15">
        <v>42931.0</v>
      </c>
      <c r="G4282" s="15">
        <v>42933.0</v>
      </c>
      <c r="H4282" s="14">
        <v>0.0</v>
      </c>
      <c r="I4282" s="12">
        <f>VLOOKUP(C4282, products!$A$1:$C$8, 3, FALSE)</f>
        <v>3393</v>
      </c>
      <c r="J4282" s="12" t="str">
        <f>VLOOKUP(B4282,sales_teams!A:C,3)</f>
        <v>West</v>
      </c>
      <c r="K4282" s="12" t="str">
        <f>VLOOKUP(B4282,sales_teams!A:C,2)</f>
        <v>Summer Sewald</v>
      </c>
      <c r="L4282" s="12" t="str">
        <f>VLOOKUP(D4282,accounts!A:G,6)</f>
        <v>United States</v>
      </c>
      <c r="M4282" s="12" t="str">
        <f>VLOOKUP(D4282,accounts!A:B,2)</f>
        <v>telecommunications</v>
      </c>
      <c r="N4282" s="12" t="str">
        <f t="shared" si="26"/>
        <v>Jul 2017</v>
      </c>
      <c r="O4282" s="12" t="str">
        <f t="shared" si="457"/>
        <v>Jul 2017</v>
      </c>
      <c r="P4282" s="12">
        <f>VLOOKUP(D4282,accounts!A:G,4)</f>
        <v>1825.82</v>
      </c>
      <c r="Q4282" s="12">
        <f t="shared" si="458"/>
        <v>0</v>
      </c>
    </row>
    <row r="4283">
      <c r="A4283" s="14" t="s">
        <v>4462</v>
      </c>
      <c r="B4283" s="14" t="s">
        <v>49</v>
      </c>
      <c r="C4283" s="14" t="s">
        <v>21</v>
      </c>
      <c r="D4283" s="14" t="s">
        <v>67</v>
      </c>
      <c r="E4283" s="14" t="s">
        <v>5</v>
      </c>
      <c r="F4283" s="15">
        <v>42931.0</v>
      </c>
      <c r="G4283" s="15">
        <v>42974.0</v>
      </c>
      <c r="H4283" s="14">
        <v>2791.0</v>
      </c>
      <c r="I4283" s="12">
        <f>VLOOKUP(C4283, products!$A$1:$C$8, 3, FALSE)</f>
        <v>3393</v>
      </c>
      <c r="J4283" s="12" t="str">
        <f>VLOOKUP(B4283,sales_teams!A:C,3)</f>
        <v>West</v>
      </c>
      <c r="K4283" s="12" t="str">
        <f>VLOOKUP(B4283,sales_teams!A:C,2)</f>
        <v>Summer Sewald</v>
      </c>
      <c r="L4283" s="12" t="str">
        <f>VLOOKUP(D4283,accounts!A:G,6)</f>
        <v>United States</v>
      </c>
      <c r="M4283" s="12" t="str">
        <f>VLOOKUP(D4283,accounts!A:B,2)</f>
        <v>entertainment</v>
      </c>
      <c r="N4283" s="12" t="str">
        <f t="shared" si="26"/>
        <v>Jul 2017</v>
      </c>
      <c r="O4283" s="12" t="str">
        <f t="shared" si="457"/>
        <v>Aug 2017</v>
      </c>
      <c r="P4283" s="12">
        <f>VLOOKUP(D4283,accounts!A:G,4)</f>
        <v>4269.9</v>
      </c>
      <c r="Q4283" s="12">
        <f t="shared" si="458"/>
        <v>31</v>
      </c>
    </row>
    <row r="4284">
      <c r="A4284" s="14" t="s">
        <v>4463</v>
      </c>
      <c r="B4284" s="14" t="s">
        <v>53</v>
      </c>
      <c r="C4284" s="14" t="s">
        <v>21</v>
      </c>
      <c r="D4284" s="14" t="s">
        <v>98</v>
      </c>
      <c r="E4284" s="14" t="s">
        <v>5</v>
      </c>
      <c r="F4284" s="15">
        <v>42931.0</v>
      </c>
      <c r="G4284" s="15">
        <v>42980.0</v>
      </c>
      <c r="H4284" s="14">
        <v>3501.0</v>
      </c>
      <c r="I4284" s="12">
        <f>VLOOKUP(C4284, products!$A$1:$C$8, 3, FALSE)</f>
        <v>3393</v>
      </c>
      <c r="J4284" s="12" t="str">
        <f>VLOOKUP(B4284,sales_teams!A:C,3)</f>
        <v>West</v>
      </c>
      <c r="K4284" s="12" t="str">
        <f>VLOOKUP(B4284,sales_teams!A:C,2)</f>
        <v>Summer Sewald</v>
      </c>
      <c r="L4284" s="12" t="str">
        <f>VLOOKUP(D4284,accounts!A:G,6)</f>
        <v>United States</v>
      </c>
      <c r="M4284" s="12" t="str">
        <f>VLOOKUP(D4284,accounts!A:B,2)</f>
        <v>retail</v>
      </c>
      <c r="N4284" s="12" t="str">
        <f t="shared" si="26"/>
        <v>Jul 2017</v>
      </c>
      <c r="O4284" s="12" t="str">
        <f t="shared" si="457"/>
        <v>Sep 2017</v>
      </c>
      <c r="P4284" s="12">
        <f>VLOOKUP(D4284,accounts!A:G,4)</f>
        <v>718.62</v>
      </c>
      <c r="Q4284" s="12">
        <f t="shared" si="458"/>
        <v>62</v>
      </c>
    </row>
    <row r="4285">
      <c r="A4285" s="14" t="s">
        <v>4464</v>
      </c>
      <c r="B4285" s="14" t="s">
        <v>54</v>
      </c>
      <c r="C4285" s="14" t="s">
        <v>20</v>
      </c>
      <c r="D4285" s="14" t="s">
        <v>138</v>
      </c>
      <c r="E4285" s="14" t="s">
        <v>26</v>
      </c>
      <c r="F4285" s="15">
        <v>42931.0</v>
      </c>
      <c r="G4285" s="15">
        <v>42943.0</v>
      </c>
      <c r="H4285" s="14">
        <v>0.0</v>
      </c>
      <c r="I4285" s="12">
        <f>VLOOKUP(C4285, products!$A$1:$C$8, 3, FALSE)</f>
        <v>5482</v>
      </c>
      <c r="J4285" s="12" t="str">
        <f>VLOOKUP(B4285,sales_teams!A:C,3)</f>
        <v>West</v>
      </c>
      <c r="K4285" s="12" t="str">
        <f>VLOOKUP(B4285,sales_teams!A:C,2)</f>
        <v>Summer Sewald</v>
      </c>
      <c r="L4285" s="12" t="str">
        <f>VLOOKUP(D4285,accounts!A:G,6)</f>
        <v>United States</v>
      </c>
      <c r="M4285" s="12" t="str">
        <f>VLOOKUP(D4285,accounts!A:B,2)</f>
        <v>retail</v>
      </c>
      <c r="N4285" s="12" t="str">
        <f t="shared" si="26"/>
        <v>Jul 2017</v>
      </c>
      <c r="O4285" s="12" t="str">
        <f t="shared" si="457"/>
        <v>Jul 2017</v>
      </c>
      <c r="P4285" s="12">
        <f>VLOOKUP(D4285,accounts!A:G,4)</f>
        <v>2261.05</v>
      </c>
      <c r="Q4285" s="12">
        <f t="shared" si="458"/>
        <v>0</v>
      </c>
    </row>
    <row r="4286">
      <c r="A4286" s="14" t="s">
        <v>4465</v>
      </c>
      <c r="B4286" s="14" t="s">
        <v>54</v>
      </c>
      <c r="C4286" s="14" t="s">
        <v>22</v>
      </c>
      <c r="D4286" s="14" t="s">
        <v>96</v>
      </c>
      <c r="E4286" s="14" t="s">
        <v>5</v>
      </c>
      <c r="F4286" s="15">
        <v>42931.0</v>
      </c>
      <c r="G4286" s="15">
        <v>42932.0</v>
      </c>
      <c r="H4286" s="14">
        <v>555.0</v>
      </c>
      <c r="I4286" s="12">
        <f>VLOOKUP(C4286, products!$A$1:$C$8, 3, FALSE)</f>
        <v>550</v>
      </c>
      <c r="J4286" s="12" t="str">
        <f>VLOOKUP(B4286,sales_teams!A:C,3)</f>
        <v>West</v>
      </c>
      <c r="K4286" s="12" t="str">
        <f>VLOOKUP(B4286,sales_teams!A:C,2)</f>
        <v>Summer Sewald</v>
      </c>
      <c r="L4286" s="12" t="str">
        <f>VLOOKUP(D4286,accounts!A:G,6)</f>
        <v>Japan</v>
      </c>
      <c r="M4286" s="12" t="str">
        <f>VLOOKUP(D4286,accounts!A:B,2)</f>
        <v>retail</v>
      </c>
      <c r="N4286" s="12" t="str">
        <f t="shared" si="26"/>
        <v>Jul 2017</v>
      </c>
      <c r="O4286" s="12" t="str">
        <f t="shared" si="457"/>
        <v>Jul 2017</v>
      </c>
      <c r="P4286" s="12">
        <f>VLOOKUP(D4286,accounts!A:G,4)</f>
        <v>5158.71</v>
      </c>
      <c r="Q4286" s="12">
        <f t="shared" si="458"/>
        <v>0</v>
      </c>
    </row>
    <row r="4287">
      <c r="A4287" s="14" t="s">
        <v>4466</v>
      </c>
      <c r="B4287" s="14" t="s">
        <v>55</v>
      </c>
      <c r="C4287" s="14" t="s">
        <v>22</v>
      </c>
      <c r="D4287" s="14" t="s">
        <v>97</v>
      </c>
      <c r="E4287" s="14" t="s">
        <v>5</v>
      </c>
      <c r="F4287" s="15">
        <v>42931.0</v>
      </c>
      <c r="G4287" s="15">
        <v>42939.0</v>
      </c>
      <c r="H4287" s="14">
        <v>650.0</v>
      </c>
      <c r="I4287" s="12">
        <f>VLOOKUP(C4287, products!$A$1:$C$8, 3, FALSE)</f>
        <v>550</v>
      </c>
      <c r="J4287" s="12" t="str">
        <f>VLOOKUP(B4287,sales_teams!A:C,3)</f>
        <v>West</v>
      </c>
      <c r="K4287" s="12" t="str">
        <f>VLOOKUP(B4287,sales_teams!A:C,2)</f>
        <v>Summer Sewald</v>
      </c>
      <c r="L4287" s="12" t="str">
        <f>VLOOKUP(D4287,accounts!A:G,6)</f>
        <v>United States</v>
      </c>
      <c r="M4287" s="12" t="str">
        <f>VLOOKUP(D4287,accounts!A:B,2)</f>
        <v>medical</v>
      </c>
      <c r="N4287" s="12" t="str">
        <f t="shared" si="26"/>
        <v>Jul 2017</v>
      </c>
      <c r="O4287" s="12" t="str">
        <f t="shared" si="457"/>
        <v>Jul 2017</v>
      </c>
      <c r="P4287" s="12">
        <f>VLOOKUP(D4287,accounts!A:G,4)</f>
        <v>1618.89</v>
      </c>
      <c r="Q4287" s="12">
        <f t="shared" si="458"/>
        <v>0</v>
      </c>
    </row>
    <row r="4288">
      <c r="A4288" s="14" t="s">
        <v>4467</v>
      </c>
      <c r="B4288" s="14" t="s">
        <v>58</v>
      </c>
      <c r="C4288" s="14" t="s">
        <v>22</v>
      </c>
      <c r="D4288" s="14" t="s">
        <v>143</v>
      </c>
      <c r="E4288" s="14" t="s">
        <v>26</v>
      </c>
      <c r="F4288" s="15">
        <v>42931.0</v>
      </c>
      <c r="G4288" s="15">
        <v>42942.0</v>
      </c>
      <c r="H4288" s="14">
        <v>0.0</v>
      </c>
      <c r="I4288" s="12">
        <f>VLOOKUP(C4288, products!$A$1:$C$8, 3, FALSE)</f>
        <v>550</v>
      </c>
      <c r="J4288" s="12" t="str">
        <f>VLOOKUP(B4288,sales_teams!A:C,3)</f>
        <v>West</v>
      </c>
      <c r="K4288" s="12" t="str">
        <f>VLOOKUP(B4288,sales_teams!A:C,2)</f>
        <v>Summer Sewald</v>
      </c>
      <c r="L4288" s="12" t="str">
        <f>VLOOKUP(D4288,accounts!A:G,6)</f>
        <v>Brazil</v>
      </c>
      <c r="M4288" s="12" t="str">
        <f>VLOOKUP(D4288,accounts!A:B,2)</f>
        <v>services</v>
      </c>
      <c r="N4288" s="12" t="str">
        <f t="shared" si="26"/>
        <v>Jul 2017</v>
      </c>
      <c r="O4288" s="12" t="str">
        <f t="shared" si="457"/>
        <v>Jul 2017</v>
      </c>
      <c r="P4288" s="12">
        <f>VLOOKUP(D4288,accounts!A:G,4)</f>
        <v>405.59</v>
      </c>
      <c r="Q4288" s="12">
        <f t="shared" si="458"/>
        <v>0</v>
      </c>
    </row>
    <row r="4289">
      <c r="A4289" s="14" t="s">
        <v>4468</v>
      </c>
      <c r="B4289" s="14" t="s">
        <v>58</v>
      </c>
      <c r="C4289" s="14" t="s">
        <v>19</v>
      </c>
      <c r="D4289" s="14" t="s">
        <v>65</v>
      </c>
      <c r="E4289" s="14" t="s">
        <v>5</v>
      </c>
      <c r="F4289" s="15">
        <v>42931.0</v>
      </c>
      <c r="G4289" s="15">
        <v>42937.0</v>
      </c>
      <c r="H4289" s="14">
        <v>61.0</v>
      </c>
      <c r="I4289" s="12">
        <f>VLOOKUP(C4289, products!$A$1:$C$8, 3, FALSE)</f>
        <v>55</v>
      </c>
      <c r="J4289" s="12" t="str">
        <f>VLOOKUP(B4289,sales_teams!A:C,3)</f>
        <v>West</v>
      </c>
      <c r="K4289" s="12" t="str">
        <f>VLOOKUP(B4289,sales_teams!A:C,2)</f>
        <v>Summer Sewald</v>
      </c>
      <c r="L4289" s="12" t="str">
        <f>VLOOKUP(D4289,accounts!A:G,6)</f>
        <v>United States</v>
      </c>
      <c r="M4289" s="12" t="str">
        <f>VLOOKUP(D4289,accounts!A:B,2)</f>
        <v>technolgy</v>
      </c>
      <c r="N4289" s="12" t="str">
        <f t="shared" si="26"/>
        <v>Jul 2017</v>
      </c>
      <c r="O4289" s="12" t="str">
        <f t="shared" si="457"/>
        <v>Jul 2017</v>
      </c>
      <c r="P4289" s="12">
        <f>VLOOKUP(D4289,accounts!A:G,4)</f>
        <v>7708.38</v>
      </c>
      <c r="Q4289" s="12">
        <f t="shared" si="458"/>
        <v>0</v>
      </c>
    </row>
    <row r="4290">
      <c r="A4290" s="14" t="s">
        <v>4469</v>
      </c>
      <c r="B4290" s="14" t="s">
        <v>58</v>
      </c>
      <c r="C4290" s="14" t="s">
        <v>19</v>
      </c>
      <c r="D4290" s="14" t="s">
        <v>130</v>
      </c>
      <c r="E4290" s="14" t="s">
        <v>5</v>
      </c>
      <c r="F4290" s="15">
        <v>42931.0</v>
      </c>
      <c r="G4290" s="15">
        <v>42933.0</v>
      </c>
      <c r="H4290" s="14">
        <v>54.0</v>
      </c>
      <c r="I4290" s="12">
        <f>VLOOKUP(C4290, products!$A$1:$C$8, 3, FALSE)</f>
        <v>55</v>
      </c>
      <c r="J4290" s="12" t="str">
        <f>VLOOKUP(B4290,sales_teams!A:C,3)</f>
        <v>West</v>
      </c>
      <c r="K4290" s="12" t="str">
        <f>VLOOKUP(B4290,sales_teams!A:C,2)</f>
        <v>Summer Sewald</v>
      </c>
      <c r="L4290" s="12" t="str">
        <f>VLOOKUP(D4290,accounts!A:G,6)</f>
        <v>Germany</v>
      </c>
      <c r="M4290" s="12" t="str">
        <f>VLOOKUP(D4290,accounts!A:B,2)</f>
        <v>services</v>
      </c>
      <c r="N4290" s="12" t="str">
        <f t="shared" si="26"/>
        <v>Jul 2017</v>
      </c>
      <c r="O4290" s="12" t="str">
        <f t="shared" si="457"/>
        <v>Jul 2017</v>
      </c>
      <c r="P4290" s="12">
        <f>VLOOKUP(D4290,accounts!A:G,4)</f>
        <v>1012.72</v>
      </c>
      <c r="Q4290" s="12">
        <f t="shared" si="458"/>
        <v>0</v>
      </c>
    </row>
    <row r="4291">
      <c r="A4291" s="14" t="s">
        <v>4470</v>
      </c>
      <c r="B4291" s="14" t="s">
        <v>59</v>
      </c>
      <c r="C4291" s="14" t="s">
        <v>19</v>
      </c>
      <c r="D4291" s="14" t="s">
        <v>66</v>
      </c>
      <c r="E4291" s="14" t="s">
        <v>26</v>
      </c>
      <c r="F4291" s="15">
        <v>42931.0</v>
      </c>
      <c r="G4291" s="15">
        <v>42938.0</v>
      </c>
      <c r="H4291" s="14">
        <v>0.0</v>
      </c>
      <c r="I4291" s="12">
        <f>VLOOKUP(C4291, products!$A$1:$C$8, 3, FALSE)</f>
        <v>55</v>
      </c>
      <c r="J4291" s="12" t="str">
        <f>VLOOKUP(B4291,sales_teams!A:C,3)</f>
        <v>West</v>
      </c>
      <c r="K4291" s="12" t="str">
        <f>VLOOKUP(B4291,sales_teams!A:C,2)</f>
        <v>Summer Sewald</v>
      </c>
      <c r="L4291" s="12" t="str">
        <f>VLOOKUP(D4291,accounts!A:G,6)</f>
        <v>United States</v>
      </c>
      <c r="M4291" s="12" t="str">
        <f>VLOOKUP(D4291,accounts!A:B,2)</f>
        <v>medical</v>
      </c>
      <c r="N4291" s="12" t="str">
        <f t="shared" si="26"/>
        <v>Jul 2017</v>
      </c>
      <c r="O4291" s="12" t="str">
        <f t="shared" si="457"/>
        <v>Jul 2017</v>
      </c>
      <c r="P4291" s="12">
        <f>VLOOKUP(D4291,accounts!A:G,4)</f>
        <v>4.54</v>
      </c>
      <c r="Q4291" s="12">
        <f t="shared" si="458"/>
        <v>0</v>
      </c>
    </row>
    <row r="4292">
      <c r="A4292" s="14" t="s">
        <v>4471</v>
      </c>
      <c r="B4292" s="14" t="s">
        <v>60</v>
      </c>
      <c r="C4292" s="14" t="s">
        <v>21</v>
      </c>
      <c r="D4292" s="14" t="s">
        <v>129</v>
      </c>
      <c r="E4292" s="14" t="s">
        <v>26</v>
      </c>
      <c r="F4292" s="15">
        <v>42931.0</v>
      </c>
      <c r="G4292" s="15">
        <v>42939.0</v>
      </c>
      <c r="H4292" s="14">
        <v>0.0</v>
      </c>
      <c r="I4292" s="12">
        <f>VLOOKUP(C4292, products!$A$1:$C$8, 3, FALSE)</f>
        <v>3393</v>
      </c>
      <c r="J4292" s="12" t="str">
        <f>VLOOKUP(B4292,sales_teams!A:C,3)</f>
        <v>West</v>
      </c>
      <c r="K4292" s="12" t="str">
        <f>VLOOKUP(B4292,sales_teams!A:C,2)</f>
        <v>Summer Sewald</v>
      </c>
      <c r="L4292" s="12" t="str">
        <f>VLOOKUP(D4292,accounts!A:G,6)</f>
        <v>United States</v>
      </c>
      <c r="M4292" s="12" t="str">
        <f>VLOOKUP(D4292,accounts!A:B,2)</f>
        <v>medical</v>
      </c>
      <c r="N4292" s="12" t="str">
        <f t="shared" si="26"/>
        <v>Jul 2017</v>
      </c>
      <c r="O4292" s="12" t="str">
        <f t="shared" si="457"/>
        <v>Jul 2017</v>
      </c>
      <c r="P4292" s="12">
        <f>VLOOKUP(D4292,accounts!A:G,4)</f>
        <v>2818.38</v>
      </c>
      <c r="Q4292" s="12">
        <f t="shared" si="458"/>
        <v>0</v>
      </c>
    </row>
    <row r="4293">
      <c r="A4293" s="14" t="s">
        <v>4472</v>
      </c>
      <c r="B4293" s="14" t="s">
        <v>32</v>
      </c>
      <c r="C4293" s="14" t="s">
        <v>22</v>
      </c>
      <c r="D4293" s="14" t="s">
        <v>107</v>
      </c>
      <c r="E4293" s="14" t="s">
        <v>26</v>
      </c>
      <c r="F4293" s="15">
        <v>42932.0</v>
      </c>
      <c r="G4293" s="15">
        <v>42940.0</v>
      </c>
      <c r="H4293" s="14">
        <v>0.0</v>
      </c>
      <c r="I4293" s="12">
        <f>VLOOKUP(C4293, products!$A$1:$C$8, 3, FALSE)</f>
        <v>550</v>
      </c>
      <c r="J4293" s="12" t="str">
        <f>VLOOKUP(B4293,sales_teams!A:C,3)</f>
        <v>Central</v>
      </c>
      <c r="K4293" s="12" t="str">
        <f>VLOOKUP(B4293,sales_teams!A:C,2)</f>
        <v>Dustin Brinkmann</v>
      </c>
      <c r="L4293" s="12" t="str">
        <f>VLOOKUP(D4293,accounts!A:G,6)</f>
        <v>United States</v>
      </c>
      <c r="M4293" s="12" t="str">
        <f>VLOOKUP(D4293,accounts!A:B,2)</f>
        <v>technolgy</v>
      </c>
      <c r="N4293" s="12" t="str">
        <f t="shared" si="26"/>
        <v>Jul 2017</v>
      </c>
      <c r="O4293" s="12" t="str">
        <f t="shared" si="457"/>
        <v>Jul 2017</v>
      </c>
      <c r="P4293" s="12">
        <f>VLOOKUP(D4293,accounts!A:G,4)</f>
        <v>1008.06</v>
      </c>
      <c r="Q4293" s="12">
        <f t="shared" si="458"/>
        <v>0</v>
      </c>
    </row>
    <row r="4294">
      <c r="A4294" s="14" t="s">
        <v>4473</v>
      </c>
      <c r="B4294" s="14" t="s">
        <v>32</v>
      </c>
      <c r="C4294" s="14" t="s">
        <v>21</v>
      </c>
      <c r="D4294" s="14" t="s">
        <v>92</v>
      </c>
      <c r="E4294" s="14" t="s">
        <v>26</v>
      </c>
      <c r="F4294" s="15">
        <v>42932.0</v>
      </c>
      <c r="G4294" s="15">
        <v>42933.0</v>
      </c>
      <c r="H4294" s="14">
        <v>0.0</v>
      </c>
      <c r="I4294" s="12">
        <f>VLOOKUP(C4294, products!$A$1:$C$8, 3, FALSE)</f>
        <v>3393</v>
      </c>
      <c r="J4294" s="12" t="str">
        <f>VLOOKUP(B4294,sales_teams!A:C,3)</f>
        <v>Central</v>
      </c>
      <c r="K4294" s="12" t="str">
        <f>VLOOKUP(B4294,sales_teams!A:C,2)</f>
        <v>Dustin Brinkmann</v>
      </c>
      <c r="L4294" s="12" t="str">
        <f>VLOOKUP(D4294,accounts!A:G,6)</f>
        <v>United States</v>
      </c>
      <c r="M4294" s="12" t="str">
        <f>VLOOKUP(D4294,accounts!A:B,2)</f>
        <v>finance</v>
      </c>
      <c r="N4294" s="12" t="str">
        <f t="shared" si="26"/>
        <v>Jul 2017</v>
      </c>
      <c r="O4294" s="12" t="str">
        <f t="shared" si="457"/>
        <v>Jul 2017</v>
      </c>
      <c r="P4294" s="12">
        <f>VLOOKUP(D4294,accounts!A:G,4)</f>
        <v>2819.5</v>
      </c>
      <c r="Q4294" s="12">
        <f t="shared" si="458"/>
        <v>0</v>
      </c>
    </row>
    <row r="4295">
      <c r="A4295" s="14" t="s">
        <v>4474</v>
      </c>
      <c r="B4295" s="14" t="s">
        <v>32</v>
      </c>
      <c r="C4295" s="14" t="s">
        <v>19</v>
      </c>
      <c r="D4295" s="14" t="s">
        <v>79</v>
      </c>
      <c r="E4295" s="14" t="s">
        <v>5</v>
      </c>
      <c r="F4295" s="15">
        <v>42932.0</v>
      </c>
      <c r="G4295" s="15">
        <v>42941.0</v>
      </c>
      <c r="H4295" s="14">
        <v>59.0</v>
      </c>
      <c r="I4295" s="12">
        <f>VLOOKUP(C4295, products!$A$1:$C$8, 3, FALSE)</f>
        <v>55</v>
      </c>
      <c r="J4295" s="12" t="str">
        <f>VLOOKUP(B4295,sales_teams!A:C,3)</f>
        <v>Central</v>
      </c>
      <c r="K4295" s="12" t="str">
        <f>VLOOKUP(B4295,sales_teams!A:C,2)</f>
        <v>Dustin Brinkmann</v>
      </c>
      <c r="L4295" s="12" t="str">
        <f>VLOOKUP(D4295,accounts!A:G,6)</f>
        <v>Panama</v>
      </c>
      <c r="M4295" s="12" t="str">
        <f>VLOOKUP(D4295,accounts!A:B,2)</f>
        <v>technolgy</v>
      </c>
      <c r="N4295" s="12" t="str">
        <f t="shared" si="26"/>
        <v>Jul 2017</v>
      </c>
      <c r="O4295" s="12" t="str">
        <f t="shared" si="457"/>
        <v>Jul 2017</v>
      </c>
      <c r="P4295" s="12">
        <f>VLOOKUP(D4295,accounts!A:G,4)</f>
        <v>2938.67</v>
      </c>
      <c r="Q4295" s="12">
        <f t="shared" si="458"/>
        <v>0</v>
      </c>
    </row>
    <row r="4296">
      <c r="A4296" s="14" t="s">
        <v>4475</v>
      </c>
      <c r="B4296" s="14" t="s">
        <v>33</v>
      </c>
      <c r="C4296" s="14" t="s">
        <v>22</v>
      </c>
      <c r="D4296" s="14" t="s">
        <v>110</v>
      </c>
      <c r="E4296" s="14" t="s">
        <v>25</v>
      </c>
      <c r="F4296" s="15">
        <v>42932.0</v>
      </c>
      <c r="G4296" s="17"/>
      <c r="I4296" s="12">
        <f>VLOOKUP(C4296, products!$A$1:$C$8, 3, FALSE)</f>
        <v>550</v>
      </c>
      <c r="J4296" s="12" t="str">
        <f>VLOOKUP(B4296,sales_teams!A:C,3)</f>
        <v>Central</v>
      </c>
      <c r="K4296" s="12" t="str">
        <f>VLOOKUP(B4296,sales_teams!A:C,2)</f>
        <v>Dustin Brinkmann</v>
      </c>
      <c r="L4296" s="12" t="str">
        <f>VLOOKUP(D4296,accounts!A:G,6)</f>
        <v>Poland</v>
      </c>
      <c r="M4296" s="12" t="str">
        <f>VLOOKUP(D4296,accounts!A:B,2)</f>
        <v>marketing</v>
      </c>
      <c r="N4296" s="12" t="str">
        <f t="shared" si="26"/>
        <v>Jul 2017</v>
      </c>
      <c r="P4296" s="12">
        <f>VLOOKUP(D4296,accounts!A:G,4)</f>
        <v>894.37</v>
      </c>
    </row>
    <row r="4297">
      <c r="A4297" s="14" t="s">
        <v>4476</v>
      </c>
      <c r="B4297" s="14" t="s">
        <v>34</v>
      </c>
      <c r="C4297" s="14" t="s">
        <v>17</v>
      </c>
      <c r="D4297" s="14" t="s">
        <v>114</v>
      </c>
      <c r="E4297" s="14" t="s">
        <v>5</v>
      </c>
      <c r="F4297" s="15">
        <v>42932.0</v>
      </c>
      <c r="G4297" s="15">
        <v>42944.0</v>
      </c>
      <c r="H4297" s="14">
        <v>5318.0</v>
      </c>
      <c r="I4297" s="12">
        <f>VLOOKUP(C4297, products!$A$1:$C$8, 3, FALSE)</f>
        <v>4821</v>
      </c>
      <c r="J4297" s="12" t="str">
        <f>VLOOKUP(B4297,sales_teams!A:C,3)</f>
        <v>Central</v>
      </c>
      <c r="K4297" s="12" t="str">
        <f>VLOOKUP(B4297,sales_teams!A:C,2)</f>
        <v>Dustin Brinkmann</v>
      </c>
      <c r="L4297" s="12" t="str">
        <f>VLOOKUP(D4297,accounts!A:G,6)</f>
        <v>United States</v>
      </c>
      <c r="M4297" s="12" t="str">
        <f>VLOOKUP(D4297,accounts!A:B,2)</f>
        <v>technolgy</v>
      </c>
      <c r="N4297" s="12" t="str">
        <f t="shared" si="26"/>
        <v>Jul 2017</v>
      </c>
      <c r="O4297" s="12" t="str">
        <f t="shared" ref="O4297:O4322" si="459">TEXT(G4297,"mmm yyy")</f>
        <v>Jul 2017</v>
      </c>
      <c r="P4297" s="12">
        <f>VLOOKUP(D4297,accounts!A:G,4)</f>
        <v>1100.04</v>
      </c>
      <c r="Q4297" s="12">
        <f t="shared" ref="Q4297:Q4322" si="460">O4297-N4297</f>
        <v>0</v>
      </c>
    </row>
    <row r="4298">
      <c r="A4298" s="14" t="s">
        <v>4477</v>
      </c>
      <c r="B4298" s="14" t="s">
        <v>35</v>
      </c>
      <c r="C4298" s="14" t="s">
        <v>20</v>
      </c>
      <c r="D4298" s="14" t="s">
        <v>95</v>
      </c>
      <c r="E4298" s="14" t="s">
        <v>5</v>
      </c>
      <c r="F4298" s="15">
        <v>42932.0</v>
      </c>
      <c r="G4298" s="15">
        <v>43008.0</v>
      </c>
      <c r="H4298" s="14">
        <v>5753.0</v>
      </c>
      <c r="I4298" s="12">
        <f>VLOOKUP(C4298, products!$A$1:$C$8, 3, FALSE)</f>
        <v>5482</v>
      </c>
      <c r="J4298" s="12" t="str">
        <f>VLOOKUP(B4298,sales_teams!A:C,3)</f>
        <v>Central</v>
      </c>
      <c r="K4298" s="12" t="str">
        <f>VLOOKUP(B4298,sales_teams!A:C,2)</f>
        <v>Dustin Brinkmann</v>
      </c>
      <c r="L4298" s="12" t="str">
        <f>VLOOKUP(D4298,accounts!A:G,6)</f>
        <v>United States</v>
      </c>
      <c r="M4298" s="12" t="str">
        <f>VLOOKUP(D4298,accounts!A:B,2)</f>
        <v>technolgy</v>
      </c>
      <c r="N4298" s="12" t="str">
        <f t="shared" si="26"/>
        <v>Jul 2017</v>
      </c>
      <c r="O4298" s="12" t="str">
        <f t="shared" si="459"/>
        <v>Sep 2017</v>
      </c>
      <c r="P4298" s="12">
        <f>VLOOKUP(D4298,accounts!A:G,4)</f>
        <v>1520.66</v>
      </c>
      <c r="Q4298" s="12">
        <f t="shared" si="460"/>
        <v>62</v>
      </c>
    </row>
    <row r="4299">
      <c r="A4299" s="14" t="s">
        <v>4478</v>
      </c>
      <c r="B4299" s="14" t="s">
        <v>35</v>
      </c>
      <c r="C4299" s="14" t="s">
        <v>19</v>
      </c>
      <c r="D4299" s="14" t="s">
        <v>140</v>
      </c>
      <c r="E4299" s="14" t="s">
        <v>5</v>
      </c>
      <c r="F4299" s="15">
        <v>42932.0</v>
      </c>
      <c r="G4299" s="15">
        <v>42940.0</v>
      </c>
      <c r="H4299" s="14">
        <v>62.0</v>
      </c>
      <c r="I4299" s="12">
        <f>VLOOKUP(C4299, products!$A$1:$C$8, 3, FALSE)</f>
        <v>55</v>
      </c>
      <c r="J4299" s="12" t="str">
        <f>VLOOKUP(B4299,sales_teams!A:C,3)</f>
        <v>Central</v>
      </c>
      <c r="K4299" s="12" t="str">
        <f>VLOOKUP(B4299,sales_teams!A:C,2)</f>
        <v>Dustin Brinkmann</v>
      </c>
      <c r="L4299" s="12" t="str">
        <f>VLOOKUP(D4299,accounts!A:G,6)</f>
        <v>United States</v>
      </c>
      <c r="M4299" s="12" t="str">
        <f>VLOOKUP(D4299,accounts!A:B,2)</f>
        <v>marketing</v>
      </c>
      <c r="N4299" s="12" t="str">
        <f t="shared" si="26"/>
        <v>Jul 2017</v>
      </c>
      <c r="O4299" s="12" t="str">
        <f t="shared" si="459"/>
        <v>Jul 2017</v>
      </c>
      <c r="P4299" s="12">
        <f>VLOOKUP(D4299,accounts!A:G,4)</f>
        <v>375.43</v>
      </c>
      <c r="Q4299" s="12">
        <f t="shared" si="460"/>
        <v>0</v>
      </c>
    </row>
    <row r="4300">
      <c r="A4300" s="14" t="s">
        <v>4479</v>
      </c>
      <c r="B4300" s="14" t="s">
        <v>35</v>
      </c>
      <c r="C4300" s="14" t="s">
        <v>21</v>
      </c>
      <c r="D4300" s="14" t="s">
        <v>73</v>
      </c>
      <c r="E4300" s="14" t="s">
        <v>5</v>
      </c>
      <c r="F4300" s="15">
        <v>42932.0</v>
      </c>
      <c r="G4300" s="15">
        <v>42959.0</v>
      </c>
      <c r="H4300" s="14">
        <v>3146.0</v>
      </c>
      <c r="I4300" s="12">
        <f>VLOOKUP(C4300, products!$A$1:$C$8, 3, FALSE)</f>
        <v>3393</v>
      </c>
      <c r="J4300" s="12" t="str">
        <f>VLOOKUP(B4300,sales_teams!A:C,3)</f>
        <v>Central</v>
      </c>
      <c r="K4300" s="12" t="str">
        <f>VLOOKUP(B4300,sales_teams!A:C,2)</f>
        <v>Dustin Brinkmann</v>
      </c>
      <c r="L4300" s="12" t="str">
        <f>VLOOKUP(D4300,accounts!A:G,6)</f>
        <v>United States</v>
      </c>
      <c r="M4300" s="12" t="str">
        <f>VLOOKUP(D4300,accounts!A:B,2)</f>
        <v>medical</v>
      </c>
      <c r="N4300" s="12" t="str">
        <f t="shared" si="26"/>
        <v>Jul 2017</v>
      </c>
      <c r="O4300" s="12" t="str">
        <f t="shared" si="459"/>
        <v>Aug 2017</v>
      </c>
      <c r="P4300" s="12">
        <f>VLOOKUP(D4300,accounts!A:G,4)</f>
        <v>3178.24</v>
      </c>
      <c r="Q4300" s="12">
        <f t="shared" si="460"/>
        <v>31</v>
      </c>
    </row>
    <row r="4301">
      <c r="A4301" s="14" t="s">
        <v>4480</v>
      </c>
      <c r="B4301" s="14" t="s">
        <v>38</v>
      </c>
      <c r="C4301" s="14" t="s">
        <v>22</v>
      </c>
      <c r="D4301" s="14" t="s">
        <v>107</v>
      </c>
      <c r="E4301" s="14" t="s">
        <v>5</v>
      </c>
      <c r="F4301" s="15">
        <v>42932.0</v>
      </c>
      <c r="G4301" s="15">
        <v>42934.0</v>
      </c>
      <c r="H4301" s="14">
        <v>538.0</v>
      </c>
      <c r="I4301" s="12">
        <f>VLOOKUP(C4301, products!$A$1:$C$8, 3, FALSE)</f>
        <v>550</v>
      </c>
      <c r="J4301" s="12" t="str">
        <f>VLOOKUP(B4301,sales_teams!A:C,3)</f>
        <v>East</v>
      </c>
      <c r="K4301" s="12" t="str">
        <f>VLOOKUP(B4301,sales_teams!A:C,2)</f>
        <v>Rocco Neubert</v>
      </c>
      <c r="L4301" s="12" t="str">
        <f>VLOOKUP(D4301,accounts!A:G,6)</f>
        <v>United States</v>
      </c>
      <c r="M4301" s="12" t="str">
        <f>VLOOKUP(D4301,accounts!A:B,2)</f>
        <v>technolgy</v>
      </c>
      <c r="N4301" s="12" t="str">
        <f t="shared" si="26"/>
        <v>Jul 2017</v>
      </c>
      <c r="O4301" s="12" t="str">
        <f t="shared" si="459"/>
        <v>Jul 2017</v>
      </c>
      <c r="P4301" s="12">
        <f>VLOOKUP(D4301,accounts!A:G,4)</f>
        <v>1008.06</v>
      </c>
      <c r="Q4301" s="12">
        <f t="shared" si="460"/>
        <v>0</v>
      </c>
    </row>
    <row r="4302">
      <c r="A4302" s="14" t="s">
        <v>4481</v>
      </c>
      <c r="B4302" s="14" t="s">
        <v>38</v>
      </c>
      <c r="C4302" s="14" t="s">
        <v>18</v>
      </c>
      <c r="D4302" s="14" t="s">
        <v>109</v>
      </c>
      <c r="E4302" s="14" t="s">
        <v>5</v>
      </c>
      <c r="F4302" s="15">
        <v>42932.0</v>
      </c>
      <c r="G4302" s="15">
        <v>42996.0</v>
      </c>
      <c r="H4302" s="14">
        <v>1071.0</v>
      </c>
      <c r="I4302" s="12">
        <f>VLOOKUP(C4302, products!$A$1:$C$8, 3, FALSE)</f>
        <v>1096</v>
      </c>
      <c r="J4302" s="12" t="str">
        <f>VLOOKUP(B4302,sales_teams!A:C,3)</f>
        <v>East</v>
      </c>
      <c r="K4302" s="12" t="str">
        <f>VLOOKUP(B4302,sales_teams!A:C,2)</f>
        <v>Rocco Neubert</v>
      </c>
      <c r="L4302" s="12" t="str">
        <f>VLOOKUP(D4302,accounts!A:G,6)</f>
        <v>Kenya</v>
      </c>
      <c r="M4302" s="12" t="str">
        <f>VLOOKUP(D4302,accounts!A:B,2)</f>
        <v>medical</v>
      </c>
      <c r="N4302" s="12" t="str">
        <f t="shared" si="26"/>
        <v>Jul 2017</v>
      </c>
      <c r="O4302" s="12" t="str">
        <f t="shared" si="459"/>
        <v>Sep 2017</v>
      </c>
      <c r="P4302" s="12">
        <f>VLOOKUP(D4302,accounts!A:G,4)</f>
        <v>647.18</v>
      </c>
      <c r="Q4302" s="12">
        <f t="shared" si="460"/>
        <v>62</v>
      </c>
    </row>
    <row r="4303">
      <c r="A4303" s="14" t="s">
        <v>4482</v>
      </c>
      <c r="B4303" s="14" t="s">
        <v>38</v>
      </c>
      <c r="C4303" s="14" t="s">
        <v>17</v>
      </c>
      <c r="D4303" s="14" t="s">
        <v>109</v>
      </c>
      <c r="E4303" s="14" t="s">
        <v>5</v>
      </c>
      <c r="F4303" s="15">
        <v>42932.0</v>
      </c>
      <c r="G4303" s="15">
        <v>42933.0</v>
      </c>
      <c r="H4303" s="14">
        <v>4488.0</v>
      </c>
      <c r="I4303" s="12">
        <f>VLOOKUP(C4303, products!$A$1:$C$8, 3, FALSE)</f>
        <v>4821</v>
      </c>
      <c r="J4303" s="12" t="str">
        <f>VLOOKUP(B4303,sales_teams!A:C,3)</f>
        <v>East</v>
      </c>
      <c r="K4303" s="12" t="str">
        <f>VLOOKUP(B4303,sales_teams!A:C,2)</f>
        <v>Rocco Neubert</v>
      </c>
      <c r="L4303" s="12" t="str">
        <f>VLOOKUP(D4303,accounts!A:G,6)</f>
        <v>Kenya</v>
      </c>
      <c r="M4303" s="12" t="str">
        <f>VLOOKUP(D4303,accounts!A:B,2)</f>
        <v>medical</v>
      </c>
      <c r="N4303" s="12" t="str">
        <f t="shared" si="26"/>
        <v>Jul 2017</v>
      </c>
      <c r="O4303" s="12" t="str">
        <f t="shared" si="459"/>
        <v>Jul 2017</v>
      </c>
      <c r="P4303" s="12">
        <f>VLOOKUP(D4303,accounts!A:G,4)</f>
        <v>647.18</v>
      </c>
      <c r="Q4303" s="12">
        <f t="shared" si="460"/>
        <v>0</v>
      </c>
    </row>
    <row r="4304">
      <c r="A4304" s="14" t="s">
        <v>4483</v>
      </c>
      <c r="B4304" s="14" t="s">
        <v>38</v>
      </c>
      <c r="C4304" s="14" t="s">
        <v>21</v>
      </c>
      <c r="D4304" s="14" t="s">
        <v>73</v>
      </c>
      <c r="E4304" s="14" t="s">
        <v>5</v>
      </c>
      <c r="F4304" s="15">
        <v>42932.0</v>
      </c>
      <c r="G4304" s="15">
        <v>42949.0</v>
      </c>
      <c r="H4304" s="14">
        <v>2837.0</v>
      </c>
      <c r="I4304" s="12">
        <f>VLOOKUP(C4304, products!$A$1:$C$8, 3, FALSE)</f>
        <v>3393</v>
      </c>
      <c r="J4304" s="12" t="str">
        <f>VLOOKUP(B4304,sales_teams!A:C,3)</f>
        <v>East</v>
      </c>
      <c r="K4304" s="12" t="str">
        <f>VLOOKUP(B4304,sales_teams!A:C,2)</f>
        <v>Rocco Neubert</v>
      </c>
      <c r="L4304" s="12" t="str">
        <f>VLOOKUP(D4304,accounts!A:G,6)</f>
        <v>United States</v>
      </c>
      <c r="M4304" s="12" t="str">
        <f>VLOOKUP(D4304,accounts!A:B,2)</f>
        <v>medical</v>
      </c>
      <c r="N4304" s="12" t="str">
        <f t="shared" si="26"/>
        <v>Jul 2017</v>
      </c>
      <c r="O4304" s="12" t="str">
        <f t="shared" si="459"/>
        <v>Aug 2017</v>
      </c>
      <c r="P4304" s="12">
        <f>VLOOKUP(D4304,accounts!A:G,4)</f>
        <v>3178.24</v>
      </c>
      <c r="Q4304" s="12">
        <f t="shared" si="460"/>
        <v>31</v>
      </c>
    </row>
    <row r="4305">
      <c r="A4305" s="14" t="s">
        <v>4484</v>
      </c>
      <c r="B4305" s="14" t="s">
        <v>39</v>
      </c>
      <c r="C4305" s="14" t="s">
        <v>21</v>
      </c>
      <c r="D4305" s="14" t="s">
        <v>64</v>
      </c>
      <c r="E4305" s="14" t="s">
        <v>5</v>
      </c>
      <c r="F4305" s="15">
        <v>42932.0</v>
      </c>
      <c r="G4305" s="15">
        <v>43008.0</v>
      </c>
      <c r="H4305" s="14">
        <v>3593.0</v>
      </c>
      <c r="I4305" s="12">
        <f>VLOOKUP(C4305, products!$A$1:$C$8, 3, FALSE)</f>
        <v>3393</v>
      </c>
      <c r="J4305" s="12" t="str">
        <f>VLOOKUP(B4305,sales_teams!A:C,3)</f>
        <v>East</v>
      </c>
      <c r="K4305" s="12" t="str">
        <f>VLOOKUP(B4305,sales_teams!A:C,2)</f>
        <v>Rocco Neubert</v>
      </c>
      <c r="L4305" s="12" t="str">
        <f>VLOOKUP(D4305,accounts!A:G,6)</f>
        <v>United States</v>
      </c>
      <c r="M4305" s="12" t="str">
        <f>VLOOKUP(D4305,accounts!A:B,2)</f>
        <v>software</v>
      </c>
      <c r="N4305" s="12" t="str">
        <f t="shared" si="26"/>
        <v>Jul 2017</v>
      </c>
      <c r="O4305" s="12" t="str">
        <f t="shared" si="459"/>
        <v>Sep 2017</v>
      </c>
      <c r="P4305" s="12">
        <f>VLOOKUP(D4305,accounts!A:G,4)</f>
        <v>11698.03</v>
      </c>
      <c r="Q4305" s="12">
        <f t="shared" si="460"/>
        <v>62</v>
      </c>
    </row>
    <row r="4306">
      <c r="A4306" s="14" t="s">
        <v>4485</v>
      </c>
      <c r="B4306" s="14" t="s">
        <v>40</v>
      </c>
      <c r="C4306" s="14" t="s">
        <v>22</v>
      </c>
      <c r="D4306" s="14" t="s">
        <v>68</v>
      </c>
      <c r="E4306" s="14" t="s">
        <v>5</v>
      </c>
      <c r="F4306" s="15">
        <v>42932.0</v>
      </c>
      <c r="G4306" s="15">
        <v>43006.0</v>
      </c>
      <c r="H4306" s="14">
        <v>583.0</v>
      </c>
      <c r="I4306" s="12">
        <f>VLOOKUP(C4306, products!$A$1:$C$8, 3, FALSE)</f>
        <v>550</v>
      </c>
      <c r="J4306" s="12" t="str">
        <f>VLOOKUP(B4306,sales_teams!A:C,3)</f>
        <v>East</v>
      </c>
      <c r="K4306" s="12" t="str">
        <f>VLOOKUP(B4306,sales_teams!A:C,2)</f>
        <v>Rocco Neubert</v>
      </c>
      <c r="L4306" s="12" t="str">
        <f>VLOOKUP(D4306,accounts!A:G,6)</f>
        <v>Korea</v>
      </c>
      <c r="M4306" s="12" t="str">
        <f>VLOOKUP(D4306,accounts!A:B,2)</f>
        <v>technolgy</v>
      </c>
      <c r="N4306" s="12" t="str">
        <f t="shared" si="26"/>
        <v>Jul 2017</v>
      </c>
      <c r="O4306" s="12" t="str">
        <f t="shared" si="459"/>
        <v>Sep 2017</v>
      </c>
      <c r="P4306" s="12">
        <f>VLOOKUP(D4306,accounts!A:G,4)</f>
        <v>8170.38</v>
      </c>
      <c r="Q4306" s="12">
        <f t="shared" si="460"/>
        <v>62</v>
      </c>
    </row>
    <row r="4307">
      <c r="A4307" s="14" t="s">
        <v>4486</v>
      </c>
      <c r="B4307" s="14" t="s">
        <v>45</v>
      </c>
      <c r="C4307" s="14" t="s">
        <v>22</v>
      </c>
      <c r="D4307" s="14" t="s">
        <v>73</v>
      </c>
      <c r="E4307" s="14" t="s">
        <v>26</v>
      </c>
      <c r="F4307" s="15">
        <v>42932.0</v>
      </c>
      <c r="G4307" s="15">
        <v>42941.0</v>
      </c>
      <c r="H4307" s="14">
        <v>0.0</v>
      </c>
      <c r="I4307" s="12">
        <f>VLOOKUP(C4307, products!$A$1:$C$8, 3, FALSE)</f>
        <v>550</v>
      </c>
      <c r="J4307" s="12" t="str">
        <f>VLOOKUP(B4307,sales_teams!A:C,3)</f>
        <v>East</v>
      </c>
      <c r="K4307" s="12" t="str">
        <f>VLOOKUP(B4307,sales_teams!A:C,2)</f>
        <v>Rocco Neubert</v>
      </c>
      <c r="L4307" s="12" t="str">
        <f>VLOOKUP(D4307,accounts!A:G,6)</f>
        <v>United States</v>
      </c>
      <c r="M4307" s="12" t="str">
        <f>VLOOKUP(D4307,accounts!A:B,2)</f>
        <v>medical</v>
      </c>
      <c r="N4307" s="12" t="str">
        <f t="shared" si="26"/>
        <v>Jul 2017</v>
      </c>
      <c r="O4307" s="12" t="str">
        <f t="shared" si="459"/>
        <v>Jul 2017</v>
      </c>
      <c r="P4307" s="12">
        <f>VLOOKUP(D4307,accounts!A:G,4)</f>
        <v>3178.24</v>
      </c>
      <c r="Q4307" s="12">
        <f t="shared" si="460"/>
        <v>0</v>
      </c>
    </row>
    <row r="4308">
      <c r="A4308" s="14" t="s">
        <v>4487</v>
      </c>
      <c r="B4308" s="14" t="s">
        <v>45</v>
      </c>
      <c r="C4308" s="14" t="s">
        <v>21</v>
      </c>
      <c r="D4308" s="14" t="s">
        <v>104</v>
      </c>
      <c r="E4308" s="14" t="s">
        <v>26</v>
      </c>
      <c r="F4308" s="15">
        <v>42932.0</v>
      </c>
      <c r="G4308" s="15">
        <v>42944.0</v>
      </c>
      <c r="H4308" s="14">
        <v>0.0</v>
      </c>
      <c r="I4308" s="12">
        <f>VLOOKUP(C4308, products!$A$1:$C$8, 3, FALSE)</f>
        <v>3393</v>
      </c>
      <c r="J4308" s="12" t="str">
        <f>VLOOKUP(B4308,sales_teams!A:C,3)</f>
        <v>East</v>
      </c>
      <c r="K4308" s="12" t="str">
        <f>VLOOKUP(B4308,sales_teams!A:C,2)</f>
        <v>Rocco Neubert</v>
      </c>
      <c r="L4308" s="12" t="str">
        <f>VLOOKUP(D4308,accounts!A:G,6)</f>
        <v>Italy</v>
      </c>
      <c r="M4308" s="12" t="str">
        <f>VLOOKUP(D4308,accounts!A:B,2)</f>
        <v>retail</v>
      </c>
      <c r="N4308" s="12" t="str">
        <f t="shared" si="26"/>
        <v>Jul 2017</v>
      </c>
      <c r="O4308" s="12" t="str">
        <f t="shared" si="459"/>
        <v>Jul 2017</v>
      </c>
      <c r="P4308" s="12">
        <f>VLOOKUP(D4308,accounts!A:G,4)</f>
        <v>894.33</v>
      </c>
      <c r="Q4308" s="12">
        <f t="shared" si="460"/>
        <v>0</v>
      </c>
    </row>
    <row r="4309">
      <c r="A4309" s="14" t="s">
        <v>4488</v>
      </c>
      <c r="B4309" s="14" t="s">
        <v>46</v>
      </c>
      <c r="C4309" s="14" t="s">
        <v>17</v>
      </c>
      <c r="D4309" s="14" t="s">
        <v>76</v>
      </c>
      <c r="E4309" s="14" t="s">
        <v>26</v>
      </c>
      <c r="F4309" s="15">
        <v>42932.0</v>
      </c>
      <c r="G4309" s="15">
        <v>42939.0</v>
      </c>
      <c r="H4309" s="14">
        <v>0.0</v>
      </c>
      <c r="I4309" s="12">
        <f>VLOOKUP(C4309, products!$A$1:$C$8, 3, FALSE)</f>
        <v>4821</v>
      </c>
      <c r="J4309" s="12" t="str">
        <f>VLOOKUP(B4309,sales_teams!A:C,3)</f>
        <v>East</v>
      </c>
      <c r="K4309" s="12" t="str">
        <f>VLOOKUP(B4309,sales_teams!A:C,2)</f>
        <v>Rocco Neubert</v>
      </c>
      <c r="L4309" s="12" t="str">
        <f>VLOOKUP(D4309,accounts!A:G,6)</f>
        <v>United States</v>
      </c>
      <c r="M4309" s="12" t="str">
        <f>VLOOKUP(D4309,accounts!A:B,2)</f>
        <v>software</v>
      </c>
      <c r="N4309" s="12" t="str">
        <f t="shared" si="26"/>
        <v>Jul 2017</v>
      </c>
      <c r="O4309" s="12" t="str">
        <f t="shared" si="459"/>
        <v>Jul 2017</v>
      </c>
      <c r="P4309" s="12">
        <f>VLOOKUP(D4309,accounts!A:G,4)</f>
        <v>6354.87</v>
      </c>
      <c r="Q4309" s="12">
        <f t="shared" si="460"/>
        <v>0</v>
      </c>
    </row>
    <row r="4310">
      <c r="A4310" s="14" t="s">
        <v>4489</v>
      </c>
      <c r="B4310" s="14" t="s">
        <v>46</v>
      </c>
      <c r="C4310" s="14" t="s">
        <v>21</v>
      </c>
      <c r="D4310" s="14" t="s">
        <v>85</v>
      </c>
      <c r="E4310" s="14" t="s">
        <v>26</v>
      </c>
      <c r="F4310" s="15">
        <v>42932.0</v>
      </c>
      <c r="G4310" s="15">
        <v>42938.0</v>
      </c>
      <c r="H4310" s="14">
        <v>0.0</v>
      </c>
      <c r="I4310" s="12">
        <f>VLOOKUP(C4310, products!$A$1:$C$8, 3, FALSE)</f>
        <v>3393</v>
      </c>
      <c r="J4310" s="12" t="str">
        <f>VLOOKUP(B4310,sales_teams!A:C,3)</f>
        <v>East</v>
      </c>
      <c r="K4310" s="12" t="str">
        <f>VLOOKUP(B4310,sales_teams!A:C,2)</f>
        <v>Rocco Neubert</v>
      </c>
      <c r="L4310" s="12" t="str">
        <f>VLOOKUP(D4310,accounts!A:G,6)</f>
        <v>United States</v>
      </c>
      <c r="M4310" s="12" t="str">
        <f>VLOOKUP(D4310,accounts!A:B,2)</f>
        <v>medical</v>
      </c>
      <c r="N4310" s="12" t="str">
        <f t="shared" si="26"/>
        <v>Jul 2017</v>
      </c>
      <c r="O4310" s="12" t="str">
        <f t="shared" si="459"/>
        <v>Jul 2017</v>
      </c>
      <c r="P4310" s="12">
        <f>VLOOKUP(D4310,accounts!A:G,4)</f>
        <v>2741.37</v>
      </c>
      <c r="Q4310" s="12">
        <f t="shared" si="460"/>
        <v>0</v>
      </c>
    </row>
    <row r="4311">
      <c r="A4311" s="14" t="s">
        <v>4490</v>
      </c>
      <c r="B4311" s="14" t="s">
        <v>46</v>
      </c>
      <c r="C4311" s="14" t="s">
        <v>18</v>
      </c>
      <c r="D4311" s="14" t="s">
        <v>74</v>
      </c>
      <c r="E4311" s="14" t="s">
        <v>5</v>
      </c>
      <c r="F4311" s="15">
        <v>42932.0</v>
      </c>
      <c r="G4311" s="15">
        <v>42937.0</v>
      </c>
      <c r="H4311" s="14">
        <v>1109.0</v>
      </c>
      <c r="I4311" s="12">
        <f>VLOOKUP(C4311, products!$A$1:$C$8, 3, FALSE)</f>
        <v>1096</v>
      </c>
      <c r="J4311" s="12" t="str">
        <f>VLOOKUP(B4311,sales_teams!A:C,3)</f>
        <v>East</v>
      </c>
      <c r="K4311" s="12" t="str">
        <f>VLOOKUP(B4311,sales_teams!A:C,2)</f>
        <v>Rocco Neubert</v>
      </c>
      <c r="L4311" s="12" t="str">
        <f>VLOOKUP(D4311,accounts!A:G,6)</f>
        <v>United States</v>
      </c>
      <c r="M4311" s="12" t="str">
        <f>VLOOKUP(D4311,accounts!A:B,2)</f>
        <v>retail</v>
      </c>
      <c r="N4311" s="12" t="str">
        <f t="shared" si="26"/>
        <v>Jul 2017</v>
      </c>
      <c r="O4311" s="12" t="str">
        <f t="shared" si="459"/>
        <v>Jul 2017</v>
      </c>
      <c r="P4311" s="12">
        <f>VLOOKUP(D4311,accounts!A:G,4)</f>
        <v>2214.94</v>
      </c>
      <c r="Q4311" s="12">
        <f t="shared" si="460"/>
        <v>0</v>
      </c>
    </row>
    <row r="4312">
      <c r="A4312" s="14" t="s">
        <v>4491</v>
      </c>
      <c r="B4312" s="14" t="s">
        <v>46</v>
      </c>
      <c r="C4312" s="14" t="s">
        <v>18</v>
      </c>
      <c r="D4312" s="14" t="s">
        <v>136</v>
      </c>
      <c r="E4312" s="14" t="s">
        <v>5</v>
      </c>
      <c r="F4312" s="15">
        <v>42932.0</v>
      </c>
      <c r="G4312" s="15">
        <v>42939.0</v>
      </c>
      <c r="H4312" s="14">
        <v>1106.0</v>
      </c>
      <c r="I4312" s="12">
        <f>VLOOKUP(C4312, products!$A$1:$C$8, 3, FALSE)</f>
        <v>1096</v>
      </c>
      <c r="J4312" s="12" t="str">
        <f>VLOOKUP(B4312,sales_teams!A:C,3)</f>
        <v>East</v>
      </c>
      <c r="K4312" s="12" t="str">
        <f>VLOOKUP(B4312,sales_teams!A:C,2)</f>
        <v>Rocco Neubert</v>
      </c>
      <c r="L4312" s="12" t="str">
        <f>VLOOKUP(D4312,accounts!A:G,6)</f>
        <v>United States</v>
      </c>
      <c r="M4312" s="12" t="str">
        <f>VLOOKUP(D4312,accounts!A:B,2)</f>
        <v>entertainment</v>
      </c>
      <c r="N4312" s="12" t="str">
        <f t="shared" si="26"/>
        <v>Jul 2017</v>
      </c>
      <c r="O4312" s="12" t="str">
        <f t="shared" si="459"/>
        <v>Jul 2017</v>
      </c>
      <c r="P4312" s="12">
        <f>VLOOKUP(D4312,accounts!A:G,4)</f>
        <v>324.19</v>
      </c>
      <c r="Q4312" s="12">
        <f t="shared" si="460"/>
        <v>0</v>
      </c>
    </row>
    <row r="4313">
      <c r="A4313" s="14" t="s">
        <v>4492</v>
      </c>
      <c r="B4313" s="14" t="s">
        <v>47</v>
      </c>
      <c r="C4313" s="14" t="s">
        <v>20</v>
      </c>
      <c r="D4313" s="14" t="s">
        <v>123</v>
      </c>
      <c r="E4313" s="14" t="s">
        <v>26</v>
      </c>
      <c r="F4313" s="15">
        <v>42932.0</v>
      </c>
      <c r="G4313" s="15">
        <v>42940.0</v>
      </c>
      <c r="H4313" s="14">
        <v>0.0</v>
      </c>
      <c r="I4313" s="12">
        <f>VLOOKUP(C4313, products!$A$1:$C$8, 3, FALSE)</f>
        <v>5482</v>
      </c>
      <c r="J4313" s="12" t="str">
        <f>VLOOKUP(B4313,sales_teams!A:C,3)</f>
        <v>East</v>
      </c>
      <c r="K4313" s="12" t="str">
        <f>VLOOKUP(B4313,sales_teams!A:C,2)</f>
        <v>Rocco Neubert</v>
      </c>
      <c r="L4313" s="12" t="str">
        <f>VLOOKUP(D4313,accounts!A:G,6)</f>
        <v>United States</v>
      </c>
      <c r="M4313" s="12" t="str">
        <f>VLOOKUP(D4313,accounts!A:B,2)</f>
        <v>entertainment</v>
      </c>
      <c r="N4313" s="12" t="str">
        <f t="shared" si="26"/>
        <v>Jul 2017</v>
      </c>
      <c r="O4313" s="12" t="str">
        <f t="shared" si="459"/>
        <v>Jul 2017</v>
      </c>
      <c r="P4313" s="12">
        <f>VLOOKUP(D4313,accounts!A:G,4)</f>
        <v>349.81</v>
      </c>
      <c r="Q4313" s="12">
        <f t="shared" si="460"/>
        <v>0</v>
      </c>
    </row>
    <row r="4314">
      <c r="A4314" s="14" t="s">
        <v>4493</v>
      </c>
      <c r="B4314" s="14" t="s">
        <v>47</v>
      </c>
      <c r="C4314" s="14" t="s">
        <v>20</v>
      </c>
      <c r="D4314" s="14" t="s">
        <v>85</v>
      </c>
      <c r="E4314" s="14" t="s">
        <v>5</v>
      </c>
      <c r="F4314" s="15">
        <v>42932.0</v>
      </c>
      <c r="G4314" s="15">
        <v>42942.0</v>
      </c>
      <c r="H4314" s="14">
        <v>5008.0</v>
      </c>
      <c r="I4314" s="12">
        <f>VLOOKUP(C4314, products!$A$1:$C$8, 3, FALSE)</f>
        <v>5482</v>
      </c>
      <c r="J4314" s="12" t="str">
        <f>VLOOKUP(B4314,sales_teams!A:C,3)</f>
        <v>East</v>
      </c>
      <c r="K4314" s="12" t="str">
        <f>VLOOKUP(B4314,sales_teams!A:C,2)</f>
        <v>Rocco Neubert</v>
      </c>
      <c r="L4314" s="12" t="str">
        <f>VLOOKUP(D4314,accounts!A:G,6)</f>
        <v>United States</v>
      </c>
      <c r="M4314" s="12" t="str">
        <f>VLOOKUP(D4314,accounts!A:B,2)</f>
        <v>medical</v>
      </c>
      <c r="N4314" s="12" t="str">
        <f t="shared" si="26"/>
        <v>Jul 2017</v>
      </c>
      <c r="O4314" s="12" t="str">
        <f t="shared" si="459"/>
        <v>Jul 2017</v>
      </c>
      <c r="P4314" s="12">
        <f>VLOOKUP(D4314,accounts!A:G,4)</f>
        <v>2741.37</v>
      </c>
      <c r="Q4314" s="12">
        <f t="shared" si="460"/>
        <v>0</v>
      </c>
    </row>
    <row r="4315">
      <c r="A4315" s="14" t="s">
        <v>4494</v>
      </c>
      <c r="B4315" s="14" t="s">
        <v>47</v>
      </c>
      <c r="C4315" s="14" t="s">
        <v>17</v>
      </c>
      <c r="D4315" s="14" t="s">
        <v>89</v>
      </c>
      <c r="E4315" s="14" t="s">
        <v>5</v>
      </c>
      <c r="F4315" s="15">
        <v>42932.0</v>
      </c>
      <c r="G4315" s="15">
        <v>42935.0</v>
      </c>
      <c r="H4315" s="14">
        <v>5621.0</v>
      </c>
      <c r="I4315" s="12">
        <f>VLOOKUP(C4315, products!$A$1:$C$8, 3, FALSE)</f>
        <v>4821</v>
      </c>
      <c r="J4315" s="12" t="str">
        <f>VLOOKUP(B4315,sales_teams!A:C,3)</f>
        <v>East</v>
      </c>
      <c r="K4315" s="12" t="str">
        <f>VLOOKUP(B4315,sales_teams!A:C,2)</f>
        <v>Rocco Neubert</v>
      </c>
      <c r="L4315" s="12" t="str">
        <f>VLOOKUP(D4315,accounts!A:G,6)</f>
        <v>United States</v>
      </c>
      <c r="M4315" s="12" t="str">
        <f>VLOOKUP(D4315,accounts!A:B,2)</f>
        <v>employment</v>
      </c>
      <c r="N4315" s="12" t="str">
        <f t="shared" si="26"/>
        <v>Jul 2017</v>
      </c>
      <c r="O4315" s="12" t="str">
        <f t="shared" si="459"/>
        <v>Jul 2017</v>
      </c>
      <c r="P4315" s="12">
        <f>VLOOKUP(D4315,accounts!A:G,4)</f>
        <v>2871.35</v>
      </c>
      <c r="Q4315" s="12">
        <f t="shared" si="460"/>
        <v>0</v>
      </c>
    </row>
    <row r="4316">
      <c r="A4316" s="14" t="s">
        <v>4495</v>
      </c>
      <c r="B4316" s="14" t="s">
        <v>48</v>
      </c>
      <c r="C4316" s="14" t="s">
        <v>22</v>
      </c>
      <c r="D4316" s="14" t="s">
        <v>79</v>
      </c>
      <c r="E4316" s="14" t="s">
        <v>5</v>
      </c>
      <c r="F4316" s="15">
        <v>42932.0</v>
      </c>
      <c r="G4316" s="15">
        <v>42933.0</v>
      </c>
      <c r="H4316" s="14">
        <v>550.0</v>
      </c>
      <c r="I4316" s="12">
        <f>VLOOKUP(C4316, products!$A$1:$C$8, 3, FALSE)</f>
        <v>550</v>
      </c>
      <c r="J4316" s="12" t="str">
        <f>VLOOKUP(B4316,sales_teams!A:C,3)</f>
        <v>East</v>
      </c>
      <c r="K4316" s="12" t="str">
        <f>VLOOKUP(B4316,sales_teams!A:C,2)</f>
        <v>Rocco Neubert</v>
      </c>
      <c r="L4316" s="12" t="str">
        <f>VLOOKUP(D4316,accounts!A:G,6)</f>
        <v>Panama</v>
      </c>
      <c r="M4316" s="12" t="str">
        <f>VLOOKUP(D4316,accounts!A:B,2)</f>
        <v>technolgy</v>
      </c>
      <c r="N4316" s="12" t="str">
        <f t="shared" si="26"/>
        <v>Jul 2017</v>
      </c>
      <c r="O4316" s="12" t="str">
        <f t="shared" si="459"/>
        <v>Jul 2017</v>
      </c>
      <c r="P4316" s="12">
        <f>VLOOKUP(D4316,accounts!A:G,4)</f>
        <v>2938.67</v>
      </c>
      <c r="Q4316" s="12">
        <f t="shared" si="460"/>
        <v>0</v>
      </c>
    </row>
    <row r="4317">
      <c r="A4317" s="14" t="s">
        <v>4496</v>
      </c>
      <c r="B4317" s="14" t="s">
        <v>52</v>
      </c>
      <c r="C4317" s="14" t="s">
        <v>22</v>
      </c>
      <c r="D4317" s="14" t="s">
        <v>79</v>
      </c>
      <c r="E4317" s="14" t="s">
        <v>5</v>
      </c>
      <c r="F4317" s="15">
        <v>42932.0</v>
      </c>
      <c r="G4317" s="15">
        <v>42981.0</v>
      </c>
      <c r="H4317" s="14">
        <v>574.0</v>
      </c>
      <c r="I4317" s="12">
        <f>VLOOKUP(C4317, products!$A$1:$C$8, 3, FALSE)</f>
        <v>550</v>
      </c>
      <c r="J4317" s="12" t="str">
        <f>VLOOKUP(B4317,sales_teams!A:C,3)</f>
        <v>West</v>
      </c>
      <c r="K4317" s="12" t="str">
        <f>VLOOKUP(B4317,sales_teams!A:C,2)</f>
        <v>Summer Sewald</v>
      </c>
      <c r="L4317" s="12" t="str">
        <f>VLOOKUP(D4317,accounts!A:G,6)</f>
        <v>Panama</v>
      </c>
      <c r="M4317" s="12" t="str">
        <f>VLOOKUP(D4317,accounts!A:B,2)</f>
        <v>technolgy</v>
      </c>
      <c r="N4317" s="12" t="str">
        <f t="shared" si="26"/>
        <v>Jul 2017</v>
      </c>
      <c r="O4317" s="12" t="str">
        <f t="shared" si="459"/>
        <v>Sep 2017</v>
      </c>
      <c r="P4317" s="12">
        <f>VLOOKUP(D4317,accounts!A:G,4)</f>
        <v>2938.67</v>
      </c>
      <c r="Q4317" s="12">
        <f t="shared" si="460"/>
        <v>62</v>
      </c>
    </row>
    <row r="4318">
      <c r="A4318" s="14" t="s">
        <v>4497</v>
      </c>
      <c r="B4318" s="14" t="s">
        <v>55</v>
      </c>
      <c r="C4318" s="14" t="s">
        <v>21</v>
      </c>
      <c r="D4318" s="14" t="s">
        <v>68</v>
      </c>
      <c r="E4318" s="14" t="s">
        <v>26</v>
      </c>
      <c r="F4318" s="15">
        <v>42932.0</v>
      </c>
      <c r="G4318" s="15">
        <v>42940.0</v>
      </c>
      <c r="H4318" s="14">
        <v>0.0</v>
      </c>
      <c r="I4318" s="12">
        <f>VLOOKUP(C4318, products!$A$1:$C$8, 3, FALSE)</f>
        <v>3393</v>
      </c>
      <c r="J4318" s="12" t="str">
        <f>VLOOKUP(B4318,sales_teams!A:C,3)</f>
        <v>West</v>
      </c>
      <c r="K4318" s="12" t="str">
        <f>VLOOKUP(B4318,sales_teams!A:C,2)</f>
        <v>Summer Sewald</v>
      </c>
      <c r="L4318" s="12" t="str">
        <f>VLOOKUP(D4318,accounts!A:G,6)</f>
        <v>Korea</v>
      </c>
      <c r="M4318" s="12" t="str">
        <f>VLOOKUP(D4318,accounts!A:B,2)</f>
        <v>technolgy</v>
      </c>
      <c r="N4318" s="12" t="str">
        <f t="shared" si="26"/>
        <v>Jul 2017</v>
      </c>
      <c r="O4318" s="12" t="str">
        <f t="shared" si="459"/>
        <v>Jul 2017</v>
      </c>
      <c r="P4318" s="12">
        <f>VLOOKUP(D4318,accounts!A:G,4)</f>
        <v>8170.38</v>
      </c>
      <c r="Q4318" s="12">
        <f t="shared" si="460"/>
        <v>0</v>
      </c>
    </row>
    <row r="4319">
      <c r="A4319" s="14" t="s">
        <v>4498</v>
      </c>
      <c r="B4319" s="14" t="s">
        <v>60</v>
      </c>
      <c r="C4319" s="14" t="s">
        <v>19</v>
      </c>
      <c r="D4319" s="14" t="s">
        <v>118</v>
      </c>
      <c r="E4319" s="14" t="s">
        <v>5</v>
      </c>
      <c r="F4319" s="15">
        <v>42932.0</v>
      </c>
      <c r="G4319" s="15">
        <v>42941.0</v>
      </c>
      <c r="H4319" s="14">
        <v>52.0</v>
      </c>
      <c r="I4319" s="12">
        <f>VLOOKUP(C4319, products!$A$1:$C$8, 3, FALSE)</f>
        <v>55</v>
      </c>
      <c r="J4319" s="12" t="str">
        <f>VLOOKUP(B4319,sales_teams!A:C,3)</f>
        <v>West</v>
      </c>
      <c r="K4319" s="12" t="str">
        <f>VLOOKUP(B4319,sales_teams!A:C,2)</f>
        <v>Summer Sewald</v>
      </c>
      <c r="L4319" s="12" t="str">
        <f>VLOOKUP(D4319,accounts!A:G,6)</f>
        <v>United States</v>
      </c>
      <c r="M4319" s="12" t="str">
        <f>VLOOKUP(D4319,accounts!A:B,2)</f>
        <v>retail</v>
      </c>
      <c r="N4319" s="12" t="str">
        <f t="shared" si="26"/>
        <v>Jul 2017</v>
      </c>
      <c r="O4319" s="12" t="str">
        <f t="shared" si="459"/>
        <v>Jul 2017</v>
      </c>
      <c r="P4319" s="12">
        <f>VLOOKUP(D4319,accounts!A:G,4)</f>
        <v>702.72</v>
      </c>
      <c r="Q4319" s="12">
        <f t="shared" si="460"/>
        <v>0</v>
      </c>
    </row>
    <row r="4320">
      <c r="A4320" s="14" t="s">
        <v>4499</v>
      </c>
      <c r="B4320" s="14" t="s">
        <v>61</v>
      </c>
      <c r="C4320" s="14" t="s">
        <v>22</v>
      </c>
      <c r="D4320" s="14" t="s">
        <v>72</v>
      </c>
      <c r="E4320" s="14" t="s">
        <v>5</v>
      </c>
      <c r="F4320" s="15">
        <v>42932.0</v>
      </c>
      <c r="G4320" s="15">
        <v>42993.0</v>
      </c>
      <c r="H4320" s="14">
        <v>477.0</v>
      </c>
      <c r="I4320" s="12">
        <f>VLOOKUP(C4320, products!$A$1:$C$8, 3, FALSE)</f>
        <v>550</v>
      </c>
      <c r="J4320" s="12" t="str">
        <f>VLOOKUP(B4320,sales_teams!A:C,3)</f>
        <v>West</v>
      </c>
      <c r="K4320" s="12" t="str">
        <f>VLOOKUP(B4320,sales_teams!A:C,2)</f>
        <v>Summer Sewald</v>
      </c>
      <c r="L4320" s="12" t="str">
        <f>VLOOKUP(D4320,accounts!A:G,6)</f>
        <v>United States</v>
      </c>
      <c r="M4320" s="12" t="str">
        <f>VLOOKUP(D4320,accounts!A:B,2)</f>
        <v>finance</v>
      </c>
      <c r="N4320" s="12" t="str">
        <f t="shared" si="26"/>
        <v>Jul 2017</v>
      </c>
      <c r="O4320" s="12" t="str">
        <f t="shared" si="459"/>
        <v>Sep 2017</v>
      </c>
      <c r="P4320" s="12">
        <f>VLOOKUP(D4320,accounts!A:G,4)</f>
        <v>7537.24</v>
      </c>
      <c r="Q4320" s="12">
        <f t="shared" si="460"/>
        <v>62</v>
      </c>
    </row>
    <row r="4321">
      <c r="A4321" s="14" t="s">
        <v>4500</v>
      </c>
      <c r="B4321" s="14" t="s">
        <v>32</v>
      </c>
      <c r="C4321" s="14" t="s">
        <v>22</v>
      </c>
      <c r="D4321" s="14" t="s">
        <v>109</v>
      </c>
      <c r="E4321" s="14" t="s">
        <v>26</v>
      </c>
      <c r="F4321" s="15">
        <v>42933.0</v>
      </c>
      <c r="G4321" s="15">
        <v>42942.0</v>
      </c>
      <c r="H4321" s="14">
        <v>0.0</v>
      </c>
      <c r="I4321" s="12">
        <f>VLOOKUP(C4321, products!$A$1:$C$8, 3, FALSE)</f>
        <v>550</v>
      </c>
      <c r="J4321" s="12" t="str">
        <f>VLOOKUP(B4321,sales_teams!A:C,3)</f>
        <v>Central</v>
      </c>
      <c r="K4321" s="12" t="str">
        <f>VLOOKUP(B4321,sales_teams!A:C,2)</f>
        <v>Dustin Brinkmann</v>
      </c>
      <c r="L4321" s="12" t="str">
        <f>VLOOKUP(D4321,accounts!A:G,6)</f>
        <v>Kenya</v>
      </c>
      <c r="M4321" s="12" t="str">
        <f>VLOOKUP(D4321,accounts!A:B,2)</f>
        <v>medical</v>
      </c>
      <c r="N4321" s="12" t="str">
        <f t="shared" si="26"/>
        <v>Jul 2017</v>
      </c>
      <c r="O4321" s="12" t="str">
        <f t="shared" si="459"/>
        <v>Jul 2017</v>
      </c>
      <c r="P4321" s="12">
        <f>VLOOKUP(D4321,accounts!A:G,4)</f>
        <v>647.18</v>
      </c>
      <c r="Q4321" s="12">
        <f t="shared" si="460"/>
        <v>0</v>
      </c>
    </row>
    <row r="4322">
      <c r="A4322" s="14" t="s">
        <v>4501</v>
      </c>
      <c r="B4322" s="14" t="s">
        <v>32</v>
      </c>
      <c r="C4322" s="14" t="s">
        <v>19</v>
      </c>
      <c r="D4322" s="14" t="s">
        <v>100</v>
      </c>
      <c r="E4322" s="14" t="s">
        <v>26</v>
      </c>
      <c r="F4322" s="15">
        <v>42933.0</v>
      </c>
      <c r="G4322" s="15">
        <v>42938.0</v>
      </c>
      <c r="H4322" s="14">
        <v>0.0</v>
      </c>
      <c r="I4322" s="12">
        <f>VLOOKUP(C4322, products!$A$1:$C$8, 3, FALSE)</f>
        <v>55</v>
      </c>
      <c r="J4322" s="12" t="str">
        <f>VLOOKUP(B4322,sales_teams!A:C,3)</f>
        <v>Central</v>
      </c>
      <c r="K4322" s="12" t="str">
        <f>VLOOKUP(B4322,sales_teams!A:C,2)</f>
        <v>Dustin Brinkmann</v>
      </c>
      <c r="L4322" s="12" t="str">
        <f>VLOOKUP(D4322,accounts!A:G,6)</f>
        <v>Belgium</v>
      </c>
      <c r="M4322" s="12" t="str">
        <f>VLOOKUP(D4322,accounts!A:B,2)</f>
        <v>retail</v>
      </c>
      <c r="N4322" s="12" t="str">
        <f t="shared" si="26"/>
        <v>Jul 2017</v>
      </c>
      <c r="O4322" s="12" t="str">
        <f t="shared" si="459"/>
        <v>Jul 2017</v>
      </c>
      <c r="P4322" s="12">
        <f>VLOOKUP(D4322,accounts!A:G,4)</f>
        <v>1376.8</v>
      </c>
      <c r="Q4322" s="12">
        <f t="shared" si="460"/>
        <v>0</v>
      </c>
    </row>
    <row r="4323">
      <c r="A4323" s="14" t="s">
        <v>4502</v>
      </c>
      <c r="B4323" s="14" t="s">
        <v>33</v>
      </c>
      <c r="C4323" s="14" t="s">
        <v>22</v>
      </c>
      <c r="D4323" s="14" t="s">
        <v>118</v>
      </c>
      <c r="E4323" s="14" t="s">
        <v>25</v>
      </c>
      <c r="F4323" s="15">
        <v>42933.0</v>
      </c>
      <c r="G4323" s="17"/>
      <c r="I4323" s="12">
        <f>VLOOKUP(C4323, products!$A$1:$C$8, 3, FALSE)</f>
        <v>550</v>
      </c>
      <c r="J4323" s="12" t="str">
        <f>VLOOKUP(B4323,sales_teams!A:C,3)</f>
        <v>Central</v>
      </c>
      <c r="K4323" s="12" t="str">
        <f>VLOOKUP(B4323,sales_teams!A:C,2)</f>
        <v>Dustin Brinkmann</v>
      </c>
      <c r="L4323" s="12" t="str">
        <f>VLOOKUP(D4323,accounts!A:G,6)</f>
        <v>United States</v>
      </c>
      <c r="M4323" s="12" t="str">
        <f>VLOOKUP(D4323,accounts!A:B,2)</f>
        <v>retail</v>
      </c>
      <c r="N4323" s="12" t="str">
        <f t="shared" si="26"/>
        <v>Jul 2017</v>
      </c>
      <c r="P4323" s="12">
        <f>VLOOKUP(D4323,accounts!A:G,4)</f>
        <v>702.72</v>
      </c>
    </row>
    <row r="4324">
      <c r="A4324" s="14" t="s">
        <v>4503</v>
      </c>
      <c r="B4324" s="14" t="s">
        <v>34</v>
      </c>
      <c r="C4324" s="14" t="s">
        <v>21</v>
      </c>
      <c r="D4324" s="14" t="s">
        <v>129</v>
      </c>
      <c r="E4324" s="14" t="s">
        <v>26</v>
      </c>
      <c r="F4324" s="15">
        <v>42933.0</v>
      </c>
      <c r="G4324" s="15">
        <v>42944.0</v>
      </c>
      <c r="H4324" s="14">
        <v>0.0</v>
      </c>
      <c r="I4324" s="12">
        <f>VLOOKUP(C4324, products!$A$1:$C$8, 3, FALSE)</f>
        <v>3393</v>
      </c>
      <c r="J4324" s="12" t="str">
        <f>VLOOKUP(B4324,sales_teams!A:C,3)</f>
        <v>Central</v>
      </c>
      <c r="K4324" s="12" t="str">
        <f>VLOOKUP(B4324,sales_teams!A:C,2)</f>
        <v>Dustin Brinkmann</v>
      </c>
      <c r="L4324" s="12" t="str">
        <f>VLOOKUP(D4324,accounts!A:G,6)</f>
        <v>United States</v>
      </c>
      <c r="M4324" s="12" t="str">
        <f>VLOOKUP(D4324,accounts!A:B,2)</f>
        <v>medical</v>
      </c>
      <c r="N4324" s="12" t="str">
        <f t="shared" si="26"/>
        <v>Jul 2017</v>
      </c>
      <c r="O4324" s="12" t="str">
        <f t="shared" ref="O4324:O4354" si="461">TEXT(G4324,"mmm yyy")</f>
        <v>Jul 2017</v>
      </c>
      <c r="P4324" s="12">
        <f>VLOOKUP(D4324,accounts!A:G,4)</f>
        <v>2818.38</v>
      </c>
      <c r="Q4324" s="12">
        <f t="shared" ref="Q4324:Q4354" si="462">O4324-N4324</f>
        <v>0</v>
      </c>
    </row>
    <row r="4325">
      <c r="A4325" s="14" t="s">
        <v>4504</v>
      </c>
      <c r="B4325" s="14" t="s">
        <v>34</v>
      </c>
      <c r="C4325" s="14" t="s">
        <v>18</v>
      </c>
      <c r="D4325" s="14" t="s">
        <v>77</v>
      </c>
      <c r="E4325" s="14" t="s">
        <v>5</v>
      </c>
      <c r="F4325" s="15">
        <v>42933.0</v>
      </c>
      <c r="G4325" s="15">
        <v>42936.0</v>
      </c>
      <c r="H4325" s="14">
        <v>1202.0</v>
      </c>
      <c r="I4325" s="12">
        <f>VLOOKUP(C4325, products!$A$1:$C$8, 3, FALSE)</f>
        <v>1096</v>
      </c>
      <c r="J4325" s="12" t="str">
        <f>VLOOKUP(B4325,sales_teams!A:C,3)</f>
        <v>Central</v>
      </c>
      <c r="K4325" s="12" t="str">
        <f>VLOOKUP(B4325,sales_teams!A:C,2)</f>
        <v>Dustin Brinkmann</v>
      </c>
      <c r="L4325" s="12" t="str">
        <f>VLOOKUP(D4325,accounts!A:G,6)</f>
        <v>United States</v>
      </c>
      <c r="M4325" s="12" t="str">
        <f>VLOOKUP(D4325,accounts!A:B,2)</f>
        <v>retail</v>
      </c>
      <c r="N4325" s="12" t="str">
        <f t="shared" si="26"/>
        <v>Jul 2017</v>
      </c>
      <c r="O4325" s="12" t="str">
        <f t="shared" si="461"/>
        <v>Jul 2017</v>
      </c>
      <c r="P4325" s="12">
        <f>VLOOKUP(D4325,accounts!A:G,4)</f>
        <v>1419.98</v>
      </c>
      <c r="Q4325" s="12">
        <f t="shared" si="462"/>
        <v>0</v>
      </c>
    </row>
    <row r="4326">
      <c r="A4326" s="14" t="s">
        <v>4505</v>
      </c>
      <c r="B4326" s="14" t="s">
        <v>35</v>
      </c>
      <c r="C4326" s="14" t="s">
        <v>21</v>
      </c>
      <c r="D4326" s="14" t="s">
        <v>92</v>
      </c>
      <c r="E4326" s="14" t="s">
        <v>26</v>
      </c>
      <c r="F4326" s="15">
        <v>42933.0</v>
      </c>
      <c r="G4326" s="15">
        <v>42952.0</v>
      </c>
      <c r="H4326" s="14">
        <v>0.0</v>
      </c>
      <c r="I4326" s="12">
        <f>VLOOKUP(C4326, products!$A$1:$C$8, 3, FALSE)</f>
        <v>3393</v>
      </c>
      <c r="J4326" s="12" t="str">
        <f>VLOOKUP(B4326,sales_teams!A:C,3)</f>
        <v>Central</v>
      </c>
      <c r="K4326" s="12" t="str">
        <f>VLOOKUP(B4326,sales_teams!A:C,2)</f>
        <v>Dustin Brinkmann</v>
      </c>
      <c r="L4326" s="12" t="str">
        <f>VLOOKUP(D4326,accounts!A:G,6)</f>
        <v>United States</v>
      </c>
      <c r="M4326" s="12" t="str">
        <f>VLOOKUP(D4326,accounts!A:B,2)</f>
        <v>finance</v>
      </c>
      <c r="N4326" s="12" t="str">
        <f t="shared" si="26"/>
        <v>Jul 2017</v>
      </c>
      <c r="O4326" s="12" t="str">
        <f t="shared" si="461"/>
        <v>Aug 2017</v>
      </c>
      <c r="P4326" s="12">
        <f>VLOOKUP(D4326,accounts!A:G,4)</f>
        <v>2819.5</v>
      </c>
      <c r="Q4326" s="12">
        <f t="shared" si="462"/>
        <v>31</v>
      </c>
    </row>
    <row r="4327">
      <c r="A4327" s="14" t="s">
        <v>4506</v>
      </c>
      <c r="B4327" s="14" t="s">
        <v>35</v>
      </c>
      <c r="C4327" s="14" t="s">
        <v>19</v>
      </c>
      <c r="D4327" s="14" t="s">
        <v>92</v>
      </c>
      <c r="E4327" s="14" t="s">
        <v>5</v>
      </c>
      <c r="F4327" s="15">
        <v>42933.0</v>
      </c>
      <c r="G4327" s="15">
        <v>43042.0</v>
      </c>
      <c r="H4327" s="14">
        <v>51.0</v>
      </c>
      <c r="I4327" s="12">
        <f>VLOOKUP(C4327, products!$A$1:$C$8, 3, FALSE)</f>
        <v>55</v>
      </c>
      <c r="J4327" s="12" t="str">
        <f>VLOOKUP(B4327,sales_teams!A:C,3)</f>
        <v>Central</v>
      </c>
      <c r="K4327" s="12" t="str">
        <f>VLOOKUP(B4327,sales_teams!A:C,2)</f>
        <v>Dustin Brinkmann</v>
      </c>
      <c r="L4327" s="12" t="str">
        <f>VLOOKUP(D4327,accounts!A:G,6)</f>
        <v>United States</v>
      </c>
      <c r="M4327" s="12" t="str">
        <f>VLOOKUP(D4327,accounts!A:B,2)</f>
        <v>finance</v>
      </c>
      <c r="N4327" s="12" t="str">
        <f t="shared" si="26"/>
        <v>Jul 2017</v>
      </c>
      <c r="O4327" s="12" t="str">
        <f t="shared" si="461"/>
        <v>Nov 2017</v>
      </c>
      <c r="P4327" s="12">
        <f>VLOOKUP(D4327,accounts!A:G,4)</f>
        <v>2819.5</v>
      </c>
      <c r="Q4327" s="12">
        <f t="shared" si="462"/>
        <v>123</v>
      </c>
    </row>
    <row r="4328">
      <c r="A4328" s="14" t="s">
        <v>4507</v>
      </c>
      <c r="B4328" s="14" t="s">
        <v>37</v>
      </c>
      <c r="C4328" s="14" t="s">
        <v>18</v>
      </c>
      <c r="D4328" s="14" t="s">
        <v>64</v>
      </c>
      <c r="E4328" s="14" t="s">
        <v>26</v>
      </c>
      <c r="F4328" s="15">
        <v>42933.0</v>
      </c>
      <c r="G4328" s="15">
        <v>42934.0</v>
      </c>
      <c r="H4328" s="14">
        <v>0.0</v>
      </c>
      <c r="I4328" s="12">
        <f>VLOOKUP(C4328, products!$A$1:$C$8, 3, FALSE)</f>
        <v>1096</v>
      </c>
      <c r="J4328" s="12" t="str">
        <f>VLOOKUP(B4328,sales_teams!A:C,3)</f>
        <v>East</v>
      </c>
      <c r="K4328" s="12" t="str">
        <f>VLOOKUP(B4328,sales_teams!A:C,2)</f>
        <v>Rocco Neubert</v>
      </c>
      <c r="L4328" s="12" t="str">
        <f>VLOOKUP(D4328,accounts!A:G,6)</f>
        <v>United States</v>
      </c>
      <c r="M4328" s="12" t="str">
        <f>VLOOKUP(D4328,accounts!A:B,2)</f>
        <v>software</v>
      </c>
      <c r="N4328" s="12" t="str">
        <f t="shared" si="26"/>
        <v>Jul 2017</v>
      </c>
      <c r="O4328" s="12" t="str">
        <f t="shared" si="461"/>
        <v>Jul 2017</v>
      </c>
      <c r="P4328" s="12">
        <f>VLOOKUP(D4328,accounts!A:G,4)</f>
        <v>11698.03</v>
      </c>
      <c r="Q4328" s="12">
        <f t="shared" si="462"/>
        <v>0</v>
      </c>
    </row>
    <row r="4329">
      <c r="A4329" s="14" t="s">
        <v>4508</v>
      </c>
      <c r="B4329" s="14" t="s">
        <v>38</v>
      </c>
      <c r="C4329" s="14" t="s">
        <v>18</v>
      </c>
      <c r="D4329" s="14" t="s">
        <v>101</v>
      </c>
      <c r="E4329" s="14" t="s">
        <v>26</v>
      </c>
      <c r="F4329" s="15">
        <v>42933.0</v>
      </c>
      <c r="G4329" s="15">
        <v>42934.0</v>
      </c>
      <c r="H4329" s="14">
        <v>0.0</v>
      </c>
      <c r="I4329" s="12">
        <f>VLOOKUP(C4329, products!$A$1:$C$8, 3, FALSE)</f>
        <v>1096</v>
      </c>
      <c r="J4329" s="12" t="str">
        <f>VLOOKUP(B4329,sales_teams!A:C,3)</f>
        <v>East</v>
      </c>
      <c r="K4329" s="12" t="str">
        <f>VLOOKUP(B4329,sales_teams!A:C,2)</f>
        <v>Rocco Neubert</v>
      </c>
      <c r="L4329" s="12" t="str">
        <f>VLOOKUP(D4329,accounts!A:G,6)</f>
        <v>United States</v>
      </c>
      <c r="M4329" s="12" t="str">
        <f>VLOOKUP(D4329,accounts!A:B,2)</f>
        <v>finance</v>
      </c>
      <c r="N4329" s="12" t="str">
        <f t="shared" si="26"/>
        <v>Jul 2017</v>
      </c>
      <c r="O4329" s="12" t="str">
        <f t="shared" si="461"/>
        <v>Jul 2017</v>
      </c>
      <c r="P4329" s="12">
        <f>VLOOKUP(D4329,accounts!A:G,4)</f>
        <v>1102.43</v>
      </c>
      <c r="Q4329" s="12">
        <f t="shared" si="462"/>
        <v>0</v>
      </c>
    </row>
    <row r="4330">
      <c r="A4330" s="14" t="s">
        <v>4509</v>
      </c>
      <c r="B4330" s="14" t="s">
        <v>38</v>
      </c>
      <c r="C4330" s="14" t="s">
        <v>17</v>
      </c>
      <c r="D4330" s="14" t="s">
        <v>107</v>
      </c>
      <c r="E4330" s="14" t="s">
        <v>26</v>
      </c>
      <c r="F4330" s="15">
        <v>42933.0</v>
      </c>
      <c r="G4330" s="15">
        <v>42944.0</v>
      </c>
      <c r="H4330" s="14">
        <v>0.0</v>
      </c>
      <c r="I4330" s="12">
        <f>VLOOKUP(C4330, products!$A$1:$C$8, 3, FALSE)</f>
        <v>4821</v>
      </c>
      <c r="J4330" s="12" t="str">
        <f>VLOOKUP(B4330,sales_teams!A:C,3)</f>
        <v>East</v>
      </c>
      <c r="K4330" s="12" t="str">
        <f>VLOOKUP(B4330,sales_teams!A:C,2)</f>
        <v>Rocco Neubert</v>
      </c>
      <c r="L4330" s="12" t="str">
        <f>VLOOKUP(D4330,accounts!A:G,6)</f>
        <v>United States</v>
      </c>
      <c r="M4330" s="12" t="str">
        <f>VLOOKUP(D4330,accounts!A:B,2)</f>
        <v>technolgy</v>
      </c>
      <c r="N4330" s="12" t="str">
        <f t="shared" si="26"/>
        <v>Jul 2017</v>
      </c>
      <c r="O4330" s="12" t="str">
        <f t="shared" si="461"/>
        <v>Jul 2017</v>
      </c>
      <c r="P4330" s="12">
        <f>VLOOKUP(D4330,accounts!A:G,4)</f>
        <v>1008.06</v>
      </c>
      <c r="Q4330" s="12">
        <f t="shared" si="462"/>
        <v>0</v>
      </c>
    </row>
    <row r="4331">
      <c r="A4331" s="14" t="s">
        <v>4510</v>
      </c>
      <c r="B4331" s="14" t="s">
        <v>38</v>
      </c>
      <c r="C4331" s="14" t="s">
        <v>18</v>
      </c>
      <c r="D4331" s="14" t="s">
        <v>131</v>
      </c>
      <c r="E4331" s="14" t="s">
        <v>5</v>
      </c>
      <c r="F4331" s="15">
        <v>42933.0</v>
      </c>
      <c r="G4331" s="15">
        <v>42994.0</v>
      </c>
      <c r="H4331" s="14">
        <v>1203.0</v>
      </c>
      <c r="I4331" s="12">
        <f>VLOOKUP(C4331, products!$A$1:$C$8, 3, FALSE)</f>
        <v>1096</v>
      </c>
      <c r="J4331" s="12" t="str">
        <f>VLOOKUP(B4331,sales_teams!A:C,3)</f>
        <v>East</v>
      </c>
      <c r="K4331" s="12" t="str">
        <f>VLOOKUP(B4331,sales_teams!A:C,2)</f>
        <v>Rocco Neubert</v>
      </c>
      <c r="L4331" s="12" t="str">
        <f>VLOOKUP(D4331,accounts!A:G,6)</f>
        <v>United States</v>
      </c>
      <c r="M4331" s="12" t="str">
        <f>VLOOKUP(D4331,accounts!A:B,2)</f>
        <v>marketing</v>
      </c>
      <c r="N4331" s="12" t="str">
        <f t="shared" si="26"/>
        <v>Jul 2017</v>
      </c>
      <c r="O4331" s="12" t="str">
        <f t="shared" si="461"/>
        <v>Sep 2017</v>
      </c>
      <c r="P4331" s="12">
        <f>VLOOKUP(D4331,accounts!A:G,4)</f>
        <v>45.39</v>
      </c>
      <c r="Q4331" s="12">
        <f t="shared" si="462"/>
        <v>62</v>
      </c>
    </row>
    <row r="4332">
      <c r="A4332" s="14" t="s">
        <v>4511</v>
      </c>
      <c r="B4332" s="14" t="s">
        <v>38</v>
      </c>
      <c r="C4332" s="14" t="s">
        <v>17</v>
      </c>
      <c r="D4332" s="14" t="s">
        <v>73</v>
      </c>
      <c r="E4332" s="14" t="s">
        <v>5</v>
      </c>
      <c r="F4332" s="15">
        <v>42933.0</v>
      </c>
      <c r="G4332" s="15">
        <v>42935.0</v>
      </c>
      <c r="H4332" s="14">
        <v>5673.0</v>
      </c>
      <c r="I4332" s="12">
        <f>VLOOKUP(C4332, products!$A$1:$C$8, 3, FALSE)</f>
        <v>4821</v>
      </c>
      <c r="J4332" s="12" t="str">
        <f>VLOOKUP(B4332,sales_teams!A:C,3)</f>
        <v>East</v>
      </c>
      <c r="K4332" s="12" t="str">
        <f>VLOOKUP(B4332,sales_teams!A:C,2)</f>
        <v>Rocco Neubert</v>
      </c>
      <c r="L4332" s="12" t="str">
        <f>VLOOKUP(D4332,accounts!A:G,6)</f>
        <v>United States</v>
      </c>
      <c r="M4332" s="12" t="str">
        <f>VLOOKUP(D4332,accounts!A:B,2)</f>
        <v>medical</v>
      </c>
      <c r="N4332" s="12" t="str">
        <f t="shared" si="26"/>
        <v>Jul 2017</v>
      </c>
      <c r="O4332" s="12" t="str">
        <f t="shared" si="461"/>
        <v>Jul 2017</v>
      </c>
      <c r="P4332" s="12">
        <f>VLOOKUP(D4332,accounts!A:G,4)</f>
        <v>3178.24</v>
      </c>
      <c r="Q4332" s="12">
        <f t="shared" si="462"/>
        <v>0</v>
      </c>
    </row>
    <row r="4333">
      <c r="A4333" s="14" t="s">
        <v>4512</v>
      </c>
      <c r="B4333" s="14" t="s">
        <v>39</v>
      </c>
      <c r="C4333" s="14" t="s">
        <v>20</v>
      </c>
      <c r="D4333" s="14" t="s">
        <v>88</v>
      </c>
      <c r="E4333" s="14" t="s">
        <v>5</v>
      </c>
      <c r="F4333" s="15">
        <v>42933.0</v>
      </c>
      <c r="G4333" s="15">
        <v>42986.0</v>
      </c>
      <c r="H4333" s="14">
        <v>6205.0</v>
      </c>
      <c r="I4333" s="12">
        <f>VLOOKUP(C4333, products!$A$1:$C$8, 3, FALSE)</f>
        <v>5482</v>
      </c>
      <c r="J4333" s="12" t="str">
        <f>VLOOKUP(B4333,sales_teams!A:C,3)</f>
        <v>East</v>
      </c>
      <c r="K4333" s="12" t="str">
        <f>VLOOKUP(B4333,sales_teams!A:C,2)</f>
        <v>Rocco Neubert</v>
      </c>
      <c r="L4333" s="12" t="str">
        <f>VLOOKUP(D4333,accounts!A:G,6)</f>
        <v>United States</v>
      </c>
      <c r="M4333" s="12" t="str">
        <f>VLOOKUP(D4333,accounts!A:B,2)</f>
        <v>retail</v>
      </c>
      <c r="N4333" s="12" t="str">
        <f t="shared" si="26"/>
        <v>Jul 2017</v>
      </c>
      <c r="O4333" s="12" t="str">
        <f t="shared" si="461"/>
        <v>Sep 2017</v>
      </c>
      <c r="P4333" s="12">
        <f>VLOOKUP(D4333,accounts!A:G,4)</f>
        <v>2520.83</v>
      </c>
      <c r="Q4333" s="12">
        <f t="shared" si="462"/>
        <v>62</v>
      </c>
    </row>
    <row r="4334">
      <c r="A4334" s="14" t="s">
        <v>4513</v>
      </c>
      <c r="B4334" s="14" t="s">
        <v>40</v>
      </c>
      <c r="C4334" s="14" t="s">
        <v>20</v>
      </c>
      <c r="D4334" s="14" t="s">
        <v>112</v>
      </c>
      <c r="E4334" s="14" t="s">
        <v>26</v>
      </c>
      <c r="F4334" s="15">
        <v>42933.0</v>
      </c>
      <c r="G4334" s="15">
        <v>42950.0</v>
      </c>
      <c r="H4334" s="14">
        <v>0.0</v>
      </c>
      <c r="I4334" s="12">
        <f>VLOOKUP(C4334, products!$A$1:$C$8, 3, FALSE)</f>
        <v>5482</v>
      </c>
      <c r="J4334" s="12" t="str">
        <f>VLOOKUP(B4334,sales_teams!A:C,3)</f>
        <v>East</v>
      </c>
      <c r="K4334" s="12" t="str">
        <f>VLOOKUP(B4334,sales_teams!A:C,2)</f>
        <v>Rocco Neubert</v>
      </c>
      <c r="L4334" s="12" t="str">
        <f>VLOOKUP(D4334,accounts!A:G,6)</f>
        <v>United States</v>
      </c>
      <c r="M4334" s="12" t="str">
        <f>VLOOKUP(D4334,accounts!A:B,2)</f>
        <v>telecommunications</v>
      </c>
      <c r="N4334" s="12" t="str">
        <f t="shared" si="26"/>
        <v>Jul 2017</v>
      </c>
      <c r="O4334" s="12" t="str">
        <f t="shared" si="461"/>
        <v>Aug 2017</v>
      </c>
      <c r="P4334" s="12">
        <f>VLOOKUP(D4334,accounts!A:G,4)</f>
        <v>1699.85</v>
      </c>
      <c r="Q4334" s="12">
        <f t="shared" si="462"/>
        <v>31</v>
      </c>
    </row>
    <row r="4335">
      <c r="A4335" s="14" t="s">
        <v>4514</v>
      </c>
      <c r="B4335" s="14" t="s">
        <v>43</v>
      </c>
      <c r="C4335" s="14" t="s">
        <v>21</v>
      </c>
      <c r="D4335" s="14" t="s">
        <v>67</v>
      </c>
      <c r="E4335" s="14" t="s">
        <v>5</v>
      </c>
      <c r="F4335" s="15">
        <v>42933.0</v>
      </c>
      <c r="G4335" s="15">
        <v>42940.0</v>
      </c>
      <c r="H4335" s="14">
        <v>3363.0</v>
      </c>
      <c r="I4335" s="12">
        <f>VLOOKUP(C4335, products!$A$1:$C$8, 3, FALSE)</f>
        <v>3393</v>
      </c>
      <c r="J4335" s="12" t="str">
        <f>VLOOKUP(B4335,sales_teams!A:C,3)</f>
        <v>East</v>
      </c>
      <c r="K4335" s="12" t="str">
        <f>VLOOKUP(B4335,sales_teams!A:C,2)</f>
        <v>Rocco Neubert</v>
      </c>
      <c r="L4335" s="12" t="str">
        <f>VLOOKUP(D4335,accounts!A:G,6)</f>
        <v>United States</v>
      </c>
      <c r="M4335" s="12" t="str">
        <f>VLOOKUP(D4335,accounts!A:B,2)</f>
        <v>entertainment</v>
      </c>
      <c r="N4335" s="12" t="str">
        <f t="shared" si="26"/>
        <v>Jul 2017</v>
      </c>
      <c r="O4335" s="12" t="str">
        <f t="shared" si="461"/>
        <v>Jul 2017</v>
      </c>
      <c r="P4335" s="12">
        <f>VLOOKUP(D4335,accounts!A:G,4)</f>
        <v>4269.9</v>
      </c>
      <c r="Q4335" s="12">
        <f t="shared" si="462"/>
        <v>0</v>
      </c>
    </row>
    <row r="4336">
      <c r="A4336" s="14" t="s">
        <v>4515</v>
      </c>
      <c r="B4336" s="14" t="s">
        <v>43</v>
      </c>
      <c r="C4336" s="14" t="s">
        <v>21</v>
      </c>
      <c r="D4336" s="14" t="s">
        <v>65</v>
      </c>
      <c r="E4336" s="14" t="s">
        <v>5</v>
      </c>
      <c r="F4336" s="15">
        <v>42933.0</v>
      </c>
      <c r="G4336" s="15">
        <v>43042.0</v>
      </c>
      <c r="H4336" s="14">
        <v>3700.0</v>
      </c>
      <c r="I4336" s="12">
        <f>VLOOKUP(C4336, products!$A$1:$C$8, 3, FALSE)</f>
        <v>3393</v>
      </c>
      <c r="J4336" s="12" t="str">
        <f>VLOOKUP(B4336,sales_teams!A:C,3)</f>
        <v>East</v>
      </c>
      <c r="K4336" s="12" t="str">
        <f>VLOOKUP(B4336,sales_teams!A:C,2)</f>
        <v>Rocco Neubert</v>
      </c>
      <c r="L4336" s="12" t="str">
        <f>VLOOKUP(D4336,accounts!A:G,6)</f>
        <v>United States</v>
      </c>
      <c r="M4336" s="12" t="str">
        <f>VLOOKUP(D4336,accounts!A:B,2)</f>
        <v>technolgy</v>
      </c>
      <c r="N4336" s="12" t="str">
        <f t="shared" si="26"/>
        <v>Jul 2017</v>
      </c>
      <c r="O4336" s="12" t="str">
        <f t="shared" si="461"/>
        <v>Nov 2017</v>
      </c>
      <c r="P4336" s="12">
        <f>VLOOKUP(D4336,accounts!A:G,4)</f>
        <v>7708.38</v>
      </c>
      <c r="Q4336" s="12">
        <f t="shared" si="462"/>
        <v>123</v>
      </c>
    </row>
    <row r="4337">
      <c r="A4337" s="14" t="s">
        <v>4516</v>
      </c>
      <c r="B4337" s="14" t="s">
        <v>44</v>
      </c>
      <c r="C4337" s="14" t="s">
        <v>17</v>
      </c>
      <c r="D4337" s="14" t="s">
        <v>64</v>
      </c>
      <c r="E4337" s="14" t="s">
        <v>26</v>
      </c>
      <c r="F4337" s="15">
        <v>42933.0</v>
      </c>
      <c r="G4337" s="15">
        <v>43040.0</v>
      </c>
      <c r="H4337" s="14">
        <v>0.0</v>
      </c>
      <c r="I4337" s="12">
        <f>VLOOKUP(C4337, products!$A$1:$C$8, 3, FALSE)</f>
        <v>4821</v>
      </c>
      <c r="J4337" s="12" t="str">
        <f>VLOOKUP(B4337,sales_teams!A:C,3)</f>
        <v>East</v>
      </c>
      <c r="K4337" s="12" t="str">
        <f>VLOOKUP(B4337,sales_teams!A:C,2)</f>
        <v>Rocco Neubert</v>
      </c>
      <c r="L4337" s="12" t="str">
        <f>VLOOKUP(D4337,accounts!A:G,6)</f>
        <v>United States</v>
      </c>
      <c r="M4337" s="12" t="str">
        <f>VLOOKUP(D4337,accounts!A:B,2)</f>
        <v>software</v>
      </c>
      <c r="N4337" s="12" t="str">
        <f t="shared" si="26"/>
        <v>Jul 2017</v>
      </c>
      <c r="O4337" s="12" t="str">
        <f t="shared" si="461"/>
        <v>Nov 2017</v>
      </c>
      <c r="P4337" s="12">
        <f>VLOOKUP(D4337,accounts!A:G,4)</f>
        <v>11698.03</v>
      </c>
      <c r="Q4337" s="12">
        <f t="shared" si="462"/>
        <v>123</v>
      </c>
    </row>
    <row r="4338">
      <c r="A4338" s="14" t="s">
        <v>4517</v>
      </c>
      <c r="B4338" s="14" t="s">
        <v>45</v>
      </c>
      <c r="C4338" s="14" t="s">
        <v>22</v>
      </c>
      <c r="D4338" s="14" t="s">
        <v>84</v>
      </c>
      <c r="E4338" s="14" t="s">
        <v>5</v>
      </c>
      <c r="F4338" s="15">
        <v>42933.0</v>
      </c>
      <c r="G4338" s="15">
        <v>43001.0</v>
      </c>
      <c r="H4338" s="14">
        <v>546.0</v>
      </c>
      <c r="I4338" s="12">
        <f>VLOOKUP(C4338, products!$A$1:$C$8, 3, FALSE)</f>
        <v>550</v>
      </c>
      <c r="J4338" s="12" t="str">
        <f>VLOOKUP(B4338,sales_teams!A:C,3)</f>
        <v>East</v>
      </c>
      <c r="K4338" s="12" t="str">
        <f>VLOOKUP(B4338,sales_teams!A:C,2)</f>
        <v>Rocco Neubert</v>
      </c>
      <c r="L4338" s="12" t="str">
        <f>VLOOKUP(D4338,accounts!A:G,6)</f>
        <v>United States</v>
      </c>
      <c r="M4338" s="12" t="str">
        <f>VLOOKUP(D4338,accounts!A:B,2)</f>
        <v>software</v>
      </c>
      <c r="N4338" s="12" t="str">
        <f t="shared" si="26"/>
        <v>Jul 2017</v>
      </c>
      <c r="O4338" s="12" t="str">
        <f t="shared" si="461"/>
        <v>Sep 2017</v>
      </c>
      <c r="P4338" s="12">
        <f>VLOOKUP(D4338,accounts!A:G,4)</f>
        <v>2714.9</v>
      </c>
      <c r="Q4338" s="12">
        <f t="shared" si="462"/>
        <v>62</v>
      </c>
    </row>
    <row r="4339">
      <c r="A4339" s="14" t="s">
        <v>4518</v>
      </c>
      <c r="B4339" s="14" t="s">
        <v>45</v>
      </c>
      <c r="C4339" s="14" t="s">
        <v>22</v>
      </c>
      <c r="D4339" s="14" t="s">
        <v>126</v>
      </c>
      <c r="E4339" s="14" t="s">
        <v>5</v>
      </c>
      <c r="F4339" s="15">
        <v>42933.0</v>
      </c>
      <c r="G4339" s="15">
        <v>42940.0</v>
      </c>
      <c r="H4339" s="14">
        <v>617.0</v>
      </c>
      <c r="I4339" s="12">
        <f>VLOOKUP(C4339, products!$A$1:$C$8, 3, FALSE)</f>
        <v>550</v>
      </c>
      <c r="J4339" s="12" t="str">
        <f>VLOOKUP(B4339,sales_teams!A:C,3)</f>
        <v>East</v>
      </c>
      <c r="K4339" s="12" t="str">
        <f>VLOOKUP(B4339,sales_teams!A:C,2)</f>
        <v>Rocco Neubert</v>
      </c>
      <c r="L4339" s="12" t="str">
        <f>VLOOKUP(D4339,accounts!A:G,6)</f>
        <v>United States</v>
      </c>
      <c r="M4339" s="12" t="str">
        <f>VLOOKUP(D4339,accounts!A:B,2)</f>
        <v>retail</v>
      </c>
      <c r="N4339" s="12" t="str">
        <f t="shared" si="26"/>
        <v>Jul 2017</v>
      </c>
      <c r="O4339" s="12" t="str">
        <f t="shared" si="461"/>
        <v>Jul 2017</v>
      </c>
      <c r="P4339" s="12">
        <f>VLOOKUP(D4339,accounts!A:G,4)</f>
        <v>332.43</v>
      </c>
      <c r="Q4339" s="12">
        <f t="shared" si="462"/>
        <v>0</v>
      </c>
    </row>
    <row r="4340">
      <c r="A4340" s="14" t="s">
        <v>4519</v>
      </c>
      <c r="B4340" s="14" t="s">
        <v>45</v>
      </c>
      <c r="C4340" s="14" t="s">
        <v>22</v>
      </c>
      <c r="D4340" s="14" t="s">
        <v>71</v>
      </c>
      <c r="E4340" s="14" t="s">
        <v>5</v>
      </c>
      <c r="F4340" s="15">
        <v>42933.0</v>
      </c>
      <c r="G4340" s="15">
        <v>42942.0</v>
      </c>
      <c r="H4340" s="14">
        <v>490.0</v>
      </c>
      <c r="I4340" s="12">
        <f>VLOOKUP(C4340, products!$A$1:$C$8, 3, FALSE)</f>
        <v>550</v>
      </c>
      <c r="J4340" s="12" t="str">
        <f>VLOOKUP(B4340,sales_teams!A:C,3)</f>
        <v>East</v>
      </c>
      <c r="K4340" s="12" t="str">
        <f>VLOOKUP(B4340,sales_teams!A:C,2)</f>
        <v>Rocco Neubert</v>
      </c>
      <c r="L4340" s="12" t="str">
        <f>VLOOKUP(D4340,accounts!A:G,6)</f>
        <v>United States</v>
      </c>
      <c r="M4340" s="12" t="str">
        <f>VLOOKUP(D4340,accounts!A:B,2)</f>
        <v>services</v>
      </c>
      <c r="N4340" s="12" t="str">
        <f t="shared" si="26"/>
        <v>Jul 2017</v>
      </c>
      <c r="O4340" s="12" t="str">
        <f t="shared" si="461"/>
        <v>Jul 2017</v>
      </c>
      <c r="P4340" s="12">
        <f>VLOOKUP(D4340,accounts!A:G,4)</f>
        <v>2041.73</v>
      </c>
      <c r="Q4340" s="12">
        <f t="shared" si="462"/>
        <v>0</v>
      </c>
    </row>
    <row r="4341">
      <c r="A4341" s="14" t="s">
        <v>4520</v>
      </c>
      <c r="B4341" s="14" t="s">
        <v>46</v>
      </c>
      <c r="C4341" s="14" t="s">
        <v>22</v>
      </c>
      <c r="D4341" s="14" t="s">
        <v>65</v>
      </c>
      <c r="E4341" s="14" t="s">
        <v>26</v>
      </c>
      <c r="F4341" s="15">
        <v>42933.0</v>
      </c>
      <c r="G4341" s="15">
        <v>42935.0</v>
      </c>
      <c r="H4341" s="14">
        <v>0.0</v>
      </c>
      <c r="I4341" s="12">
        <f>VLOOKUP(C4341, products!$A$1:$C$8, 3, FALSE)</f>
        <v>550</v>
      </c>
      <c r="J4341" s="12" t="str">
        <f>VLOOKUP(B4341,sales_teams!A:C,3)</f>
        <v>East</v>
      </c>
      <c r="K4341" s="12" t="str">
        <f>VLOOKUP(B4341,sales_teams!A:C,2)</f>
        <v>Rocco Neubert</v>
      </c>
      <c r="L4341" s="12" t="str">
        <f>VLOOKUP(D4341,accounts!A:G,6)</f>
        <v>United States</v>
      </c>
      <c r="M4341" s="12" t="str">
        <f>VLOOKUP(D4341,accounts!A:B,2)</f>
        <v>technolgy</v>
      </c>
      <c r="N4341" s="12" t="str">
        <f t="shared" si="26"/>
        <v>Jul 2017</v>
      </c>
      <c r="O4341" s="12" t="str">
        <f t="shared" si="461"/>
        <v>Jul 2017</v>
      </c>
      <c r="P4341" s="12">
        <f>VLOOKUP(D4341,accounts!A:G,4)</f>
        <v>7708.38</v>
      </c>
      <c r="Q4341" s="12">
        <f t="shared" si="462"/>
        <v>0</v>
      </c>
    </row>
    <row r="4342">
      <c r="A4342" s="14" t="s">
        <v>4521</v>
      </c>
      <c r="B4342" s="14" t="s">
        <v>46</v>
      </c>
      <c r="C4342" s="14" t="s">
        <v>22</v>
      </c>
      <c r="D4342" s="14" t="s">
        <v>143</v>
      </c>
      <c r="E4342" s="14" t="s">
        <v>26</v>
      </c>
      <c r="F4342" s="15">
        <v>42933.0</v>
      </c>
      <c r="G4342" s="15">
        <v>42937.0</v>
      </c>
      <c r="H4342" s="14">
        <v>0.0</v>
      </c>
      <c r="I4342" s="12">
        <f>VLOOKUP(C4342, products!$A$1:$C$8, 3, FALSE)</f>
        <v>550</v>
      </c>
      <c r="J4342" s="12" t="str">
        <f>VLOOKUP(B4342,sales_teams!A:C,3)</f>
        <v>East</v>
      </c>
      <c r="K4342" s="12" t="str">
        <f>VLOOKUP(B4342,sales_teams!A:C,2)</f>
        <v>Rocco Neubert</v>
      </c>
      <c r="L4342" s="12" t="str">
        <f>VLOOKUP(D4342,accounts!A:G,6)</f>
        <v>Brazil</v>
      </c>
      <c r="M4342" s="12" t="str">
        <f>VLOOKUP(D4342,accounts!A:B,2)</f>
        <v>services</v>
      </c>
      <c r="N4342" s="12" t="str">
        <f t="shared" si="26"/>
        <v>Jul 2017</v>
      </c>
      <c r="O4342" s="12" t="str">
        <f t="shared" si="461"/>
        <v>Jul 2017</v>
      </c>
      <c r="P4342" s="12">
        <f>VLOOKUP(D4342,accounts!A:G,4)</f>
        <v>405.59</v>
      </c>
      <c r="Q4342" s="12">
        <f t="shared" si="462"/>
        <v>0</v>
      </c>
    </row>
    <row r="4343">
      <c r="A4343" s="14" t="s">
        <v>4522</v>
      </c>
      <c r="B4343" s="14" t="s">
        <v>47</v>
      </c>
      <c r="C4343" s="14" t="s">
        <v>21</v>
      </c>
      <c r="D4343" s="14" t="s">
        <v>64</v>
      </c>
      <c r="E4343" s="14" t="s">
        <v>5</v>
      </c>
      <c r="F4343" s="15">
        <v>42933.0</v>
      </c>
      <c r="G4343" s="15">
        <v>42942.0</v>
      </c>
      <c r="H4343" s="14">
        <v>3665.0</v>
      </c>
      <c r="I4343" s="12">
        <f>VLOOKUP(C4343, products!$A$1:$C$8, 3, FALSE)</f>
        <v>3393</v>
      </c>
      <c r="J4343" s="12" t="str">
        <f>VLOOKUP(B4343,sales_teams!A:C,3)</f>
        <v>East</v>
      </c>
      <c r="K4343" s="12" t="str">
        <f>VLOOKUP(B4343,sales_teams!A:C,2)</f>
        <v>Rocco Neubert</v>
      </c>
      <c r="L4343" s="12" t="str">
        <f>VLOOKUP(D4343,accounts!A:G,6)</f>
        <v>United States</v>
      </c>
      <c r="M4343" s="12" t="str">
        <f>VLOOKUP(D4343,accounts!A:B,2)</f>
        <v>software</v>
      </c>
      <c r="N4343" s="12" t="str">
        <f t="shared" si="26"/>
        <v>Jul 2017</v>
      </c>
      <c r="O4343" s="12" t="str">
        <f t="shared" si="461"/>
        <v>Jul 2017</v>
      </c>
      <c r="P4343" s="12">
        <f>VLOOKUP(D4343,accounts!A:G,4)</f>
        <v>11698.03</v>
      </c>
      <c r="Q4343" s="12">
        <f t="shared" si="462"/>
        <v>0</v>
      </c>
    </row>
    <row r="4344">
      <c r="A4344" s="14" t="s">
        <v>4523</v>
      </c>
      <c r="B4344" s="14" t="s">
        <v>48</v>
      </c>
      <c r="C4344" s="14" t="s">
        <v>18</v>
      </c>
      <c r="D4344" s="14" t="s">
        <v>71</v>
      </c>
      <c r="E4344" s="14" t="s">
        <v>26</v>
      </c>
      <c r="F4344" s="15">
        <v>42933.0</v>
      </c>
      <c r="G4344" s="15">
        <v>42940.0</v>
      </c>
      <c r="H4344" s="14">
        <v>0.0</v>
      </c>
      <c r="I4344" s="12">
        <f>VLOOKUP(C4344, products!$A$1:$C$8, 3, FALSE)</f>
        <v>1096</v>
      </c>
      <c r="J4344" s="12" t="str">
        <f>VLOOKUP(B4344,sales_teams!A:C,3)</f>
        <v>East</v>
      </c>
      <c r="K4344" s="12" t="str">
        <f>VLOOKUP(B4344,sales_teams!A:C,2)</f>
        <v>Rocco Neubert</v>
      </c>
      <c r="L4344" s="12" t="str">
        <f>VLOOKUP(D4344,accounts!A:G,6)</f>
        <v>United States</v>
      </c>
      <c r="M4344" s="12" t="str">
        <f>VLOOKUP(D4344,accounts!A:B,2)</f>
        <v>services</v>
      </c>
      <c r="N4344" s="12" t="str">
        <f t="shared" si="26"/>
        <v>Jul 2017</v>
      </c>
      <c r="O4344" s="12" t="str">
        <f t="shared" si="461"/>
        <v>Jul 2017</v>
      </c>
      <c r="P4344" s="12">
        <f>VLOOKUP(D4344,accounts!A:G,4)</f>
        <v>2041.73</v>
      </c>
      <c r="Q4344" s="12">
        <f t="shared" si="462"/>
        <v>0</v>
      </c>
    </row>
    <row r="4345">
      <c r="A4345" s="14" t="s">
        <v>4524</v>
      </c>
      <c r="B4345" s="14" t="s">
        <v>49</v>
      </c>
      <c r="C4345" s="14" t="s">
        <v>21</v>
      </c>
      <c r="D4345" s="14" t="s">
        <v>99</v>
      </c>
      <c r="E4345" s="14" t="s">
        <v>26</v>
      </c>
      <c r="F4345" s="15">
        <v>42933.0</v>
      </c>
      <c r="G4345" s="15">
        <v>42934.0</v>
      </c>
      <c r="H4345" s="14">
        <v>0.0</v>
      </c>
      <c r="I4345" s="12">
        <f>VLOOKUP(C4345, products!$A$1:$C$8, 3, FALSE)</f>
        <v>3393</v>
      </c>
      <c r="J4345" s="12" t="str">
        <f>VLOOKUP(B4345,sales_teams!A:C,3)</f>
        <v>West</v>
      </c>
      <c r="K4345" s="12" t="str">
        <f>VLOOKUP(B4345,sales_teams!A:C,2)</f>
        <v>Summer Sewald</v>
      </c>
      <c r="L4345" s="12" t="str">
        <f>VLOOKUP(D4345,accounts!A:G,6)</f>
        <v>United States</v>
      </c>
      <c r="M4345" s="12" t="str">
        <f>VLOOKUP(D4345,accounts!A:B,2)</f>
        <v>services</v>
      </c>
      <c r="N4345" s="12" t="str">
        <f t="shared" si="26"/>
        <v>Jul 2017</v>
      </c>
      <c r="O4345" s="12" t="str">
        <f t="shared" si="461"/>
        <v>Jul 2017</v>
      </c>
      <c r="P4345" s="12">
        <f>VLOOKUP(D4345,accounts!A:G,4)</f>
        <v>792.46</v>
      </c>
      <c r="Q4345" s="12">
        <f t="shared" si="462"/>
        <v>0</v>
      </c>
    </row>
    <row r="4346">
      <c r="A4346" s="14" t="s">
        <v>4525</v>
      </c>
      <c r="B4346" s="14" t="s">
        <v>50</v>
      </c>
      <c r="C4346" s="14" t="s">
        <v>19</v>
      </c>
      <c r="D4346" s="14" t="s">
        <v>79</v>
      </c>
      <c r="E4346" s="14" t="s">
        <v>5</v>
      </c>
      <c r="F4346" s="15">
        <v>42933.0</v>
      </c>
      <c r="G4346" s="15">
        <v>42942.0</v>
      </c>
      <c r="H4346" s="14">
        <v>53.0</v>
      </c>
      <c r="I4346" s="12">
        <f>VLOOKUP(C4346, products!$A$1:$C$8, 3, FALSE)</f>
        <v>55</v>
      </c>
      <c r="J4346" s="12" t="str">
        <f>VLOOKUP(B4346,sales_teams!A:C,3)</f>
        <v>West</v>
      </c>
      <c r="K4346" s="12" t="str">
        <f>VLOOKUP(B4346,sales_teams!A:C,2)</f>
        <v>Summer Sewald</v>
      </c>
      <c r="L4346" s="12" t="str">
        <f>VLOOKUP(D4346,accounts!A:G,6)</f>
        <v>Panama</v>
      </c>
      <c r="M4346" s="12" t="str">
        <f>VLOOKUP(D4346,accounts!A:B,2)</f>
        <v>technolgy</v>
      </c>
      <c r="N4346" s="12" t="str">
        <f t="shared" si="26"/>
        <v>Jul 2017</v>
      </c>
      <c r="O4346" s="12" t="str">
        <f t="shared" si="461"/>
        <v>Jul 2017</v>
      </c>
      <c r="P4346" s="12">
        <f>VLOOKUP(D4346,accounts!A:G,4)</f>
        <v>2938.67</v>
      </c>
      <c r="Q4346" s="12">
        <f t="shared" si="462"/>
        <v>0</v>
      </c>
    </row>
    <row r="4347">
      <c r="A4347" s="14" t="s">
        <v>4526</v>
      </c>
      <c r="B4347" s="14" t="s">
        <v>51</v>
      </c>
      <c r="C4347" s="14" t="s">
        <v>18</v>
      </c>
      <c r="D4347" s="14" t="s">
        <v>91</v>
      </c>
      <c r="E4347" s="14" t="s">
        <v>26</v>
      </c>
      <c r="F4347" s="15">
        <v>42933.0</v>
      </c>
      <c r="G4347" s="15">
        <v>43006.0</v>
      </c>
      <c r="H4347" s="14">
        <v>0.0</v>
      </c>
      <c r="I4347" s="12">
        <f>VLOOKUP(C4347, products!$A$1:$C$8, 3, FALSE)</f>
        <v>1096</v>
      </c>
      <c r="J4347" s="12" t="str">
        <f>VLOOKUP(B4347,sales_teams!A:C,3)</f>
        <v>West</v>
      </c>
      <c r="K4347" s="12" t="str">
        <f>VLOOKUP(B4347,sales_teams!A:C,2)</f>
        <v>Summer Sewald</v>
      </c>
      <c r="L4347" s="12" t="str">
        <f>VLOOKUP(D4347,accounts!A:G,6)</f>
        <v>United States</v>
      </c>
      <c r="M4347" s="12" t="str">
        <f>VLOOKUP(D4347,accounts!A:B,2)</f>
        <v>employment</v>
      </c>
      <c r="N4347" s="12" t="str">
        <f t="shared" si="26"/>
        <v>Jul 2017</v>
      </c>
      <c r="O4347" s="12" t="str">
        <f t="shared" si="461"/>
        <v>Sep 2017</v>
      </c>
      <c r="P4347" s="12">
        <f>VLOOKUP(D4347,accounts!A:G,4)</f>
        <v>2059.9</v>
      </c>
      <c r="Q4347" s="12">
        <f t="shared" si="462"/>
        <v>62</v>
      </c>
    </row>
    <row r="4348">
      <c r="A4348" s="14" t="s">
        <v>4527</v>
      </c>
      <c r="B4348" s="14" t="s">
        <v>51</v>
      </c>
      <c r="C4348" s="14" t="s">
        <v>18</v>
      </c>
      <c r="D4348" s="14" t="s">
        <v>74</v>
      </c>
      <c r="E4348" s="14" t="s">
        <v>5</v>
      </c>
      <c r="F4348" s="15">
        <v>42933.0</v>
      </c>
      <c r="G4348" s="15">
        <v>43052.0</v>
      </c>
      <c r="H4348" s="14">
        <v>1075.0</v>
      </c>
      <c r="I4348" s="12">
        <f>VLOOKUP(C4348, products!$A$1:$C$8, 3, FALSE)</f>
        <v>1096</v>
      </c>
      <c r="J4348" s="12" t="str">
        <f>VLOOKUP(B4348,sales_teams!A:C,3)</f>
        <v>West</v>
      </c>
      <c r="K4348" s="12" t="str">
        <f>VLOOKUP(B4348,sales_teams!A:C,2)</f>
        <v>Summer Sewald</v>
      </c>
      <c r="L4348" s="12" t="str">
        <f>VLOOKUP(D4348,accounts!A:G,6)</f>
        <v>United States</v>
      </c>
      <c r="M4348" s="12" t="str">
        <f>VLOOKUP(D4348,accounts!A:B,2)</f>
        <v>retail</v>
      </c>
      <c r="N4348" s="12" t="str">
        <f t="shared" si="26"/>
        <v>Jul 2017</v>
      </c>
      <c r="O4348" s="12" t="str">
        <f t="shared" si="461"/>
        <v>Nov 2017</v>
      </c>
      <c r="P4348" s="12">
        <f>VLOOKUP(D4348,accounts!A:G,4)</f>
        <v>2214.94</v>
      </c>
      <c r="Q4348" s="12">
        <f t="shared" si="462"/>
        <v>123</v>
      </c>
    </row>
    <row r="4349">
      <c r="A4349" s="14" t="s">
        <v>4528</v>
      </c>
      <c r="B4349" s="14" t="s">
        <v>51</v>
      </c>
      <c r="C4349" s="14" t="s">
        <v>17</v>
      </c>
      <c r="D4349" s="14" t="s">
        <v>112</v>
      </c>
      <c r="E4349" s="14" t="s">
        <v>5</v>
      </c>
      <c r="F4349" s="15">
        <v>42933.0</v>
      </c>
      <c r="G4349" s="15">
        <v>42941.0</v>
      </c>
      <c r="H4349" s="14">
        <v>4683.0</v>
      </c>
      <c r="I4349" s="12">
        <f>VLOOKUP(C4349, products!$A$1:$C$8, 3, FALSE)</f>
        <v>4821</v>
      </c>
      <c r="J4349" s="12" t="str">
        <f>VLOOKUP(B4349,sales_teams!A:C,3)</f>
        <v>West</v>
      </c>
      <c r="K4349" s="12" t="str">
        <f>VLOOKUP(B4349,sales_teams!A:C,2)</f>
        <v>Summer Sewald</v>
      </c>
      <c r="L4349" s="12" t="str">
        <f>VLOOKUP(D4349,accounts!A:G,6)</f>
        <v>United States</v>
      </c>
      <c r="M4349" s="12" t="str">
        <f>VLOOKUP(D4349,accounts!A:B,2)</f>
        <v>telecommunications</v>
      </c>
      <c r="N4349" s="12" t="str">
        <f t="shared" si="26"/>
        <v>Jul 2017</v>
      </c>
      <c r="O4349" s="12" t="str">
        <f t="shared" si="461"/>
        <v>Jul 2017</v>
      </c>
      <c r="P4349" s="12">
        <f>VLOOKUP(D4349,accounts!A:G,4)</f>
        <v>1699.85</v>
      </c>
      <c r="Q4349" s="12">
        <f t="shared" si="462"/>
        <v>0</v>
      </c>
    </row>
    <row r="4350">
      <c r="A4350" s="14" t="s">
        <v>4529</v>
      </c>
      <c r="B4350" s="14" t="s">
        <v>53</v>
      </c>
      <c r="C4350" s="14" t="s">
        <v>18</v>
      </c>
      <c r="D4350" s="14" t="s">
        <v>142</v>
      </c>
      <c r="E4350" s="14" t="s">
        <v>5</v>
      </c>
      <c r="F4350" s="15">
        <v>42933.0</v>
      </c>
      <c r="G4350" s="15">
        <v>42943.0</v>
      </c>
      <c r="H4350" s="14">
        <v>1114.0</v>
      </c>
      <c r="I4350" s="12">
        <f>VLOOKUP(C4350, products!$A$1:$C$8, 3, FALSE)</f>
        <v>1096</v>
      </c>
      <c r="J4350" s="12" t="str">
        <f>VLOOKUP(B4350,sales_teams!A:C,3)</f>
        <v>West</v>
      </c>
      <c r="K4350" s="12" t="str">
        <f>VLOOKUP(B4350,sales_teams!A:C,2)</f>
        <v>Summer Sewald</v>
      </c>
      <c r="L4350" s="12" t="str">
        <f>VLOOKUP(D4350,accounts!A:G,6)</f>
        <v>United States</v>
      </c>
      <c r="M4350" s="12" t="str">
        <f>VLOOKUP(D4350,accounts!A:B,2)</f>
        <v>employment</v>
      </c>
      <c r="N4350" s="12" t="str">
        <f t="shared" si="26"/>
        <v>Jul 2017</v>
      </c>
      <c r="O4350" s="12" t="str">
        <f t="shared" si="461"/>
        <v>Jul 2017</v>
      </c>
      <c r="P4350" s="12">
        <f>VLOOKUP(D4350,accounts!A:G,4)</f>
        <v>291.27</v>
      </c>
      <c r="Q4350" s="12">
        <f t="shared" si="462"/>
        <v>0</v>
      </c>
    </row>
    <row r="4351">
      <c r="A4351" s="14" t="s">
        <v>4530</v>
      </c>
      <c r="B4351" s="14" t="s">
        <v>54</v>
      </c>
      <c r="C4351" s="14" t="s">
        <v>17</v>
      </c>
      <c r="D4351" s="14" t="s">
        <v>117</v>
      </c>
      <c r="E4351" s="14" t="s">
        <v>5</v>
      </c>
      <c r="F4351" s="15">
        <v>42933.0</v>
      </c>
      <c r="G4351" s="15">
        <v>43056.0</v>
      </c>
      <c r="H4351" s="14">
        <v>5452.0</v>
      </c>
      <c r="I4351" s="12">
        <f>VLOOKUP(C4351, products!$A$1:$C$8, 3, FALSE)</f>
        <v>4821</v>
      </c>
      <c r="J4351" s="12" t="str">
        <f>VLOOKUP(B4351,sales_teams!A:C,3)</f>
        <v>West</v>
      </c>
      <c r="K4351" s="12" t="str">
        <f>VLOOKUP(B4351,sales_teams!A:C,2)</f>
        <v>Summer Sewald</v>
      </c>
      <c r="L4351" s="12" t="str">
        <f>VLOOKUP(D4351,accounts!A:G,6)</f>
        <v>United States</v>
      </c>
      <c r="M4351" s="12" t="str">
        <f>VLOOKUP(D4351,accounts!A:B,2)</f>
        <v>medical</v>
      </c>
      <c r="N4351" s="12" t="str">
        <f t="shared" si="26"/>
        <v>Jul 2017</v>
      </c>
      <c r="O4351" s="12" t="str">
        <f t="shared" si="461"/>
        <v>Nov 2017</v>
      </c>
      <c r="P4351" s="12">
        <f>VLOOKUP(D4351,accounts!A:G,4)</f>
        <v>251.41</v>
      </c>
      <c r="Q4351" s="12">
        <f t="shared" si="462"/>
        <v>123</v>
      </c>
    </row>
    <row r="4352">
      <c r="A4352" s="14" t="s">
        <v>4531</v>
      </c>
      <c r="B4352" s="14" t="s">
        <v>55</v>
      </c>
      <c r="C4352" s="14" t="s">
        <v>17</v>
      </c>
      <c r="D4352" s="14" t="s">
        <v>111</v>
      </c>
      <c r="E4352" s="14" t="s">
        <v>5</v>
      </c>
      <c r="F4352" s="15">
        <v>42933.0</v>
      </c>
      <c r="G4352" s="15">
        <v>42985.0</v>
      </c>
      <c r="H4352" s="14">
        <v>5561.0</v>
      </c>
      <c r="I4352" s="12">
        <f>VLOOKUP(C4352, products!$A$1:$C$8, 3, FALSE)</f>
        <v>4821</v>
      </c>
      <c r="J4352" s="12" t="str">
        <f>VLOOKUP(B4352,sales_teams!A:C,3)</f>
        <v>West</v>
      </c>
      <c r="K4352" s="12" t="str">
        <f>VLOOKUP(B4352,sales_teams!A:C,2)</f>
        <v>Summer Sewald</v>
      </c>
      <c r="L4352" s="12" t="str">
        <f>VLOOKUP(D4352,accounts!A:G,6)</f>
        <v>United States</v>
      </c>
      <c r="M4352" s="12" t="str">
        <f>VLOOKUP(D4352,accounts!A:B,2)</f>
        <v>retail</v>
      </c>
      <c r="N4352" s="12" t="str">
        <f t="shared" si="26"/>
        <v>Jul 2017</v>
      </c>
      <c r="O4352" s="12" t="str">
        <f t="shared" si="461"/>
        <v>Sep 2017</v>
      </c>
      <c r="P4352" s="12">
        <f>VLOOKUP(D4352,accounts!A:G,4)</f>
        <v>223.8</v>
      </c>
      <c r="Q4352" s="12">
        <f t="shared" si="462"/>
        <v>62</v>
      </c>
    </row>
    <row r="4353">
      <c r="A4353" s="14" t="s">
        <v>4532</v>
      </c>
      <c r="B4353" s="14" t="s">
        <v>56</v>
      </c>
      <c r="C4353" s="14" t="s">
        <v>19</v>
      </c>
      <c r="D4353" s="14" t="s">
        <v>77</v>
      </c>
      <c r="E4353" s="14" t="s">
        <v>5</v>
      </c>
      <c r="F4353" s="15">
        <v>42933.0</v>
      </c>
      <c r="G4353" s="15">
        <v>42941.0</v>
      </c>
      <c r="H4353" s="14">
        <v>57.0</v>
      </c>
      <c r="I4353" s="12">
        <f>VLOOKUP(C4353, products!$A$1:$C$8, 3, FALSE)</f>
        <v>55</v>
      </c>
      <c r="J4353" s="12" t="str">
        <f>VLOOKUP(B4353,sales_teams!A:C,3)</f>
        <v>West</v>
      </c>
      <c r="K4353" s="12" t="str">
        <f>VLOOKUP(B4353,sales_teams!A:C,2)</f>
        <v>Summer Sewald</v>
      </c>
      <c r="L4353" s="12" t="str">
        <f>VLOOKUP(D4353,accounts!A:G,6)</f>
        <v>United States</v>
      </c>
      <c r="M4353" s="12" t="str">
        <f>VLOOKUP(D4353,accounts!A:B,2)</f>
        <v>retail</v>
      </c>
      <c r="N4353" s="12" t="str">
        <f t="shared" si="26"/>
        <v>Jul 2017</v>
      </c>
      <c r="O4353" s="12" t="str">
        <f t="shared" si="461"/>
        <v>Jul 2017</v>
      </c>
      <c r="P4353" s="12">
        <f>VLOOKUP(D4353,accounts!A:G,4)</f>
        <v>1419.98</v>
      </c>
      <c r="Q4353" s="12">
        <f t="shared" si="462"/>
        <v>0</v>
      </c>
    </row>
    <row r="4354">
      <c r="A4354" s="14" t="s">
        <v>4533</v>
      </c>
      <c r="B4354" s="14" t="s">
        <v>57</v>
      </c>
      <c r="C4354" s="14" t="s">
        <v>19</v>
      </c>
      <c r="D4354" s="14" t="s">
        <v>100</v>
      </c>
      <c r="E4354" s="14" t="s">
        <v>26</v>
      </c>
      <c r="F4354" s="15">
        <v>42933.0</v>
      </c>
      <c r="G4354" s="15">
        <v>42950.0</v>
      </c>
      <c r="H4354" s="14">
        <v>0.0</v>
      </c>
      <c r="I4354" s="12">
        <f>VLOOKUP(C4354, products!$A$1:$C$8, 3, FALSE)</f>
        <v>55</v>
      </c>
      <c r="J4354" s="12" t="str">
        <f>VLOOKUP(B4354,sales_teams!A:C,3)</f>
        <v>West</v>
      </c>
      <c r="K4354" s="12" t="str">
        <f>VLOOKUP(B4354,sales_teams!A:C,2)</f>
        <v>Summer Sewald</v>
      </c>
      <c r="L4354" s="12" t="str">
        <f>VLOOKUP(D4354,accounts!A:G,6)</f>
        <v>Belgium</v>
      </c>
      <c r="M4354" s="12" t="str">
        <f>VLOOKUP(D4354,accounts!A:B,2)</f>
        <v>retail</v>
      </c>
      <c r="N4354" s="12" t="str">
        <f t="shared" si="26"/>
        <v>Jul 2017</v>
      </c>
      <c r="O4354" s="12" t="str">
        <f t="shared" si="461"/>
        <v>Aug 2017</v>
      </c>
      <c r="P4354" s="12">
        <f>VLOOKUP(D4354,accounts!A:G,4)</f>
        <v>1376.8</v>
      </c>
      <c r="Q4354" s="12">
        <f t="shared" si="462"/>
        <v>31</v>
      </c>
    </row>
    <row r="4355">
      <c r="A4355" s="14" t="s">
        <v>4534</v>
      </c>
      <c r="B4355" s="14" t="s">
        <v>58</v>
      </c>
      <c r="C4355" s="14" t="s">
        <v>20</v>
      </c>
      <c r="D4355" s="14" t="s">
        <v>112</v>
      </c>
      <c r="E4355" s="14" t="s">
        <v>25</v>
      </c>
      <c r="F4355" s="15">
        <v>42933.0</v>
      </c>
      <c r="G4355" s="17"/>
      <c r="I4355" s="12">
        <f>VLOOKUP(C4355, products!$A$1:$C$8, 3, FALSE)</f>
        <v>5482</v>
      </c>
      <c r="J4355" s="12" t="str">
        <f>VLOOKUP(B4355,sales_teams!A:C,3)</f>
        <v>West</v>
      </c>
      <c r="K4355" s="12" t="str">
        <f>VLOOKUP(B4355,sales_teams!A:C,2)</f>
        <v>Summer Sewald</v>
      </c>
      <c r="L4355" s="12" t="str">
        <f>VLOOKUP(D4355,accounts!A:G,6)</f>
        <v>United States</v>
      </c>
      <c r="M4355" s="12" t="str">
        <f>VLOOKUP(D4355,accounts!A:B,2)</f>
        <v>telecommunications</v>
      </c>
      <c r="N4355" s="12" t="str">
        <f t="shared" si="26"/>
        <v>Jul 2017</v>
      </c>
      <c r="P4355" s="12">
        <f>VLOOKUP(D4355,accounts!A:G,4)</f>
        <v>1699.85</v>
      </c>
    </row>
    <row r="4356">
      <c r="A4356" s="14" t="s">
        <v>4535</v>
      </c>
      <c r="B4356" s="14" t="s">
        <v>58</v>
      </c>
      <c r="C4356" s="14" t="s">
        <v>17</v>
      </c>
      <c r="D4356" s="14" t="s">
        <v>64</v>
      </c>
      <c r="E4356" s="14" t="s">
        <v>26</v>
      </c>
      <c r="F4356" s="15">
        <v>42933.0</v>
      </c>
      <c r="G4356" s="15">
        <v>43000.0</v>
      </c>
      <c r="H4356" s="14">
        <v>0.0</v>
      </c>
      <c r="I4356" s="12">
        <f>VLOOKUP(C4356, products!$A$1:$C$8, 3, FALSE)</f>
        <v>4821</v>
      </c>
      <c r="J4356" s="12" t="str">
        <f>VLOOKUP(B4356,sales_teams!A:C,3)</f>
        <v>West</v>
      </c>
      <c r="K4356" s="12" t="str">
        <f>VLOOKUP(B4356,sales_teams!A:C,2)</f>
        <v>Summer Sewald</v>
      </c>
      <c r="L4356" s="12" t="str">
        <f>VLOOKUP(D4356,accounts!A:G,6)</f>
        <v>United States</v>
      </c>
      <c r="M4356" s="12" t="str">
        <f>VLOOKUP(D4356,accounts!A:B,2)</f>
        <v>software</v>
      </c>
      <c r="N4356" s="12" t="str">
        <f t="shared" si="26"/>
        <v>Jul 2017</v>
      </c>
      <c r="O4356" s="12" t="str">
        <f t="shared" ref="O4356:O4392" si="463">TEXT(G4356,"mmm yyy")</f>
        <v>Sep 2017</v>
      </c>
      <c r="P4356" s="12">
        <f>VLOOKUP(D4356,accounts!A:G,4)</f>
        <v>11698.03</v>
      </c>
      <c r="Q4356" s="12">
        <f t="shared" ref="Q4356:Q4392" si="464">O4356-N4356</f>
        <v>62</v>
      </c>
    </row>
    <row r="4357">
      <c r="A4357" s="14" t="s">
        <v>4536</v>
      </c>
      <c r="B4357" s="14" t="s">
        <v>58</v>
      </c>
      <c r="C4357" s="14" t="s">
        <v>21</v>
      </c>
      <c r="D4357" s="14" t="s">
        <v>67</v>
      </c>
      <c r="E4357" s="14" t="s">
        <v>26</v>
      </c>
      <c r="F4357" s="15">
        <v>42933.0</v>
      </c>
      <c r="G4357" s="15">
        <v>42945.0</v>
      </c>
      <c r="H4357" s="14">
        <v>0.0</v>
      </c>
      <c r="I4357" s="12">
        <f>VLOOKUP(C4357, products!$A$1:$C$8, 3, FALSE)</f>
        <v>3393</v>
      </c>
      <c r="J4357" s="12" t="str">
        <f>VLOOKUP(B4357,sales_teams!A:C,3)</f>
        <v>West</v>
      </c>
      <c r="K4357" s="12" t="str">
        <f>VLOOKUP(B4357,sales_teams!A:C,2)</f>
        <v>Summer Sewald</v>
      </c>
      <c r="L4357" s="12" t="str">
        <f>VLOOKUP(D4357,accounts!A:G,6)</f>
        <v>United States</v>
      </c>
      <c r="M4357" s="12" t="str">
        <f>VLOOKUP(D4357,accounts!A:B,2)</f>
        <v>entertainment</v>
      </c>
      <c r="N4357" s="12" t="str">
        <f t="shared" si="26"/>
        <v>Jul 2017</v>
      </c>
      <c r="O4357" s="12" t="str">
        <f t="shared" si="463"/>
        <v>Jul 2017</v>
      </c>
      <c r="P4357" s="12">
        <f>VLOOKUP(D4357,accounts!A:G,4)</f>
        <v>4269.9</v>
      </c>
      <c r="Q4357" s="12">
        <f t="shared" si="464"/>
        <v>0</v>
      </c>
    </row>
    <row r="4358">
      <c r="A4358" s="14" t="s">
        <v>4537</v>
      </c>
      <c r="B4358" s="14" t="s">
        <v>58</v>
      </c>
      <c r="C4358" s="14" t="s">
        <v>22</v>
      </c>
      <c r="D4358" s="14" t="s">
        <v>69</v>
      </c>
      <c r="E4358" s="14" t="s">
        <v>5</v>
      </c>
      <c r="F4358" s="15">
        <v>42933.0</v>
      </c>
      <c r="G4358" s="15">
        <v>42934.0</v>
      </c>
      <c r="H4358" s="14">
        <v>496.0</v>
      </c>
      <c r="I4358" s="12">
        <f>VLOOKUP(C4358, products!$A$1:$C$8, 3, FALSE)</f>
        <v>550</v>
      </c>
      <c r="J4358" s="12" t="str">
        <f>VLOOKUP(B4358,sales_teams!A:C,3)</f>
        <v>West</v>
      </c>
      <c r="K4358" s="12" t="str">
        <f>VLOOKUP(B4358,sales_teams!A:C,2)</f>
        <v>Summer Sewald</v>
      </c>
      <c r="L4358" s="12" t="str">
        <f>VLOOKUP(D4358,accounts!A:G,6)</f>
        <v>United States</v>
      </c>
      <c r="M4358" s="12" t="str">
        <f>VLOOKUP(D4358,accounts!A:B,2)</f>
        <v>marketing</v>
      </c>
      <c r="N4358" s="12" t="str">
        <f t="shared" si="26"/>
        <v>Jul 2017</v>
      </c>
      <c r="O4358" s="12" t="str">
        <f t="shared" si="463"/>
        <v>Jul 2017</v>
      </c>
      <c r="P4358" s="12">
        <f>VLOOKUP(D4358,accounts!A:G,4)</f>
        <v>2952.73</v>
      </c>
      <c r="Q4358" s="12">
        <f t="shared" si="464"/>
        <v>0</v>
      </c>
    </row>
    <row r="4359">
      <c r="A4359" s="14" t="s">
        <v>4538</v>
      </c>
      <c r="B4359" s="14" t="s">
        <v>58</v>
      </c>
      <c r="C4359" s="14" t="s">
        <v>17</v>
      </c>
      <c r="D4359" s="14" t="s">
        <v>97</v>
      </c>
      <c r="E4359" s="14" t="s">
        <v>5</v>
      </c>
      <c r="F4359" s="15">
        <v>42933.0</v>
      </c>
      <c r="G4359" s="15">
        <v>42995.0</v>
      </c>
      <c r="H4359" s="14">
        <v>5054.0</v>
      </c>
      <c r="I4359" s="12">
        <f>VLOOKUP(C4359, products!$A$1:$C$8, 3, FALSE)</f>
        <v>4821</v>
      </c>
      <c r="J4359" s="12" t="str">
        <f>VLOOKUP(B4359,sales_teams!A:C,3)</f>
        <v>West</v>
      </c>
      <c r="K4359" s="12" t="str">
        <f>VLOOKUP(B4359,sales_teams!A:C,2)</f>
        <v>Summer Sewald</v>
      </c>
      <c r="L4359" s="12" t="str">
        <f>VLOOKUP(D4359,accounts!A:G,6)</f>
        <v>United States</v>
      </c>
      <c r="M4359" s="12" t="str">
        <f>VLOOKUP(D4359,accounts!A:B,2)</f>
        <v>medical</v>
      </c>
      <c r="N4359" s="12" t="str">
        <f t="shared" si="26"/>
        <v>Jul 2017</v>
      </c>
      <c r="O4359" s="12" t="str">
        <f t="shared" si="463"/>
        <v>Sep 2017</v>
      </c>
      <c r="P4359" s="12">
        <f>VLOOKUP(D4359,accounts!A:G,4)</f>
        <v>1618.89</v>
      </c>
      <c r="Q4359" s="12">
        <f t="shared" si="464"/>
        <v>62</v>
      </c>
    </row>
    <row r="4360">
      <c r="A4360" s="14" t="s">
        <v>4539</v>
      </c>
      <c r="B4360" s="14" t="s">
        <v>59</v>
      </c>
      <c r="C4360" s="14" t="s">
        <v>19</v>
      </c>
      <c r="D4360" s="14" t="s">
        <v>145</v>
      </c>
      <c r="E4360" s="14" t="s">
        <v>26</v>
      </c>
      <c r="F4360" s="15">
        <v>42933.0</v>
      </c>
      <c r="G4360" s="15">
        <v>42934.0</v>
      </c>
      <c r="H4360" s="14">
        <v>0.0</v>
      </c>
      <c r="I4360" s="12">
        <f>VLOOKUP(C4360, products!$A$1:$C$8, 3, FALSE)</f>
        <v>55</v>
      </c>
      <c r="J4360" s="12" t="str">
        <f>VLOOKUP(B4360,sales_teams!A:C,3)</f>
        <v>West</v>
      </c>
      <c r="K4360" s="12" t="str">
        <f>VLOOKUP(B4360,sales_teams!A:C,2)</f>
        <v>Summer Sewald</v>
      </c>
      <c r="L4360" s="12" t="str">
        <f>VLOOKUP(D4360,accounts!A:G,6)</f>
        <v>United States</v>
      </c>
      <c r="M4360" s="12" t="str">
        <f>VLOOKUP(D4360,accounts!A:B,2)</f>
        <v>technolgy</v>
      </c>
      <c r="N4360" s="12" t="str">
        <f t="shared" si="26"/>
        <v>Jul 2017</v>
      </c>
      <c r="O4360" s="12" t="str">
        <f t="shared" si="463"/>
        <v>Jul 2017</v>
      </c>
      <c r="P4360" s="12">
        <f>VLOOKUP(D4360,accounts!A:G,4)</f>
        <v>1242.32</v>
      </c>
      <c r="Q4360" s="12">
        <f t="shared" si="464"/>
        <v>0</v>
      </c>
    </row>
    <row r="4361">
      <c r="A4361" s="14" t="s">
        <v>4540</v>
      </c>
      <c r="B4361" s="14" t="s">
        <v>59</v>
      </c>
      <c r="C4361" s="14" t="s">
        <v>19</v>
      </c>
      <c r="D4361" s="14" t="s">
        <v>88</v>
      </c>
      <c r="E4361" s="14" t="s">
        <v>5</v>
      </c>
      <c r="F4361" s="15">
        <v>42933.0</v>
      </c>
      <c r="G4361" s="15">
        <v>42967.0</v>
      </c>
      <c r="H4361" s="14">
        <v>55.0</v>
      </c>
      <c r="I4361" s="12">
        <f>VLOOKUP(C4361, products!$A$1:$C$8, 3, FALSE)</f>
        <v>55</v>
      </c>
      <c r="J4361" s="12" t="str">
        <f>VLOOKUP(B4361,sales_teams!A:C,3)</f>
        <v>West</v>
      </c>
      <c r="K4361" s="12" t="str">
        <f>VLOOKUP(B4361,sales_teams!A:C,2)</f>
        <v>Summer Sewald</v>
      </c>
      <c r="L4361" s="12" t="str">
        <f>VLOOKUP(D4361,accounts!A:G,6)</f>
        <v>United States</v>
      </c>
      <c r="M4361" s="12" t="str">
        <f>VLOOKUP(D4361,accounts!A:B,2)</f>
        <v>retail</v>
      </c>
      <c r="N4361" s="12" t="str">
        <f t="shared" si="26"/>
        <v>Jul 2017</v>
      </c>
      <c r="O4361" s="12" t="str">
        <f t="shared" si="463"/>
        <v>Aug 2017</v>
      </c>
      <c r="P4361" s="12">
        <f>VLOOKUP(D4361,accounts!A:G,4)</f>
        <v>2520.83</v>
      </c>
      <c r="Q4361" s="12">
        <f t="shared" si="464"/>
        <v>31</v>
      </c>
    </row>
    <row r="4362">
      <c r="A4362" s="14" t="s">
        <v>4541</v>
      </c>
      <c r="B4362" s="14" t="s">
        <v>61</v>
      </c>
      <c r="C4362" s="14" t="s">
        <v>18</v>
      </c>
      <c r="D4362" s="14" t="s">
        <v>97</v>
      </c>
      <c r="E4362" s="14" t="s">
        <v>26</v>
      </c>
      <c r="F4362" s="15">
        <v>42933.0</v>
      </c>
      <c r="G4362" s="15">
        <v>42942.0</v>
      </c>
      <c r="H4362" s="14">
        <v>0.0</v>
      </c>
      <c r="I4362" s="12">
        <f>VLOOKUP(C4362, products!$A$1:$C$8, 3, FALSE)</f>
        <v>1096</v>
      </c>
      <c r="J4362" s="12" t="str">
        <f>VLOOKUP(B4362,sales_teams!A:C,3)</f>
        <v>West</v>
      </c>
      <c r="K4362" s="12" t="str">
        <f>VLOOKUP(B4362,sales_teams!A:C,2)</f>
        <v>Summer Sewald</v>
      </c>
      <c r="L4362" s="12" t="str">
        <f>VLOOKUP(D4362,accounts!A:G,6)</f>
        <v>United States</v>
      </c>
      <c r="M4362" s="12" t="str">
        <f>VLOOKUP(D4362,accounts!A:B,2)</f>
        <v>medical</v>
      </c>
      <c r="N4362" s="12" t="str">
        <f t="shared" si="26"/>
        <v>Jul 2017</v>
      </c>
      <c r="O4362" s="12" t="str">
        <f t="shared" si="463"/>
        <v>Jul 2017</v>
      </c>
      <c r="P4362" s="12">
        <f>VLOOKUP(D4362,accounts!A:G,4)</f>
        <v>1618.89</v>
      </c>
      <c r="Q4362" s="12">
        <f t="shared" si="464"/>
        <v>0</v>
      </c>
    </row>
    <row r="4363">
      <c r="A4363" s="14" t="s">
        <v>4542</v>
      </c>
      <c r="B4363" s="14" t="s">
        <v>61</v>
      </c>
      <c r="C4363" s="14" t="s">
        <v>17</v>
      </c>
      <c r="D4363" s="14" t="s">
        <v>72</v>
      </c>
      <c r="E4363" s="14" t="s">
        <v>26</v>
      </c>
      <c r="F4363" s="15">
        <v>42933.0</v>
      </c>
      <c r="G4363" s="15">
        <v>42943.0</v>
      </c>
      <c r="H4363" s="14">
        <v>0.0</v>
      </c>
      <c r="I4363" s="12">
        <f>VLOOKUP(C4363, products!$A$1:$C$8, 3, FALSE)</f>
        <v>4821</v>
      </c>
      <c r="J4363" s="12" t="str">
        <f>VLOOKUP(B4363,sales_teams!A:C,3)</f>
        <v>West</v>
      </c>
      <c r="K4363" s="12" t="str">
        <f>VLOOKUP(B4363,sales_teams!A:C,2)</f>
        <v>Summer Sewald</v>
      </c>
      <c r="L4363" s="12" t="str">
        <f>VLOOKUP(D4363,accounts!A:G,6)</f>
        <v>United States</v>
      </c>
      <c r="M4363" s="12" t="str">
        <f>VLOOKUP(D4363,accounts!A:B,2)</f>
        <v>finance</v>
      </c>
      <c r="N4363" s="12" t="str">
        <f t="shared" si="26"/>
        <v>Jul 2017</v>
      </c>
      <c r="O4363" s="12" t="str">
        <f t="shared" si="463"/>
        <v>Jul 2017</v>
      </c>
      <c r="P4363" s="12">
        <f>VLOOKUP(D4363,accounts!A:G,4)</f>
        <v>7537.24</v>
      </c>
      <c r="Q4363" s="12">
        <f t="shared" si="464"/>
        <v>0</v>
      </c>
    </row>
    <row r="4364">
      <c r="A4364" s="14" t="s">
        <v>4543</v>
      </c>
      <c r="B4364" s="14" t="s">
        <v>61</v>
      </c>
      <c r="C4364" s="14" t="s">
        <v>18</v>
      </c>
      <c r="D4364" s="14" t="s">
        <v>74</v>
      </c>
      <c r="E4364" s="14" t="s">
        <v>5</v>
      </c>
      <c r="F4364" s="15">
        <v>42933.0</v>
      </c>
      <c r="G4364" s="15">
        <v>42999.0</v>
      </c>
      <c r="H4364" s="14">
        <v>1064.0</v>
      </c>
      <c r="I4364" s="12">
        <f>VLOOKUP(C4364, products!$A$1:$C$8, 3, FALSE)</f>
        <v>1096</v>
      </c>
      <c r="J4364" s="12" t="str">
        <f>VLOOKUP(B4364,sales_teams!A:C,3)</f>
        <v>West</v>
      </c>
      <c r="K4364" s="12" t="str">
        <f>VLOOKUP(B4364,sales_teams!A:C,2)</f>
        <v>Summer Sewald</v>
      </c>
      <c r="L4364" s="12" t="str">
        <f>VLOOKUP(D4364,accounts!A:G,6)</f>
        <v>United States</v>
      </c>
      <c r="M4364" s="12" t="str">
        <f>VLOOKUP(D4364,accounts!A:B,2)</f>
        <v>retail</v>
      </c>
      <c r="N4364" s="12" t="str">
        <f t="shared" si="26"/>
        <v>Jul 2017</v>
      </c>
      <c r="O4364" s="12" t="str">
        <f t="shared" si="463"/>
        <v>Sep 2017</v>
      </c>
      <c r="P4364" s="12">
        <f>VLOOKUP(D4364,accounts!A:G,4)</f>
        <v>2214.94</v>
      </c>
      <c r="Q4364" s="12">
        <f t="shared" si="464"/>
        <v>62</v>
      </c>
    </row>
    <row r="4365">
      <c r="A4365" s="14" t="s">
        <v>4544</v>
      </c>
      <c r="B4365" s="14" t="s">
        <v>61</v>
      </c>
      <c r="C4365" s="14" t="s">
        <v>17</v>
      </c>
      <c r="D4365" s="14" t="s">
        <v>69</v>
      </c>
      <c r="E4365" s="14" t="s">
        <v>5</v>
      </c>
      <c r="F4365" s="15">
        <v>42933.0</v>
      </c>
      <c r="G4365" s="15">
        <v>42944.0</v>
      </c>
      <c r="H4365" s="14">
        <v>5268.0</v>
      </c>
      <c r="I4365" s="12">
        <f>VLOOKUP(C4365, products!$A$1:$C$8, 3, FALSE)</f>
        <v>4821</v>
      </c>
      <c r="J4365" s="12" t="str">
        <f>VLOOKUP(B4365,sales_teams!A:C,3)</f>
        <v>West</v>
      </c>
      <c r="K4365" s="12" t="str">
        <f>VLOOKUP(B4365,sales_teams!A:C,2)</f>
        <v>Summer Sewald</v>
      </c>
      <c r="L4365" s="12" t="str">
        <f>VLOOKUP(D4365,accounts!A:G,6)</f>
        <v>United States</v>
      </c>
      <c r="M4365" s="12" t="str">
        <f>VLOOKUP(D4365,accounts!A:B,2)</f>
        <v>marketing</v>
      </c>
      <c r="N4365" s="12" t="str">
        <f t="shared" si="26"/>
        <v>Jul 2017</v>
      </c>
      <c r="O4365" s="12" t="str">
        <f t="shared" si="463"/>
        <v>Jul 2017</v>
      </c>
      <c r="P4365" s="12">
        <f>VLOOKUP(D4365,accounts!A:G,4)</f>
        <v>2952.73</v>
      </c>
      <c r="Q4365" s="12">
        <f t="shared" si="464"/>
        <v>0</v>
      </c>
    </row>
    <row r="4366">
      <c r="A4366" s="14" t="s">
        <v>4545</v>
      </c>
      <c r="B4366" s="14" t="s">
        <v>32</v>
      </c>
      <c r="C4366" s="14" t="s">
        <v>19</v>
      </c>
      <c r="D4366" s="14" t="s">
        <v>66</v>
      </c>
      <c r="E4366" s="14" t="s">
        <v>5</v>
      </c>
      <c r="F4366" s="15">
        <v>42934.0</v>
      </c>
      <c r="G4366" s="15">
        <v>42943.0</v>
      </c>
      <c r="H4366" s="14">
        <v>54.0</v>
      </c>
      <c r="I4366" s="12">
        <f>VLOOKUP(C4366, products!$A$1:$C$8, 3, FALSE)</f>
        <v>55</v>
      </c>
      <c r="J4366" s="12" t="str">
        <f>VLOOKUP(B4366,sales_teams!A:C,3)</f>
        <v>Central</v>
      </c>
      <c r="K4366" s="12" t="str">
        <f>VLOOKUP(B4366,sales_teams!A:C,2)</f>
        <v>Dustin Brinkmann</v>
      </c>
      <c r="L4366" s="12" t="str">
        <f>VLOOKUP(D4366,accounts!A:G,6)</f>
        <v>United States</v>
      </c>
      <c r="M4366" s="12" t="str">
        <f>VLOOKUP(D4366,accounts!A:B,2)</f>
        <v>medical</v>
      </c>
      <c r="N4366" s="12" t="str">
        <f t="shared" si="26"/>
        <v>Jul 2017</v>
      </c>
      <c r="O4366" s="12" t="str">
        <f t="shared" si="463"/>
        <v>Jul 2017</v>
      </c>
      <c r="P4366" s="12">
        <f>VLOOKUP(D4366,accounts!A:G,4)</f>
        <v>4.54</v>
      </c>
      <c r="Q4366" s="12">
        <f t="shared" si="464"/>
        <v>0</v>
      </c>
    </row>
    <row r="4367">
      <c r="A4367" s="14" t="s">
        <v>4546</v>
      </c>
      <c r="B4367" s="14" t="s">
        <v>34</v>
      </c>
      <c r="C4367" s="14" t="s">
        <v>21</v>
      </c>
      <c r="D4367" s="14" t="s">
        <v>133</v>
      </c>
      <c r="E4367" s="14" t="s">
        <v>5</v>
      </c>
      <c r="F4367" s="15">
        <v>42934.0</v>
      </c>
      <c r="G4367" s="15">
        <v>42944.0</v>
      </c>
      <c r="H4367" s="14">
        <v>3407.0</v>
      </c>
      <c r="I4367" s="12">
        <f>VLOOKUP(C4367, products!$A$1:$C$8, 3, FALSE)</f>
        <v>3393</v>
      </c>
      <c r="J4367" s="12" t="str">
        <f>VLOOKUP(B4367,sales_teams!A:C,3)</f>
        <v>Central</v>
      </c>
      <c r="K4367" s="12" t="str">
        <f>VLOOKUP(B4367,sales_teams!A:C,2)</f>
        <v>Dustin Brinkmann</v>
      </c>
      <c r="L4367" s="12" t="str">
        <f>VLOOKUP(D4367,accounts!A:G,6)</f>
        <v>United States</v>
      </c>
      <c r="M4367" s="12" t="str">
        <f>VLOOKUP(D4367,accounts!A:B,2)</f>
        <v>finance</v>
      </c>
      <c r="N4367" s="12" t="str">
        <f t="shared" si="26"/>
        <v>Jul 2017</v>
      </c>
      <c r="O4367" s="12" t="str">
        <f t="shared" si="463"/>
        <v>Jul 2017</v>
      </c>
      <c r="P4367" s="12">
        <f>VLOOKUP(D4367,accounts!A:G,4)</f>
        <v>355.23</v>
      </c>
      <c r="Q4367" s="12">
        <f t="shared" si="464"/>
        <v>0</v>
      </c>
    </row>
    <row r="4368">
      <c r="A4368" s="14" t="s">
        <v>4547</v>
      </c>
      <c r="B4368" s="14" t="s">
        <v>37</v>
      </c>
      <c r="C4368" s="14" t="s">
        <v>22</v>
      </c>
      <c r="D4368" s="14" t="s">
        <v>122</v>
      </c>
      <c r="E4368" s="14" t="s">
        <v>26</v>
      </c>
      <c r="F4368" s="15">
        <v>42934.0</v>
      </c>
      <c r="G4368" s="15">
        <v>42952.0</v>
      </c>
      <c r="H4368" s="14">
        <v>0.0</v>
      </c>
      <c r="I4368" s="12">
        <f>VLOOKUP(C4368, products!$A$1:$C$8, 3, FALSE)</f>
        <v>550</v>
      </c>
      <c r="J4368" s="12" t="str">
        <f>VLOOKUP(B4368,sales_teams!A:C,3)</f>
        <v>East</v>
      </c>
      <c r="K4368" s="12" t="str">
        <f>VLOOKUP(B4368,sales_teams!A:C,2)</f>
        <v>Rocco Neubert</v>
      </c>
      <c r="L4368" s="12" t="str">
        <f>VLOOKUP(D4368,accounts!A:G,6)</f>
        <v>United States</v>
      </c>
      <c r="M4368" s="12" t="str">
        <f>VLOOKUP(D4368,accounts!A:B,2)</f>
        <v>software</v>
      </c>
      <c r="N4368" s="12" t="str">
        <f t="shared" si="26"/>
        <v>Jul 2017</v>
      </c>
      <c r="O4368" s="12" t="str">
        <f t="shared" si="463"/>
        <v>Aug 2017</v>
      </c>
      <c r="P4368" s="12">
        <f>VLOOKUP(D4368,accounts!A:G,4)</f>
        <v>987.39</v>
      </c>
      <c r="Q4368" s="12">
        <f t="shared" si="464"/>
        <v>31</v>
      </c>
    </row>
    <row r="4369">
      <c r="A4369" s="14" t="s">
        <v>4548</v>
      </c>
      <c r="B4369" s="14" t="s">
        <v>38</v>
      </c>
      <c r="C4369" s="14" t="s">
        <v>17</v>
      </c>
      <c r="D4369" s="14" t="s">
        <v>107</v>
      </c>
      <c r="E4369" s="14" t="s">
        <v>26</v>
      </c>
      <c r="F4369" s="15">
        <v>42934.0</v>
      </c>
      <c r="G4369" s="15">
        <v>42977.0</v>
      </c>
      <c r="H4369" s="14">
        <v>0.0</v>
      </c>
      <c r="I4369" s="12">
        <f>VLOOKUP(C4369, products!$A$1:$C$8, 3, FALSE)</f>
        <v>4821</v>
      </c>
      <c r="J4369" s="12" t="str">
        <f>VLOOKUP(B4369,sales_teams!A:C,3)</f>
        <v>East</v>
      </c>
      <c r="K4369" s="12" t="str">
        <f>VLOOKUP(B4369,sales_teams!A:C,2)</f>
        <v>Rocco Neubert</v>
      </c>
      <c r="L4369" s="12" t="str">
        <f>VLOOKUP(D4369,accounts!A:G,6)</f>
        <v>United States</v>
      </c>
      <c r="M4369" s="12" t="str">
        <f>VLOOKUP(D4369,accounts!A:B,2)</f>
        <v>technolgy</v>
      </c>
      <c r="N4369" s="12" t="str">
        <f t="shared" si="26"/>
        <v>Jul 2017</v>
      </c>
      <c r="O4369" s="12" t="str">
        <f t="shared" si="463"/>
        <v>Aug 2017</v>
      </c>
      <c r="P4369" s="12">
        <f>VLOOKUP(D4369,accounts!A:G,4)</f>
        <v>1008.06</v>
      </c>
      <c r="Q4369" s="12">
        <f t="shared" si="464"/>
        <v>31</v>
      </c>
    </row>
    <row r="4370">
      <c r="A4370" s="14" t="s">
        <v>4549</v>
      </c>
      <c r="B4370" s="14" t="s">
        <v>38</v>
      </c>
      <c r="C4370" s="14" t="s">
        <v>19</v>
      </c>
      <c r="D4370" s="14" t="s">
        <v>102</v>
      </c>
      <c r="E4370" s="14" t="s">
        <v>26</v>
      </c>
      <c r="F4370" s="15">
        <v>42934.0</v>
      </c>
      <c r="G4370" s="15">
        <v>42942.0</v>
      </c>
      <c r="H4370" s="14">
        <v>0.0</v>
      </c>
      <c r="I4370" s="12">
        <f>VLOOKUP(C4370, products!$A$1:$C$8, 3, FALSE)</f>
        <v>55</v>
      </c>
      <c r="J4370" s="12" t="str">
        <f>VLOOKUP(B4370,sales_teams!A:C,3)</f>
        <v>East</v>
      </c>
      <c r="K4370" s="12" t="str">
        <f>VLOOKUP(B4370,sales_teams!A:C,2)</f>
        <v>Rocco Neubert</v>
      </c>
      <c r="L4370" s="12" t="str">
        <f>VLOOKUP(D4370,accounts!A:G,6)</f>
        <v>United States</v>
      </c>
      <c r="M4370" s="12" t="str">
        <f>VLOOKUP(D4370,accounts!A:B,2)</f>
        <v>marketing</v>
      </c>
      <c r="N4370" s="12" t="str">
        <f t="shared" si="26"/>
        <v>Jul 2017</v>
      </c>
      <c r="O4370" s="12" t="str">
        <f t="shared" si="463"/>
        <v>Jul 2017</v>
      </c>
      <c r="P4370" s="12">
        <f>VLOOKUP(D4370,accounts!A:G,4)</f>
        <v>2173.98</v>
      </c>
      <c r="Q4370" s="12">
        <f t="shared" si="464"/>
        <v>0</v>
      </c>
    </row>
    <row r="4371">
      <c r="A4371" s="14" t="s">
        <v>4550</v>
      </c>
      <c r="B4371" s="14" t="s">
        <v>38</v>
      </c>
      <c r="C4371" s="14" t="s">
        <v>18</v>
      </c>
      <c r="D4371" s="14" t="s">
        <v>70</v>
      </c>
      <c r="E4371" s="14" t="s">
        <v>5</v>
      </c>
      <c r="F4371" s="15">
        <v>42934.0</v>
      </c>
      <c r="G4371" s="15">
        <v>42935.0</v>
      </c>
      <c r="H4371" s="14">
        <v>752.0</v>
      </c>
      <c r="I4371" s="12">
        <f>VLOOKUP(C4371, products!$A$1:$C$8, 3, FALSE)</f>
        <v>1096</v>
      </c>
      <c r="J4371" s="12" t="str">
        <f>VLOOKUP(B4371,sales_teams!A:C,3)</f>
        <v>East</v>
      </c>
      <c r="K4371" s="12" t="str">
        <f>VLOOKUP(B4371,sales_teams!A:C,2)</f>
        <v>Rocco Neubert</v>
      </c>
      <c r="L4371" s="12" t="str">
        <f>VLOOKUP(D4371,accounts!A:G,6)</f>
        <v>United States</v>
      </c>
      <c r="M4371" s="12" t="str">
        <f>VLOOKUP(D4371,accounts!A:B,2)</f>
        <v>telecommunications</v>
      </c>
      <c r="N4371" s="12" t="str">
        <f t="shared" si="26"/>
        <v>Jul 2017</v>
      </c>
      <c r="O4371" s="12" t="str">
        <f t="shared" si="463"/>
        <v>Jul 2017</v>
      </c>
      <c r="P4371" s="12">
        <f>VLOOKUP(D4371,accounts!A:G,4)</f>
        <v>5266.09</v>
      </c>
      <c r="Q4371" s="12">
        <f t="shared" si="464"/>
        <v>0</v>
      </c>
    </row>
    <row r="4372">
      <c r="A4372" s="14" t="s">
        <v>4551</v>
      </c>
      <c r="B4372" s="14" t="s">
        <v>38</v>
      </c>
      <c r="C4372" s="14" t="s">
        <v>21</v>
      </c>
      <c r="D4372" s="14" t="s">
        <v>142</v>
      </c>
      <c r="E4372" s="14" t="s">
        <v>5</v>
      </c>
      <c r="F4372" s="15">
        <v>42934.0</v>
      </c>
      <c r="G4372" s="15">
        <v>42981.0</v>
      </c>
      <c r="H4372" s="14">
        <v>3727.0</v>
      </c>
      <c r="I4372" s="12">
        <f>VLOOKUP(C4372, products!$A$1:$C$8, 3, FALSE)</f>
        <v>3393</v>
      </c>
      <c r="J4372" s="12" t="str">
        <f>VLOOKUP(B4372,sales_teams!A:C,3)</f>
        <v>East</v>
      </c>
      <c r="K4372" s="12" t="str">
        <f>VLOOKUP(B4372,sales_teams!A:C,2)</f>
        <v>Rocco Neubert</v>
      </c>
      <c r="L4372" s="12" t="str">
        <f>VLOOKUP(D4372,accounts!A:G,6)</f>
        <v>United States</v>
      </c>
      <c r="M4372" s="12" t="str">
        <f>VLOOKUP(D4372,accounts!A:B,2)</f>
        <v>employment</v>
      </c>
      <c r="N4372" s="12" t="str">
        <f t="shared" si="26"/>
        <v>Jul 2017</v>
      </c>
      <c r="O4372" s="12" t="str">
        <f t="shared" si="463"/>
        <v>Sep 2017</v>
      </c>
      <c r="P4372" s="12">
        <f>VLOOKUP(D4372,accounts!A:G,4)</f>
        <v>291.27</v>
      </c>
      <c r="Q4372" s="12">
        <f t="shared" si="464"/>
        <v>62</v>
      </c>
    </row>
    <row r="4373">
      <c r="A4373" s="14" t="s">
        <v>4552</v>
      </c>
      <c r="B4373" s="14" t="s">
        <v>40</v>
      </c>
      <c r="C4373" s="14" t="s">
        <v>19</v>
      </c>
      <c r="D4373" s="14" t="s">
        <v>66</v>
      </c>
      <c r="E4373" s="14" t="s">
        <v>26</v>
      </c>
      <c r="F4373" s="15">
        <v>42934.0</v>
      </c>
      <c r="G4373" s="15">
        <v>42947.0</v>
      </c>
      <c r="H4373" s="14">
        <v>0.0</v>
      </c>
      <c r="I4373" s="12">
        <f>VLOOKUP(C4373, products!$A$1:$C$8, 3, FALSE)</f>
        <v>55</v>
      </c>
      <c r="J4373" s="12" t="str">
        <f>VLOOKUP(B4373,sales_teams!A:C,3)</f>
        <v>East</v>
      </c>
      <c r="K4373" s="12" t="str">
        <f>VLOOKUP(B4373,sales_teams!A:C,2)</f>
        <v>Rocco Neubert</v>
      </c>
      <c r="L4373" s="12" t="str">
        <f>VLOOKUP(D4373,accounts!A:G,6)</f>
        <v>United States</v>
      </c>
      <c r="M4373" s="12" t="str">
        <f>VLOOKUP(D4373,accounts!A:B,2)</f>
        <v>medical</v>
      </c>
      <c r="N4373" s="12" t="str">
        <f t="shared" si="26"/>
        <v>Jul 2017</v>
      </c>
      <c r="O4373" s="12" t="str">
        <f t="shared" si="463"/>
        <v>Jul 2017</v>
      </c>
      <c r="P4373" s="12">
        <f>VLOOKUP(D4373,accounts!A:G,4)</f>
        <v>4.54</v>
      </c>
      <c r="Q4373" s="12">
        <f t="shared" si="464"/>
        <v>0</v>
      </c>
    </row>
    <row r="4374">
      <c r="A4374" s="14" t="s">
        <v>4553</v>
      </c>
      <c r="B4374" s="14" t="s">
        <v>40</v>
      </c>
      <c r="C4374" s="14" t="s">
        <v>22</v>
      </c>
      <c r="D4374" s="14" t="s">
        <v>136</v>
      </c>
      <c r="E4374" s="14" t="s">
        <v>5</v>
      </c>
      <c r="F4374" s="15">
        <v>42934.0</v>
      </c>
      <c r="G4374" s="15">
        <v>42944.0</v>
      </c>
      <c r="H4374" s="14">
        <v>532.0</v>
      </c>
      <c r="I4374" s="12">
        <f>VLOOKUP(C4374, products!$A$1:$C$8, 3, FALSE)</f>
        <v>550</v>
      </c>
      <c r="J4374" s="12" t="str">
        <f>VLOOKUP(B4374,sales_teams!A:C,3)</f>
        <v>East</v>
      </c>
      <c r="K4374" s="12" t="str">
        <f>VLOOKUP(B4374,sales_teams!A:C,2)</f>
        <v>Rocco Neubert</v>
      </c>
      <c r="L4374" s="12" t="str">
        <f>VLOOKUP(D4374,accounts!A:G,6)</f>
        <v>United States</v>
      </c>
      <c r="M4374" s="12" t="str">
        <f>VLOOKUP(D4374,accounts!A:B,2)</f>
        <v>entertainment</v>
      </c>
      <c r="N4374" s="12" t="str">
        <f t="shared" si="26"/>
        <v>Jul 2017</v>
      </c>
      <c r="O4374" s="12" t="str">
        <f t="shared" si="463"/>
        <v>Jul 2017</v>
      </c>
      <c r="P4374" s="12">
        <f>VLOOKUP(D4374,accounts!A:G,4)</f>
        <v>324.19</v>
      </c>
      <c r="Q4374" s="12">
        <f t="shared" si="464"/>
        <v>0</v>
      </c>
    </row>
    <row r="4375">
      <c r="A4375" s="14" t="s">
        <v>4554</v>
      </c>
      <c r="B4375" s="14" t="s">
        <v>41</v>
      </c>
      <c r="C4375" s="14" t="s">
        <v>20</v>
      </c>
      <c r="D4375" s="14" t="s">
        <v>87</v>
      </c>
      <c r="E4375" s="14" t="s">
        <v>26</v>
      </c>
      <c r="F4375" s="15">
        <v>42934.0</v>
      </c>
      <c r="G4375" s="15">
        <v>42946.0</v>
      </c>
      <c r="H4375" s="14">
        <v>0.0</v>
      </c>
      <c r="I4375" s="12">
        <f>VLOOKUP(C4375, products!$A$1:$C$8, 3, FALSE)</f>
        <v>5482</v>
      </c>
      <c r="J4375" s="12" t="str">
        <f>VLOOKUP(B4375,sales_teams!A:C,3)</f>
        <v>East</v>
      </c>
      <c r="K4375" s="12" t="str">
        <f>VLOOKUP(B4375,sales_teams!A:C,2)</f>
        <v>Rocco Neubert</v>
      </c>
      <c r="L4375" s="12" t="str">
        <f>VLOOKUP(D4375,accounts!A:G,6)</f>
        <v>United States</v>
      </c>
      <c r="M4375" s="12" t="str">
        <f>VLOOKUP(D4375,accounts!A:B,2)</f>
        <v>entertainment</v>
      </c>
      <c r="N4375" s="12" t="str">
        <f t="shared" si="26"/>
        <v>Jul 2017</v>
      </c>
      <c r="O4375" s="12" t="str">
        <f t="shared" si="463"/>
        <v>Jul 2017</v>
      </c>
      <c r="P4375" s="12">
        <f>VLOOKUP(D4375,accounts!A:G,4)</f>
        <v>3838.39</v>
      </c>
      <c r="Q4375" s="12">
        <f t="shared" si="464"/>
        <v>0</v>
      </c>
    </row>
    <row r="4376">
      <c r="A4376" s="14" t="s">
        <v>4555</v>
      </c>
      <c r="B4376" s="14" t="s">
        <v>42</v>
      </c>
      <c r="C4376" s="14" t="s">
        <v>20</v>
      </c>
      <c r="D4376" s="14" t="s">
        <v>68</v>
      </c>
      <c r="E4376" s="14" t="s">
        <v>26</v>
      </c>
      <c r="F4376" s="15">
        <v>42934.0</v>
      </c>
      <c r="G4376" s="15">
        <v>42939.0</v>
      </c>
      <c r="H4376" s="14">
        <v>0.0</v>
      </c>
      <c r="I4376" s="12">
        <f>VLOOKUP(C4376, products!$A$1:$C$8, 3, FALSE)</f>
        <v>5482</v>
      </c>
      <c r="J4376" s="12" t="str">
        <f>VLOOKUP(B4376,sales_teams!A:C,3)</f>
        <v>East</v>
      </c>
      <c r="K4376" s="12" t="str">
        <f>VLOOKUP(B4376,sales_teams!A:C,2)</f>
        <v>Rocco Neubert</v>
      </c>
      <c r="L4376" s="12" t="str">
        <f>VLOOKUP(D4376,accounts!A:G,6)</f>
        <v>Korea</v>
      </c>
      <c r="M4376" s="12" t="str">
        <f>VLOOKUP(D4376,accounts!A:B,2)</f>
        <v>technolgy</v>
      </c>
      <c r="N4376" s="12" t="str">
        <f t="shared" si="26"/>
        <v>Jul 2017</v>
      </c>
      <c r="O4376" s="12" t="str">
        <f t="shared" si="463"/>
        <v>Jul 2017</v>
      </c>
      <c r="P4376" s="12">
        <f>VLOOKUP(D4376,accounts!A:G,4)</f>
        <v>8170.38</v>
      </c>
      <c r="Q4376" s="12">
        <f t="shared" si="464"/>
        <v>0</v>
      </c>
    </row>
    <row r="4377">
      <c r="A4377" s="14" t="s">
        <v>4556</v>
      </c>
      <c r="B4377" s="14" t="s">
        <v>42</v>
      </c>
      <c r="C4377" s="14" t="s">
        <v>20</v>
      </c>
      <c r="D4377" s="14" t="s">
        <v>83</v>
      </c>
      <c r="E4377" s="14" t="s">
        <v>26</v>
      </c>
      <c r="F4377" s="15">
        <v>42934.0</v>
      </c>
      <c r="G4377" s="15">
        <v>42954.0</v>
      </c>
      <c r="H4377" s="14">
        <v>0.0</v>
      </c>
      <c r="I4377" s="12">
        <f>VLOOKUP(C4377, products!$A$1:$C$8, 3, FALSE)</f>
        <v>5482</v>
      </c>
      <c r="J4377" s="12" t="str">
        <f>VLOOKUP(B4377,sales_teams!A:C,3)</f>
        <v>East</v>
      </c>
      <c r="K4377" s="12" t="str">
        <f>VLOOKUP(B4377,sales_teams!A:C,2)</f>
        <v>Rocco Neubert</v>
      </c>
      <c r="L4377" s="12" t="str">
        <f>VLOOKUP(D4377,accounts!A:G,6)</f>
        <v>United States</v>
      </c>
      <c r="M4377" s="12" t="str">
        <f>VLOOKUP(D4377,accounts!A:B,2)</f>
        <v>marketing</v>
      </c>
      <c r="N4377" s="12" t="str">
        <f t="shared" si="26"/>
        <v>Jul 2017</v>
      </c>
      <c r="O4377" s="12" t="str">
        <f t="shared" si="463"/>
        <v>Aug 2017</v>
      </c>
      <c r="P4377" s="12">
        <f>VLOOKUP(D4377,accounts!A:G,4)</f>
        <v>2403.58</v>
      </c>
      <c r="Q4377" s="12">
        <f t="shared" si="464"/>
        <v>31</v>
      </c>
    </row>
    <row r="4378">
      <c r="A4378" s="14" t="s">
        <v>4557</v>
      </c>
      <c r="B4378" s="14" t="s">
        <v>42</v>
      </c>
      <c r="C4378" s="14" t="s">
        <v>21</v>
      </c>
      <c r="D4378" s="14" t="s">
        <v>66</v>
      </c>
      <c r="E4378" s="14" t="s">
        <v>5</v>
      </c>
      <c r="F4378" s="15">
        <v>42934.0</v>
      </c>
      <c r="G4378" s="15">
        <v>43005.0</v>
      </c>
      <c r="H4378" s="14">
        <v>3139.0</v>
      </c>
      <c r="I4378" s="12">
        <f>VLOOKUP(C4378, products!$A$1:$C$8, 3, FALSE)</f>
        <v>3393</v>
      </c>
      <c r="J4378" s="12" t="str">
        <f>VLOOKUP(B4378,sales_teams!A:C,3)</f>
        <v>East</v>
      </c>
      <c r="K4378" s="12" t="str">
        <f>VLOOKUP(B4378,sales_teams!A:C,2)</f>
        <v>Rocco Neubert</v>
      </c>
      <c r="L4378" s="12" t="str">
        <f>VLOOKUP(D4378,accounts!A:G,6)</f>
        <v>United States</v>
      </c>
      <c r="M4378" s="12" t="str">
        <f>VLOOKUP(D4378,accounts!A:B,2)</f>
        <v>medical</v>
      </c>
      <c r="N4378" s="12" t="str">
        <f t="shared" si="26"/>
        <v>Jul 2017</v>
      </c>
      <c r="O4378" s="12" t="str">
        <f t="shared" si="463"/>
        <v>Sep 2017</v>
      </c>
      <c r="P4378" s="12">
        <f>VLOOKUP(D4378,accounts!A:G,4)</f>
        <v>4.54</v>
      </c>
      <c r="Q4378" s="12">
        <f t="shared" si="464"/>
        <v>62</v>
      </c>
    </row>
    <row r="4379">
      <c r="A4379" s="14" t="s">
        <v>4558</v>
      </c>
      <c r="B4379" s="14" t="s">
        <v>43</v>
      </c>
      <c r="C4379" s="14" t="s">
        <v>21</v>
      </c>
      <c r="D4379" s="14" t="s">
        <v>91</v>
      </c>
      <c r="E4379" s="14" t="s">
        <v>5</v>
      </c>
      <c r="F4379" s="15">
        <v>42934.0</v>
      </c>
      <c r="G4379" s="15">
        <v>42944.0</v>
      </c>
      <c r="H4379" s="14">
        <v>3403.0</v>
      </c>
      <c r="I4379" s="12">
        <f>VLOOKUP(C4379, products!$A$1:$C$8, 3, FALSE)</f>
        <v>3393</v>
      </c>
      <c r="J4379" s="12" t="str">
        <f>VLOOKUP(B4379,sales_teams!A:C,3)</f>
        <v>East</v>
      </c>
      <c r="K4379" s="12" t="str">
        <f>VLOOKUP(B4379,sales_teams!A:C,2)</f>
        <v>Rocco Neubert</v>
      </c>
      <c r="L4379" s="12" t="str">
        <f>VLOOKUP(D4379,accounts!A:G,6)</f>
        <v>United States</v>
      </c>
      <c r="M4379" s="12" t="str">
        <f>VLOOKUP(D4379,accounts!A:B,2)</f>
        <v>employment</v>
      </c>
      <c r="N4379" s="12" t="str">
        <f t="shared" si="26"/>
        <v>Jul 2017</v>
      </c>
      <c r="O4379" s="12" t="str">
        <f t="shared" si="463"/>
        <v>Jul 2017</v>
      </c>
      <c r="P4379" s="12">
        <f>VLOOKUP(D4379,accounts!A:G,4)</f>
        <v>2059.9</v>
      </c>
      <c r="Q4379" s="12">
        <f t="shared" si="464"/>
        <v>0</v>
      </c>
    </row>
    <row r="4380">
      <c r="A4380" s="14" t="s">
        <v>4559</v>
      </c>
      <c r="B4380" s="14" t="s">
        <v>44</v>
      </c>
      <c r="C4380" s="14" t="s">
        <v>20</v>
      </c>
      <c r="D4380" s="14" t="s">
        <v>123</v>
      </c>
      <c r="E4380" s="14" t="s">
        <v>5</v>
      </c>
      <c r="F4380" s="15">
        <v>42934.0</v>
      </c>
      <c r="G4380" s="15">
        <v>42943.0</v>
      </c>
      <c r="H4380" s="14">
        <v>5440.0</v>
      </c>
      <c r="I4380" s="12">
        <f>VLOOKUP(C4380, products!$A$1:$C$8, 3, FALSE)</f>
        <v>5482</v>
      </c>
      <c r="J4380" s="12" t="str">
        <f>VLOOKUP(B4380,sales_teams!A:C,3)</f>
        <v>East</v>
      </c>
      <c r="K4380" s="12" t="str">
        <f>VLOOKUP(B4380,sales_teams!A:C,2)</f>
        <v>Rocco Neubert</v>
      </c>
      <c r="L4380" s="12" t="str">
        <f>VLOOKUP(D4380,accounts!A:G,6)</f>
        <v>United States</v>
      </c>
      <c r="M4380" s="12" t="str">
        <f>VLOOKUP(D4380,accounts!A:B,2)</f>
        <v>entertainment</v>
      </c>
      <c r="N4380" s="12" t="str">
        <f t="shared" si="26"/>
        <v>Jul 2017</v>
      </c>
      <c r="O4380" s="12" t="str">
        <f t="shared" si="463"/>
        <v>Jul 2017</v>
      </c>
      <c r="P4380" s="12">
        <f>VLOOKUP(D4380,accounts!A:G,4)</f>
        <v>349.81</v>
      </c>
      <c r="Q4380" s="12">
        <f t="shared" si="464"/>
        <v>0</v>
      </c>
    </row>
    <row r="4381">
      <c r="A4381" s="14" t="s">
        <v>4560</v>
      </c>
      <c r="B4381" s="14" t="s">
        <v>50</v>
      </c>
      <c r="C4381" s="14" t="s">
        <v>20</v>
      </c>
      <c r="D4381" s="14" t="s">
        <v>103</v>
      </c>
      <c r="E4381" s="14" t="s">
        <v>5</v>
      </c>
      <c r="F4381" s="15">
        <v>42934.0</v>
      </c>
      <c r="G4381" s="15">
        <v>42942.0</v>
      </c>
      <c r="H4381" s="14">
        <v>5698.0</v>
      </c>
      <c r="I4381" s="12">
        <f>VLOOKUP(C4381, products!$A$1:$C$8, 3, FALSE)</f>
        <v>5482</v>
      </c>
      <c r="J4381" s="12" t="str">
        <f>VLOOKUP(B4381,sales_teams!A:C,3)</f>
        <v>West</v>
      </c>
      <c r="K4381" s="12" t="str">
        <f>VLOOKUP(B4381,sales_teams!A:C,2)</f>
        <v>Summer Sewald</v>
      </c>
      <c r="L4381" s="12" t="str">
        <f>VLOOKUP(D4381,accounts!A:G,6)</f>
        <v>Norway</v>
      </c>
      <c r="M4381" s="12" t="str">
        <f>VLOOKUP(D4381,accounts!A:B,2)</f>
        <v>technolgy</v>
      </c>
      <c r="N4381" s="12" t="str">
        <f t="shared" si="26"/>
        <v>Jul 2017</v>
      </c>
      <c r="O4381" s="12" t="str">
        <f t="shared" si="463"/>
        <v>Jul 2017</v>
      </c>
      <c r="P4381" s="12">
        <f>VLOOKUP(D4381,accounts!A:G,4)</f>
        <v>1223.72</v>
      </c>
      <c r="Q4381" s="12">
        <f t="shared" si="464"/>
        <v>0</v>
      </c>
    </row>
    <row r="4382">
      <c r="A4382" s="14" t="s">
        <v>4561</v>
      </c>
      <c r="B4382" s="14" t="s">
        <v>52</v>
      </c>
      <c r="C4382" s="14" t="s">
        <v>20</v>
      </c>
      <c r="D4382" s="14" t="s">
        <v>100</v>
      </c>
      <c r="E4382" s="14" t="s">
        <v>26</v>
      </c>
      <c r="F4382" s="15">
        <v>42934.0</v>
      </c>
      <c r="G4382" s="15">
        <v>42935.0</v>
      </c>
      <c r="H4382" s="14">
        <v>0.0</v>
      </c>
      <c r="I4382" s="12">
        <f>VLOOKUP(C4382, products!$A$1:$C$8, 3, FALSE)</f>
        <v>5482</v>
      </c>
      <c r="J4382" s="12" t="str">
        <f>VLOOKUP(B4382,sales_teams!A:C,3)</f>
        <v>West</v>
      </c>
      <c r="K4382" s="12" t="str">
        <f>VLOOKUP(B4382,sales_teams!A:C,2)</f>
        <v>Summer Sewald</v>
      </c>
      <c r="L4382" s="12" t="str">
        <f>VLOOKUP(D4382,accounts!A:G,6)</f>
        <v>Belgium</v>
      </c>
      <c r="M4382" s="12" t="str">
        <f>VLOOKUP(D4382,accounts!A:B,2)</f>
        <v>retail</v>
      </c>
      <c r="N4382" s="12" t="str">
        <f t="shared" si="26"/>
        <v>Jul 2017</v>
      </c>
      <c r="O4382" s="12" t="str">
        <f t="shared" si="463"/>
        <v>Jul 2017</v>
      </c>
      <c r="P4382" s="12">
        <f>VLOOKUP(D4382,accounts!A:G,4)</f>
        <v>1376.8</v>
      </c>
      <c r="Q4382" s="12">
        <f t="shared" si="464"/>
        <v>0</v>
      </c>
    </row>
    <row r="4383">
      <c r="A4383" s="14" t="s">
        <v>4562</v>
      </c>
      <c r="B4383" s="14" t="s">
        <v>52</v>
      </c>
      <c r="C4383" s="14" t="s">
        <v>22</v>
      </c>
      <c r="D4383" s="14" t="s">
        <v>104</v>
      </c>
      <c r="E4383" s="14" t="s">
        <v>5</v>
      </c>
      <c r="F4383" s="15">
        <v>42934.0</v>
      </c>
      <c r="G4383" s="15">
        <v>42944.0</v>
      </c>
      <c r="H4383" s="14">
        <v>563.0</v>
      </c>
      <c r="I4383" s="12">
        <f>VLOOKUP(C4383, products!$A$1:$C$8, 3, FALSE)</f>
        <v>550</v>
      </c>
      <c r="J4383" s="12" t="str">
        <f>VLOOKUP(B4383,sales_teams!A:C,3)</f>
        <v>West</v>
      </c>
      <c r="K4383" s="12" t="str">
        <f>VLOOKUP(B4383,sales_teams!A:C,2)</f>
        <v>Summer Sewald</v>
      </c>
      <c r="L4383" s="12" t="str">
        <f>VLOOKUP(D4383,accounts!A:G,6)</f>
        <v>Italy</v>
      </c>
      <c r="M4383" s="12" t="str">
        <f>VLOOKUP(D4383,accounts!A:B,2)</f>
        <v>retail</v>
      </c>
      <c r="N4383" s="12" t="str">
        <f t="shared" si="26"/>
        <v>Jul 2017</v>
      </c>
      <c r="O4383" s="12" t="str">
        <f t="shared" si="463"/>
        <v>Jul 2017</v>
      </c>
      <c r="P4383" s="12">
        <f>VLOOKUP(D4383,accounts!A:G,4)</f>
        <v>894.33</v>
      </c>
      <c r="Q4383" s="12">
        <f t="shared" si="464"/>
        <v>0</v>
      </c>
    </row>
    <row r="4384">
      <c r="A4384" s="14" t="s">
        <v>4563</v>
      </c>
      <c r="B4384" s="14" t="s">
        <v>53</v>
      </c>
      <c r="C4384" s="14" t="s">
        <v>22</v>
      </c>
      <c r="D4384" s="14" t="s">
        <v>82</v>
      </c>
      <c r="E4384" s="14" t="s">
        <v>26</v>
      </c>
      <c r="F4384" s="15">
        <v>42934.0</v>
      </c>
      <c r="G4384" s="15">
        <v>42944.0</v>
      </c>
      <c r="H4384" s="14">
        <v>0.0</v>
      </c>
      <c r="I4384" s="12">
        <f>VLOOKUP(C4384, products!$A$1:$C$8, 3, FALSE)</f>
        <v>550</v>
      </c>
      <c r="J4384" s="12" t="str">
        <f>VLOOKUP(B4384,sales_teams!A:C,3)</f>
        <v>West</v>
      </c>
      <c r="K4384" s="12" t="str">
        <f>VLOOKUP(B4384,sales_teams!A:C,2)</f>
        <v>Summer Sewald</v>
      </c>
      <c r="L4384" s="12" t="str">
        <f>VLOOKUP(D4384,accounts!A:G,6)</f>
        <v>United States</v>
      </c>
      <c r="M4384" s="12" t="str">
        <f>VLOOKUP(D4384,accounts!A:B,2)</f>
        <v>finance</v>
      </c>
      <c r="N4384" s="12" t="str">
        <f t="shared" si="26"/>
        <v>Jul 2017</v>
      </c>
      <c r="O4384" s="12" t="str">
        <f t="shared" si="463"/>
        <v>Jul 2017</v>
      </c>
      <c r="P4384" s="12">
        <f>VLOOKUP(D4384,accounts!A:G,4)</f>
        <v>1698.2</v>
      </c>
      <c r="Q4384" s="12">
        <f t="shared" si="464"/>
        <v>0</v>
      </c>
    </row>
    <row r="4385">
      <c r="A4385" s="14" t="s">
        <v>4564</v>
      </c>
      <c r="B4385" s="14" t="s">
        <v>56</v>
      </c>
      <c r="C4385" s="14" t="s">
        <v>22</v>
      </c>
      <c r="D4385" s="14" t="s">
        <v>64</v>
      </c>
      <c r="E4385" s="14" t="s">
        <v>26</v>
      </c>
      <c r="F4385" s="15">
        <v>42934.0</v>
      </c>
      <c r="G4385" s="15">
        <v>42942.0</v>
      </c>
      <c r="H4385" s="14">
        <v>0.0</v>
      </c>
      <c r="I4385" s="12">
        <f>VLOOKUP(C4385, products!$A$1:$C$8, 3, FALSE)</f>
        <v>550</v>
      </c>
      <c r="J4385" s="12" t="str">
        <f>VLOOKUP(B4385,sales_teams!A:C,3)</f>
        <v>West</v>
      </c>
      <c r="K4385" s="12" t="str">
        <f>VLOOKUP(B4385,sales_teams!A:C,2)</f>
        <v>Summer Sewald</v>
      </c>
      <c r="L4385" s="12" t="str">
        <f>VLOOKUP(D4385,accounts!A:G,6)</f>
        <v>United States</v>
      </c>
      <c r="M4385" s="12" t="str">
        <f>VLOOKUP(D4385,accounts!A:B,2)</f>
        <v>software</v>
      </c>
      <c r="N4385" s="12" t="str">
        <f t="shared" si="26"/>
        <v>Jul 2017</v>
      </c>
      <c r="O4385" s="12" t="str">
        <f t="shared" si="463"/>
        <v>Jul 2017</v>
      </c>
      <c r="P4385" s="12">
        <f>VLOOKUP(D4385,accounts!A:G,4)</f>
        <v>11698.03</v>
      </c>
      <c r="Q4385" s="12">
        <f t="shared" si="464"/>
        <v>0</v>
      </c>
    </row>
    <row r="4386">
      <c r="A4386" s="14" t="s">
        <v>4565</v>
      </c>
      <c r="B4386" s="14" t="s">
        <v>58</v>
      </c>
      <c r="C4386" s="14" t="s">
        <v>19</v>
      </c>
      <c r="D4386" s="14" t="s">
        <v>65</v>
      </c>
      <c r="E4386" s="14" t="s">
        <v>26</v>
      </c>
      <c r="F4386" s="15">
        <v>42934.0</v>
      </c>
      <c r="G4386" s="15">
        <v>42941.0</v>
      </c>
      <c r="H4386" s="14">
        <v>0.0</v>
      </c>
      <c r="I4386" s="12">
        <f>VLOOKUP(C4386, products!$A$1:$C$8, 3, FALSE)</f>
        <v>55</v>
      </c>
      <c r="J4386" s="12" t="str">
        <f>VLOOKUP(B4386,sales_teams!A:C,3)</f>
        <v>West</v>
      </c>
      <c r="K4386" s="12" t="str">
        <f>VLOOKUP(B4386,sales_teams!A:C,2)</f>
        <v>Summer Sewald</v>
      </c>
      <c r="L4386" s="12" t="str">
        <f>VLOOKUP(D4386,accounts!A:G,6)</f>
        <v>United States</v>
      </c>
      <c r="M4386" s="12" t="str">
        <f>VLOOKUP(D4386,accounts!A:B,2)</f>
        <v>technolgy</v>
      </c>
      <c r="N4386" s="12" t="str">
        <f t="shared" si="26"/>
        <v>Jul 2017</v>
      </c>
      <c r="O4386" s="12" t="str">
        <f t="shared" si="463"/>
        <v>Jul 2017</v>
      </c>
      <c r="P4386" s="12">
        <f>VLOOKUP(D4386,accounts!A:G,4)</f>
        <v>7708.38</v>
      </c>
      <c r="Q4386" s="12">
        <f t="shared" si="464"/>
        <v>0</v>
      </c>
    </row>
    <row r="4387">
      <c r="A4387" s="14" t="s">
        <v>4566</v>
      </c>
      <c r="B4387" s="14" t="s">
        <v>58</v>
      </c>
      <c r="C4387" s="14" t="s">
        <v>20</v>
      </c>
      <c r="D4387" s="14" t="s">
        <v>112</v>
      </c>
      <c r="E4387" s="14" t="s">
        <v>5</v>
      </c>
      <c r="F4387" s="15">
        <v>42934.0</v>
      </c>
      <c r="G4387" s="15">
        <v>42943.0</v>
      </c>
      <c r="H4387" s="14">
        <v>4673.0</v>
      </c>
      <c r="I4387" s="12">
        <f>VLOOKUP(C4387, products!$A$1:$C$8, 3, FALSE)</f>
        <v>5482</v>
      </c>
      <c r="J4387" s="12" t="str">
        <f>VLOOKUP(B4387,sales_teams!A:C,3)</f>
        <v>West</v>
      </c>
      <c r="K4387" s="12" t="str">
        <f>VLOOKUP(B4387,sales_teams!A:C,2)</f>
        <v>Summer Sewald</v>
      </c>
      <c r="L4387" s="12" t="str">
        <f>VLOOKUP(D4387,accounts!A:G,6)</f>
        <v>United States</v>
      </c>
      <c r="M4387" s="12" t="str">
        <f>VLOOKUP(D4387,accounts!A:B,2)</f>
        <v>telecommunications</v>
      </c>
      <c r="N4387" s="12" t="str">
        <f t="shared" si="26"/>
        <v>Jul 2017</v>
      </c>
      <c r="O4387" s="12" t="str">
        <f t="shared" si="463"/>
        <v>Jul 2017</v>
      </c>
      <c r="P4387" s="12">
        <f>VLOOKUP(D4387,accounts!A:G,4)</f>
        <v>1699.85</v>
      </c>
      <c r="Q4387" s="12">
        <f t="shared" si="464"/>
        <v>0</v>
      </c>
    </row>
    <row r="4388">
      <c r="A4388" s="14" t="s">
        <v>4567</v>
      </c>
      <c r="B4388" s="14" t="s">
        <v>58</v>
      </c>
      <c r="C4388" s="14" t="s">
        <v>21</v>
      </c>
      <c r="D4388" s="14" t="s">
        <v>65</v>
      </c>
      <c r="E4388" s="14" t="s">
        <v>5</v>
      </c>
      <c r="F4388" s="15">
        <v>42934.0</v>
      </c>
      <c r="G4388" s="15">
        <v>42944.0</v>
      </c>
      <c r="H4388" s="14">
        <v>3405.0</v>
      </c>
      <c r="I4388" s="12">
        <f>VLOOKUP(C4388, products!$A$1:$C$8, 3, FALSE)</f>
        <v>3393</v>
      </c>
      <c r="J4388" s="12" t="str">
        <f>VLOOKUP(B4388,sales_teams!A:C,3)</f>
        <v>West</v>
      </c>
      <c r="K4388" s="12" t="str">
        <f>VLOOKUP(B4388,sales_teams!A:C,2)</f>
        <v>Summer Sewald</v>
      </c>
      <c r="L4388" s="12" t="str">
        <f>VLOOKUP(D4388,accounts!A:G,6)</f>
        <v>United States</v>
      </c>
      <c r="M4388" s="12" t="str">
        <f>VLOOKUP(D4388,accounts!A:B,2)</f>
        <v>technolgy</v>
      </c>
      <c r="N4388" s="12" t="str">
        <f t="shared" si="26"/>
        <v>Jul 2017</v>
      </c>
      <c r="O4388" s="12" t="str">
        <f t="shared" si="463"/>
        <v>Jul 2017</v>
      </c>
      <c r="P4388" s="12">
        <f>VLOOKUP(D4388,accounts!A:G,4)</f>
        <v>7708.38</v>
      </c>
      <c r="Q4388" s="12">
        <f t="shared" si="464"/>
        <v>0</v>
      </c>
    </row>
    <row r="4389">
      <c r="A4389" s="14" t="s">
        <v>4568</v>
      </c>
      <c r="B4389" s="14" t="s">
        <v>59</v>
      </c>
      <c r="C4389" s="14" t="s">
        <v>22</v>
      </c>
      <c r="D4389" s="14" t="s">
        <v>78</v>
      </c>
      <c r="E4389" s="14" t="s">
        <v>5</v>
      </c>
      <c r="F4389" s="15">
        <v>42934.0</v>
      </c>
      <c r="G4389" s="15">
        <v>43054.0</v>
      </c>
      <c r="H4389" s="14">
        <v>566.0</v>
      </c>
      <c r="I4389" s="12">
        <f>VLOOKUP(C4389, products!$A$1:$C$8, 3, FALSE)</f>
        <v>550</v>
      </c>
      <c r="J4389" s="12" t="str">
        <f>VLOOKUP(B4389,sales_teams!A:C,3)</f>
        <v>West</v>
      </c>
      <c r="K4389" s="12" t="str">
        <f>VLOOKUP(B4389,sales_teams!A:C,2)</f>
        <v>Summer Sewald</v>
      </c>
      <c r="L4389" s="12" t="str">
        <f>VLOOKUP(D4389,accounts!A:G,6)</f>
        <v>United States</v>
      </c>
      <c r="M4389" s="12" t="str">
        <f>VLOOKUP(D4389,accounts!A:B,2)</f>
        <v>finance</v>
      </c>
      <c r="N4389" s="12" t="str">
        <f t="shared" si="26"/>
        <v>Jul 2017</v>
      </c>
      <c r="O4389" s="12" t="str">
        <f t="shared" si="463"/>
        <v>Nov 2017</v>
      </c>
      <c r="P4389" s="12">
        <f>VLOOKUP(D4389,accounts!A:G,4)</f>
        <v>2022.14</v>
      </c>
      <c r="Q4389" s="12">
        <f t="shared" si="464"/>
        <v>123</v>
      </c>
    </row>
    <row r="4390">
      <c r="A4390" s="14" t="s">
        <v>4569</v>
      </c>
      <c r="B4390" s="14" t="s">
        <v>60</v>
      </c>
      <c r="C4390" s="14" t="s">
        <v>20</v>
      </c>
      <c r="D4390" s="14" t="s">
        <v>65</v>
      </c>
      <c r="E4390" s="14" t="s">
        <v>5</v>
      </c>
      <c r="F4390" s="15">
        <v>42934.0</v>
      </c>
      <c r="G4390" s="15">
        <v>43045.0</v>
      </c>
      <c r="H4390" s="14">
        <v>5559.0</v>
      </c>
      <c r="I4390" s="12">
        <f>VLOOKUP(C4390, products!$A$1:$C$8, 3, FALSE)</f>
        <v>5482</v>
      </c>
      <c r="J4390" s="12" t="str">
        <f>VLOOKUP(B4390,sales_teams!A:C,3)</f>
        <v>West</v>
      </c>
      <c r="K4390" s="12" t="str">
        <f>VLOOKUP(B4390,sales_teams!A:C,2)</f>
        <v>Summer Sewald</v>
      </c>
      <c r="L4390" s="12" t="str">
        <f>VLOOKUP(D4390,accounts!A:G,6)</f>
        <v>United States</v>
      </c>
      <c r="M4390" s="12" t="str">
        <f>VLOOKUP(D4390,accounts!A:B,2)</f>
        <v>technolgy</v>
      </c>
      <c r="N4390" s="12" t="str">
        <f t="shared" si="26"/>
        <v>Jul 2017</v>
      </c>
      <c r="O4390" s="12" t="str">
        <f t="shared" si="463"/>
        <v>Nov 2017</v>
      </c>
      <c r="P4390" s="12">
        <f>VLOOKUP(D4390,accounts!A:G,4)</f>
        <v>7708.38</v>
      </c>
      <c r="Q4390" s="12">
        <f t="shared" si="464"/>
        <v>123</v>
      </c>
    </row>
    <row r="4391">
      <c r="A4391" s="14" t="s">
        <v>4570</v>
      </c>
      <c r="B4391" s="14" t="s">
        <v>61</v>
      </c>
      <c r="C4391" s="14" t="s">
        <v>17</v>
      </c>
      <c r="D4391" s="14" t="s">
        <v>76</v>
      </c>
      <c r="E4391" s="14" t="s">
        <v>26</v>
      </c>
      <c r="F4391" s="15">
        <v>42934.0</v>
      </c>
      <c r="G4391" s="15">
        <v>42941.0</v>
      </c>
      <c r="H4391" s="14">
        <v>0.0</v>
      </c>
      <c r="I4391" s="12">
        <f>VLOOKUP(C4391, products!$A$1:$C$8, 3, FALSE)</f>
        <v>4821</v>
      </c>
      <c r="J4391" s="12" t="str">
        <f>VLOOKUP(B4391,sales_teams!A:C,3)</f>
        <v>West</v>
      </c>
      <c r="K4391" s="12" t="str">
        <f>VLOOKUP(B4391,sales_teams!A:C,2)</f>
        <v>Summer Sewald</v>
      </c>
      <c r="L4391" s="12" t="str">
        <f>VLOOKUP(D4391,accounts!A:G,6)</f>
        <v>United States</v>
      </c>
      <c r="M4391" s="12" t="str">
        <f>VLOOKUP(D4391,accounts!A:B,2)</f>
        <v>software</v>
      </c>
      <c r="N4391" s="12" t="str">
        <f t="shared" si="26"/>
        <v>Jul 2017</v>
      </c>
      <c r="O4391" s="12" t="str">
        <f t="shared" si="463"/>
        <v>Jul 2017</v>
      </c>
      <c r="P4391" s="12">
        <f>VLOOKUP(D4391,accounts!A:G,4)</f>
        <v>6354.87</v>
      </c>
      <c r="Q4391" s="12">
        <f t="shared" si="464"/>
        <v>0</v>
      </c>
    </row>
    <row r="4392">
      <c r="A4392" s="14" t="s">
        <v>4571</v>
      </c>
      <c r="B4392" s="14" t="s">
        <v>61</v>
      </c>
      <c r="C4392" s="14" t="s">
        <v>17</v>
      </c>
      <c r="D4392" s="14" t="s">
        <v>69</v>
      </c>
      <c r="E4392" s="14" t="s">
        <v>5</v>
      </c>
      <c r="F4392" s="15">
        <v>42934.0</v>
      </c>
      <c r="G4392" s="15">
        <v>42994.0</v>
      </c>
      <c r="H4392" s="14">
        <v>4797.0</v>
      </c>
      <c r="I4392" s="12">
        <f>VLOOKUP(C4392, products!$A$1:$C$8, 3, FALSE)</f>
        <v>4821</v>
      </c>
      <c r="J4392" s="12" t="str">
        <f>VLOOKUP(B4392,sales_teams!A:C,3)</f>
        <v>West</v>
      </c>
      <c r="K4392" s="12" t="str">
        <f>VLOOKUP(B4392,sales_teams!A:C,2)</f>
        <v>Summer Sewald</v>
      </c>
      <c r="L4392" s="12" t="str">
        <f>VLOOKUP(D4392,accounts!A:G,6)</f>
        <v>United States</v>
      </c>
      <c r="M4392" s="12" t="str">
        <f>VLOOKUP(D4392,accounts!A:B,2)</f>
        <v>marketing</v>
      </c>
      <c r="N4392" s="12" t="str">
        <f t="shared" si="26"/>
        <v>Jul 2017</v>
      </c>
      <c r="O4392" s="12" t="str">
        <f t="shared" si="463"/>
        <v>Sep 2017</v>
      </c>
      <c r="P4392" s="12">
        <f>VLOOKUP(D4392,accounts!A:G,4)</f>
        <v>2952.73</v>
      </c>
      <c r="Q4392" s="12">
        <f t="shared" si="464"/>
        <v>62</v>
      </c>
    </row>
    <row r="4393">
      <c r="A4393" s="14" t="s">
        <v>4572</v>
      </c>
      <c r="B4393" s="14" t="s">
        <v>32</v>
      </c>
      <c r="C4393" s="14" t="s">
        <v>19</v>
      </c>
      <c r="D4393" s="14" t="s">
        <v>90</v>
      </c>
      <c r="E4393" s="14" t="s">
        <v>25</v>
      </c>
      <c r="F4393" s="15">
        <v>42935.0</v>
      </c>
      <c r="G4393" s="17"/>
      <c r="I4393" s="12">
        <f>VLOOKUP(C4393, products!$A$1:$C$8, 3, FALSE)</f>
        <v>55</v>
      </c>
      <c r="J4393" s="12" t="str">
        <f>VLOOKUP(B4393,sales_teams!A:C,3)</f>
        <v>Central</v>
      </c>
      <c r="K4393" s="12" t="str">
        <f>VLOOKUP(B4393,sales_teams!A:C,2)</f>
        <v>Dustin Brinkmann</v>
      </c>
      <c r="L4393" s="12" t="str">
        <f>VLOOKUP(D4393,accounts!A:G,6)</f>
        <v>United States</v>
      </c>
      <c r="M4393" s="12" t="str">
        <f>VLOOKUP(D4393,accounts!A:B,2)</f>
        <v>software</v>
      </c>
      <c r="N4393" s="12" t="str">
        <f t="shared" si="26"/>
        <v>Jul 2017</v>
      </c>
      <c r="P4393" s="12">
        <f>VLOOKUP(D4393,accounts!A:G,4)</f>
        <v>4618</v>
      </c>
    </row>
    <row r="4394">
      <c r="A4394" s="14" t="s">
        <v>4573</v>
      </c>
      <c r="B4394" s="14" t="s">
        <v>32</v>
      </c>
      <c r="C4394" s="14" t="s">
        <v>19</v>
      </c>
      <c r="D4394" s="14" t="s">
        <v>140</v>
      </c>
      <c r="E4394" s="14" t="s">
        <v>25</v>
      </c>
      <c r="F4394" s="15">
        <v>42935.0</v>
      </c>
      <c r="G4394" s="17"/>
      <c r="I4394" s="12">
        <f>VLOOKUP(C4394, products!$A$1:$C$8, 3, FALSE)</f>
        <v>55</v>
      </c>
      <c r="J4394" s="12" t="str">
        <f>VLOOKUP(B4394,sales_teams!A:C,3)</f>
        <v>Central</v>
      </c>
      <c r="K4394" s="12" t="str">
        <f>VLOOKUP(B4394,sales_teams!A:C,2)</f>
        <v>Dustin Brinkmann</v>
      </c>
      <c r="L4394" s="12" t="str">
        <f>VLOOKUP(D4394,accounts!A:G,6)</f>
        <v>United States</v>
      </c>
      <c r="M4394" s="12" t="str">
        <f>VLOOKUP(D4394,accounts!A:B,2)</f>
        <v>marketing</v>
      </c>
      <c r="N4394" s="12" t="str">
        <f t="shared" si="26"/>
        <v>Jul 2017</v>
      </c>
      <c r="P4394" s="12">
        <f>VLOOKUP(D4394,accounts!A:G,4)</f>
        <v>375.43</v>
      </c>
    </row>
    <row r="4395">
      <c r="A4395" s="14" t="s">
        <v>4574</v>
      </c>
      <c r="B4395" s="14" t="s">
        <v>32</v>
      </c>
      <c r="C4395" s="14" t="s">
        <v>19</v>
      </c>
      <c r="D4395" s="14" t="s">
        <v>90</v>
      </c>
      <c r="E4395" s="14" t="s">
        <v>26</v>
      </c>
      <c r="F4395" s="15">
        <v>42935.0</v>
      </c>
      <c r="G4395" s="15">
        <v>42946.0</v>
      </c>
      <c r="H4395" s="14">
        <v>0.0</v>
      </c>
      <c r="I4395" s="12">
        <f>VLOOKUP(C4395, products!$A$1:$C$8, 3, FALSE)</f>
        <v>55</v>
      </c>
      <c r="J4395" s="12" t="str">
        <f>VLOOKUP(B4395,sales_teams!A:C,3)</f>
        <v>Central</v>
      </c>
      <c r="K4395" s="12" t="str">
        <f>VLOOKUP(B4395,sales_teams!A:C,2)</f>
        <v>Dustin Brinkmann</v>
      </c>
      <c r="L4395" s="12" t="str">
        <f>VLOOKUP(D4395,accounts!A:G,6)</f>
        <v>United States</v>
      </c>
      <c r="M4395" s="12" t="str">
        <f>VLOOKUP(D4395,accounts!A:B,2)</f>
        <v>software</v>
      </c>
      <c r="N4395" s="12" t="str">
        <f t="shared" si="26"/>
        <v>Jul 2017</v>
      </c>
      <c r="O4395" s="12" t="str">
        <f t="shared" ref="O4395:O4399" si="465">TEXT(G4395,"mmm yyy")</f>
        <v>Jul 2017</v>
      </c>
      <c r="P4395" s="12">
        <f>VLOOKUP(D4395,accounts!A:G,4)</f>
        <v>4618</v>
      </c>
      <c r="Q4395" s="12">
        <f t="shared" ref="Q4395:Q4399" si="466">O4395-N4395</f>
        <v>0</v>
      </c>
    </row>
    <row r="4396">
      <c r="A4396" s="14" t="s">
        <v>4575</v>
      </c>
      <c r="B4396" s="14" t="s">
        <v>32</v>
      </c>
      <c r="C4396" s="14" t="s">
        <v>19</v>
      </c>
      <c r="D4396" s="14" t="s">
        <v>109</v>
      </c>
      <c r="E4396" s="14" t="s">
        <v>5</v>
      </c>
      <c r="F4396" s="15">
        <v>42935.0</v>
      </c>
      <c r="G4396" s="15">
        <v>42941.0</v>
      </c>
      <c r="H4396" s="14">
        <v>53.0</v>
      </c>
      <c r="I4396" s="12">
        <f>VLOOKUP(C4396, products!$A$1:$C$8, 3, FALSE)</f>
        <v>55</v>
      </c>
      <c r="J4396" s="12" t="str">
        <f>VLOOKUP(B4396,sales_teams!A:C,3)</f>
        <v>Central</v>
      </c>
      <c r="K4396" s="12" t="str">
        <f>VLOOKUP(B4396,sales_teams!A:C,2)</f>
        <v>Dustin Brinkmann</v>
      </c>
      <c r="L4396" s="12" t="str">
        <f>VLOOKUP(D4396,accounts!A:G,6)</f>
        <v>Kenya</v>
      </c>
      <c r="M4396" s="12" t="str">
        <f>VLOOKUP(D4396,accounts!A:B,2)</f>
        <v>medical</v>
      </c>
      <c r="N4396" s="12" t="str">
        <f t="shared" si="26"/>
        <v>Jul 2017</v>
      </c>
      <c r="O4396" s="12" t="str">
        <f t="shared" si="465"/>
        <v>Jul 2017</v>
      </c>
      <c r="P4396" s="12">
        <f>VLOOKUP(D4396,accounts!A:G,4)</f>
        <v>647.18</v>
      </c>
      <c r="Q4396" s="12">
        <f t="shared" si="466"/>
        <v>0</v>
      </c>
    </row>
    <row r="4397">
      <c r="A4397" s="14" t="s">
        <v>4576</v>
      </c>
      <c r="B4397" s="14" t="s">
        <v>34</v>
      </c>
      <c r="C4397" s="14" t="s">
        <v>21</v>
      </c>
      <c r="D4397" s="14" t="s">
        <v>86</v>
      </c>
      <c r="E4397" s="14" t="s">
        <v>26</v>
      </c>
      <c r="F4397" s="15">
        <v>42935.0</v>
      </c>
      <c r="G4397" s="15">
        <v>43005.0</v>
      </c>
      <c r="H4397" s="14">
        <v>0.0</v>
      </c>
      <c r="I4397" s="12">
        <f>VLOOKUP(C4397, products!$A$1:$C$8, 3, FALSE)</f>
        <v>3393</v>
      </c>
      <c r="J4397" s="12" t="str">
        <f>VLOOKUP(B4397,sales_teams!A:C,3)</f>
        <v>Central</v>
      </c>
      <c r="K4397" s="12" t="str">
        <f>VLOOKUP(B4397,sales_teams!A:C,2)</f>
        <v>Dustin Brinkmann</v>
      </c>
      <c r="L4397" s="12" t="str">
        <f>VLOOKUP(D4397,accounts!A:G,6)</f>
        <v>United States</v>
      </c>
      <c r="M4397" s="12" t="str">
        <f>VLOOKUP(D4397,accounts!A:B,2)</f>
        <v>software</v>
      </c>
      <c r="N4397" s="12" t="str">
        <f t="shared" si="26"/>
        <v>Jul 2017</v>
      </c>
      <c r="O4397" s="12" t="str">
        <f t="shared" si="465"/>
        <v>Sep 2017</v>
      </c>
      <c r="P4397" s="12">
        <f>VLOOKUP(D4397,accounts!A:G,4)</f>
        <v>4478.47</v>
      </c>
      <c r="Q4397" s="12">
        <f t="shared" si="466"/>
        <v>62</v>
      </c>
    </row>
    <row r="4398">
      <c r="A4398" s="14" t="s">
        <v>4577</v>
      </c>
      <c r="B4398" s="14" t="s">
        <v>36</v>
      </c>
      <c r="C4398" s="14" t="s">
        <v>18</v>
      </c>
      <c r="D4398" s="14" t="s">
        <v>80</v>
      </c>
      <c r="E4398" s="14" t="s">
        <v>5</v>
      </c>
      <c r="F4398" s="15">
        <v>42935.0</v>
      </c>
      <c r="G4398" s="15">
        <v>42946.0</v>
      </c>
      <c r="H4398" s="14">
        <v>955.0</v>
      </c>
      <c r="I4398" s="12">
        <f>VLOOKUP(C4398, products!$A$1:$C$8, 3, FALSE)</f>
        <v>1096</v>
      </c>
      <c r="J4398" s="12" t="str">
        <f>VLOOKUP(B4398,sales_teams!A:C,3)</f>
        <v>Central</v>
      </c>
      <c r="K4398" s="12" t="str">
        <f>VLOOKUP(B4398,sales_teams!A:C,2)</f>
        <v>Dustin Brinkmann</v>
      </c>
      <c r="L4398" s="12" t="str">
        <f>VLOOKUP(D4398,accounts!A:G,6)</f>
        <v>United States</v>
      </c>
      <c r="M4398" s="12" t="str">
        <f>VLOOKUP(D4398,accounts!A:B,2)</f>
        <v>technolgy</v>
      </c>
      <c r="N4398" s="12" t="str">
        <f t="shared" si="26"/>
        <v>Jul 2017</v>
      </c>
      <c r="O4398" s="12" t="str">
        <f t="shared" si="465"/>
        <v>Jul 2017</v>
      </c>
      <c r="P4398" s="12">
        <f>VLOOKUP(D4398,accounts!A:G,4)</f>
        <v>1712.68</v>
      </c>
      <c r="Q4398" s="12">
        <f t="shared" si="466"/>
        <v>0</v>
      </c>
    </row>
    <row r="4399">
      <c r="A4399" s="14" t="s">
        <v>4578</v>
      </c>
      <c r="B4399" s="14" t="s">
        <v>37</v>
      </c>
      <c r="C4399" s="14" t="s">
        <v>20</v>
      </c>
      <c r="D4399" s="14" t="s">
        <v>138</v>
      </c>
      <c r="E4399" s="14" t="s">
        <v>26</v>
      </c>
      <c r="F4399" s="15">
        <v>42935.0</v>
      </c>
      <c r="G4399" s="15">
        <v>42946.0</v>
      </c>
      <c r="H4399" s="14">
        <v>0.0</v>
      </c>
      <c r="I4399" s="12">
        <f>VLOOKUP(C4399, products!$A$1:$C$8, 3, FALSE)</f>
        <v>5482</v>
      </c>
      <c r="J4399" s="12" t="str">
        <f>VLOOKUP(B4399,sales_teams!A:C,3)</f>
        <v>East</v>
      </c>
      <c r="K4399" s="12" t="str">
        <f>VLOOKUP(B4399,sales_teams!A:C,2)</f>
        <v>Rocco Neubert</v>
      </c>
      <c r="L4399" s="12" t="str">
        <f>VLOOKUP(D4399,accounts!A:G,6)</f>
        <v>United States</v>
      </c>
      <c r="M4399" s="12" t="str">
        <f>VLOOKUP(D4399,accounts!A:B,2)</f>
        <v>retail</v>
      </c>
      <c r="N4399" s="12" t="str">
        <f t="shared" si="26"/>
        <v>Jul 2017</v>
      </c>
      <c r="O4399" s="12" t="str">
        <f t="shared" si="465"/>
        <v>Jul 2017</v>
      </c>
      <c r="P4399" s="12">
        <f>VLOOKUP(D4399,accounts!A:G,4)</f>
        <v>2261.05</v>
      </c>
      <c r="Q4399" s="12">
        <f t="shared" si="466"/>
        <v>0</v>
      </c>
    </row>
    <row r="4400">
      <c r="A4400" s="14" t="s">
        <v>4579</v>
      </c>
      <c r="B4400" s="14" t="s">
        <v>38</v>
      </c>
      <c r="C4400" s="14" t="s">
        <v>20</v>
      </c>
      <c r="D4400" s="14" t="s">
        <v>73</v>
      </c>
      <c r="E4400" s="14" t="s">
        <v>25</v>
      </c>
      <c r="F4400" s="15">
        <v>42935.0</v>
      </c>
      <c r="G4400" s="17"/>
      <c r="I4400" s="12">
        <f>VLOOKUP(C4400, products!$A$1:$C$8, 3, FALSE)</f>
        <v>5482</v>
      </c>
      <c r="J4400" s="12" t="str">
        <f>VLOOKUP(B4400,sales_teams!A:C,3)</f>
        <v>East</v>
      </c>
      <c r="K4400" s="12" t="str">
        <f>VLOOKUP(B4400,sales_teams!A:C,2)</f>
        <v>Rocco Neubert</v>
      </c>
      <c r="L4400" s="12" t="str">
        <f>VLOOKUP(D4400,accounts!A:G,6)</f>
        <v>United States</v>
      </c>
      <c r="M4400" s="12" t="str">
        <f>VLOOKUP(D4400,accounts!A:B,2)</f>
        <v>medical</v>
      </c>
      <c r="N4400" s="12" t="str">
        <f t="shared" si="26"/>
        <v>Jul 2017</v>
      </c>
      <c r="P4400" s="12">
        <f>VLOOKUP(D4400,accounts!A:G,4)</f>
        <v>3178.24</v>
      </c>
    </row>
    <row r="4401">
      <c r="A4401" s="14" t="s">
        <v>4580</v>
      </c>
      <c r="B4401" s="14" t="s">
        <v>38</v>
      </c>
      <c r="C4401" s="14" t="s">
        <v>17</v>
      </c>
      <c r="D4401" s="14" t="s">
        <v>109</v>
      </c>
      <c r="E4401" s="14" t="s">
        <v>26</v>
      </c>
      <c r="F4401" s="15">
        <v>42935.0</v>
      </c>
      <c r="G4401" s="15">
        <v>42938.0</v>
      </c>
      <c r="H4401" s="14">
        <v>0.0</v>
      </c>
      <c r="I4401" s="12">
        <f>VLOOKUP(C4401, products!$A$1:$C$8, 3, FALSE)</f>
        <v>4821</v>
      </c>
      <c r="J4401" s="12" t="str">
        <f>VLOOKUP(B4401,sales_teams!A:C,3)</f>
        <v>East</v>
      </c>
      <c r="K4401" s="12" t="str">
        <f>VLOOKUP(B4401,sales_teams!A:C,2)</f>
        <v>Rocco Neubert</v>
      </c>
      <c r="L4401" s="12" t="str">
        <f>VLOOKUP(D4401,accounts!A:G,6)</f>
        <v>Kenya</v>
      </c>
      <c r="M4401" s="12" t="str">
        <f>VLOOKUP(D4401,accounts!A:B,2)</f>
        <v>medical</v>
      </c>
      <c r="N4401" s="12" t="str">
        <f t="shared" si="26"/>
        <v>Jul 2017</v>
      </c>
      <c r="O4401" s="12" t="str">
        <f t="shared" ref="O4401:O4405" si="467">TEXT(G4401,"mmm yyy")</f>
        <v>Jul 2017</v>
      </c>
      <c r="P4401" s="12">
        <f>VLOOKUP(D4401,accounts!A:G,4)</f>
        <v>647.18</v>
      </c>
      <c r="Q4401" s="12">
        <f t="shared" ref="Q4401:Q4405" si="468">O4401-N4401</f>
        <v>0</v>
      </c>
    </row>
    <row r="4402">
      <c r="A4402" s="14" t="s">
        <v>4581</v>
      </c>
      <c r="B4402" s="14" t="s">
        <v>38</v>
      </c>
      <c r="C4402" s="14" t="s">
        <v>18</v>
      </c>
      <c r="D4402" s="14" t="s">
        <v>103</v>
      </c>
      <c r="E4402" s="14" t="s">
        <v>5</v>
      </c>
      <c r="F4402" s="15">
        <v>42935.0</v>
      </c>
      <c r="G4402" s="15">
        <v>42950.0</v>
      </c>
      <c r="H4402" s="14">
        <v>1060.0</v>
      </c>
      <c r="I4402" s="12">
        <f>VLOOKUP(C4402, products!$A$1:$C$8, 3, FALSE)</f>
        <v>1096</v>
      </c>
      <c r="J4402" s="12" t="str">
        <f>VLOOKUP(B4402,sales_teams!A:C,3)</f>
        <v>East</v>
      </c>
      <c r="K4402" s="12" t="str">
        <f>VLOOKUP(B4402,sales_teams!A:C,2)</f>
        <v>Rocco Neubert</v>
      </c>
      <c r="L4402" s="12" t="str">
        <f>VLOOKUP(D4402,accounts!A:G,6)</f>
        <v>Norway</v>
      </c>
      <c r="M4402" s="12" t="str">
        <f>VLOOKUP(D4402,accounts!A:B,2)</f>
        <v>technolgy</v>
      </c>
      <c r="N4402" s="12" t="str">
        <f t="shared" si="26"/>
        <v>Jul 2017</v>
      </c>
      <c r="O4402" s="12" t="str">
        <f t="shared" si="467"/>
        <v>Aug 2017</v>
      </c>
      <c r="P4402" s="12">
        <f>VLOOKUP(D4402,accounts!A:G,4)</f>
        <v>1223.72</v>
      </c>
      <c r="Q4402" s="12">
        <f t="shared" si="468"/>
        <v>31</v>
      </c>
    </row>
    <row r="4403">
      <c r="A4403" s="14" t="s">
        <v>4582</v>
      </c>
      <c r="B4403" s="14" t="s">
        <v>38</v>
      </c>
      <c r="C4403" s="14" t="s">
        <v>17</v>
      </c>
      <c r="D4403" s="14" t="s">
        <v>127</v>
      </c>
      <c r="E4403" s="14" t="s">
        <v>5</v>
      </c>
      <c r="F4403" s="15">
        <v>42935.0</v>
      </c>
      <c r="G4403" s="15">
        <v>42942.0</v>
      </c>
      <c r="H4403" s="14">
        <v>5401.0</v>
      </c>
      <c r="I4403" s="12">
        <f>VLOOKUP(C4403, products!$A$1:$C$8, 3, FALSE)</f>
        <v>4821</v>
      </c>
      <c r="J4403" s="12" t="str">
        <f>VLOOKUP(B4403,sales_teams!A:C,3)</f>
        <v>East</v>
      </c>
      <c r="K4403" s="12" t="str">
        <f>VLOOKUP(B4403,sales_teams!A:C,2)</f>
        <v>Rocco Neubert</v>
      </c>
      <c r="L4403" s="12" t="str">
        <f>VLOOKUP(D4403,accounts!A:G,6)</f>
        <v>United States</v>
      </c>
      <c r="M4403" s="12" t="str">
        <f>VLOOKUP(D4403,accounts!A:B,2)</f>
        <v>telecommunications</v>
      </c>
      <c r="N4403" s="12" t="str">
        <f t="shared" si="26"/>
        <v>Jul 2017</v>
      </c>
      <c r="O4403" s="12" t="str">
        <f t="shared" si="467"/>
        <v>Jul 2017</v>
      </c>
      <c r="P4403" s="12">
        <f>VLOOKUP(D4403,accounts!A:G,4)</f>
        <v>86.68</v>
      </c>
      <c r="Q4403" s="12">
        <f t="shared" si="468"/>
        <v>0</v>
      </c>
    </row>
    <row r="4404">
      <c r="A4404" s="14" t="s">
        <v>4583</v>
      </c>
      <c r="B4404" s="14" t="s">
        <v>41</v>
      </c>
      <c r="C4404" s="14" t="s">
        <v>20</v>
      </c>
      <c r="D4404" s="14" t="s">
        <v>64</v>
      </c>
      <c r="E4404" s="14" t="s">
        <v>5</v>
      </c>
      <c r="F4404" s="15">
        <v>42935.0</v>
      </c>
      <c r="G4404" s="15">
        <v>42942.0</v>
      </c>
      <c r="H4404" s="14">
        <v>4895.0</v>
      </c>
      <c r="I4404" s="12">
        <f>VLOOKUP(C4404, products!$A$1:$C$8, 3, FALSE)</f>
        <v>5482</v>
      </c>
      <c r="J4404" s="12" t="str">
        <f>VLOOKUP(B4404,sales_teams!A:C,3)</f>
        <v>East</v>
      </c>
      <c r="K4404" s="12" t="str">
        <f>VLOOKUP(B4404,sales_teams!A:C,2)</f>
        <v>Rocco Neubert</v>
      </c>
      <c r="L4404" s="12" t="str">
        <f>VLOOKUP(D4404,accounts!A:G,6)</f>
        <v>United States</v>
      </c>
      <c r="M4404" s="12" t="str">
        <f>VLOOKUP(D4404,accounts!A:B,2)</f>
        <v>software</v>
      </c>
      <c r="N4404" s="12" t="str">
        <f t="shared" si="26"/>
        <v>Jul 2017</v>
      </c>
      <c r="O4404" s="12" t="str">
        <f t="shared" si="467"/>
        <v>Jul 2017</v>
      </c>
      <c r="P4404" s="12">
        <f>VLOOKUP(D4404,accounts!A:G,4)</f>
        <v>11698.03</v>
      </c>
      <c r="Q4404" s="12">
        <f t="shared" si="468"/>
        <v>0</v>
      </c>
    </row>
    <row r="4405">
      <c r="A4405" s="14" t="s">
        <v>4584</v>
      </c>
      <c r="B4405" s="14" t="s">
        <v>42</v>
      </c>
      <c r="C4405" s="14" t="s">
        <v>20</v>
      </c>
      <c r="D4405" s="14" t="s">
        <v>70</v>
      </c>
      <c r="E4405" s="14" t="s">
        <v>5</v>
      </c>
      <c r="F4405" s="15">
        <v>42935.0</v>
      </c>
      <c r="G4405" s="15">
        <v>42937.0</v>
      </c>
      <c r="H4405" s="14">
        <v>4907.0</v>
      </c>
      <c r="I4405" s="12">
        <f>VLOOKUP(C4405, products!$A$1:$C$8, 3, FALSE)</f>
        <v>5482</v>
      </c>
      <c r="J4405" s="12" t="str">
        <f>VLOOKUP(B4405,sales_teams!A:C,3)</f>
        <v>East</v>
      </c>
      <c r="K4405" s="12" t="str">
        <f>VLOOKUP(B4405,sales_teams!A:C,2)</f>
        <v>Rocco Neubert</v>
      </c>
      <c r="L4405" s="12" t="str">
        <f>VLOOKUP(D4405,accounts!A:G,6)</f>
        <v>United States</v>
      </c>
      <c r="M4405" s="12" t="str">
        <f>VLOOKUP(D4405,accounts!A:B,2)</f>
        <v>telecommunications</v>
      </c>
      <c r="N4405" s="12" t="str">
        <f t="shared" si="26"/>
        <v>Jul 2017</v>
      </c>
      <c r="O4405" s="12" t="str">
        <f t="shared" si="467"/>
        <v>Jul 2017</v>
      </c>
      <c r="P4405" s="12">
        <f>VLOOKUP(D4405,accounts!A:G,4)</f>
        <v>5266.09</v>
      </c>
      <c r="Q4405" s="12">
        <f t="shared" si="468"/>
        <v>0</v>
      </c>
    </row>
    <row r="4406">
      <c r="A4406" s="14" t="s">
        <v>4585</v>
      </c>
      <c r="B4406" s="14" t="s">
        <v>43</v>
      </c>
      <c r="C4406" s="14" t="s">
        <v>19</v>
      </c>
      <c r="D4406" s="14" t="s">
        <v>87</v>
      </c>
      <c r="E4406" s="14" t="s">
        <v>25</v>
      </c>
      <c r="F4406" s="15">
        <v>42935.0</v>
      </c>
      <c r="G4406" s="17"/>
      <c r="I4406" s="12">
        <f>VLOOKUP(C4406, products!$A$1:$C$8, 3, FALSE)</f>
        <v>55</v>
      </c>
      <c r="J4406" s="12" t="str">
        <f>VLOOKUP(B4406,sales_teams!A:C,3)</f>
        <v>East</v>
      </c>
      <c r="K4406" s="12" t="str">
        <f>VLOOKUP(B4406,sales_teams!A:C,2)</f>
        <v>Rocco Neubert</v>
      </c>
      <c r="L4406" s="12" t="str">
        <f>VLOOKUP(D4406,accounts!A:G,6)</f>
        <v>United States</v>
      </c>
      <c r="M4406" s="12" t="str">
        <f>VLOOKUP(D4406,accounts!A:B,2)</f>
        <v>entertainment</v>
      </c>
      <c r="N4406" s="12" t="str">
        <f t="shared" si="26"/>
        <v>Jul 2017</v>
      </c>
      <c r="P4406" s="12">
        <f>VLOOKUP(D4406,accounts!A:G,4)</f>
        <v>3838.39</v>
      </c>
    </row>
    <row r="4407">
      <c r="A4407" s="14" t="s">
        <v>4586</v>
      </c>
      <c r="B4407" s="14" t="s">
        <v>43</v>
      </c>
      <c r="C4407" s="14" t="s">
        <v>21</v>
      </c>
      <c r="D4407" s="14" t="s">
        <v>89</v>
      </c>
      <c r="E4407" s="14" t="s">
        <v>26</v>
      </c>
      <c r="F4407" s="15">
        <v>42935.0</v>
      </c>
      <c r="G4407" s="15">
        <v>42945.0</v>
      </c>
      <c r="H4407" s="14">
        <v>0.0</v>
      </c>
      <c r="I4407" s="12">
        <f>VLOOKUP(C4407, products!$A$1:$C$8, 3, FALSE)</f>
        <v>3393</v>
      </c>
      <c r="J4407" s="12" t="str">
        <f>VLOOKUP(B4407,sales_teams!A:C,3)</f>
        <v>East</v>
      </c>
      <c r="K4407" s="12" t="str">
        <f>VLOOKUP(B4407,sales_teams!A:C,2)</f>
        <v>Rocco Neubert</v>
      </c>
      <c r="L4407" s="12" t="str">
        <f>VLOOKUP(D4407,accounts!A:G,6)</f>
        <v>United States</v>
      </c>
      <c r="M4407" s="12" t="str">
        <f>VLOOKUP(D4407,accounts!A:B,2)</f>
        <v>employment</v>
      </c>
      <c r="N4407" s="12" t="str">
        <f t="shared" si="26"/>
        <v>Jul 2017</v>
      </c>
      <c r="O4407" s="12" t="str">
        <f t="shared" ref="O4407:O4410" si="469">TEXT(G4407,"mmm yyy")</f>
        <v>Jul 2017</v>
      </c>
      <c r="P4407" s="12">
        <f>VLOOKUP(D4407,accounts!A:G,4)</f>
        <v>2871.35</v>
      </c>
      <c r="Q4407" s="12">
        <f t="shared" ref="Q4407:Q4410" si="470">O4407-N4407</f>
        <v>0</v>
      </c>
    </row>
    <row r="4408">
      <c r="A4408" s="14" t="s">
        <v>4587</v>
      </c>
      <c r="B4408" s="14" t="s">
        <v>43</v>
      </c>
      <c r="C4408" s="14" t="s">
        <v>18</v>
      </c>
      <c r="D4408" s="14" t="s">
        <v>110</v>
      </c>
      <c r="E4408" s="14" t="s">
        <v>5</v>
      </c>
      <c r="F4408" s="15">
        <v>42935.0</v>
      </c>
      <c r="G4408" s="15">
        <v>43008.0</v>
      </c>
      <c r="H4408" s="14">
        <v>1170.0</v>
      </c>
      <c r="I4408" s="12">
        <f>VLOOKUP(C4408, products!$A$1:$C$8, 3, FALSE)</f>
        <v>1096</v>
      </c>
      <c r="J4408" s="12" t="str">
        <f>VLOOKUP(B4408,sales_teams!A:C,3)</f>
        <v>East</v>
      </c>
      <c r="K4408" s="12" t="str">
        <f>VLOOKUP(B4408,sales_teams!A:C,2)</f>
        <v>Rocco Neubert</v>
      </c>
      <c r="L4408" s="12" t="str">
        <f>VLOOKUP(D4408,accounts!A:G,6)</f>
        <v>Poland</v>
      </c>
      <c r="M4408" s="12" t="str">
        <f>VLOOKUP(D4408,accounts!A:B,2)</f>
        <v>marketing</v>
      </c>
      <c r="N4408" s="12" t="str">
        <f t="shared" si="26"/>
        <v>Jul 2017</v>
      </c>
      <c r="O4408" s="12" t="str">
        <f t="shared" si="469"/>
        <v>Sep 2017</v>
      </c>
      <c r="P4408" s="12">
        <f>VLOOKUP(D4408,accounts!A:G,4)</f>
        <v>894.37</v>
      </c>
      <c r="Q4408" s="12">
        <f t="shared" si="470"/>
        <v>62</v>
      </c>
    </row>
    <row r="4409">
      <c r="A4409" s="14" t="s">
        <v>4588</v>
      </c>
      <c r="B4409" s="14" t="s">
        <v>43</v>
      </c>
      <c r="C4409" s="14" t="s">
        <v>21</v>
      </c>
      <c r="D4409" s="14" t="s">
        <v>105</v>
      </c>
      <c r="E4409" s="14" t="s">
        <v>5</v>
      </c>
      <c r="F4409" s="15">
        <v>42935.0</v>
      </c>
      <c r="G4409" s="15">
        <v>42944.0</v>
      </c>
      <c r="H4409" s="14">
        <v>2718.0</v>
      </c>
      <c r="I4409" s="12">
        <f>VLOOKUP(C4409, products!$A$1:$C$8, 3, FALSE)</f>
        <v>3393</v>
      </c>
      <c r="J4409" s="12" t="str">
        <f>VLOOKUP(B4409,sales_teams!A:C,3)</f>
        <v>East</v>
      </c>
      <c r="K4409" s="12" t="str">
        <f>VLOOKUP(B4409,sales_teams!A:C,2)</f>
        <v>Rocco Neubert</v>
      </c>
      <c r="L4409" s="12" t="str">
        <f>VLOOKUP(D4409,accounts!A:G,6)</f>
        <v>United States</v>
      </c>
      <c r="M4409" s="12" t="str">
        <f>VLOOKUP(D4409,accounts!A:B,2)</f>
        <v>telecommunications</v>
      </c>
      <c r="N4409" s="12" t="str">
        <f t="shared" si="26"/>
        <v>Jul 2017</v>
      </c>
      <c r="O4409" s="12" t="str">
        <f t="shared" si="469"/>
        <v>Jul 2017</v>
      </c>
      <c r="P4409" s="12">
        <f>VLOOKUP(D4409,accounts!A:G,4)</f>
        <v>1825.82</v>
      </c>
      <c r="Q4409" s="12">
        <f t="shared" si="470"/>
        <v>0</v>
      </c>
    </row>
    <row r="4410">
      <c r="A4410" s="14" t="s">
        <v>4589</v>
      </c>
      <c r="B4410" s="14" t="s">
        <v>44</v>
      </c>
      <c r="C4410" s="14" t="s">
        <v>19</v>
      </c>
      <c r="D4410" s="14" t="s">
        <v>123</v>
      </c>
      <c r="E4410" s="14" t="s">
        <v>26</v>
      </c>
      <c r="F4410" s="15">
        <v>42935.0</v>
      </c>
      <c r="G4410" s="15">
        <v>42977.0</v>
      </c>
      <c r="H4410" s="14">
        <v>0.0</v>
      </c>
      <c r="I4410" s="12">
        <f>VLOOKUP(C4410, products!$A$1:$C$8, 3, FALSE)</f>
        <v>55</v>
      </c>
      <c r="J4410" s="12" t="str">
        <f>VLOOKUP(B4410,sales_teams!A:C,3)</f>
        <v>East</v>
      </c>
      <c r="K4410" s="12" t="str">
        <f>VLOOKUP(B4410,sales_teams!A:C,2)</f>
        <v>Rocco Neubert</v>
      </c>
      <c r="L4410" s="12" t="str">
        <f>VLOOKUP(D4410,accounts!A:G,6)</f>
        <v>United States</v>
      </c>
      <c r="M4410" s="12" t="str">
        <f>VLOOKUP(D4410,accounts!A:B,2)</f>
        <v>entertainment</v>
      </c>
      <c r="N4410" s="12" t="str">
        <f t="shared" si="26"/>
        <v>Jul 2017</v>
      </c>
      <c r="O4410" s="12" t="str">
        <f t="shared" si="469"/>
        <v>Aug 2017</v>
      </c>
      <c r="P4410" s="12">
        <f>VLOOKUP(D4410,accounts!A:G,4)</f>
        <v>349.81</v>
      </c>
      <c r="Q4410" s="12">
        <f t="shared" si="470"/>
        <v>31</v>
      </c>
    </row>
    <row r="4411">
      <c r="A4411" s="14" t="s">
        <v>4590</v>
      </c>
      <c r="B4411" s="14" t="s">
        <v>45</v>
      </c>
      <c r="C4411" s="14" t="s">
        <v>17</v>
      </c>
      <c r="D4411" s="14" t="s">
        <v>83</v>
      </c>
      <c r="E4411" s="14" t="s">
        <v>25</v>
      </c>
      <c r="F4411" s="15">
        <v>42935.0</v>
      </c>
      <c r="G4411" s="17"/>
      <c r="I4411" s="12">
        <f>VLOOKUP(C4411, products!$A$1:$C$8, 3, FALSE)</f>
        <v>4821</v>
      </c>
      <c r="J4411" s="12" t="str">
        <f>VLOOKUP(B4411,sales_teams!A:C,3)</f>
        <v>East</v>
      </c>
      <c r="K4411" s="12" t="str">
        <f>VLOOKUP(B4411,sales_teams!A:C,2)</f>
        <v>Rocco Neubert</v>
      </c>
      <c r="L4411" s="12" t="str">
        <f>VLOOKUP(D4411,accounts!A:G,6)</f>
        <v>United States</v>
      </c>
      <c r="M4411" s="12" t="str">
        <f>VLOOKUP(D4411,accounts!A:B,2)</f>
        <v>marketing</v>
      </c>
      <c r="N4411" s="12" t="str">
        <f t="shared" si="26"/>
        <v>Jul 2017</v>
      </c>
      <c r="P4411" s="12">
        <f>VLOOKUP(D4411,accounts!A:G,4)</f>
        <v>2403.58</v>
      </c>
    </row>
    <row r="4412">
      <c r="A4412" s="14" t="s">
        <v>4591</v>
      </c>
      <c r="B4412" s="14" t="s">
        <v>46</v>
      </c>
      <c r="C4412" s="14" t="s">
        <v>22</v>
      </c>
      <c r="D4412" s="14" t="s">
        <v>64</v>
      </c>
      <c r="E4412" s="14" t="s">
        <v>26</v>
      </c>
      <c r="F4412" s="15">
        <v>42935.0</v>
      </c>
      <c r="G4412" s="15">
        <v>43043.0</v>
      </c>
      <c r="H4412" s="14">
        <v>0.0</v>
      </c>
      <c r="I4412" s="12">
        <f>VLOOKUP(C4412, products!$A$1:$C$8, 3, FALSE)</f>
        <v>550</v>
      </c>
      <c r="J4412" s="12" t="str">
        <f>VLOOKUP(B4412,sales_teams!A:C,3)</f>
        <v>East</v>
      </c>
      <c r="K4412" s="12" t="str">
        <f>VLOOKUP(B4412,sales_teams!A:C,2)</f>
        <v>Rocco Neubert</v>
      </c>
      <c r="L4412" s="12" t="str">
        <f>VLOOKUP(D4412,accounts!A:G,6)</f>
        <v>United States</v>
      </c>
      <c r="M4412" s="12" t="str">
        <f>VLOOKUP(D4412,accounts!A:B,2)</f>
        <v>software</v>
      </c>
      <c r="N4412" s="12" t="str">
        <f t="shared" si="26"/>
        <v>Jul 2017</v>
      </c>
      <c r="O4412" s="12" t="str">
        <f t="shared" ref="O4412:O4415" si="471">TEXT(G4412,"mmm yyy")</f>
        <v>Nov 2017</v>
      </c>
      <c r="P4412" s="12">
        <f>VLOOKUP(D4412,accounts!A:G,4)</f>
        <v>11698.03</v>
      </c>
      <c r="Q4412" s="12">
        <f t="shared" ref="Q4412:Q4415" si="472">O4412-N4412</f>
        <v>123</v>
      </c>
    </row>
    <row r="4413">
      <c r="A4413" s="14" t="s">
        <v>4592</v>
      </c>
      <c r="B4413" s="14" t="s">
        <v>47</v>
      </c>
      <c r="C4413" s="14" t="s">
        <v>22</v>
      </c>
      <c r="D4413" s="14" t="s">
        <v>116</v>
      </c>
      <c r="E4413" s="14" t="s">
        <v>26</v>
      </c>
      <c r="F4413" s="15">
        <v>42935.0</v>
      </c>
      <c r="G4413" s="15">
        <v>42946.0</v>
      </c>
      <c r="H4413" s="14">
        <v>0.0</v>
      </c>
      <c r="I4413" s="12">
        <f>VLOOKUP(C4413, products!$A$1:$C$8, 3, FALSE)</f>
        <v>550</v>
      </c>
      <c r="J4413" s="12" t="str">
        <f>VLOOKUP(B4413,sales_teams!A:C,3)</f>
        <v>East</v>
      </c>
      <c r="K4413" s="12" t="str">
        <f>VLOOKUP(B4413,sales_teams!A:C,2)</f>
        <v>Rocco Neubert</v>
      </c>
      <c r="L4413" s="12" t="str">
        <f>VLOOKUP(D4413,accounts!A:G,6)</f>
        <v>United States</v>
      </c>
      <c r="M4413" s="12" t="str">
        <f>VLOOKUP(D4413,accounts!A:B,2)</f>
        <v>services</v>
      </c>
      <c r="N4413" s="12" t="str">
        <f t="shared" si="26"/>
        <v>Jul 2017</v>
      </c>
      <c r="O4413" s="12" t="str">
        <f t="shared" si="471"/>
        <v>Jul 2017</v>
      </c>
      <c r="P4413" s="12">
        <f>VLOOKUP(D4413,accounts!A:G,4)</f>
        <v>692.19</v>
      </c>
      <c r="Q4413" s="12">
        <f t="shared" si="472"/>
        <v>0</v>
      </c>
    </row>
    <row r="4414">
      <c r="A4414" s="14" t="s">
        <v>4593</v>
      </c>
      <c r="B4414" s="14" t="s">
        <v>47</v>
      </c>
      <c r="C4414" s="14" t="s">
        <v>19</v>
      </c>
      <c r="D4414" s="14" t="s">
        <v>81</v>
      </c>
      <c r="E4414" s="14" t="s">
        <v>26</v>
      </c>
      <c r="F4414" s="15">
        <v>42935.0</v>
      </c>
      <c r="G4414" s="15">
        <v>42937.0</v>
      </c>
      <c r="H4414" s="14">
        <v>0.0</v>
      </c>
      <c r="I4414" s="12">
        <f>VLOOKUP(C4414, products!$A$1:$C$8, 3, FALSE)</f>
        <v>55</v>
      </c>
      <c r="J4414" s="12" t="str">
        <f>VLOOKUP(B4414,sales_teams!A:C,3)</f>
        <v>East</v>
      </c>
      <c r="K4414" s="12" t="str">
        <f>VLOOKUP(B4414,sales_teams!A:C,2)</f>
        <v>Rocco Neubert</v>
      </c>
      <c r="L4414" s="12" t="str">
        <f>VLOOKUP(D4414,accounts!A:G,6)</f>
        <v>United States</v>
      </c>
      <c r="M4414" s="12" t="str">
        <f>VLOOKUP(D4414,accounts!A:B,2)</f>
        <v>retail</v>
      </c>
      <c r="N4414" s="12" t="str">
        <f t="shared" si="26"/>
        <v>Jul 2017</v>
      </c>
      <c r="O4414" s="12" t="str">
        <f t="shared" si="471"/>
        <v>Jul 2017</v>
      </c>
      <c r="P4414" s="12">
        <f>VLOOKUP(D4414,accounts!A:G,4)</f>
        <v>2437.85</v>
      </c>
      <c r="Q4414" s="12">
        <f t="shared" si="472"/>
        <v>0</v>
      </c>
    </row>
    <row r="4415">
      <c r="A4415" s="14" t="s">
        <v>4594</v>
      </c>
      <c r="B4415" s="14" t="s">
        <v>47</v>
      </c>
      <c r="C4415" s="14" t="s">
        <v>22</v>
      </c>
      <c r="D4415" s="14" t="s">
        <v>69</v>
      </c>
      <c r="E4415" s="14" t="s">
        <v>5</v>
      </c>
      <c r="F4415" s="15">
        <v>42935.0</v>
      </c>
      <c r="G4415" s="15">
        <v>42955.0</v>
      </c>
      <c r="H4415" s="14">
        <v>624.0</v>
      </c>
      <c r="I4415" s="12">
        <f>VLOOKUP(C4415, products!$A$1:$C$8, 3, FALSE)</f>
        <v>550</v>
      </c>
      <c r="J4415" s="12" t="str">
        <f>VLOOKUP(B4415,sales_teams!A:C,3)</f>
        <v>East</v>
      </c>
      <c r="K4415" s="12" t="str">
        <f>VLOOKUP(B4415,sales_teams!A:C,2)</f>
        <v>Rocco Neubert</v>
      </c>
      <c r="L4415" s="12" t="str">
        <f>VLOOKUP(D4415,accounts!A:G,6)</f>
        <v>United States</v>
      </c>
      <c r="M4415" s="12" t="str">
        <f>VLOOKUP(D4415,accounts!A:B,2)</f>
        <v>marketing</v>
      </c>
      <c r="N4415" s="12" t="str">
        <f t="shared" si="26"/>
        <v>Jul 2017</v>
      </c>
      <c r="O4415" s="12" t="str">
        <f t="shared" si="471"/>
        <v>Aug 2017</v>
      </c>
      <c r="P4415" s="12">
        <f>VLOOKUP(D4415,accounts!A:G,4)</f>
        <v>2952.73</v>
      </c>
      <c r="Q4415" s="12">
        <f t="shared" si="472"/>
        <v>31</v>
      </c>
    </row>
    <row r="4416">
      <c r="A4416" s="14" t="s">
        <v>4595</v>
      </c>
      <c r="B4416" s="14" t="s">
        <v>48</v>
      </c>
      <c r="C4416" s="14" t="s">
        <v>18</v>
      </c>
      <c r="D4416" s="14" t="s">
        <v>140</v>
      </c>
      <c r="E4416" s="14" t="s">
        <v>25</v>
      </c>
      <c r="F4416" s="15">
        <v>42935.0</v>
      </c>
      <c r="G4416" s="17"/>
      <c r="I4416" s="12">
        <f>VLOOKUP(C4416, products!$A$1:$C$8, 3, FALSE)</f>
        <v>1096</v>
      </c>
      <c r="J4416" s="12" t="str">
        <f>VLOOKUP(B4416,sales_teams!A:C,3)</f>
        <v>East</v>
      </c>
      <c r="K4416" s="12" t="str">
        <f>VLOOKUP(B4416,sales_teams!A:C,2)</f>
        <v>Rocco Neubert</v>
      </c>
      <c r="L4416" s="12" t="str">
        <f>VLOOKUP(D4416,accounts!A:G,6)</f>
        <v>United States</v>
      </c>
      <c r="M4416" s="12" t="str">
        <f>VLOOKUP(D4416,accounts!A:B,2)</f>
        <v>marketing</v>
      </c>
      <c r="N4416" s="12" t="str">
        <f t="shared" si="26"/>
        <v>Jul 2017</v>
      </c>
      <c r="P4416" s="12">
        <f>VLOOKUP(D4416,accounts!A:G,4)</f>
        <v>375.43</v>
      </c>
    </row>
    <row r="4417">
      <c r="A4417" s="14" t="s">
        <v>4596</v>
      </c>
      <c r="B4417" s="14" t="s">
        <v>48</v>
      </c>
      <c r="C4417" s="14" t="s">
        <v>20</v>
      </c>
      <c r="D4417" s="14" t="s">
        <v>73</v>
      </c>
      <c r="E4417" s="14" t="s">
        <v>26</v>
      </c>
      <c r="F4417" s="15">
        <v>42935.0</v>
      </c>
      <c r="G4417" s="15">
        <v>42946.0</v>
      </c>
      <c r="H4417" s="14">
        <v>0.0</v>
      </c>
      <c r="I4417" s="12">
        <f>VLOOKUP(C4417, products!$A$1:$C$8, 3, FALSE)</f>
        <v>5482</v>
      </c>
      <c r="J4417" s="12" t="str">
        <f>VLOOKUP(B4417,sales_teams!A:C,3)</f>
        <v>East</v>
      </c>
      <c r="K4417" s="12" t="str">
        <f>VLOOKUP(B4417,sales_teams!A:C,2)</f>
        <v>Rocco Neubert</v>
      </c>
      <c r="L4417" s="12" t="str">
        <f>VLOOKUP(D4417,accounts!A:G,6)</f>
        <v>United States</v>
      </c>
      <c r="M4417" s="12" t="str">
        <f>VLOOKUP(D4417,accounts!A:B,2)</f>
        <v>medical</v>
      </c>
      <c r="N4417" s="12" t="str">
        <f t="shared" si="26"/>
        <v>Jul 2017</v>
      </c>
      <c r="O4417" s="12" t="str">
        <f t="shared" ref="O4417:O4423" si="473">TEXT(G4417,"mmm yyy")</f>
        <v>Jul 2017</v>
      </c>
      <c r="P4417" s="12">
        <f>VLOOKUP(D4417,accounts!A:G,4)</f>
        <v>3178.24</v>
      </c>
      <c r="Q4417" s="12">
        <f t="shared" ref="Q4417:Q4423" si="474">O4417-N4417</f>
        <v>0</v>
      </c>
    </row>
    <row r="4418">
      <c r="A4418" s="14" t="s">
        <v>4597</v>
      </c>
      <c r="B4418" s="14" t="s">
        <v>48</v>
      </c>
      <c r="C4418" s="14" t="s">
        <v>21</v>
      </c>
      <c r="D4418" s="14" t="s">
        <v>98</v>
      </c>
      <c r="E4418" s="14" t="s">
        <v>26</v>
      </c>
      <c r="F4418" s="15">
        <v>42935.0</v>
      </c>
      <c r="G4418" s="15">
        <v>42949.0</v>
      </c>
      <c r="H4418" s="14">
        <v>0.0</v>
      </c>
      <c r="I4418" s="12">
        <f>VLOOKUP(C4418, products!$A$1:$C$8, 3, FALSE)</f>
        <v>3393</v>
      </c>
      <c r="J4418" s="12" t="str">
        <f>VLOOKUP(B4418,sales_teams!A:C,3)</f>
        <v>East</v>
      </c>
      <c r="K4418" s="12" t="str">
        <f>VLOOKUP(B4418,sales_teams!A:C,2)</f>
        <v>Rocco Neubert</v>
      </c>
      <c r="L4418" s="12" t="str">
        <f>VLOOKUP(D4418,accounts!A:G,6)</f>
        <v>United States</v>
      </c>
      <c r="M4418" s="12" t="str">
        <f>VLOOKUP(D4418,accounts!A:B,2)</f>
        <v>retail</v>
      </c>
      <c r="N4418" s="12" t="str">
        <f t="shared" si="26"/>
        <v>Jul 2017</v>
      </c>
      <c r="O4418" s="12" t="str">
        <f t="shared" si="473"/>
        <v>Aug 2017</v>
      </c>
      <c r="P4418" s="12">
        <f>VLOOKUP(D4418,accounts!A:G,4)</f>
        <v>718.62</v>
      </c>
      <c r="Q4418" s="12">
        <f t="shared" si="474"/>
        <v>31</v>
      </c>
    </row>
    <row r="4419">
      <c r="A4419" s="14" t="s">
        <v>4598</v>
      </c>
      <c r="B4419" s="14" t="s">
        <v>48</v>
      </c>
      <c r="C4419" s="14" t="s">
        <v>22</v>
      </c>
      <c r="D4419" s="14" t="s">
        <v>104</v>
      </c>
      <c r="E4419" s="14" t="s">
        <v>5</v>
      </c>
      <c r="F4419" s="15">
        <v>42935.0</v>
      </c>
      <c r="G4419" s="15">
        <v>42945.0</v>
      </c>
      <c r="H4419" s="14">
        <v>537.0</v>
      </c>
      <c r="I4419" s="12">
        <f>VLOOKUP(C4419, products!$A$1:$C$8, 3, FALSE)</f>
        <v>550</v>
      </c>
      <c r="J4419" s="12" t="str">
        <f>VLOOKUP(B4419,sales_teams!A:C,3)</f>
        <v>East</v>
      </c>
      <c r="K4419" s="12" t="str">
        <f>VLOOKUP(B4419,sales_teams!A:C,2)</f>
        <v>Rocco Neubert</v>
      </c>
      <c r="L4419" s="12" t="str">
        <f>VLOOKUP(D4419,accounts!A:G,6)</f>
        <v>Italy</v>
      </c>
      <c r="M4419" s="12" t="str">
        <f>VLOOKUP(D4419,accounts!A:B,2)</f>
        <v>retail</v>
      </c>
      <c r="N4419" s="12" t="str">
        <f t="shared" si="26"/>
        <v>Jul 2017</v>
      </c>
      <c r="O4419" s="12" t="str">
        <f t="shared" si="473"/>
        <v>Jul 2017</v>
      </c>
      <c r="P4419" s="12">
        <f>VLOOKUP(D4419,accounts!A:G,4)</f>
        <v>894.33</v>
      </c>
      <c r="Q4419" s="12">
        <f t="shared" si="474"/>
        <v>0</v>
      </c>
    </row>
    <row r="4420">
      <c r="A4420" s="14" t="s">
        <v>4599</v>
      </c>
      <c r="B4420" s="14" t="s">
        <v>48</v>
      </c>
      <c r="C4420" s="14" t="s">
        <v>18</v>
      </c>
      <c r="D4420" s="14" t="s">
        <v>90</v>
      </c>
      <c r="E4420" s="14" t="s">
        <v>5</v>
      </c>
      <c r="F4420" s="15">
        <v>42935.0</v>
      </c>
      <c r="G4420" s="15">
        <v>42946.0</v>
      </c>
      <c r="H4420" s="14">
        <v>1089.0</v>
      </c>
      <c r="I4420" s="12">
        <f>VLOOKUP(C4420, products!$A$1:$C$8, 3, FALSE)</f>
        <v>1096</v>
      </c>
      <c r="J4420" s="12" t="str">
        <f>VLOOKUP(B4420,sales_teams!A:C,3)</f>
        <v>East</v>
      </c>
      <c r="K4420" s="12" t="str">
        <f>VLOOKUP(B4420,sales_teams!A:C,2)</f>
        <v>Rocco Neubert</v>
      </c>
      <c r="L4420" s="12" t="str">
        <f>VLOOKUP(D4420,accounts!A:G,6)</f>
        <v>United States</v>
      </c>
      <c r="M4420" s="12" t="str">
        <f>VLOOKUP(D4420,accounts!A:B,2)</f>
        <v>software</v>
      </c>
      <c r="N4420" s="12" t="str">
        <f t="shared" si="26"/>
        <v>Jul 2017</v>
      </c>
      <c r="O4420" s="12" t="str">
        <f t="shared" si="473"/>
        <v>Jul 2017</v>
      </c>
      <c r="P4420" s="12">
        <f>VLOOKUP(D4420,accounts!A:G,4)</f>
        <v>4618</v>
      </c>
      <c r="Q4420" s="12">
        <f t="shared" si="474"/>
        <v>0</v>
      </c>
    </row>
    <row r="4421">
      <c r="A4421" s="14" t="s">
        <v>4600</v>
      </c>
      <c r="B4421" s="14" t="s">
        <v>48</v>
      </c>
      <c r="C4421" s="14" t="s">
        <v>21</v>
      </c>
      <c r="D4421" s="14" t="s">
        <v>84</v>
      </c>
      <c r="E4421" s="14" t="s">
        <v>5</v>
      </c>
      <c r="F4421" s="15">
        <v>42935.0</v>
      </c>
      <c r="G4421" s="15">
        <v>42943.0</v>
      </c>
      <c r="H4421" s="14">
        <v>3352.0</v>
      </c>
      <c r="I4421" s="12">
        <f>VLOOKUP(C4421, products!$A$1:$C$8, 3, FALSE)</f>
        <v>3393</v>
      </c>
      <c r="J4421" s="12" t="str">
        <f>VLOOKUP(B4421,sales_teams!A:C,3)</f>
        <v>East</v>
      </c>
      <c r="K4421" s="12" t="str">
        <f>VLOOKUP(B4421,sales_teams!A:C,2)</f>
        <v>Rocco Neubert</v>
      </c>
      <c r="L4421" s="12" t="str">
        <f>VLOOKUP(D4421,accounts!A:G,6)</f>
        <v>United States</v>
      </c>
      <c r="M4421" s="12" t="str">
        <f>VLOOKUP(D4421,accounts!A:B,2)</f>
        <v>software</v>
      </c>
      <c r="N4421" s="12" t="str">
        <f t="shared" si="26"/>
        <v>Jul 2017</v>
      </c>
      <c r="O4421" s="12" t="str">
        <f t="shared" si="473"/>
        <v>Jul 2017</v>
      </c>
      <c r="P4421" s="12">
        <f>VLOOKUP(D4421,accounts!A:G,4)</f>
        <v>2714.9</v>
      </c>
      <c r="Q4421" s="12">
        <f t="shared" si="474"/>
        <v>0</v>
      </c>
    </row>
    <row r="4422">
      <c r="A4422" s="14" t="s">
        <v>4601</v>
      </c>
      <c r="B4422" s="14" t="s">
        <v>49</v>
      </c>
      <c r="C4422" s="14" t="s">
        <v>17</v>
      </c>
      <c r="D4422" s="14" t="s">
        <v>128</v>
      </c>
      <c r="E4422" s="14" t="s">
        <v>26</v>
      </c>
      <c r="F4422" s="15">
        <v>42935.0</v>
      </c>
      <c r="G4422" s="15">
        <v>43040.0</v>
      </c>
      <c r="H4422" s="14">
        <v>0.0</v>
      </c>
      <c r="I4422" s="12">
        <f>VLOOKUP(C4422, products!$A$1:$C$8, 3, FALSE)</f>
        <v>4821</v>
      </c>
      <c r="J4422" s="12" t="str">
        <f>VLOOKUP(B4422,sales_teams!A:C,3)</f>
        <v>West</v>
      </c>
      <c r="K4422" s="12" t="str">
        <f>VLOOKUP(B4422,sales_teams!A:C,2)</f>
        <v>Summer Sewald</v>
      </c>
      <c r="L4422" s="12" t="str">
        <f>VLOOKUP(D4422,accounts!A:G,6)</f>
        <v>United States</v>
      </c>
      <c r="M4422" s="12" t="str">
        <f>VLOOKUP(D4422,accounts!A:B,2)</f>
        <v>telecommunications</v>
      </c>
      <c r="N4422" s="12" t="str">
        <f t="shared" si="26"/>
        <v>Jul 2017</v>
      </c>
      <c r="O4422" s="12" t="str">
        <f t="shared" si="473"/>
        <v>Nov 2017</v>
      </c>
      <c r="P4422" s="12">
        <f>VLOOKUP(D4422,accounts!A:G,4)</f>
        <v>1188.42</v>
      </c>
      <c r="Q4422" s="12">
        <f t="shared" si="474"/>
        <v>123</v>
      </c>
    </row>
    <row r="4423">
      <c r="A4423" s="14" t="s">
        <v>4602</v>
      </c>
      <c r="B4423" s="14" t="s">
        <v>49</v>
      </c>
      <c r="C4423" s="14" t="s">
        <v>22</v>
      </c>
      <c r="D4423" s="14" t="s">
        <v>74</v>
      </c>
      <c r="E4423" s="14" t="s">
        <v>5</v>
      </c>
      <c r="F4423" s="15">
        <v>42935.0</v>
      </c>
      <c r="G4423" s="15">
        <v>42939.0</v>
      </c>
      <c r="H4423" s="14">
        <v>535.0</v>
      </c>
      <c r="I4423" s="12">
        <f>VLOOKUP(C4423, products!$A$1:$C$8, 3, FALSE)</f>
        <v>550</v>
      </c>
      <c r="J4423" s="12" t="str">
        <f>VLOOKUP(B4423,sales_teams!A:C,3)</f>
        <v>West</v>
      </c>
      <c r="K4423" s="12" t="str">
        <f>VLOOKUP(B4423,sales_teams!A:C,2)</f>
        <v>Summer Sewald</v>
      </c>
      <c r="L4423" s="12" t="str">
        <f>VLOOKUP(D4423,accounts!A:G,6)</f>
        <v>United States</v>
      </c>
      <c r="M4423" s="12" t="str">
        <f>VLOOKUP(D4423,accounts!A:B,2)</f>
        <v>retail</v>
      </c>
      <c r="N4423" s="12" t="str">
        <f t="shared" si="26"/>
        <v>Jul 2017</v>
      </c>
      <c r="O4423" s="12" t="str">
        <f t="shared" si="473"/>
        <v>Jul 2017</v>
      </c>
      <c r="P4423" s="12">
        <f>VLOOKUP(D4423,accounts!A:G,4)</f>
        <v>2214.94</v>
      </c>
      <c r="Q4423" s="12">
        <f t="shared" si="474"/>
        <v>0</v>
      </c>
    </row>
    <row r="4424">
      <c r="A4424" s="14" t="s">
        <v>4603</v>
      </c>
      <c r="B4424" s="14" t="s">
        <v>50</v>
      </c>
      <c r="C4424" s="14" t="s">
        <v>20</v>
      </c>
      <c r="D4424" s="14" t="s">
        <v>108</v>
      </c>
      <c r="E4424" s="14" t="s">
        <v>25</v>
      </c>
      <c r="F4424" s="15">
        <v>42935.0</v>
      </c>
      <c r="G4424" s="17"/>
      <c r="I4424" s="12">
        <f>VLOOKUP(C4424, products!$A$1:$C$8, 3, FALSE)</f>
        <v>5482</v>
      </c>
      <c r="J4424" s="12" t="str">
        <f>VLOOKUP(B4424,sales_teams!A:C,3)</f>
        <v>West</v>
      </c>
      <c r="K4424" s="12" t="str">
        <f>VLOOKUP(B4424,sales_teams!A:C,2)</f>
        <v>Summer Sewald</v>
      </c>
      <c r="L4424" s="12" t="str">
        <f>VLOOKUP(D4424,accounts!A:G,6)</f>
        <v>United States</v>
      </c>
      <c r="M4424" s="12" t="str">
        <f>VLOOKUP(D4424,accounts!A:B,2)</f>
        <v>employment</v>
      </c>
      <c r="N4424" s="12" t="str">
        <f t="shared" si="26"/>
        <v>Jul 2017</v>
      </c>
      <c r="P4424" s="12">
        <f>VLOOKUP(D4424,accounts!A:G,4)</f>
        <v>882.12</v>
      </c>
    </row>
    <row r="4425">
      <c r="A4425" s="14" t="s">
        <v>4604</v>
      </c>
      <c r="B4425" s="14" t="s">
        <v>50</v>
      </c>
      <c r="C4425" s="14" t="s">
        <v>22</v>
      </c>
      <c r="D4425" s="14" t="s">
        <v>79</v>
      </c>
      <c r="E4425" s="14" t="s">
        <v>5</v>
      </c>
      <c r="F4425" s="15">
        <v>42935.0</v>
      </c>
      <c r="G4425" s="15">
        <v>43003.0</v>
      </c>
      <c r="H4425" s="14">
        <v>571.0</v>
      </c>
      <c r="I4425" s="12">
        <f>VLOOKUP(C4425, products!$A$1:$C$8, 3, FALSE)</f>
        <v>550</v>
      </c>
      <c r="J4425" s="12" t="str">
        <f>VLOOKUP(B4425,sales_teams!A:C,3)</f>
        <v>West</v>
      </c>
      <c r="K4425" s="12" t="str">
        <f>VLOOKUP(B4425,sales_teams!A:C,2)</f>
        <v>Summer Sewald</v>
      </c>
      <c r="L4425" s="12" t="str">
        <f>VLOOKUP(D4425,accounts!A:G,6)</f>
        <v>Panama</v>
      </c>
      <c r="M4425" s="12" t="str">
        <f>VLOOKUP(D4425,accounts!A:B,2)</f>
        <v>technolgy</v>
      </c>
      <c r="N4425" s="12" t="str">
        <f t="shared" si="26"/>
        <v>Jul 2017</v>
      </c>
      <c r="O4425" s="12" t="str">
        <f t="shared" ref="O4425:O4427" si="475">TEXT(G4425,"mmm yyy")</f>
        <v>Sep 2017</v>
      </c>
      <c r="P4425" s="12">
        <f>VLOOKUP(D4425,accounts!A:G,4)</f>
        <v>2938.67</v>
      </c>
      <c r="Q4425" s="12">
        <f t="shared" ref="Q4425:Q4427" si="476">O4425-N4425</f>
        <v>62</v>
      </c>
    </row>
    <row r="4426">
      <c r="A4426" s="14" t="s">
        <v>4605</v>
      </c>
      <c r="B4426" s="14" t="s">
        <v>51</v>
      </c>
      <c r="C4426" s="14" t="s">
        <v>21</v>
      </c>
      <c r="D4426" s="14" t="s">
        <v>67</v>
      </c>
      <c r="E4426" s="14" t="s">
        <v>5</v>
      </c>
      <c r="F4426" s="15">
        <v>42935.0</v>
      </c>
      <c r="G4426" s="15">
        <v>43007.0</v>
      </c>
      <c r="H4426" s="14">
        <v>3535.0</v>
      </c>
      <c r="I4426" s="12">
        <f>VLOOKUP(C4426, products!$A$1:$C$8, 3, FALSE)</f>
        <v>3393</v>
      </c>
      <c r="J4426" s="12" t="str">
        <f>VLOOKUP(B4426,sales_teams!A:C,3)</f>
        <v>West</v>
      </c>
      <c r="K4426" s="12" t="str">
        <f>VLOOKUP(B4426,sales_teams!A:C,2)</f>
        <v>Summer Sewald</v>
      </c>
      <c r="L4426" s="12" t="str">
        <f>VLOOKUP(D4426,accounts!A:G,6)</f>
        <v>United States</v>
      </c>
      <c r="M4426" s="12" t="str">
        <f>VLOOKUP(D4426,accounts!A:B,2)</f>
        <v>entertainment</v>
      </c>
      <c r="N4426" s="12" t="str">
        <f t="shared" si="26"/>
        <v>Jul 2017</v>
      </c>
      <c r="O4426" s="12" t="str">
        <f t="shared" si="475"/>
        <v>Sep 2017</v>
      </c>
      <c r="P4426" s="12">
        <f>VLOOKUP(D4426,accounts!A:G,4)</f>
        <v>4269.9</v>
      </c>
      <c r="Q4426" s="12">
        <f t="shared" si="476"/>
        <v>62</v>
      </c>
    </row>
    <row r="4427">
      <c r="A4427" s="14" t="s">
        <v>4606</v>
      </c>
      <c r="B4427" s="14" t="s">
        <v>52</v>
      </c>
      <c r="C4427" s="14" t="s">
        <v>21</v>
      </c>
      <c r="D4427" s="14" t="s">
        <v>119</v>
      </c>
      <c r="E4427" s="14" t="s">
        <v>5</v>
      </c>
      <c r="F4427" s="15">
        <v>42935.0</v>
      </c>
      <c r="G4427" s="15">
        <v>42943.0</v>
      </c>
      <c r="H4427" s="14">
        <v>3985.0</v>
      </c>
      <c r="I4427" s="12">
        <f>VLOOKUP(C4427, products!$A$1:$C$8, 3, FALSE)</f>
        <v>3393</v>
      </c>
      <c r="J4427" s="12" t="str">
        <f>VLOOKUP(B4427,sales_teams!A:C,3)</f>
        <v>West</v>
      </c>
      <c r="K4427" s="12" t="str">
        <f>VLOOKUP(B4427,sales_teams!A:C,2)</f>
        <v>Summer Sewald</v>
      </c>
      <c r="L4427" s="12" t="str">
        <f>VLOOKUP(D4427,accounts!A:G,6)</f>
        <v>Philipines</v>
      </c>
      <c r="M4427" s="12" t="str">
        <f>VLOOKUP(D4427,accounts!A:B,2)</f>
        <v>medical</v>
      </c>
      <c r="N4427" s="12" t="str">
        <f t="shared" si="26"/>
        <v>Jul 2017</v>
      </c>
      <c r="O4427" s="12" t="str">
        <f t="shared" si="475"/>
        <v>Jul 2017</v>
      </c>
      <c r="P4427" s="12">
        <f>VLOOKUP(D4427,accounts!A:G,4)</f>
        <v>587.34</v>
      </c>
      <c r="Q4427" s="12">
        <f t="shared" si="476"/>
        <v>0</v>
      </c>
    </row>
    <row r="4428">
      <c r="A4428" s="14" t="s">
        <v>4607</v>
      </c>
      <c r="B4428" s="14" t="s">
        <v>53</v>
      </c>
      <c r="C4428" s="14" t="s">
        <v>22</v>
      </c>
      <c r="D4428" s="14" t="s">
        <v>99</v>
      </c>
      <c r="E4428" s="14" t="s">
        <v>25</v>
      </c>
      <c r="F4428" s="15">
        <v>42935.0</v>
      </c>
      <c r="G4428" s="17"/>
      <c r="I4428" s="12">
        <f>VLOOKUP(C4428, products!$A$1:$C$8, 3, FALSE)</f>
        <v>550</v>
      </c>
      <c r="J4428" s="12" t="str">
        <f>VLOOKUP(B4428,sales_teams!A:C,3)</f>
        <v>West</v>
      </c>
      <c r="K4428" s="12" t="str">
        <f>VLOOKUP(B4428,sales_teams!A:C,2)</f>
        <v>Summer Sewald</v>
      </c>
      <c r="L4428" s="12" t="str">
        <f>VLOOKUP(D4428,accounts!A:G,6)</f>
        <v>United States</v>
      </c>
      <c r="M4428" s="12" t="str">
        <f>VLOOKUP(D4428,accounts!A:B,2)</f>
        <v>services</v>
      </c>
      <c r="N4428" s="12" t="str">
        <f t="shared" si="26"/>
        <v>Jul 2017</v>
      </c>
      <c r="P4428" s="12">
        <f>VLOOKUP(D4428,accounts!A:G,4)</f>
        <v>792.46</v>
      </c>
    </row>
    <row r="4429">
      <c r="A4429" s="14" t="s">
        <v>4608</v>
      </c>
      <c r="B4429" s="14" t="s">
        <v>56</v>
      </c>
      <c r="C4429" s="14" t="s">
        <v>21</v>
      </c>
      <c r="D4429" s="14" t="s">
        <v>120</v>
      </c>
      <c r="E4429" s="14" t="s">
        <v>5</v>
      </c>
      <c r="F4429" s="15">
        <v>42935.0</v>
      </c>
      <c r="G4429" s="15">
        <v>42937.0</v>
      </c>
      <c r="H4429" s="14">
        <v>3568.0</v>
      </c>
      <c r="I4429" s="12">
        <f>VLOOKUP(C4429, products!$A$1:$C$8, 3, FALSE)</f>
        <v>3393</v>
      </c>
      <c r="J4429" s="12" t="str">
        <f>VLOOKUP(B4429,sales_teams!A:C,3)</f>
        <v>West</v>
      </c>
      <c r="K4429" s="12" t="str">
        <f>VLOOKUP(B4429,sales_teams!A:C,2)</f>
        <v>Summer Sewald</v>
      </c>
      <c r="L4429" s="12" t="str">
        <f>VLOOKUP(D4429,accounts!A:G,6)</f>
        <v>United States</v>
      </c>
      <c r="M4429" s="12" t="str">
        <f>VLOOKUP(D4429,accounts!A:B,2)</f>
        <v>entertainment</v>
      </c>
      <c r="N4429" s="12" t="str">
        <f t="shared" si="26"/>
        <v>Jul 2017</v>
      </c>
      <c r="O4429" s="12" t="str">
        <f t="shared" ref="O4429:O4432" si="477">TEXT(G4429,"mmm yyy")</f>
        <v>Jul 2017</v>
      </c>
      <c r="P4429" s="12">
        <f>VLOOKUP(D4429,accounts!A:G,4)</f>
        <v>665.06</v>
      </c>
      <c r="Q4429" s="12">
        <f t="shared" ref="Q4429:Q4432" si="478">O4429-N4429</f>
        <v>0</v>
      </c>
    </row>
    <row r="4430">
      <c r="A4430" s="14" t="s">
        <v>4609</v>
      </c>
      <c r="B4430" s="14" t="s">
        <v>57</v>
      </c>
      <c r="C4430" s="14" t="s">
        <v>19</v>
      </c>
      <c r="D4430" s="14" t="s">
        <v>119</v>
      </c>
      <c r="E4430" s="14" t="s">
        <v>26</v>
      </c>
      <c r="F4430" s="15">
        <v>42935.0</v>
      </c>
      <c r="G4430" s="15">
        <v>42945.0</v>
      </c>
      <c r="H4430" s="14">
        <v>0.0</v>
      </c>
      <c r="I4430" s="12">
        <f>VLOOKUP(C4430, products!$A$1:$C$8, 3, FALSE)</f>
        <v>55</v>
      </c>
      <c r="J4430" s="12" t="str">
        <f>VLOOKUP(B4430,sales_teams!A:C,3)</f>
        <v>West</v>
      </c>
      <c r="K4430" s="12" t="str">
        <f>VLOOKUP(B4430,sales_teams!A:C,2)</f>
        <v>Summer Sewald</v>
      </c>
      <c r="L4430" s="12" t="str">
        <f>VLOOKUP(D4430,accounts!A:G,6)</f>
        <v>Philipines</v>
      </c>
      <c r="M4430" s="12" t="str">
        <f>VLOOKUP(D4430,accounts!A:B,2)</f>
        <v>medical</v>
      </c>
      <c r="N4430" s="12" t="str">
        <f t="shared" si="26"/>
        <v>Jul 2017</v>
      </c>
      <c r="O4430" s="12" t="str">
        <f t="shared" si="477"/>
        <v>Jul 2017</v>
      </c>
      <c r="P4430" s="12">
        <f>VLOOKUP(D4430,accounts!A:G,4)</f>
        <v>587.34</v>
      </c>
      <c r="Q4430" s="12">
        <f t="shared" si="478"/>
        <v>0</v>
      </c>
    </row>
    <row r="4431">
      <c r="A4431" s="14" t="s">
        <v>4610</v>
      </c>
      <c r="B4431" s="14" t="s">
        <v>57</v>
      </c>
      <c r="C4431" s="14" t="s">
        <v>19</v>
      </c>
      <c r="D4431" s="14" t="s">
        <v>92</v>
      </c>
      <c r="E4431" s="14" t="s">
        <v>5</v>
      </c>
      <c r="F4431" s="15">
        <v>42935.0</v>
      </c>
      <c r="G4431" s="15">
        <v>42943.0</v>
      </c>
      <c r="H4431" s="14">
        <v>65.0</v>
      </c>
      <c r="I4431" s="12">
        <f>VLOOKUP(C4431, products!$A$1:$C$8, 3, FALSE)</f>
        <v>55</v>
      </c>
      <c r="J4431" s="12" t="str">
        <f>VLOOKUP(B4431,sales_teams!A:C,3)</f>
        <v>West</v>
      </c>
      <c r="K4431" s="12" t="str">
        <f>VLOOKUP(B4431,sales_teams!A:C,2)</f>
        <v>Summer Sewald</v>
      </c>
      <c r="L4431" s="12" t="str">
        <f>VLOOKUP(D4431,accounts!A:G,6)</f>
        <v>United States</v>
      </c>
      <c r="M4431" s="12" t="str">
        <f>VLOOKUP(D4431,accounts!A:B,2)</f>
        <v>finance</v>
      </c>
      <c r="N4431" s="12" t="str">
        <f t="shared" si="26"/>
        <v>Jul 2017</v>
      </c>
      <c r="O4431" s="12" t="str">
        <f t="shared" si="477"/>
        <v>Jul 2017</v>
      </c>
      <c r="P4431" s="12">
        <f>VLOOKUP(D4431,accounts!A:G,4)</f>
        <v>2819.5</v>
      </c>
      <c r="Q4431" s="12">
        <f t="shared" si="478"/>
        <v>0</v>
      </c>
    </row>
    <row r="4432">
      <c r="A4432" s="14" t="s">
        <v>4611</v>
      </c>
      <c r="B4432" s="14" t="s">
        <v>57</v>
      </c>
      <c r="C4432" s="14" t="s">
        <v>19</v>
      </c>
      <c r="D4432" s="14" t="s">
        <v>92</v>
      </c>
      <c r="E4432" s="14" t="s">
        <v>5</v>
      </c>
      <c r="F4432" s="15">
        <v>42935.0</v>
      </c>
      <c r="G4432" s="15">
        <v>42941.0</v>
      </c>
      <c r="H4432" s="14">
        <v>47.0</v>
      </c>
      <c r="I4432" s="12">
        <f>VLOOKUP(C4432, products!$A$1:$C$8, 3, FALSE)</f>
        <v>55</v>
      </c>
      <c r="J4432" s="12" t="str">
        <f>VLOOKUP(B4432,sales_teams!A:C,3)</f>
        <v>West</v>
      </c>
      <c r="K4432" s="12" t="str">
        <f>VLOOKUP(B4432,sales_teams!A:C,2)</f>
        <v>Summer Sewald</v>
      </c>
      <c r="L4432" s="12" t="str">
        <f>VLOOKUP(D4432,accounts!A:G,6)</f>
        <v>United States</v>
      </c>
      <c r="M4432" s="12" t="str">
        <f>VLOOKUP(D4432,accounts!A:B,2)</f>
        <v>finance</v>
      </c>
      <c r="N4432" s="12" t="str">
        <f t="shared" si="26"/>
        <v>Jul 2017</v>
      </c>
      <c r="O4432" s="12" t="str">
        <f t="shared" si="477"/>
        <v>Jul 2017</v>
      </c>
      <c r="P4432" s="12">
        <f>VLOOKUP(D4432,accounts!A:G,4)</f>
        <v>2819.5</v>
      </c>
      <c r="Q4432" s="12">
        <f t="shared" si="478"/>
        <v>0</v>
      </c>
    </row>
    <row r="4433">
      <c r="A4433" s="14" t="s">
        <v>4612</v>
      </c>
      <c r="B4433" s="14" t="s">
        <v>58</v>
      </c>
      <c r="C4433" s="14" t="s">
        <v>17</v>
      </c>
      <c r="D4433" s="14" t="s">
        <v>116</v>
      </c>
      <c r="E4433" s="14" t="s">
        <v>25</v>
      </c>
      <c r="F4433" s="15">
        <v>42935.0</v>
      </c>
      <c r="G4433" s="17"/>
      <c r="I4433" s="12">
        <f>VLOOKUP(C4433, products!$A$1:$C$8, 3, FALSE)</f>
        <v>4821</v>
      </c>
      <c r="J4433" s="12" t="str">
        <f>VLOOKUP(B4433,sales_teams!A:C,3)</f>
        <v>West</v>
      </c>
      <c r="K4433" s="12" t="str">
        <f>VLOOKUP(B4433,sales_teams!A:C,2)</f>
        <v>Summer Sewald</v>
      </c>
      <c r="L4433" s="12" t="str">
        <f>VLOOKUP(D4433,accounts!A:G,6)</f>
        <v>United States</v>
      </c>
      <c r="M4433" s="12" t="str">
        <f>VLOOKUP(D4433,accounts!A:B,2)</f>
        <v>services</v>
      </c>
      <c r="N4433" s="12" t="str">
        <f t="shared" si="26"/>
        <v>Jul 2017</v>
      </c>
      <c r="P4433" s="12">
        <f>VLOOKUP(D4433,accounts!A:G,4)</f>
        <v>692.19</v>
      </c>
    </row>
    <row r="4434">
      <c r="A4434" s="14" t="s">
        <v>4613</v>
      </c>
      <c r="B4434" s="14" t="s">
        <v>59</v>
      </c>
      <c r="C4434" s="14" t="s">
        <v>21</v>
      </c>
      <c r="D4434" s="14" t="s">
        <v>97</v>
      </c>
      <c r="E4434" s="14" t="s">
        <v>25</v>
      </c>
      <c r="F4434" s="15">
        <v>42935.0</v>
      </c>
      <c r="G4434" s="17"/>
      <c r="I4434" s="12">
        <f>VLOOKUP(C4434, products!$A$1:$C$8, 3, FALSE)</f>
        <v>3393</v>
      </c>
      <c r="J4434" s="12" t="str">
        <f>VLOOKUP(B4434,sales_teams!A:C,3)</f>
        <v>West</v>
      </c>
      <c r="K4434" s="12" t="str">
        <f>VLOOKUP(B4434,sales_teams!A:C,2)</f>
        <v>Summer Sewald</v>
      </c>
      <c r="L4434" s="12" t="str">
        <f>VLOOKUP(D4434,accounts!A:G,6)</f>
        <v>United States</v>
      </c>
      <c r="M4434" s="12" t="str">
        <f>VLOOKUP(D4434,accounts!A:B,2)</f>
        <v>medical</v>
      </c>
      <c r="N4434" s="12" t="str">
        <f t="shared" si="26"/>
        <v>Jul 2017</v>
      </c>
      <c r="P4434" s="12">
        <f>VLOOKUP(D4434,accounts!A:G,4)</f>
        <v>1618.89</v>
      </c>
    </row>
    <row r="4435">
      <c r="A4435" s="14" t="s">
        <v>4614</v>
      </c>
      <c r="B4435" s="14" t="s">
        <v>32</v>
      </c>
      <c r="C4435" s="14" t="s">
        <v>20</v>
      </c>
      <c r="D4435" s="14" t="s">
        <v>111</v>
      </c>
      <c r="E4435" s="14" t="s">
        <v>25</v>
      </c>
      <c r="F4435" s="15">
        <v>42936.0</v>
      </c>
      <c r="G4435" s="17"/>
      <c r="I4435" s="12">
        <f>VLOOKUP(C4435, products!$A$1:$C$8, 3, FALSE)</f>
        <v>5482</v>
      </c>
      <c r="J4435" s="12" t="str">
        <f>VLOOKUP(B4435,sales_teams!A:C,3)</f>
        <v>Central</v>
      </c>
      <c r="K4435" s="12" t="str">
        <f>VLOOKUP(B4435,sales_teams!A:C,2)</f>
        <v>Dustin Brinkmann</v>
      </c>
      <c r="L4435" s="12" t="str">
        <f>VLOOKUP(D4435,accounts!A:G,6)</f>
        <v>United States</v>
      </c>
      <c r="M4435" s="12" t="str">
        <f>VLOOKUP(D4435,accounts!A:B,2)</f>
        <v>retail</v>
      </c>
      <c r="N4435" s="12" t="str">
        <f t="shared" si="26"/>
        <v>Jul 2017</v>
      </c>
      <c r="P4435" s="12">
        <f>VLOOKUP(D4435,accounts!A:G,4)</f>
        <v>223.8</v>
      </c>
    </row>
    <row r="4436">
      <c r="A4436" s="14" t="s">
        <v>4615</v>
      </c>
      <c r="B4436" s="14" t="s">
        <v>32</v>
      </c>
      <c r="C4436" s="14" t="s">
        <v>20</v>
      </c>
      <c r="D4436" s="14" t="s">
        <v>85</v>
      </c>
      <c r="E4436" s="14" t="s">
        <v>25</v>
      </c>
      <c r="F4436" s="15">
        <v>42936.0</v>
      </c>
      <c r="G4436" s="17"/>
      <c r="I4436" s="12">
        <f>VLOOKUP(C4436, products!$A$1:$C$8, 3, FALSE)</f>
        <v>5482</v>
      </c>
      <c r="J4436" s="12" t="str">
        <f>VLOOKUP(B4436,sales_teams!A:C,3)</f>
        <v>Central</v>
      </c>
      <c r="K4436" s="12" t="str">
        <f>VLOOKUP(B4436,sales_teams!A:C,2)</f>
        <v>Dustin Brinkmann</v>
      </c>
      <c r="L4436" s="12" t="str">
        <f>VLOOKUP(D4436,accounts!A:G,6)</f>
        <v>United States</v>
      </c>
      <c r="M4436" s="12" t="str">
        <f>VLOOKUP(D4436,accounts!A:B,2)</f>
        <v>medical</v>
      </c>
      <c r="N4436" s="12" t="str">
        <f t="shared" si="26"/>
        <v>Jul 2017</v>
      </c>
      <c r="P4436" s="12">
        <f>VLOOKUP(D4436,accounts!A:G,4)</f>
        <v>2741.37</v>
      </c>
    </row>
    <row r="4437">
      <c r="A4437" s="14" t="s">
        <v>4616</v>
      </c>
      <c r="B4437" s="14" t="s">
        <v>32</v>
      </c>
      <c r="C4437" s="14" t="s">
        <v>19</v>
      </c>
      <c r="D4437" s="14" t="s">
        <v>129</v>
      </c>
      <c r="E4437" s="14" t="s">
        <v>25</v>
      </c>
      <c r="F4437" s="15">
        <v>42936.0</v>
      </c>
      <c r="G4437" s="17"/>
      <c r="I4437" s="12">
        <f>VLOOKUP(C4437, products!$A$1:$C$8, 3, FALSE)</f>
        <v>55</v>
      </c>
      <c r="J4437" s="12" t="str">
        <f>VLOOKUP(B4437,sales_teams!A:C,3)</f>
        <v>Central</v>
      </c>
      <c r="K4437" s="12" t="str">
        <f>VLOOKUP(B4437,sales_teams!A:C,2)</f>
        <v>Dustin Brinkmann</v>
      </c>
      <c r="L4437" s="12" t="str">
        <f>VLOOKUP(D4437,accounts!A:G,6)</f>
        <v>United States</v>
      </c>
      <c r="M4437" s="12" t="str">
        <f>VLOOKUP(D4437,accounts!A:B,2)</f>
        <v>medical</v>
      </c>
      <c r="N4437" s="12" t="str">
        <f t="shared" si="26"/>
        <v>Jul 2017</v>
      </c>
      <c r="P4437" s="12">
        <f>VLOOKUP(D4437,accounts!A:G,4)</f>
        <v>2818.38</v>
      </c>
    </row>
    <row r="4438">
      <c r="A4438" s="14" t="s">
        <v>4617</v>
      </c>
      <c r="B4438" s="14" t="s">
        <v>32</v>
      </c>
      <c r="C4438" s="14" t="s">
        <v>18</v>
      </c>
      <c r="D4438" s="14" t="s">
        <v>94</v>
      </c>
      <c r="E4438" s="14" t="s">
        <v>26</v>
      </c>
      <c r="F4438" s="15">
        <v>42936.0</v>
      </c>
      <c r="G4438" s="15">
        <v>43050.0</v>
      </c>
      <c r="H4438" s="14">
        <v>0.0</v>
      </c>
      <c r="I4438" s="12">
        <f>VLOOKUP(C4438, products!$A$1:$C$8, 3, FALSE)</f>
        <v>1096</v>
      </c>
      <c r="J4438" s="12" t="str">
        <f>VLOOKUP(B4438,sales_teams!A:C,3)</f>
        <v>Central</v>
      </c>
      <c r="K4438" s="12" t="str">
        <f>VLOOKUP(B4438,sales_teams!A:C,2)</f>
        <v>Dustin Brinkmann</v>
      </c>
      <c r="L4438" s="12" t="str">
        <f>VLOOKUP(D4438,accounts!A:G,6)</f>
        <v>United States</v>
      </c>
      <c r="M4438" s="12" t="str">
        <f>VLOOKUP(D4438,accounts!A:B,2)</f>
        <v>medical</v>
      </c>
      <c r="N4438" s="12" t="str">
        <f t="shared" si="26"/>
        <v>Jul 2017</v>
      </c>
      <c r="O4438" s="12" t="str">
        <f t="shared" ref="O4438:O4455" si="479">TEXT(G4438,"mmm yyy")</f>
        <v>Nov 2017</v>
      </c>
      <c r="P4438" s="12">
        <f>VLOOKUP(D4438,accounts!A:G,4)</f>
        <v>3922.42</v>
      </c>
      <c r="Q4438" s="12">
        <f t="shared" ref="Q4438:Q4455" si="480">O4438-N4438</f>
        <v>123</v>
      </c>
    </row>
    <row r="4439">
      <c r="A4439" s="14" t="s">
        <v>4618</v>
      </c>
      <c r="B4439" s="14" t="s">
        <v>32</v>
      </c>
      <c r="C4439" s="14" t="s">
        <v>18</v>
      </c>
      <c r="D4439" s="14" t="s">
        <v>94</v>
      </c>
      <c r="E4439" s="14" t="s">
        <v>5</v>
      </c>
      <c r="F4439" s="15">
        <v>42936.0</v>
      </c>
      <c r="G4439" s="15">
        <v>42937.0</v>
      </c>
      <c r="H4439" s="14">
        <v>1160.0</v>
      </c>
      <c r="I4439" s="12">
        <f>VLOOKUP(C4439, products!$A$1:$C$8, 3, FALSE)</f>
        <v>1096</v>
      </c>
      <c r="J4439" s="12" t="str">
        <f>VLOOKUP(B4439,sales_teams!A:C,3)</f>
        <v>Central</v>
      </c>
      <c r="K4439" s="12" t="str">
        <f>VLOOKUP(B4439,sales_teams!A:C,2)</f>
        <v>Dustin Brinkmann</v>
      </c>
      <c r="L4439" s="12" t="str">
        <f>VLOOKUP(D4439,accounts!A:G,6)</f>
        <v>United States</v>
      </c>
      <c r="M4439" s="12" t="str">
        <f>VLOOKUP(D4439,accounts!A:B,2)</f>
        <v>medical</v>
      </c>
      <c r="N4439" s="12" t="str">
        <f t="shared" si="26"/>
        <v>Jul 2017</v>
      </c>
      <c r="O4439" s="12" t="str">
        <f t="shared" si="479"/>
        <v>Jul 2017</v>
      </c>
      <c r="P4439" s="12">
        <f>VLOOKUP(D4439,accounts!A:G,4)</f>
        <v>3922.42</v>
      </c>
      <c r="Q4439" s="12">
        <f t="shared" si="480"/>
        <v>0</v>
      </c>
    </row>
    <row r="4440">
      <c r="A4440" s="14" t="s">
        <v>4619</v>
      </c>
      <c r="B4440" s="14" t="s">
        <v>32</v>
      </c>
      <c r="C4440" s="14" t="s">
        <v>20</v>
      </c>
      <c r="D4440" s="14" t="s">
        <v>82</v>
      </c>
      <c r="E4440" s="14" t="s">
        <v>5</v>
      </c>
      <c r="F4440" s="15">
        <v>42936.0</v>
      </c>
      <c r="G4440" s="15">
        <v>42970.0</v>
      </c>
      <c r="H4440" s="14">
        <v>5847.0</v>
      </c>
      <c r="I4440" s="12">
        <f>VLOOKUP(C4440, products!$A$1:$C$8, 3, FALSE)</f>
        <v>5482</v>
      </c>
      <c r="J4440" s="12" t="str">
        <f>VLOOKUP(B4440,sales_teams!A:C,3)</f>
        <v>Central</v>
      </c>
      <c r="K4440" s="12" t="str">
        <f>VLOOKUP(B4440,sales_teams!A:C,2)</f>
        <v>Dustin Brinkmann</v>
      </c>
      <c r="L4440" s="12" t="str">
        <f>VLOOKUP(D4440,accounts!A:G,6)</f>
        <v>United States</v>
      </c>
      <c r="M4440" s="12" t="str">
        <f>VLOOKUP(D4440,accounts!A:B,2)</f>
        <v>finance</v>
      </c>
      <c r="N4440" s="12" t="str">
        <f t="shared" si="26"/>
        <v>Jul 2017</v>
      </c>
      <c r="O4440" s="12" t="str">
        <f t="shared" si="479"/>
        <v>Aug 2017</v>
      </c>
      <c r="P4440" s="12">
        <f>VLOOKUP(D4440,accounts!A:G,4)</f>
        <v>1698.2</v>
      </c>
      <c r="Q4440" s="12">
        <f t="shared" si="480"/>
        <v>31</v>
      </c>
    </row>
    <row r="4441">
      <c r="A4441" s="14" t="s">
        <v>4620</v>
      </c>
      <c r="B4441" s="14" t="s">
        <v>33</v>
      </c>
      <c r="C4441" s="14" t="s">
        <v>21</v>
      </c>
      <c r="D4441" s="14" t="s">
        <v>64</v>
      </c>
      <c r="E4441" s="14" t="s">
        <v>26</v>
      </c>
      <c r="F4441" s="15">
        <v>42936.0</v>
      </c>
      <c r="G4441" s="15">
        <v>42946.0</v>
      </c>
      <c r="H4441" s="14">
        <v>0.0</v>
      </c>
      <c r="I4441" s="12">
        <f>VLOOKUP(C4441, products!$A$1:$C$8, 3, FALSE)</f>
        <v>3393</v>
      </c>
      <c r="J4441" s="12" t="str">
        <f>VLOOKUP(B4441,sales_teams!A:C,3)</f>
        <v>Central</v>
      </c>
      <c r="K4441" s="12" t="str">
        <f>VLOOKUP(B4441,sales_teams!A:C,2)</f>
        <v>Dustin Brinkmann</v>
      </c>
      <c r="L4441" s="12" t="str">
        <f>VLOOKUP(D4441,accounts!A:G,6)</f>
        <v>United States</v>
      </c>
      <c r="M4441" s="12" t="str">
        <f>VLOOKUP(D4441,accounts!A:B,2)</f>
        <v>software</v>
      </c>
      <c r="N4441" s="12" t="str">
        <f t="shared" si="26"/>
        <v>Jul 2017</v>
      </c>
      <c r="O4441" s="12" t="str">
        <f t="shared" si="479"/>
        <v>Jul 2017</v>
      </c>
      <c r="P4441" s="12">
        <f>VLOOKUP(D4441,accounts!A:G,4)</f>
        <v>11698.03</v>
      </c>
      <c r="Q4441" s="12">
        <f t="shared" si="480"/>
        <v>0</v>
      </c>
    </row>
    <row r="4442">
      <c r="A4442" s="14" t="s">
        <v>4621</v>
      </c>
      <c r="B4442" s="14" t="s">
        <v>33</v>
      </c>
      <c r="C4442" s="14" t="s">
        <v>18</v>
      </c>
      <c r="D4442" s="14" t="s">
        <v>138</v>
      </c>
      <c r="E4442" s="14" t="s">
        <v>5</v>
      </c>
      <c r="F4442" s="15">
        <v>42936.0</v>
      </c>
      <c r="G4442" s="15">
        <v>42998.0</v>
      </c>
      <c r="H4442" s="14">
        <v>1029.0</v>
      </c>
      <c r="I4442" s="12">
        <f>VLOOKUP(C4442, products!$A$1:$C$8, 3, FALSE)</f>
        <v>1096</v>
      </c>
      <c r="J4442" s="12" t="str">
        <f>VLOOKUP(B4442,sales_teams!A:C,3)</f>
        <v>Central</v>
      </c>
      <c r="K4442" s="12" t="str">
        <f>VLOOKUP(B4442,sales_teams!A:C,2)</f>
        <v>Dustin Brinkmann</v>
      </c>
      <c r="L4442" s="12" t="str">
        <f>VLOOKUP(D4442,accounts!A:G,6)</f>
        <v>United States</v>
      </c>
      <c r="M4442" s="12" t="str">
        <f>VLOOKUP(D4442,accounts!A:B,2)</f>
        <v>retail</v>
      </c>
      <c r="N4442" s="12" t="str">
        <f t="shared" si="26"/>
        <v>Jul 2017</v>
      </c>
      <c r="O4442" s="12" t="str">
        <f t="shared" si="479"/>
        <v>Sep 2017</v>
      </c>
      <c r="P4442" s="12">
        <f>VLOOKUP(D4442,accounts!A:G,4)</f>
        <v>2261.05</v>
      </c>
      <c r="Q4442" s="12">
        <f t="shared" si="480"/>
        <v>62</v>
      </c>
    </row>
    <row r="4443">
      <c r="A4443" s="14" t="s">
        <v>4622</v>
      </c>
      <c r="B4443" s="14" t="s">
        <v>36</v>
      </c>
      <c r="C4443" s="14" t="s">
        <v>20</v>
      </c>
      <c r="D4443" s="14" t="s">
        <v>108</v>
      </c>
      <c r="E4443" s="14" t="s">
        <v>26</v>
      </c>
      <c r="F4443" s="15">
        <v>42936.0</v>
      </c>
      <c r="G4443" s="15">
        <v>42937.0</v>
      </c>
      <c r="H4443" s="14">
        <v>0.0</v>
      </c>
      <c r="I4443" s="12">
        <f>VLOOKUP(C4443, products!$A$1:$C$8, 3, FALSE)</f>
        <v>5482</v>
      </c>
      <c r="J4443" s="12" t="str">
        <f>VLOOKUP(B4443,sales_teams!A:C,3)</f>
        <v>Central</v>
      </c>
      <c r="K4443" s="12" t="str">
        <f>VLOOKUP(B4443,sales_teams!A:C,2)</f>
        <v>Dustin Brinkmann</v>
      </c>
      <c r="L4443" s="12" t="str">
        <f>VLOOKUP(D4443,accounts!A:G,6)</f>
        <v>United States</v>
      </c>
      <c r="M4443" s="12" t="str">
        <f>VLOOKUP(D4443,accounts!A:B,2)</f>
        <v>employment</v>
      </c>
      <c r="N4443" s="12" t="str">
        <f t="shared" si="26"/>
        <v>Jul 2017</v>
      </c>
      <c r="O4443" s="12" t="str">
        <f t="shared" si="479"/>
        <v>Jul 2017</v>
      </c>
      <c r="P4443" s="12">
        <f>VLOOKUP(D4443,accounts!A:G,4)</f>
        <v>882.12</v>
      </c>
      <c r="Q4443" s="12">
        <f t="shared" si="480"/>
        <v>0</v>
      </c>
    </row>
    <row r="4444">
      <c r="A4444" s="14" t="s">
        <v>4623</v>
      </c>
      <c r="B4444" s="14" t="s">
        <v>36</v>
      </c>
      <c r="C4444" s="14" t="s">
        <v>17</v>
      </c>
      <c r="D4444" s="14" t="s">
        <v>80</v>
      </c>
      <c r="E4444" s="14" t="s">
        <v>26</v>
      </c>
      <c r="F4444" s="15">
        <v>42936.0</v>
      </c>
      <c r="G4444" s="15">
        <v>42947.0</v>
      </c>
      <c r="H4444" s="14">
        <v>0.0</v>
      </c>
      <c r="I4444" s="12">
        <f>VLOOKUP(C4444, products!$A$1:$C$8, 3, FALSE)</f>
        <v>4821</v>
      </c>
      <c r="J4444" s="12" t="str">
        <f>VLOOKUP(B4444,sales_teams!A:C,3)</f>
        <v>Central</v>
      </c>
      <c r="K4444" s="12" t="str">
        <f>VLOOKUP(B4444,sales_teams!A:C,2)</f>
        <v>Dustin Brinkmann</v>
      </c>
      <c r="L4444" s="12" t="str">
        <f>VLOOKUP(D4444,accounts!A:G,6)</f>
        <v>United States</v>
      </c>
      <c r="M4444" s="12" t="str">
        <f>VLOOKUP(D4444,accounts!A:B,2)</f>
        <v>technolgy</v>
      </c>
      <c r="N4444" s="12" t="str">
        <f t="shared" si="26"/>
        <v>Jul 2017</v>
      </c>
      <c r="O4444" s="12" t="str">
        <f t="shared" si="479"/>
        <v>Jul 2017</v>
      </c>
      <c r="P4444" s="12">
        <f>VLOOKUP(D4444,accounts!A:G,4)</f>
        <v>1712.68</v>
      </c>
      <c r="Q4444" s="12">
        <f t="shared" si="480"/>
        <v>0</v>
      </c>
    </row>
    <row r="4445">
      <c r="A4445" s="14" t="s">
        <v>4624</v>
      </c>
      <c r="B4445" s="14" t="s">
        <v>37</v>
      </c>
      <c r="C4445" s="14" t="s">
        <v>21</v>
      </c>
      <c r="D4445" s="14" t="s">
        <v>65</v>
      </c>
      <c r="E4445" s="14" t="s">
        <v>26</v>
      </c>
      <c r="F4445" s="15">
        <v>42936.0</v>
      </c>
      <c r="G4445" s="15">
        <v>43048.0</v>
      </c>
      <c r="H4445" s="14">
        <v>0.0</v>
      </c>
      <c r="I4445" s="12">
        <f>VLOOKUP(C4445, products!$A$1:$C$8, 3, FALSE)</f>
        <v>3393</v>
      </c>
      <c r="J4445" s="12" t="str">
        <f>VLOOKUP(B4445,sales_teams!A:C,3)</f>
        <v>East</v>
      </c>
      <c r="K4445" s="12" t="str">
        <f>VLOOKUP(B4445,sales_teams!A:C,2)</f>
        <v>Rocco Neubert</v>
      </c>
      <c r="L4445" s="12" t="str">
        <f>VLOOKUP(D4445,accounts!A:G,6)</f>
        <v>United States</v>
      </c>
      <c r="M4445" s="12" t="str">
        <f>VLOOKUP(D4445,accounts!A:B,2)</f>
        <v>technolgy</v>
      </c>
      <c r="N4445" s="12" t="str">
        <f t="shared" si="26"/>
        <v>Jul 2017</v>
      </c>
      <c r="O4445" s="12" t="str">
        <f t="shared" si="479"/>
        <v>Nov 2017</v>
      </c>
      <c r="P4445" s="12">
        <f>VLOOKUP(D4445,accounts!A:G,4)</f>
        <v>7708.38</v>
      </c>
      <c r="Q4445" s="12">
        <f t="shared" si="480"/>
        <v>123</v>
      </c>
    </row>
    <row r="4446">
      <c r="A4446" s="14" t="s">
        <v>4625</v>
      </c>
      <c r="B4446" s="14" t="s">
        <v>38</v>
      </c>
      <c r="C4446" s="14" t="s">
        <v>17</v>
      </c>
      <c r="D4446" s="14" t="s">
        <v>92</v>
      </c>
      <c r="E4446" s="14" t="s">
        <v>26</v>
      </c>
      <c r="F4446" s="15">
        <v>42936.0</v>
      </c>
      <c r="G4446" s="15">
        <v>42944.0</v>
      </c>
      <c r="H4446" s="14">
        <v>0.0</v>
      </c>
      <c r="I4446" s="12">
        <f>VLOOKUP(C4446, products!$A$1:$C$8, 3, FALSE)</f>
        <v>4821</v>
      </c>
      <c r="J4446" s="12" t="str">
        <f>VLOOKUP(B4446,sales_teams!A:C,3)</f>
        <v>East</v>
      </c>
      <c r="K4446" s="12" t="str">
        <f>VLOOKUP(B4446,sales_teams!A:C,2)</f>
        <v>Rocco Neubert</v>
      </c>
      <c r="L4446" s="12" t="str">
        <f>VLOOKUP(D4446,accounts!A:G,6)</f>
        <v>United States</v>
      </c>
      <c r="M4446" s="12" t="str">
        <f>VLOOKUP(D4446,accounts!A:B,2)</f>
        <v>finance</v>
      </c>
      <c r="N4446" s="12" t="str">
        <f t="shared" si="26"/>
        <v>Jul 2017</v>
      </c>
      <c r="O4446" s="12" t="str">
        <f t="shared" si="479"/>
        <v>Jul 2017</v>
      </c>
      <c r="P4446" s="12">
        <f>VLOOKUP(D4446,accounts!A:G,4)</f>
        <v>2819.5</v>
      </c>
      <c r="Q4446" s="12">
        <f t="shared" si="480"/>
        <v>0</v>
      </c>
    </row>
    <row r="4447">
      <c r="A4447" s="14" t="s">
        <v>4626</v>
      </c>
      <c r="B4447" s="14" t="s">
        <v>38</v>
      </c>
      <c r="C4447" s="14" t="s">
        <v>17</v>
      </c>
      <c r="D4447" s="14" t="s">
        <v>127</v>
      </c>
      <c r="E4447" s="14" t="s">
        <v>26</v>
      </c>
      <c r="F4447" s="15">
        <v>42936.0</v>
      </c>
      <c r="G4447" s="15">
        <v>42944.0</v>
      </c>
      <c r="H4447" s="14">
        <v>0.0</v>
      </c>
      <c r="I4447" s="12">
        <f>VLOOKUP(C4447, products!$A$1:$C$8, 3, FALSE)</f>
        <v>4821</v>
      </c>
      <c r="J4447" s="12" t="str">
        <f>VLOOKUP(B4447,sales_teams!A:C,3)</f>
        <v>East</v>
      </c>
      <c r="K4447" s="12" t="str">
        <f>VLOOKUP(B4447,sales_teams!A:C,2)</f>
        <v>Rocco Neubert</v>
      </c>
      <c r="L4447" s="12" t="str">
        <f>VLOOKUP(D4447,accounts!A:G,6)</f>
        <v>United States</v>
      </c>
      <c r="M4447" s="12" t="str">
        <f>VLOOKUP(D4447,accounts!A:B,2)</f>
        <v>telecommunications</v>
      </c>
      <c r="N4447" s="12" t="str">
        <f t="shared" si="26"/>
        <v>Jul 2017</v>
      </c>
      <c r="O4447" s="12" t="str">
        <f t="shared" si="479"/>
        <v>Jul 2017</v>
      </c>
      <c r="P4447" s="12">
        <f>VLOOKUP(D4447,accounts!A:G,4)</f>
        <v>86.68</v>
      </c>
      <c r="Q4447" s="12">
        <f t="shared" si="480"/>
        <v>0</v>
      </c>
    </row>
    <row r="4448">
      <c r="A4448" s="14" t="s">
        <v>4627</v>
      </c>
      <c r="B4448" s="14" t="s">
        <v>38</v>
      </c>
      <c r="C4448" s="14" t="s">
        <v>17</v>
      </c>
      <c r="D4448" s="14" t="s">
        <v>79</v>
      </c>
      <c r="E4448" s="14" t="s">
        <v>26</v>
      </c>
      <c r="F4448" s="15">
        <v>42936.0</v>
      </c>
      <c r="G4448" s="15">
        <v>42951.0</v>
      </c>
      <c r="H4448" s="14">
        <v>0.0</v>
      </c>
      <c r="I4448" s="12">
        <f>VLOOKUP(C4448, products!$A$1:$C$8, 3, FALSE)</f>
        <v>4821</v>
      </c>
      <c r="J4448" s="12" t="str">
        <f>VLOOKUP(B4448,sales_teams!A:C,3)</f>
        <v>East</v>
      </c>
      <c r="K4448" s="12" t="str">
        <f>VLOOKUP(B4448,sales_teams!A:C,2)</f>
        <v>Rocco Neubert</v>
      </c>
      <c r="L4448" s="12" t="str">
        <f>VLOOKUP(D4448,accounts!A:G,6)</f>
        <v>Panama</v>
      </c>
      <c r="M4448" s="12" t="str">
        <f>VLOOKUP(D4448,accounts!A:B,2)</f>
        <v>technolgy</v>
      </c>
      <c r="N4448" s="12" t="str">
        <f t="shared" si="26"/>
        <v>Jul 2017</v>
      </c>
      <c r="O4448" s="12" t="str">
        <f t="shared" si="479"/>
        <v>Aug 2017</v>
      </c>
      <c r="P4448" s="12">
        <f>VLOOKUP(D4448,accounts!A:G,4)</f>
        <v>2938.67</v>
      </c>
      <c r="Q4448" s="12">
        <f t="shared" si="480"/>
        <v>31</v>
      </c>
    </row>
    <row r="4449">
      <c r="A4449" s="14" t="s">
        <v>4628</v>
      </c>
      <c r="B4449" s="14" t="s">
        <v>38</v>
      </c>
      <c r="C4449" s="14" t="s">
        <v>17</v>
      </c>
      <c r="D4449" s="14" t="s">
        <v>82</v>
      </c>
      <c r="E4449" s="14" t="s">
        <v>26</v>
      </c>
      <c r="F4449" s="15">
        <v>42936.0</v>
      </c>
      <c r="G4449" s="15">
        <v>42944.0</v>
      </c>
      <c r="H4449" s="14">
        <v>0.0</v>
      </c>
      <c r="I4449" s="12">
        <f>VLOOKUP(C4449, products!$A$1:$C$8, 3, FALSE)</f>
        <v>4821</v>
      </c>
      <c r="J4449" s="12" t="str">
        <f>VLOOKUP(B4449,sales_teams!A:C,3)</f>
        <v>East</v>
      </c>
      <c r="K4449" s="12" t="str">
        <f>VLOOKUP(B4449,sales_teams!A:C,2)</f>
        <v>Rocco Neubert</v>
      </c>
      <c r="L4449" s="12" t="str">
        <f>VLOOKUP(D4449,accounts!A:G,6)</f>
        <v>United States</v>
      </c>
      <c r="M4449" s="12" t="str">
        <f>VLOOKUP(D4449,accounts!A:B,2)</f>
        <v>finance</v>
      </c>
      <c r="N4449" s="12" t="str">
        <f t="shared" si="26"/>
        <v>Jul 2017</v>
      </c>
      <c r="O4449" s="12" t="str">
        <f t="shared" si="479"/>
        <v>Jul 2017</v>
      </c>
      <c r="P4449" s="12">
        <f>VLOOKUP(D4449,accounts!A:G,4)</f>
        <v>1698.2</v>
      </c>
      <c r="Q4449" s="12">
        <f t="shared" si="480"/>
        <v>0</v>
      </c>
    </row>
    <row r="4450">
      <c r="A4450" s="14" t="s">
        <v>4629</v>
      </c>
      <c r="B4450" s="14" t="s">
        <v>38</v>
      </c>
      <c r="C4450" s="14" t="s">
        <v>21</v>
      </c>
      <c r="D4450" s="14" t="s">
        <v>119</v>
      </c>
      <c r="E4450" s="14" t="s">
        <v>26</v>
      </c>
      <c r="F4450" s="15">
        <v>42936.0</v>
      </c>
      <c r="G4450" s="15">
        <v>42939.0</v>
      </c>
      <c r="H4450" s="14">
        <v>0.0</v>
      </c>
      <c r="I4450" s="12">
        <f>VLOOKUP(C4450, products!$A$1:$C$8, 3, FALSE)</f>
        <v>3393</v>
      </c>
      <c r="J4450" s="12" t="str">
        <f>VLOOKUP(B4450,sales_teams!A:C,3)</f>
        <v>East</v>
      </c>
      <c r="K4450" s="12" t="str">
        <f>VLOOKUP(B4450,sales_teams!A:C,2)</f>
        <v>Rocco Neubert</v>
      </c>
      <c r="L4450" s="12" t="str">
        <f>VLOOKUP(D4450,accounts!A:G,6)</f>
        <v>Philipines</v>
      </c>
      <c r="M4450" s="12" t="str">
        <f>VLOOKUP(D4450,accounts!A:B,2)</f>
        <v>medical</v>
      </c>
      <c r="N4450" s="12" t="str">
        <f t="shared" si="26"/>
        <v>Jul 2017</v>
      </c>
      <c r="O4450" s="12" t="str">
        <f t="shared" si="479"/>
        <v>Jul 2017</v>
      </c>
      <c r="P4450" s="12">
        <f>VLOOKUP(D4450,accounts!A:G,4)</f>
        <v>587.34</v>
      </c>
      <c r="Q4450" s="12">
        <f t="shared" si="480"/>
        <v>0</v>
      </c>
    </row>
    <row r="4451">
      <c r="A4451" s="14" t="s">
        <v>4630</v>
      </c>
      <c r="B4451" s="14" t="s">
        <v>38</v>
      </c>
      <c r="C4451" s="14" t="s">
        <v>17</v>
      </c>
      <c r="D4451" s="14" t="s">
        <v>70</v>
      </c>
      <c r="E4451" s="14" t="s">
        <v>5</v>
      </c>
      <c r="F4451" s="15">
        <v>42936.0</v>
      </c>
      <c r="G4451" s="15">
        <v>42964.0</v>
      </c>
      <c r="H4451" s="14">
        <v>5058.0</v>
      </c>
      <c r="I4451" s="12">
        <f>VLOOKUP(C4451, products!$A$1:$C$8, 3, FALSE)</f>
        <v>4821</v>
      </c>
      <c r="J4451" s="12" t="str">
        <f>VLOOKUP(B4451,sales_teams!A:C,3)</f>
        <v>East</v>
      </c>
      <c r="K4451" s="12" t="str">
        <f>VLOOKUP(B4451,sales_teams!A:C,2)</f>
        <v>Rocco Neubert</v>
      </c>
      <c r="L4451" s="12" t="str">
        <f>VLOOKUP(D4451,accounts!A:G,6)</f>
        <v>United States</v>
      </c>
      <c r="M4451" s="12" t="str">
        <f>VLOOKUP(D4451,accounts!A:B,2)</f>
        <v>telecommunications</v>
      </c>
      <c r="N4451" s="12" t="str">
        <f t="shared" si="26"/>
        <v>Jul 2017</v>
      </c>
      <c r="O4451" s="12" t="str">
        <f t="shared" si="479"/>
        <v>Aug 2017</v>
      </c>
      <c r="P4451" s="12">
        <f>VLOOKUP(D4451,accounts!A:G,4)</f>
        <v>5266.09</v>
      </c>
      <c r="Q4451" s="12">
        <f t="shared" si="480"/>
        <v>31</v>
      </c>
    </row>
    <row r="4452">
      <c r="A4452" s="14" t="s">
        <v>4631</v>
      </c>
      <c r="B4452" s="14" t="s">
        <v>39</v>
      </c>
      <c r="C4452" s="14" t="s">
        <v>18</v>
      </c>
      <c r="D4452" s="14" t="s">
        <v>88</v>
      </c>
      <c r="E4452" s="14" t="s">
        <v>26</v>
      </c>
      <c r="F4452" s="15">
        <v>42936.0</v>
      </c>
      <c r="G4452" s="15">
        <v>42999.0</v>
      </c>
      <c r="H4452" s="14">
        <v>0.0</v>
      </c>
      <c r="I4452" s="12">
        <f>VLOOKUP(C4452, products!$A$1:$C$8, 3, FALSE)</f>
        <v>1096</v>
      </c>
      <c r="J4452" s="12" t="str">
        <f>VLOOKUP(B4452,sales_teams!A:C,3)</f>
        <v>East</v>
      </c>
      <c r="K4452" s="12" t="str">
        <f>VLOOKUP(B4452,sales_teams!A:C,2)</f>
        <v>Rocco Neubert</v>
      </c>
      <c r="L4452" s="12" t="str">
        <f>VLOOKUP(D4452,accounts!A:G,6)</f>
        <v>United States</v>
      </c>
      <c r="M4452" s="12" t="str">
        <f>VLOOKUP(D4452,accounts!A:B,2)</f>
        <v>retail</v>
      </c>
      <c r="N4452" s="12" t="str">
        <f t="shared" si="26"/>
        <v>Jul 2017</v>
      </c>
      <c r="O4452" s="12" t="str">
        <f t="shared" si="479"/>
        <v>Sep 2017</v>
      </c>
      <c r="P4452" s="12">
        <f>VLOOKUP(D4452,accounts!A:G,4)</f>
        <v>2520.83</v>
      </c>
      <c r="Q4452" s="12">
        <f t="shared" si="480"/>
        <v>62</v>
      </c>
    </row>
    <row r="4453">
      <c r="A4453" s="14" t="s">
        <v>4632</v>
      </c>
      <c r="B4453" s="14" t="s">
        <v>39</v>
      </c>
      <c r="C4453" s="14" t="s">
        <v>17</v>
      </c>
      <c r="D4453" s="14" t="s">
        <v>129</v>
      </c>
      <c r="E4453" s="14" t="s">
        <v>26</v>
      </c>
      <c r="F4453" s="15">
        <v>42936.0</v>
      </c>
      <c r="G4453" s="15">
        <v>43005.0</v>
      </c>
      <c r="H4453" s="14">
        <v>0.0</v>
      </c>
      <c r="I4453" s="12">
        <f>VLOOKUP(C4453, products!$A$1:$C$8, 3, FALSE)</f>
        <v>4821</v>
      </c>
      <c r="J4453" s="12" t="str">
        <f>VLOOKUP(B4453,sales_teams!A:C,3)</f>
        <v>East</v>
      </c>
      <c r="K4453" s="12" t="str">
        <f>VLOOKUP(B4453,sales_teams!A:C,2)</f>
        <v>Rocco Neubert</v>
      </c>
      <c r="L4453" s="12" t="str">
        <f>VLOOKUP(D4453,accounts!A:G,6)</f>
        <v>United States</v>
      </c>
      <c r="M4453" s="12" t="str">
        <f>VLOOKUP(D4453,accounts!A:B,2)</f>
        <v>medical</v>
      </c>
      <c r="N4453" s="12" t="str">
        <f t="shared" si="26"/>
        <v>Jul 2017</v>
      </c>
      <c r="O4453" s="12" t="str">
        <f t="shared" si="479"/>
        <v>Sep 2017</v>
      </c>
      <c r="P4453" s="12">
        <f>VLOOKUP(D4453,accounts!A:G,4)</f>
        <v>2818.38</v>
      </c>
      <c r="Q4453" s="12">
        <f t="shared" si="480"/>
        <v>62</v>
      </c>
    </row>
    <row r="4454">
      <c r="A4454" s="14" t="s">
        <v>4633</v>
      </c>
      <c r="B4454" s="14" t="s">
        <v>39</v>
      </c>
      <c r="C4454" s="14" t="s">
        <v>17</v>
      </c>
      <c r="D4454" s="14" t="s">
        <v>147</v>
      </c>
      <c r="E4454" s="14" t="s">
        <v>26</v>
      </c>
      <c r="F4454" s="15">
        <v>42936.0</v>
      </c>
      <c r="G4454" s="15">
        <v>42944.0</v>
      </c>
      <c r="H4454" s="14">
        <v>0.0</v>
      </c>
      <c r="I4454" s="12">
        <f>VLOOKUP(C4454, products!$A$1:$C$8, 3, FALSE)</f>
        <v>4821</v>
      </c>
      <c r="J4454" s="12" t="str">
        <f>VLOOKUP(B4454,sales_teams!A:C,3)</f>
        <v>East</v>
      </c>
      <c r="K4454" s="12" t="str">
        <f>VLOOKUP(B4454,sales_teams!A:C,2)</f>
        <v>Rocco Neubert</v>
      </c>
      <c r="L4454" s="12" t="str">
        <f>VLOOKUP(D4454,accounts!A:G,6)</f>
        <v>United States</v>
      </c>
      <c r="M4454" s="12" t="str">
        <f>VLOOKUP(D4454,accounts!A:B,2)</f>
        <v>retail</v>
      </c>
      <c r="N4454" s="12" t="str">
        <f t="shared" si="26"/>
        <v>Jul 2017</v>
      </c>
      <c r="O4454" s="12" t="str">
        <f t="shared" si="479"/>
        <v>Jul 2017</v>
      </c>
      <c r="P4454" s="12">
        <f>VLOOKUP(D4454,accounts!A:G,4)</f>
        <v>71.12</v>
      </c>
      <c r="Q4454" s="12">
        <f t="shared" si="480"/>
        <v>0</v>
      </c>
    </row>
    <row r="4455">
      <c r="A4455" s="14" t="s">
        <v>4634</v>
      </c>
      <c r="B4455" s="14" t="s">
        <v>42</v>
      </c>
      <c r="C4455" s="14" t="s">
        <v>21</v>
      </c>
      <c r="D4455" s="14" t="s">
        <v>79</v>
      </c>
      <c r="E4455" s="14" t="s">
        <v>5</v>
      </c>
      <c r="F4455" s="15">
        <v>42936.0</v>
      </c>
      <c r="G4455" s="15">
        <v>43053.0</v>
      </c>
      <c r="H4455" s="14">
        <v>3552.0</v>
      </c>
      <c r="I4455" s="12">
        <f>VLOOKUP(C4455, products!$A$1:$C$8, 3, FALSE)</f>
        <v>3393</v>
      </c>
      <c r="J4455" s="12" t="str">
        <f>VLOOKUP(B4455,sales_teams!A:C,3)</f>
        <v>East</v>
      </c>
      <c r="K4455" s="12" t="str">
        <f>VLOOKUP(B4455,sales_teams!A:C,2)</f>
        <v>Rocco Neubert</v>
      </c>
      <c r="L4455" s="12" t="str">
        <f>VLOOKUP(D4455,accounts!A:G,6)</f>
        <v>Panama</v>
      </c>
      <c r="M4455" s="12" t="str">
        <f>VLOOKUP(D4455,accounts!A:B,2)</f>
        <v>technolgy</v>
      </c>
      <c r="N4455" s="12" t="str">
        <f t="shared" si="26"/>
        <v>Jul 2017</v>
      </c>
      <c r="O4455" s="12" t="str">
        <f t="shared" si="479"/>
        <v>Nov 2017</v>
      </c>
      <c r="P4455" s="12">
        <f>VLOOKUP(D4455,accounts!A:G,4)</f>
        <v>2938.67</v>
      </c>
      <c r="Q4455" s="12">
        <f t="shared" si="480"/>
        <v>123</v>
      </c>
    </row>
    <row r="4456">
      <c r="A4456" s="14" t="s">
        <v>4635</v>
      </c>
      <c r="B4456" s="14" t="s">
        <v>43</v>
      </c>
      <c r="C4456" s="14" t="s">
        <v>18</v>
      </c>
      <c r="D4456" s="14" t="s">
        <v>140</v>
      </c>
      <c r="E4456" s="14" t="s">
        <v>25</v>
      </c>
      <c r="F4456" s="15">
        <v>42936.0</v>
      </c>
      <c r="G4456" s="17"/>
      <c r="I4456" s="12">
        <f>VLOOKUP(C4456, products!$A$1:$C$8, 3, FALSE)</f>
        <v>1096</v>
      </c>
      <c r="J4456" s="12" t="str">
        <f>VLOOKUP(B4456,sales_teams!A:C,3)</f>
        <v>East</v>
      </c>
      <c r="K4456" s="12" t="str">
        <f>VLOOKUP(B4456,sales_teams!A:C,2)</f>
        <v>Rocco Neubert</v>
      </c>
      <c r="L4456" s="12" t="str">
        <f>VLOOKUP(D4456,accounts!A:G,6)</f>
        <v>United States</v>
      </c>
      <c r="M4456" s="12" t="str">
        <f>VLOOKUP(D4456,accounts!A:B,2)</f>
        <v>marketing</v>
      </c>
      <c r="N4456" s="12" t="str">
        <f t="shared" si="26"/>
        <v>Jul 2017</v>
      </c>
      <c r="P4456" s="12">
        <f>VLOOKUP(D4456,accounts!A:G,4)</f>
        <v>375.43</v>
      </c>
    </row>
    <row r="4457">
      <c r="A4457" s="14" t="s">
        <v>4636</v>
      </c>
      <c r="B4457" s="14" t="s">
        <v>43</v>
      </c>
      <c r="C4457" s="14" t="s">
        <v>20</v>
      </c>
      <c r="D4457" s="14" t="s">
        <v>64</v>
      </c>
      <c r="E4457" s="14" t="s">
        <v>5</v>
      </c>
      <c r="F4457" s="15">
        <v>42936.0</v>
      </c>
      <c r="G4457" s="15">
        <v>43047.0</v>
      </c>
      <c r="H4457" s="14">
        <v>5526.0</v>
      </c>
      <c r="I4457" s="12">
        <f>VLOOKUP(C4457, products!$A$1:$C$8, 3, FALSE)</f>
        <v>5482</v>
      </c>
      <c r="J4457" s="12" t="str">
        <f>VLOOKUP(B4457,sales_teams!A:C,3)</f>
        <v>East</v>
      </c>
      <c r="K4457" s="12" t="str">
        <f>VLOOKUP(B4457,sales_teams!A:C,2)</f>
        <v>Rocco Neubert</v>
      </c>
      <c r="L4457" s="12" t="str">
        <f>VLOOKUP(D4457,accounts!A:G,6)</f>
        <v>United States</v>
      </c>
      <c r="M4457" s="12" t="str">
        <f>VLOOKUP(D4457,accounts!A:B,2)</f>
        <v>software</v>
      </c>
      <c r="N4457" s="12" t="str">
        <f t="shared" si="26"/>
        <v>Jul 2017</v>
      </c>
      <c r="O4457" s="12" t="str">
        <f>TEXT(G4457,"mmm yyy")</f>
        <v>Nov 2017</v>
      </c>
      <c r="P4457" s="12">
        <f>VLOOKUP(D4457,accounts!A:G,4)</f>
        <v>11698.03</v>
      </c>
      <c r="Q4457" s="12">
        <f>O4457-N4457</f>
        <v>123</v>
      </c>
    </row>
    <row r="4458">
      <c r="A4458" s="14" t="s">
        <v>4637</v>
      </c>
      <c r="B4458" s="14" t="s">
        <v>45</v>
      </c>
      <c r="C4458" s="14" t="s">
        <v>22</v>
      </c>
      <c r="D4458" s="14" t="s">
        <v>67</v>
      </c>
      <c r="E4458" s="14" t="s">
        <v>25</v>
      </c>
      <c r="F4458" s="15">
        <v>42936.0</v>
      </c>
      <c r="G4458" s="17"/>
      <c r="I4458" s="12">
        <f>VLOOKUP(C4458, products!$A$1:$C$8, 3, FALSE)</f>
        <v>550</v>
      </c>
      <c r="J4458" s="12" t="str">
        <f>VLOOKUP(B4458,sales_teams!A:C,3)</f>
        <v>East</v>
      </c>
      <c r="K4458" s="12" t="str">
        <f>VLOOKUP(B4458,sales_teams!A:C,2)</f>
        <v>Rocco Neubert</v>
      </c>
      <c r="L4458" s="12" t="str">
        <f>VLOOKUP(D4458,accounts!A:G,6)</f>
        <v>United States</v>
      </c>
      <c r="M4458" s="12" t="str">
        <f>VLOOKUP(D4458,accounts!A:B,2)</f>
        <v>entertainment</v>
      </c>
      <c r="N4458" s="12" t="str">
        <f t="shared" si="26"/>
        <v>Jul 2017</v>
      </c>
      <c r="P4458" s="12">
        <f>VLOOKUP(D4458,accounts!A:G,4)</f>
        <v>4269.9</v>
      </c>
    </row>
    <row r="4459">
      <c r="A4459" s="14" t="s">
        <v>4638</v>
      </c>
      <c r="B4459" s="14" t="s">
        <v>45</v>
      </c>
      <c r="C4459" s="14" t="s">
        <v>18</v>
      </c>
      <c r="D4459" s="14" t="s">
        <v>88</v>
      </c>
      <c r="E4459" s="14" t="s">
        <v>25</v>
      </c>
      <c r="F4459" s="15">
        <v>42936.0</v>
      </c>
      <c r="G4459" s="17"/>
      <c r="I4459" s="12">
        <f>VLOOKUP(C4459, products!$A$1:$C$8, 3, FALSE)</f>
        <v>1096</v>
      </c>
      <c r="J4459" s="12" t="str">
        <f>VLOOKUP(B4459,sales_teams!A:C,3)</f>
        <v>East</v>
      </c>
      <c r="K4459" s="12" t="str">
        <f>VLOOKUP(B4459,sales_teams!A:C,2)</f>
        <v>Rocco Neubert</v>
      </c>
      <c r="L4459" s="12" t="str">
        <f>VLOOKUP(D4459,accounts!A:G,6)</f>
        <v>United States</v>
      </c>
      <c r="M4459" s="12" t="str">
        <f>VLOOKUP(D4459,accounts!A:B,2)</f>
        <v>retail</v>
      </c>
      <c r="N4459" s="12" t="str">
        <f t="shared" si="26"/>
        <v>Jul 2017</v>
      </c>
      <c r="P4459" s="12">
        <f>VLOOKUP(D4459,accounts!A:G,4)</f>
        <v>2520.83</v>
      </c>
    </row>
    <row r="4460">
      <c r="A4460" s="14" t="s">
        <v>4639</v>
      </c>
      <c r="B4460" s="14" t="s">
        <v>46</v>
      </c>
      <c r="C4460" s="14" t="s">
        <v>21</v>
      </c>
      <c r="D4460" s="14" t="s">
        <v>118</v>
      </c>
      <c r="E4460" s="14" t="s">
        <v>25</v>
      </c>
      <c r="F4460" s="15">
        <v>42936.0</v>
      </c>
      <c r="G4460" s="17"/>
      <c r="I4460" s="12">
        <f>VLOOKUP(C4460, products!$A$1:$C$8, 3, FALSE)</f>
        <v>3393</v>
      </c>
      <c r="J4460" s="12" t="str">
        <f>VLOOKUP(B4460,sales_teams!A:C,3)</f>
        <v>East</v>
      </c>
      <c r="K4460" s="12" t="str">
        <f>VLOOKUP(B4460,sales_teams!A:C,2)</f>
        <v>Rocco Neubert</v>
      </c>
      <c r="L4460" s="12" t="str">
        <f>VLOOKUP(D4460,accounts!A:G,6)</f>
        <v>United States</v>
      </c>
      <c r="M4460" s="12" t="str">
        <f>VLOOKUP(D4460,accounts!A:B,2)</f>
        <v>retail</v>
      </c>
      <c r="N4460" s="12" t="str">
        <f t="shared" si="26"/>
        <v>Jul 2017</v>
      </c>
      <c r="P4460" s="12">
        <f>VLOOKUP(D4460,accounts!A:G,4)</f>
        <v>702.72</v>
      </c>
    </row>
    <row r="4461">
      <c r="A4461" s="14" t="s">
        <v>4640</v>
      </c>
      <c r="B4461" s="14" t="s">
        <v>47</v>
      </c>
      <c r="C4461" s="14" t="s">
        <v>17</v>
      </c>
      <c r="D4461" s="14" t="s">
        <v>81</v>
      </c>
      <c r="E4461" s="14" t="s">
        <v>5</v>
      </c>
      <c r="F4461" s="15">
        <v>42936.0</v>
      </c>
      <c r="G4461" s="15">
        <v>42942.0</v>
      </c>
      <c r="H4461" s="14">
        <v>4428.0</v>
      </c>
      <c r="I4461" s="12">
        <f>VLOOKUP(C4461, products!$A$1:$C$8, 3, FALSE)</f>
        <v>4821</v>
      </c>
      <c r="J4461" s="12" t="str">
        <f>VLOOKUP(B4461,sales_teams!A:C,3)</f>
        <v>East</v>
      </c>
      <c r="K4461" s="12" t="str">
        <f>VLOOKUP(B4461,sales_teams!A:C,2)</f>
        <v>Rocco Neubert</v>
      </c>
      <c r="L4461" s="12" t="str">
        <f>VLOOKUP(D4461,accounts!A:G,6)</f>
        <v>United States</v>
      </c>
      <c r="M4461" s="12" t="str">
        <f>VLOOKUP(D4461,accounts!A:B,2)</f>
        <v>retail</v>
      </c>
      <c r="N4461" s="12" t="str">
        <f t="shared" si="26"/>
        <v>Jul 2017</v>
      </c>
      <c r="O4461" s="12" t="str">
        <f>TEXT(G4461,"mmm yyy")</f>
        <v>Jul 2017</v>
      </c>
      <c r="P4461" s="12">
        <f>VLOOKUP(D4461,accounts!A:G,4)</f>
        <v>2437.85</v>
      </c>
      <c r="Q4461" s="12">
        <f>O4461-N4461</f>
        <v>0</v>
      </c>
    </row>
    <row r="4462">
      <c r="A4462" s="14" t="s">
        <v>4641</v>
      </c>
      <c r="B4462" s="14" t="s">
        <v>50</v>
      </c>
      <c r="C4462" s="14" t="s">
        <v>17</v>
      </c>
      <c r="D4462" s="14" t="s">
        <v>144</v>
      </c>
      <c r="E4462" s="14" t="s">
        <v>25</v>
      </c>
      <c r="F4462" s="15">
        <v>42936.0</v>
      </c>
      <c r="G4462" s="17"/>
      <c r="I4462" s="12">
        <f>VLOOKUP(C4462, products!$A$1:$C$8, 3, FALSE)</f>
        <v>4821</v>
      </c>
      <c r="J4462" s="12" t="str">
        <f>VLOOKUP(B4462,sales_teams!A:C,3)</f>
        <v>West</v>
      </c>
      <c r="K4462" s="12" t="str">
        <f>VLOOKUP(B4462,sales_teams!A:C,2)</f>
        <v>Summer Sewald</v>
      </c>
      <c r="L4462" s="12" t="str">
        <f>VLOOKUP(D4462,accounts!A:G,6)</f>
        <v>Romania</v>
      </c>
      <c r="M4462" s="12" t="str">
        <f>VLOOKUP(D4462,accounts!A:B,2)</f>
        <v>retail</v>
      </c>
      <c r="N4462" s="12" t="str">
        <f t="shared" si="26"/>
        <v>Jul 2017</v>
      </c>
      <c r="P4462" s="12">
        <f>VLOOKUP(D4462,accounts!A:G,4)</f>
        <v>167.89</v>
      </c>
    </row>
    <row r="4463">
      <c r="A4463" s="14" t="s">
        <v>4642</v>
      </c>
      <c r="B4463" s="14" t="s">
        <v>51</v>
      </c>
      <c r="C4463" s="14" t="s">
        <v>22</v>
      </c>
      <c r="D4463" s="14" t="s">
        <v>74</v>
      </c>
      <c r="E4463" s="14" t="s">
        <v>5</v>
      </c>
      <c r="F4463" s="15">
        <v>42936.0</v>
      </c>
      <c r="G4463" s="15">
        <v>42943.0</v>
      </c>
      <c r="H4463" s="14">
        <v>523.0</v>
      </c>
      <c r="I4463" s="12">
        <f>VLOOKUP(C4463, products!$A$1:$C$8, 3, FALSE)</f>
        <v>550</v>
      </c>
      <c r="J4463" s="12" t="str">
        <f>VLOOKUP(B4463,sales_teams!A:C,3)</f>
        <v>West</v>
      </c>
      <c r="K4463" s="12" t="str">
        <f>VLOOKUP(B4463,sales_teams!A:C,2)</f>
        <v>Summer Sewald</v>
      </c>
      <c r="L4463" s="12" t="str">
        <f>VLOOKUP(D4463,accounts!A:G,6)</f>
        <v>United States</v>
      </c>
      <c r="M4463" s="12" t="str">
        <f>VLOOKUP(D4463,accounts!A:B,2)</f>
        <v>retail</v>
      </c>
      <c r="N4463" s="12" t="str">
        <f t="shared" si="26"/>
        <v>Jul 2017</v>
      </c>
      <c r="O4463" s="12" t="str">
        <f>TEXT(G4463,"mmm yyy")</f>
        <v>Jul 2017</v>
      </c>
      <c r="P4463" s="12">
        <f>VLOOKUP(D4463,accounts!A:G,4)</f>
        <v>2214.94</v>
      </c>
      <c r="Q4463" s="12">
        <f>O4463-N4463</f>
        <v>0</v>
      </c>
    </row>
    <row r="4464">
      <c r="A4464" s="14" t="s">
        <v>4643</v>
      </c>
      <c r="B4464" s="14" t="s">
        <v>52</v>
      </c>
      <c r="C4464" s="14" t="s">
        <v>20</v>
      </c>
      <c r="D4464" s="14" t="s">
        <v>104</v>
      </c>
      <c r="E4464" s="14" t="s">
        <v>25</v>
      </c>
      <c r="F4464" s="15">
        <v>42936.0</v>
      </c>
      <c r="G4464" s="17"/>
      <c r="I4464" s="12">
        <f>VLOOKUP(C4464, products!$A$1:$C$8, 3, FALSE)</f>
        <v>5482</v>
      </c>
      <c r="J4464" s="12" t="str">
        <f>VLOOKUP(B4464,sales_teams!A:C,3)</f>
        <v>West</v>
      </c>
      <c r="K4464" s="12" t="str">
        <f>VLOOKUP(B4464,sales_teams!A:C,2)</f>
        <v>Summer Sewald</v>
      </c>
      <c r="L4464" s="12" t="str">
        <f>VLOOKUP(D4464,accounts!A:G,6)</f>
        <v>Italy</v>
      </c>
      <c r="M4464" s="12" t="str">
        <f>VLOOKUP(D4464,accounts!A:B,2)</f>
        <v>retail</v>
      </c>
      <c r="N4464" s="12" t="str">
        <f t="shared" si="26"/>
        <v>Jul 2017</v>
      </c>
      <c r="P4464" s="12">
        <f>VLOOKUP(D4464,accounts!A:G,4)</f>
        <v>894.33</v>
      </c>
    </row>
    <row r="4465">
      <c r="A4465" s="14" t="s">
        <v>4644</v>
      </c>
      <c r="B4465" s="14" t="s">
        <v>53</v>
      </c>
      <c r="C4465" s="14" t="s">
        <v>20</v>
      </c>
      <c r="D4465" s="14" t="s">
        <v>124</v>
      </c>
      <c r="E4465" s="14" t="s">
        <v>25</v>
      </c>
      <c r="F4465" s="15">
        <v>42936.0</v>
      </c>
      <c r="G4465" s="17"/>
      <c r="I4465" s="12">
        <f>VLOOKUP(C4465, products!$A$1:$C$8, 3, FALSE)</f>
        <v>5482</v>
      </c>
      <c r="J4465" s="12" t="str">
        <f>VLOOKUP(B4465,sales_teams!A:C,3)</f>
        <v>West</v>
      </c>
      <c r="K4465" s="12" t="str">
        <f>VLOOKUP(B4465,sales_teams!A:C,2)</f>
        <v>Summer Sewald</v>
      </c>
      <c r="L4465" s="12" t="str">
        <f>VLOOKUP(D4465,accounts!A:G,6)</f>
        <v>United States</v>
      </c>
      <c r="M4465" s="12" t="str">
        <f>VLOOKUP(D4465,accounts!A:B,2)</f>
        <v>retail</v>
      </c>
      <c r="N4465" s="12" t="str">
        <f t="shared" si="26"/>
        <v>Jul 2017</v>
      </c>
      <c r="P4465" s="12">
        <f>VLOOKUP(D4465,accounts!A:G,4)</f>
        <v>497.11</v>
      </c>
    </row>
    <row r="4466">
      <c r="A4466" s="14" t="s">
        <v>4645</v>
      </c>
      <c r="B4466" s="14" t="s">
        <v>54</v>
      </c>
      <c r="C4466" s="14" t="s">
        <v>18</v>
      </c>
      <c r="D4466" s="14" t="s">
        <v>75</v>
      </c>
      <c r="E4466" s="14" t="s">
        <v>26</v>
      </c>
      <c r="F4466" s="15">
        <v>42936.0</v>
      </c>
      <c r="G4466" s="15">
        <v>42938.0</v>
      </c>
      <c r="H4466" s="14">
        <v>0.0</v>
      </c>
      <c r="I4466" s="12">
        <f>VLOOKUP(C4466, products!$A$1:$C$8, 3, FALSE)</f>
        <v>1096</v>
      </c>
      <c r="J4466" s="12" t="str">
        <f>VLOOKUP(B4466,sales_teams!A:C,3)</f>
        <v>West</v>
      </c>
      <c r="K4466" s="12" t="str">
        <f>VLOOKUP(B4466,sales_teams!A:C,2)</f>
        <v>Summer Sewald</v>
      </c>
      <c r="L4466" s="12" t="str">
        <f>VLOOKUP(D4466,accounts!A:G,6)</f>
        <v>Jordan</v>
      </c>
      <c r="M4466" s="12" t="str">
        <f>VLOOKUP(D4466,accounts!A:B,2)</f>
        <v>marketing</v>
      </c>
      <c r="N4466" s="12" t="str">
        <f t="shared" si="26"/>
        <v>Jul 2017</v>
      </c>
      <c r="O4466" s="12" t="str">
        <f t="shared" ref="O4466:O4470" si="481">TEXT(G4466,"mmm yyy")</f>
        <v>Jul 2017</v>
      </c>
      <c r="P4466" s="12">
        <f>VLOOKUP(D4466,accounts!A:G,4)</f>
        <v>3027.46</v>
      </c>
      <c r="Q4466" s="12">
        <f t="shared" ref="Q4466:Q4470" si="482">O4466-N4466</f>
        <v>0</v>
      </c>
    </row>
    <row r="4467">
      <c r="A4467" s="14" t="s">
        <v>4646</v>
      </c>
      <c r="B4467" s="14" t="s">
        <v>54</v>
      </c>
      <c r="C4467" s="14" t="s">
        <v>20</v>
      </c>
      <c r="D4467" s="14" t="s">
        <v>77</v>
      </c>
      <c r="E4467" s="14" t="s">
        <v>26</v>
      </c>
      <c r="F4467" s="15">
        <v>42936.0</v>
      </c>
      <c r="G4467" s="15">
        <v>42946.0</v>
      </c>
      <c r="H4467" s="14">
        <v>0.0</v>
      </c>
      <c r="I4467" s="12">
        <f>VLOOKUP(C4467, products!$A$1:$C$8, 3, FALSE)</f>
        <v>5482</v>
      </c>
      <c r="J4467" s="12" t="str">
        <f>VLOOKUP(B4467,sales_teams!A:C,3)</f>
        <v>West</v>
      </c>
      <c r="K4467" s="12" t="str">
        <f>VLOOKUP(B4467,sales_teams!A:C,2)</f>
        <v>Summer Sewald</v>
      </c>
      <c r="L4467" s="12" t="str">
        <f>VLOOKUP(D4467,accounts!A:G,6)</f>
        <v>United States</v>
      </c>
      <c r="M4467" s="12" t="str">
        <f>VLOOKUP(D4467,accounts!A:B,2)</f>
        <v>retail</v>
      </c>
      <c r="N4467" s="12" t="str">
        <f t="shared" si="26"/>
        <v>Jul 2017</v>
      </c>
      <c r="O4467" s="12" t="str">
        <f t="shared" si="481"/>
        <v>Jul 2017</v>
      </c>
      <c r="P4467" s="12">
        <f>VLOOKUP(D4467,accounts!A:G,4)</f>
        <v>1419.98</v>
      </c>
      <c r="Q4467" s="12">
        <f t="shared" si="482"/>
        <v>0</v>
      </c>
    </row>
    <row r="4468">
      <c r="A4468" s="14" t="s">
        <v>4647</v>
      </c>
      <c r="B4468" s="14" t="s">
        <v>56</v>
      </c>
      <c r="C4468" s="14" t="s">
        <v>17</v>
      </c>
      <c r="D4468" s="14" t="s">
        <v>75</v>
      </c>
      <c r="E4468" s="14" t="s">
        <v>5</v>
      </c>
      <c r="F4468" s="15">
        <v>42936.0</v>
      </c>
      <c r="G4468" s="15">
        <v>42947.0</v>
      </c>
      <c r="H4468" s="14">
        <v>5392.0</v>
      </c>
      <c r="I4468" s="12">
        <f>VLOOKUP(C4468, products!$A$1:$C$8, 3, FALSE)</f>
        <v>4821</v>
      </c>
      <c r="J4468" s="12" t="str">
        <f>VLOOKUP(B4468,sales_teams!A:C,3)</f>
        <v>West</v>
      </c>
      <c r="K4468" s="12" t="str">
        <f>VLOOKUP(B4468,sales_teams!A:C,2)</f>
        <v>Summer Sewald</v>
      </c>
      <c r="L4468" s="12" t="str">
        <f>VLOOKUP(D4468,accounts!A:G,6)</f>
        <v>Jordan</v>
      </c>
      <c r="M4468" s="12" t="str">
        <f>VLOOKUP(D4468,accounts!A:B,2)</f>
        <v>marketing</v>
      </c>
      <c r="N4468" s="12" t="str">
        <f t="shared" si="26"/>
        <v>Jul 2017</v>
      </c>
      <c r="O4468" s="12" t="str">
        <f t="shared" si="481"/>
        <v>Jul 2017</v>
      </c>
      <c r="P4468" s="12">
        <f>VLOOKUP(D4468,accounts!A:G,4)</f>
        <v>3027.46</v>
      </c>
      <c r="Q4468" s="12">
        <f t="shared" si="482"/>
        <v>0</v>
      </c>
    </row>
    <row r="4469">
      <c r="A4469" s="14" t="s">
        <v>4648</v>
      </c>
      <c r="B4469" s="14" t="s">
        <v>58</v>
      </c>
      <c r="C4469" s="14" t="s">
        <v>22</v>
      </c>
      <c r="D4469" s="14" t="s">
        <v>91</v>
      </c>
      <c r="E4469" s="14" t="s">
        <v>26</v>
      </c>
      <c r="F4469" s="15">
        <v>42936.0</v>
      </c>
      <c r="G4469" s="15">
        <v>42943.0</v>
      </c>
      <c r="H4469" s="14">
        <v>0.0</v>
      </c>
      <c r="I4469" s="12">
        <f>VLOOKUP(C4469, products!$A$1:$C$8, 3, FALSE)</f>
        <v>550</v>
      </c>
      <c r="J4469" s="12" t="str">
        <f>VLOOKUP(B4469,sales_teams!A:C,3)</f>
        <v>West</v>
      </c>
      <c r="K4469" s="12" t="str">
        <f>VLOOKUP(B4469,sales_teams!A:C,2)</f>
        <v>Summer Sewald</v>
      </c>
      <c r="L4469" s="12" t="str">
        <f>VLOOKUP(D4469,accounts!A:G,6)</f>
        <v>United States</v>
      </c>
      <c r="M4469" s="12" t="str">
        <f>VLOOKUP(D4469,accounts!A:B,2)</f>
        <v>employment</v>
      </c>
      <c r="N4469" s="12" t="str">
        <f t="shared" si="26"/>
        <v>Jul 2017</v>
      </c>
      <c r="O4469" s="12" t="str">
        <f t="shared" si="481"/>
        <v>Jul 2017</v>
      </c>
      <c r="P4469" s="12">
        <f>VLOOKUP(D4469,accounts!A:G,4)</f>
        <v>2059.9</v>
      </c>
      <c r="Q4469" s="12">
        <f t="shared" si="482"/>
        <v>0</v>
      </c>
    </row>
    <row r="4470">
      <c r="A4470" s="14" t="s">
        <v>4649</v>
      </c>
      <c r="B4470" s="14" t="s">
        <v>59</v>
      </c>
      <c r="C4470" s="14" t="s">
        <v>19</v>
      </c>
      <c r="D4470" s="14" t="s">
        <v>125</v>
      </c>
      <c r="E4470" s="14" t="s">
        <v>5</v>
      </c>
      <c r="F4470" s="15">
        <v>42936.0</v>
      </c>
      <c r="G4470" s="15">
        <v>42944.0</v>
      </c>
      <c r="H4470" s="14">
        <v>55.0</v>
      </c>
      <c r="I4470" s="12">
        <f>VLOOKUP(C4470, products!$A$1:$C$8, 3, FALSE)</f>
        <v>55</v>
      </c>
      <c r="J4470" s="12" t="str">
        <f>VLOOKUP(B4470,sales_teams!A:C,3)</f>
        <v>West</v>
      </c>
      <c r="K4470" s="12" t="str">
        <f>VLOOKUP(B4470,sales_teams!A:C,2)</f>
        <v>Summer Sewald</v>
      </c>
      <c r="L4470" s="12" t="str">
        <f>VLOOKUP(D4470,accounts!A:G,6)</f>
        <v>China</v>
      </c>
      <c r="M4470" s="12" t="str">
        <f>VLOOKUP(D4470,accounts!A:B,2)</f>
        <v>technolgy</v>
      </c>
      <c r="N4470" s="12" t="str">
        <f t="shared" si="26"/>
        <v>Jul 2017</v>
      </c>
      <c r="O4470" s="12" t="str">
        <f t="shared" si="481"/>
        <v>Jul 2017</v>
      </c>
      <c r="P4470" s="12">
        <f>VLOOKUP(D4470,accounts!A:G,4)</f>
        <v>40.79</v>
      </c>
      <c r="Q4470" s="12">
        <f t="shared" si="482"/>
        <v>0</v>
      </c>
    </row>
    <row r="4471">
      <c r="A4471" s="14" t="s">
        <v>4650</v>
      </c>
      <c r="B4471" s="14" t="s">
        <v>60</v>
      </c>
      <c r="C4471" s="14" t="s">
        <v>18</v>
      </c>
      <c r="D4471" s="14" t="s">
        <v>77</v>
      </c>
      <c r="E4471" s="14" t="s">
        <v>25</v>
      </c>
      <c r="F4471" s="15">
        <v>42936.0</v>
      </c>
      <c r="G4471" s="17"/>
      <c r="I4471" s="12">
        <f>VLOOKUP(C4471, products!$A$1:$C$8, 3, FALSE)</f>
        <v>1096</v>
      </c>
      <c r="J4471" s="12" t="str">
        <f>VLOOKUP(B4471,sales_teams!A:C,3)</f>
        <v>West</v>
      </c>
      <c r="K4471" s="12" t="str">
        <f>VLOOKUP(B4471,sales_teams!A:C,2)</f>
        <v>Summer Sewald</v>
      </c>
      <c r="L4471" s="12" t="str">
        <f>VLOOKUP(D4471,accounts!A:G,6)</f>
        <v>United States</v>
      </c>
      <c r="M4471" s="12" t="str">
        <f>VLOOKUP(D4471,accounts!A:B,2)</f>
        <v>retail</v>
      </c>
      <c r="N4471" s="12" t="str">
        <f t="shared" si="26"/>
        <v>Jul 2017</v>
      </c>
      <c r="P4471" s="12">
        <f>VLOOKUP(D4471,accounts!A:G,4)</f>
        <v>1419.98</v>
      </c>
    </row>
    <row r="4472">
      <c r="A4472" s="14" t="s">
        <v>4651</v>
      </c>
      <c r="B4472" s="14" t="s">
        <v>32</v>
      </c>
      <c r="C4472" s="14" t="s">
        <v>21</v>
      </c>
      <c r="D4472" s="14" t="s">
        <v>99</v>
      </c>
      <c r="E4472" s="14" t="s">
        <v>25</v>
      </c>
      <c r="F4472" s="15">
        <v>42937.0</v>
      </c>
      <c r="G4472" s="17"/>
      <c r="I4472" s="12">
        <f>VLOOKUP(C4472, products!$A$1:$C$8, 3, FALSE)</f>
        <v>3393</v>
      </c>
      <c r="J4472" s="12" t="str">
        <f>VLOOKUP(B4472,sales_teams!A:C,3)</f>
        <v>Central</v>
      </c>
      <c r="K4472" s="12" t="str">
        <f>VLOOKUP(B4472,sales_teams!A:C,2)</f>
        <v>Dustin Brinkmann</v>
      </c>
      <c r="L4472" s="12" t="str">
        <f>VLOOKUP(D4472,accounts!A:G,6)</f>
        <v>United States</v>
      </c>
      <c r="M4472" s="12" t="str">
        <f>VLOOKUP(D4472,accounts!A:B,2)</f>
        <v>services</v>
      </c>
      <c r="N4472" s="12" t="str">
        <f t="shared" si="26"/>
        <v>Jul 2017</v>
      </c>
      <c r="P4472" s="12">
        <f>VLOOKUP(D4472,accounts!A:G,4)</f>
        <v>792.46</v>
      </c>
    </row>
    <row r="4473">
      <c r="A4473" s="14" t="s">
        <v>4652</v>
      </c>
      <c r="B4473" s="14" t="s">
        <v>32</v>
      </c>
      <c r="C4473" s="14" t="s">
        <v>22</v>
      </c>
      <c r="D4473" s="14" t="s">
        <v>70</v>
      </c>
      <c r="E4473" s="14" t="s">
        <v>26</v>
      </c>
      <c r="F4473" s="15">
        <v>42937.0</v>
      </c>
      <c r="G4473" s="15">
        <v>43045.0</v>
      </c>
      <c r="H4473" s="14">
        <v>0.0</v>
      </c>
      <c r="I4473" s="12">
        <f>VLOOKUP(C4473, products!$A$1:$C$8, 3, FALSE)</f>
        <v>550</v>
      </c>
      <c r="J4473" s="12" t="str">
        <f>VLOOKUP(B4473,sales_teams!A:C,3)</f>
        <v>Central</v>
      </c>
      <c r="K4473" s="12" t="str">
        <f>VLOOKUP(B4473,sales_teams!A:C,2)</f>
        <v>Dustin Brinkmann</v>
      </c>
      <c r="L4473" s="12" t="str">
        <f>VLOOKUP(D4473,accounts!A:G,6)</f>
        <v>United States</v>
      </c>
      <c r="M4473" s="12" t="str">
        <f>VLOOKUP(D4473,accounts!A:B,2)</f>
        <v>telecommunications</v>
      </c>
      <c r="N4473" s="12" t="str">
        <f t="shared" si="26"/>
        <v>Jul 2017</v>
      </c>
      <c r="O4473" s="12" t="str">
        <f t="shared" ref="O4473:O4477" si="483">TEXT(G4473,"mmm yyy")</f>
        <v>Nov 2017</v>
      </c>
      <c r="P4473" s="12">
        <f>VLOOKUP(D4473,accounts!A:G,4)</f>
        <v>5266.09</v>
      </c>
      <c r="Q4473" s="12">
        <f t="shared" ref="Q4473:Q4477" si="484">O4473-N4473</f>
        <v>123</v>
      </c>
    </row>
    <row r="4474">
      <c r="A4474" s="14" t="s">
        <v>4653</v>
      </c>
      <c r="B4474" s="14" t="s">
        <v>33</v>
      </c>
      <c r="C4474" s="14" t="s">
        <v>17</v>
      </c>
      <c r="D4474" s="14" t="s">
        <v>88</v>
      </c>
      <c r="E4474" s="14" t="s">
        <v>5</v>
      </c>
      <c r="F4474" s="15">
        <v>42937.0</v>
      </c>
      <c r="G4474" s="15">
        <v>43059.0</v>
      </c>
      <c r="H4474" s="14">
        <v>4197.0</v>
      </c>
      <c r="I4474" s="12">
        <f>VLOOKUP(C4474, products!$A$1:$C$8, 3, FALSE)</f>
        <v>4821</v>
      </c>
      <c r="J4474" s="12" t="str">
        <f>VLOOKUP(B4474,sales_teams!A:C,3)</f>
        <v>Central</v>
      </c>
      <c r="K4474" s="12" t="str">
        <f>VLOOKUP(B4474,sales_teams!A:C,2)</f>
        <v>Dustin Brinkmann</v>
      </c>
      <c r="L4474" s="12" t="str">
        <f>VLOOKUP(D4474,accounts!A:G,6)</f>
        <v>United States</v>
      </c>
      <c r="M4474" s="12" t="str">
        <f>VLOOKUP(D4474,accounts!A:B,2)</f>
        <v>retail</v>
      </c>
      <c r="N4474" s="12" t="str">
        <f t="shared" si="26"/>
        <v>Jul 2017</v>
      </c>
      <c r="O4474" s="12" t="str">
        <f t="shared" si="483"/>
        <v>Nov 2017</v>
      </c>
      <c r="P4474" s="12">
        <f>VLOOKUP(D4474,accounts!A:G,4)</f>
        <v>2520.83</v>
      </c>
      <c r="Q4474" s="12">
        <f t="shared" si="484"/>
        <v>123</v>
      </c>
    </row>
    <row r="4475">
      <c r="A4475" s="14" t="s">
        <v>4654</v>
      </c>
      <c r="B4475" s="14" t="s">
        <v>33</v>
      </c>
      <c r="C4475" s="14" t="s">
        <v>21</v>
      </c>
      <c r="D4475" s="14" t="s">
        <v>75</v>
      </c>
      <c r="E4475" s="14" t="s">
        <v>5</v>
      </c>
      <c r="F4475" s="15">
        <v>42937.0</v>
      </c>
      <c r="G4475" s="15">
        <v>42996.0</v>
      </c>
      <c r="H4475" s="14">
        <v>3830.0</v>
      </c>
      <c r="I4475" s="12">
        <f>VLOOKUP(C4475, products!$A$1:$C$8, 3, FALSE)</f>
        <v>3393</v>
      </c>
      <c r="J4475" s="12" t="str">
        <f>VLOOKUP(B4475,sales_teams!A:C,3)</f>
        <v>Central</v>
      </c>
      <c r="K4475" s="12" t="str">
        <f>VLOOKUP(B4475,sales_teams!A:C,2)</f>
        <v>Dustin Brinkmann</v>
      </c>
      <c r="L4475" s="12" t="str">
        <f>VLOOKUP(D4475,accounts!A:G,6)</f>
        <v>Jordan</v>
      </c>
      <c r="M4475" s="12" t="str">
        <f>VLOOKUP(D4475,accounts!A:B,2)</f>
        <v>marketing</v>
      </c>
      <c r="N4475" s="12" t="str">
        <f t="shared" si="26"/>
        <v>Jul 2017</v>
      </c>
      <c r="O4475" s="12" t="str">
        <f t="shared" si="483"/>
        <v>Sep 2017</v>
      </c>
      <c r="P4475" s="12">
        <f>VLOOKUP(D4475,accounts!A:G,4)</f>
        <v>3027.46</v>
      </c>
      <c r="Q4475" s="12">
        <f t="shared" si="484"/>
        <v>62</v>
      </c>
    </row>
    <row r="4476">
      <c r="A4476" s="14" t="s">
        <v>4655</v>
      </c>
      <c r="B4476" s="14" t="s">
        <v>34</v>
      </c>
      <c r="C4476" s="14" t="s">
        <v>22</v>
      </c>
      <c r="D4476" s="14" t="s">
        <v>146</v>
      </c>
      <c r="E4476" s="14" t="s">
        <v>5</v>
      </c>
      <c r="F4476" s="15">
        <v>42937.0</v>
      </c>
      <c r="G4476" s="15">
        <v>42946.0</v>
      </c>
      <c r="H4476" s="14">
        <v>494.0</v>
      </c>
      <c r="I4476" s="12">
        <f>VLOOKUP(C4476, products!$A$1:$C$8, 3, FALSE)</f>
        <v>550</v>
      </c>
      <c r="J4476" s="12" t="str">
        <f>VLOOKUP(B4476,sales_teams!A:C,3)</f>
        <v>Central</v>
      </c>
      <c r="K4476" s="12" t="str">
        <f>VLOOKUP(B4476,sales_teams!A:C,2)</f>
        <v>Dustin Brinkmann</v>
      </c>
      <c r="L4476" s="12" t="str">
        <f>VLOOKUP(D4476,accounts!A:G,6)</f>
        <v>United States</v>
      </c>
      <c r="M4476" s="12" t="str">
        <f>VLOOKUP(D4476,accounts!A:B,2)</f>
        <v>marketing</v>
      </c>
      <c r="N4476" s="12" t="str">
        <f t="shared" si="26"/>
        <v>Jul 2017</v>
      </c>
      <c r="O4476" s="12" t="str">
        <f t="shared" si="483"/>
        <v>Jul 2017</v>
      </c>
      <c r="P4476" s="12">
        <f>VLOOKUP(D4476,accounts!A:G,4)</f>
        <v>1197.44</v>
      </c>
      <c r="Q4476" s="12">
        <f t="shared" si="484"/>
        <v>0</v>
      </c>
    </row>
    <row r="4477">
      <c r="A4477" s="14" t="s">
        <v>4656</v>
      </c>
      <c r="B4477" s="14" t="s">
        <v>37</v>
      </c>
      <c r="C4477" s="14" t="s">
        <v>20</v>
      </c>
      <c r="D4477" s="14" t="s">
        <v>65</v>
      </c>
      <c r="E4477" s="14" t="s">
        <v>5</v>
      </c>
      <c r="F4477" s="15">
        <v>42937.0</v>
      </c>
      <c r="G4477" s="15">
        <v>42938.0</v>
      </c>
      <c r="H4477" s="14">
        <v>5118.0</v>
      </c>
      <c r="I4477" s="12">
        <f>VLOOKUP(C4477, products!$A$1:$C$8, 3, FALSE)</f>
        <v>5482</v>
      </c>
      <c r="J4477" s="12" t="str">
        <f>VLOOKUP(B4477,sales_teams!A:C,3)</f>
        <v>East</v>
      </c>
      <c r="K4477" s="12" t="str">
        <f>VLOOKUP(B4477,sales_teams!A:C,2)</f>
        <v>Rocco Neubert</v>
      </c>
      <c r="L4477" s="12" t="str">
        <f>VLOOKUP(D4477,accounts!A:G,6)</f>
        <v>United States</v>
      </c>
      <c r="M4477" s="12" t="str">
        <f>VLOOKUP(D4477,accounts!A:B,2)</f>
        <v>technolgy</v>
      </c>
      <c r="N4477" s="12" t="str">
        <f t="shared" si="26"/>
        <v>Jul 2017</v>
      </c>
      <c r="O4477" s="12" t="str">
        <f t="shared" si="483"/>
        <v>Jul 2017</v>
      </c>
      <c r="P4477" s="12">
        <f>VLOOKUP(D4477,accounts!A:G,4)</f>
        <v>7708.38</v>
      </c>
      <c r="Q4477" s="12">
        <f t="shared" si="484"/>
        <v>0</v>
      </c>
    </row>
    <row r="4478">
      <c r="A4478" s="14" t="s">
        <v>4657</v>
      </c>
      <c r="B4478" s="14" t="s">
        <v>38</v>
      </c>
      <c r="C4478" s="14" t="s">
        <v>19</v>
      </c>
      <c r="D4478" s="14" t="s">
        <v>117</v>
      </c>
      <c r="E4478" s="14" t="s">
        <v>25</v>
      </c>
      <c r="F4478" s="15">
        <v>42937.0</v>
      </c>
      <c r="G4478" s="17"/>
      <c r="I4478" s="12">
        <f>VLOOKUP(C4478, products!$A$1:$C$8, 3, FALSE)</f>
        <v>55</v>
      </c>
      <c r="J4478" s="12" t="str">
        <f>VLOOKUP(B4478,sales_teams!A:C,3)</f>
        <v>East</v>
      </c>
      <c r="K4478" s="12" t="str">
        <f>VLOOKUP(B4478,sales_teams!A:C,2)</f>
        <v>Rocco Neubert</v>
      </c>
      <c r="L4478" s="12" t="str">
        <f>VLOOKUP(D4478,accounts!A:G,6)</f>
        <v>United States</v>
      </c>
      <c r="M4478" s="12" t="str">
        <f>VLOOKUP(D4478,accounts!A:B,2)</f>
        <v>medical</v>
      </c>
      <c r="N4478" s="12" t="str">
        <f t="shared" si="26"/>
        <v>Jul 2017</v>
      </c>
      <c r="P4478" s="12">
        <f>VLOOKUP(D4478,accounts!A:G,4)</f>
        <v>251.41</v>
      </c>
    </row>
    <row r="4479">
      <c r="A4479" s="14" t="s">
        <v>4658</v>
      </c>
      <c r="B4479" s="14" t="s">
        <v>38</v>
      </c>
      <c r="C4479" s="14" t="s">
        <v>21</v>
      </c>
      <c r="D4479" s="14" t="s">
        <v>122</v>
      </c>
      <c r="E4479" s="14" t="s">
        <v>25</v>
      </c>
      <c r="F4479" s="15">
        <v>42937.0</v>
      </c>
      <c r="G4479" s="17"/>
      <c r="I4479" s="12">
        <f>VLOOKUP(C4479, products!$A$1:$C$8, 3, FALSE)</f>
        <v>3393</v>
      </c>
      <c r="J4479" s="12" t="str">
        <f>VLOOKUP(B4479,sales_teams!A:C,3)</f>
        <v>East</v>
      </c>
      <c r="K4479" s="12" t="str">
        <f>VLOOKUP(B4479,sales_teams!A:C,2)</f>
        <v>Rocco Neubert</v>
      </c>
      <c r="L4479" s="12" t="str">
        <f>VLOOKUP(D4479,accounts!A:G,6)</f>
        <v>United States</v>
      </c>
      <c r="M4479" s="12" t="str">
        <f>VLOOKUP(D4479,accounts!A:B,2)</f>
        <v>software</v>
      </c>
      <c r="N4479" s="12" t="str">
        <f t="shared" si="26"/>
        <v>Jul 2017</v>
      </c>
      <c r="P4479" s="12">
        <f>VLOOKUP(D4479,accounts!A:G,4)</f>
        <v>987.39</v>
      </c>
    </row>
    <row r="4480">
      <c r="A4480" s="14" t="s">
        <v>4659</v>
      </c>
      <c r="B4480" s="14" t="s">
        <v>38</v>
      </c>
      <c r="C4480" s="14" t="s">
        <v>21</v>
      </c>
      <c r="D4480" s="14" t="s">
        <v>76</v>
      </c>
      <c r="E4480" s="14" t="s">
        <v>25</v>
      </c>
      <c r="F4480" s="15">
        <v>42937.0</v>
      </c>
      <c r="G4480" s="17"/>
      <c r="I4480" s="12">
        <f>VLOOKUP(C4480, products!$A$1:$C$8, 3, FALSE)</f>
        <v>3393</v>
      </c>
      <c r="J4480" s="12" t="str">
        <f>VLOOKUP(B4480,sales_teams!A:C,3)</f>
        <v>East</v>
      </c>
      <c r="K4480" s="12" t="str">
        <f>VLOOKUP(B4480,sales_teams!A:C,2)</f>
        <v>Rocco Neubert</v>
      </c>
      <c r="L4480" s="12" t="str">
        <f>VLOOKUP(D4480,accounts!A:G,6)</f>
        <v>United States</v>
      </c>
      <c r="M4480" s="12" t="str">
        <f>VLOOKUP(D4480,accounts!A:B,2)</f>
        <v>software</v>
      </c>
      <c r="N4480" s="12" t="str">
        <f t="shared" si="26"/>
        <v>Jul 2017</v>
      </c>
      <c r="P4480" s="12">
        <f>VLOOKUP(D4480,accounts!A:G,4)</f>
        <v>6354.87</v>
      </c>
    </row>
    <row r="4481">
      <c r="A4481" s="14" t="s">
        <v>4660</v>
      </c>
      <c r="B4481" s="14" t="s">
        <v>38</v>
      </c>
      <c r="C4481" s="14" t="s">
        <v>18</v>
      </c>
      <c r="D4481" s="14" t="s">
        <v>126</v>
      </c>
      <c r="E4481" s="14" t="s">
        <v>5</v>
      </c>
      <c r="F4481" s="15">
        <v>42937.0</v>
      </c>
      <c r="G4481" s="15">
        <v>42944.0</v>
      </c>
      <c r="H4481" s="14">
        <v>1000.0</v>
      </c>
      <c r="I4481" s="12">
        <f>VLOOKUP(C4481, products!$A$1:$C$8, 3, FALSE)</f>
        <v>1096</v>
      </c>
      <c r="J4481" s="12" t="str">
        <f>VLOOKUP(B4481,sales_teams!A:C,3)</f>
        <v>East</v>
      </c>
      <c r="K4481" s="12" t="str">
        <f>VLOOKUP(B4481,sales_teams!A:C,2)</f>
        <v>Rocco Neubert</v>
      </c>
      <c r="L4481" s="12" t="str">
        <f>VLOOKUP(D4481,accounts!A:G,6)</f>
        <v>United States</v>
      </c>
      <c r="M4481" s="12" t="str">
        <f>VLOOKUP(D4481,accounts!A:B,2)</f>
        <v>retail</v>
      </c>
      <c r="N4481" s="12" t="str">
        <f t="shared" si="26"/>
        <v>Jul 2017</v>
      </c>
      <c r="O4481" s="12" t="str">
        <f t="shared" ref="O4481:O4485" si="485">TEXT(G4481,"mmm yyy")</f>
        <v>Jul 2017</v>
      </c>
      <c r="P4481" s="12">
        <f>VLOOKUP(D4481,accounts!A:G,4)</f>
        <v>332.43</v>
      </c>
      <c r="Q4481" s="12">
        <f t="shared" ref="Q4481:Q4485" si="486">O4481-N4481</f>
        <v>0</v>
      </c>
    </row>
    <row r="4482">
      <c r="A4482" s="14" t="s">
        <v>4661</v>
      </c>
      <c r="B4482" s="14" t="s">
        <v>38</v>
      </c>
      <c r="C4482" s="14" t="s">
        <v>17</v>
      </c>
      <c r="D4482" s="14" t="s">
        <v>95</v>
      </c>
      <c r="E4482" s="14" t="s">
        <v>5</v>
      </c>
      <c r="F4482" s="15">
        <v>42937.0</v>
      </c>
      <c r="G4482" s="15">
        <v>42942.0</v>
      </c>
      <c r="H4482" s="14">
        <v>5347.0</v>
      </c>
      <c r="I4482" s="12">
        <f>VLOOKUP(C4482, products!$A$1:$C$8, 3, FALSE)</f>
        <v>4821</v>
      </c>
      <c r="J4482" s="12" t="str">
        <f>VLOOKUP(B4482,sales_teams!A:C,3)</f>
        <v>East</v>
      </c>
      <c r="K4482" s="12" t="str">
        <f>VLOOKUP(B4482,sales_teams!A:C,2)</f>
        <v>Rocco Neubert</v>
      </c>
      <c r="L4482" s="12" t="str">
        <f>VLOOKUP(D4482,accounts!A:G,6)</f>
        <v>United States</v>
      </c>
      <c r="M4482" s="12" t="str">
        <f>VLOOKUP(D4482,accounts!A:B,2)</f>
        <v>technolgy</v>
      </c>
      <c r="N4482" s="12" t="str">
        <f t="shared" si="26"/>
        <v>Jul 2017</v>
      </c>
      <c r="O4482" s="12" t="str">
        <f t="shared" si="485"/>
        <v>Jul 2017</v>
      </c>
      <c r="P4482" s="12">
        <f>VLOOKUP(D4482,accounts!A:G,4)</f>
        <v>1520.66</v>
      </c>
      <c r="Q4482" s="12">
        <f t="shared" si="486"/>
        <v>0</v>
      </c>
    </row>
    <row r="4483">
      <c r="A4483" s="14" t="s">
        <v>4662</v>
      </c>
      <c r="B4483" s="14" t="s">
        <v>39</v>
      </c>
      <c r="C4483" s="14" t="s">
        <v>22</v>
      </c>
      <c r="D4483" s="14" t="s">
        <v>96</v>
      </c>
      <c r="E4483" s="14" t="s">
        <v>26</v>
      </c>
      <c r="F4483" s="15">
        <v>42937.0</v>
      </c>
      <c r="G4483" s="15">
        <v>42938.0</v>
      </c>
      <c r="H4483" s="14">
        <v>0.0</v>
      </c>
      <c r="I4483" s="12">
        <f>VLOOKUP(C4483, products!$A$1:$C$8, 3, FALSE)</f>
        <v>550</v>
      </c>
      <c r="J4483" s="12" t="str">
        <f>VLOOKUP(B4483,sales_teams!A:C,3)</f>
        <v>East</v>
      </c>
      <c r="K4483" s="12" t="str">
        <f>VLOOKUP(B4483,sales_teams!A:C,2)</f>
        <v>Rocco Neubert</v>
      </c>
      <c r="L4483" s="12" t="str">
        <f>VLOOKUP(D4483,accounts!A:G,6)</f>
        <v>Japan</v>
      </c>
      <c r="M4483" s="12" t="str">
        <f>VLOOKUP(D4483,accounts!A:B,2)</f>
        <v>retail</v>
      </c>
      <c r="N4483" s="12" t="str">
        <f t="shared" si="26"/>
        <v>Jul 2017</v>
      </c>
      <c r="O4483" s="12" t="str">
        <f t="shared" si="485"/>
        <v>Jul 2017</v>
      </c>
      <c r="P4483" s="12">
        <f>VLOOKUP(D4483,accounts!A:G,4)</f>
        <v>5158.71</v>
      </c>
      <c r="Q4483" s="12">
        <f t="shared" si="486"/>
        <v>0</v>
      </c>
    </row>
    <row r="4484">
      <c r="A4484" s="14" t="s">
        <v>4663</v>
      </c>
      <c r="B4484" s="14" t="s">
        <v>39</v>
      </c>
      <c r="C4484" s="14" t="s">
        <v>22</v>
      </c>
      <c r="D4484" s="14" t="s">
        <v>144</v>
      </c>
      <c r="E4484" s="14" t="s">
        <v>26</v>
      </c>
      <c r="F4484" s="15">
        <v>42937.0</v>
      </c>
      <c r="G4484" s="15">
        <v>42945.0</v>
      </c>
      <c r="H4484" s="14">
        <v>0.0</v>
      </c>
      <c r="I4484" s="12">
        <f>VLOOKUP(C4484, products!$A$1:$C$8, 3, FALSE)</f>
        <v>550</v>
      </c>
      <c r="J4484" s="12" t="str">
        <f>VLOOKUP(B4484,sales_teams!A:C,3)</f>
        <v>East</v>
      </c>
      <c r="K4484" s="12" t="str">
        <f>VLOOKUP(B4484,sales_teams!A:C,2)</f>
        <v>Rocco Neubert</v>
      </c>
      <c r="L4484" s="12" t="str">
        <f>VLOOKUP(D4484,accounts!A:G,6)</f>
        <v>Romania</v>
      </c>
      <c r="M4484" s="12" t="str">
        <f>VLOOKUP(D4484,accounts!A:B,2)</f>
        <v>retail</v>
      </c>
      <c r="N4484" s="12" t="str">
        <f t="shared" si="26"/>
        <v>Jul 2017</v>
      </c>
      <c r="O4484" s="12" t="str">
        <f t="shared" si="485"/>
        <v>Jul 2017</v>
      </c>
      <c r="P4484" s="12">
        <f>VLOOKUP(D4484,accounts!A:G,4)</f>
        <v>167.89</v>
      </c>
      <c r="Q4484" s="12">
        <f t="shared" si="486"/>
        <v>0</v>
      </c>
    </row>
    <row r="4485">
      <c r="A4485" s="14" t="s">
        <v>4664</v>
      </c>
      <c r="B4485" s="14" t="s">
        <v>39</v>
      </c>
      <c r="C4485" s="14" t="s">
        <v>20</v>
      </c>
      <c r="D4485" s="14" t="s">
        <v>77</v>
      </c>
      <c r="E4485" s="14" t="s">
        <v>5</v>
      </c>
      <c r="F4485" s="15">
        <v>42937.0</v>
      </c>
      <c r="G4485" s="15">
        <v>42970.0</v>
      </c>
      <c r="H4485" s="14">
        <v>5340.0</v>
      </c>
      <c r="I4485" s="12">
        <f>VLOOKUP(C4485, products!$A$1:$C$8, 3, FALSE)</f>
        <v>5482</v>
      </c>
      <c r="J4485" s="12" t="str">
        <f>VLOOKUP(B4485,sales_teams!A:C,3)</f>
        <v>East</v>
      </c>
      <c r="K4485" s="12" t="str">
        <f>VLOOKUP(B4485,sales_teams!A:C,2)</f>
        <v>Rocco Neubert</v>
      </c>
      <c r="L4485" s="12" t="str">
        <f>VLOOKUP(D4485,accounts!A:G,6)</f>
        <v>United States</v>
      </c>
      <c r="M4485" s="12" t="str">
        <f>VLOOKUP(D4485,accounts!A:B,2)</f>
        <v>retail</v>
      </c>
      <c r="N4485" s="12" t="str">
        <f t="shared" si="26"/>
        <v>Jul 2017</v>
      </c>
      <c r="O4485" s="12" t="str">
        <f t="shared" si="485"/>
        <v>Aug 2017</v>
      </c>
      <c r="P4485" s="12">
        <f>VLOOKUP(D4485,accounts!A:G,4)</f>
        <v>1419.98</v>
      </c>
      <c r="Q4485" s="12">
        <f t="shared" si="486"/>
        <v>31</v>
      </c>
    </row>
    <row r="4486">
      <c r="A4486" s="14" t="s">
        <v>4665</v>
      </c>
      <c r="B4486" s="14" t="s">
        <v>42</v>
      </c>
      <c r="C4486" s="14" t="s">
        <v>19</v>
      </c>
      <c r="D4486" s="14" t="s">
        <v>129</v>
      </c>
      <c r="E4486" s="14" t="s">
        <v>25</v>
      </c>
      <c r="F4486" s="15">
        <v>42937.0</v>
      </c>
      <c r="G4486" s="17"/>
      <c r="I4486" s="12">
        <f>VLOOKUP(C4486, products!$A$1:$C$8, 3, FALSE)</f>
        <v>55</v>
      </c>
      <c r="J4486" s="12" t="str">
        <f>VLOOKUP(B4486,sales_teams!A:C,3)</f>
        <v>East</v>
      </c>
      <c r="K4486" s="12" t="str">
        <f>VLOOKUP(B4486,sales_teams!A:C,2)</f>
        <v>Rocco Neubert</v>
      </c>
      <c r="L4486" s="12" t="str">
        <f>VLOOKUP(D4486,accounts!A:G,6)</f>
        <v>United States</v>
      </c>
      <c r="M4486" s="12" t="str">
        <f>VLOOKUP(D4486,accounts!A:B,2)</f>
        <v>medical</v>
      </c>
      <c r="N4486" s="12" t="str">
        <f t="shared" si="26"/>
        <v>Jul 2017</v>
      </c>
      <c r="P4486" s="12">
        <f>VLOOKUP(D4486,accounts!A:G,4)</f>
        <v>2818.38</v>
      </c>
    </row>
    <row r="4487">
      <c r="A4487" s="14" t="s">
        <v>4666</v>
      </c>
      <c r="B4487" s="14" t="s">
        <v>42</v>
      </c>
      <c r="C4487" s="14" t="s">
        <v>22</v>
      </c>
      <c r="D4487" s="14" t="s">
        <v>100</v>
      </c>
      <c r="E4487" s="14" t="s">
        <v>26</v>
      </c>
      <c r="F4487" s="15">
        <v>42937.0</v>
      </c>
      <c r="G4487" s="15">
        <v>43056.0</v>
      </c>
      <c r="H4487" s="14">
        <v>0.0</v>
      </c>
      <c r="I4487" s="12">
        <f>VLOOKUP(C4487, products!$A$1:$C$8, 3, FALSE)</f>
        <v>550</v>
      </c>
      <c r="J4487" s="12" t="str">
        <f>VLOOKUP(B4487,sales_teams!A:C,3)</f>
        <v>East</v>
      </c>
      <c r="K4487" s="12" t="str">
        <f>VLOOKUP(B4487,sales_teams!A:C,2)</f>
        <v>Rocco Neubert</v>
      </c>
      <c r="L4487" s="12" t="str">
        <f>VLOOKUP(D4487,accounts!A:G,6)</f>
        <v>Belgium</v>
      </c>
      <c r="M4487" s="12" t="str">
        <f>VLOOKUP(D4487,accounts!A:B,2)</f>
        <v>retail</v>
      </c>
      <c r="N4487" s="12" t="str">
        <f t="shared" si="26"/>
        <v>Jul 2017</v>
      </c>
      <c r="O4487" s="12" t="str">
        <f t="shared" ref="O4487:O4489" si="487">TEXT(G4487,"mmm yyy")</f>
        <v>Nov 2017</v>
      </c>
      <c r="P4487" s="12">
        <f>VLOOKUP(D4487,accounts!A:G,4)</f>
        <v>1376.8</v>
      </c>
      <c r="Q4487" s="12">
        <f t="shared" ref="Q4487:Q4489" si="488">O4487-N4487</f>
        <v>123</v>
      </c>
    </row>
    <row r="4488">
      <c r="A4488" s="14" t="s">
        <v>4667</v>
      </c>
      <c r="B4488" s="14" t="s">
        <v>42</v>
      </c>
      <c r="C4488" s="14" t="s">
        <v>21</v>
      </c>
      <c r="D4488" s="14" t="s">
        <v>82</v>
      </c>
      <c r="E4488" s="14" t="s">
        <v>5</v>
      </c>
      <c r="F4488" s="15">
        <v>42937.0</v>
      </c>
      <c r="G4488" s="15">
        <v>42947.0</v>
      </c>
      <c r="H4488" s="14">
        <v>2970.0</v>
      </c>
      <c r="I4488" s="12">
        <f>VLOOKUP(C4488, products!$A$1:$C$8, 3, FALSE)</f>
        <v>3393</v>
      </c>
      <c r="J4488" s="12" t="str">
        <f>VLOOKUP(B4488,sales_teams!A:C,3)</f>
        <v>East</v>
      </c>
      <c r="K4488" s="12" t="str">
        <f>VLOOKUP(B4488,sales_teams!A:C,2)</f>
        <v>Rocco Neubert</v>
      </c>
      <c r="L4488" s="12" t="str">
        <f>VLOOKUP(D4488,accounts!A:G,6)</f>
        <v>United States</v>
      </c>
      <c r="M4488" s="12" t="str">
        <f>VLOOKUP(D4488,accounts!A:B,2)</f>
        <v>finance</v>
      </c>
      <c r="N4488" s="12" t="str">
        <f t="shared" si="26"/>
        <v>Jul 2017</v>
      </c>
      <c r="O4488" s="12" t="str">
        <f t="shared" si="487"/>
        <v>Jul 2017</v>
      </c>
      <c r="P4488" s="12">
        <f>VLOOKUP(D4488,accounts!A:G,4)</f>
        <v>1698.2</v>
      </c>
      <c r="Q4488" s="12">
        <f t="shared" si="488"/>
        <v>0</v>
      </c>
    </row>
    <row r="4489">
      <c r="A4489" s="14" t="s">
        <v>4668</v>
      </c>
      <c r="B4489" s="14" t="s">
        <v>44</v>
      </c>
      <c r="C4489" s="14" t="s">
        <v>17</v>
      </c>
      <c r="D4489" s="14" t="s">
        <v>128</v>
      </c>
      <c r="E4489" s="14" t="s">
        <v>26</v>
      </c>
      <c r="F4489" s="15">
        <v>42937.0</v>
      </c>
      <c r="G4489" s="15">
        <v>42944.0</v>
      </c>
      <c r="H4489" s="14">
        <v>0.0</v>
      </c>
      <c r="I4489" s="12">
        <f>VLOOKUP(C4489, products!$A$1:$C$8, 3, FALSE)</f>
        <v>4821</v>
      </c>
      <c r="J4489" s="12" t="str">
        <f>VLOOKUP(B4489,sales_teams!A:C,3)</f>
        <v>East</v>
      </c>
      <c r="K4489" s="12" t="str">
        <f>VLOOKUP(B4489,sales_teams!A:C,2)</f>
        <v>Rocco Neubert</v>
      </c>
      <c r="L4489" s="12" t="str">
        <f>VLOOKUP(D4489,accounts!A:G,6)</f>
        <v>United States</v>
      </c>
      <c r="M4489" s="12" t="str">
        <f>VLOOKUP(D4489,accounts!A:B,2)</f>
        <v>telecommunications</v>
      </c>
      <c r="N4489" s="12" t="str">
        <f t="shared" si="26"/>
        <v>Jul 2017</v>
      </c>
      <c r="O4489" s="12" t="str">
        <f t="shared" si="487"/>
        <v>Jul 2017</v>
      </c>
      <c r="P4489" s="12">
        <f>VLOOKUP(D4489,accounts!A:G,4)</f>
        <v>1188.42</v>
      </c>
      <c r="Q4489" s="12">
        <f t="shared" si="488"/>
        <v>0</v>
      </c>
    </row>
    <row r="4490">
      <c r="A4490" s="14" t="s">
        <v>4669</v>
      </c>
      <c r="B4490" s="14" t="s">
        <v>45</v>
      </c>
      <c r="C4490" s="14" t="s">
        <v>22</v>
      </c>
      <c r="D4490" s="14" t="s">
        <v>82</v>
      </c>
      <c r="E4490" s="14" t="s">
        <v>25</v>
      </c>
      <c r="F4490" s="15">
        <v>42937.0</v>
      </c>
      <c r="G4490" s="17"/>
      <c r="I4490" s="12">
        <f>VLOOKUP(C4490, products!$A$1:$C$8, 3, FALSE)</f>
        <v>550</v>
      </c>
      <c r="J4490" s="12" t="str">
        <f>VLOOKUP(B4490,sales_teams!A:C,3)</f>
        <v>East</v>
      </c>
      <c r="K4490" s="12" t="str">
        <f>VLOOKUP(B4490,sales_teams!A:C,2)</f>
        <v>Rocco Neubert</v>
      </c>
      <c r="L4490" s="12" t="str">
        <f>VLOOKUP(D4490,accounts!A:G,6)</f>
        <v>United States</v>
      </c>
      <c r="M4490" s="12" t="str">
        <f>VLOOKUP(D4490,accounts!A:B,2)</f>
        <v>finance</v>
      </c>
      <c r="N4490" s="12" t="str">
        <f t="shared" si="26"/>
        <v>Jul 2017</v>
      </c>
      <c r="P4490" s="12">
        <f>VLOOKUP(D4490,accounts!A:G,4)</f>
        <v>1698.2</v>
      </c>
    </row>
    <row r="4491">
      <c r="A4491" s="14" t="s">
        <v>4670</v>
      </c>
      <c r="B4491" s="14" t="s">
        <v>47</v>
      </c>
      <c r="C4491" s="14" t="s">
        <v>18</v>
      </c>
      <c r="D4491" s="14" t="s">
        <v>112</v>
      </c>
      <c r="E4491" s="14" t="s">
        <v>5</v>
      </c>
      <c r="F4491" s="15">
        <v>42937.0</v>
      </c>
      <c r="G4491" s="15">
        <v>42946.0</v>
      </c>
      <c r="H4491" s="14">
        <v>997.0</v>
      </c>
      <c r="I4491" s="12">
        <f>VLOOKUP(C4491, products!$A$1:$C$8, 3, FALSE)</f>
        <v>1096</v>
      </c>
      <c r="J4491" s="12" t="str">
        <f>VLOOKUP(B4491,sales_teams!A:C,3)</f>
        <v>East</v>
      </c>
      <c r="K4491" s="12" t="str">
        <f>VLOOKUP(B4491,sales_teams!A:C,2)</f>
        <v>Rocco Neubert</v>
      </c>
      <c r="L4491" s="12" t="str">
        <f>VLOOKUP(D4491,accounts!A:G,6)</f>
        <v>United States</v>
      </c>
      <c r="M4491" s="12" t="str">
        <f>VLOOKUP(D4491,accounts!A:B,2)</f>
        <v>telecommunications</v>
      </c>
      <c r="N4491" s="12" t="str">
        <f t="shared" si="26"/>
        <v>Jul 2017</v>
      </c>
      <c r="O4491" s="12" t="str">
        <f t="shared" ref="O4491:O4493" si="489">TEXT(G4491,"mmm yyy")</f>
        <v>Jul 2017</v>
      </c>
      <c r="P4491" s="12">
        <f>VLOOKUP(D4491,accounts!A:G,4)</f>
        <v>1699.85</v>
      </c>
      <c r="Q4491" s="12">
        <f t="shared" ref="Q4491:Q4493" si="490">O4491-N4491</f>
        <v>0</v>
      </c>
    </row>
    <row r="4492">
      <c r="A4492" s="14" t="s">
        <v>4671</v>
      </c>
      <c r="B4492" s="14" t="s">
        <v>48</v>
      </c>
      <c r="C4492" s="14" t="s">
        <v>18</v>
      </c>
      <c r="D4492" s="14" t="s">
        <v>92</v>
      </c>
      <c r="E4492" s="14" t="s">
        <v>26</v>
      </c>
      <c r="F4492" s="15">
        <v>42937.0</v>
      </c>
      <c r="G4492" s="15">
        <v>42945.0</v>
      </c>
      <c r="H4492" s="14">
        <v>0.0</v>
      </c>
      <c r="I4492" s="12">
        <f>VLOOKUP(C4492, products!$A$1:$C$8, 3, FALSE)</f>
        <v>1096</v>
      </c>
      <c r="J4492" s="12" t="str">
        <f>VLOOKUP(B4492,sales_teams!A:C,3)</f>
        <v>East</v>
      </c>
      <c r="K4492" s="12" t="str">
        <f>VLOOKUP(B4492,sales_teams!A:C,2)</f>
        <v>Rocco Neubert</v>
      </c>
      <c r="L4492" s="12" t="str">
        <f>VLOOKUP(D4492,accounts!A:G,6)</f>
        <v>United States</v>
      </c>
      <c r="M4492" s="12" t="str">
        <f>VLOOKUP(D4492,accounts!A:B,2)</f>
        <v>finance</v>
      </c>
      <c r="N4492" s="12" t="str">
        <f t="shared" si="26"/>
        <v>Jul 2017</v>
      </c>
      <c r="O4492" s="12" t="str">
        <f t="shared" si="489"/>
        <v>Jul 2017</v>
      </c>
      <c r="P4492" s="12">
        <f>VLOOKUP(D4492,accounts!A:G,4)</f>
        <v>2819.5</v>
      </c>
      <c r="Q4492" s="12">
        <f t="shared" si="490"/>
        <v>0</v>
      </c>
    </row>
    <row r="4493">
      <c r="A4493" s="14" t="s">
        <v>4672</v>
      </c>
      <c r="B4493" s="14" t="s">
        <v>48</v>
      </c>
      <c r="C4493" s="14" t="s">
        <v>21</v>
      </c>
      <c r="D4493" s="14" t="s">
        <v>82</v>
      </c>
      <c r="E4493" s="14" t="s">
        <v>26</v>
      </c>
      <c r="F4493" s="15">
        <v>42937.0</v>
      </c>
      <c r="G4493" s="15">
        <v>42946.0</v>
      </c>
      <c r="H4493" s="14">
        <v>0.0</v>
      </c>
      <c r="I4493" s="12">
        <f>VLOOKUP(C4493, products!$A$1:$C$8, 3, FALSE)</f>
        <v>3393</v>
      </c>
      <c r="J4493" s="12" t="str">
        <f>VLOOKUP(B4493,sales_teams!A:C,3)</f>
        <v>East</v>
      </c>
      <c r="K4493" s="12" t="str">
        <f>VLOOKUP(B4493,sales_teams!A:C,2)</f>
        <v>Rocco Neubert</v>
      </c>
      <c r="L4493" s="12" t="str">
        <f>VLOOKUP(D4493,accounts!A:G,6)</f>
        <v>United States</v>
      </c>
      <c r="M4493" s="12" t="str">
        <f>VLOOKUP(D4493,accounts!A:B,2)</f>
        <v>finance</v>
      </c>
      <c r="N4493" s="12" t="str">
        <f t="shared" si="26"/>
        <v>Jul 2017</v>
      </c>
      <c r="O4493" s="12" t="str">
        <f t="shared" si="489"/>
        <v>Jul 2017</v>
      </c>
      <c r="P4493" s="12">
        <f>VLOOKUP(D4493,accounts!A:G,4)</f>
        <v>1698.2</v>
      </c>
      <c r="Q4493" s="12">
        <f t="shared" si="490"/>
        <v>0</v>
      </c>
    </row>
    <row r="4494">
      <c r="A4494" s="14" t="s">
        <v>4673</v>
      </c>
      <c r="B4494" s="14" t="s">
        <v>50</v>
      </c>
      <c r="C4494" s="14" t="s">
        <v>18</v>
      </c>
      <c r="D4494" s="14" t="s">
        <v>70</v>
      </c>
      <c r="E4494" s="14" t="s">
        <v>25</v>
      </c>
      <c r="F4494" s="15">
        <v>42937.0</v>
      </c>
      <c r="G4494" s="17"/>
      <c r="I4494" s="12">
        <f>VLOOKUP(C4494, products!$A$1:$C$8, 3, FALSE)</f>
        <v>1096</v>
      </c>
      <c r="J4494" s="12" t="str">
        <f>VLOOKUP(B4494,sales_teams!A:C,3)</f>
        <v>West</v>
      </c>
      <c r="K4494" s="12" t="str">
        <f>VLOOKUP(B4494,sales_teams!A:C,2)</f>
        <v>Summer Sewald</v>
      </c>
      <c r="L4494" s="12" t="str">
        <f>VLOOKUP(D4494,accounts!A:G,6)</f>
        <v>United States</v>
      </c>
      <c r="M4494" s="12" t="str">
        <f>VLOOKUP(D4494,accounts!A:B,2)</f>
        <v>telecommunications</v>
      </c>
      <c r="N4494" s="12" t="str">
        <f t="shared" si="26"/>
        <v>Jul 2017</v>
      </c>
      <c r="P4494" s="12">
        <f>VLOOKUP(D4494,accounts!A:G,4)</f>
        <v>5266.09</v>
      </c>
    </row>
    <row r="4495">
      <c r="A4495" s="14" t="s">
        <v>4674</v>
      </c>
      <c r="B4495" s="14" t="s">
        <v>50</v>
      </c>
      <c r="C4495" s="14" t="s">
        <v>20</v>
      </c>
      <c r="D4495" s="14" t="s">
        <v>129</v>
      </c>
      <c r="E4495" s="14" t="s">
        <v>25</v>
      </c>
      <c r="F4495" s="15">
        <v>42937.0</v>
      </c>
      <c r="G4495" s="17"/>
      <c r="I4495" s="12">
        <f>VLOOKUP(C4495, products!$A$1:$C$8, 3, FALSE)</f>
        <v>5482</v>
      </c>
      <c r="J4495" s="12" t="str">
        <f>VLOOKUP(B4495,sales_teams!A:C,3)</f>
        <v>West</v>
      </c>
      <c r="K4495" s="12" t="str">
        <f>VLOOKUP(B4495,sales_teams!A:C,2)</f>
        <v>Summer Sewald</v>
      </c>
      <c r="L4495" s="12" t="str">
        <f>VLOOKUP(D4495,accounts!A:G,6)</f>
        <v>United States</v>
      </c>
      <c r="M4495" s="12" t="str">
        <f>VLOOKUP(D4495,accounts!A:B,2)</f>
        <v>medical</v>
      </c>
      <c r="N4495" s="12" t="str">
        <f t="shared" si="26"/>
        <v>Jul 2017</v>
      </c>
      <c r="P4495" s="12">
        <f>VLOOKUP(D4495,accounts!A:G,4)</f>
        <v>2818.38</v>
      </c>
    </row>
    <row r="4496">
      <c r="A4496" s="14" t="s">
        <v>4675</v>
      </c>
      <c r="B4496" s="14" t="s">
        <v>52</v>
      </c>
      <c r="C4496" s="14" t="s">
        <v>22</v>
      </c>
      <c r="D4496" s="14" t="s">
        <v>101</v>
      </c>
      <c r="E4496" s="14" t="s">
        <v>5</v>
      </c>
      <c r="F4496" s="15">
        <v>42937.0</v>
      </c>
      <c r="G4496" s="15">
        <v>42946.0</v>
      </c>
      <c r="H4496" s="14">
        <v>526.0</v>
      </c>
      <c r="I4496" s="12">
        <f>VLOOKUP(C4496, products!$A$1:$C$8, 3, FALSE)</f>
        <v>550</v>
      </c>
      <c r="J4496" s="12" t="str">
        <f>VLOOKUP(B4496,sales_teams!A:C,3)</f>
        <v>West</v>
      </c>
      <c r="K4496" s="12" t="str">
        <f>VLOOKUP(B4496,sales_teams!A:C,2)</f>
        <v>Summer Sewald</v>
      </c>
      <c r="L4496" s="12" t="str">
        <f>VLOOKUP(D4496,accounts!A:G,6)</f>
        <v>United States</v>
      </c>
      <c r="M4496" s="12" t="str">
        <f>VLOOKUP(D4496,accounts!A:B,2)</f>
        <v>finance</v>
      </c>
      <c r="N4496" s="12" t="str">
        <f t="shared" si="26"/>
        <v>Jul 2017</v>
      </c>
      <c r="O4496" s="12" t="str">
        <f t="shared" ref="O4496:O4501" si="491">TEXT(G4496,"mmm yyy")</f>
        <v>Jul 2017</v>
      </c>
      <c r="P4496" s="12">
        <f>VLOOKUP(D4496,accounts!A:G,4)</f>
        <v>1102.43</v>
      </c>
      <c r="Q4496" s="12">
        <f t="shared" ref="Q4496:Q4501" si="492">O4496-N4496</f>
        <v>0</v>
      </c>
    </row>
    <row r="4497">
      <c r="A4497" s="14" t="s">
        <v>4676</v>
      </c>
      <c r="B4497" s="14" t="s">
        <v>53</v>
      </c>
      <c r="C4497" s="14" t="s">
        <v>20</v>
      </c>
      <c r="D4497" s="14" t="s">
        <v>84</v>
      </c>
      <c r="E4497" s="14" t="s">
        <v>26</v>
      </c>
      <c r="F4497" s="15">
        <v>42937.0</v>
      </c>
      <c r="G4497" s="15">
        <v>42944.0</v>
      </c>
      <c r="H4497" s="14">
        <v>0.0</v>
      </c>
      <c r="I4497" s="12">
        <f>VLOOKUP(C4497, products!$A$1:$C$8, 3, FALSE)</f>
        <v>5482</v>
      </c>
      <c r="J4497" s="12" t="str">
        <f>VLOOKUP(B4497,sales_teams!A:C,3)</f>
        <v>West</v>
      </c>
      <c r="K4497" s="12" t="str">
        <f>VLOOKUP(B4497,sales_teams!A:C,2)</f>
        <v>Summer Sewald</v>
      </c>
      <c r="L4497" s="12" t="str">
        <f>VLOOKUP(D4497,accounts!A:G,6)</f>
        <v>United States</v>
      </c>
      <c r="M4497" s="12" t="str">
        <f>VLOOKUP(D4497,accounts!A:B,2)</f>
        <v>software</v>
      </c>
      <c r="N4497" s="12" t="str">
        <f t="shared" si="26"/>
        <v>Jul 2017</v>
      </c>
      <c r="O4497" s="12" t="str">
        <f t="shared" si="491"/>
        <v>Jul 2017</v>
      </c>
      <c r="P4497" s="12">
        <f>VLOOKUP(D4497,accounts!A:G,4)</f>
        <v>2714.9</v>
      </c>
      <c r="Q4497" s="12">
        <f t="shared" si="492"/>
        <v>0</v>
      </c>
    </row>
    <row r="4498">
      <c r="A4498" s="14" t="s">
        <v>4677</v>
      </c>
      <c r="B4498" s="14" t="s">
        <v>53</v>
      </c>
      <c r="C4498" s="14" t="s">
        <v>22</v>
      </c>
      <c r="D4498" s="14" t="s">
        <v>90</v>
      </c>
      <c r="E4498" s="14" t="s">
        <v>5</v>
      </c>
      <c r="F4498" s="15">
        <v>42937.0</v>
      </c>
      <c r="G4498" s="15">
        <v>42946.0</v>
      </c>
      <c r="H4498" s="14">
        <v>418.0</v>
      </c>
      <c r="I4498" s="12">
        <f>VLOOKUP(C4498, products!$A$1:$C$8, 3, FALSE)</f>
        <v>550</v>
      </c>
      <c r="J4498" s="12" t="str">
        <f>VLOOKUP(B4498,sales_teams!A:C,3)</f>
        <v>West</v>
      </c>
      <c r="K4498" s="12" t="str">
        <f>VLOOKUP(B4498,sales_teams!A:C,2)</f>
        <v>Summer Sewald</v>
      </c>
      <c r="L4498" s="12" t="str">
        <f>VLOOKUP(D4498,accounts!A:G,6)</f>
        <v>United States</v>
      </c>
      <c r="M4498" s="12" t="str">
        <f>VLOOKUP(D4498,accounts!A:B,2)</f>
        <v>software</v>
      </c>
      <c r="N4498" s="12" t="str">
        <f t="shared" si="26"/>
        <v>Jul 2017</v>
      </c>
      <c r="O4498" s="12" t="str">
        <f t="shared" si="491"/>
        <v>Jul 2017</v>
      </c>
      <c r="P4498" s="12">
        <f>VLOOKUP(D4498,accounts!A:G,4)</f>
        <v>4618</v>
      </c>
      <c r="Q4498" s="12">
        <f t="shared" si="492"/>
        <v>0</v>
      </c>
    </row>
    <row r="4499">
      <c r="A4499" s="14" t="s">
        <v>4678</v>
      </c>
      <c r="B4499" s="14" t="s">
        <v>53</v>
      </c>
      <c r="C4499" s="14" t="s">
        <v>19</v>
      </c>
      <c r="D4499" s="14" t="s">
        <v>100</v>
      </c>
      <c r="E4499" s="14" t="s">
        <v>5</v>
      </c>
      <c r="F4499" s="15">
        <v>42937.0</v>
      </c>
      <c r="G4499" s="15">
        <v>42944.0</v>
      </c>
      <c r="H4499" s="14">
        <v>54.0</v>
      </c>
      <c r="I4499" s="12">
        <f>VLOOKUP(C4499, products!$A$1:$C$8, 3, FALSE)</f>
        <v>55</v>
      </c>
      <c r="J4499" s="12" t="str">
        <f>VLOOKUP(B4499,sales_teams!A:C,3)</f>
        <v>West</v>
      </c>
      <c r="K4499" s="12" t="str">
        <f>VLOOKUP(B4499,sales_teams!A:C,2)</f>
        <v>Summer Sewald</v>
      </c>
      <c r="L4499" s="12" t="str">
        <f>VLOOKUP(D4499,accounts!A:G,6)</f>
        <v>Belgium</v>
      </c>
      <c r="M4499" s="12" t="str">
        <f>VLOOKUP(D4499,accounts!A:B,2)</f>
        <v>retail</v>
      </c>
      <c r="N4499" s="12" t="str">
        <f t="shared" si="26"/>
        <v>Jul 2017</v>
      </c>
      <c r="O4499" s="12" t="str">
        <f t="shared" si="491"/>
        <v>Jul 2017</v>
      </c>
      <c r="P4499" s="12">
        <f>VLOOKUP(D4499,accounts!A:G,4)</f>
        <v>1376.8</v>
      </c>
      <c r="Q4499" s="12">
        <f t="shared" si="492"/>
        <v>0</v>
      </c>
    </row>
    <row r="4500">
      <c r="A4500" s="14" t="s">
        <v>4679</v>
      </c>
      <c r="B4500" s="14" t="s">
        <v>55</v>
      </c>
      <c r="C4500" s="14" t="s">
        <v>22</v>
      </c>
      <c r="D4500" s="14" t="s">
        <v>111</v>
      </c>
      <c r="E4500" s="14" t="s">
        <v>5</v>
      </c>
      <c r="F4500" s="15">
        <v>42937.0</v>
      </c>
      <c r="G4500" s="15">
        <v>42985.0</v>
      </c>
      <c r="H4500" s="14">
        <v>622.0</v>
      </c>
      <c r="I4500" s="12">
        <f>VLOOKUP(C4500, products!$A$1:$C$8, 3, FALSE)</f>
        <v>550</v>
      </c>
      <c r="J4500" s="12" t="str">
        <f>VLOOKUP(B4500,sales_teams!A:C,3)</f>
        <v>West</v>
      </c>
      <c r="K4500" s="12" t="str">
        <f>VLOOKUP(B4500,sales_teams!A:C,2)</f>
        <v>Summer Sewald</v>
      </c>
      <c r="L4500" s="12" t="str">
        <f>VLOOKUP(D4500,accounts!A:G,6)</f>
        <v>United States</v>
      </c>
      <c r="M4500" s="12" t="str">
        <f>VLOOKUP(D4500,accounts!A:B,2)</f>
        <v>retail</v>
      </c>
      <c r="N4500" s="12" t="str">
        <f t="shared" si="26"/>
        <v>Jul 2017</v>
      </c>
      <c r="O4500" s="12" t="str">
        <f t="shared" si="491"/>
        <v>Sep 2017</v>
      </c>
      <c r="P4500" s="12">
        <f>VLOOKUP(D4500,accounts!A:G,4)</f>
        <v>223.8</v>
      </c>
      <c r="Q4500" s="12">
        <f t="shared" si="492"/>
        <v>62</v>
      </c>
    </row>
    <row r="4501">
      <c r="A4501" s="14" t="s">
        <v>4680</v>
      </c>
      <c r="B4501" s="14" t="s">
        <v>56</v>
      </c>
      <c r="C4501" s="14" t="s">
        <v>20</v>
      </c>
      <c r="D4501" s="14" t="s">
        <v>78</v>
      </c>
      <c r="E4501" s="14" t="s">
        <v>5</v>
      </c>
      <c r="F4501" s="15">
        <v>42937.0</v>
      </c>
      <c r="G4501" s="15">
        <v>42970.0</v>
      </c>
      <c r="H4501" s="14">
        <v>4930.0</v>
      </c>
      <c r="I4501" s="12">
        <f>VLOOKUP(C4501, products!$A$1:$C$8, 3, FALSE)</f>
        <v>5482</v>
      </c>
      <c r="J4501" s="12" t="str">
        <f>VLOOKUP(B4501,sales_teams!A:C,3)</f>
        <v>West</v>
      </c>
      <c r="K4501" s="12" t="str">
        <f>VLOOKUP(B4501,sales_teams!A:C,2)</f>
        <v>Summer Sewald</v>
      </c>
      <c r="L4501" s="12" t="str">
        <f>VLOOKUP(D4501,accounts!A:G,6)</f>
        <v>United States</v>
      </c>
      <c r="M4501" s="12" t="str">
        <f>VLOOKUP(D4501,accounts!A:B,2)</f>
        <v>finance</v>
      </c>
      <c r="N4501" s="12" t="str">
        <f t="shared" si="26"/>
        <v>Jul 2017</v>
      </c>
      <c r="O4501" s="12" t="str">
        <f t="shared" si="491"/>
        <v>Aug 2017</v>
      </c>
      <c r="P4501" s="12">
        <f>VLOOKUP(D4501,accounts!A:G,4)</f>
        <v>2022.14</v>
      </c>
      <c r="Q4501" s="12">
        <f t="shared" si="492"/>
        <v>31</v>
      </c>
    </row>
    <row r="4502">
      <c r="A4502" s="14" t="s">
        <v>4681</v>
      </c>
      <c r="B4502" s="14" t="s">
        <v>57</v>
      </c>
      <c r="C4502" s="14" t="s">
        <v>19</v>
      </c>
      <c r="D4502" s="14" t="s">
        <v>68</v>
      </c>
      <c r="E4502" s="14" t="s">
        <v>25</v>
      </c>
      <c r="F4502" s="15">
        <v>42937.0</v>
      </c>
      <c r="G4502" s="17"/>
      <c r="I4502" s="12">
        <f>VLOOKUP(C4502, products!$A$1:$C$8, 3, FALSE)</f>
        <v>55</v>
      </c>
      <c r="J4502" s="12" t="str">
        <f>VLOOKUP(B4502,sales_teams!A:C,3)</f>
        <v>West</v>
      </c>
      <c r="K4502" s="12" t="str">
        <f>VLOOKUP(B4502,sales_teams!A:C,2)</f>
        <v>Summer Sewald</v>
      </c>
      <c r="L4502" s="12" t="str">
        <f>VLOOKUP(D4502,accounts!A:G,6)</f>
        <v>Korea</v>
      </c>
      <c r="M4502" s="12" t="str">
        <f>VLOOKUP(D4502,accounts!A:B,2)</f>
        <v>technolgy</v>
      </c>
      <c r="N4502" s="12" t="str">
        <f t="shared" si="26"/>
        <v>Jul 2017</v>
      </c>
      <c r="P4502" s="12">
        <f>VLOOKUP(D4502,accounts!A:G,4)</f>
        <v>8170.38</v>
      </c>
    </row>
    <row r="4503">
      <c r="A4503" s="14" t="s">
        <v>4682</v>
      </c>
      <c r="B4503" s="14" t="s">
        <v>57</v>
      </c>
      <c r="C4503" s="14" t="s">
        <v>19</v>
      </c>
      <c r="D4503" s="14" t="s">
        <v>131</v>
      </c>
      <c r="E4503" s="14" t="s">
        <v>5</v>
      </c>
      <c r="F4503" s="15">
        <v>42937.0</v>
      </c>
      <c r="G4503" s="15">
        <v>42944.0</v>
      </c>
      <c r="H4503" s="14">
        <v>51.0</v>
      </c>
      <c r="I4503" s="12">
        <f>VLOOKUP(C4503, products!$A$1:$C$8, 3, FALSE)</f>
        <v>55</v>
      </c>
      <c r="J4503" s="12" t="str">
        <f>VLOOKUP(B4503,sales_teams!A:C,3)</f>
        <v>West</v>
      </c>
      <c r="K4503" s="12" t="str">
        <f>VLOOKUP(B4503,sales_teams!A:C,2)</f>
        <v>Summer Sewald</v>
      </c>
      <c r="L4503" s="12" t="str">
        <f>VLOOKUP(D4503,accounts!A:G,6)</f>
        <v>United States</v>
      </c>
      <c r="M4503" s="12" t="str">
        <f>VLOOKUP(D4503,accounts!A:B,2)</f>
        <v>marketing</v>
      </c>
      <c r="N4503" s="12" t="str">
        <f t="shared" si="26"/>
        <v>Jul 2017</v>
      </c>
      <c r="O4503" s="12" t="str">
        <f t="shared" ref="O4503:O4505" si="493">TEXT(G4503,"mmm yyy")</f>
        <v>Jul 2017</v>
      </c>
      <c r="P4503" s="12">
        <f>VLOOKUP(D4503,accounts!A:G,4)</f>
        <v>45.39</v>
      </c>
      <c r="Q4503" s="12">
        <f t="shared" ref="Q4503:Q4505" si="494">O4503-N4503</f>
        <v>0</v>
      </c>
    </row>
    <row r="4504">
      <c r="A4504" s="14" t="s">
        <v>4683</v>
      </c>
      <c r="B4504" s="14" t="s">
        <v>57</v>
      </c>
      <c r="C4504" s="14" t="s">
        <v>21</v>
      </c>
      <c r="D4504" s="14" t="s">
        <v>109</v>
      </c>
      <c r="E4504" s="14" t="s">
        <v>5</v>
      </c>
      <c r="F4504" s="15">
        <v>42937.0</v>
      </c>
      <c r="G4504" s="15">
        <v>42946.0</v>
      </c>
      <c r="H4504" s="14">
        <v>3167.0</v>
      </c>
      <c r="I4504" s="12">
        <f>VLOOKUP(C4504, products!$A$1:$C$8, 3, FALSE)</f>
        <v>3393</v>
      </c>
      <c r="J4504" s="12" t="str">
        <f>VLOOKUP(B4504,sales_teams!A:C,3)</f>
        <v>West</v>
      </c>
      <c r="K4504" s="12" t="str">
        <f>VLOOKUP(B4504,sales_teams!A:C,2)</f>
        <v>Summer Sewald</v>
      </c>
      <c r="L4504" s="12" t="str">
        <f>VLOOKUP(D4504,accounts!A:G,6)</f>
        <v>Kenya</v>
      </c>
      <c r="M4504" s="12" t="str">
        <f>VLOOKUP(D4504,accounts!A:B,2)</f>
        <v>medical</v>
      </c>
      <c r="N4504" s="12" t="str">
        <f t="shared" si="26"/>
        <v>Jul 2017</v>
      </c>
      <c r="O4504" s="12" t="str">
        <f t="shared" si="493"/>
        <v>Jul 2017</v>
      </c>
      <c r="P4504" s="12">
        <f>VLOOKUP(D4504,accounts!A:G,4)</f>
        <v>647.18</v>
      </c>
      <c r="Q4504" s="12">
        <f t="shared" si="494"/>
        <v>0</v>
      </c>
    </row>
    <row r="4505">
      <c r="A4505" s="14" t="s">
        <v>4684</v>
      </c>
      <c r="B4505" s="14" t="s">
        <v>57</v>
      </c>
      <c r="C4505" s="14" t="s">
        <v>21</v>
      </c>
      <c r="D4505" s="14" t="s">
        <v>103</v>
      </c>
      <c r="E4505" s="14" t="s">
        <v>5</v>
      </c>
      <c r="F4505" s="15">
        <v>42937.0</v>
      </c>
      <c r="G4505" s="15">
        <v>43005.0</v>
      </c>
      <c r="H4505" s="14">
        <v>3038.0</v>
      </c>
      <c r="I4505" s="12">
        <f>VLOOKUP(C4505, products!$A$1:$C$8, 3, FALSE)</f>
        <v>3393</v>
      </c>
      <c r="J4505" s="12" t="str">
        <f>VLOOKUP(B4505,sales_teams!A:C,3)</f>
        <v>West</v>
      </c>
      <c r="K4505" s="12" t="str">
        <f>VLOOKUP(B4505,sales_teams!A:C,2)</f>
        <v>Summer Sewald</v>
      </c>
      <c r="L4505" s="12" t="str">
        <f>VLOOKUP(D4505,accounts!A:G,6)</f>
        <v>Norway</v>
      </c>
      <c r="M4505" s="12" t="str">
        <f>VLOOKUP(D4505,accounts!A:B,2)</f>
        <v>technolgy</v>
      </c>
      <c r="N4505" s="12" t="str">
        <f t="shared" si="26"/>
        <v>Jul 2017</v>
      </c>
      <c r="O4505" s="12" t="str">
        <f t="shared" si="493"/>
        <v>Sep 2017</v>
      </c>
      <c r="P4505" s="12">
        <f>VLOOKUP(D4505,accounts!A:G,4)</f>
        <v>1223.72</v>
      </c>
      <c r="Q4505" s="12">
        <f t="shared" si="494"/>
        <v>62</v>
      </c>
    </row>
    <row r="4506">
      <c r="A4506" s="14" t="s">
        <v>4685</v>
      </c>
      <c r="B4506" s="14" t="s">
        <v>58</v>
      </c>
      <c r="C4506" s="14" t="s">
        <v>17</v>
      </c>
      <c r="D4506" s="14" t="s">
        <v>78</v>
      </c>
      <c r="E4506" s="14" t="s">
        <v>25</v>
      </c>
      <c r="F4506" s="15">
        <v>42937.0</v>
      </c>
      <c r="G4506" s="17"/>
      <c r="I4506" s="12">
        <f>VLOOKUP(C4506, products!$A$1:$C$8, 3, FALSE)</f>
        <v>4821</v>
      </c>
      <c r="J4506" s="12" t="str">
        <f>VLOOKUP(B4506,sales_teams!A:C,3)</f>
        <v>West</v>
      </c>
      <c r="K4506" s="12" t="str">
        <f>VLOOKUP(B4506,sales_teams!A:C,2)</f>
        <v>Summer Sewald</v>
      </c>
      <c r="L4506" s="12" t="str">
        <f>VLOOKUP(D4506,accounts!A:G,6)</f>
        <v>United States</v>
      </c>
      <c r="M4506" s="12" t="str">
        <f>VLOOKUP(D4506,accounts!A:B,2)</f>
        <v>finance</v>
      </c>
      <c r="N4506" s="12" t="str">
        <f t="shared" si="26"/>
        <v>Jul 2017</v>
      </c>
      <c r="P4506" s="12">
        <f>VLOOKUP(D4506,accounts!A:G,4)</f>
        <v>2022.14</v>
      </c>
    </row>
    <row r="4507">
      <c r="A4507" s="14" t="s">
        <v>4686</v>
      </c>
      <c r="B4507" s="14" t="s">
        <v>58</v>
      </c>
      <c r="C4507" s="14" t="s">
        <v>21</v>
      </c>
      <c r="D4507" s="14" t="s">
        <v>72</v>
      </c>
      <c r="E4507" s="14" t="s">
        <v>5</v>
      </c>
      <c r="F4507" s="15">
        <v>42937.0</v>
      </c>
      <c r="G4507" s="15">
        <v>43002.0</v>
      </c>
      <c r="H4507" s="14">
        <v>2851.0</v>
      </c>
      <c r="I4507" s="12">
        <f>VLOOKUP(C4507, products!$A$1:$C$8, 3, FALSE)</f>
        <v>3393</v>
      </c>
      <c r="J4507" s="12" t="str">
        <f>VLOOKUP(B4507,sales_teams!A:C,3)</f>
        <v>West</v>
      </c>
      <c r="K4507" s="12" t="str">
        <f>VLOOKUP(B4507,sales_teams!A:C,2)</f>
        <v>Summer Sewald</v>
      </c>
      <c r="L4507" s="12" t="str">
        <f>VLOOKUP(D4507,accounts!A:G,6)</f>
        <v>United States</v>
      </c>
      <c r="M4507" s="12" t="str">
        <f>VLOOKUP(D4507,accounts!A:B,2)</f>
        <v>finance</v>
      </c>
      <c r="N4507" s="12" t="str">
        <f t="shared" si="26"/>
        <v>Jul 2017</v>
      </c>
      <c r="O4507" s="12" t="str">
        <f>TEXT(G4507,"mmm yyy")</f>
        <v>Sep 2017</v>
      </c>
      <c r="P4507" s="12">
        <f>VLOOKUP(D4507,accounts!A:G,4)</f>
        <v>7537.24</v>
      </c>
      <c r="Q4507" s="12">
        <f>O4507-N4507</f>
        <v>62</v>
      </c>
    </row>
    <row r="4508">
      <c r="A4508" s="14" t="s">
        <v>4687</v>
      </c>
      <c r="B4508" s="14" t="s">
        <v>59</v>
      </c>
      <c r="C4508" s="14" t="s">
        <v>18</v>
      </c>
      <c r="D4508" s="14" t="s">
        <v>67</v>
      </c>
      <c r="E4508" s="14" t="s">
        <v>25</v>
      </c>
      <c r="F4508" s="15">
        <v>42937.0</v>
      </c>
      <c r="G4508" s="17"/>
      <c r="I4508" s="12">
        <f>VLOOKUP(C4508, products!$A$1:$C$8, 3, FALSE)</f>
        <v>1096</v>
      </c>
      <c r="J4508" s="12" t="str">
        <f>VLOOKUP(B4508,sales_teams!A:C,3)</f>
        <v>West</v>
      </c>
      <c r="K4508" s="12" t="str">
        <f>VLOOKUP(B4508,sales_teams!A:C,2)</f>
        <v>Summer Sewald</v>
      </c>
      <c r="L4508" s="12" t="str">
        <f>VLOOKUP(D4508,accounts!A:G,6)</f>
        <v>United States</v>
      </c>
      <c r="M4508" s="12" t="str">
        <f>VLOOKUP(D4508,accounts!A:B,2)</f>
        <v>entertainment</v>
      </c>
      <c r="N4508" s="12" t="str">
        <f t="shared" si="26"/>
        <v>Jul 2017</v>
      </c>
      <c r="P4508" s="12">
        <f>VLOOKUP(D4508,accounts!A:G,4)</f>
        <v>4269.9</v>
      </c>
    </row>
    <row r="4509">
      <c r="A4509" s="14" t="s">
        <v>4688</v>
      </c>
      <c r="B4509" s="14" t="s">
        <v>61</v>
      </c>
      <c r="C4509" s="14" t="s">
        <v>22</v>
      </c>
      <c r="D4509" s="14" t="s">
        <v>135</v>
      </c>
      <c r="E4509" s="14" t="s">
        <v>26</v>
      </c>
      <c r="F4509" s="15">
        <v>42937.0</v>
      </c>
      <c r="G4509" s="15">
        <v>43057.0</v>
      </c>
      <c r="H4509" s="14">
        <v>0.0</v>
      </c>
      <c r="I4509" s="12">
        <f>VLOOKUP(C4509, products!$A$1:$C$8, 3, FALSE)</f>
        <v>550</v>
      </c>
      <c r="J4509" s="12" t="str">
        <f>VLOOKUP(B4509,sales_teams!A:C,3)</f>
        <v>West</v>
      </c>
      <c r="K4509" s="12" t="str">
        <f>VLOOKUP(B4509,sales_teams!A:C,2)</f>
        <v>Summer Sewald</v>
      </c>
      <c r="L4509" s="12" t="str">
        <f>VLOOKUP(D4509,accounts!A:G,6)</f>
        <v>United States</v>
      </c>
      <c r="M4509" s="12" t="str">
        <f>VLOOKUP(D4509,accounts!A:B,2)</f>
        <v>software</v>
      </c>
      <c r="N4509" s="12" t="str">
        <f t="shared" si="26"/>
        <v>Jul 2017</v>
      </c>
      <c r="O4509" s="12" t="str">
        <f t="shared" ref="O4509:O4511" si="495">TEXT(G4509,"mmm yyy")</f>
        <v>Nov 2017</v>
      </c>
      <c r="P4509" s="12">
        <f>VLOOKUP(D4509,accounts!A:G,4)</f>
        <v>98.79</v>
      </c>
      <c r="Q4509" s="12">
        <f t="shared" ref="Q4509:Q4511" si="496">O4509-N4509</f>
        <v>123</v>
      </c>
    </row>
    <row r="4510">
      <c r="A4510" s="14" t="s">
        <v>4689</v>
      </c>
      <c r="B4510" s="14" t="s">
        <v>61</v>
      </c>
      <c r="C4510" s="14" t="s">
        <v>17</v>
      </c>
      <c r="D4510" s="14" t="s">
        <v>132</v>
      </c>
      <c r="E4510" s="14" t="s">
        <v>5</v>
      </c>
      <c r="F4510" s="15">
        <v>42937.0</v>
      </c>
      <c r="G4510" s="15">
        <v>42938.0</v>
      </c>
      <c r="H4510" s="14">
        <v>5283.0</v>
      </c>
      <c r="I4510" s="12">
        <f>VLOOKUP(C4510, products!$A$1:$C$8, 3, FALSE)</f>
        <v>4821</v>
      </c>
      <c r="J4510" s="12" t="str">
        <f>VLOOKUP(B4510,sales_teams!A:C,3)</f>
        <v>West</v>
      </c>
      <c r="K4510" s="12" t="str">
        <f>VLOOKUP(B4510,sales_teams!A:C,2)</f>
        <v>Summer Sewald</v>
      </c>
      <c r="L4510" s="12" t="str">
        <f>VLOOKUP(D4510,accounts!A:G,6)</f>
        <v>United States</v>
      </c>
      <c r="M4510" s="12" t="str">
        <f>VLOOKUP(D4510,accounts!A:B,2)</f>
        <v>technolgy</v>
      </c>
      <c r="N4510" s="12" t="str">
        <f t="shared" si="26"/>
        <v>Jul 2017</v>
      </c>
      <c r="O4510" s="12" t="str">
        <f t="shared" si="495"/>
        <v>Jul 2017</v>
      </c>
      <c r="P4510" s="12">
        <f>VLOOKUP(D4510,accounts!A:G,4)</f>
        <v>587.72</v>
      </c>
      <c r="Q4510" s="12">
        <f t="shared" si="496"/>
        <v>0</v>
      </c>
    </row>
    <row r="4511">
      <c r="A4511" s="14" t="s">
        <v>4690</v>
      </c>
      <c r="B4511" s="14" t="s">
        <v>61</v>
      </c>
      <c r="C4511" s="14" t="s">
        <v>19</v>
      </c>
      <c r="D4511" s="14" t="s">
        <v>132</v>
      </c>
      <c r="E4511" s="14" t="s">
        <v>5</v>
      </c>
      <c r="F4511" s="15">
        <v>42937.0</v>
      </c>
      <c r="G4511" s="15">
        <v>42939.0</v>
      </c>
      <c r="H4511" s="14">
        <v>49.0</v>
      </c>
      <c r="I4511" s="12">
        <f>VLOOKUP(C4511, products!$A$1:$C$8, 3, FALSE)</f>
        <v>55</v>
      </c>
      <c r="J4511" s="12" t="str">
        <f>VLOOKUP(B4511,sales_teams!A:C,3)</f>
        <v>West</v>
      </c>
      <c r="K4511" s="12" t="str">
        <f>VLOOKUP(B4511,sales_teams!A:C,2)</f>
        <v>Summer Sewald</v>
      </c>
      <c r="L4511" s="12" t="str">
        <f>VLOOKUP(D4511,accounts!A:G,6)</f>
        <v>United States</v>
      </c>
      <c r="M4511" s="12" t="str">
        <f>VLOOKUP(D4511,accounts!A:B,2)</f>
        <v>technolgy</v>
      </c>
      <c r="N4511" s="12" t="str">
        <f t="shared" si="26"/>
        <v>Jul 2017</v>
      </c>
      <c r="O4511" s="12" t="str">
        <f t="shared" si="495"/>
        <v>Jul 2017</v>
      </c>
      <c r="P4511" s="12">
        <f>VLOOKUP(D4511,accounts!A:G,4)</f>
        <v>587.72</v>
      </c>
      <c r="Q4511" s="12">
        <f t="shared" si="496"/>
        <v>0</v>
      </c>
    </row>
    <row r="4512">
      <c r="A4512" s="14" t="s">
        <v>4691</v>
      </c>
      <c r="B4512" s="14" t="s">
        <v>32</v>
      </c>
      <c r="C4512" s="14" t="s">
        <v>19</v>
      </c>
      <c r="D4512" s="14" t="s">
        <v>74</v>
      </c>
      <c r="E4512" s="14" t="s">
        <v>25</v>
      </c>
      <c r="F4512" s="15">
        <v>42938.0</v>
      </c>
      <c r="G4512" s="17"/>
      <c r="I4512" s="12">
        <f>VLOOKUP(C4512, products!$A$1:$C$8, 3, FALSE)</f>
        <v>55</v>
      </c>
      <c r="J4512" s="12" t="str">
        <f>VLOOKUP(B4512,sales_teams!A:C,3)</f>
        <v>Central</v>
      </c>
      <c r="K4512" s="12" t="str">
        <f>VLOOKUP(B4512,sales_teams!A:C,2)</f>
        <v>Dustin Brinkmann</v>
      </c>
      <c r="L4512" s="12" t="str">
        <f>VLOOKUP(D4512,accounts!A:G,6)</f>
        <v>United States</v>
      </c>
      <c r="M4512" s="12" t="str">
        <f>VLOOKUP(D4512,accounts!A:B,2)</f>
        <v>retail</v>
      </c>
      <c r="N4512" s="12" t="str">
        <f t="shared" si="26"/>
        <v>Jul 2017</v>
      </c>
      <c r="P4512" s="12">
        <f>VLOOKUP(D4512,accounts!A:G,4)</f>
        <v>2214.94</v>
      </c>
    </row>
    <row r="4513">
      <c r="A4513" s="14" t="s">
        <v>4692</v>
      </c>
      <c r="B4513" s="14" t="s">
        <v>32</v>
      </c>
      <c r="C4513" s="14" t="s">
        <v>18</v>
      </c>
      <c r="D4513" s="14" t="s">
        <v>66</v>
      </c>
      <c r="E4513" s="14" t="s">
        <v>26</v>
      </c>
      <c r="F4513" s="15">
        <v>42938.0</v>
      </c>
      <c r="G4513" s="15">
        <v>42945.0</v>
      </c>
      <c r="H4513" s="14">
        <v>0.0</v>
      </c>
      <c r="I4513" s="12">
        <f>VLOOKUP(C4513, products!$A$1:$C$8, 3, FALSE)</f>
        <v>1096</v>
      </c>
      <c r="J4513" s="12" t="str">
        <f>VLOOKUP(B4513,sales_teams!A:C,3)</f>
        <v>Central</v>
      </c>
      <c r="K4513" s="12" t="str">
        <f>VLOOKUP(B4513,sales_teams!A:C,2)</f>
        <v>Dustin Brinkmann</v>
      </c>
      <c r="L4513" s="12" t="str">
        <f>VLOOKUP(D4513,accounts!A:G,6)</f>
        <v>United States</v>
      </c>
      <c r="M4513" s="12" t="str">
        <f>VLOOKUP(D4513,accounts!A:B,2)</f>
        <v>medical</v>
      </c>
      <c r="N4513" s="12" t="str">
        <f t="shared" si="26"/>
        <v>Jul 2017</v>
      </c>
      <c r="O4513" s="12" t="str">
        <f t="shared" ref="O4513:O4518" si="497">TEXT(G4513,"mmm yyy")</f>
        <v>Jul 2017</v>
      </c>
      <c r="P4513" s="12">
        <f>VLOOKUP(D4513,accounts!A:G,4)</f>
        <v>4.54</v>
      </c>
      <c r="Q4513" s="12">
        <f t="shared" ref="Q4513:Q4518" si="498">O4513-N4513</f>
        <v>0</v>
      </c>
    </row>
    <row r="4514">
      <c r="A4514" s="14" t="s">
        <v>4693</v>
      </c>
      <c r="B4514" s="14" t="s">
        <v>32</v>
      </c>
      <c r="C4514" s="14" t="s">
        <v>21</v>
      </c>
      <c r="D4514" s="14" t="s">
        <v>142</v>
      </c>
      <c r="E4514" s="14" t="s">
        <v>26</v>
      </c>
      <c r="F4514" s="15">
        <v>42938.0</v>
      </c>
      <c r="G4514" s="15">
        <v>43042.0</v>
      </c>
      <c r="H4514" s="14">
        <v>0.0</v>
      </c>
      <c r="I4514" s="12">
        <f>VLOOKUP(C4514, products!$A$1:$C$8, 3, FALSE)</f>
        <v>3393</v>
      </c>
      <c r="J4514" s="12" t="str">
        <f>VLOOKUP(B4514,sales_teams!A:C,3)</f>
        <v>Central</v>
      </c>
      <c r="K4514" s="12" t="str">
        <f>VLOOKUP(B4514,sales_teams!A:C,2)</f>
        <v>Dustin Brinkmann</v>
      </c>
      <c r="L4514" s="12" t="str">
        <f>VLOOKUP(D4514,accounts!A:G,6)</f>
        <v>United States</v>
      </c>
      <c r="M4514" s="12" t="str">
        <f>VLOOKUP(D4514,accounts!A:B,2)</f>
        <v>employment</v>
      </c>
      <c r="N4514" s="12" t="str">
        <f t="shared" si="26"/>
        <v>Jul 2017</v>
      </c>
      <c r="O4514" s="12" t="str">
        <f t="shared" si="497"/>
        <v>Nov 2017</v>
      </c>
      <c r="P4514" s="12">
        <f>VLOOKUP(D4514,accounts!A:G,4)</f>
        <v>291.27</v>
      </c>
      <c r="Q4514" s="12">
        <f t="shared" si="498"/>
        <v>123</v>
      </c>
    </row>
    <row r="4515">
      <c r="A4515" s="14" t="s">
        <v>4694</v>
      </c>
      <c r="B4515" s="14" t="s">
        <v>34</v>
      </c>
      <c r="C4515" s="14" t="s">
        <v>18</v>
      </c>
      <c r="D4515" s="14" t="s">
        <v>87</v>
      </c>
      <c r="E4515" s="14" t="s">
        <v>26</v>
      </c>
      <c r="F4515" s="15">
        <v>42938.0</v>
      </c>
      <c r="G4515" s="15">
        <v>42990.0</v>
      </c>
      <c r="H4515" s="14">
        <v>0.0</v>
      </c>
      <c r="I4515" s="12">
        <f>VLOOKUP(C4515, products!$A$1:$C$8, 3, FALSE)</f>
        <v>1096</v>
      </c>
      <c r="J4515" s="12" t="str">
        <f>VLOOKUP(B4515,sales_teams!A:C,3)</f>
        <v>Central</v>
      </c>
      <c r="K4515" s="12" t="str">
        <f>VLOOKUP(B4515,sales_teams!A:C,2)</f>
        <v>Dustin Brinkmann</v>
      </c>
      <c r="L4515" s="12" t="str">
        <f>VLOOKUP(D4515,accounts!A:G,6)</f>
        <v>United States</v>
      </c>
      <c r="M4515" s="12" t="str">
        <f>VLOOKUP(D4515,accounts!A:B,2)</f>
        <v>entertainment</v>
      </c>
      <c r="N4515" s="12" t="str">
        <f t="shared" si="26"/>
        <v>Jul 2017</v>
      </c>
      <c r="O4515" s="12" t="str">
        <f t="shared" si="497"/>
        <v>Sep 2017</v>
      </c>
      <c r="P4515" s="12">
        <f>VLOOKUP(D4515,accounts!A:G,4)</f>
        <v>3838.39</v>
      </c>
      <c r="Q4515" s="12">
        <f t="shared" si="498"/>
        <v>62</v>
      </c>
    </row>
    <row r="4516">
      <c r="A4516" s="14" t="s">
        <v>4695</v>
      </c>
      <c r="B4516" s="14" t="s">
        <v>34</v>
      </c>
      <c r="C4516" s="14" t="s">
        <v>19</v>
      </c>
      <c r="D4516" s="14" t="s">
        <v>88</v>
      </c>
      <c r="E4516" s="14" t="s">
        <v>26</v>
      </c>
      <c r="F4516" s="15">
        <v>42938.0</v>
      </c>
      <c r="G4516" s="15">
        <v>42943.0</v>
      </c>
      <c r="H4516" s="14">
        <v>0.0</v>
      </c>
      <c r="I4516" s="12">
        <f>VLOOKUP(C4516, products!$A$1:$C$8, 3, FALSE)</f>
        <v>55</v>
      </c>
      <c r="J4516" s="12" t="str">
        <f>VLOOKUP(B4516,sales_teams!A:C,3)</f>
        <v>Central</v>
      </c>
      <c r="K4516" s="12" t="str">
        <f>VLOOKUP(B4516,sales_teams!A:C,2)</f>
        <v>Dustin Brinkmann</v>
      </c>
      <c r="L4516" s="12" t="str">
        <f>VLOOKUP(D4516,accounts!A:G,6)</f>
        <v>United States</v>
      </c>
      <c r="M4516" s="12" t="str">
        <f>VLOOKUP(D4516,accounts!A:B,2)</f>
        <v>retail</v>
      </c>
      <c r="N4516" s="12" t="str">
        <f t="shared" si="26"/>
        <v>Jul 2017</v>
      </c>
      <c r="O4516" s="12" t="str">
        <f t="shared" si="497"/>
        <v>Jul 2017</v>
      </c>
      <c r="P4516" s="12">
        <f>VLOOKUP(D4516,accounts!A:G,4)</f>
        <v>2520.83</v>
      </c>
      <c r="Q4516" s="12">
        <f t="shared" si="498"/>
        <v>0</v>
      </c>
    </row>
    <row r="4517">
      <c r="A4517" s="14" t="s">
        <v>4696</v>
      </c>
      <c r="B4517" s="14" t="s">
        <v>34</v>
      </c>
      <c r="C4517" s="14" t="s">
        <v>21</v>
      </c>
      <c r="D4517" s="14" t="s">
        <v>121</v>
      </c>
      <c r="E4517" s="14" t="s">
        <v>5</v>
      </c>
      <c r="F4517" s="15">
        <v>42938.0</v>
      </c>
      <c r="G4517" s="15">
        <v>42939.0</v>
      </c>
      <c r="H4517" s="14">
        <v>3684.0</v>
      </c>
      <c r="I4517" s="12">
        <f>VLOOKUP(C4517, products!$A$1:$C$8, 3, FALSE)</f>
        <v>3393</v>
      </c>
      <c r="J4517" s="12" t="str">
        <f>VLOOKUP(B4517,sales_teams!A:C,3)</f>
        <v>Central</v>
      </c>
      <c r="K4517" s="12" t="str">
        <f>VLOOKUP(B4517,sales_teams!A:C,2)</f>
        <v>Dustin Brinkmann</v>
      </c>
      <c r="L4517" s="12" t="str">
        <f>VLOOKUP(D4517,accounts!A:G,6)</f>
        <v>United States</v>
      </c>
      <c r="M4517" s="12" t="str">
        <f>VLOOKUP(D4517,accounts!A:B,2)</f>
        <v>telecommunications</v>
      </c>
      <c r="N4517" s="12" t="str">
        <f t="shared" si="26"/>
        <v>Jul 2017</v>
      </c>
      <c r="O4517" s="12" t="str">
        <f t="shared" si="497"/>
        <v>Jul 2017</v>
      </c>
      <c r="P4517" s="12">
        <f>VLOOKUP(D4517,accounts!A:G,4)</f>
        <v>6395.05</v>
      </c>
      <c r="Q4517" s="12">
        <f t="shared" si="498"/>
        <v>0</v>
      </c>
    </row>
    <row r="4518">
      <c r="A4518" s="14" t="s">
        <v>4697</v>
      </c>
      <c r="B4518" s="14" t="s">
        <v>34</v>
      </c>
      <c r="C4518" s="14" t="s">
        <v>21</v>
      </c>
      <c r="D4518" s="14" t="s">
        <v>129</v>
      </c>
      <c r="E4518" s="14" t="s">
        <v>5</v>
      </c>
      <c r="F4518" s="15">
        <v>42938.0</v>
      </c>
      <c r="G4518" s="15">
        <v>43062.0</v>
      </c>
      <c r="H4518" s="14">
        <v>2986.0</v>
      </c>
      <c r="I4518" s="12">
        <f>VLOOKUP(C4518, products!$A$1:$C$8, 3, FALSE)</f>
        <v>3393</v>
      </c>
      <c r="J4518" s="12" t="str">
        <f>VLOOKUP(B4518,sales_teams!A:C,3)</f>
        <v>Central</v>
      </c>
      <c r="K4518" s="12" t="str">
        <f>VLOOKUP(B4518,sales_teams!A:C,2)</f>
        <v>Dustin Brinkmann</v>
      </c>
      <c r="L4518" s="12" t="str">
        <f>VLOOKUP(D4518,accounts!A:G,6)</f>
        <v>United States</v>
      </c>
      <c r="M4518" s="12" t="str">
        <f>VLOOKUP(D4518,accounts!A:B,2)</f>
        <v>medical</v>
      </c>
      <c r="N4518" s="12" t="str">
        <f t="shared" si="26"/>
        <v>Jul 2017</v>
      </c>
      <c r="O4518" s="12" t="str">
        <f t="shared" si="497"/>
        <v>Nov 2017</v>
      </c>
      <c r="P4518" s="12">
        <f>VLOOKUP(D4518,accounts!A:G,4)</f>
        <v>2818.38</v>
      </c>
      <c r="Q4518" s="12">
        <f t="shared" si="498"/>
        <v>123</v>
      </c>
    </row>
    <row r="4519">
      <c r="A4519" s="14" t="s">
        <v>4698</v>
      </c>
      <c r="B4519" s="14" t="s">
        <v>35</v>
      </c>
      <c r="C4519" s="14" t="s">
        <v>21</v>
      </c>
      <c r="D4519" s="14" t="s">
        <v>70</v>
      </c>
      <c r="E4519" s="14" t="s">
        <v>25</v>
      </c>
      <c r="F4519" s="15">
        <v>42938.0</v>
      </c>
      <c r="G4519" s="17"/>
      <c r="I4519" s="12">
        <f>VLOOKUP(C4519, products!$A$1:$C$8, 3, FALSE)</f>
        <v>3393</v>
      </c>
      <c r="J4519" s="12" t="str">
        <f>VLOOKUP(B4519,sales_teams!A:C,3)</f>
        <v>Central</v>
      </c>
      <c r="K4519" s="12" t="str">
        <f>VLOOKUP(B4519,sales_teams!A:C,2)</f>
        <v>Dustin Brinkmann</v>
      </c>
      <c r="L4519" s="12" t="str">
        <f>VLOOKUP(D4519,accounts!A:G,6)</f>
        <v>United States</v>
      </c>
      <c r="M4519" s="12" t="str">
        <f>VLOOKUP(D4519,accounts!A:B,2)</f>
        <v>telecommunications</v>
      </c>
      <c r="N4519" s="12" t="str">
        <f t="shared" si="26"/>
        <v>Jul 2017</v>
      </c>
      <c r="P4519" s="12">
        <f>VLOOKUP(D4519,accounts!A:G,4)</f>
        <v>5266.09</v>
      </c>
    </row>
    <row r="4520">
      <c r="A4520" s="14" t="s">
        <v>4699</v>
      </c>
      <c r="B4520" s="14" t="s">
        <v>35</v>
      </c>
      <c r="C4520" s="14" t="s">
        <v>19</v>
      </c>
      <c r="D4520" s="14" t="s">
        <v>82</v>
      </c>
      <c r="E4520" s="14" t="s">
        <v>5</v>
      </c>
      <c r="F4520" s="15">
        <v>42938.0</v>
      </c>
      <c r="G4520" s="15">
        <v>42939.0</v>
      </c>
      <c r="H4520" s="14">
        <v>50.0</v>
      </c>
      <c r="I4520" s="12">
        <f>VLOOKUP(C4520, products!$A$1:$C$8, 3, FALSE)</f>
        <v>55</v>
      </c>
      <c r="J4520" s="12" t="str">
        <f>VLOOKUP(B4520,sales_teams!A:C,3)</f>
        <v>Central</v>
      </c>
      <c r="K4520" s="12" t="str">
        <f>VLOOKUP(B4520,sales_teams!A:C,2)</f>
        <v>Dustin Brinkmann</v>
      </c>
      <c r="L4520" s="12" t="str">
        <f>VLOOKUP(D4520,accounts!A:G,6)</f>
        <v>United States</v>
      </c>
      <c r="M4520" s="12" t="str">
        <f>VLOOKUP(D4520,accounts!A:B,2)</f>
        <v>finance</v>
      </c>
      <c r="N4520" s="12" t="str">
        <f t="shared" si="26"/>
        <v>Jul 2017</v>
      </c>
      <c r="O4520" s="12" t="str">
        <f t="shared" ref="O4520:O4526" si="499">TEXT(G4520,"mmm yyy")</f>
        <v>Jul 2017</v>
      </c>
      <c r="P4520" s="12">
        <f>VLOOKUP(D4520,accounts!A:G,4)</f>
        <v>1698.2</v>
      </c>
      <c r="Q4520" s="12">
        <f t="shared" ref="Q4520:Q4526" si="500">O4520-N4520</f>
        <v>0</v>
      </c>
    </row>
    <row r="4521">
      <c r="A4521" s="14" t="s">
        <v>4700</v>
      </c>
      <c r="B4521" s="14" t="s">
        <v>36</v>
      </c>
      <c r="C4521" s="14" t="s">
        <v>17</v>
      </c>
      <c r="D4521" s="14" t="s">
        <v>146</v>
      </c>
      <c r="E4521" s="14" t="s">
        <v>26</v>
      </c>
      <c r="F4521" s="15">
        <v>42938.0</v>
      </c>
      <c r="G4521" s="15">
        <v>42949.0</v>
      </c>
      <c r="H4521" s="14">
        <v>0.0</v>
      </c>
      <c r="I4521" s="12">
        <f>VLOOKUP(C4521, products!$A$1:$C$8, 3, FALSE)</f>
        <v>4821</v>
      </c>
      <c r="J4521" s="12" t="str">
        <f>VLOOKUP(B4521,sales_teams!A:C,3)</f>
        <v>Central</v>
      </c>
      <c r="K4521" s="12" t="str">
        <f>VLOOKUP(B4521,sales_teams!A:C,2)</f>
        <v>Dustin Brinkmann</v>
      </c>
      <c r="L4521" s="12" t="str">
        <f>VLOOKUP(D4521,accounts!A:G,6)</f>
        <v>United States</v>
      </c>
      <c r="M4521" s="12" t="str">
        <f>VLOOKUP(D4521,accounts!A:B,2)</f>
        <v>marketing</v>
      </c>
      <c r="N4521" s="12" t="str">
        <f t="shared" si="26"/>
        <v>Jul 2017</v>
      </c>
      <c r="O4521" s="12" t="str">
        <f t="shared" si="499"/>
        <v>Aug 2017</v>
      </c>
      <c r="P4521" s="12">
        <f>VLOOKUP(D4521,accounts!A:G,4)</f>
        <v>1197.44</v>
      </c>
      <c r="Q4521" s="12">
        <f t="shared" si="500"/>
        <v>31</v>
      </c>
    </row>
    <row r="4522">
      <c r="A4522" s="14" t="s">
        <v>4701</v>
      </c>
      <c r="B4522" s="14" t="s">
        <v>36</v>
      </c>
      <c r="C4522" s="14" t="s">
        <v>17</v>
      </c>
      <c r="D4522" s="14" t="s">
        <v>96</v>
      </c>
      <c r="E4522" s="14" t="s">
        <v>26</v>
      </c>
      <c r="F4522" s="15">
        <v>42938.0</v>
      </c>
      <c r="G4522" s="15">
        <v>42945.0</v>
      </c>
      <c r="H4522" s="14">
        <v>0.0</v>
      </c>
      <c r="I4522" s="12">
        <f>VLOOKUP(C4522, products!$A$1:$C$8, 3, FALSE)</f>
        <v>4821</v>
      </c>
      <c r="J4522" s="12" t="str">
        <f>VLOOKUP(B4522,sales_teams!A:C,3)</f>
        <v>Central</v>
      </c>
      <c r="K4522" s="12" t="str">
        <f>VLOOKUP(B4522,sales_teams!A:C,2)</f>
        <v>Dustin Brinkmann</v>
      </c>
      <c r="L4522" s="12" t="str">
        <f>VLOOKUP(D4522,accounts!A:G,6)</f>
        <v>Japan</v>
      </c>
      <c r="M4522" s="12" t="str">
        <f>VLOOKUP(D4522,accounts!A:B,2)</f>
        <v>retail</v>
      </c>
      <c r="N4522" s="12" t="str">
        <f t="shared" si="26"/>
        <v>Jul 2017</v>
      </c>
      <c r="O4522" s="12" t="str">
        <f t="shared" si="499"/>
        <v>Jul 2017</v>
      </c>
      <c r="P4522" s="12">
        <f>VLOOKUP(D4522,accounts!A:G,4)</f>
        <v>5158.71</v>
      </c>
      <c r="Q4522" s="12">
        <f t="shared" si="500"/>
        <v>0</v>
      </c>
    </row>
    <row r="4523">
      <c r="A4523" s="14" t="s">
        <v>4702</v>
      </c>
      <c r="B4523" s="14" t="s">
        <v>38</v>
      </c>
      <c r="C4523" s="14" t="s">
        <v>17</v>
      </c>
      <c r="D4523" s="14" t="s">
        <v>100</v>
      </c>
      <c r="E4523" s="14" t="s">
        <v>26</v>
      </c>
      <c r="F4523" s="15">
        <v>42938.0</v>
      </c>
      <c r="G4523" s="15">
        <v>42940.0</v>
      </c>
      <c r="H4523" s="14">
        <v>0.0</v>
      </c>
      <c r="I4523" s="12">
        <f>VLOOKUP(C4523, products!$A$1:$C$8, 3, FALSE)</f>
        <v>4821</v>
      </c>
      <c r="J4523" s="12" t="str">
        <f>VLOOKUP(B4523,sales_teams!A:C,3)</f>
        <v>East</v>
      </c>
      <c r="K4523" s="12" t="str">
        <f>VLOOKUP(B4523,sales_teams!A:C,2)</f>
        <v>Rocco Neubert</v>
      </c>
      <c r="L4523" s="12" t="str">
        <f>VLOOKUP(D4523,accounts!A:G,6)</f>
        <v>Belgium</v>
      </c>
      <c r="M4523" s="12" t="str">
        <f>VLOOKUP(D4523,accounts!A:B,2)</f>
        <v>retail</v>
      </c>
      <c r="N4523" s="12" t="str">
        <f t="shared" si="26"/>
        <v>Jul 2017</v>
      </c>
      <c r="O4523" s="12" t="str">
        <f t="shared" si="499"/>
        <v>Jul 2017</v>
      </c>
      <c r="P4523" s="12">
        <f>VLOOKUP(D4523,accounts!A:G,4)</f>
        <v>1376.8</v>
      </c>
      <c r="Q4523" s="12">
        <f t="shared" si="500"/>
        <v>0</v>
      </c>
    </row>
    <row r="4524">
      <c r="A4524" s="14" t="s">
        <v>4703</v>
      </c>
      <c r="B4524" s="14" t="s">
        <v>38</v>
      </c>
      <c r="C4524" s="14" t="s">
        <v>18</v>
      </c>
      <c r="D4524" s="14" t="s">
        <v>127</v>
      </c>
      <c r="E4524" s="14" t="s">
        <v>5</v>
      </c>
      <c r="F4524" s="15">
        <v>42938.0</v>
      </c>
      <c r="G4524" s="15">
        <v>42945.0</v>
      </c>
      <c r="H4524" s="14">
        <v>927.0</v>
      </c>
      <c r="I4524" s="12">
        <f>VLOOKUP(C4524, products!$A$1:$C$8, 3, FALSE)</f>
        <v>1096</v>
      </c>
      <c r="J4524" s="12" t="str">
        <f>VLOOKUP(B4524,sales_teams!A:C,3)</f>
        <v>East</v>
      </c>
      <c r="K4524" s="12" t="str">
        <f>VLOOKUP(B4524,sales_teams!A:C,2)</f>
        <v>Rocco Neubert</v>
      </c>
      <c r="L4524" s="12" t="str">
        <f>VLOOKUP(D4524,accounts!A:G,6)</f>
        <v>United States</v>
      </c>
      <c r="M4524" s="12" t="str">
        <f>VLOOKUP(D4524,accounts!A:B,2)</f>
        <v>telecommunications</v>
      </c>
      <c r="N4524" s="12" t="str">
        <f t="shared" si="26"/>
        <v>Jul 2017</v>
      </c>
      <c r="O4524" s="12" t="str">
        <f t="shared" si="499"/>
        <v>Jul 2017</v>
      </c>
      <c r="P4524" s="12">
        <f>VLOOKUP(D4524,accounts!A:G,4)</f>
        <v>86.68</v>
      </c>
      <c r="Q4524" s="12">
        <f t="shared" si="500"/>
        <v>0</v>
      </c>
    </row>
    <row r="4525">
      <c r="A4525" s="14" t="s">
        <v>4704</v>
      </c>
      <c r="B4525" s="14" t="s">
        <v>38</v>
      </c>
      <c r="C4525" s="14" t="s">
        <v>17</v>
      </c>
      <c r="D4525" s="14" t="s">
        <v>102</v>
      </c>
      <c r="E4525" s="14" t="s">
        <v>5</v>
      </c>
      <c r="F4525" s="15">
        <v>42938.0</v>
      </c>
      <c r="G4525" s="15">
        <v>42983.0</v>
      </c>
      <c r="H4525" s="14">
        <v>5113.0</v>
      </c>
      <c r="I4525" s="12">
        <f>VLOOKUP(C4525, products!$A$1:$C$8, 3, FALSE)</f>
        <v>4821</v>
      </c>
      <c r="J4525" s="12" t="str">
        <f>VLOOKUP(B4525,sales_teams!A:C,3)</f>
        <v>East</v>
      </c>
      <c r="K4525" s="12" t="str">
        <f>VLOOKUP(B4525,sales_teams!A:C,2)</f>
        <v>Rocco Neubert</v>
      </c>
      <c r="L4525" s="12" t="str">
        <f>VLOOKUP(D4525,accounts!A:G,6)</f>
        <v>United States</v>
      </c>
      <c r="M4525" s="12" t="str">
        <f>VLOOKUP(D4525,accounts!A:B,2)</f>
        <v>marketing</v>
      </c>
      <c r="N4525" s="12" t="str">
        <f t="shared" si="26"/>
        <v>Jul 2017</v>
      </c>
      <c r="O4525" s="12" t="str">
        <f t="shared" si="499"/>
        <v>Sep 2017</v>
      </c>
      <c r="P4525" s="12">
        <f>VLOOKUP(D4525,accounts!A:G,4)</f>
        <v>2173.98</v>
      </c>
      <c r="Q4525" s="12">
        <f t="shared" si="500"/>
        <v>62</v>
      </c>
    </row>
    <row r="4526">
      <c r="A4526" s="14" t="s">
        <v>4705</v>
      </c>
      <c r="B4526" s="14" t="s">
        <v>40</v>
      </c>
      <c r="C4526" s="14" t="s">
        <v>19</v>
      </c>
      <c r="D4526" s="14" t="s">
        <v>124</v>
      </c>
      <c r="E4526" s="14" t="s">
        <v>5</v>
      </c>
      <c r="F4526" s="15">
        <v>42938.0</v>
      </c>
      <c r="G4526" s="15">
        <v>42939.0</v>
      </c>
      <c r="H4526" s="14">
        <v>51.0</v>
      </c>
      <c r="I4526" s="12">
        <f>VLOOKUP(C4526, products!$A$1:$C$8, 3, FALSE)</f>
        <v>55</v>
      </c>
      <c r="J4526" s="12" t="str">
        <f>VLOOKUP(B4526,sales_teams!A:C,3)</f>
        <v>East</v>
      </c>
      <c r="K4526" s="12" t="str">
        <f>VLOOKUP(B4526,sales_teams!A:C,2)</f>
        <v>Rocco Neubert</v>
      </c>
      <c r="L4526" s="12" t="str">
        <f>VLOOKUP(D4526,accounts!A:G,6)</f>
        <v>United States</v>
      </c>
      <c r="M4526" s="12" t="str">
        <f>VLOOKUP(D4526,accounts!A:B,2)</f>
        <v>retail</v>
      </c>
      <c r="N4526" s="12" t="str">
        <f t="shared" si="26"/>
        <v>Jul 2017</v>
      </c>
      <c r="O4526" s="12" t="str">
        <f t="shared" si="499"/>
        <v>Jul 2017</v>
      </c>
      <c r="P4526" s="12">
        <f>VLOOKUP(D4526,accounts!A:G,4)</f>
        <v>497.11</v>
      </c>
      <c r="Q4526" s="12">
        <f t="shared" si="500"/>
        <v>0</v>
      </c>
    </row>
    <row r="4527">
      <c r="A4527" s="14" t="s">
        <v>4706</v>
      </c>
      <c r="B4527" s="14" t="s">
        <v>42</v>
      </c>
      <c r="C4527" s="14" t="s">
        <v>18</v>
      </c>
      <c r="D4527" s="14" t="s">
        <v>92</v>
      </c>
      <c r="E4527" s="14" t="s">
        <v>25</v>
      </c>
      <c r="F4527" s="15">
        <v>42938.0</v>
      </c>
      <c r="G4527" s="17"/>
      <c r="I4527" s="12">
        <f>VLOOKUP(C4527, products!$A$1:$C$8, 3, FALSE)</f>
        <v>1096</v>
      </c>
      <c r="J4527" s="12" t="str">
        <f>VLOOKUP(B4527,sales_teams!A:C,3)</f>
        <v>East</v>
      </c>
      <c r="K4527" s="12" t="str">
        <f>VLOOKUP(B4527,sales_teams!A:C,2)</f>
        <v>Rocco Neubert</v>
      </c>
      <c r="L4527" s="12" t="str">
        <f>VLOOKUP(D4527,accounts!A:G,6)</f>
        <v>United States</v>
      </c>
      <c r="M4527" s="12" t="str">
        <f>VLOOKUP(D4527,accounts!A:B,2)</f>
        <v>finance</v>
      </c>
      <c r="N4527" s="12" t="str">
        <f t="shared" si="26"/>
        <v>Jul 2017</v>
      </c>
      <c r="P4527" s="12">
        <f>VLOOKUP(D4527,accounts!A:G,4)</f>
        <v>2819.5</v>
      </c>
    </row>
    <row r="4528">
      <c r="A4528" s="14" t="s">
        <v>4707</v>
      </c>
      <c r="B4528" s="14" t="s">
        <v>42</v>
      </c>
      <c r="C4528" s="14" t="s">
        <v>19</v>
      </c>
      <c r="D4528" s="14" t="s">
        <v>133</v>
      </c>
      <c r="E4528" s="14" t="s">
        <v>25</v>
      </c>
      <c r="F4528" s="15">
        <v>42938.0</v>
      </c>
      <c r="G4528" s="17"/>
      <c r="I4528" s="12">
        <f>VLOOKUP(C4528, products!$A$1:$C$8, 3, FALSE)</f>
        <v>55</v>
      </c>
      <c r="J4528" s="12" t="str">
        <f>VLOOKUP(B4528,sales_teams!A:C,3)</f>
        <v>East</v>
      </c>
      <c r="K4528" s="12" t="str">
        <f>VLOOKUP(B4528,sales_teams!A:C,2)</f>
        <v>Rocco Neubert</v>
      </c>
      <c r="L4528" s="12" t="str">
        <f>VLOOKUP(D4528,accounts!A:G,6)</f>
        <v>United States</v>
      </c>
      <c r="M4528" s="12" t="str">
        <f>VLOOKUP(D4528,accounts!A:B,2)</f>
        <v>finance</v>
      </c>
      <c r="N4528" s="12" t="str">
        <f t="shared" si="26"/>
        <v>Jul 2017</v>
      </c>
      <c r="P4528" s="12">
        <f>VLOOKUP(D4528,accounts!A:G,4)</f>
        <v>355.23</v>
      </c>
    </row>
    <row r="4529">
      <c r="A4529" s="14" t="s">
        <v>4708</v>
      </c>
      <c r="B4529" s="14" t="s">
        <v>42</v>
      </c>
      <c r="C4529" s="14" t="s">
        <v>21</v>
      </c>
      <c r="D4529" s="14" t="s">
        <v>75</v>
      </c>
      <c r="E4529" s="14" t="s">
        <v>25</v>
      </c>
      <c r="F4529" s="15">
        <v>42938.0</v>
      </c>
      <c r="G4529" s="17"/>
      <c r="I4529" s="12">
        <f>VLOOKUP(C4529, products!$A$1:$C$8, 3, FALSE)</f>
        <v>3393</v>
      </c>
      <c r="J4529" s="12" t="str">
        <f>VLOOKUP(B4529,sales_teams!A:C,3)</f>
        <v>East</v>
      </c>
      <c r="K4529" s="12" t="str">
        <f>VLOOKUP(B4529,sales_teams!A:C,2)</f>
        <v>Rocco Neubert</v>
      </c>
      <c r="L4529" s="12" t="str">
        <f>VLOOKUP(D4529,accounts!A:G,6)</f>
        <v>Jordan</v>
      </c>
      <c r="M4529" s="12" t="str">
        <f>VLOOKUP(D4529,accounts!A:B,2)</f>
        <v>marketing</v>
      </c>
      <c r="N4529" s="12" t="str">
        <f t="shared" si="26"/>
        <v>Jul 2017</v>
      </c>
      <c r="P4529" s="12">
        <f>VLOOKUP(D4529,accounts!A:G,4)</f>
        <v>3027.46</v>
      </c>
    </row>
    <row r="4530">
      <c r="A4530" s="14" t="s">
        <v>4709</v>
      </c>
      <c r="B4530" s="14" t="s">
        <v>43</v>
      </c>
      <c r="C4530" s="14" t="s">
        <v>19</v>
      </c>
      <c r="D4530" s="14" t="s">
        <v>91</v>
      </c>
      <c r="E4530" s="14" t="s">
        <v>5</v>
      </c>
      <c r="F4530" s="15">
        <v>42938.0</v>
      </c>
      <c r="G4530" s="15">
        <v>42992.0</v>
      </c>
      <c r="H4530" s="14">
        <v>64.0</v>
      </c>
      <c r="I4530" s="12">
        <f>VLOOKUP(C4530, products!$A$1:$C$8, 3, FALSE)</f>
        <v>55</v>
      </c>
      <c r="J4530" s="12" t="str">
        <f>VLOOKUP(B4530,sales_teams!A:C,3)</f>
        <v>East</v>
      </c>
      <c r="K4530" s="12" t="str">
        <f>VLOOKUP(B4530,sales_teams!A:C,2)</f>
        <v>Rocco Neubert</v>
      </c>
      <c r="L4530" s="12" t="str">
        <f>VLOOKUP(D4530,accounts!A:G,6)</f>
        <v>United States</v>
      </c>
      <c r="M4530" s="12" t="str">
        <f>VLOOKUP(D4530,accounts!A:B,2)</f>
        <v>employment</v>
      </c>
      <c r="N4530" s="12" t="str">
        <f t="shared" si="26"/>
        <v>Jul 2017</v>
      </c>
      <c r="O4530" s="12" t="str">
        <f t="shared" ref="O4530:O4538" si="501">TEXT(G4530,"mmm yyy")</f>
        <v>Sep 2017</v>
      </c>
      <c r="P4530" s="12">
        <f>VLOOKUP(D4530,accounts!A:G,4)</f>
        <v>2059.9</v>
      </c>
      <c r="Q4530" s="12">
        <f t="shared" ref="Q4530:Q4538" si="502">O4530-N4530</f>
        <v>62</v>
      </c>
    </row>
    <row r="4531">
      <c r="A4531" s="14" t="s">
        <v>4710</v>
      </c>
      <c r="B4531" s="14" t="s">
        <v>45</v>
      </c>
      <c r="C4531" s="14" t="s">
        <v>22</v>
      </c>
      <c r="D4531" s="14" t="s">
        <v>107</v>
      </c>
      <c r="E4531" s="14" t="s">
        <v>26</v>
      </c>
      <c r="F4531" s="15">
        <v>42938.0</v>
      </c>
      <c r="G4531" s="15">
        <v>43044.0</v>
      </c>
      <c r="H4531" s="14">
        <v>0.0</v>
      </c>
      <c r="I4531" s="12">
        <f>VLOOKUP(C4531, products!$A$1:$C$8, 3, FALSE)</f>
        <v>550</v>
      </c>
      <c r="J4531" s="12" t="str">
        <f>VLOOKUP(B4531,sales_teams!A:C,3)</f>
        <v>East</v>
      </c>
      <c r="K4531" s="12" t="str">
        <f>VLOOKUP(B4531,sales_teams!A:C,2)</f>
        <v>Rocco Neubert</v>
      </c>
      <c r="L4531" s="12" t="str">
        <f>VLOOKUP(D4531,accounts!A:G,6)</f>
        <v>United States</v>
      </c>
      <c r="M4531" s="12" t="str">
        <f>VLOOKUP(D4531,accounts!A:B,2)</f>
        <v>technolgy</v>
      </c>
      <c r="N4531" s="12" t="str">
        <f t="shared" si="26"/>
        <v>Jul 2017</v>
      </c>
      <c r="O4531" s="12" t="str">
        <f t="shared" si="501"/>
        <v>Nov 2017</v>
      </c>
      <c r="P4531" s="12">
        <f>VLOOKUP(D4531,accounts!A:G,4)</f>
        <v>1008.06</v>
      </c>
      <c r="Q4531" s="12">
        <f t="shared" si="502"/>
        <v>123</v>
      </c>
    </row>
    <row r="4532">
      <c r="A4532" s="14" t="s">
        <v>4711</v>
      </c>
      <c r="B4532" s="14" t="s">
        <v>45</v>
      </c>
      <c r="C4532" s="14" t="s">
        <v>18</v>
      </c>
      <c r="D4532" s="14" t="s">
        <v>115</v>
      </c>
      <c r="E4532" s="14" t="s">
        <v>26</v>
      </c>
      <c r="F4532" s="15">
        <v>42938.0</v>
      </c>
      <c r="G4532" s="15">
        <v>42940.0</v>
      </c>
      <c r="H4532" s="14">
        <v>0.0</v>
      </c>
      <c r="I4532" s="12">
        <f>VLOOKUP(C4532, products!$A$1:$C$8, 3, FALSE)</f>
        <v>1096</v>
      </c>
      <c r="J4532" s="12" t="str">
        <f>VLOOKUP(B4532,sales_teams!A:C,3)</f>
        <v>East</v>
      </c>
      <c r="K4532" s="12" t="str">
        <f>VLOOKUP(B4532,sales_teams!A:C,2)</f>
        <v>Rocco Neubert</v>
      </c>
      <c r="L4532" s="12" t="str">
        <f>VLOOKUP(D4532,accounts!A:G,6)</f>
        <v>United States</v>
      </c>
      <c r="M4532" s="12" t="str">
        <f>VLOOKUP(D4532,accounts!A:B,2)</f>
        <v>entertainment</v>
      </c>
      <c r="N4532" s="12" t="str">
        <f t="shared" si="26"/>
        <v>Jul 2017</v>
      </c>
      <c r="O4532" s="12" t="str">
        <f t="shared" si="501"/>
        <v>Jul 2017</v>
      </c>
      <c r="P4532" s="12">
        <f>VLOOKUP(D4532,accounts!A:G,4)</f>
        <v>217.87</v>
      </c>
      <c r="Q4532" s="12">
        <f t="shared" si="502"/>
        <v>0</v>
      </c>
    </row>
    <row r="4533">
      <c r="A4533" s="14" t="s">
        <v>4712</v>
      </c>
      <c r="B4533" s="14" t="s">
        <v>45</v>
      </c>
      <c r="C4533" s="14" t="s">
        <v>17</v>
      </c>
      <c r="D4533" s="14" t="s">
        <v>68</v>
      </c>
      <c r="E4533" s="14" t="s">
        <v>26</v>
      </c>
      <c r="F4533" s="15">
        <v>42938.0</v>
      </c>
      <c r="G4533" s="15">
        <v>43051.0</v>
      </c>
      <c r="H4533" s="14">
        <v>0.0</v>
      </c>
      <c r="I4533" s="12">
        <f>VLOOKUP(C4533, products!$A$1:$C$8, 3, FALSE)</f>
        <v>4821</v>
      </c>
      <c r="J4533" s="12" t="str">
        <f>VLOOKUP(B4533,sales_teams!A:C,3)</f>
        <v>East</v>
      </c>
      <c r="K4533" s="12" t="str">
        <f>VLOOKUP(B4533,sales_teams!A:C,2)</f>
        <v>Rocco Neubert</v>
      </c>
      <c r="L4533" s="12" t="str">
        <f>VLOOKUP(D4533,accounts!A:G,6)</f>
        <v>Korea</v>
      </c>
      <c r="M4533" s="12" t="str">
        <f>VLOOKUP(D4533,accounts!A:B,2)</f>
        <v>technolgy</v>
      </c>
      <c r="N4533" s="12" t="str">
        <f t="shared" si="26"/>
        <v>Jul 2017</v>
      </c>
      <c r="O4533" s="12" t="str">
        <f t="shared" si="501"/>
        <v>Nov 2017</v>
      </c>
      <c r="P4533" s="12">
        <f>VLOOKUP(D4533,accounts!A:G,4)</f>
        <v>8170.38</v>
      </c>
      <c r="Q4533" s="12">
        <f t="shared" si="502"/>
        <v>123</v>
      </c>
    </row>
    <row r="4534">
      <c r="A4534" s="14" t="s">
        <v>4713</v>
      </c>
      <c r="B4534" s="14" t="s">
        <v>47</v>
      </c>
      <c r="C4534" s="14" t="s">
        <v>22</v>
      </c>
      <c r="D4534" s="14" t="s">
        <v>65</v>
      </c>
      <c r="E4534" s="14" t="s">
        <v>5</v>
      </c>
      <c r="F4534" s="15">
        <v>42938.0</v>
      </c>
      <c r="G4534" s="15">
        <v>42939.0</v>
      </c>
      <c r="H4534" s="14">
        <v>442.0</v>
      </c>
      <c r="I4534" s="12">
        <f>VLOOKUP(C4534, products!$A$1:$C$8, 3, FALSE)</f>
        <v>550</v>
      </c>
      <c r="J4534" s="12" t="str">
        <f>VLOOKUP(B4534,sales_teams!A:C,3)</f>
        <v>East</v>
      </c>
      <c r="K4534" s="12" t="str">
        <f>VLOOKUP(B4534,sales_teams!A:C,2)</f>
        <v>Rocco Neubert</v>
      </c>
      <c r="L4534" s="12" t="str">
        <f>VLOOKUP(D4534,accounts!A:G,6)</f>
        <v>United States</v>
      </c>
      <c r="M4534" s="12" t="str">
        <f>VLOOKUP(D4534,accounts!A:B,2)</f>
        <v>technolgy</v>
      </c>
      <c r="N4534" s="12" t="str">
        <f t="shared" si="26"/>
        <v>Jul 2017</v>
      </c>
      <c r="O4534" s="12" t="str">
        <f t="shared" si="501"/>
        <v>Jul 2017</v>
      </c>
      <c r="P4534" s="12">
        <f>VLOOKUP(D4534,accounts!A:G,4)</f>
        <v>7708.38</v>
      </c>
      <c r="Q4534" s="12">
        <f t="shared" si="502"/>
        <v>0</v>
      </c>
    </row>
    <row r="4535">
      <c r="A4535" s="14" t="s">
        <v>4714</v>
      </c>
      <c r="B4535" s="14" t="s">
        <v>49</v>
      </c>
      <c r="C4535" s="14" t="s">
        <v>17</v>
      </c>
      <c r="D4535" s="14" t="s">
        <v>93</v>
      </c>
      <c r="E4535" s="14" t="s">
        <v>26</v>
      </c>
      <c r="F4535" s="15">
        <v>42938.0</v>
      </c>
      <c r="G4535" s="15">
        <v>42946.0</v>
      </c>
      <c r="H4535" s="14">
        <v>0.0</v>
      </c>
      <c r="I4535" s="12">
        <f>VLOOKUP(C4535, products!$A$1:$C$8, 3, FALSE)</f>
        <v>4821</v>
      </c>
      <c r="J4535" s="12" t="str">
        <f>VLOOKUP(B4535,sales_teams!A:C,3)</f>
        <v>West</v>
      </c>
      <c r="K4535" s="12" t="str">
        <f>VLOOKUP(B4535,sales_teams!A:C,2)</f>
        <v>Summer Sewald</v>
      </c>
      <c r="L4535" s="12" t="str">
        <f>VLOOKUP(D4535,accounts!A:G,6)</f>
        <v>United States</v>
      </c>
      <c r="M4535" s="12" t="str">
        <f>VLOOKUP(D4535,accounts!A:B,2)</f>
        <v>retail</v>
      </c>
      <c r="N4535" s="12" t="str">
        <f t="shared" si="26"/>
        <v>Jul 2017</v>
      </c>
      <c r="O4535" s="12" t="str">
        <f t="shared" si="501"/>
        <v>Jul 2017</v>
      </c>
      <c r="P4535" s="12">
        <f>VLOOKUP(D4535,accounts!A:G,4)</f>
        <v>4968.91</v>
      </c>
      <c r="Q4535" s="12">
        <f t="shared" si="502"/>
        <v>0</v>
      </c>
    </row>
    <row r="4536">
      <c r="A4536" s="14" t="s">
        <v>4715</v>
      </c>
      <c r="B4536" s="14" t="s">
        <v>49</v>
      </c>
      <c r="C4536" s="14" t="s">
        <v>21</v>
      </c>
      <c r="D4536" s="14" t="s">
        <v>124</v>
      </c>
      <c r="E4536" s="14" t="s">
        <v>5</v>
      </c>
      <c r="F4536" s="15">
        <v>42938.0</v>
      </c>
      <c r="G4536" s="15">
        <v>43008.0</v>
      </c>
      <c r="H4536" s="14">
        <v>3015.0</v>
      </c>
      <c r="I4536" s="12">
        <f>VLOOKUP(C4536, products!$A$1:$C$8, 3, FALSE)</f>
        <v>3393</v>
      </c>
      <c r="J4536" s="12" t="str">
        <f>VLOOKUP(B4536,sales_teams!A:C,3)</f>
        <v>West</v>
      </c>
      <c r="K4536" s="12" t="str">
        <f>VLOOKUP(B4536,sales_teams!A:C,2)</f>
        <v>Summer Sewald</v>
      </c>
      <c r="L4536" s="12" t="str">
        <f>VLOOKUP(D4536,accounts!A:G,6)</f>
        <v>United States</v>
      </c>
      <c r="M4536" s="12" t="str">
        <f>VLOOKUP(D4536,accounts!A:B,2)</f>
        <v>retail</v>
      </c>
      <c r="N4536" s="12" t="str">
        <f t="shared" si="26"/>
        <v>Jul 2017</v>
      </c>
      <c r="O4536" s="12" t="str">
        <f t="shared" si="501"/>
        <v>Sep 2017</v>
      </c>
      <c r="P4536" s="12">
        <f>VLOOKUP(D4536,accounts!A:G,4)</f>
        <v>497.11</v>
      </c>
      <c r="Q4536" s="12">
        <f t="shared" si="502"/>
        <v>62</v>
      </c>
    </row>
    <row r="4537">
      <c r="A4537" s="14" t="s">
        <v>4716</v>
      </c>
      <c r="B4537" s="14" t="s">
        <v>50</v>
      </c>
      <c r="C4537" s="14" t="s">
        <v>21</v>
      </c>
      <c r="D4537" s="14" t="s">
        <v>98</v>
      </c>
      <c r="E4537" s="14" t="s">
        <v>26</v>
      </c>
      <c r="F4537" s="15">
        <v>42938.0</v>
      </c>
      <c r="G4537" s="15">
        <v>42940.0</v>
      </c>
      <c r="H4537" s="14">
        <v>0.0</v>
      </c>
      <c r="I4537" s="12">
        <f>VLOOKUP(C4537, products!$A$1:$C$8, 3, FALSE)</f>
        <v>3393</v>
      </c>
      <c r="J4537" s="12" t="str">
        <f>VLOOKUP(B4537,sales_teams!A:C,3)</f>
        <v>West</v>
      </c>
      <c r="K4537" s="12" t="str">
        <f>VLOOKUP(B4537,sales_teams!A:C,2)</f>
        <v>Summer Sewald</v>
      </c>
      <c r="L4537" s="12" t="str">
        <f>VLOOKUP(D4537,accounts!A:G,6)</f>
        <v>United States</v>
      </c>
      <c r="M4537" s="12" t="str">
        <f>VLOOKUP(D4537,accounts!A:B,2)</f>
        <v>retail</v>
      </c>
      <c r="N4537" s="12" t="str">
        <f t="shared" si="26"/>
        <v>Jul 2017</v>
      </c>
      <c r="O4537" s="12" t="str">
        <f t="shared" si="501"/>
        <v>Jul 2017</v>
      </c>
      <c r="P4537" s="12">
        <f>VLOOKUP(D4537,accounts!A:G,4)</f>
        <v>718.62</v>
      </c>
      <c r="Q4537" s="12">
        <f t="shared" si="502"/>
        <v>0</v>
      </c>
    </row>
    <row r="4538">
      <c r="A4538" s="14" t="s">
        <v>4717</v>
      </c>
      <c r="B4538" s="14" t="s">
        <v>51</v>
      </c>
      <c r="C4538" s="14" t="s">
        <v>20</v>
      </c>
      <c r="D4538" s="14" t="s">
        <v>72</v>
      </c>
      <c r="E4538" s="14" t="s">
        <v>26</v>
      </c>
      <c r="F4538" s="15">
        <v>42938.0</v>
      </c>
      <c r="G4538" s="15">
        <v>42939.0</v>
      </c>
      <c r="H4538" s="14">
        <v>0.0</v>
      </c>
      <c r="I4538" s="12">
        <f>VLOOKUP(C4538, products!$A$1:$C$8, 3, FALSE)</f>
        <v>5482</v>
      </c>
      <c r="J4538" s="12" t="str">
        <f>VLOOKUP(B4538,sales_teams!A:C,3)</f>
        <v>West</v>
      </c>
      <c r="K4538" s="12" t="str">
        <f>VLOOKUP(B4538,sales_teams!A:C,2)</f>
        <v>Summer Sewald</v>
      </c>
      <c r="L4538" s="12" t="str">
        <f>VLOOKUP(D4538,accounts!A:G,6)</f>
        <v>United States</v>
      </c>
      <c r="M4538" s="12" t="str">
        <f>VLOOKUP(D4538,accounts!A:B,2)</f>
        <v>finance</v>
      </c>
      <c r="N4538" s="12" t="str">
        <f t="shared" si="26"/>
        <v>Jul 2017</v>
      </c>
      <c r="O4538" s="12" t="str">
        <f t="shared" si="501"/>
        <v>Jul 2017</v>
      </c>
      <c r="P4538" s="12">
        <f>VLOOKUP(D4538,accounts!A:G,4)</f>
        <v>7537.24</v>
      </c>
      <c r="Q4538" s="12">
        <f t="shared" si="502"/>
        <v>0</v>
      </c>
    </row>
    <row r="4539">
      <c r="A4539" s="14" t="s">
        <v>4718</v>
      </c>
      <c r="B4539" s="14" t="s">
        <v>52</v>
      </c>
      <c r="C4539" s="14" t="s">
        <v>19</v>
      </c>
      <c r="D4539" s="14" t="s">
        <v>118</v>
      </c>
      <c r="E4539" s="14" t="s">
        <v>25</v>
      </c>
      <c r="F4539" s="15">
        <v>42938.0</v>
      </c>
      <c r="G4539" s="17"/>
      <c r="I4539" s="12">
        <f>VLOOKUP(C4539, products!$A$1:$C$8, 3, FALSE)</f>
        <v>55</v>
      </c>
      <c r="J4539" s="12" t="str">
        <f>VLOOKUP(B4539,sales_teams!A:C,3)</f>
        <v>West</v>
      </c>
      <c r="K4539" s="12" t="str">
        <f>VLOOKUP(B4539,sales_teams!A:C,2)</f>
        <v>Summer Sewald</v>
      </c>
      <c r="L4539" s="12" t="str">
        <f>VLOOKUP(D4539,accounts!A:G,6)</f>
        <v>United States</v>
      </c>
      <c r="M4539" s="12" t="str">
        <f>VLOOKUP(D4539,accounts!A:B,2)</f>
        <v>retail</v>
      </c>
      <c r="N4539" s="12" t="str">
        <f t="shared" si="26"/>
        <v>Jul 2017</v>
      </c>
      <c r="P4539" s="12">
        <f>VLOOKUP(D4539,accounts!A:G,4)</f>
        <v>702.72</v>
      </c>
    </row>
    <row r="4540">
      <c r="A4540" s="14" t="s">
        <v>4719</v>
      </c>
      <c r="B4540" s="14" t="s">
        <v>52</v>
      </c>
      <c r="C4540" s="14" t="s">
        <v>21</v>
      </c>
      <c r="D4540" s="14" t="s">
        <v>66</v>
      </c>
      <c r="E4540" s="14" t="s">
        <v>26</v>
      </c>
      <c r="F4540" s="15">
        <v>42938.0</v>
      </c>
      <c r="G4540" s="15">
        <v>42939.0</v>
      </c>
      <c r="H4540" s="14">
        <v>0.0</v>
      </c>
      <c r="I4540" s="12">
        <f>VLOOKUP(C4540, products!$A$1:$C$8, 3, FALSE)</f>
        <v>3393</v>
      </c>
      <c r="J4540" s="12" t="str">
        <f>VLOOKUP(B4540,sales_teams!A:C,3)</f>
        <v>West</v>
      </c>
      <c r="K4540" s="12" t="str">
        <f>VLOOKUP(B4540,sales_teams!A:C,2)</f>
        <v>Summer Sewald</v>
      </c>
      <c r="L4540" s="12" t="str">
        <f>VLOOKUP(D4540,accounts!A:G,6)</f>
        <v>United States</v>
      </c>
      <c r="M4540" s="12" t="str">
        <f>VLOOKUP(D4540,accounts!A:B,2)</f>
        <v>medical</v>
      </c>
      <c r="N4540" s="12" t="str">
        <f t="shared" si="26"/>
        <v>Jul 2017</v>
      </c>
      <c r="O4540" s="12" t="str">
        <f t="shared" ref="O4540:O4548" si="503">TEXT(G4540,"mmm yyy")</f>
        <v>Jul 2017</v>
      </c>
      <c r="P4540" s="12">
        <f>VLOOKUP(D4540,accounts!A:G,4)</f>
        <v>4.54</v>
      </c>
      <c r="Q4540" s="12">
        <f t="shared" ref="Q4540:Q4548" si="504">O4540-N4540</f>
        <v>0</v>
      </c>
    </row>
    <row r="4541">
      <c r="A4541" s="14" t="s">
        <v>4720</v>
      </c>
      <c r="B4541" s="14" t="s">
        <v>52</v>
      </c>
      <c r="C4541" s="14" t="s">
        <v>18</v>
      </c>
      <c r="D4541" s="14" t="s">
        <v>82</v>
      </c>
      <c r="E4541" s="14" t="s">
        <v>5</v>
      </c>
      <c r="F4541" s="15">
        <v>42938.0</v>
      </c>
      <c r="G4541" s="15">
        <v>42939.0</v>
      </c>
      <c r="H4541" s="14">
        <v>1174.0</v>
      </c>
      <c r="I4541" s="12">
        <f>VLOOKUP(C4541, products!$A$1:$C$8, 3, FALSE)</f>
        <v>1096</v>
      </c>
      <c r="J4541" s="12" t="str">
        <f>VLOOKUP(B4541,sales_teams!A:C,3)</f>
        <v>West</v>
      </c>
      <c r="K4541" s="12" t="str">
        <f>VLOOKUP(B4541,sales_teams!A:C,2)</f>
        <v>Summer Sewald</v>
      </c>
      <c r="L4541" s="12" t="str">
        <f>VLOOKUP(D4541,accounts!A:G,6)</f>
        <v>United States</v>
      </c>
      <c r="M4541" s="12" t="str">
        <f>VLOOKUP(D4541,accounts!A:B,2)</f>
        <v>finance</v>
      </c>
      <c r="N4541" s="12" t="str">
        <f t="shared" si="26"/>
        <v>Jul 2017</v>
      </c>
      <c r="O4541" s="12" t="str">
        <f t="shared" si="503"/>
        <v>Jul 2017</v>
      </c>
      <c r="P4541" s="12">
        <f>VLOOKUP(D4541,accounts!A:G,4)</f>
        <v>1698.2</v>
      </c>
      <c r="Q4541" s="12">
        <f t="shared" si="504"/>
        <v>0</v>
      </c>
    </row>
    <row r="4542">
      <c r="A4542" s="14" t="s">
        <v>4721</v>
      </c>
      <c r="B4542" s="14" t="s">
        <v>53</v>
      </c>
      <c r="C4542" s="14" t="s">
        <v>21</v>
      </c>
      <c r="D4542" s="14" t="s">
        <v>79</v>
      </c>
      <c r="E4542" s="14" t="s">
        <v>5</v>
      </c>
      <c r="F4542" s="15">
        <v>42938.0</v>
      </c>
      <c r="G4542" s="15">
        <v>43006.0</v>
      </c>
      <c r="H4542" s="14">
        <v>3696.0</v>
      </c>
      <c r="I4542" s="12">
        <f>VLOOKUP(C4542, products!$A$1:$C$8, 3, FALSE)</f>
        <v>3393</v>
      </c>
      <c r="J4542" s="12" t="str">
        <f>VLOOKUP(B4542,sales_teams!A:C,3)</f>
        <v>West</v>
      </c>
      <c r="K4542" s="12" t="str">
        <f>VLOOKUP(B4542,sales_teams!A:C,2)</f>
        <v>Summer Sewald</v>
      </c>
      <c r="L4542" s="12" t="str">
        <f>VLOOKUP(D4542,accounts!A:G,6)</f>
        <v>Panama</v>
      </c>
      <c r="M4542" s="12" t="str">
        <f>VLOOKUP(D4542,accounts!A:B,2)</f>
        <v>technolgy</v>
      </c>
      <c r="N4542" s="12" t="str">
        <f t="shared" si="26"/>
        <v>Jul 2017</v>
      </c>
      <c r="O4542" s="12" t="str">
        <f t="shared" si="503"/>
        <v>Sep 2017</v>
      </c>
      <c r="P4542" s="12">
        <f>VLOOKUP(D4542,accounts!A:G,4)</f>
        <v>2938.67</v>
      </c>
      <c r="Q4542" s="12">
        <f t="shared" si="504"/>
        <v>62</v>
      </c>
    </row>
    <row r="4543">
      <c r="A4543" s="14" t="s">
        <v>4722</v>
      </c>
      <c r="B4543" s="14" t="s">
        <v>54</v>
      </c>
      <c r="C4543" s="14" t="s">
        <v>22</v>
      </c>
      <c r="D4543" s="14" t="s">
        <v>75</v>
      </c>
      <c r="E4543" s="14" t="s">
        <v>26</v>
      </c>
      <c r="F4543" s="15">
        <v>42938.0</v>
      </c>
      <c r="G4543" s="15">
        <v>42946.0</v>
      </c>
      <c r="H4543" s="14">
        <v>0.0</v>
      </c>
      <c r="I4543" s="12">
        <f>VLOOKUP(C4543, products!$A$1:$C$8, 3, FALSE)</f>
        <v>550</v>
      </c>
      <c r="J4543" s="12" t="str">
        <f>VLOOKUP(B4543,sales_teams!A:C,3)</f>
        <v>West</v>
      </c>
      <c r="K4543" s="12" t="str">
        <f>VLOOKUP(B4543,sales_teams!A:C,2)</f>
        <v>Summer Sewald</v>
      </c>
      <c r="L4543" s="12" t="str">
        <f>VLOOKUP(D4543,accounts!A:G,6)</f>
        <v>Jordan</v>
      </c>
      <c r="M4543" s="12" t="str">
        <f>VLOOKUP(D4543,accounts!A:B,2)</f>
        <v>marketing</v>
      </c>
      <c r="N4543" s="12" t="str">
        <f t="shared" si="26"/>
        <v>Jul 2017</v>
      </c>
      <c r="O4543" s="12" t="str">
        <f t="shared" si="503"/>
        <v>Jul 2017</v>
      </c>
      <c r="P4543" s="12">
        <f>VLOOKUP(D4543,accounts!A:G,4)</f>
        <v>3027.46</v>
      </c>
      <c r="Q4543" s="12">
        <f t="shared" si="504"/>
        <v>0</v>
      </c>
    </row>
    <row r="4544">
      <c r="A4544" s="14" t="s">
        <v>4723</v>
      </c>
      <c r="B4544" s="14" t="s">
        <v>54</v>
      </c>
      <c r="C4544" s="14" t="s">
        <v>21</v>
      </c>
      <c r="D4544" s="14" t="s">
        <v>117</v>
      </c>
      <c r="E4544" s="14" t="s">
        <v>5</v>
      </c>
      <c r="F4544" s="15">
        <v>42938.0</v>
      </c>
      <c r="G4544" s="15">
        <v>43042.0</v>
      </c>
      <c r="H4544" s="14">
        <v>3252.0</v>
      </c>
      <c r="I4544" s="12">
        <f>VLOOKUP(C4544, products!$A$1:$C$8, 3, FALSE)</f>
        <v>3393</v>
      </c>
      <c r="J4544" s="12" t="str">
        <f>VLOOKUP(B4544,sales_teams!A:C,3)</f>
        <v>West</v>
      </c>
      <c r="K4544" s="12" t="str">
        <f>VLOOKUP(B4544,sales_teams!A:C,2)</f>
        <v>Summer Sewald</v>
      </c>
      <c r="L4544" s="12" t="str">
        <f>VLOOKUP(D4544,accounts!A:G,6)</f>
        <v>United States</v>
      </c>
      <c r="M4544" s="12" t="str">
        <f>VLOOKUP(D4544,accounts!A:B,2)</f>
        <v>medical</v>
      </c>
      <c r="N4544" s="12" t="str">
        <f t="shared" si="26"/>
        <v>Jul 2017</v>
      </c>
      <c r="O4544" s="12" t="str">
        <f t="shared" si="503"/>
        <v>Nov 2017</v>
      </c>
      <c r="P4544" s="12">
        <f>VLOOKUP(D4544,accounts!A:G,4)</f>
        <v>251.41</v>
      </c>
      <c r="Q4544" s="12">
        <f t="shared" si="504"/>
        <v>123</v>
      </c>
    </row>
    <row r="4545">
      <c r="A4545" s="14" t="s">
        <v>4724</v>
      </c>
      <c r="B4545" s="14" t="s">
        <v>57</v>
      </c>
      <c r="C4545" s="14" t="s">
        <v>19</v>
      </c>
      <c r="D4545" s="14" t="s">
        <v>104</v>
      </c>
      <c r="E4545" s="14" t="s">
        <v>26</v>
      </c>
      <c r="F4545" s="15">
        <v>42938.0</v>
      </c>
      <c r="G4545" s="15">
        <v>43043.0</v>
      </c>
      <c r="H4545" s="14">
        <v>0.0</v>
      </c>
      <c r="I4545" s="12">
        <f>VLOOKUP(C4545, products!$A$1:$C$8, 3, FALSE)</f>
        <v>55</v>
      </c>
      <c r="J4545" s="12" t="str">
        <f>VLOOKUP(B4545,sales_teams!A:C,3)</f>
        <v>West</v>
      </c>
      <c r="K4545" s="12" t="str">
        <f>VLOOKUP(B4545,sales_teams!A:C,2)</f>
        <v>Summer Sewald</v>
      </c>
      <c r="L4545" s="12" t="str">
        <f>VLOOKUP(D4545,accounts!A:G,6)</f>
        <v>Italy</v>
      </c>
      <c r="M4545" s="12" t="str">
        <f>VLOOKUP(D4545,accounts!A:B,2)</f>
        <v>retail</v>
      </c>
      <c r="N4545" s="12" t="str">
        <f t="shared" si="26"/>
        <v>Jul 2017</v>
      </c>
      <c r="O4545" s="12" t="str">
        <f t="shared" si="503"/>
        <v>Nov 2017</v>
      </c>
      <c r="P4545" s="12">
        <f>VLOOKUP(D4545,accounts!A:G,4)</f>
        <v>894.33</v>
      </c>
      <c r="Q4545" s="12">
        <f t="shared" si="504"/>
        <v>123</v>
      </c>
    </row>
    <row r="4546">
      <c r="A4546" s="14" t="s">
        <v>4725</v>
      </c>
      <c r="B4546" s="14" t="s">
        <v>57</v>
      </c>
      <c r="C4546" s="14" t="s">
        <v>19</v>
      </c>
      <c r="D4546" s="14" t="s">
        <v>103</v>
      </c>
      <c r="E4546" s="14" t="s">
        <v>26</v>
      </c>
      <c r="F4546" s="15">
        <v>42938.0</v>
      </c>
      <c r="G4546" s="15">
        <v>42939.0</v>
      </c>
      <c r="H4546" s="14">
        <v>0.0</v>
      </c>
      <c r="I4546" s="12">
        <f>VLOOKUP(C4546, products!$A$1:$C$8, 3, FALSE)</f>
        <v>55</v>
      </c>
      <c r="J4546" s="12" t="str">
        <f>VLOOKUP(B4546,sales_teams!A:C,3)</f>
        <v>West</v>
      </c>
      <c r="K4546" s="12" t="str">
        <f>VLOOKUP(B4546,sales_teams!A:C,2)</f>
        <v>Summer Sewald</v>
      </c>
      <c r="L4546" s="12" t="str">
        <f>VLOOKUP(D4546,accounts!A:G,6)</f>
        <v>Norway</v>
      </c>
      <c r="M4546" s="12" t="str">
        <f>VLOOKUP(D4546,accounts!A:B,2)</f>
        <v>technolgy</v>
      </c>
      <c r="N4546" s="12" t="str">
        <f t="shared" si="26"/>
        <v>Jul 2017</v>
      </c>
      <c r="O4546" s="12" t="str">
        <f t="shared" si="503"/>
        <v>Jul 2017</v>
      </c>
      <c r="P4546" s="12">
        <f>VLOOKUP(D4546,accounts!A:G,4)</f>
        <v>1223.72</v>
      </c>
      <c r="Q4546" s="12">
        <f t="shared" si="504"/>
        <v>0</v>
      </c>
    </row>
    <row r="4547">
      <c r="A4547" s="14" t="s">
        <v>4726</v>
      </c>
      <c r="B4547" s="14" t="s">
        <v>58</v>
      </c>
      <c r="C4547" s="14" t="s">
        <v>17</v>
      </c>
      <c r="D4547" s="14" t="s">
        <v>132</v>
      </c>
      <c r="E4547" s="14" t="s">
        <v>26</v>
      </c>
      <c r="F4547" s="15">
        <v>42938.0</v>
      </c>
      <c r="G4547" s="15">
        <v>42939.0</v>
      </c>
      <c r="H4547" s="14">
        <v>0.0</v>
      </c>
      <c r="I4547" s="12">
        <f>VLOOKUP(C4547, products!$A$1:$C$8, 3, FALSE)</f>
        <v>4821</v>
      </c>
      <c r="J4547" s="12" t="str">
        <f>VLOOKUP(B4547,sales_teams!A:C,3)</f>
        <v>West</v>
      </c>
      <c r="K4547" s="12" t="str">
        <f>VLOOKUP(B4547,sales_teams!A:C,2)</f>
        <v>Summer Sewald</v>
      </c>
      <c r="L4547" s="12" t="str">
        <f>VLOOKUP(D4547,accounts!A:G,6)</f>
        <v>United States</v>
      </c>
      <c r="M4547" s="12" t="str">
        <f>VLOOKUP(D4547,accounts!A:B,2)</f>
        <v>technolgy</v>
      </c>
      <c r="N4547" s="12" t="str">
        <f t="shared" si="26"/>
        <v>Jul 2017</v>
      </c>
      <c r="O4547" s="12" t="str">
        <f t="shared" si="503"/>
        <v>Jul 2017</v>
      </c>
      <c r="P4547" s="12">
        <f>VLOOKUP(D4547,accounts!A:G,4)</f>
        <v>587.72</v>
      </c>
      <c r="Q4547" s="12">
        <f t="shared" si="504"/>
        <v>0</v>
      </c>
    </row>
    <row r="4548">
      <c r="A4548" s="14" t="s">
        <v>4727</v>
      </c>
      <c r="B4548" s="14" t="s">
        <v>58</v>
      </c>
      <c r="C4548" s="14" t="s">
        <v>19</v>
      </c>
      <c r="D4548" s="14" t="s">
        <v>68</v>
      </c>
      <c r="E4548" s="14" t="s">
        <v>5</v>
      </c>
      <c r="F4548" s="15">
        <v>42938.0</v>
      </c>
      <c r="G4548" s="15">
        <v>43001.0</v>
      </c>
      <c r="H4548" s="14">
        <v>65.0</v>
      </c>
      <c r="I4548" s="12">
        <f>VLOOKUP(C4548, products!$A$1:$C$8, 3, FALSE)</f>
        <v>55</v>
      </c>
      <c r="J4548" s="12" t="str">
        <f>VLOOKUP(B4548,sales_teams!A:C,3)</f>
        <v>West</v>
      </c>
      <c r="K4548" s="12" t="str">
        <f>VLOOKUP(B4548,sales_teams!A:C,2)</f>
        <v>Summer Sewald</v>
      </c>
      <c r="L4548" s="12" t="str">
        <f>VLOOKUP(D4548,accounts!A:G,6)</f>
        <v>Korea</v>
      </c>
      <c r="M4548" s="12" t="str">
        <f>VLOOKUP(D4548,accounts!A:B,2)</f>
        <v>technolgy</v>
      </c>
      <c r="N4548" s="12" t="str">
        <f t="shared" si="26"/>
        <v>Jul 2017</v>
      </c>
      <c r="O4548" s="12" t="str">
        <f t="shared" si="503"/>
        <v>Sep 2017</v>
      </c>
      <c r="P4548" s="12">
        <f>VLOOKUP(D4548,accounts!A:G,4)</f>
        <v>8170.38</v>
      </c>
      <c r="Q4548" s="12">
        <f t="shared" si="504"/>
        <v>62</v>
      </c>
    </row>
    <row r="4549">
      <c r="A4549" s="14" t="s">
        <v>4728</v>
      </c>
      <c r="B4549" s="14" t="s">
        <v>61</v>
      </c>
      <c r="C4549" s="14" t="s">
        <v>18</v>
      </c>
      <c r="D4549" s="14" t="s">
        <v>142</v>
      </c>
      <c r="E4549" s="14" t="s">
        <v>25</v>
      </c>
      <c r="F4549" s="15">
        <v>42938.0</v>
      </c>
      <c r="G4549" s="17"/>
      <c r="I4549" s="12">
        <f>VLOOKUP(C4549, products!$A$1:$C$8, 3, FALSE)</f>
        <v>1096</v>
      </c>
      <c r="J4549" s="12" t="str">
        <f>VLOOKUP(B4549,sales_teams!A:C,3)</f>
        <v>West</v>
      </c>
      <c r="K4549" s="12" t="str">
        <f>VLOOKUP(B4549,sales_teams!A:C,2)</f>
        <v>Summer Sewald</v>
      </c>
      <c r="L4549" s="12" t="str">
        <f>VLOOKUP(D4549,accounts!A:G,6)</f>
        <v>United States</v>
      </c>
      <c r="M4549" s="12" t="str">
        <f>VLOOKUP(D4549,accounts!A:B,2)</f>
        <v>employment</v>
      </c>
      <c r="N4549" s="12" t="str">
        <f t="shared" si="26"/>
        <v>Jul 2017</v>
      </c>
      <c r="P4549" s="12">
        <f>VLOOKUP(D4549,accounts!A:G,4)</f>
        <v>291.27</v>
      </c>
    </row>
    <row r="4550">
      <c r="A4550" s="14" t="s">
        <v>4729</v>
      </c>
      <c r="B4550" s="14" t="s">
        <v>34</v>
      </c>
      <c r="C4550" s="14" t="s">
        <v>18</v>
      </c>
      <c r="D4550" s="14" t="s">
        <v>138</v>
      </c>
      <c r="E4550" s="14" t="s">
        <v>5</v>
      </c>
      <c r="F4550" s="15">
        <v>42939.0</v>
      </c>
      <c r="G4550" s="15">
        <v>42983.0</v>
      </c>
      <c r="H4550" s="14">
        <v>904.0</v>
      </c>
      <c r="I4550" s="12">
        <f>VLOOKUP(C4550, products!$A$1:$C$8, 3, FALSE)</f>
        <v>1096</v>
      </c>
      <c r="J4550" s="12" t="str">
        <f>VLOOKUP(B4550,sales_teams!A:C,3)</f>
        <v>Central</v>
      </c>
      <c r="K4550" s="12" t="str">
        <f>VLOOKUP(B4550,sales_teams!A:C,2)</f>
        <v>Dustin Brinkmann</v>
      </c>
      <c r="L4550" s="12" t="str">
        <f>VLOOKUP(D4550,accounts!A:G,6)</f>
        <v>United States</v>
      </c>
      <c r="M4550" s="12" t="str">
        <f>VLOOKUP(D4550,accounts!A:B,2)</f>
        <v>retail</v>
      </c>
      <c r="N4550" s="12" t="str">
        <f t="shared" si="26"/>
        <v>Jul 2017</v>
      </c>
      <c r="O4550" s="12" t="str">
        <f t="shared" ref="O4550:O4562" si="505">TEXT(G4550,"mmm yyy")</f>
        <v>Sep 2017</v>
      </c>
      <c r="P4550" s="12">
        <f>VLOOKUP(D4550,accounts!A:G,4)</f>
        <v>2261.05</v>
      </c>
      <c r="Q4550" s="12">
        <f t="shared" ref="Q4550:Q4562" si="506">O4550-N4550</f>
        <v>62</v>
      </c>
    </row>
    <row r="4551">
      <c r="A4551" s="14" t="s">
        <v>4730</v>
      </c>
      <c r="B4551" s="14" t="s">
        <v>35</v>
      </c>
      <c r="C4551" s="14" t="s">
        <v>22</v>
      </c>
      <c r="D4551" s="14" t="s">
        <v>126</v>
      </c>
      <c r="E4551" s="14" t="s">
        <v>5</v>
      </c>
      <c r="F4551" s="15">
        <v>42939.0</v>
      </c>
      <c r="G4551" s="15">
        <v>42940.0</v>
      </c>
      <c r="H4551" s="14">
        <v>541.0</v>
      </c>
      <c r="I4551" s="12">
        <f>VLOOKUP(C4551, products!$A$1:$C$8, 3, FALSE)</f>
        <v>550</v>
      </c>
      <c r="J4551" s="12" t="str">
        <f>VLOOKUP(B4551,sales_teams!A:C,3)</f>
        <v>Central</v>
      </c>
      <c r="K4551" s="12" t="str">
        <f>VLOOKUP(B4551,sales_teams!A:C,2)</f>
        <v>Dustin Brinkmann</v>
      </c>
      <c r="L4551" s="12" t="str">
        <f>VLOOKUP(D4551,accounts!A:G,6)</f>
        <v>United States</v>
      </c>
      <c r="M4551" s="12" t="str">
        <f>VLOOKUP(D4551,accounts!A:B,2)</f>
        <v>retail</v>
      </c>
      <c r="N4551" s="12" t="str">
        <f t="shared" si="26"/>
        <v>Jul 2017</v>
      </c>
      <c r="O4551" s="12" t="str">
        <f t="shared" si="505"/>
        <v>Jul 2017</v>
      </c>
      <c r="P4551" s="12">
        <f>VLOOKUP(D4551,accounts!A:G,4)</f>
        <v>332.43</v>
      </c>
      <c r="Q4551" s="12">
        <f t="shared" si="506"/>
        <v>0</v>
      </c>
    </row>
    <row r="4552">
      <c r="A4552" s="14" t="s">
        <v>4731</v>
      </c>
      <c r="B4552" s="14" t="s">
        <v>36</v>
      </c>
      <c r="C4552" s="14" t="s">
        <v>22</v>
      </c>
      <c r="D4552" s="14" t="s">
        <v>118</v>
      </c>
      <c r="E4552" s="14" t="s">
        <v>5</v>
      </c>
      <c r="F4552" s="15">
        <v>42939.0</v>
      </c>
      <c r="G4552" s="15">
        <v>42941.0</v>
      </c>
      <c r="H4552" s="14">
        <v>630.0</v>
      </c>
      <c r="I4552" s="12">
        <f>VLOOKUP(C4552, products!$A$1:$C$8, 3, FALSE)</f>
        <v>550</v>
      </c>
      <c r="J4552" s="12" t="str">
        <f>VLOOKUP(B4552,sales_teams!A:C,3)</f>
        <v>Central</v>
      </c>
      <c r="K4552" s="12" t="str">
        <f>VLOOKUP(B4552,sales_teams!A:C,2)</f>
        <v>Dustin Brinkmann</v>
      </c>
      <c r="L4552" s="12" t="str">
        <f>VLOOKUP(D4552,accounts!A:G,6)</f>
        <v>United States</v>
      </c>
      <c r="M4552" s="12" t="str">
        <f>VLOOKUP(D4552,accounts!A:B,2)</f>
        <v>retail</v>
      </c>
      <c r="N4552" s="12" t="str">
        <f t="shared" si="26"/>
        <v>Jul 2017</v>
      </c>
      <c r="O4552" s="12" t="str">
        <f t="shared" si="505"/>
        <v>Jul 2017</v>
      </c>
      <c r="P4552" s="12">
        <f>VLOOKUP(D4552,accounts!A:G,4)</f>
        <v>702.72</v>
      </c>
      <c r="Q4552" s="12">
        <f t="shared" si="506"/>
        <v>0</v>
      </c>
    </row>
    <row r="4553">
      <c r="A4553" s="14" t="s">
        <v>4732</v>
      </c>
      <c r="B4553" s="14" t="s">
        <v>37</v>
      </c>
      <c r="C4553" s="14" t="s">
        <v>18</v>
      </c>
      <c r="D4553" s="14" t="s">
        <v>87</v>
      </c>
      <c r="E4553" s="14" t="s">
        <v>5</v>
      </c>
      <c r="F4553" s="15">
        <v>42939.0</v>
      </c>
      <c r="G4553" s="15">
        <v>42946.0</v>
      </c>
      <c r="H4553" s="14">
        <v>1231.0</v>
      </c>
      <c r="I4553" s="12">
        <f>VLOOKUP(C4553, products!$A$1:$C$8, 3, FALSE)</f>
        <v>1096</v>
      </c>
      <c r="J4553" s="12" t="str">
        <f>VLOOKUP(B4553,sales_teams!A:C,3)</f>
        <v>East</v>
      </c>
      <c r="K4553" s="12" t="str">
        <f>VLOOKUP(B4553,sales_teams!A:C,2)</f>
        <v>Rocco Neubert</v>
      </c>
      <c r="L4553" s="12" t="str">
        <f>VLOOKUP(D4553,accounts!A:G,6)</f>
        <v>United States</v>
      </c>
      <c r="M4553" s="12" t="str">
        <f>VLOOKUP(D4553,accounts!A:B,2)</f>
        <v>entertainment</v>
      </c>
      <c r="N4553" s="12" t="str">
        <f t="shared" si="26"/>
        <v>Jul 2017</v>
      </c>
      <c r="O4553" s="12" t="str">
        <f t="shared" si="505"/>
        <v>Jul 2017</v>
      </c>
      <c r="P4553" s="12">
        <f>VLOOKUP(D4553,accounts!A:G,4)</f>
        <v>3838.39</v>
      </c>
      <c r="Q4553" s="12">
        <f t="shared" si="506"/>
        <v>0</v>
      </c>
    </row>
    <row r="4554">
      <c r="A4554" s="14" t="s">
        <v>4733</v>
      </c>
      <c r="B4554" s="14" t="s">
        <v>38</v>
      </c>
      <c r="C4554" s="14" t="s">
        <v>22</v>
      </c>
      <c r="D4554" s="14" t="s">
        <v>115</v>
      </c>
      <c r="E4554" s="14" t="s">
        <v>5</v>
      </c>
      <c r="F4554" s="15">
        <v>42939.0</v>
      </c>
      <c r="G4554" s="15">
        <v>43059.0</v>
      </c>
      <c r="H4554" s="14">
        <v>556.0</v>
      </c>
      <c r="I4554" s="12">
        <f>VLOOKUP(C4554, products!$A$1:$C$8, 3, FALSE)</f>
        <v>550</v>
      </c>
      <c r="J4554" s="12" t="str">
        <f>VLOOKUP(B4554,sales_teams!A:C,3)</f>
        <v>East</v>
      </c>
      <c r="K4554" s="12" t="str">
        <f>VLOOKUP(B4554,sales_teams!A:C,2)</f>
        <v>Rocco Neubert</v>
      </c>
      <c r="L4554" s="12" t="str">
        <f>VLOOKUP(D4554,accounts!A:G,6)</f>
        <v>United States</v>
      </c>
      <c r="M4554" s="12" t="str">
        <f>VLOOKUP(D4554,accounts!A:B,2)</f>
        <v>entertainment</v>
      </c>
      <c r="N4554" s="12" t="str">
        <f t="shared" si="26"/>
        <v>Jul 2017</v>
      </c>
      <c r="O4554" s="12" t="str">
        <f t="shared" si="505"/>
        <v>Nov 2017</v>
      </c>
      <c r="P4554" s="12">
        <f>VLOOKUP(D4554,accounts!A:G,4)</f>
        <v>217.87</v>
      </c>
      <c r="Q4554" s="12">
        <f t="shared" si="506"/>
        <v>123</v>
      </c>
    </row>
    <row r="4555">
      <c r="A4555" s="14" t="s">
        <v>4734</v>
      </c>
      <c r="B4555" s="14" t="s">
        <v>38</v>
      </c>
      <c r="C4555" s="14" t="s">
        <v>18</v>
      </c>
      <c r="D4555" s="14" t="s">
        <v>82</v>
      </c>
      <c r="E4555" s="14" t="s">
        <v>5</v>
      </c>
      <c r="F4555" s="15">
        <v>42939.0</v>
      </c>
      <c r="G4555" s="15">
        <v>42947.0</v>
      </c>
      <c r="H4555" s="14">
        <v>1070.0</v>
      </c>
      <c r="I4555" s="12">
        <f>VLOOKUP(C4555, products!$A$1:$C$8, 3, FALSE)</f>
        <v>1096</v>
      </c>
      <c r="J4555" s="12" t="str">
        <f>VLOOKUP(B4555,sales_teams!A:C,3)</f>
        <v>East</v>
      </c>
      <c r="K4555" s="12" t="str">
        <f>VLOOKUP(B4555,sales_teams!A:C,2)</f>
        <v>Rocco Neubert</v>
      </c>
      <c r="L4555" s="12" t="str">
        <f>VLOOKUP(D4555,accounts!A:G,6)</f>
        <v>United States</v>
      </c>
      <c r="M4555" s="12" t="str">
        <f>VLOOKUP(D4555,accounts!A:B,2)</f>
        <v>finance</v>
      </c>
      <c r="N4555" s="12" t="str">
        <f t="shared" si="26"/>
        <v>Jul 2017</v>
      </c>
      <c r="O4555" s="12" t="str">
        <f t="shared" si="505"/>
        <v>Jul 2017</v>
      </c>
      <c r="P4555" s="12">
        <f>VLOOKUP(D4555,accounts!A:G,4)</f>
        <v>1698.2</v>
      </c>
      <c r="Q4555" s="12">
        <f t="shared" si="506"/>
        <v>0</v>
      </c>
    </row>
    <row r="4556">
      <c r="A4556" s="14" t="s">
        <v>4735</v>
      </c>
      <c r="B4556" s="14" t="s">
        <v>40</v>
      </c>
      <c r="C4556" s="14" t="s">
        <v>19</v>
      </c>
      <c r="D4556" s="14" t="s">
        <v>130</v>
      </c>
      <c r="E4556" s="14" t="s">
        <v>5</v>
      </c>
      <c r="F4556" s="15">
        <v>42939.0</v>
      </c>
      <c r="G4556" s="15">
        <v>42941.0</v>
      </c>
      <c r="H4556" s="14">
        <v>57.0</v>
      </c>
      <c r="I4556" s="12">
        <f>VLOOKUP(C4556, products!$A$1:$C$8, 3, FALSE)</f>
        <v>55</v>
      </c>
      <c r="J4556" s="12" t="str">
        <f>VLOOKUP(B4556,sales_teams!A:C,3)</f>
        <v>East</v>
      </c>
      <c r="K4556" s="12" t="str">
        <f>VLOOKUP(B4556,sales_teams!A:C,2)</f>
        <v>Rocco Neubert</v>
      </c>
      <c r="L4556" s="12" t="str">
        <f>VLOOKUP(D4556,accounts!A:G,6)</f>
        <v>Germany</v>
      </c>
      <c r="M4556" s="12" t="str">
        <f>VLOOKUP(D4556,accounts!A:B,2)</f>
        <v>services</v>
      </c>
      <c r="N4556" s="12" t="str">
        <f t="shared" si="26"/>
        <v>Jul 2017</v>
      </c>
      <c r="O4556" s="12" t="str">
        <f t="shared" si="505"/>
        <v>Jul 2017</v>
      </c>
      <c r="P4556" s="12">
        <f>VLOOKUP(D4556,accounts!A:G,4)</f>
        <v>1012.72</v>
      </c>
      <c r="Q4556" s="12">
        <f t="shared" si="506"/>
        <v>0</v>
      </c>
    </row>
    <row r="4557">
      <c r="A4557" s="14" t="s">
        <v>4736</v>
      </c>
      <c r="B4557" s="14" t="s">
        <v>43</v>
      </c>
      <c r="C4557" s="14" t="s">
        <v>18</v>
      </c>
      <c r="D4557" s="14" t="s">
        <v>99</v>
      </c>
      <c r="E4557" s="14" t="s">
        <v>26</v>
      </c>
      <c r="F4557" s="15">
        <v>42939.0</v>
      </c>
      <c r="G4557" s="15">
        <v>42947.0</v>
      </c>
      <c r="H4557" s="14">
        <v>0.0</v>
      </c>
      <c r="I4557" s="12">
        <f>VLOOKUP(C4557, products!$A$1:$C$8, 3, FALSE)</f>
        <v>1096</v>
      </c>
      <c r="J4557" s="12" t="str">
        <f>VLOOKUP(B4557,sales_teams!A:C,3)</f>
        <v>East</v>
      </c>
      <c r="K4557" s="12" t="str">
        <f>VLOOKUP(B4557,sales_teams!A:C,2)</f>
        <v>Rocco Neubert</v>
      </c>
      <c r="L4557" s="12" t="str">
        <f>VLOOKUP(D4557,accounts!A:G,6)</f>
        <v>United States</v>
      </c>
      <c r="M4557" s="12" t="str">
        <f>VLOOKUP(D4557,accounts!A:B,2)</f>
        <v>services</v>
      </c>
      <c r="N4557" s="12" t="str">
        <f t="shared" si="26"/>
        <v>Jul 2017</v>
      </c>
      <c r="O4557" s="12" t="str">
        <f t="shared" si="505"/>
        <v>Jul 2017</v>
      </c>
      <c r="P4557" s="12">
        <f>VLOOKUP(D4557,accounts!A:G,4)</f>
        <v>792.46</v>
      </c>
      <c r="Q4557" s="12">
        <f t="shared" si="506"/>
        <v>0</v>
      </c>
    </row>
    <row r="4558">
      <c r="A4558" s="14" t="s">
        <v>4737</v>
      </c>
      <c r="B4558" s="14" t="s">
        <v>44</v>
      </c>
      <c r="C4558" s="14" t="s">
        <v>20</v>
      </c>
      <c r="D4558" s="14" t="s">
        <v>113</v>
      </c>
      <c r="E4558" s="14" t="s">
        <v>5</v>
      </c>
      <c r="F4558" s="15">
        <v>42939.0</v>
      </c>
      <c r="G4558" s="15">
        <v>42941.0</v>
      </c>
      <c r="H4558" s="14">
        <v>4824.0</v>
      </c>
      <c r="I4558" s="12">
        <f>VLOOKUP(C4558, products!$A$1:$C$8, 3, FALSE)</f>
        <v>5482</v>
      </c>
      <c r="J4558" s="12" t="str">
        <f>VLOOKUP(B4558,sales_teams!A:C,3)</f>
        <v>East</v>
      </c>
      <c r="K4558" s="12" t="str">
        <f>VLOOKUP(B4558,sales_teams!A:C,2)</f>
        <v>Rocco Neubert</v>
      </c>
      <c r="L4558" s="12" t="str">
        <f>VLOOKUP(D4558,accounts!A:G,6)</f>
        <v>United States</v>
      </c>
      <c r="M4558" s="12" t="str">
        <f>VLOOKUP(D4558,accounts!A:B,2)</f>
        <v>retail</v>
      </c>
      <c r="N4558" s="12" t="str">
        <f t="shared" si="26"/>
        <v>Jul 2017</v>
      </c>
      <c r="O4558" s="12" t="str">
        <f t="shared" si="505"/>
        <v>Jul 2017</v>
      </c>
      <c r="P4558" s="12">
        <f>VLOOKUP(D4558,accounts!A:G,4)</f>
        <v>1388.67</v>
      </c>
      <c r="Q4558" s="12">
        <f t="shared" si="506"/>
        <v>0</v>
      </c>
    </row>
    <row r="4559">
      <c r="A4559" s="14" t="s">
        <v>4738</v>
      </c>
      <c r="B4559" s="14" t="s">
        <v>45</v>
      </c>
      <c r="C4559" s="14" t="s">
        <v>20</v>
      </c>
      <c r="D4559" s="14" t="s">
        <v>100</v>
      </c>
      <c r="E4559" s="14" t="s">
        <v>5</v>
      </c>
      <c r="F4559" s="15">
        <v>42939.0</v>
      </c>
      <c r="G4559" s="15">
        <v>43058.0</v>
      </c>
      <c r="H4559" s="14">
        <v>6049.0</v>
      </c>
      <c r="I4559" s="12">
        <f>VLOOKUP(C4559, products!$A$1:$C$8, 3, FALSE)</f>
        <v>5482</v>
      </c>
      <c r="J4559" s="12" t="str">
        <f>VLOOKUP(B4559,sales_teams!A:C,3)</f>
        <v>East</v>
      </c>
      <c r="K4559" s="12" t="str">
        <f>VLOOKUP(B4559,sales_teams!A:C,2)</f>
        <v>Rocco Neubert</v>
      </c>
      <c r="L4559" s="12" t="str">
        <f>VLOOKUP(D4559,accounts!A:G,6)</f>
        <v>Belgium</v>
      </c>
      <c r="M4559" s="12" t="str">
        <f>VLOOKUP(D4559,accounts!A:B,2)</f>
        <v>retail</v>
      </c>
      <c r="N4559" s="12" t="str">
        <f t="shared" si="26"/>
        <v>Jul 2017</v>
      </c>
      <c r="O4559" s="12" t="str">
        <f t="shared" si="505"/>
        <v>Nov 2017</v>
      </c>
      <c r="P4559" s="12">
        <f>VLOOKUP(D4559,accounts!A:G,4)</f>
        <v>1376.8</v>
      </c>
      <c r="Q4559" s="12">
        <f t="shared" si="506"/>
        <v>123</v>
      </c>
    </row>
    <row r="4560">
      <c r="A4560" s="14" t="s">
        <v>4739</v>
      </c>
      <c r="B4560" s="14" t="s">
        <v>46</v>
      </c>
      <c r="C4560" s="14" t="s">
        <v>19</v>
      </c>
      <c r="D4560" s="14" t="s">
        <v>132</v>
      </c>
      <c r="E4560" s="14" t="s">
        <v>5</v>
      </c>
      <c r="F4560" s="15">
        <v>42939.0</v>
      </c>
      <c r="G4560" s="15">
        <v>42944.0</v>
      </c>
      <c r="H4560" s="14">
        <v>58.0</v>
      </c>
      <c r="I4560" s="12">
        <f>VLOOKUP(C4560, products!$A$1:$C$8, 3, FALSE)</f>
        <v>55</v>
      </c>
      <c r="J4560" s="12" t="str">
        <f>VLOOKUP(B4560,sales_teams!A:C,3)</f>
        <v>East</v>
      </c>
      <c r="K4560" s="12" t="str">
        <f>VLOOKUP(B4560,sales_teams!A:C,2)</f>
        <v>Rocco Neubert</v>
      </c>
      <c r="L4560" s="12" t="str">
        <f>VLOOKUP(D4560,accounts!A:G,6)</f>
        <v>United States</v>
      </c>
      <c r="M4560" s="12" t="str">
        <f>VLOOKUP(D4560,accounts!A:B,2)</f>
        <v>technolgy</v>
      </c>
      <c r="N4560" s="12" t="str">
        <f t="shared" si="26"/>
        <v>Jul 2017</v>
      </c>
      <c r="O4560" s="12" t="str">
        <f t="shared" si="505"/>
        <v>Jul 2017</v>
      </c>
      <c r="P4560" s="12">
        <f>VLOOKUP(D4560,accounts!A:G,4)</f>
        <v>587.72</v>
      </c>
      <c r="Q4560" s="12">
        <f t="shared" si="506"/>
        <v>0</v>
      </c>
    </row>
    <row r="4561">
      <c r="A4561" s="14" t="s">
        <v>4740</v>
      </c>
      <c r="B4561" s="14" t="s">
        <v>46</v>
      </c>
      <c r="C4561" s="14" t="s">
        <v>21</v>
      </c>
      <c r="D4561" s="14" t="s">
        <v>65</v>
      </c>
      <c r="E4561" s="14" t="s">
        <v>5</v>
      </c>
      <c r="F4561" s="15">
        <v>42939.0</v>
      </c>
      <c r="G4561" s="15">
        <v>42967.0</v>
      </c>
      <c r="H4561" s="14">
        <v>3335.0</v>
      </c>
      <c r="I4561" s="12">
        <f>VLOOKUP(C4561, products!$A$1:$C$8, 3, FALSE)</f>
        <v>3393</v>
      </c>
      <c r="J4561" s="12" t="str">
        <f>VLOOKUP(B4561,sales_teams!A:C,3)</f>
        <v>East</v>
      </c>
      <c r="K4561" s="12" t="str">
        <f>VLOOKUP(B4561,sales_teams!A:C,2)</f>
        <v>Rocco Neubert</v>
      </c>
      <c r="L4561" s="12" t="str">
        <f>VLOOKUP(D4561,accounts!A:G,6)</f>
        <v>United States</v>
      </c>
      <c r="M4561" s="12" t="str">
        <f>VLOOKUP(D4561,accounts!A:B,2)</f>
        <v>technolgy</v>
      </c>
      <c r="N4561" s="12" t="str">
        <f t="shared" si="26"/>
        <v>Jul 2017</v>
      </c>
      <c r="O4561" s="12" t="str">
        <f t="shared" si="505"/>
        <v>Aug 2017</v>
      </c>
      <c r="P4561" s="12">
        <f>VLOOKUP(D4561,accounts!A:G,4)</f>
        <v>7708.38</v>
      </c>
      <c r="Q4561" s="12">
        <f t="shared" si="506"/>
        <v>31</v>
      </c>
    </row>
    <row r="4562">
      <c r="A4562" s="14" t="s">
        <v>4741</v>
      </c>
      <c r="B4562" s="14" t="s">
        <v>47</v>
      </c>
      <c r="C4562" s="14" t="s">
        <v>18</v>
      </c>
      <c r="D4562" s="14" t="s">
        <v>132</v>
      </c>
      <c r="E4562" s="14" t="s">
        <v>26</v>
      </c>
      <c r="F4562" s="15">
        <v>42939.0</v>
      </c>
      <c r="G4562" s="15">
        <v>42946.0</v>
      </c>
      <c r="H4562" s="14">
        <v>0.0</v>
      </c>
      <c r="I4562" s="12">
        <f>VLOOKUP(C4562, products!$A$1:$C$8, 3, FALSE)</f>
        <v>1096</v>
      </c>
      <c r="J4562" s="12" t="str">
        <f>VLOOKUP(B4562,sales_teams!A:C,3)</f>
        <v>East</v>
      </c>
      <c r="K4562" s="12" t="str">
        <f>VLOOKUP(B4562,sales_teams!A:C,2)</f>
        <v>Rocco Neubert</v>
      </c>
      <c r="L4562" s="12" t="str">
        <f>VLOOKUP(D4562,accounts!A:G,6)</f>
        <v>United States</v>
      </c>
      <c r="M4562" s="12" t="str">
        <f>VLOOKUP(D4562,accounts!A:B,2)</f>
        <v>technolgy</v>
      </c>
      <c r="N4562" s="12" t="str">
        <f t="shared" si="26"/>
        <v>Jul 2017</v>
      </c>
      <c r="O4562" s="12" t="str">
        <f t="shared" si="505"/>
        <v>Jul 2017</v>
      </c>
      <c r="P4562" s="12">
        <f>VLOOKUP(D4562,accounts!A:G,4)</f>
        <v>587.72</v>
      </c>
      <c r="Q4562" s="12">
        <f t="shared" si="506"/>
        <v>0</v>
      </c>
    </row>
    <row r="4563">
      <c r="A4563" s="14" t="s">
        <v>4742</v>
      </c>
      <c r="B4563" s="14" t="s">
        <v>49</v>
      </c>
      <c r="C4563" s="14" t="s">
        <v>23</v>
      </c>
      <c r="D4563" s="14" t="s">
        <v>107</v>
      </c>
      <c r="E4563" s="14" t="s">
        <v>25</v>
      </c>
      <c r="F4563" s="15">
        <v>42939.0</v>
      </c>
      <c r="G4563" s="17"/>
      <c r="I4563" s="12">
        <f>VLOOKUP(C4563, products!$A$1:$C$8, 3, FALSE)</f>
        <v>26768</v>
      </c>
      <c r="J4563" s="12" t="str">
        <f>VLOOKUP(B4563,sales_teams!A:C,3)</f>
        <v>West</v>
      </c>
      <c r="K4563" s="12" t="str">
        <f>VLOOKUP(B4563,sales_teams!A:C,2)</f>
        <v>Summer Sewald</v>
      </c>
      <c r="L4563" s="12" t="str">
        <f>VLOOKUP(D4563,accounts!A:G,6)</f>
        <v>United States</v>
      </c>
      <c r="M4563" s="12" t="str">
        <f>VLOOKUP(D4563,accounts!A:B,2)</f>
        <v>technolgy</v>
      </c>
      <c r="N4563" s="12" t="str">
        <f t="shared" si="26"/>
        <v>Jul 2017</v>
      </c>
      <c r="P4563" s="12">
        <f>VLOOKUP(D4563,accounts!A:G,4)</f>
        <v>1008.06</v>
      </c>
    </row>
    <row r="4564">
      <c r="A4564" s="14" t="s">
        <v>4743</v>
      </c>
      <c r="B4564" s="14" t="s">
        <v>49</v>
      </c>
      <c r="C4564" s="14" t="s">
        <v>17</v>
      </c>
      <c r="D4564" s="14" t="s">
        <v>64</v>
      </c>
      <c r="E4564" s="14" t="s">
        <v>26</v>
      </c>
      <c r="F4564" s="15">
        <v>42939.0</v>
      </c>
      <c r="G4564" s="15">
        <v>43046.0</v>
      </c>
      <c r="H4564" s="14">
        <v>0.0</v>
      </c>
      <c r="I4564" s="12">
        <f>VLOOKUP(C4564, products!$A$1:$C$8, 3, FALSE)</f>
        <v>4821</v>
      </c>
      <c r="J4564" s="12" t="str">
        <f>VLOOKUP(B4564,sales_teams!A:C,3)</f>
        <v>West</v>
      </c>
      <c r="K4564" s="12" t="str">
        <f>VLOOKUP(B4564,sales_teams!A:C,2)</f>
        <v>Summer Sewald</v>
      </c>
      <c r="L4564" s="12" t="str">
        <f>VLOOKUP(D4564,accounts!A:G,6)</f>
        <v>United States</v>
      </c>
      <c r="M4564" s="12" t="str">
        <f>VLOOKUP(D4564,accounts!A:B,2)</f>
        <v>software</v>
      </c>
      <c r="N4564" s="12" t="str">
        <f t="shared" si="26"/>
        <v>Jul 2017</v>
      </c>
      <c r="O4564" s="12" t="str">
        <f t="shared" ref="O4564:O4570" si="507">TEXT(G4564,"mmm yyy")</f>
        <v>Nov 2017</v>
      </c>
      <c r="P4564" s="12">
        <f>VLOOKUP(D4564,accounts!A:G,4)</f>
        <v>11698.03</v>
      </c>
      <c r="Q4564" s="12">
        <f t="shared" ref="Q4564:Q4570" si="508">O4564-N4564</f>
        <v>123</v>
      </c>
    </row>
    <row r="4565">
      <c r="A4565" s="14" t="s">
        <v>4744</v>
      </c>
      <c r="B4565" s="14" t="s">
        <v>50</v>
      </c>
      <c r="C4565" s="14" t="s">
        <v>18</v>
      </c>
      <c r="D4565" s="14" t="s">
        <v>90</v>
      </c>
      <c r="E4565" s="14" t="s">
        <v>26</v>
      </c>
      <c r="F4565" s="15">
        <v>42939.0</v>
      </c>
      <c r="G4565" s="15">
        <v>42941.0</v>
      </c>
      <c r="H4565" s="14">
        <v>0.0</v>
      </c>
      <c r="I4565" s="12">
        <f>VLOOKUP(C4565, products!$A$1:$C$8, 3, FALSE)</f>
        <v>1096</v>
      </c>
      <c r="J4565" s="12" t="str">
        <f>VLOOKUP(B4565,sales_teams!A:C,3)</f>
        <v>West</v>
      </c>
      <c r="K4565" s="12" t="str">
        <f>VLOOKUP(B4565,sales_teams!A:C,2)</f>
        <v>Summer Sewald</v>
      </c>
      <c r="L4565" s="12" t="str">
        <f>VLOOKUP(D4565,accounts!A:G,6)</f>
        <v>United States</v>
      </c>
      <c r="M4565" s="12" t="str">
        <f>VLOOKUP(D4565,accounts!A:B,2)</f>
        <v>software</v>
      </c>
      <c r="N4565" s="12" t="str">
        <f t="shared" si="26"/>
        <v>Jul 2017</v>
      </c>
      <c r="O4565" s="12" t="str">
        <f t="shared" si="507"/>
        <v>Jul 2017</v>
      </c>
      <c r="P4565" s="12">
        <f>VLOOKUP(D4565,accounts!A:G,4)</f>
        <v>4618</v>
      </c>
      <c r="Q4565" s="12">
        <f t="shared" si="508"/>
        <v>0</v>
      </c>
    </row>
    <row r="4566">
      <c r="A4566" s="14" t="s">
        <v>4745</v>
      </c>
      <c r="B4566" s="14" t="s">
        <v>50</v>
      </c>
      <c r="C4566" s="14" t="s">
        <v>18</v>
      </c>
      <c r="D4566" s="14" t="s">
        <v>126</v>
      </c>
      <c r="E4566" s="14" t="s">
        <v>5</v>
      </c>
      <c r="F4566" s="15">
        <v>42939.0</v>
      </c>
      <c r="G4566" s="15">
        <v>42954.0</v>
      </c>
      <c r="H4566" s="14">
        <v>1006.0</v>
      </c>
      <c r="I4566" s="12">
        <f>VLOOKUP(C4566, products!$A$1:$C$8, 3, FALSE)</f>
        <v>1096</v>
      </c>
      <c r="J4566" s="12" t="str">
        <f>VLOOKUP(B4566,sales_teams!A:C,3)</f>
        <v>West</v>
      </c>
      <c r="K4566" s="12" t="str">
        <f>VLOOKUP(B4566,sales_teams!A:C,2)</f>
        <v>Summer Sewald</v>
      </c>
      <c r="L4566" s="12" t="str">
        <f>VLOOKUP(D4566,accounts!A:G,6)</f>
        <v>United States</v>
      </c>
      <c r="M4566" s="12" t="str">
        <f>VLOOKUP(D4566,accounts!A:B,2)</f>
        <v>retail</v>
      </c>
      <c r="N4566" s="12" t="str">
        <f t="shared" si="26"/>
        <v>Jul 2017</v>
      </c>
      <c r="O4566" s="12" t="str">
        <f t="shared" si="507"/>
        <v>Aug 2017</v>
      </c>
      <c r="P4566" s="12">
        <f>VLOOKUP(D4566,accounts!A:G,4)</f>
        <v>332.43</v>
      </c>
      <c r="Q4566" s="12">
        <f t="shared" si="508"/>
        <v>31</v>
      </c>
    </row>
    <row r="4567">
      <c r="A4567" s="14" t="s">
        <v>4746</v>
      </c>
      <c r="B4567" s="14" t="s">
        <v>50</v>
      </c>
      <c r="C4567" s="14" t="s">
        <v>21</v>
      </c>
      <c r="D4567" s="14" t="s">
        <v>100</v>
      </c>
      <c r="E4567" s="14" t="s">
        <v>5</v>
      </c>
      <c r="F4567" s="15">
        <v>42939.0</v>
      </c>
      <c r="G4567" s="15">
        <v>42949.0</v>
      </c>
      <c r="H4567" s="14">
        <v>3367.0</v>
      </c>
      <c r="I4567" s="12">
        <f>VLOOKUP(C4567, products!$A$1:$C$8, 3, FALSE)</f>
        <v>3393</v>
      </c>
      <c r="J4567" s="12" t="str">
        <f>VLOOKUP(B4567,sales_teams!A:C,3)</f>
        <v>West</v>
      </c>
      <c r="K4567" s="12" t="str">
        <f>VLOOKUP(B4567,sales_teams!A:C,2)</f>
        <v>Summer Sewald</v>
      </c>
      <c r="L4567" s="12" t="str">
        <f>VLOOKUP(D4567,accounts!A:G,6)</f>
        <v>Belgium</v>
      </c>
      <c r="M4567" s="12" t="str">
        <f>VLOOKUP(D4567,accounts!A:B,2)</f>
        <v>retail</v>
      </c>
      <c r="N4567" s="12" t="str">
        <f t="shared" si="26"/>
        <v>Jul 2017</v>
      </c>
      <c r="O4567" s="12" t="str">
        <f t="shared" si="507"/>
        <v>Aug 2017</v>
      </c>
      <c r="P4567" s="12">
        <f>VLOOKUP(D4567,accounts!A:G,4)</f>
        <v>1376.8</v>
      </c>
      <c r="Q4567" s="12">
        <f t="shared" si="508"/>
        <v>31</v>
      </c>
    </row>
    <row r="4568">
      <c r="A4568" s="14" t="s">
        <v>4747</v>
      </c>
      <c r="B4568" s="14" t="s">
        <v>51</v>
      </c>
      <c r="C4568" s="14" t="s">
        <v>22</v>
      </c>
      <c r="D4568" s="14" t="s">
        <v>91</v>
      </c>
      <c r="E4568" s="14" t="s">
        <v>26</v>
      </c>
      <c r="F4568" s="15">
        <v>42939.0</v>
      </c>
      <c r="G4568" s="15">
        <v>43049.0</v>
      </c>
      <c r="H4568" s="14">
        <v>0.0</v>
      </c>
      <c r="I4568" s="12">
        <f>VLOOKUP(C4568, products!$A$1:$C$8, 3, FALSE)</f>
        <v>550</v>
      </c>
      <c r="J4568" s="12" t="str">
        <f>VLOOKUP(B4568,sales_teams!A:C,3)</f>
        <v>West</v>
      </c>
      <c r="K4568" s="12" t="str">
        <f>VLOOKUP(B4568,sales_teams!A:C,2)</f>
        <v>Summer Sewald</v>
      </c>
      <c r="L4568" s="12" t="str">
        <f>VLOOKUP(D4568,accounts!A:G,6)</f>
        <v>United States</v>
      </c>
      <c r="M4568" s="12" t="str">
        <f>VLOOKUP(D4568,accounts!A:B,2)</f>
        <v>employment</v>
      </c>
      <c r="N4568" s="12" t="str">
        <f t="shared" si="26"/>
        <v>Jul 2017</v>
      </c>
      <c r="O4568" s="12" t="str">
        <f t="shared" si="507"/>
        <v>Nov 2017</v>
      </c>
      <c r="P4568" s="12">
        <f>VLOOKUP(D4568,accounts!A:G,4)</f>
        <v>2059.9</v>
      </c>
      <c r="Q4568" s="12">
        <f t="shared" si="508"/>
        <v>123</v>
      </c>
    </row>
    <row r="4569">
      <c r="A4569" s="14" t="s">
        <v>4748</v>
      </c>
      <c r="B4569" s="14" t="s">
        <v>51</v>
      </c>
      <c r="C4569" s="14" t="s">
        <v>18</v>
      </c>
      <c r="D4569" s="14" t="s">
        <v>112</v>
      </c>
      <c r="E4569" s="14" t="s">
        <v>26</v>
      </c>
      <c r="F4569" s="15">
        <v>42939.0</v>
      </c>
      <c r="G4569" s="15">
        <v>42944.0</v>
      </c>
      <c r="H4569" s="14">
        <v>0.0</v>
      </c>
      <c r="I4569" s="12">
        <f>VLOOKUP(C4569, products!$A$1:$C$8, 3, FALSE)</f>
        <v>1096</v>
      </c>
      <c r="J4569" s="12" t="str">
        <f>VLOOKUP(B4569,sales_teams!A:C,3)</f>
        <v>West</v>
      </c>
      <c r="K4569" s="12" t="str">
        <f>VLOOKUP(B4569,sales_teams!A:C,2)</f>
        <v>Summer Sewald</v>
      </c>
      <c r="L4569" s="12" t="str">
        <f>VLOOKUP(D4569,accounts!A:G,6)</f>
        <v>United States</v>
      </c>
      <c r="M4569" s="12" t="str">
        <f>VLOOKUP(D4569,accounts!A:B,2)</f>
        <v>telecommunications</v>
      </c>
      <c r="N4569" s="12" t="str">
        <f t="shared" si="26"/>
        <v>Jul 2017</v>
      </c>
      <c r="O4569" s="12" t="str">
        <f t="shared" si="507"/>
        <v>Jul 2017</v>
      </c>
      <c r="P4569" s="12">
        <f>VLOOKUP(D4569,accounts!A:G,4)</f>
        <v>1699.85</v>
      </c>
      <c r="Q4569" s="12">
        <f t="shared" si="508"/>
        <v>0</v>
      </c>
    </row>
    <row r="4570">
      <c r="A4570" s="14" t="s">
        <v>4749</v>
      </c>
      <c r="B4570" s="14" t="s">
        <v>52</v>
      </c>
      <c r="C4570" s="14" t="s">
        <v>19</v>
      </c>
      <c r="D4570" s="14" t="s">
        <v>142</v>
      </c>
      <c r="E4570" s="14" t="s">
        <v>26</v>
      </c>
      <c r="F4570" s="15">
        <v>42939.0</v>
      </c>
      <c r="G4570" s="15">
        <v>42953.0</v>
      </c>
      <c r="H4570" s="14">
        <v>0.0</v>
      </c>
      <c r="I4570" s="12">
        <f>VLOOKUP(C4570, products!$A$1:$C$8, 3, FALSE)</f>
        <v>55</v>
      </c>
      <c r="J4570" s="12" t="str">
        <f>VLOOKUP(B4570,sales_teams!A:C,3)</f>
        <v>West</v>
      </c>
      <c r="K4570" s="12" t="str">
        <f>VLOOKUP(B4570,sales_teams!A:C,2)</f>
        <v>Summer Sewald</v>
      </c>
      <c r="L4570" s="12" t="str">
        <f>VLOOKUP(D4570,accounts!A:G,6)</f>
        <v>United States</v>
      </c>
      <c r="M4570" s="12" t="str">
        <f>VLOOKUP(D4570,accounts!A:B,2)</f>
        <v>employment</v>
      </c>
      <c r="N4570" s="12" t="str">
        <f t="shared" si="26"/>
        <v>Jul 2017</v>
      </c>
      <c r="O4570" s="12" t="str">
        <f t="shared" si="507"/>
        <v>Aug 2017</v>
      </c>
      <c r="P4570" s="12">
        <f>VLOOKUP(D4570,accounts!A:G,4)</f>
        <v>291.27</v>
      </c>
      <c r="Q4570" s="12">
        <f t="shared" si="508"/>
        <v>31</v>
      </c>
    </row>
    <row r="4571">
      <c r="A4571" s="14" t="s">
        <v>4750</v>
      </c>
      <c r="B4571" s="14" t="s">
        <v>53</v>
      </c>
      <c r="C4571" s="14" t="s">
        <v>18</v>
      </c>
      <c r="D4571" s="14" t="s">
        <v>87</v>
      </c>
      <c r="E4571" s="14" t="s">
        <v>25</v>
      </c>
      <c r="F4571" s="15">
        <v>42939.0</v>
      </c>
      <c r="G4571" s="17"/>
      <c r="I4571" s="12">
        <f>VLOOKUP(C4571, products!$A$1:$C$8, 3, FALSE)</f>
        <v>1096</v>
      </c>
      <c r="J4571" s="12" t="str">
        <f>VLOOKUP(B4571,sales_teams!A:C,3)</f>
        <v>West</v>
      </c>
      <c r="K4571" s="12" t="str">
        <f>VLOOKUP(B4571,sales_teams!A:C,2)</f>
        <v>Summer Sewald</v>
      </c>
      <c r="L4571" s="12" t="str">
        <f>VLOOKUP(D4571,accounts!A:G,6)</f>
        <v>United States</v>
      </c>
      <c r="M4571" s="12" t="str">
        <f>VLOOKUP(D4571,accounts!A:B,2)</f>
        <v>entertainment</v>
      </c>
      <c r="N4571" s="12" t="str">
        <f t="shared" si="26"/>
        <v>Jul 2017</v>
      </c>
      <c r="P4571" s="12">
        <f>VLOOKUP(D4571,accounts!A:G,4)</f>
        <v>3838.39</v>
      </c>
    </row>
    <row r="4572">
      <c r="A4572" s="14" t="s">
        <v>4751</v>
      </c>
      <c r="B4572" s="14" t="s">
        <v>53</v>
      </c>
      <c r="C4572" s="14" t="s">
        <v>18</v>
      </c>
      <c r="D4572" s="14" t="s">
        <v>98</v>
      </c>
      <c r="E4572" s="14" t="s">
        <v>26</v>
      </c>
      <c r="F4572" s="15">
        <v>42939.0</v>
      </c>
      <c r="G4572" s="15">
        <v>42941.0</v>
      </c>
      <c r="H4572" s="14">
        <v>0.0</v>
      </c>
      <c r="I4572" s="12">
        <f>VLOOKUP(C4572, products!$A$1:$C$8, 3, FALSE)</f>
        <v>1096</v>
      </c>
      <c r="J4572" s="12" t="str">
        <f>VLOOKUP(B4572,sales_teams!A:C,3)</f>
        <v>West</v>
      </c>
      <c r="K4572" s="12" t="str">
        <f>VLOOKUP(B4572,sales_teams!A:C,2)</f>
        <v>Summer Sewald</v>
      </c>
      <c r="L4572" s="12" t="str">
        <f>VLOOKUP(D4572,accounts!A:G,6)</f>
        <v>United States</v>
      </c>
      <c r="M4572" s="12" t="str">
        <f>VLOOKUP(D4572,accounts!A:B,2)</f>
        <v>retail</v>
      </c>
      <c r="N4572" s="12" t="str">
        <f t="shared" si="26"/>
        <v>Jul 2017</v>
      </c>
      <c r="O4572" s="12" t="str">
        <f t="shared" ref="O4572:O4575" si="509">TEXT(G4572,"mmm yyy")</f>
        <v>Jul 2017</v>
      </c>
      <c r="P4572" s="12">
        <f>VLOOKUP(D4572,accounts!A:G,4)</f>
        <v>718.62</v>
      </c>
      <c r="Q4572" s="12">
        <f t="shared" ref="Q4572:Q4575" si="510">O4572-N4572</f>
        <v>0</v>
      </c>
    </row>
    <row r="4573">
      <c r="A4573" s="14" t="s">
        <v>4752</v>
      </c>
      <c r="B4573" s="14" t="s">
        <v>54</v>
      </c>
      <c r="C4573" s="14" t="s">
        <v>17</v>
      </c>
      <c r="D4573" s="14" t="s">
        <v>108</v>
      </c>
      <c r="E4573" s="14" t="s">
        <v>26</v>
      </c>
      <c r="F4573" s="15">
        <v>42939.0</v>
      </c>
      <c r="G4573" s="15">
        <v>42947.0</v>
      </c>
      <c r="H4573" s="14">
        <v>0.0</v>
      </c>
      <c r="I4573" s="12">
        <f>VLOOKUP(C4573, products!$A$1:$C$8, 3, FALSE)</f>
        <v>4821</v>
      </c>
      <c r="J4573" s="12" t="str">
        <f>VLOOKUP(B4573,sales_teams!A:C,3)</f>
        <v>West</v>
      </c>
      <c r="K4573" s="12" t="str">
        <f>VLOOKUP(B4573,sales_teams!A:C,2)</f>
        <v>Summer Sewald</v>
      </c>
      <c r="L4573" s="12" t="str">
        <f>VLOOKUP(D4573,accounts!A:G,6)</f>
        <v>United States</v>
      </c>
      <c r="M4573" s="12" t="str">
        <f>VLOOKUP(D4573,accounts!A:B,2)</f>
        <v>employment</v>
      </c>
      <c r="N4573" s="12" t="str">
        <f t="shared" si="26"/>
        <v>Jul 2017</v>
      </c>
      <c r="O4573" s="12" t="str">
        <f t="shared" si="509"/>
        <v>Jul 2017</v>
      </c>
      <c r="P4573" s="12">
        <f>VLOOKUP(D4573,accounts!A:G,4)</f>
        <v>882.12</v>
      </c>
      <c r="Q4573" s="12">
        <f t="shared" si="510"/>
        <v>0</v>
      </c>
    </row>
    <row r="4574">
      <c r="A4574" s="14" t="s">
        <v>4753</v>
      </c>
      <c r="B4574" s="14" t="s">
        <v>54</v>
      </c>
      <c r="C4574" s="14" t="s">
        <v>22</v>
      </c>
      <c r="D4574" s="14" t="s">
        <v>87</v>
      </c>
      <c r="E4574" s="14" t="s">
        <v>5</v>
      </c>
      <c r="F4574" s="15">
        <v>42939.0</v>
      </c>
      <c r="G4574" s="15">
        <v>42947.0</v>
      </c>
      <c r="H4574" s="14">
        <v>494.0</v>
      </c>
      <c r="I4574" s="12">
        <f>VLOOKUP(C4574, products!$A$1:$C$8, 3, FALSE)</f>
        <v>550</v>
      </c>
      <c r="J4574" s="12" t="str">
        <f>VLOOKUP(B4574,sales_teams!A:C,3)</f>
        <v>West</v>
      </c>
      <c r="K4574" s="12" t="str">
        <f>VLOOKUP(B4574,sales_teams!A:C,2)</f>
        <v>Summer Sewald</v>
      </c>
      <c r="L4574" s="12" t="str">
        <f>VLOOKUP(D4574,accounts!A:G,6)</f>
        <v>United States</v>
      </c>
      <c r="M4574" s="12" t="str">
        <f>VLOOKUP(D4574,accounts!A:B,2)</f>
        <v>entertainment</v>
      </c>
      <c r="N4574" s="12" t="str">
        <f t="shared" si="26"/>
        <v>Jul 2017</v>
      </c>
      <c r="O4574" s="12" t="str">
        <f t="shared" si="509"/>
        <v>Jul 2017</v>
      </c>
      <c r="P4574" s="12">
        <f>VLOOKUP(D4574,accounts!A:G,4)</f>
        <v>3838.39</v>
      </c>
      <c r="Q4574" s="12">
        <f t="shared" si="510"/>
        <v>0</v>
      </c>
    </row>
    <row r="4575">
      <c r="A4575" s="14" t="s">
        <v>4754</v>
      </c>
      <c r="B4575" s="14" t="s">
        <v>54</v>
      </c>
      <c r="C4575" s="14" t="s">
        <v>17</v>
      </c>
      <c r="D4575" s="14" t="s">
        <v>108</v>
      </c>
      <c r="E4575" s="14" t="s">
        <v>5</v>
      </c>
      <c r="F4575" s="15">
        <v>42939.0</v>
      </c>
      <c r="G4575" s="15">
        <v>42946.0</v>
      </c>
      <c r="H4575" s="14">
        <v>4434.0</v>
      </c>
      <c r="I4575" s="12">
        <f>VLOOKUP(C4575, products!$A$1:$C$8, 3, FALSE)</f>
        <v>4821</v>
      </c>
      <c r="J4575" s="12" t="str">
        <f>VLOOKUP(B4575,sales_teams!A:C,3)</f>
        <v>West</v>
      </c>
      <c r="K4575" s="12" t="str">
        <f>VLOOKUP(B4575,sales_teams!A:C,2)</f>
        <v>Summer Sewald</v>
      </c>
      <c r="L4575" s="12" t="str">
        <f>VLOOKUP(D4575,accounts!A:G,6)</f>
        <v>United States</v>
      </c>
      <c r="M4575" s="12" t="str">
        <f>VLOOKUP(D4575,accounts!A:B,2)</f>
        <v>employment</v>
      </c>
      <c r="N4575" s="12" t="str">
        <f t="shared" si="26"/>
        <v>Jul 2017</v>
      </c>
      <c r="O4575" s="12" t="str">
        <f t="shared" si="509"/>
        <v>Jul 2017</v>
      </c>
      <c r="P4575" s="12">
        <f>VLOOKUP(D4575,accounts!A:G,4)</f>
        <v>882.12</v>
      </c>
      <c r="Q4575" s="12">
        <f t="shared" si="510"/>
        <v>0</v>
      </c>
    </row>
    <row r="4576">
      <c r="A4576" s="14" t="s">
        <v>4755</v>
      </c>
      <c r="B4576" s="14" t="s">
        <v>57</v>
      </c>
      <c r="C4576" s="14" t="s">
        <v>18</v>
      </c>
      <c r="D4576" s="14" t="s">
        <v>118</v>
      </c>
      <c r="E4576" s="14" t="s">
        <v>25</v>
      </c>
      <c r="F4576" s="15">
        <v>42939.0</v>
      </c>
      <c r="G4576" s="17"/>
      <c r="I4576" s="12">
        <f>VLOOKUP(C4576, products!$A$1:$C$8, 3, FALSE)</f>
        <v>1096</v>
      </c>
      <c r="J4576" s="12" t="str">
        <f>VLOOKUP(B4576,sales_teams!A:C,3)</f>
        <v>West</v>
      </c>
      <c r="K4576" s="12" t="str">
        <f>VLOOKUP(B4576,sales_teams!A:C,2)</f>
        <v>Summer Sewald</v>
      </c>
      <c r="L4576" s="12" t="str">
        <f>VLOOKUP(D4576,accounts!A:G,6)</f>
        <v>United States</v>
      </c>
      <c r="M4576" s="12" t="str">
        <f>VLOOKUP(D4576,accounts!A:B,2)</f>
        <v>retail</v>
      </c>
      <c r="N4576" s="12" t="str">
        <f t="shared" si="26"/>
        <v>Jul 2017</v>
      </c>
      <c r="P4576" s="12">
        <f>VLOOKUP(D4576,accounts!A:G,4)</f>
        <v>702.72</v>
      </c>
    </row>
    <row r="4577">
      <c r="A4577" s="14" t="s">
        <v>4756</v>
      </c>
      <c r="B4577" s="14" t="s">
        <v>57</v>
      </c>
      <c r="C4577" s="14" t="s">
        <v>19</v>
      </c>
      <c r="D4577" s="14" t="s">
        <v>70</v>
      </c>
      <c r="E4577" s="14" t="s">
        <v>26</v>
      </c>
      <c r="F4577" s="15">
        <v>42939.0</v>
      </c>
      <c r="G4577" s="15">
        <v>42944.0</v>
      </c>
      <c r="H4577" s="14">
        <v>0.0</v>
      </c>
      <c r="I4577" s="12">
        <f>VLOOKUP(C4577, products!$A$1:$C$8, 3, FALSE)</f>
        <v>55</v>
      </c>
      <c r="J4577" s="12" t="str">
        <f>VLOOKUP(B4577,sales_teams!A:C,3)</f>
        <v>West</v>
      </c>
      <c r="K4577" s="12" t="str">
        <f>VLOOKUP(B4577,sales_teams!A:C,2)</f>
        <v>Summer Sewald</v>
      </c>
      <c r="L4577" s="12" t="str">
        <f>VLOOKUP(D4577,accounts!A:G,6)</f>
        <v>United States</v>
      </c>
      <c r="M4577" s="12" t="str">
        <f>VLOOKUP(D4577,accounts!A:B,2)</f>
        <v>telecommunications</v>
      </c>
      <c r="N4577" s="12" t="str">
        <f t="shared" si="26"/>
        <v>Jul 2017</v>
      </c>
      <c r="O4577" s="12" t="str">
        <f t="shared" ref="O4577:O4583" si="511">TEXT(G4577,"mmm yyy")</f>
        <v>Jul 2017</v>
      </c>
      <c r="P4577" s="12">
        <f>VLOOKUP(D4577,accounts!A:G,4)</f>
        <v>5266.09</v>
      </c>
      <c r="Q4577" s="12">
        <f t="shared" ref="Q4577:Q4583" si="512">O4577-N4577</f>
        <v>0</v>
      </c>
    </row>
    <row r="4578">
      <c r="A4578" s="14" t="s">
        <v>4757</v>
      </c>
      <c r="B4578" s="14" t="s">
        <v>57</v>
      </c>
      <c r="C4578" s="14" t="s">
        <v>21</v>
      </c>
      <c r="D4578" s="14" t="s">
        <v>134</v>
      </c>
      <c r="E4578" s="14" t="s">
        <v>26</v>
      </c>
      <c r="F4578" s="15">
        <v>42939.0</v>
      </c>
      <c r="G4578" s="15">
        <v>42983.0</v>
      </c>
      <c r="H4578" s="14">
        <v>0.0</v>
      </c>
      <c r="I4578" s="12">
        <f>VLOOKUP(C4578, products!$A$1:$C$8, 3, FALSE)</f>
        <v>3393</v>
      </c>
      <c r="J4578" s="12" t="str">
        <f>VLOOKUP(B4578,sales_teams!A:C,3)</f>
        <v>West</v>
      </c>
      <c r="K4578" s="12" t="str">
        <f>VLOOKUP(B4578,sales_teams!A:C,2)</f>
        <v>Summer Sewald</v>
      </c>
      <c r="L4578" s="12" t="str">
        <f>VLOOKUP(D4578,accounts!A:G,6)</f>
        <v>United States</v>
      </c>
      <c r="M4578" s="12" t="str">
        <f>VLOOKUP(D4578,accounts!A:B,2)</f>
        <v>medical</v>
      </c>
      <c r="N4578" s="12" t="str">
        <f t="shared" si="26"/>
        <v>Jul 2017</v>
      </c>
      <c r="O4578" s="12" t="str">
        <f t="shared" si="511"/>
        <v>Sep 2017</v>
      </c>
      <c r="P4578" s="12">
        <f>VLOOKUP(D4578,accounts!A:G,4)</f>
        <v>441.08</v>
      </c>
      <c r="Q4578" s="12">
        <f t="shared" si="512"/>
        <v>62</v>
      </c>
    </row>
    <row r="4579">
      <c r="A4579" s="14" t="s">
        <v>4758</v>
      </c>
      <c r="B4579" s="14" t="s">
        <v>59</v>
      </c>
      <c r="C4579" s="14" t="s">
        <v>19</v>
      </c>
      <c r="D4579" s="14" t="s">
        <v>121</v>
      </c>
      <c r="E4579" s="14" t="s">
        <v>5</v>
      </c>
      <c r="F4579" s="15">
        <v>42939.0</v>
      </c>
      <c r="G4579" s="15">
        <v>42979.0</v>
      </c>
      <c r="H4579" s="14">
        <v>54.0</v>
      </c>
      <c r="I4579" s="12">
        <f>VLOOKUP(C4579, products!$A$1:$C$8, 3, FALSE)</f>
        <v>55</v>
      </c>
      <c r="J4579" s="12" t="str">
        <f>VLOOKUP(B4579,sales_teams!A:C,3)</f>
        <v>West</v>
      </c>
      <c r="K4579" s="12" t="str">
        <f>VLOOKUP(B4579,sales_teams!A:C,2)</f>
        <v>Summer Sewald</v>
      </c>
      <c r="L4579" s="12" t="str">
        <f>VLOOKUP(D4579,accounts!A:G,6)</f>
        <v>United States</v>
      </c>
      <c r="M4579" s="12" t="str">
        <f>VLOOKUP(D4579,accounts!A:B,2)</f>
        <v>telecommunications</v>
      </c>
      <c r="N4579" s="12" t="str">
        <f t="shared" si="26"/>
        <v>Jul 2017</v>
      </c>
      <c r="O4579" s="12" t="str">
        <f t="shared" si="511"/>
        <v>Sep 2017</v>
      </c>
      <c r="P4579" s="12">
        <f>VLOOKUP(D4579,accounts!A:G,4)</f>
        <v>6395.05</v>
      </c>
      <c r="Q4579" s="12">
        <f t="shared" si="512"/>
        <v>62</v>
      </c>
    </row>
    <row r="4580">
      <c r="A4580" s="14" t="s">
        <v>4759</v>
      </c>
      <c r="B4580" s="14" t="s">
        <v>59</v>
      </c>
      <c r="C4580" s="14" t="s">
        <v>19</v>
      </c>
      <c r="D4580" s="14" t="s">
        <v>64</v>
      </c>
      <c r="E4580" s="14" t="s">
        <v>5</v>
      </c>
      <c r="F4580" s="15">
        <v>42939.0</v>
      </c>
      <c r="G4580" s="15">
        <v>42953.0</v>
      </c>
      <c r="H4580" s="14">
        <v>48.0</v>
      </c>
      <c r="I4580" s="12">
        <f>VLOOKUP(C4580, products!$A$1:$C$8, 3, FALSE)</f>
        <v>55</v>
      </c>
      <c r="J4580" s="12" t="str">
        <f>VLOOKUP(B4580,sales_teams!A:C,3)</f>
        <v>West</v>
      </c>
      <c r="K4580" s="12" t="str">
        <f>VLOOKUP(B4580,sales_teams!A:C,2)</f>
        <v>Summer Sewald</v>
      </c>
      <c r="L4580" s="12" t="str">
        <f>VLOOKUP(D4580,accounts!A:G,6)</f>
        <v>United States</v>
      </c>
      <c r="M4580" s="12" t="str">
        <f>VLOOKUP(D4580,accounts!A:B,2)</f>
        <v>software</v>
      </c>
      <c r="N4580" s="12" t="str">
        <f t="shared" si="26"/>
        <v>Jul 2017</v>
      </c>
      <c r="O4580" s="12" t="str">
        <f t="shared" si="511"/>
        <v>Aug 2017</v>
      </c>
      <c r="P4580" s="12">
        <f>VLOOKUP(D4580,accounts!A:G,4)</f>
        <v>11698.03</v>
      </c>
      <c r="Q4580" s="12">
        <f t="shared" si="512"/>
        <v>31</v>
      </c>
    </row>
    <row r="4581">
      <c r="A4581" s="14" t="s">
        <v>4760</v>
      </c>
      <c r="B4581" s="14" t="s">
        <v>59</v>
      </c>
      <c r="C4581" s="14" t="s">
        <v>21</v>
      </c>
      <c r="D4581" s="14" t="s">
        <v>146</v>
      </c>
      <c r="E4581" s="14" t="s">
        <v>5</v>
      </c>
      <c r="F4581" s="15">
        <v>42939.0</v>
      </c>
      <c r="G4581" s="15">
        <v>42990.0</v>
      </c>
      <c r="H4581" s="14">
        <v>2855.0</v>
      </c>
      <c r="I4581" s="12">
        <f>VLOOKUP(C4581, products!$A$1:$C$8, 3, FALSE)</f>
        <v>3393</v>
      </c>
      <c r="J4581" s="12" t="str">
        <f>VLOOKUP(B4581,sales_teams!A:C,3)</f>
        <v>West</v>
      </c>
      <c r="K4581" s="12" t="str">
        <f>VLOOKUP(B4581,sales_teams!A:C,2)</f>
        <v>Summer Sewald</v>
      </c>
      <c r="L4581" s="12" t="str">
        <f>VLOOKUP(D4581,accounts!A:G,6)</f>
        <v>United States</v>
      </c>
      <c r="M4581" s="12" t="str">
        <f>VLOOKUP(D4581,accounts!A:B,2)</f>
        <v>marketing</v>
      </c>
      <c r="N4581" s="12" t="str">
        <f t="shared" si="26"/>
        <v>Jul 2017</v>
      </c>
      <c r="O4581" s="12" t="str">
        <f t="shared" si="511"/>
        <v>Sep 2017</v>
      </c>
      <c r="P4581" s="12">
        <f>VLOOKUP(D4581,accounts!A:G,4)</f>
        <v>1197.44</v>
      </c>
      <c r="Q4581" s="12">
        <f t="shared" si="512"/>
        <v>62</v>
      </c>
    </row>
    <row r="4582">
      <c r="A4582" s="14" t="s">
        <v>4761</v>
      </c>
      <c r="B4582" s="14" t="s">
        <v>60</v>
      </c>
      <c r="C4582" s="14" t="s">
        <v>22</v>
      </c>
      <c r="D4582" s="14" t="s">
        <v>118</v>
      </c>
      <c r="E4582" s="14" t="s">
        <v>5</v>
      </c>
      <c r="F4582" s="15">
        <v>42939.0</v>
      </c>
      <c r="G4582" s="15">
        <v>42946.0</v>
      </c>
      <c r="H4582" s="14">
        <v>538.0</v>
      </c>
      <c r="I4582" s="12">
        <f>VLOOKUP(C4582, products!$A$1:$C$8, 3, FALSE)</f>
        <v>550</v>
      </c>
      <c r="J4582" s="12" t="str">
        <f>VLOOKUP(B4582,sales_teams!A:C,3)</f>
        <v>West</v>
      </c>
      <c r="K4582" s="12" t="str">
        <f>VLOOKUP(B4582,sales_teams!A:C,2)</f>
        <v>Summer Sewald</v>
      </c>
      <c r="L4582" s="12" t="str">
        <f>VLOOKUP(D4582,accounts!A:G,6)</f>
        <v>United States</v>
      </c>
      <c r="M4582" s="12" t="str">
        <f>VLOOKUP(D4582,accounts!A:B,2)</f>
        <v>retail</v>
      </c>
      <c r="N4582" s="12" t="str">
        <f t="shared" si="26"/>
        <v>Jul 2017</v>
      </c>
      <c r="O4582" s="12" t="str">
        <f t="shared" si="511"/>
        <v>Jul 2017</v>
      </c>
      <c r="P4582" s="12">
        <f>VLOOKUP(D4582,accounts!A:G,4)</f>
        <v>702.72</v>
      </c>
      <c r="Q4582" s="12">
        <f t="shared" si="512"/>
        <v>0</v>
      </c>
    </row>
    <row r="4583">
      <c r="A4583" s="14" t="s">
        <v>4762</v>
      </c>
      <c r="B4583" s="14" t="s">
        <v>61</v>
      </c>
      <c r="C4583" s="14" t="s">
        <v>20</v>
      </c>
      <c r="D4583" s="14" t="s">
        <v>113</v>
      </c>
      <c r="E4583" s="14" t="s">
        <v>26</v>
      </c>
      <c r="F4583" s="15">
        <v>42939.0</v>
      </c>
      <c r="G4583" s="15">
        <v>43007.0</v>
      </c>
      <c r="H4583" s="14">
        <v>0.0</v>
      </c>
      <c r="I4583" s="12">
        <f>VLOOKUP(C4583, products!$A$1:$C$8, 3, FALSE)</f>
        <v>5482</v>
      </c>
      <c r="J4583" s="12" t="str">
        <f>VLOOKUP(B4583,sales_teams!A:C,3)</f>
        <v>West</v>
      </c>
      <c r="K4583" s="12" t="str">
        <f>VLOOKUP(B4583,sales_teams!A:C,2)</f>
        <v>Summer Sewald</v>
      </c>
      <c r="L4583" s="12" t="str">
        <f>VLOOKUP(D4583,accounts!A:G,6)</f>
        <v>United States</v>
      </c>
      <c r="M4583" s="12" t="str">
        <f>VLOOKUP(D4583,accounts!A:B,2)</f>
        <v>retail</v>
      </c>
      <c r="N4583" s="12" t="str">
        <f t="shared" si="26"/>
        <v>Jul 2017</v>
      </c>
      <c r="O4583" s="12" t="str">
        <f t="shared" si="511"/>
        <v>Sep 2017</v>
      </c>
      <c r="P4583" s="12">
        <f>VLOOKUP(D4583,accounts!A:G,4)</f>
        <v>1388.67</v>
      </c>
      <c r="Q4583" s="12">
        <f t="shared" si="512"/>
        <v>62</v>
      </c>
    </row>
    <row r="4584">
      <c r="A4584" s="14" t="s">
        <v>4763</v>
      </c>
      <c r="B4584" s="14" t="s">
        <v>32</v>
      </c>
      <c r="C4584" s="14" t="s">
        <v>20</v>
      </c>
      <c r="D4584" s="14" t="s">
        <v>76</v>
      </c>
      <c r="E4584" s="14" t="s">
        <v>25</v>
      </c>
      <c r="F4584" s="15">
        <v>42940.0</v>
      </c>
      <c r="G4584" s="17"/>
      <c r="I4584" s="12">
        <f>VLOOKUP(C4584, products!$A$1:$C$8, 3, FALSE)</f>
        <v>5482</v>
      </c>
      <c r="J4584" s="12" t="str">
        <f>VLOOKUP(B4584,sales_teams!A:C,3)</f>
        <v>Central</v>
      </c>
      <c r="K4584" s="12" t="str">
        <f>VLOOKUP(B4584,sales_teams!A:C,2)</f>
        <v>Dustin Brinkmann</v>
      </c>
      <c r="L4584" s="12" t="str">
        <f>VLOOKUP(D4584,accounts!A:G,6)</f>
        <v>United States</v>
      </c>
      <c r="M4584" s="12" t="str">
        <f>VLOOKUP(D4584,accounts!A:B,2)</f>
        <v>software</v>
      </c>
      <c r="N4584" s="12" t="str">
        <f t="shared" si="26"/>
        <v>Jul 2017</v>
      </c>
      <c r="P4584" s="12">
        <f>VLOOKUP(D4584,accounts!A:G,4)</f>
        <v>6354.87</v>
      </c>
    </row>
    <row r="4585">
      <c r="A4585" s="14" t="s">
        <v>4764</v>
      </c>
      <c r="B4585" s="14" t="s">
        <v>32</v>
      </c>
      <c r="C4585" s="14" t="s">
        <v>20</v>
      </c>
      <c r="D4585" s="14" t="s">
        <v>92</v>
      </c>
      <c r="E4585" s="14" t="s">
        <v>26</v>
      </c>
      <c r="F4585" s="15">
        <v>42940.0</v>
      </c>
      <c r="G4585" s="15">
        <v>42981.0</v>
      </c>
      <c r="H4585" s="14">
        <v>0.0</v>
      </c>
      <c r="I4585" s="12">
        <f>VLOOKUP(C4585, products!$A$1:$C$8, 3, FALSE)</f>
        <v>5482</v>
      </c>
      <c r="J4585" s="12" t="str">
        <f>VLOOKUP(B4585,sales_teams!A:C,3)</f>
        <v>Central</v>
      </c>
      <c r="K4585" s="12" t="str">
        <f>VLOOKUP(B4585,sales_teams!A:C,2)</f>
        <v>Dustin Brinkmann</v>
      </c>
      <c r="L4585" s="12" t="str">
        <f>VLOOKUP(D4585,accounts!A:G,6)</f>
        <v>United States</v>
      </c>
      <c r="M4585" s="12" t="str">
        <f>VLOOKUP(D4585,accounts!A:B,2)</f>
        <v>finance</v>
      </c>
      <c r="N4585" s="12" t="str">
        <f t="shared" si="26"/>
        <v>Jul 2017</v>
      </c>
      <c r="O4585" s="12" t="str">
        <f t="shared" ref="O4585:O4586" si="513">TEXT(G4585,"mmm yyy")</f>
        <v>Sep 2017</v>
      </c>
      <c r="P4585" s="12">
        <f>VLOOKUP(D4585,accounts!A:G,4)</f>
        <v>2819.5</v>
      </c>
      <c r="Q4585" s="12">
        <f t="shared" ref="Q4585:Q4586" si="514">O4585-N4585</f>
        <v>62</v>
      </c>
    </row>
    <row r="4586">
      <c r="A4586" s="14" t="s">
        <v>4765</v>
      </c>
      <c r="B4586" s="14" t="s">
        <v>36</v>
      </c>
      <c r="C4586" s="14" t="s">
        <v>22</v>
      </c>
      <c r="D4586" s="14" t="s">
        <v>86</v>
      </c>
      <c r="E4586" s="14" t="s">
        <v>5</v>
      </c>
      <c r="F4586" s="15">
        <v>42940.0</v>
      </c>
      <c r="G4586" s="15">
        <v>42942.0</v>
      </c>
      <c r="H4586" s="14">
        <v>458.0</v>
      </c>
      <c r="I4586" s="12">
        <f>VLOOKUP(C4586, products!$A$1:$C$8, 3, FALSE)</f>
        <v>550</v>
      </c>
      <c r="J4586" s="12" t="str">
        <f>VLOOKUP(B4586,sales_teams!A:C,3)</f>
        <v>Central</v>
      </c>
      <c r="K4586" s="12" t="str">
        <f>VLOOKUP(B4586,sales_teams!A:C,2)</f>
        <v>Dustin Brinkmann</v>
      </c>
      <c r="L4586" s="12" t="str">
        <f>VLOOKUP(D4586,accounts!A:G,6)</f>
        <v>United States</v>
      </c>
      <c r="M4586" s="12" t="str">
        <f>VLOOKUP(D4586,accounts!A:B,2)</f>
        <v>software</v>
      </c>
      <c r="N4586" s="12" t="str">
        <f t="shared" si="26"/>
        <v>Jul 2017</v>
      </c>
      <c r="O4586" s="12" t="str">
        <f t="shared" si="513"/>
        <v>Jul 2017</v>
      </c>
      <c r="P4586" s="12">
        <f>VLOOKUP(D4586,accounts!A:G,4)</f>
        <v>4478.47</v>
      </c>
      <c r="Q4586" s="12">
        <f t="shared" si="514"/>
        <v>0</v>
      </c>
    </row>
    <row r="4587">
      <c r="A4587" s="14" t="s">
        <v>4766</v>
      </c>
      <c r="B4587" s="14" t="s">
        <v>38</v>
      </c>
      <c r="C4587" s="14" t="s">
        <v>17</v>
      </c>
      <c r="D4587" s="14" t="s">
        <v>90</v>
      </c>
      <c r="E4587" s="14" t="s">
        <v>25</v>
      </c>
      <c r="F4587" s="15">
        <v>42940.0</v>
      </c>
      <c r="G4587" s="17"/>
      <c r="I4587" s="12">
        <f>VLOOKUP(C4587, products!$A$1:$C$8, 3, FALSE)</f>
        <v>4821</v>
      </c>
      <c r="J4587" s="12" t="str">
        <f>VLOOKUP(B4587,sales_teams!A:C,3)</f>
        <v>East</v>
      </c>
      <c r="K4587" s="12" t="str">
        <f>VLOOKUP(B4587,sales_teams!A:C,2)</f>
        <v>Rocco Neubert</v>
      </c>
      <c r="L4587" s="12" t="str">
        <f>VLOOKUP(D4587,accounts!A:G,6)</f>
        <v>United States</v>
      </c>
      <c r="M4587" s="12" t="str">
        <f>VLOOKUP(D4587,accounts!A:B,2)</f>
        <v>software</v>
      </c>
      <c r="N4587" s="12" t="str">
        <f t="shared" si="26"/>
        <v>Jul 2017</v>
      </c>
      <c r="P4587" s="12">
        <f>VLOOKUP(D4587,accounts!A:G,4)</f>
        <v>4618</v>
      </c>
    </row>
    <row r="4588">
      <c r="A4588" s="14" t="s">
        <v>4767</v>
      </c>
      <c r="B4588" s="14" t="s">
        <v>38</v>
      </c>
      <c r="C4588" s="14" t="s">
        <v>18</v>
      </c>
      <c r="D4588" s="14" t="s">
        <v>71</v>
      </c>
      <c r="E4588" s="14" t="s">
        <v>5</v>
      </c>
      <c r="F4588" s="15">
        <v>42940.0</v>
      </c>
      <c r="G4588" s="15">
        <v>42954.0</v>
      </c>
      <c r="H4588" s="14">
        <v>996.0</v>
      </c>
      <c r="I4588" s="12">
        <f>VLOOKUP(C4588, products!$A$1:$C$8, 3, FALSE)</f>
        <v>1096</v>
      </c>
      <c r="J4588" s="12" t="str">
        <f>VLOOKUP(B4588,sales_teams!A:C,3)</f>
        <v>East</v>
      </c>
      <c r="K4588" s="12" t="str">
        <f>VLOOKUP(B4588,sales_teams!A:C,2)</f>
        <v>Rocco Neubert</v>
      </c>
      <c r="L4588" s="12" t="str">
        <f>VLOOKUP(D4588,accounts!A:G,6)</f>
        <v>United States</v>
      </c>
      <c r="M4588" s="12" t="str">
        <f>VLOOKUP(D4588,accounts!A:B,2)</f>
        <v>services</v>
      </c>
      <c r="N4588" s="12" t="str">
        <f t="shared" si="26"/>
        <v>Jul 2017</v>
      </c>
      <c r="O4588" s="12" t="str">
        <f t="shared" ref="O4588:O4593" si="515">TEXT(G4588,"mmm yyy")</f>
        <v>Aug 2017</v>
      </c>
      <c r="P4588" s="12">
        <f>VLOOKUP(D4588,accounts!A:G,4)</f>
        <v>2041.73</v>
      </c>
      <c r="Q4588" s="12">
        <f t="shared" ref="Q4588:Q4593" si="516">O4588-N4588</f>
        <v>31</v>
      </c>
    </row>
    <row r="4589">
      <c r="A4589" s="14" t="s">
        <v>4768</v>
      </c>
      <c r="B4589" s="14" t="s">
        <v>38</v>
      </c>
      <c r="C4589" s="14" t="s">
        <v>17</v>
      </c>
      <c r="D4589" s="14" t="s">
        <v>104</v>
      </c>
      <c r="E4589" s="14" t="s">
        <v>5</v>
      </c>
      <c r="F4589" s="15">
        <v>42940.0</v>
      </c>
      <c r="G4589" s="15">
        <v>42947.0</v>
      </c>
      <c r="H4589" s="14">
        <v>4772.0</v>
      </c>
      <c r="I4589" s="12">
        <f>VLOOKUP(C4589, products!$A$1:$C$8, 3, FALSE)</f>
        <v>4821</v>
      </c>
      <c r="J4589" s="12" t="str">
        <f>VLOOKUP(B4589,sales_teams!A:C,3)</f>
        <v>East</v>
      </c>
      <c r="K4589" s="12" t="str">
        <f>VLOOKUP(B4589,sales_teams!A:C,2)</f>
        <v>Rocco Neubert</v>
      </c>
      <c r="L4589" s="12" t="str">
        <f>VLOOKUP(D4589,accounts!A:G,6)</f>
        <v>Italy</v>
      </c>
      <c r="M4589" s="12" t="str">
        <f>VLOOKUP(D4589,accounts!A:B,2)</f>
        <v>retail</v>
      </c>
      <c r="N4589" s="12" t="str">
        <f t="shared" si="26"/>
        <v>Jul 2017</v>
      </c>
      <c r="O4589" s="12" t="str">
        <f t="shared" si="515"/>
        <v>Jul 2017</v>
      </c>
      <c r="P4589" s="12">
        <f>VLOOKUP(D4589,accounts!A:G,4)</f>
        <v>894.33</v>
      </c>
      <c r="Q4589" s="12">
        <f t="shared" si="516"/>
        <v>0</v>
      </c>
    </row>
    <row r="4590">
      <c r="A4590" s="14" t="s">
        <v>4769</v>
      </c>
      <c r="B4590" s="14" t="s">
        <v>39</v>
      </c>
      <c r="C4590" s="14" t="s">
        <v>17</v>
      </c>
      <c r="D4590" s="14" t="s">
        <v>121</v>
      </c>
      <c r="E4590" s="14" t="s">
        <v>5</v>
      </c>
      <c r="F4590" s="15">
        <v>42940.0</v>
      </c>
      <c r="G4590" s="15">
        <v>42942.0</v>
      </c>
      <c r="H4590" s="14">
        <v>4490.0</v>
      </c>
      <c r="I4590" s="12">
        <f>VLOOKUP(C4590, products!$A$1:$C$8, 3, FALSE)</f>
        <v>4821</v>
      </c>
      <c r="J4590" s="12" t="str">
        <f>VLOOKUP(B4590,sales_teams!A:C,3)</f>
        <v>East</v>
      </c>
      <c r="K4590" s="12" t="str">
        <f>VLOOKUP(B4590,sales_teams!A:C,2)</f>
        <v>Rocco Neubert</v>
      </c>
      <c r="L4590" s="12" t="str">
        <f>VLOOKUP(D4590,accounts!A:G,6)</f>
        <v>United States</v>
      </c>
      <c r="M4590" s="12" t="str">
        <f>VLOOKUP(D4590,accounts!A:B,2)</f>
        <v>telecommunications</v>
      </c>
      <c r="N4590" s="12" t="str">
        <f t="shared" si="26"/>
        <v>Jul 2017</v>
      </c>
      <c r="O4590" s="12" t="str">
        <f t="shared" si="515"/>
        <v>Jul 2017</v>
      </c>
      <c r="P4590" s="12">
        <f>VLOOKUP(D4590,accounts!A:G,4)</f>
        <v>6395.05</v>
      </c>
      <c r="Q4590" s="12">
        <f t="shared" si="516"/>
        <v>0</v>
      </c>
    </row>
    <row r="4591">
      <c r="A4591" s="14" t="s">
        <v>4770</v>
      </c>
      <c r="B4591" s="14" t="s">
        <v>39</v>
      </c>
      <c r="C4591" s="14" t="s">
        <v>21</v>
      </c>
      <c r="D4591" s="14" t="s">
        <v>88</v>
      </c>
      <c r="E4591" s="14" t="s">
        <v>5</v>
      </c>
      <c r="F4591" s="15">
        <v>42940.0</v>
      </c>
      <c r="G4591" s="15">
        <v>43041.0</v>
      </c>
      <c r="H4591" s="14">
        <v>3260.0</v>
      </c>
      <c r="I4591" s="12">
        <f>VLOOKUP(C4591, products!$A$1:$C$8, 3, FALSE)</f>
        <v>3393</v>
      </c>
      <c r="J4591" s="12" t="str">
        <f>VLOOKUP(B4591,sales_teams!A:C,3)</f>
        <v>East</v>
      </c>
      <c r="K4591" s="12" t="str">
        <f>VLOOKUP(B4591,sales_teams!A:C,2)</f>
        <v>Rocco Neubert</v>
      </c>
      <c r="L4591" s="12" t="str">
        <f>VLOOKUP(D4591,accounts!A:G,6)</f>
        <v>United States</v>
      </c>
      <c r="M4591" s="12" t="str">
        <f>VLOOKUP(D4591,accounts!A:B,2)</f>
        <v>retail</v>
      </c>
      <c r="N4591" s="12" t="str">
        <f t="shared" si="26"/>
        <v>Jul 2017</v>
      </c>
      <c r="O4591" s="12" t="str">
        <f t="shared" si="515"/>
        <v>Nov 2017</v>
      </c>
      <c r="P4591" s="12">
        <f>VLOOKUP(D4591,accounts!A:G,4)</f>
        <v>2520.83</v>
      </c>
      <c r="Q4591" s="12">
        <f t="shared" si="516"/>
        <v>123</v>
      </c>
    </row>
    <row r="4592">
      <c r="A4592" s="14" t="s">
        <v>4771</v>
      </c>
      <c r="B4592" s="14" t="s">
        <v>40</v>
      </c>
      <c r="C4592" s="14" t="s">
        <v>22</v>
      </c>
      <c r="D4592" s="14" t="s">
        <v>132</v>
      </c>
      <c r="E4592" s="14" t="s">
        <v>5</v>
      </c>
      <c r="F4592" s="15">
        <v>42940.0</v>
      </c>
      <c r="G4592" s="15">
        <v>42953.0</v>
      </c>
      <c r="H4592" s="14">
        <v>584.0</v>
      </c>
      <c r="I4592" s="12">
        <f>VLOOKUP(C4592, products!$A$1:$C$8, 3, FALSE)</f>
        <v>550</v>
      </c>
      <c r="J4592" s="12" t="str">
        <f>VLOOKUP(B4592,sales_teams!A:C,3)</f>
        <v>East</v>
      </c>
      <c r="K4592" s="12" t="str">
        <f>VLOOKUP(B4592,sales_teams!A:C,2)</f>
        <v>Rocco Neubert</v>
      </c>
      <c r="L4592" s="12" t="str">
        <f>VLOOKUP(D4592,accounts!A:G,6)</f>
        <v>United States</v>
      </c>
      <c r="M4592" s="12" t="str">
        <f>VLOOKUP(D4592,accounts!A:B,2)</f>
        <v>technolgy</v>
      </c>
      <c r="N4592" s="12" t="str">
        <f t="shared" si="26"/>
        <v>Jul 2017</v>
      </c>
      <c r="O4592" s="12" t="str">
        <f t="shared" si="515"/>
        <v>Aug 2017</v>
      </c>
      <c r="P4592" s="12">
        <f>VLOOKUP(D4592,accounts!A:G,4)</f>
        <v>587.72</v>
      </c>
      <c r="Q4592" s="12">
        <f t="shared" si="516"/>
        <v>31</v>
      </c>
    </row>
    <row r="4593">
      <c r="A4593" s="14" t="s">
        <v>4772</v>
      </c>
      <c r="B4593" s="14" t="s">
        <v>40</v>
      </c>
      <c r="C4593" s="14" t="s">
        <v>21</v>
      </c>
      <c r="D4593" s="14" t="s">
        <v>64</v>
      </c>
      <c r="E4593" s="14" t="s">
        <v>5</v>
      </c>
      <c r="F4593" s="15">
        <v>42940.0</v>
      </c>
      <c r="G4593" s="15">
        <v>42946.0</v>
      </c>
      <c r="H4593" s="14">
        <v>3371.0</v>
      </c>
      <c r="I4593" s="12">
        <f>VLOOKUP(C4593, products!$A$1:$C$8, 3, FALSE)</f>
        <v>3393</v>
      </c>
      <c r="J4593" s="12" t="str">
        <f>VLOOKUP(B4593,sales_teams!A:C,3)</f>
        <v>East</v>
      </c>
      <c r="K4593" s="12" t="str">
        <f>VLOOKUP(B4593,sales_teams!A:C,2)</f>
        <v>Rocco Neubert</v>
      </c>
      <c r="L4593" s="12" t="str">
        <f>VLOOKUP(D4593,accounts!A:G,6)</f>
        <v>United States</v>
      </c>
      <c r="M4593" s="12" t="str">
        <f>VLOOKUP(D4593,accounts!A:B,2)</f>
        <v>software</v>
      </c>
      <c r="N4593" s="12" t="str">
        <f t="shared" si="26"/>
        <v>Jul 2017</v>
      </c>
      <c r="O4593" s="12" t="str">
        <f t="shared" si="515"/>
        <v>Jul 2017</v>
      </c>
      <c r="P4593" s="12">
        <f>VLOOKUP(D4593,accounts!A:G,4)</f>
        <v>11698.03</v>
      </c>
      <c r="Q4593" s="12">
        <f t="shared" si="516"/>
        <v>0</v>
      </c>
    </row>
    <row r="4594">
      <c r="A4594" s="14" t="s">
        <v>4773</v>
      </c>
      <c r="B4594" s="14" t="s">
        <v>42</v>
      </c>
      <c r="C4594" s="14" t="s">
        <v>20</v>
      </c>
      <c r="D4594" s="14" t="s">
        <v>89</v>
      </c>
      <c r="E4594" s="14" t="s">
        <v>25</v>
      </c>
      <c r="F4594" s="15">
        <v>42940.0</v>
      </c>
      <c r="G4594" s="17"/>
      <c r="I4594" s="12">
        <f>VLOOKUP(C4594, products!$A$1:$C$8, 3, FALSE)</f>
        <v>5482</v>
      </c>
      <c r="J4594" s="12" t="str">
        <f>VLOOKUP(B4594,sales_teams!A:C,3)</f>
        <v>East</v>
      </c>
      <c r="K4594" s="12" t="str">
        <f>VLOOKUP(B4594,sales_teams!A:C,2)</f>
        <v>Rocco Neubert</v>
      </c>
      <c r="L4594" s="12" t="str">
        <f>VLOOKUP(D4594,accounts!A:G,6)</f>
        <v>United States</v>
      </c>
      <c r="M4594" s="12" t="str">
        <f>VLOOKUP(D4594,accounts!A:B,2)</f>
        <v>employment</v>
      </c>
      <c r="N4594" s="12" t="str">
        <f t="shared" si="26"/>
        <v>Jul 2017</v>
      </c>
      <c r="P4594" s="12">
        <f>VLOOKUP(D4594,accounts!A:G,4)</f>
        <v>2871.35</v>
      </c>
    </row>
    <row r="4595">
      <c r="A4595" s="14" t="s">
        <v>4774</v>
      </c>
      <c r="B4595" s="14" t="s">
        <v>42</v>
      </c>
      <c r="C4595" s="14" t="s">
        <v>17</v>
      </c>
      <c r="D4595" s="14" t="s">
        <v>66</v>
      </c>
      <c r="E4595" s="14" t="s">
        <v>5</v>
      </c>
      <c r="F4595" s="15">
        <v>42940.0</v>
      </c>
      <c r="G4595" s="15">
        <v>43005.0</v>
      </c>
      <c r="H4595" s="14">
        <v>4868.0</v>
      </c>
      <c r="I4595" s="12">
        <f>VLOOKUP(C4595, products!$A$1:$C$8, 3, FALSE)</f>
        <v>4821</v>
      </c>
      <c r="J4595" s="12" t="str">
        <f>VLOOKUP(B4595,sales_teams!A:C,3)</f>
        <v>East</v>
      </c>
      <c r="K4595" s="12" t="str">
        <f>VLOOKUP(B4595,sales_teams!A:C,2)</f>
        <v>Rocco Neubert</v>
      </c>
      <c r="L4595" s="12" t="str">
        <f>VLOOKUP(D4595,accounts!A:G,6)</f>
        <v>United States</v>
      </c>
      <c r="M4595" s="12" t="str">
        <f>VLOOKUP(D4595,accounts!A:B,2)</f>
        <v>medical</v>
      </c>
      <c r="N4595" s="12" t="str">
        <f t="shared" si="26"/>
        <v>Jul 2017</v>
      </c>
      <c r="O4595" s="12" t="str">
        <f t="shared" ref="O4595:O4599" si="517">TEXT(G4595,"mmm yyy")</f>
        <v>Sep 2017</v>
      </c>
      <c r="P4595" s="12">
        <f>VLOOKUP(D4595,accounts!A:G,4)</f>
        <v>4.54</v>
      </c>
      <c r="Q4595" s="12">
        <f t="shared" ref="Q4595:Q4599" si="518">O4595-N4595</f>
        <v>62</v>
      </c>
    </row>
    <row r="4596">
      <c r="A4596" s="14" t="s">
        <v>4775</v>
      </c>
      <c r="B4596" s="14" t="s">
        <v>42</v>
      </c>
      <c r="C4596" s="14" t="s">
        <v>21</v>
      </c>
      <c r="D4596" s="14" t="s">
        <v>79</v>
      </c>
      <c r="E4596" s="14" t="s">
        <v>5</v>
      </c>
      <c r="F4596" s="15">
        <v>42940.0</v>
      </c>
      <c r="G4596" s="15">
        <v>42954.0</v>
      </c>
      <c r="H4596" s="14">
        <v>3271.0</v>
      </c>
      <c r="I4596" s="12">
        <f>VLOOKUP(C4596, products!$A$1:$C$8, 3, FALSE)</f>
        <v>3393</v>
      </c>
      <c r="J4596" s="12" t="str">
        <f>VLOOKUP(B4596,sales_teams!A:C,3)</f>
        <v>East</v>
      </c>
      <c r="K4596" s="12" t="str">
        <f>VLOOKUP(B4596,sales_teams!A:C,2)</f>
        <v>Rocco Neubert</v>
      </c>
      <c r="L4596" s="12" t="str">
        <f>VLOOKUP(D4596,accounts!A:G,6)</f>
        <v>Panama</v>
      </c>
      <c r="M4596" s="12" t="str">
        <f>VLOOKUP(D4596,accounts!A:B,2)</f>
        <v>technolgy</v>
      </c>
      <c r="N4596" s="12" t="str">
        <f t="shared" si="26"/>
        <v>Jul 2017</v>
      </c>
      <c r="O4596" s="12" t="str">
        <f t="shared" si="517"/>
        <v>Aug 2017</v>
      </c>
      <c r="P4596" s="12">
        <f>VLOOKUP(D4596,accounts!A:G,4)</f>
        <v>2938.67</v>
      </c>
      <c r="Q4596" s="12">
        <f t="shared" si="518"/>
        <v>31</v>
      </c>
    </row>
    <row r="4597">
      <c r="A4597" s="14" t="s">
        <v>4776</v>
      </c>
      <c r="B4597" s="14" t="s">
        <v>45</v>
      </c>
      <c r="C4597" s="14" t="s">
        <v>17</v>
      </c>
      <c r="D4597" s="14" t="s">
        <v>70</v>
      </c>
      <c r="E4597" s="14" t="s">
        <v>26</v>
      </c>
      <c r="F4597" s="15">
        <v>42940.0</v>
      </c>
      <c r="G4597" s="15">
        <v>42941.0</v>
      </c>
      <c r="H4597" s="14">
        <v>0.0</v>
      </c>
      <c r="I4597" s="12">
        <f>VLOOKUP(C4597, products!$A$1:$C$8, 3, FALSE)</f>
        <v>4821</v>
      </c>
      <c r="J4597" s="12" t="str">
        <f>VLOOKUP(B4597,sales_teams!A:C,3)</f>
        <v>East</v>
      </c>
      <c r="K4597" s="12" t="str">
        <f>VLOOKUP(B4597,sales_teams!A:C,2)</f>
        <v>Rocco Neubert</v>
      </c>
      <c r="L4597" s="12" t="str">
        <f>VLOOKUP(D4597,accounts!A:G,6)</f>
        <v>United States</v>
      </c>
      <c r="M4597" s="12" t="str">
        <f>VLOOKUP(D4597,accounts!A:B,2)</f>
        <v>telecommunications</v>
      </c>
      <c r="N4597" s="12" t="str">
        <f t="shared" si="26"/>
        <v>Jul 2017</v>
      </c>
      <c r="O4597" s="12" t="str">
        <f t="shared" si="517"/>
        <v>Jul 2017</v>
      </c>
      <c r="P4597" s="12">
        <f>VLOOKUP(D4597,accounts!A:G,4)</f>
        <v>5266.09</v>
      </c>
      <c r="Q4597" s="12">
        <f t="shared" si="518"/>
        <v>0</v>
      </c>
    </row>
    <row r="4598">
      <c r="A4598" s="14" t="s">
        <v>4777</v>
      </c>
      <c r="B4598" s="14" t="s">
        <v>48</v>
      </c>
      <c r="C4598" s="14" t="s">
        <v>19</v>
      </c>
      <c r="D4598" s="14" t="s">
        <v>66</v>
      </c>
      <c r="E4598" s="14" t="s">
        <v>26</v>
      </c>
      <c r="F4598" s="15">
        <v>42940.0</v>
      </c>
      <c r="G4598" s="15">
        <v>42975.0</v>
      </c>
      <c r="H4598" s="14">
        <v>0.0</v>
      </c>
      <c r="I4598" s="12">
        <f>VLOOKUP(C4598, products!$A$1:$C$8, 3, FALSE)</f>
        <v>55</v>
      </c>
      <c r="J4598" s="12" t="str">
        <f>VLOOKUP(B4598,sales_teams!A:C,3)</f>
        <v>East</v>
      </c>
      <c r="K4598" s="12" t="str">
        <f>VLOOKUP(B4598,sales_teams!A:C,2)</f>
        <v>Rocco Neubert</v>
      </c>
      <c r="L4598" s="12" t="str">
        <f>VLOOKUP(D4598,accounts!A:G,6)</f>
        <v>United States</v>
      </c>
      <c r="M4598" s="12" t="str">
        <f>VLOOKUP(D4598,accounts!A:B,2)</f>
        <v>medical</v>
      </c>
      <c r="N4598" s="12" t="str">
        <f t="shared" si="26"/>
        <v>Jul 2017</v>
      </c>
      <c r="O4598" s="12" t="str">
        <f t="shared" si="517"/>
        <v>Aug 2017</v>
      </c>
      <c r="P4598" s="12">
        <f>VLOOKUP(D4598,accounts!A:G,4)</f>
        <v>4.54</v>
      </c>
      <c r="Q4598" s="12">
        <f t="shared" si="518"/>
        <v>31</v>
      </c>
    </row>
    <row r="4599">
      <c r="A4599" s="14" t="s">
        <v>4778</v>
      </c>
      <c r="B4599" s="14" t="s">
        <v>50</v>
      </c>
      <c r="C4599" s="14" t="s">
        <v>18</v>
      </c>
      <c r="D4599" s="14" t="s">
        <v>140</v>
      </c>
      <c r="E4599" s="14" t="s">
        <v>5</v>
      </c>
      <c r="F4599" s="15">
        <v>42940.0</v>
      </c>
      <c r="G4599" s="15">
        <v>42941.0</v>
      </c>
      <c r="H4599" s="14">
        <v>1171.0</v>
      </c>
      <c r="I4599" s="12">
        <f>VLOOKUP(C4599, products!$A$1:$C$8, 3, FALSE)</f>
        <v>1096</v>
      </c>
      <c r="J4599" s="12" t="str">
        <f>VLOOKUP(B4599,sales_teams!A:C,3)</f>
        <v>West</v>
      </c>
      <c r="K4599" s="12" t="str">
        <f>VLOOKUP(B4599,sales_teams!A:C,2)</f>
        <v>Summer Sewald</v>
      </c>
      <c r="L4599" s="12" t="str">
        <f>VLOOKUP(D4599,accounts!A:G,6)</f>
        <v>United States</v>
      </c>
      <c r="M4599" s="12" t="str">
        <f>VLOOKUP(D4599,accounts!A:B,2)</f>
        <v>marketing</v>
      </c>
      <c r="N4599" s="12" t="str">
        <f t="shared" si="26"/>
        <v>Jul 2017</v>
      </c>
      <c r="O4599" s="12" t="str">
        <f t="shared" si="517"/>
        <v>Jul 2017</v>
      </c>
      <c r="P4599" s="12">
        <f>VLOOKUP(D4599,accounts!A:G,4)</f>
        <v>375.43</v>
      </c>
      <c r="Q4599" s="12">
        <f t="shared" si="518"/>
        <v>0</v>
      </c>
    </row>
    <row r="4600">
      <c r="A4600" s="14" t="s">
        <v>4779</v>
      </c>
      <c r="B4600" s="14" t="s">
        <v>52</v>
      </c>
      <c r="C4600" s="14" t="s">
        <v>22</v>
      </c>
      <c r="D4600" s="14" t="s">
        <v>69</v>
      </c>
      <c r="E4600" s="14" t="s">
        <v>25</v>
      </c>
      <c r="F4600" s="15">
        <v>42940.0</v>
      </c>
      <c r="G4600" s="17"/>
      <c r="I4600" s="12">
        <f>VLOOKUP(C4600, products!$A$1:$C$8, 3, FALSE)</f>
        <v>550</v>
      </c>
      <c r="J4600" s="12" t="str">
        <f>VLOOKUP(B4600,sales_teams!A:C,3)</f>
        <v>West</v>
      </c>
      <c r="K4600" s="12" t="str">
        <f>VLOOKUP(B4600,sales_teams!A:C,2)</f>
        <v>Summer Sewald</v>
      </c>
      <c r="L4600" s="12" t="str">
        <f>VLOOKUP(D4600,accounts!A:G,6)</f>
        <v>United States</v>
      </c>
      <c r="M4600" s="12" t="str">
        <f>VLOOKUP(D4600,accounts!A:B,2)</f>
        <v>marketing</v>
      </c>
      <c r="N4600" s="12" t="str">
        <f t="shared" si="26"/>
        <v>Jul 2017</v>
      </c>
      <c r="P4600" s="12">
        <f>VLOOKUP(D4600,accounts!A:G,4)</f>
        <v>2952.73</v>
      </c>
    </row>
    <row r="4601">
      <c r="A4601" s="14" t="s">
        <v>4780</v>
      </c>
      <c r="B4601" s="14" t="s">
        <v>52</v>
      </c>
      <c r="C4601" s="14" t="s">
        <v>19</v>
      </c>
      <c r="D4601" s="14" t="s">
        <v>120</v>
      </c>
      <c r="E4601" s="14" t="s">
        <v>25</v>
      </c>
      <c r="F4601" s="15">
        <v>42940.0</v>
      </c>
      <c r="G4601" s="17"/>
      <c r="I4601" s="12">
        <f>VLOOKUP(C4601, products!$A$1:$C$8, 3, FALSE)</f>
        <v>55</v>
      </c>
      <c r="J4601" s="12" t="str">
        <f>VLOOKUP(B4601,sales_teams!A:C,3)</f>
        <v>West</v>
      </c>
      <c r="K4601" s="12" t="str">
        <f>VLOOKUP(B4601,sales_teams!A:C,2)</f>
        <v>Summer Sewald</v>
      </c>
      <c r="L4601" s="12" t="str">
        <f>VLOOKUP(D4601,accounts!A:G,6)</f>
        <v>United States</v>
      </c>
      <c r="M4601" s="12" t="str">
        <f>VLOOKUP(D4601,accounts!A:B,2)</f>
        <v>entertainment</v>
      </c>
      <c r="N4601" s="12" t="str">
        <f t="shared" si="26"/>
        <v>Jul 2017</v>
      </c>
      <c r="P4601" s="12">
        <f>VLOOKUP(D4601,accounts!A:G,4)</f>
        <v>665.06</v>
      </c>
    </row>
    <row r="4602">
      <c r="A4602" s="14" t="s">
        <v>4781</v>
      </c>
      <c r="B4602" s="14" t="s">
        <v>52</v>
      </c>
      <c r="C4602" s="14" t="s">
        <v>19</v>
      </c>
      <c r="D4602" s="14" t="s">
        <v>83</v>
      </c>
      <c r="E4602" s="14" t="s">
        <v>5</v>
      </c>
      <c r="F4602" s="15">
        <v>42940.0</v>
      </c>
      <c r="G4602" s="15">
        <v>42941.0</v>
      </c>
      <c r="H4602" s="14">
        <v>58.0</v>
      </c>
      <c r="I4602" s="12">
        <f>VLOOKUP(C4602, products!$A$1:$C$8, 3, FALSE)</f>
        <v>55</v>
      </c>
      <c r="J4602" s="12" t="str">
        <f>VLOOKUP(B4602,sales_teams!A:C,3)</f>
        <v>West</v>
      </c>
      <c r="K4602" s="12" t="str">
        <f>VLOOKUP(B4602,sales_teams!A:C,2)</f>
        <v>Summer Sewald</v>
      </c>
      <c r="L4602" s="12" t="str">
        <f>VLOOKUP(D4602,accounts!A:G,6)</f>
        <v>United States</v>
      </c>
      <c r="M4602" s="12" t="str">
        <f>VLOOKUP(D4602,accounts!A:B,2)</f>
        <v>marketing</v>
      </c>
      <c r="N4602" s="12" t="str">
        <f t="shared" si="26"/>
        <v>Jul 2017</v>
      </c>
      <c r="O4602" s="12" t="str">
        <f t="shared" ref="O4602:O4605" si="519">TEXT(G4602,"mmm yyy")</f>
        <v>Jul 2017</v>
      </c>
      <c r="P4602" s="12">
        <f>VLOOKUP(D4602,accounts!A:G,4)</f>
        <v>2403.58</v>
      </c>
      <c r="Q4602" s="12">
        <f t="shared" ref="Q4602:Q4605" si="520">O4602-N4602</f>
        <v>0</v>
      </c>
    </row>
    <row r="4603">
      <c r="A4603" s="14" t="s">
        <v>4782</v>
      </c>
      <c r="B4603" s="14" t="s">
        <v>53</v>
      </c>
      <c r="C4603" s="14" t="s">
        <v>22</v>
      </c>
      <c r="D4603" s="14" t="s">
        <v>100</v>
      </c>
      <c r="E4603" s="14" t="s">
        <v>26</v>
      </c>
      <c r="F4603" s="15">
        <v>42940.0</v>
      </c>
      <c r="G4603" s="15">
        <v>43045.0</v>
      </c>
      <c r="H4603" s="14">
        <v>0.0</v>
      </c>
      <c r="I4603" s="12">
        <f>VLOOKUP(C4603, products!$A$1:$C$8, 3, FALSE)</f>
        <v>550</v>
      </c>
      <c r="J4603" s="12" t="str">
        <f>VLOOKUP(B4603,sales_teams!A:C,3)</f>
        <v>West</v>
      </c>
      <c r="K4603" s="12" t="str">
        <f>VLOOKUP(B4603,sales_teams!A:C,2)</f>
        <v>Summer Sewald</v>
      </c>
      <c r="L4603" s="12" t="str">
        <f>VLOOKUP(D4603,accounts!A:G,6)</f>
        <v>Belgium</v>
      </c>
      <c r="M4603" s="12" t="str">
        <f>VLOOKUP(D4603,accounts!A:B,2)</f>
        <v>retail</v>
      </c>
      <c r="N4603" s="12" t="str">
        <f t="shared" si="26"/>
        <v>Jul 2017</v>
      </c>
      <c r="O4603" s="12" t="str">
        <f t="shared" si="519"/>
        <v>Nov 2017</v>
      </c>
      <c r="P4603" s="12">
        <f>VLOOKUP(D4603,accounts!A:G,4)</f>
        <v>1376.8</v>
      </c>
      <c r="Q4603" s="12">
        <f t="shared" si="520"/>
        <v>123</v>
      </c>
    </row>
    <row r="4604">
      <c r="A4604" s="14" t="s">
        <v>4783</v>
      </c>
      <c r="B4604" s="14" t="s">
        <v>56</v>
      </c>
      <c r="C4604" s="14" t="s">
        <v>17</v>
      </c>
      <c r="D4604" s="14" t="s">
        <v>138</v>
      </c>
      <c r="E4604" s="14" t="s">
        <v>26</v>
      </c>
      <c r="F4604" s="15">
        <v>42940.0</v>
      </c>
      <c r="G4604" s="15">
        <v>42942.0</v>
      </c>
      <c r="H4604" s="14">
        <v>0.0</v>
      </c>
      <c r="I4604" s="12">
        <f>VLOOKUP(C4604, products!$A$1:$C$8, 3, FALSE)</f>
        <v>4821</v>
      </c>
      <c r="J4604" s="12" t="str">
        <f>VLOOKUP(B4604,sales_teams!A:C,3)</f>
        <v>West</v>
      </c>
      <c r="K4604" s="12" t="str">
        <f>VLOOKUP(B4604,sales_teams!A:C,2)</f>
        <v>Summer Sewald</v>
      </c>
      <c r="L4604" s="12" t="str">
        <f>VLOOKUP(D4604,accounts!A:G,6)</f>
        <v>United States</v>
      </c>
      <c r="M4604" s="12" t="str">
        <f>VLOOKUP(D4604,accounts!A:B,2)</f>
        <v>retail</v>
      </c>
      <c r="N4604" s="12" t="str">
        <f t="shared" si="26"/>
        <v>Jul 2017</v>
      </c>
      <c r="O4604" s="12" t="str">
        <f t="shared" si="519"/>
        <v>Jul 2017</v>
      </c>
      <c r="P4604" s="12">
        <f>VLOOKUP(D4604,accounts!A:G,4)</f>
        <v>2261.05</v>
      </c>
      <c r="Q4604" s="12">
        <f t="shared" si="520"/>
        <v>0</v>
      </c>
    </row>
    <row r="4605">
      <c r="A4605" s="14" t="s">
        <v>4784</v>
      </c>
      <c r="B4605" s="14" t="s">
        <v>56</v>
      </c>
      <c r="C4605" s="14" t="s">
        <v>19</v>
      </c>
      <c r="D4605" s="14" t="s">
        <v>86</v>
      </c>
      <c r="E4605" s="14" t="s">
        <v>5</v>
      </c>
      <c r="F4605" s="15">
        <v>42940.0</v>
      </c>
      <c r="G4605" s="15">
        <v>42941.0</v>
      </c>
      <c r="H4605" s="14">
        <v>59.0</v>
      </c>
      <c r="I4605" s="12">
        <f>VLOOKUP(C4605, products!$A$1:$C$8, 3, FALSE)</f>
        <v>55</v>
      </c>
      <c r="J4605" s="12" t="str">
        <f>VLOOKUP(B4605,sales_teams!A:C,3)</f>
        <v>West</v>
      </c>
      <c r="K4605" s="12" t="str">
        <f>VLOOKUP(B4605,sales_teams!A:C,2)</f>
        <v>Summer Sewald</v>
      </c>
      <c r="L4605" s="12" t="str">
        <f>VLOOKUP(D4605,accounts!A:G,6)</f>
        <v>United States</v>
      </c>
      <c r="M4605" s="12" t="str">
        <f>VLOOKUP(D4605,accounts!A:B,2)</f>
        <v>software</v>
      </c>
      <c r="N4605" s="12" t="str">
        <f t="shared" si="26"/>
        <v>Jul 2017</v>
      </c>
      <c r="O4605" s="12" t="str">
        <f t="shared" si="519"/>
        <v>Jul 2017</v>
      </c>
      <c r="P4605" s="12">
        <f>VLOOKUP(D4605,accounts!A:G,4)</f>
        <v>4478.47</v>
      </c>
      <c r="Q4605" s="12">
        <f t="shared" si="520"/>
        <v>0</v>
      </c>
    </row>
    <row r="4606">
      <c r="A4606" s="14" t="s">
        <v>4785</v>
      </c>
      <c r="B4606" s="14" t="s">
        <v>57</v>
      </c>
      <c r="C4606" s="14" t="s">
        <v>22</v>
      </c>
      <c r="D4606" s="14" t="s">
        <v>147</v>
      </c>
      <c r="E4606" s="14" t="s">
        <v>25</v>
      </c>
      <c r="F4606" s="15">
        <v>42940.0</v>
      </c>
      <c r="G4606" s="17"/>
      <c r="I4606" s="12">
        <f>VLOOKUP(C4606, products!$A$1:$C$8, 3, FALSE)</f>
        <v>550</v>
      </c>
      <c r="J4606" s="12" t="str">
        <f>VLOOKUP(B4606,sales_teams!A:C,3)</f>
        <v>West</v>
      </c>
      <c r="K4606" s="12" t="str">
        <f>VLOOKUP(B4606,sales_teams!A:C,2)</f>
        <v>Summer Sewald</v>
      </c>
      <c r="L4606" s="12" t="str">
        <f>VLOOKUP(D4606,accounts!A:G,6)</f>
        <v>United States</v>
      </c>
      <c r="M4606" s="12" t="str">
        <f>VLOOKUP(D4606,accounts!A:B,2)</f>
        <v>retail</v>
      </c>
      <c r="N4606" s="12" t="str">
        <f t="shared" si="26"/>
        <v>Jul 2017</v>
      </c>
      <c r="P4606" s="12">
        <f>VLOOKUP(D4606,accounts!A:G,4)</f>
        <v>71.12</v>
      </c>
    </row>
    <row r="4607">
      <c r="A4607" s="14" t="s">
        <v>4786</v>
      </c>
      <c r="B4607" s="14" t="s">
        <v>57</v>
      </c>
      <c r="C4607" s="14" t="s">
        <v>21</v>
      </c>
      <c r="D4607" s="14" t="s">
        <v>132</v>
      </c>
      <c r="E4607" s="14" t="s">
        <v>25</v>
      </c>
      <c r="F4607" s="15">
        <v>42940.0</v>
      </c>
      <c r="G4607" s="17"/>
      <c r="I4607" s="12">
        <f>VLOOKUP(C4607, products!$A$1:$C$8, 3, FALSE)</f>
        <v>3393</v>
      </c>
      <c r="J4607" s="12" t="str">
        <f>VLOOKUP(B4607,sales_teams!A:C,3)</f>
        <v>West</v>
      </c>
      <c r="K4607" s="12" t="str">
        <f>VLOOKUP(B4607,sales_teams!A:C,2)</f>
        <v>Summer Sewald</v>
      </c>
      <c r="L4607" s="12" t="str">
        <f>VLOOKUP(D4607,accounts!A:G,6)</f>
        <v>United States</v>
      </c>
      <c r="M4607" s="12" t="str">
        <f>VLOOKUP(D4607,accounts!A:B,2)</f>
        <v>technolgy</v>
      </c>
      <c r="N4607" s="12" t="str">
        <f t="shared" si="26"/>
        <v>Jul 2017</v>
      </c>
      <c r="P4607" s="12">
        <f>VLOOKUP(D4607,accounts!A:G,4)</f>
        <v>587.72</v>
      </c>
    </row>
    <row r="4608">
      <c r="A4608" s="14" t="s">
        <v>4787</v>
      </c>
      <c r="B4608" s="14" t="s">
        <v>57</v>
      </c>
      <c r="C4608" s="14" t="s">
        <v>21</v>
      </c>
      <c r="D4608" s="14" t="s">
        <v>94</v>
      </c>
      <c r="E4608" s="14" t="s">
        <v>25</v>
      </c>
      <c r="F4608" s="15">
        <v>42940.0</v>
      </c>
      <c r="G4608" s="17"/>
      <c r="I4608" s="12">
        <f>VLOOKUP(C4608, products!$A$1:$C$8, 3, FALSE)</f>
        <v>3393</v>
      </c>
      <c r="J4608" s="12" t="str">
        <f>VLOOKUP(B4608,sales_teams!A:C,3)</f>
        <v>West</v>
      </c>
      <c r="K4608" s="12" t="str">
        <f>VLOOKUP(B4608,sales_teams!A:C,2)</f>
        <v>Summer Sewald</v>
      </c>
      <c r="L4608" s="12" t="str">
        <f>VLOOKUP(D4608,accounts!A:G,6)</f>
        <v>United States</v>
      </c>
      <c r="M4608" s="12" t="str">
        <f>VLOOKUP(D4608,accounts!A:B,2)</f>
        <v>medical</v>
      </c>
      <c r="N4608" s="12" t="str">
        <f t="shared" si="26"/>
        <v>Jul 2017</v>
      </c>
      <c r="P4608" s="12">
        <f>VLOOKUP(D4608,accounts!A:G,4)</f>
        <v>3922.42</v>
      </c>
    </row>
    <row r="4609">
      <c r="A4609" s="14" t="s">
        <v>4788</v>
      </c>
      <c r="B4609" s="14" t="s">
        <v>57</v>
      </c>
      <c r="C4609" s="14" t="s">
        <v>19</v>
      </c>
      <c r="D4609" s="14" t="s">
        <v>68</v>
      </c>
      <c r="E4609" s="14" t="s">
        <v>5</v>
      </c>
      <c r="F4609" s="15">
        <v>42940.0</v>
      </c>
      <c r="G4609" s="15">
        <v>42947.0</v>
      </c>
      <c r="H4609" s="14">
        <v>50.0</v>
      </c>
      <c r="I4609" s="12">
        <f>VLOOKUP(C4609, products!$A$1:$C$8, 3, FALSE)</f>
        <v>55</v>
      </c>
      <c r="J4609" s="12" t="str">
        <f>VLOOKUP(B4609,sales_teams!A:C,3)</f>
        <v>West</v>
      </c>
      <c r="K4609" s="12" t="str">
        <f>VLOOKUP(B4609,sales_teams!A:C,2)</f>
        <v>Summer Sewald</v>
      </c>
      <c r="L4609" s="12" t="str">
        <f>VLOOKUP(D4609,accounts!A:G,6)</f>
        <v>Korea</v>
      </c>
      <c r="M4609" s="12" t="str">
        <f>VLOOKUP(D4609,accounts!A:B,2)</f>
        <v>technolgy</v>
      </c>
      <c r="N4609" s="12" t="str">
        <f t="shared" si="26"/>
        <v>Jul 2017</v>
      </c>
      <c r="O4609" s="12" t="str">
        <f t="shared" ref="O4609:O4611" si="521">TEXT(G4609,"mmm yyy")</f>
        <v>Jul 2017</v>
      </c>
      <c r="P4609" s="12">
        <f>VLOOKUP(D4609,accounts!A:G,4)</f>
        <v>8170.38</v>
      </c>
      <c r="Q4609" s="12">
        <f t="shared" ref="Q4609:Q4611" si="522">O4609-N4609</f>
        <v>0</v>
      </c>
    </row>
    <row r="4610">
      <c r="A4610" s="14" t="s">
        <v>4789</v>
      </c>
      <c r="B4610" s="14" t="s">
        <v>58</v>
      </c>
      <c r="C4610" s="14" t="s">
        <v>20</v>
      </c>
      <c r="D4610" s="14" t="s">
        <v>99</v>
      </c>
      <c r="E4610" s="14" t="s">
        <v>26</v>
      </c>
      <c r="F4610" s="15">
        <v>42940.0</v>
      </c>
      <c r="G4610" s="15">
        <v>43060.0</v>
      </c>
      <c r="H4610" s="14">
        <v>0.0</v>
      </c>
      <c r="I4610" s="12">
        <f>VLOOKUP(C4610, products!$A$1:$C$8, 3, FALSE)</f>
        <v>5482</v>
      </c>
      <c r="J4610" s="12" t="str">
        <f>VLOOKUP(B4610,sales_teams!A:C,3)</f>
        <v>West</v>
      </c>
      <c r="K4610" s="12" t="str">
        <f>VLOOKUP(B4610,sales_teams!A:C,2)</f>
        <v>Summer Sewald</v>
      </c>
      <c r="L4610" s="12" t="str">
        <f>VLOOKUP(D4610,accounts!A:G,6)</f>
        <v>United States</v>
      </c>
      <c r="M4610" s="12" t="str">
        <f>VLOOKUP(D4610,accounts!A:B,2)</f>
        <v>services</v>
      </c>
      <c r="N4610" s="12" t="str">
        <f t="shared" si="26"/>
        <v>Jul 2017</v>
      </c>
      <c r="O4610" s="12" t="str">
        <f t="shared" si="521"/>
        <v>Nov 2017</v>
      </c>
      <c r="P4610" s="12">
        <f>VLOOKUP(D4610,accounts!A:G,4)</f>
        <v>792.46</v>
      </c>
      <c r="Q4610" s="12">
        <f t="shared" si="522"/>
        <v>123</v>
      </c>
    </row>
    <row r="4611">
      <c r="A4611" s="14" t="s">
        <v>4790</v>
      </c>
      <c r="B4611" s="14" t="s">
        <v>59</v>
      </c>
      <c r="C4611" s="14" t="s">
        <v>19</v>
      </c>
      <c r="D4611" s="14" t="s">
        <v>118</v>
      </c>
      <c r="E4611" s="14" t="s">
        <v>26</v>
      </c>
      <c r="F4611" s="15">
        <v>42940.0</v>
      </c>
      <c r="G4611" s="15">
        <v>42946.0</v>
      </c>
      <c r="H4611" s="14">
        <v>0.0</v>
      </c>
      <c r="I4611" s="12">
        <f>VLOOKUP(C4611, products!$A$1:$C$8, 3, FALSE)</f>
        <v>55</v>
      </c>
      <c r="J4611" s="12" t="str">
        <f>VLOOKUP(B4611,sales_teams!A:C,3)</f>
        <v>West</v>
      </c>
      <c r="K4611" s="12" t="str">
        <f>VLOOKUP(B4611,sales_teams!A:C,2)</f>
        <v>Summer Sewald</v>
      </c>
      <c r="L4611" s="12" t="str">
        <f>VLOOKUP(D4611,accounts!A:G,6)</f>
        <v>United States</v>
      </c>
      <c r="M4611" s="12" t="str">
        <f>VLOOKUP(D4611,accounts!A:B,2)</f>
        <v>retail</v>
      </c>
      <c r="N4611" s="12" t="str">
        <f t="shared" si="26"/>
        <v>Jul 2017</v>
      </c>
      <c r="O4611" s="12" t="str">
        <f t="shared" si="521"/>
        <v>Jul 2017</v>
      </c>
      <c r="P4611" s="12">
        <f>VLOOKUP(D4611,accounts!A:G,4)</f>
        <v>702.72</v>
      </c>
      <c r="Q4611" s="12">
        <f t="shared" si="522"/>
        <v>0</v>
      </c>
    </row>
    <row r="4612">
      <c r="A4612" s="14" t="s">
        <v>4791</v>
      </c>
      <c r="B4612" s="14" t="s">
        <v>32</v>
      </c>
      <c r="C4612" s="14" t="s">
        <v>19</v>
      </c>
      <c r="D4612" s="14" t="s">
        <v>135</v>
      </c>
      <c r="E4612" s="14" t="s">
        <v>25</v>
      </c>
      <c r="F4612" s="15">
        <v>42941.0</v>
      </c>
      <c r="G4612" s="17"/>
      <c r="I4612" s="12">
        <f>VLOOKUP(C4612, products!$A$1:$C$8, 3, FALSE)</f>
        <v>55</v>
      </c>
      <c r="J4612" s="12" t="str">
        <f>VLOOKUP(B4612,sales_teams!A:C,3)</f>
        <v>Central</v>
      </c>
      <c r="K4612" s="12" t="str">
        <f>VLOOKUP(B4612,sales_teams!A:C,2)</f>
        <v>Dustin Brinkmann</v>
      </c>
      <c r="L4612" s="12" t="str">
        <f>VLOOKUP(D4612,accounts!A:G,6)</f>
        <v>United States</v>
      </c>
      <c r="M4612" s="12" t="str">
        <f>VLOOKUP(D4612,accounts!A:B,2)</f>
        <v>software</v>
      </c>
      <c r="N4612" s="12" t="str">
        <f t="shared" si="26"/>
        <v>Jul 2017</v>
      </c>
      <c r="P4612" s="12">
        <f>VLOOKUP(D4612,accounts!A:G,4)</f>
        <v>98.79</v>
      </c>
    </row>
    <row r="4613">
      <c r="A4613" s="14" t="s">
        <v>4792</v>
      </c>
      <c r="B4613" s="14" t="s">
        <v>32</v>
      </c>
      <c r="C4613" s="14" t="s">
        <v>21</v>
      </c>
      <c r="D4613" s="14" t="s">
        <v>135</v>
      </c>
      <c r="E4613" s="14" t="s">
        <v>25</v>
      </c>
      <c r="F4613" s="15">
        <v>42941.0</v>
      </c>
      <c r="G4613" s="17"/>
      <c r="I4613" s="12">
        <f>VLOOKUP(C4613, products!$A$1:$C$8, 3, FALSE)</f>
        <v>3393</v>
      </c>
      <c r="J4613" s="12" t="str">
        <f>VLOOKUP(B4613,sales_teams!A:C,3)</f>
        <v>Central</v>
      </c>
      <c r="K4613" s="12" t="str">
        <f>VLOOKUP(B4613,sales_teams!A:C,2)</f>
        <v>Dustin Brinkmann</v>
      </c>
      <c r="L4613" s="12" t="str">
        <f>VLOOKUP(D4613,accounts!A:G,6)</f>
        <v>United States</v>
      </c>
      <c r="M4613" s="12" t="str">
        <f>VLOOKUP(D4613,accounts!A:B,2)</f>
        <v>software</v>
      </c>
      <c r="N4613" s="12" t="str">
        <f t="shared" si="26"/>
        <v>Jul 2017</v>
      </c>
      <c r="P4613" s="12">
        <f>VLOOKUP(D4613,accounts!A:G,4)</f>
        <v>98.79</v>
      </c>
    </row>
    <row r="4614">
      <c r="A4614" s="14" t="s">
        <v>4793</v>
      </c>
      <c r="B4614" s="14" t="s">
        <v>32</v>
      </c>
      <c r="C4614" s="14" t="s">
        <v>21</v>
      </c>
      <c r="D4614" s="14" t="s">
        <v>80</v>
      </c>
      <c r="E4614" s="14" t="s">
        <v>25</v>
      </c>
      <c r="F4614" s="15">
        <v>42941.0</v>
      </c>
      <c r="G4614" s="17"/>
      <c r="I4614" s="12">
        <f>VLOOKUP(C4614, products!$A$1:$C$8, 3, FALSE)</f>
        <v>3393</v>
      </c>
      <c r="J4614" s="12" t="str">
        <f>VLOOKUP(B4614,sales_teams!A:C,3)</f>
        <v>Central</v>
      </c>
      <c r="K4614" s="12" t="str">
        <f>VLOOKUP(B4614,sales_teams!A:C,2)</f>
        <v>Dustin Brinkmann</v>
      </c>
      <c r="L4614" s="12" t="str">
        <f>VLOOKUP(D4614,accounts!A:G,6)</f>
        <v>United States</v>
      </c>
      <c r="M4614" s="12" t="str">
        <f>VLOOKUP(D4614,accounts!A:B,2)</f>
        <v>technolgy</v>
      </c>
      <c r="N4614" s="12" t="str">
        <f t="shared" si="26"/>
        <v>Jul 2017</v>
      </c>
      <c r="P4614" s="12">
        <f>VLOOKUP(D4614,accounts!A:G,4)</f>
        <v>1712.68</v>
      </c>
    </row>
    <row r="4615">
      <c r="A4615" s="14" t="s">
        <v>4794</v>
      </c>
      <c r="B4615" s="14" t="s">
        <v>33</v>
      </c>
      <c r="C4615" s="14" t="s">
        <v>22</v>
      </c>
      <c r="D4615" s="14" t="s">
        <v>133</v>
      </c>
      <c r="E4615" s="14" t="s">
        <v>26</v>
      </c>
      <c r="F4615" s="15">
        <v>42941.0</v>
      </c>
      <c r="G4615" s="15">
        <v>42950.0</v>
      </c>
      <c r="H4615" s="14">
        <v>0.0</v>
      </c>
      <c r="I4615" s="12">
        <f>VLOOKUP(C4615, products!$A$1:$C$8, 3, FALSE)</f>
        <v>550</v>
      </c>
      <c r="J4615" s="12" t="str">
        <f>VLOOKUP(B4615,sales_teams!A:C,3)</f>
        <v>Central</v>
      </c>
      <c r="K4615" s="12" t="str">
        <f>VLOOKUP(B4615,sales_teams!A:C,2)</f>
        <v>Dustin Brinkmann</v>
      </c>
      <c r="L4615" s="12" t="str">
        <f>VLOOKUP(D4615,accounts!A:G,6)</f>
        <v>United States</v>
      </c>
      <c r="M4615" s="12" t="str">
        <f>VLOOKUP(D4615,accounts!A:B,2)</f>
        <v>finance</v>
      </c>
      <c r="N4615" s="12" t="str">
        <f t="shared" si="26"/>
        <v>Jul 2017</v>
      </c>
      <c r="O4615" s="12" t="str">
        <f t="shared" ref="O4615:O4618" si="523">TEXT(G4615,"mmm yyy")</f>
        <v>Aug 2017</v>
      </c>
      <c r="P4615" s="12">
        <f>VLOOKUP(D4615,accounts!A:G,4)</f>
        <v>355.23</v>
      </c>
      <c r="Q4615" s="12">
        <f t="shared" ref="Q4615:Q4618" si="524">O4615-N4615</f>
        <v>31</v>
      </c>
    </row>
    <row r="4616">
      <c r="A4616" s="14" t="s">
        <v>4795</v>
      </c>
      <c r="B4616" s="14" t="s">
        <v>33</v>
      </c>
      <c r="C4616" s="14" t="s">
        <v>19</v>
      </c>
      <c r="D4616" s="14" t="s">
        <v>139</v>
      </c>
      <c r="E4616" s="14" t="s">
        <v>5</v>
      </c>
      <c r="F4616" s="15">
        <v>42941.0</v>
      </c>
      <c r="G4616" s="15">
        <v>42948.0</v>
      </c>
      <c r="H4616" s="14">
        <v>48.0</v>
      </c>
      <c r="I4616" s="12">
        <f>VLOOKUP(C4616, products!$A$1:$C$8, 3, FALSE)</f>
        <v>55</v>
      </c>
      <c r="J4616" s="12" t="str">
        <f>VLOOKUP(B4616,sales_teams!A:C,3)</f>
        <v>Central</v>
      </c>
      <c r="K4616" s="12" t="str">
        <f>VLOOKUP(B4616,sales_teams!A:C,2)</f>
        <v>Dustin Brinkmann</v>
      </c>
      <c r="L4616" s="12" t="str">
        <f>VLOOKUP(D4616,accounts!A:G,6)</f>
        <v>United States</v>
      </c>
      <c r="M4616" s="12" t="str">
        <f>VLOOKUP(D4616,accounts!A:B,2)</f>
        <v>technolgy</v>
      </c>
      <c r="N4616" s="12" t="str">
        <f t="shared" si="26"/>
        <v>Jul 2017</v>
      </c>
      <c r="O4616" s="12" t="str">
        <f t="shared" si="523"/>
        <v>Aug 2017</v>
      </c>
      <c r="P4616" s="12">
        <f>VLOOKUP(D4616,accounts!A:G,4)</f>
        <v>527.11</v>
      </c>
      <c r="Q4616" s="12">
        <f t="shared" si="524"/>
        <v>31</v>
      </c>
    </row>
    <row r="4617">
      <c r="A4617" s="14" t="s">
        <v>4796</v>
      </c>
      <c r="B4617" s="14" t="s">
        <v>34</v>
      </c>
      <c r="C4617" s="14" t="s">
        <v>22</v>
      </c>
      <c r="D4617" s="14" t="s">
        <v>122</v>
      </c>
      <c r="E4617" s="14" t="s">
        <v>5</v>
      </c>
      <c r="F4617" s="15">
        <v>42941.0</v>
      </c>
      <c r="G4617" s="15">
        <v>42968.0</v>
      </c>
      <c r="H4617" s="14">
        <v>511.0</v>
      </c>
      <c r="I4617" s="12">
        <f>VLOOKUP(C4617, products!$A$1:$C$8, 3, FALSE)</f>
        <v>550</v>
      </c>
      <c r="J4617" s="12" t="str">
        <f>VLOOKUP(B4617,sales_teams!A:C,3)</f>
        <v>Central</v>
      </c>
      <c r="K4617" s="12" t="str">
        <f>VLOOKUP(B4617,sales_teams!A:C,2)</f>
        <v>Dustin Brinkmann</v>
      </c>
      <c r="L4617" s="12" t="str">
        <f>VLOOKUP(D4617,accounts!A:G,6)</f>
        <v>United States</v>
      </c>
      <c r="M4617" s="12" t="str">
        <f>VLOOKUP(D4617,accounts!A:B,2)</f>
        <v>software</v>
      </c>
      <c r="N4617" s="12" t="str">
        <f t="shared" si="26"/>
        <v>Jul 2017</v>
      </c>
      <c r="O4617" s="12" t="str">
        <f t="shared" si="523"/>
        <v>Aug 2017</v>
      </c>
      <c r="P4617" s="12">
        <f>VLOOKUP(D4617,accounts!A:G,4)</f>
        <v>987.39</v>
      </c>
      <c r="Q4617" s="12">
        <f t="shared" si="524"/>
        <v>31</v>
      </c>
    </row>
    <row r="4618">
      <c r="A4618" s="14" t="s">
        <v>4797</v>
      </c>
      <c r="B4618" s="14" t="s">
        <v>34</v>
      </c>
      <c r="C4618" s="14" t="s">
        <v>18</v>
      </c>
      <c r="D4618" s="14" t="s">
        <v>120</v>
      </c>
      <c r="E4618" s="14" t="s">
        <v>5</v>
      </c>
      <c r="F4618" s="15">
        <v>42941.0</v>
      </c>
      <c r="G4618" s="15">
        <v>42945.0</v>
      </c>
      <c r="H4618" s="14">
        <v>1311.0</v>
      </c>
      <c r="I4618" s="12">
        <f>VLOOKUP(C4618, products!$A$1:$C$8, 3, FALSE)</f>
        <v>1096</v>
      </c>
      <c r="J4618" s="12" t="str">
        <f>VLOOKUP(B4618,sales_teams!A:C,3)</f>
        <v>Central</v>
      </c>
      <c r="K4618" s="12" t="str">
        <f>VLOOKUP(B4618,sales_teams!A:C,2)</f>
        <v>Dustin Brinkmann</v>
      </c>
      <c r="L4618" s="12" t="str">
        <f>VLOOKUP(D4618,accounts!A:G,6)</f>
        <v>United States</v>
      </c>
      <c r="M4618" s="12" t="str">
        <f>VLOOKUP(D4618,accounts!A:B,2)</f>
        <v>entertainment</v>
      </c>
      <c r="N4618" s="12" t="str">
        <f t="shared" si="26"/>
        <v>Jul 2017</v>
      </c>
      <c r="O4618" s="12" t="str">
        <f t="shared" si="523"/>
        <v>Jul 2017</v>
      </c>
      <c r="P4618" s="12">
        <f>VLOOKUP(D4618,accounts!A:G,4)</f>
        <v>665.06</v>
      </c>
      <c r="Q4618" s="12">
        <f t="shared" si="524"/>
        <v>0</v>
      </c>
    </row>
    <row r="4619">
      <c r="A4619" s="14" t="s">
        <v>4798</v>
      </c>
      <c r="B4619" s="14" t="s">
        <v>35</v>
      </c>
      <c r="C4619" s="14" t="s">
        <v>21</v>
      </c>
      <c r="D4619" s="14" t="s">
        <v>127</v>
      </c>
      <c r="E4619" s="14" t="s">
        <v>25</v>
      </c>
      <c r="F4619" s="15">
        <v>42941.0</v>
      </c>
      <c r="G4619" s="17"/>
      <c r="I4619" s="12">
        <f>VLOOKUP(C4619, products!$A$1:$C$8, 3, FALSE)</f>
        <v>3393</v>
      </c>
      <c r="J4619" s="12" t="str">
        <f>VLOOKUP(B4619,sales_teams!A:C,3)</f>
        <v>Central</v>
      </c>
      <c r="K4619" s="12" t="str">
        <f>VLOOKUP(B4619,sales_teams!A:C,2)</f>
        <v>Dustin Brinkmann</v>
      </c>
      <c r="L4619" s="12" t="str">
        <f>VLOOKUP(D4619,accounts!A:G,6)</f>
        <v>United States</v>
      </c>
      <c r="M4619" s="12" t="str">
        <f>VLOOKUP(D4619,accounts!A:B,2)</f>
        <v>telecommunications</v>
      </c>
      <c r="N4619" s="12" t="str">
        <f t="shared" si="26"/>
        <v>Jul 2017</v>
      </c>
      <c r="P4619" s="12">
        <f>VLOOKUP(D4619,accounts!A:G,4)</f>
        <v>86.68</v>
      </c>
    </row>
    <row r="4620">
      <c r="A4620" s="14" t="s">
        <v>4799</v>
      </c>
      <c r="B4620" s="14" t="s">
        <v>35</v>
      </c>
      <c r="C4620" s="14" t="s">
        <v>19</v>
      </c>
      <c r="D4620" s="14" t="s">
        <v>90</v>
      </c>
      <c r="E4620" s="14" t="s">
        <v>26</v>
      </c>
      <c r="F4620" s="15">
        <v>42941.0</v>
      </c>
      <c r="G4620" s="15">
        <v>42943.0</v>
      </c>
      <c r="H4620" s="14">
        <v>0.0</v>
      </c>
      <c r="I4620" s="12">
        <f>VLOOKUP(C4620, products!$A$1:$C$8, 3, FALSE)</f>
        <v>55</v>
      </c>
      <c r="J4620" s="12" t="str">
        <f>VLOOKUP(B4620,sales_teams!A:C,3)</f>
        <v>Central</v>
      </c>
      <c r="K4620" s="12" t="str">
        <f>VLOOKUP(B4620,sales_teams!A:C,2)</f>
        <v>Dustin Brinkmann</v>
      </c>
      <c r="L4620" s="12" t="str">
        <f>VLOOKUP(D4620,accounts!A:G,6)</f>
        <v>United States</v>
      </c>
      <c r="M4620" s="12" t="str">
        <f>VLOOKUP(D4620,accounts!A:B,2)</f>
        <v>software</v>
      </c>
      <c r="N4620" s="12" t="str">
        <f t="shared" si="26"/>
        <v>Jul 2017</v>
      </c>
      <c r="O4620" s="12" t="str">
        <f t="shared" ref="O4620:O4623" si="525">TEXT(G4620,"mmm yyy")</f>
        <v>Jul 2017</v>
      </c>
      <c r="P4620" s="12">
        <f>VLOOKUP(D4620,accounts!A:G,4)</f>
        <v>4618</v>
      </c>
      <c r="Q4620" s="12">
        <f t="shared" ref="Q4620:Q4623" si="526">O4620-N4620</f>
        <v>0</v>
      </c>
    </row>
    <row r="4621">
      <c r="A4621" s="14" t="s">
        <v>4800</v>
      </c>
      <c r="B4621" s="14" t="s">
        <v>36</v>
      </c>
      <c r="C4621" s="14" t="s">
        <v>22</v>
      </c>
      <c r="D4621" s="14" t="s">
        <v>64</v>
      </c>
      <c r="E4621" s="14" t="s">
        <v>26</v>
      </c>
      <c r="F4621" s="15">
        <v>42941.0</v>
      </c>
      <c r="G4621" s="15">
        <v>42949.0</v>
      </c>
      <c r="H4621" s="14">
        <v>0.0</v>
      </c>
      <c r="I4621" s="12">
        <f>VLOOKUP(C4621, products!$A$1:$C$8, 3, FALSE)</f>
        <v>550</v>
      </c>
      <c r="J4621" s="12" t="str">
        <f>VLOOKUP(B4621,sales_teams!A:C,3)</f>
        <v>Central</v>
      </c>
      <c r="K4621" s="12" t="str">
        <f>VLOOKUP(B4621,sales_teams!A:C,2)</f>
        <v>Dustin Brinkmann</v>
      </c>
      <c r="L4621" s="12" t="str">
        <f>VLOOKUP(D4621,accounts!A:G,6)</f>
        <v>United States</v>
      </c>
      <c r="M4621" s="12" t="str">
        <f>VLOOKUP(D4621,accounts!A:B,2)</f>
        <v>software</v>
      </c>
      <c r="N4621" s="12" t="str">
        <f t="shared" si="26"/>
        <v>Jul 2017</v>
      </c>
      <c r="O4621" s="12" t="str">
        <f t="shared" si="525"/>
        <v>Aug 2017</v>
      </c>
      <c r="P4621" s="12">
        <f>VLOOKUP(D4621,accounts!A:G,4)</f>
        <v>11698.03</v>
      </c>
      <c r="Q4621" s="12">
        <f t="shared" si="526"/>
        <v>31</v>
      </c>
    </row>
    <row r="4622">
      <c r="A4622" s="14" t="s">
        <v>4801</v>
      </c>
      <c r="B4622" s="14" t="s">
        <v>37</v>
      </c>
      <c r="C4622" s="14" t="s">
        <v>20</v>
      </c>
      <c r="D4622" s="14" t="s">
        <v>77</v>
      </c>
      <c r="E4622" s="14" t="s">
        <v>5</v>
      </c>
      <c r="F4622" s="15">
        <v>42941.0</v>
      </c>
      <c r="G4622" s="15">
        <v>42943.0</v>
      </c>
      <c r="H4622" s="14">
        <v>6100.0</v>
      </c>
      <c r="I4622" s="12">
        <f>VLOOKUP(C4622, products!$A$1:$C$8, 3, FALSE)</f>
        <v>5482</v>
      </c>
      <c r="J4622" s="12" t="str">
        <f>VLOOKUP(B4622,sales_teams!A:C,3)</f>
        <v>East</v>
      </c>
      <c r="K4622" s="12" t="str">
        <f>VLOOKUP(B4622,sales_teams!A:C,2)</f>
        <v>Rocco Neubert</v>
      </c>
      <c r="L4622" s="12" t="str">
        <f>VLOOKUP(D4622,accounts!A:G,6)</f>
        <v>United States</v>
      </c>
      <c r="M4622" s="12" t="str">
        <f>VLOOKUP(D4622,accounts!A:B,2)</f>
        <v>retail</v>
      </c>
      <c r="N4622" s="12" t="str">
        <f t="shared" si="26"/>
        <v>Jul 2017</v>
      </c>
      <c r="O4622" s="12" t="str">
        <f t="shared" si="525"/>
        <v>Jul 2017</v>
      </c>
      <c r="P4622" s="12">
        <f>VLOOKUP(D4622,accounts!A:G,4)</f>
        <v>1419.98</v>
      </c>
      <c r="Q4622" s="12">
        <f t="shared" si="526"/>
        <v>0</v>
      </c>
    </row>
    <row r="4623">
      <c r="A4623" s="14" t="s">
        <v>4802</v>
      </c>
      <c r="B4623" s="14" t="s">
        <v>37</v>
      </c>
      <c r="C4623" s="14" t="s">
        <v>19</v>
      </c>
      <c r="D4623" s="14" t="s">
        <v>129</v>
      </c>
      <c r="E4623" s="14" t="s">
        <v>5</v>
      </c>
      <c r="F4623" s="15">
        <v>42941.0</v>
      </c>
      <c r="G4623" s="15">
        <v>42948.0</v>
      </c>
      <c r="H4623" s="14">
        <v>61.0</v>
      </c>
      <c r="I4623" s="12">
        <f>VLOOKUP(C4623, products!$A$1:$C$8, 3, FALSE)</f>
        <v>55</v>
      </c>
      <c r="J4623" s="12" t="str">
        <f>VLOOKUP(B4623,sales_teams!A:C,3)</f>
        <v>East</v>
      </c>
      <c r="K4623" s="12" t="str">
        <f>VLOOKUP(B4623,sales_teams!A:C,2)</f>
        <v>Rocco Neubert</v>
      </c>
      <c r="L4623" s="12" t="str">
        <f>VLOOKUP(D4623,accounts!A:G,6)</f>
        <v>United States</v>
      </c>
      <c r="M4623" s="12" t="str">
        <f>VLOOKUP(D4623,accounts!A:B,2)</f>
        <v>medical</v>
      </c>
      <c r="N4623" s="12" t="str">
        <f t="shared" si="26"/>
        <v>Jul 2017</v>
      </c>
      <c r="O4623" s="12" t="str">
        <f t="shared" si="525"/>
        <v>Aug 2017</v>
      </c>
      <c r="P4623" s="12">
        <f>VLOOKUP(D4623,accounts!A:G,4)</f>
        <v>2818.38</v>
      </c>
      <c r="Q4623" s="12">
        <f t="shared" si="526"/>
        <v>31</v>
      </c>
    </row>
    <row r="4624">
      <c r="A4624" s="14" t="s">
        <v>4803</v>
      </c>
      <c r="B4624" s="14" t="s">
        <v>38</v>
      </c>
      <c r="C4624" s="14" t="s">
        <v>17</v>
      </c>
      <c r="D4624" s="14" t="s">
        <v>73</v>
      </c>
      <c r="E4624" s="14" t="s">
        <v>25</v>
      </c>
      <c r="F4624" s="15">
        <v>42941.0</v>
      </c>
      <c r="G4624" s="17"/>
      <c r="I4624" s="12">
        <f>VLOOKUP(C4624, products!$A$1:$C$8, 3, FALSE)</f>
        <v>4821</v>
      </c>
      <c r="J4624" s="12" t="str">
        <f>VLOOKUP(B4624,sales_teams!A:C,3)</f>
        <v>East</v>
      </c>
      <c r="K4624" s="12" t="str">
        <f>VLOOKUP(B4624,sales_teams!A:C,2)</f>
        <v>Rocco Neubert</v>
      </c>
      <c r="L4624" s="12" t="str">
        <f>VLOOKUP(D4624,accounts!A:G,6)</f>
        <v>United States</v>
      </c>
      <c r="M4624" s="12" t="str">
        <f>VLOOKUP(D4624,accounts!A:B,2)</f>
        <v>medical</v>
      </c>
      <c r="N4624" s="12" t="str">
        <f t="shared" si="26"/>
        <v>Jul 2017</v>
      </c>
      <c r="P4624" s="12">
        <f>VLOOKUP(D4624,accounts!A:G,4)</f>
        <v>3178.24</v>
      </c>
    </row>
    <row r="4625">
      <c r="A4625" s="14" t="s">
        <v>4804</v>
      </c>
      <c r="B4625" s="14" t="s">
        <v>38</v>
      </c>
      <c r="C4625" s="14" t="s">
        <v>17</v>
      </c>
      <c r="D4625" s="14" t="s">
        <v>73</v>
      </c>
      <c r="E4625" s="14" t="s">
        <v>25</v>
      </c>
      <c r="F4625" s="15">
        <v>42941.0</v>
      </c>
      <c r="G4625" s="17"/>
      <c r="I4625" s="12">
        <f>VLOOKUP(C4625, products!$A$1:$C$8, 3, FALSE)</f>
        <v>4821</v>
      </c>
      <c r="J4625" s="12" t="str">
        <f>VLOOKUP(B4625,sales_teams!A:C,3)</f>
        <v>East</v>
      </c>
      <c r="K4625" s="12" t="str">
        <f>VLOOKUP(B4625,sales_teams!A:C,2)</f>
        <v>Rocco Neubert</v>
      </c>
      <c r="L4625" s="12" t="str">
        <f>VLOOKUP(D4625,accounts!A:G,6)</f>
        <v>United States</v>
      </c>
      <c r="M4625" s="12" t="str">
        <f>VLOOKUP(D4625,accounts!A:B,2)</f>
        <v>medical</v>
      </c>
      <c r="N4625" s="12" t="str">
        <f t="shared" si="26"/>
        <v>Jul 2017</v>
      </c>
      <c r="P4625" s="12">
        <f>VLOOKUP(D4625,accounts!A:G,4)</f>
        <v>3178.24</v>
      </c>
    </row>
    <row r="4626">
      <c r="A4626" s="14" t="s">
        <v>4805</v>
      </c>
      <c r="B4626" s="14" t="s">
        <v>38</v>
      </c>
      <c r="C4626" s="14" t="s">
        <v>18</v>
      </c>
      <c r="D4626" s="14" t="s">
        <v>73</v>
      </c>
      <c r="E4626" s="14" t="s">
        <v>26</v>
      </c>
      <c r="F4626" s="15">
        <v>42941.0</v>
      </c>
      <c r="G4626" s="15">
        <v>43052.0</v>
      </c>
      <c r="H4626" s="14">
        <v>0.0</v>
      </c>
      <c r="I4626" s="12">
        <f>VLOOKUP(C4626, products!$A$1:$C$8, 3, FALSE)</f>
        <v>1096</v>
      </c>
      <c r="J4626" s="12" t="str">
        <f>VLOOKUP(B4626,sales_teams!A:C,3)</f>
        <v>East</v>
      </c>
      <c r="K4626" s="12" t="str">
        <f>VLOOKUP(B4626,sales_teams!A:C,2)</f>
        <v>Rocco Neubert</v>
      </c>
      <c r="L4626" s="12" t="str">
        <f>VLOOKUP(D4626,accounts!A:G,6)</f>
        <v>United States</v>
      </c>
      <c r="M4626" s="12" t="str">
        <f>VLOOKUP(D4626,accounts!A:B,2)</f>
        <v>medical</v>
      </c>
      <c r="N4626" s="12" t="str">
        <f t="shared" si="26"/>
        <v>Jul 2017</v>
      </c>
      <c r="O4626" s="12" t="str">
        <f t="shared" ref="O4626:O4633" si="527">TEXT(G4626,"mmm yyy")</f>
        <v>Nov 2017</v>
      </c>
      <c r="P4626" s="12">
        <f>VLOOKUP(D4626,accounts!A:G,4)</f>
        <v>3178.24</v>
      </c>
      <c r="Q4626" s="12">
        <f t="shared" ref="Q4626:Q4633" si="528">O4626-N4626</f>
        <v>123</v>
      </c>
    </row>
    <row r="4627">
      <c r="A4627" s="14" t="s">
        <v>4806</v>
      </c>
      <c r="B4627" s="14" t="s">
        <v>38</v>
      </c>
      <c r="C4627" s="14" t="s">
        <v>17</v>
      </c>
      <c r="D4627" s="14" t="s">
        <v>102</v>
      </c>
      <c r="E4627" s="14" t="s">
        <v>26</v>
      </c>
      <c r="F4627" s="15">
        <v>42941.0</v>
      </c>
      <c r="G4627" s="15">
        <v>42955.0</v>
      </c>
      <c r="H4627" s="14">
        <v>0.0</v>
      </c>
      <c r="I4627" s="12">
        <f>VLOOKUP(C4627, products!$A$1:$C$8, 3, FALSE)</f>
        <v>4821</v>
      </c>
      <c r="J4627" s="12" t="str">
        <f>VLOOKUP(B4627,sales_teams!A:C,3)</f>
        <v>East</v>
      </c>
      <c r="K4627" s="12" t="str">
        <f>VLOOKUP(B4627,sales_teams!A:C,2)</f>
        <v>Rocco Neubert</v>
      </c>
      <c r="L4627" s="12" t="str">
        <f>VLOOKUP(D4627,accounts!A:G,6)</f>
        <v>United States</v>
      </c>
      <c r="M4627" s="12" t="str">
        <f>VLOOKUP(D4627,accounts!A:B,2)</f>
        <v>marketing</v>
      </c>
      <c r="N4627" s="12" t="str">
        <f t="shared" si="26"/>
        <v>Jul 2017</v>
      </c>
      <c r="O4627" s="12" t="str">
        <f t="shared" si="527"/>
        <v>Aug 2017</v>
      </c>
      <c r="P4627" s="12">
        <f>VLOOKUP(D4627,accounts!A:G,4)</f>
        <v>2173.98</v>
      </c>
      <c r="Q4627" s="12">
        <f t="shared" si="528"/>
        <v>31</v>
      </c>
    </row>
    <row r="4628">
      <c r="A4628" s="14" t="s">
        <v>4807</v>
      </c>
      <c r="B4628" s="14" t="s">
        <v>38</v>
      </c>
      <c r="C4628" s="14" t="s">
        <v>22</v>
      </c>
      <c r="D4628" s="14" t="s">
        <v>94</v>
      </c>
      <c r="E4628" s="14" t="s">
        <v>5</v>
      </c>
      <c r="F4628" s="15">
        <v>42941.0</v>
      </c>
      <c r="G4628" s="15">
        <v>42950.0</v>
      </c>
      <c r="H4628" s="14">
        <v>528.0</v>
      </c>
      <c r="I4628" s="12">
        <f>VLOOKUP(C4628, products!$A$1:$C$8, 3, FALSE)</f>
        <v>550</v>
      </c>
      <c r="J4628" s="12" t="str">
        <f>VLOOKUP(B4628,sales_teams!A:C,3)</f>
        <v>East</v>
      </c>
      <c r="K4628" s="12" t="str">
        <f>VLOOKUP(B4628,sales_teams!A:C,2)</f>
        <v>Rocco Neubert</v>
      </c>
      <c r="L4628" s="12" t="str">
        <f>VLOOKUP(D4628,accounts!A:G,6)</f>
        <v>United States</v>
      </c>
      <c r="M4628" s="12" t="str">
        <f>VLOOKUP(D4628,accounts!A:B,2)</f>
        <v>medical</v>
      </c>
      <c r="N4628" s="12" t="str">
        <f t="shared" si="26"/>
        <v>Jul 2017</v>
      </c>
      <c r="O4628" s="12" t="str">
        <f t="shared" si="527"/>
        <v>Aug 2017</v>
      </c>
      <c r="P4628" s="12">
        <f>VLOOKUP(D4628,accounts!A:G,4)</f>
        <v>3922.42</v>
      </c>
      <c r="Q4628" s="12">
        <f t="shared" si="528"/>
        <v>31</v>
      </c>
    </row>
    <row r="4629">
      <c r="A4629" s="14" t="s">
        <v>4808</v>
      </c>
      <c r="B4629" s="14" t="s">
        <v>38</v>
      </c>
      <c r="C4629" s="14" t="s">
        <v>22</v>
      </c>
      <c r="D4629" s="14" t="s">
        <v>82</v>
      </c>
      <c r="E4629" s="14" t="s">
        <v>5</v>
      </c>
      <c r="F4629" s="15">
        <v>42941.0</v>
      </c>
      <c r="G4629" s="15">
        <v>42947.0</v>
      </c>
      <c r="H4629" s="14">
        <v>581.0</v>
      </c>
      <c r="I4629" s="12">
        <f>VLOOKUP(C4629, products!$A$1:$C$8, 3, FALSE)</f>
        <v>550</v>
      </c>
      <c r="J4629" s="12" t="str">
        <f>VLOOKUP(B4629,sales_teams!A:C,3)</f>
        <v>East</v>
      </c>
      <c r="K4629" s="12" t="str">
        <f>VLOOKUP(B4629,sales_teams!A:C,2)</f>
        <v>Rocco Neubert</v>
      </c>
      <c r="L4629" s="12" t="str">
        <f>VLOOKUP(D4629,accounts!A:G,6)</f>
        <v>United States</v>
      </c>
      <c r="M4629" s="12" t="str">
        <f>VLOOKUP(D4629,accounts!A:B,2)</f>
        <v>finance</v>
      </c>
      <c r="N4629" s="12" t="str">
        <f t="shared" si="26"/>
        <v>Jul 2017</v>
      </c>
      <c r="O4629" s="12" t="str">
        <f t="shared" si="527"/>
        <v>Jul 2017</v>
      </c>
      <c r="P4629" s="12">
        <f>VLOOKUP(D4629,accounts!A:G,4)</f>
        <v>1698.2</v>
      </c>
      <c r="Q4629" s="12">
        <f t="shared" si="528"/>
        <v>0</v>
      </c>
    </row>
    <row r="4630">
      <c r="A4630" s="14" t="s">
        <v>4809</v>
      </c>
      <c r="B4630" s="14" t="s">
        <v>38</v>
      </c>
      <c r="C4630" s="14" t="s">
        <v>20</v>
      </c>
      <c r="D4630" s="14" t="s">
        <v>126</v>
      </c>
      <c r="E4630" s="14" t="s">
        <v>5</v>
      </c>
      <c r="F4630" s="15">
        <v>42941.0</v>
      </c>
      <c r="G4630" s="15">
        <v>43007.0</v>
      </c>
      <c r="H4630" s="14">
        <v>5947.0</v>
      </c>
      <c r="I4630" s="12">
        <f>VLOOKUP(C4630, products!$A$1:$C$8, 3, FALSE)</f>
        <v>5482</v>
      </c>
      <c r="J4630" s="12" t="str">
        <f>VLOOKUP(B4630,sales_teams!A:C,3)</f>
        <v>East</v>
      </c>
      <c r="K4630" s="12" t="str">
        <f>VLOOKUP(B4630,sales_teams!A:C,2)</f>
        <v>Rocco Neubert</v>
      </c>
      <c r="L4630" s="12" t="str">
        <f>VLOOKUP(D4630,accounts!A:G,6)</f>
        <v>United States</v>
      </c>
      <c r="M4630" s="12" t="str">
        <f>VLOOKUP(D4630,accounts!A:B,2)</f>
        <v>retail</v>
      </c>
      <c r="N4630" s="12" t="str">
        <f t="shared" si="26"/>
        <v>Jul 2017</v>
      </c>
      <c r="O4630" s="12" t="str">
        <f t="shared" si="527"/>
        <v>Sep 2017</v>
      </c>
      <c r="P4630" s="12">
        <f>VLOOKUP(D4630,accounts!A:G,4)</f>
        <v>332.43</v>
      </c>
      <c r="Q4630" s="12">
        <f t="shared" si="528"/>
        <v>62</v>
      </c>
    </row>
    <row r="4631">
      <c r="A4631" s="14" t="s">
        <v>4810</v>
      </c>
      <c r="B4631" s="14" t="s">
        <v>39</v>
      </c>
      <c r="C4631" s="14" t="s">
        <v>21</v>
      </c>
      <c r="D4631" s="14" t="s">
        <v>88</v>
      </c>
      <c r="E4631" s="14" t="s">
        <v>26</v>
      </c>
      <c r="F4631" s="15">
        <v>42941.0</v>
      </c>
      <c r="G4631" s="15">
        <v>42949.0</v>
      </c>
      <c r="H4631" s="14">
        <v>0.0</v>
      </c>
      <c r="I4631" s="12">
        <f>VLOOKUP(C4631, products!$A$1:$C$8, 3, FALSE)</f>
        <v>3393</v>
      </c>
      <c r="J4631" s="12" t="str">
        <f>VLOOKUP(B4631,sales_teams!A:C,3)</f>
        <v>East</v>
      </c>
      <c r="K4631" s="12" t="str">
        <f>VLOOKUP(B4631,sales_teams!A:C,2)</f>
        <v>Rocco Neubert</v>
      </c>
      <c r="L4631" s="12" t="str">
        <f>VLOOKUP(D4631,accounts!A:G,6)</f>
        <v>United States</v>
      </c>
      <c r="M4631" s="12" t="str">
        <f>VLOOKUP(D4631,accounts!A:B,2)</f>
        <v>retail</v>
      </c>
      <c r="N4631" s="12" t="str">
        <f t="shared" si="26"/>
        <v>Jul 2017</v>
      </c>
      <c r="O4631" s="12" t="str">
        <f t="shared" si="527"/>
        <v>Aug 2017</v>
      </c>
      <c r="P4631" s="12">
        <f>VLOOKUP(D4631,accounts!A:G,4)</f>
        <v>2520.83</v>
      </c>
      <c r="Q4631" s="12">
        <f t="shared" si="528"/>
        <v>31</v>
      </c>
    </row>
    <row r="4632">
      <c r="A4632" s="14" t="s">
        <v>4811</v>
      </c>
      <c r="B4632" s="14" t="s">
        <v>42</v>
      </c>
      <c r="C4632" s="14" t="s">
        <v>17</v>
      </c>
      <c r="D4632" s="14" t="s">
        <v>73</v>
      </c>
      <c r="E4632" s="14" t="s">
        <v>26</v>
      </c>
      <c r="F4632" s="15">
        <v>42941.0</v>
      </c>
      <c r="G4632" s="15">
        <v>43044.0</v>
      </c>
      <c r="H4632" s="14">
        <v>0.0</v>
      </c>
      <c r="I4632" s="12">
        <f>VLOOKUP(C4632, products!$A$1:$C$8, 3, FALSE)</f>
        <v>4821</v>
      </c>
      <c r="J4632" s="12" t="str">
        <f>VLOOKUP(B4632,sales_teams!A:C,3)</f>
        <v>East</v>
      </c>
      <c r="K4632" s="12" t="str">
        <f>VLOOKUP(B4632,sales_teams!A:C,2)</f>
        <v>Rocco Neubert</v>
      </c>
      <c r="L4632" s="12" t="str">
        <f>VLOOKUP(D4632,accounts!A:G,6)</f>
        <v>United States</v>
      </c>
      <c r="M4632" s="12" t="str">
        <f>VLOOKUP(D4632,accounts!A:B,2)</f>
        <v>medical</v>
      </c>
      <c r="N4632" s="12" t="str">
        <f t="shared" si="26"/>
        <v>Jul 2017</v>
      </c>
      <c r="O4632" s="12" t="str">
        <f t="shared" si="527"/>
        <v>Nov 2017</v>
      </c>
      <c r="P4632" s="12">
        <f>VLOOKUP(D4632,accounts!A:G,4)</f>
        <v>3178.24</v>
      </c>
      <c r="Q4632" s="12">
        <f t="shared" si="528"/>
        <v>123</v>
      </c>
    </row>
    <row r="4633">
      <c r="A4633" s="14" t="s">
        <v>4812</v>
      </c>
      <c r="B4633" s="14" t="s">
        <v>46</v>
      </c>
      <c r="C4633" s="14" t="s">
        <v>22</v>
      </c>
      <c r="D4633" s="14" t="s">
        <v>116</v>
      </c>
      <c r="E4633" s="14" t="s">
        <v>5</v>
      </c>
      <c r="F4633" s="15">
        <v>42941.0</v>
      </c>
      <c r="G4633" s="15">
        <v>43071.0</v>
      </c>
      <c r="H4633" s="14">
        <v>508.0</v>
      </c>
      <c r="I4633" s="12">
        <f>VLOOKUP(C4633, products!$A$1:$C$8, 3, FALSE)</f>
        <v>550</v>
      </c>
      <c r="J4633" s="12" t="str">
        <f>VLOOKUP(B4633,sales_teams!A:C,3)</f>
        <v>East</v>
      </c>
      <c r="K4633" s="12" t="str">
        <f>VLOOKUP(B4633,sales_teams!A:C,2)</f>
        <v>Rocco Neubert</v>
      </c>
      <c r="L4633" s="12" t="str">
        <f>VLOOKUP(D4633,accounts!A:G,6)</f>
        <v>United States</v>
      </c>
      <c r="M4633" s="12" t="str">
        <f>VLOOKUP(D4633,accounts!A:B,2)</f>
        <v>services</v>
      </c>
      <c r="N4633" s="12" t="str">
        <f t="shared" si="26"/>
        <v>Jul 2017</v>
      </c>
      <c r="O4633" s="12" t="str">
        <f t="shared" si="527"/>
        <v>Dec 2017</v>
      </c>
      <c r="P4633" s="12">
        <f>VLOOKUP(D4633,accounts!A:G,4)</f>
        <v>692.19</v>
      </c>
      <c r="Q4633" s="12">
        <f t="shared" si="528"/>
        <v>153</v>
      </c>
    </row>
    <row r="4634">
      <c r="A4634" s="14" t="s">
        <v>4813</v>
      </c>
      <c r="B4634" s="14" t="s">
        <v>48</v>
      </c>
      <c r="C4634" s="14" t="s">
        <v>19</v>
      </c>
      <c r="D4634" s="14" t="s">
        <v>68</v>
      </c>
      <c r="E4634" s="14" t="s">
        <v>25</v>
      </c>
      <c r="F4634" s="15">
        <v>42941.0</v>
      </c>
      <c r="G4634" s="17"/>
      <c r="I4634" s="12">
        <f>VLOOKUP(C4634, products!$A$1:$C$8, 3, FALSE)</f>
        <v>55</v>
      </c>
      <c r="J4634" s="12" t="str">
        <f>VLOOKUP(B4634,sales_teams!A:C,3)</f>
        <v>East</v>
      </c>
      <c r="K4634" s="12" t="str">
        <f>VLOOKUP(B4634,sales_teams!A:C,2)</f>
        <v>Rocco Neubert</v>
      </c>
      <c r="L4634" s="12" t="str">
        <f>VLOOKUP(D4634,accounts!A:G,6)</f>
        <v>Korea</v>
      </c>
      <c r="M4634" s="12" t="str">
        <f>VLOOKUP(D4634,accounts!A:B,2)</f>
        <v>technolgy</v>
      </c>
      <c r="N4634" s="12" t="str">
        <f t="shared" si="26"/>
        <v>Jul 2017</v>
      </c>
      <c r="P4634" s="12">
        <f>VLOOKUP(D4634,accounts!A:G,4)</f>
        <v>8170.38</v>
      </c>
    </row>
    <row r="4635">
      <c r="A4635" s="14" t="s">
        <v>4814</v>
      </c>
      <c r="B4635" s="14" t="s">
        <v>48</v>
      </c>
      <c r="C4635" s="14" t="s">
        <v>21</v>
      </c>
      <c r="D4635" s="14" t="s">
        <v>78</v>
      </c>
      <c r="E4635" s="14" t="s">
        <v>25</v>
      </c>
      <c r="F4635" s="15">
        <v>42941.0</v>
      </c>
      <c r="G4635" s="17"/>
      <c r="I4635" s="12">
        <f>VLOOKUP(C4635, products!$A$1:$C$8, 3, FALSE)</f>
        <v>3393</v>
      </c>
      <c r="J4635" s="12" t="str">
        <f>VLOOKUP(B4635,sales_teams!A:C,3)</f>
        <v>East</v>
      </c>
      <c r="K4635" s="12" t="str">
        <f>VLOOKUP(B4635,sales_teams!A:C,2)</f>
        <v>Rocco Neubert</v>
      </c>
      <c r="L4635" s="12" t="str">
        <f>VLOOKUP(D4635,accounts!A:G,6)</f>
        <v>United States</v>
      </c>
      <c r="M4635" s="12" t="str">
        <f>VLOOKUP(D4635,accounts!A:B,2)</f>
        <v>finance</v>
      </c>
      <c r="N4635" s="12" t="str">
        <f t="shared" si="26"/>
        <v>Jul 2017</v>
      </c>
      <c r="P4635" s="12">
        <f>VLOOKUP(D4635,accounts!A:G,4)</f>
        <v>2022.14</v>
      </c>
    </row>
    <row r="4636">
      <c r="A4636" s="14" t="s">
        <v>4815</v>
      </c>
      <c r="B4636" s="14" t="s">
        <v>48</v>
      </c>
      <c r="C4636" s="14" t="s">
        <v>22</v>
      </c>
      <c r="D4636" s="14" t="s">
        <v>90</v>
      </c>
      <c r="E4636" s="14" t="s">
        <v>26</v>
      </c>
      <c r="F4636" s="15">
        <v>42941.0</v>
      </c>
      <c r="G4636" s="15">
        <v>42947.0</v>
      </c>
      <c r="H4636" s="14">
        <v>0.0</v>
      </c>
      <c r="I4636" s="12">
        <f>VLOOKUP(C4636, products!$A$1:$C$8, 3, FALSE)</f>
        <v>550</v>
      </c>
      <c r="J4636" s="12" t="str">
        <f>VLOOKUP(B4636,sales_teams!A:C,3)</f>
        <v>East</v>
      </c>
      <c r="K4636" s="12" t="str">
        <f>VLOOKUP(B4636,sales_teams!A:C,2)</f>
        <v>Rocco Neubert</v>
      </c>
      <c r="L4636" s="12" t="str">
        <f>VLOOKUP(D4636,accounts!A:G,6)</f>
        <v>United States</v>
      </c>
      <c r="M4636" s="12" t="str">
        <f>VLOOKUP(D4636,accounts!A:B,2)</f>
        <v>software</v>
      </c>
      <c r="N4636" s="12" t="str">
        <f t="shared" si="26"/>
        <v>Jul 2017</v>
      </c>
      <c r="O4636" s="12" t="str">
        <f t="shared" ref="O4636:O4638" si="529">TEXT(G4636,"mmm yyy")</f>
        <v>Jul 2017</v>
      </c>
      <c r="P4636" s="12">
        <f>VLOOKUP(D4636,accounts!A:G,4)</f>
        <v>4618</v>
      </c>
      <c r="Q4636" s="12">
        <f t="shared" ref="Q4636:Q4638" si="530">O4636-N4636</f>
        <v>0</v>
      </c>
    </row>
    <row r="4637">
      <c r="A4637" s="14" t="s">
        <v>4816</v>
      </c>
      <c r="B4637" s="14" t="s">
        <v>48</v>
      </c>
      <c r="C4637" s="14" t="s">
        <v>22</v>
      </c>
      <c r="D4637" s="14" t="s">
        <v>140</v>
      </c>
      <c r="E4637" s="14" t="s">
        <v>5</v>
      </c>
      <c r="F4637" s="15">
        <v>42941.0</v>
      </c>
      <c r="G4637" s="15">
        <v>42946.0</v>
      </c>
      <c r="H4637" s="14">
        <v>537.0</v>
      </c>
      <c r="I4637" s="12">
        <f>VLOOKUP(C4637, products!$A$1:$C$8, 3, FALSE)</f>
        <v>550</v>
      </c>
      <c r="J4637" s="12" t="str">
        <f>VLOOKUP(B4637,sales_teams!A:C,3)</f>
        <v>East</v>
      </c>
      <c r="K4637" s="12" t="str">
        <f>VLOOKUP(B4637,sales_teams!A:C,2)</f>
        <v>Rocco Neubert</v>
      </c>
      <c r="L4637" s="12" t="str">
        <f>VLOOKUP(D4637,accounts!A:G,6)</f>
        <v>United States</v>
      </c>
      <c r="M4637" s="12" t="str">
        <f>VLOOKUP(D4637,accounts!A:B,2)</f>
        <v>marketing</v>
      </c>
      <c r="N4637" s="12" t="str">
        <f t="shared" si="26"/>
        <v>Jul 2017</v>
      </c>
      <c r="O4637" s="12" t="str">
        <f t="shared" si="529"/>
        <v>Jul 2017</v>
      </c>
      <c r="P4637" s="12">
        <f>VLOOKUP(D4637,accounts!A:G,4)</f>
        <v>375.43</v>
      </c>
      <c r="Q4637" s="12">
        <f t="shared" si="530"/>
        <v>0</v>
      </c>
    </row>
    <row r="4638">
      <c r="A4638" s="14" t="s">
        <v>4817</v>
      </c>
      <c r="B4638" s="14" t="s">
        <v>49</v>
      </c>
      <c r="C4638" s="14" t="s">
        <v>18</v>
      </c>
      <c r="D4638" s="14" t="s">
        <v>124</v>
      </c>
      <c r="E4638" s="14" t="s">
        <v>26</v>
      </c>
      <c r="F4638" s="15">
        <v>42941.0</v>
      </c>
      <c r="G4638" s="15">
        <v>43066.0</v>
      </c>
      <c r="H4638" s="14">
        <v>0.0</v>
      </c>
      <c r="I4638" s="12">
        <f>VLOOKUP(C4638, products!$A$1:$C$8, 3, FALSE)</f>
        <v>1096</v>
      </c>
      <c r="J4638" s="12" t="str">
        <f>VLOOKUP(B4638,sales_teams!A:C,3)</f>
        <v>West</v>
      </c>
      <c r="K4638" s="12" t="str">
        <f>VLOOKUP(B4638,sales_teams!A:C,2)</f>
        <v>Summer Sewald</v>
      </c>
      <c r="L4638" s="12" t="str">
        <f>VLOOKUP(D4638,accounts!A:G,6)</f>
        <v>United States</v>
      </c>
      <c r="M4638" s="12" t="str">
        <f>VLOOKUP(D4638,accounts!A:B,2)</f>
        <v>retail</v>
      </c>
      <c r="N4638" s="12" t="str">
        <f t="shared" si="26"/>
        <v>Jul 2017</v>
      </c>
      <c r="O4638" s="12" t="str">
        <f t="shared" si="529"/>
        <v>Nov 2017</v>
      </c>
      <c r="P4638" s="12">
        <f>VLOOKUP(D4638,accounts!A:G,4)</f>
        <v>497.11</v>
      </c>
      <c r="Q4638" s="12">
        <f t="shared" si="530"/>
        <v>123</v>
      </c>
    </row>
    <row r="4639">
      <c r="A4639" s="14" t="s">
        <v>4818</v>
      </c>
      <c r="B4639" s="14" t="s">
        <v>50</v>
      </c>
      <c r="C4639" s="14" t="s">
        <v>22</v>
      </c>
      <c r="D4639" s="14" t="s">
        <v>86</v>
      </c>
      <c r="E4639" s="14" t="s">
        <v>25</v>
      </c>
      <c r="F4639" s="15">
        <v>42941.0</v>
      </c>
      <c r="G4639" s="17"/>
      <c r="I4639" s="12">
        <f>VLOOKUP(C4639, products!$A$1:$C$8, 3, FALSE)</f>
        <v>550</v>
      </c>
      <c r="J4639" s="12" t="str">
        <f>VLOOKUP(B4639,sales_teams!A:C,3)</f>
        <v>West</v>
      </c>
      <c r="K4639" s="12" t="str">
        <f>VLOOKUP(B4639,sales_teams!A:C,2)</f>
        <v>Summer Sewald</v>
      </c>
      <c r="L4639" s="12" t="str">
        <f>VLOOKUP(D4639,accounts!A:G,6)</f>
        <v>United States</v>
      </c>
      <c r="M4639" s="12" t="str">
        <f>VLOOKUP(D4639,accounts!A:B,2)</f>
        <v>software</v>
      </c>
      <c r="N4639" s="12" t="str">
        <f t="shared" si="26"/>
        <v>Jul 2017</v>
      </c>
      <c r="P4639" s="12">
        <f>VLOOKUP(D4639,accounts!A:G,4)</f>
        <v>4478.47</v>
      </c>
    </row>
    <row r="4640">
      <c r="A4640" s="14" t="s">
        <v>4819</v>
      </c>
      <c r="B4640" s="14" t="s">
        <v>50</v>
      </c>
      <c r="C4640" s="14" t="s">
        <v>19</v>
      </c>
      <c r="D4640" s="14" t="s">
        <v>70</v>
      </c>
      <c r="E4640" s="14" t="s">
        <v>25</v>
      </c>
      <c r="F4640" s="15">
        <v>42941.0</v>
      </c>
      <c r="G4640" s="17"/>
      <c r="I4640" s="12">
        <f>VLOOKUP(C4640, products!$A$1:$C$8, 3, FALSE)</f>
        <v>55</v>
      </c>
      <c r="J4640" s="12" t="str">
        <f>VLOOKUP(B4640,sales_teams!A:C,3)</f>
        <v>West</v>
      </c>
      <c r="K4640" s="12" t="str">
        <f>VLOOKUP(B4640,sales_teams!A:C,2)</f>
        <v>Summer Sewald</v>
      </c>
      <c r="L4640" s="12" t="str">
        <f>VLOOKUP(D4640,accounts!A:G,6)</f>
        <v>United States</v>
      </c>
      <c r="M4640" s="12" t="str">
        <f>VLOOKUP(D4640,accounts!A:B,2)</f>
        <v>telecommunications</v>
      </c>
      <c r="N4640" s="12" t="str">
        <f t="shared" si="26"/>
        <v>Jul 2017</v>
      </c>
      <c r="P4640" s="12">
        <f>VLOOKUP(D4640,accounts!A:G,4)</f>
        <v>5266.09</v>
      </c>
    </row>
    <row r="4641">
      <c r="A4641" s="14" t="s">
        <v>4820</v>
      </c>
      <c r="B4641" s="14" t="s">
        <v>50</v>
      </c>
      <c r="C4641" s="14" t="s">
        <v>18</v>
      </c>
      <c r="D4641" s="14" t="s">
        <v>98</v>
      </c>
      <c r="E4641" s="14" t="s">
        <v>5</v>
      </c>
      <c r="F4641" s="15">
        <v>42941.0</v>
      </c>
      <c r="G4641" s="15">
        <v>42943.0</v>
      </c>
      <c r="H4641" s="14">
        <v>1031.0</v>
      </c>
      <c r="I4641" s="12">
        <f>VLOOKUP(C4641, products!$A$1:$C$8, 3, FALSE)</f>
        <v>1096</v>
      </c>
      <c r="J4641" s="12" t="str">
        <f>VLOOKUP(B4641,sales_teams!A:C,3)</f>
        <v>West</v>
      </c>
      <c r="K4641" s="12" t="str">
        <f>VLOOKUP(B4641,sales_teams!A:C,2)</f>
        <v>Summer Sewald</v>
      </c>
      <c r="L4641" s="12" t="str">
        <f>VLOOKUP(D4641,accounts!A:G,6)</f>
        <v>United States</v>
      </c>
      <c r="M4641" s="12" t="str">
        <f>VLOOKUP(D4641,accounts!A:B,2)</f>
        <v>retail</v>
      </c>
      <c r="N4641" s="12" t="str">
        <f t="shared" si="26"/>
        <v>Jul 2017</v>
      </c>
      <c r="O4641" s="12" t="str">
        <f>TEXT(G4641,"mmm yyy")</f>
        <v>Jul 2017</v>
      </c>
      <c r="P4641" s="12">
        <f>VLOOKUP(D4641,accounts!A:G,4)</f>
        <v>718.62</v>
      </c>
      <c r="Q4641" s="12">
        <f>O4641-N4641</f>
        <v>0</v>
      </c>
    </row>
    <row r="4642">
      <c r="A4642" s="14" t="s">
        <v>4821</v>
      </c>
      <c r="B4642" s="14" t="s">
        <v>52</v>
      </c>
      <c r="C4642" s="14" t="s">
        <v>21</v>
      </c>
      <c r="D4642" s="14" t="s">
        <v>72</v>
      </c>
      <c r="E4642" s="14" t="s">
        <v>25</v>
      </c>
      <c r="F4642" s="15">
        <v>42941.0</v>
      </c>
      <c r="G4642" s="17"/>
      <c r="I4642" s="12">
        <f>VLOOKUP(C4642, products!$A$1:$C$8, 3, FALSE)</f>
        <v>3393</v>
      </c>
      <c r="J4642" s="12" t="str">
        <f>VLOOKUP(B4642,sales_teams!A:C,3)</f>
        <v>West</v>
      </c>
      <c r="K4642" s="12" t="str">
        <f>VLOOKUP(B4642,sales_teams!A:C,2)</f>
        <v>Summer Sewald</v>
      </c>
      <c r="L4642" s="12" t="str">
        <f>VLOOKUP(D4642,accounts!A:G,6)</f>
        <v>United States</v>
      </c>
      <c r="M4642" s="12" t="str">
        <f>VLOOKUP(D4642,accounts!A:B,2)</f>
        <v>finance</v>
      </c>
      <c r="N4642" s="12" t="str">
        <f t="shared" si="26"/>
        <v>Jul 2017</v>
      </c>
      <c r="P4642" s="12">
        <f>VLOOKUP(D4642,accounts!A:G,4)</f>
        <v>7537.24</v>
      </c>
    </row>
    <row r="4643">
      <c r="A4643" s="14" t="s">
        <v>4822</v>
      </c>
      <c r="B4643" s="14" t="s">
        <v>53</v>
      </c>
      <c r="C4643" s="14" t="s">
        <v>18</v>
      </c>
      <c r="D4643" s="14" t="s">
        <v>65</v>
      </c>
      <c r="E4643" s="14" t="s">
        <v>25</v>
      </c>
      <c r="F4643" s="15">
        <v>42941.0</v>
      </c>
      <c r="G4643" s="17"/>
      <c r="I4643" s="12">
        <f>VLOOKUP(C4643, products!$A$1:$C$8, 3, FALSE)</f>
        <v>1096</v>
      </c>
      <c r="J4643" s="12" t="str">
        <f>VLOOKUP(B4643,sales_teams!A:C,3)</f>
        <v>West</v>
      </c>
      <c r="K4643" s="12" t="str">
        <f>VLOOKUP(B4643,sales_teams!A:C,2)</f>
        <v>Summer Sewald</v>
      </c>
      <c r="L4643" s="12" t="str">
        <f>VLOOKUP(D4643,accounts!A:G,6)</f>
        <v>United States</v>
      </c>
      <c r="M4643" s="12" t="str">
        <f>VLOOKUP(D4643,accounts!A:B,2)</f>
        <v>technolgy</v>
      </c>
      <c r="N4643" s="12" t="str">
        <f t="shared" si="26"/>
        <v>Jul 2017</v>
      </c>
      <c r="P4643" s="12">
        <f>VLOOKUP(D4643,accounts!A:G,4)</f>
        <v>7708.38</v>
      </c>
    </row>
    <row r="4644">
      <c r="A4644" s="14" t="s">
        <v>4823</v>
      </c>
      <c r="B4644" s="14" t="s">
        <v>53</v>
      </c>
      <c r="C4644" s="14" t="s">
        <v>21</v>
      </c>
      <c r="D4644" s="14" t="s">
        <v>105</v>
      </c>
      <c r="E4644" s="14" t="s">
        <v>25</v>
      </c>
      <c r="F4644" s="15">
        <v>42941.0</v>
      </c>
      <c r="G4644" s="17"/>
      <c r="I4644" s="12">
        <f>VLOOKUP(C4644, products!$A$1:$C$8, 3, FALSE)</f>
        <v>3393</v>
      </c>
      <c r="J4644" s="12" t="str">
        <f>VLOOKUP(B4644,sales_teams!A:C,3)</f>
        <v>West</v>
      </c>
      <c r="K4644" s="12" t="str">
        <f>VLOOKUP(B4644,sales_teams!A:C,2)</f>
        <v>Summer Sewald</v>
      </c>
      <c r="L4644" s="12" t="str">
        <f>VLOOKUP(D4644,accounts!A:G,6)</f>
        <v>United States</v>
      </c>
      <c r="M4644" s="12" t="str">
        <f>VLOOKUP(D4644,accounts!A:B,2)</f>
        <v>telecommunications</v>
      </c>
      <c r="N4644" s="12" t="str">
        <f t="shared" si="26"/>
        <v>Jul 2017</v>
      </c>
      <c r="P4644" s="12">
        <f>VLOOKUP(D4644,accounts!A:G,4)</f>
        <v>1825.82</v>
      </c>
    </row>
    <row r="4645">
      <c r="A4645" s="14" t="s">
        <v>4824</v>
      </c>
      <c r="B4645" s="14" t="s">
        <v>53</v>
      </c>
      <c r="C4645" s="14" t="s">
        <v>18</v>
      </c>
      <c r="D4645" s="14" t="s">
        <v>102</v>
      </c>
      <c r="E4645" s="14" t="s">
        <v>5</v>
      </c>
      <c r="F4645" s="15">
        <v>42941.0</v>
      </c>
      <c r="G4645" s="15">
        <v>43042.0</v>
      </c>
      <c r="H4645" s="14">
        <v>1077.0</v>
      </c>
      <c r="I4645" s="12">
        <f>VLOOKUP(C4645, products!$A$1:$C$8, 3, FALSE)</f>
        <v>1096</v>
      </c>
      <c r="J4645" s="12" t="str">
        <f>VLOOKUP(B4645,sales_teams!A:C,3)</f>
        <v>West</v>
      </c>
      <c r="K4645" s="12" t="str">
        <f>VLOOKUP(B4645,sales_teams!A:C,2)</f>
        <v>Summer Sewald</v>
      </c>
      <c r="L4645" s="12" t="str">
        <f>VLOOKUP(D4645,accounts!A:G,6)</f>
        <v>United States</v>
      </c>
      <c r="M4645" s="12" t="str">
        <f>VLOOKUP(D4645,accounts!A:B,2)</f>
        <v>marketing</v>
      </c>
      <c r="N4645" s="12" t="str">
        <f t="shared" si="26"/>
        <v>Jul 2017</v>
      </c>
      <c r="O4645" s="12" t="str">
        <f>TEXT(G4645,"mmm yyy")</f>
        <v>Nov 2017</v>
      </c>
      <c r="P4645" s="12">
        <f>VLOOKUP(D4645,accounts!A:G,4)</f>
        <v>2173.98</v>
      </c>
      <c r="Q4645" s="12">
        <f>O4645-N4645</f>
        <v>123</v>
      </c>
    </row>
    <row r="4646">
      <c r="A4646" s="14" t="s">
        <v>4825</v>
      </c>
      <c r="B4646" s="14" t="s">
        <v>57</v>
      </c>
      <c r="C4646" s="14" t="s">
        <v>19</v>
      </c>
      <c r="D4646" s="14" t="s">
        <v>112</v>
      </c>
      <c r="E4646" s="14" t="s">
        <v>25</v>
      </c>
      <c r="F4646" s="15">
        <v>42941.0</v>
      </c>
      <c r="G4646" s="17"/>
      <c r="I4646" s="12">
        <f>VLOOKUP(C4646, products!$A$1:$C$8, 3, FALSE)</f>
        <v>55</v>
      </c>
      <c r="J4646" s="12" t="str">
        <f>VLOOKUP(B4646,sales_teams!A:C,3)</f>
        <v>West</v>
      </c>
      <c r="K4646" s="12" t="str">
        <f>VLOOKUP(B4646,sales_teams!A:C,2)</f>
        <v>Summer Sewald</v>
      </c>
      <c r="L4646" s="12" t="str">
        <f>VLOOKUP(D4646,accounts!A:G,6)</f>
        <v>United States</v>
      </c>
      <c r="M4646" s="12" t="str">
        <f>VLOOKUP(D4646,accounts!A:B,2)</f>
        <v>telecommunications</v>
      </c>
      <c r="N4646" s="12" t="str">
        <f t="shared" si="26"/>
        <v>Jul 2017</v>
      </c>
      <c r="P4646" s="12">
        <f>VLOOKUP(D4646,accounts!A:G,4)</f>
        <v>1699.85</v>
      </c>
    </row>
    <row r="4647">
      <c r="A4647" s="14" t="s">
        <v>4826</v>
      </c>
      <c r="B4647" s="14" t="s">
        <v>57</v>
      </c>
      <c r="C4647" s="14" t="s">
        <v>21</v>
      </c>
      <c r="D4647" s="14" t="s">
        <v>90</v>
      </c>
      <c r="E4647" s="14" t="s">
        <v>5</v>
      </c>
      <c r="F4647" s="15">
        <v>42941.0</v>
      </c>
      <c r="G4647" s="15">
        <v>43043.0</v>
      </c>
      <c r="H4647" s="14">
        <v>3306.0</v>
      </c>
      <c r="I4647" s="12">
        <f>VLOOKUP(C4647, products!$A$1:$C$8, 3, FALSE)</f>
        <v>3393</v>
      </c>
      <c r="J4647" s="12" t="str">
        <f>VLOOKUP(B4647,sales_teams!A:C,3)</f>
        <v>West</v>
      </c>
      <c r="K4647" s="12" t="str">
        <f>VLOOKUP(B4647,sales_teams!A:C,2)</f>
        <v>Summer Sewald</v>
      </c>
      <c r="L4647" s="12" t="str">
        <f>VLOOKUP(D4647,accounts!A:G,6)</f>
        <v>United States</v>
      </c>
      <c r="M4647" s="12" t="str">
        <f>VLOOKUP(D4647,accounts!A:B,2)</f>
        <v>software</v>
      </c>
      <c r="N4647" s="12" t="str">
        <f t="shared" si="26"/>
        <v>Jul 2017</v>
      </c>
      <c r="O4647" s="12" t="str">
        <f t="shared" ref="O4647:O4648" si="531">TEXT(G4647,"mmm yyy")</f>
        <v>Nov 2017</v>
      </c>
      <c r="P4647" s="12">
        <f>VLOOKUP(D4647,accounts!A:G,4)</f>
        <v>4618</v>
      </c>
      <c r="Q4647" s="12">
        <f t="shared" ref="Q4647:Q4648" si="532">O4647-N4647</f>
        <v>123</v>
      </c>
    </row>
    <row r="4648">
      <c r="A4648" s="14" t="s">
        <v>4827</v>
      </c>
      <c r="B4648" s="14" t="s">
        <v>59</v>
      </c>
      <c r="C4648" s="14" t="s">
        <v>22</v>
      </c>
      <c r="D4648" s="14" t="s">
        <v>141</v>
      </c>
      <c r="E4648" s="14" t="s">
        <v>5</v>
      </c>
      <c r="F4648" s="15">
        <v>42941.0</v>
      </c>
      <c r="G4648" s="15">
        <v>42942.0</v>
      </c>
      <c r="H4648" s="14">
        <v>491.0</v>
      </c>
      <c r="I4648" s="12">
        <f>VLOOKUP(C4648, products!$A$1:$C$8, 3, FALSE)</f>
        <v>550</v>
      </c>
      <c r="J4648" s="12" t="str">
        <f>VLOOKUP(B4648,sales_teams!A:C,3)</f>
        <v>West</v>
      </c>
      <c r="K4648" s="12" t="str">
        <f>VLOOKUP(B4648,sales_teams!A:C,2)</f>
        <v>Summer Sewald</v>
      </c>
      <c r="L4648" s="12" t="str">
        <f>VLOOKUP(D4648,accounts!A:G,6)</f>
        <v>United States</v>
      </c>
      <c r="M4648" s="12" t="str">
        <f>VLOOKUP(D4648,accounts!A:B,2)</f>
        <v>medical</v>
      </c>
      <c r="N4648" s="12" t="str">
        <f t="shared" si="26"/>
        <v>Jul 2017</v>
      </c>
      <c r="O4648" s="12" t="str">
        <f t="shared" si="531"/>
        <v>Jul 2017</v>
      </c>
      <c r="P4648" s="12">
        <f>VLOOKUP(D4648,accounts!A:G,4)</f>
        <v>326.82</v>
      </c>
      <c r="Q4648" s="12">
        <f t="shared" si="532"/>
        <v>0</v>
      </c>
    </row>
    <row r="4649">
      <c r="A4649" s="14" t="s">
        <v>4828</v>
      </c>
      <c r="B4649" s="14" t="s">
        <v>32</v>
      </c>
      <c r="C4649" s="14" t="s">
        <v>19</v>
      </c>
      <c r="D4649" s="14" t="s">
        <v>140</v>
      </c>
      <c r="E4649" s="14" t="s">
        <v>25</v>
      </c>
      <c r="F4649" s="15">
        <v>42942.0</v>
      </c>
      <c r="G4649" s="17"/>
      <c r="I4649" s="12">
        <f>VLOOKUP(C4649, products!$A$1:$C$8, 3, FALSE)</f>
        <v>55</v>
      </c>
      <c r="J4649" s="12" t="str">
        <f>VLOOKUP(B4649,sales_teams!A:C,3)</f>
        <v>Central</v>
      </c>
      <c r="K4649" s="12" t="str">
        <f>VLOOKUP(B4649,sales_teams!A:C,2)</f>
        <v>Dustin Brinkmann</v>
      </c>
      <c r="L4649" s="12" t="str">
        <f>VLOOKUP(D4649,accounts!A:G,6)</f>
        <v>United States</v>
      </c>
      <c r="M4649" s="12" t="str">
        <f>VLOOKUP(D4649,accounts!A:B,2)</f>
        <v>marketing</v>
      </c>
      <c r="N4649" s="12" t="str">
        <f t="shared" si="26"/>
        <v>Jul 2017</v>
      </c>
      <c r="P4649" s="12">
        <f>VLOOKUP(D4649,accounts!A:G,4)</f>
        <v>375.43</v>
      </c>
    </row>
    <row r="4650">
      <c r="A4650" s="14" t="s">
        <v>4829</v>
      </c>
      <c r="B4650" s="14" t="s">
        <v>32</v>
      </c>
      <c r="C4650" s="14" t="s">
        <v>19</v>
      </c>
      <c r="D4650" s="14" t="s">
        <v>100</v>
      </c>
      <c r="E4650" s="14" t="s">
        <v>5</v>
      </c>
      <c r="F4650" s="15">
        <v>42942.0</v>
      </c>
      <c r="G4650" s="15">
        <v>43071.0</v>
      </c>
      <c r="H4650" s="14">
        <v>53.0</v>
      </c>
      <c r="I4650" s="12">
        <f>VLOOKUP(C4650, products!$A$1:$C$8, 3, FALSE)</f>
        <v>55</v>
      </c>
      <c r="J4650" s="12" t="str">
        <f>VLOOKUP(B4650,sales_teams!A:C,3)</f>
        <v>Central</v>
      </c>
      <c r="K4650" s="12" t="str">
        <f>VLOOKUP(B4650,sales_teams!A:C,2)</f>
        <v>Dustin Brinkmann</v>
      </c>
      <c r="L4650" s="12" t="str">
        <f>VLOOKUP(D4650,accounts!A:G,6)</f>
        <v>Belgium</v>
      </c>
      <c r="M4650" s="12" t="str">
        <f>VLOOKUP(D4650,accounts!A:B,2)</f>
        <v>retail</v>
      </c>
      <c r="N4650" s="12" t="str">
        <f t="shared" si="26"/>
        <v>Jul 2017</v>
      </c>
      <c r="O4650" s="12" t="str">
        <f>TEXT(G4650,"mmm yyy")</f>
        <v>Dec 2017</v>
      </c>
      <c r="P4650" s="12">
        <f>VLOOKUP(D4650,accounts!A:G,4)</f>
        <v>1376.8</v>
      </c>
      <c r="Q4650" s="12">
        <f>O4650-N4650</f>
        <v>153</v>
      </c>
    </row>
    <row r="4651">
      <c r="A4651" s="14" t="s">
        <v>4830</v>
      </c>
      <c r="B4651" s="14" t="s">
        <v>34</v>
      </c>
      <c r="C4651" s="14" t="s">
        <v>18</v>
      </c>
      <c r="D4651" s="14" t="s">
        <v>145</v>
      </c>
      <c r="E4651" s="14" t="s">
        <v>25</v>
      </c>
      <c r="F4651" s="15">
        <v>42942.0</v>
      </c>
      <c r="G4651" s="17"/>
      <c r="I4651" s="12">
        <f>VLOOKUP(C4651, products!$A$1:$C$8, 3, FALSE)</f>
        <v>1096</v>
      </c>
      <c r="J4651" s="12" t="str">
        <f>VLOOKUP(B4651,sales_teams!A:C,3)</f>
        <v>Central</v>
      </c>
      <c r="K4651" s="12" t="str">
        <f>VLOOKUP(B4651,sales_teams!A:C,2)</f>
        <v>Dustin Brinkmann</v>
      </c>
      <c r="L4651" s="12" t="str">
        <f>VLOOKUP(D4651,accounts!A:G,6)</f>
        <v>United States</v>
      </c>
      <c r="M4651" s="12" t="str">
        <f>VLOOKUP(D4651,accounts!A:B,2)</f>
        <v>technolgy</v>
      </c>
      <c r="N4651" s="12" t="str">
        <f t="shared" si="26"/>
        <v>Jul 2017</v>
      </c>
      <c r="P4651" s="12">
        <f>VLOOKUP(D4651,accounts!A:G,4)</f>
        <v>1242.32</v>
      </c>
    </row>
    <row r="4652">
      <c r="A4652" s="14" t="s">
        <v>4831</v>
      </c>
      <c r="B4652" s="14" t="s">
        <v>34</v>
      </c>
      <c r="C4652" s="14" t="s">
        <v>20</v>
      </c>
      <c r="D4652" s="14" t="s">
        <v>121</v>
      </c>
      <c r="E4652" s="14" t="s">
        <v>5</v>
      </c>
      <c r="F4652" s="15">
        <v>42942.0</v>
      </c>
      <c r="G4652" s="15">
        <v>43005.0</v>
      </c>
      <c r="H4652" s="14">
        <v>5228.0</v>
      </c>
      <c r="I4652" s="12">
        <f>VLOOKUP(C4652, products!$A$1:$C$8, 3, FALSE)</f>
        <v>5482</v>
      </c>
      <c r="J4652" s="12" t="str">
        <f>VLOOKUP(B4652,sales_teams!A:C,3)</f>
        <v>Central</v>
      </c>
      <c r="K4652" s="12" t="str">
        <f>VLOOKUP(B4652,sales_teams!A:C,2)</f>
        <v>Dustin Brinkmann</v>
      </c>
      <c r="L4652" s="12" t="str">
        <f>VLOOKUP(D4652,accounts!A:G,6)</f>
        <v>United States</v>
      </c>
      <c r="M4652" s="12" t="str">
        <f>VLOOKUP(D4652,accounts!A:B,2)</f>
        <v>telecommunications</v>
      </c>
      <c r="N4652" s="12" t="str">
        <f t="shared" si="26"/>
        <v>Jul 2017</v>
      </c>
      <c r="O4652" s="12" t="str">
        <f t="shared" ref="O4652:O4653" si="533">TEXT(G4652,"mmm yyy")</f>
        <v>Sep 2017</v>
      </c>
      <c r="P4652" s="12">
        <f>VLOOKUP(D4652,accounts!A:G,4)</f>
        <v>6395.05</v>
      </c>
      <c r="Q4652" s="12">
        <f t="shared" ref="Q4652:Q4653" si="534">O4652-N4652</f>
        <v>62</v>
      </c>
    </row>
    <row r="4653">
      <c r="A4653" s="14" t="s">
        <v>4832</v>
      </c>
      <c r="B4653" s="14" t="s">
        <v>35</v>
      </c>
      <c r="C4653" s="14" t="s">
        <v>20</v>
      </c>
      <c r="D4653" s="14" t="s">
        <v>115</v>
      </c>
      <c r="E4653" s="14" t="s">
        <v>26</v>
      </c>
      <c r="F4653" s="15">
        <v>42942.0</v>
      </c>
      <c r="G4653" s="15">
        <v>42947.0</v>
      </c>
      <c r="H4653" s="14">
        <v>0.0</v>
      </c>
      <c r="I4653" s="12">
        <f>VLOOKUP(C4653, products!$A$1:$C$8, 3, FALSE)</f>
        <v>5482</v>
      </c>
      <c r="J4653" s="12" t="str">
        <f>VLOOKUP(B4653,sales_teams!A:C,3)</f>
        <v>Central</v>
      </c>
      <c r="K4653" s="12" t="str">
        <f>VLOOKUP(B4653,sales_teams!A:C,2)</f>
        <v>Dustin Brinkmann</v>
      </c>
      <c r="L4653" s="12" t="str">
        <f>VLOOKUP(D4653,accounts!A:G,6)</f>
        <v>United States</v>
      </c>
      <c r="M4653" s="12" t="str">
        <f>VLOOKUP(D4653,accounts!A:B,2)</f>
        <v>entertainment</v>
      </c>
      <c r="N4653" s="12" t="str">
        <f t="shared" si="26"/>
        <v>Jul 2017</v>
      </c>
      <c r="O4653" s="12" t="str">
        <f t="shared" si="533"/>
        <v>Jul 2017</v>
      </c>
      <c r="P4653" s="12">
        <f>VLOOKUP(D4653,accounts!A:G,4)</f>
        <v>217.87</v>
      </c>
      <c r="Q4653" s="12">
        <f t="shared" si="534"/>
        <v>0</v>
      </c>
    </row>
    <row r="4654">
      <c r="A4654" s="14" t="s">
        <v>4833</v>
      </c>
      <c r="B4654" s="14" t="s">
        <v>38</v>
      </c>
      <c r="C4654" s="14" t="s">
        <v>18</v>
      </c>
      <c r="D4654" s="14" t="s">
        <v>118</v>
      </c>
      <c r="E4654" s="14" t="s">
        <v>25</v>
      </c>
      <c r="F4654" s="15">
        <v>42942.0</v>
      </c>
      <c r="G4654" s="17"/>
      <c r="I4654" s="12">
        <f>VLOOKUP(C4654, products!$A$1:$C$8, 3, FALSE)</f>
        <v>1096</v>
      </c>
      <c r="J4654" s="12" t="str">
        <f>VLOOKUP(B4654,sales_teams!A:C,3)</f>
        <v>East</v>
      </c>
      <c r="K4654" s="12" t="str">
        <f>VLOOKUP(B4654,sales_teams!A:C,2)</f>
        <v>Rocco Neubert</v>
      </c>
      <c r="L4654" s="12" t="str">
        <f>VLOOKUP(D4654,accounts!A:G,6)</f>
        <v>United States</v>
      </c>
      <c r="M4654" s="12" t="str">
        <f>VLOOKUP(D4654,accounts!A:B,2)</f>
        <v>retail</v>
      </c>
      <c r="N4654" s="12" t="str">
        <f t="shared" si="26"/>
        <v>Jul 2017</v>
      </c>
      <c r="P4654" s="12">
        <f>VLOOKUP(D4654,accounts!A:G,4)</f>
        <v>702.72</v>
      </c>
    </row>
    <row r="4655">
      <c r="A4655" s="14" t="s">
        <v>4834</v>
      </c>
      <c r="B4655" s="14" t="s">
        <v>38</v>
      </c>
      <c r="C4655" s="14" t="s">
        <v>20</v>
      </c>
      <c r="D4655" s="14" t="s">
        <v>83</v>
      </c>
      <c r="E4655" s="14" t="s">
        <v>25</v>
      </c>
      <c r="F4655" s="15">
        <v>42942.0</v>
      </c>
      <c r="G4655" s="17"/>
      <c r="I4655" s="12">
        <f>VLOOKUP(C4655, products!$A$1:$C$8, 3, FALSE)</f>
        <v>5482</v>
      </c>
      <c r="J4655" s="12" t="str">
        <f>VLOOKUP(B4655,sales_teams!A:C,3)</f>
        <v>East</v>
      </c>
      <c r="K4655" s="12" t="str">
        <f>VLOOKUP(B4655,sales_teams!A:C,2)</f>
        <v>Rocco Neubert</v>
      </c>
      <c r="L4655" s="12" t="str">
        <f>VLOOKUP(D4655,accounts!A:G,6)</f>
        <v>United States</v>
      </c>
      <c r="M4655" s="12" t="str">
        <f>VLOOKUP(D4655,accounts!A:B,2)</f>
        <v>marketing</v>
      </c>
      <c r="N4655" s="12" t="str">
        <f t="shared" si="26"/>
        <v>Jul 2017</v>
      </c>
      <c r="P4655" s="12">
        <f>VLOOKUP(D4655,accounts!A:G,4)</f>
        <v>2403.58</v>
      </c>
    </row>
    <row r="4656">
      <c r="A4656" s="14" t="s">
        <v>4835</v>
      </c>
      <c r="B4656" s="14" t="s">
        <v>38</v>
      </c>
      <c r="C4656" s="14" t="s">
        <v>17</v>
      </c>
      <c r="D4656" s="14" t="s">
        <v>144</v>
      </c>
      <c r="E4656" s="14" t="s">
        <v>25</v>
      </c>
      <c r="F4656" s="15">
        <v>42942.0</v>
      </c>
      <c r="G4656" s="17"/>
      <c r="I4656" s="12">
        <f>VLOOKUP(C4656, products!$A$1:$C$8, 3, FALSE)</f>
        <v>4821</v>
      </c>
      <c r="J4656" s="12" t="str">
        <f>VLOOKUP(B4656,sales_teams!A:C,3)</f>
        <v>East</v>
      </c>
      <c r="K4656" s="12" t="str">
        <f>VLOOKUP(B4656,sales_teams!A:C,2)</f>
        <v>Rocco Neubert</v>
      </c>
      <c r="L4656" s="12" t="str">
        <f>VLOOKUP(D4656,accounts!A:G,6)</f>
        <v>Romania</v>
      </c>
      <c r="M4656" s="12" t="str">
        <f>VLOOKUP(D4656,accounts!A:B,2)</f>
        <v>retail</v>
      </c>
      <c r="N4656" s="12" t="str">
        <f t="shared" si="26"/>
        <v>Jul 2017</v>
      </c>
      <c r="P4656" s="12">
        <f>VLOOKUP(D4656,accounts!A:G,4)</f>
        <v>167.89</v>
      </c>
    </row>
    <row r="4657">
      <c r="A4657" s="14" t="s">
        <v>4836</v>
      </c>
      <c r="B4657" s="14" t="s">
        <v>38</v>
      </c>
      <c r="C4657" s="14" t="s">
        <v>17</v>
      </c>
      <c r="D4657" s="14" t="s">
        <v>100</v>
      </c>
      <c r="E4657" s="14" t="s">
        <v>26</v>
      </c>
      <c r="F4657" s="15">
        <v>42942.0</v>
      </c>
      <c r="G4657" s="15">
        <v>43056.0</v>
      </c>
      <c r="H4657" s="14">
        <v>0.0</v>
      </c>
      <c r="I4657" s="12">
        <f>VLOOKUP(C4657, products!$A$1:$C$8, 3, FALSE)</f>
        <v>4821</v>
      </c>
      <c r="J4657" s="12" t="str">
        <f>VLOOKUP(B4657,sales_teams!A:C,3)</f>
        <v>East</v>
      </c>
      <c r="K4657" s="12" t="str">
        <f>VLOOKUP(B4657,sales_teams!A:C,2)</f>
        <v>Rocco Neubert</v>
      </c>
      <c r="L4657" s="12" t="str">
        <f>VLOOKUP(D4657,accounts!A:G,6)</f>
        <v>Belgium</v>
      </c>
      <c r="M4657" s="12" t="str">
        <f>VLOOKUP(D4657,accounts!A:B,2)</f>
        <v>retail</v>
      </c>
      <c r="N4657" s="12" t="str">
        <f t="shared" si="26"/>
        <v>Jul 2017</v>
      </c>
      <c r="O4657" s="12" t="str">
        <f t="shared" ref="O4657:O4661" si="535">TEXT(G4657,"mmm yyy")</f>
        <v>Nov 2017</v>
      </c>
      <c r="P4657" s="12">
        <f>VLOOKUP(D4657,accounts!A:G,4)</f>
        <v>1376.8</v>
      </c>
      <c r="Q4657" s="12">
        <f t="shared" ref="Q4657:Q4661" si="536">O4657-N4657</f>
        <v>123</v>
      </c>
    </row>
    <row r="4658">
      <c r="A4658" s="14" t="s">
        <v>4837</v>
      </c>
      <c r="B4658" s="14" t="s">
        <v>38</v>
      </c>
      <c r="C4658" s="14" t="s">
        <v>17</v>
      </c>
      <c r="D4658" s="14" t="s">
        <v>115</v>
      </c>
      <c r="E4658" s="14" t="s">
        <v>5</v>
      </c>
      <c r="F4658" s="15">
        <v>42942.0</v>
      </c>
      <c r="G4658" s="15">
        <v>42943.0</v>
      </c>
      <c r="H4658" s="14">
        <v>4677.0</v>
      </c>
      <c r="I4658" s="12">
        <f>VLOOKUP(C4658, products!$A$1:$C$8, 3, FALSE)</f>
        <v>4821</v>
      </c>
      <c r="J4658" s="12" t="str">
        <f>VLOOKUP(B4658,sales_teams!A:C,3)</f>
        <v>East</v>
      </c>
      <c r="K4658" s="12" t="str">
        <f>VLOOKUP(B4658,sales_teams!A:C,2)</f>
        <v>Rocco Neubert</v>
      </c>
      <c r="L4658" s="12" t="str">
        <f>VLOOKUP(D4658,accounts!A:G,6)</f>
        <v>United States</v>
      </c>
      <c r="M4658" s="12" t="str">
        <f>VLOOKUP(D4658,accounts!A:B,2)</f>
        <v>entertainment</v>
      </c>
      <c r="N4658" s="12" t="str">
        <f t="shared" si="26"/>
        <v>Jul 2017</v>
      </c>
      <c r="O4658" s="12" t="str">
        <f t="shared" si="535"/>
        <v>Jul 2017</v>
      </c>
      <c r="P4658" s="12">
        <f>VLOOKUP(D4658,accounts!A:G,4)</f>
        <v>217.87</v>
      </c>
      <c r="Q4658" s="12">
        <f t="shared" si="536"/>
        <v>0</v>
      </c>
    </row>
    <row r="4659">
      <c r="A4659" s="14" t="s">
        <v>4838</v>
      </c>
      <c r="B4659" s="14" t="s">
        <v>39</v>
      </c>
      <c r="C4659" s="14" t="s">
        <v>18</v>
      </c>
      <c r="D4659" s="14" t="s">
        <v>114</v>
      </c>
      <c r="E4659" s="14" t="s">
        <v>26</v>
      </c>
      <c r="F4659" s="15">
        <v>42942.0</v>
      </c>
      <c r="G4659" s="15">
        <v>43007.0</v>
      </c>
      <c r="H4659" s="14">
        <v>0.0</v>
      </c>
      <c r="I4659" s="12">
        <f>VLOOKUP(C4659, products!$A$1:$C$8, 3, FALSE)</f>
        <v>1096</v>
      </c>
      <c r="J4659" s="12" t="str">
        <f>VLOOKUP(B4659,sales_teams!A:C,3)</f>
        <v>East</v>
      </c>
      <c r="K4659" s="12" t="str">
        <f>VLOOKUP(B4659,sales_teams!A:C,2)</f>
        <v>Rocco Neubert</v>
      </c>
      <c r="L4659" s="12" t="str">
        <f>VLOOKUP(D4659,accounts!A:G,6)</f>
        <v>United States</v>
      </c>
      <c r="M4659" s="12" t="str">
        <f>VLOOKUP(D4659,accounts!A:B,2)</f>
        <v>technolgy</v>
      </c>
      <c r="N4659" s="12" t="str">
        <f t="shared" si="26"/>
        <v>Jul 2017</v>
      </c>
      <c r="O4659" s="12" t="str">
        <f t="shared" si="535"/>
        <v>Sep 2017</v>
      </c>
      <c r="P4659" s="12">
        <f>VLOOKUP(D4659,accounts!A:G,4)</f>
        <v>1100.04</v>
      </c>
      <c r="Q4659" s="12">
        <f t="shared" si="536"/>
        <v>62</v>
      </c>
    </row>
    <row r="4660">
      <c r="A4660" s="14" t="s">
        <v>4839</v>
      </c>
      <c r="B4660" s="14" t="s">
        <v>39</v>
      </c>
      <c r="C4660" s="14" t="s">
        <v>17</v>
      </c>
      <c r="D4660" s="14" t="s">
        <v>64</v>
      </c>
      <c r="E4660" s="14" t="s">
        <v>26</v>
      </c>
      <c r="F4660" s="15">
        <v>42942.0</v>
      </c>
      <c r="G4660" s="15">
        <v>43004.0</v>
      </c>
      <c r="H4660" s="14">
        <v>0.0</v>
      </c>
      <c r="I4660" s="12">
        <f>VLOOKUP(C4660, products!$A$1:$C$8, 3, FALSE)</f>
        <v>4821</v>
      </c>
      <c r="J4660" s="12" t="str">
        <f>VLOOKUP(B4660,sales_teams!A:C,3)</f>
        <v>East</v>
      </c>
      <c r="K4660" s="12" t="str">
        <f>VLOOKUP(B4660,sales_teams!A:C,2)</f>
        <v>Rocco Neubert</v>
      </c>
      <c r="L4660" s="12" t="str">
        <f>VLOOKUP(D4660,accounts!A:G,6)</f>
        <v>United States</v>
      </c>
      <c r="M4660" s="12" t="str">
        <f>VLOOKUP(D4660,accounts!A:B,2)</f>
        <v>software</v>
      </c>
      <c r="N4660" s="12" t="str">
        <f t="shared" si="26"/>
        <v>Jul 2017</v>
      </c>
      <c r="O4660" s="12" t="str">
        <f t="shared" si="535"/>
        <v>Sep 2017</v>
      </c>
      <c r="P4660" s="12">
        <f>VLOOKUP(D4660,accounts!A:G,4)</f>
        <v>11698.03</v>
      </c>
      <c r="Q4660" s="12">
        <f t="shared" si="536"/>
        <v>62</v>
      </c>
    </row>
    <row r="4661">
      <c r="A4661" s="14" t="s">
        <v>4840</v>
      </c>
      <c r="B4661" s="14" t="s">
        <v>39</v>
      </c>
      <c r="C4661" s="14" t="s">
        <v>22</v>
      </c>
      <c r="D4661" s="14" t="s">
        <v>87</v>
      </c>
      <c r="E4661" s="14" t="s">
        <v>5</v>
      </c>
      <c r="F4661" s="15">
        <v>42942.0</v>
      </c>
      <c r="G4661" s="15">
        <v>42944.0</v>
      </c>
      <c r="H4661" s="14">
        <v>554.0</v>
      </c>
      <c r="I4661" s="12">
        <f>VLOOKUP(C4661, products!$A$1:$C$8, 3, FALSE)</f>
        <v>550</v>
      </c>
      <c r="J4661" s="12" t="str">
        <f>VLOOKUP(B4661,sales_teams!A:C,3)</f>
        <v>East</v>
      </c>
      <c r="K4661" s="12" t="str">
        <f>VLOOKUP(B4661,sales_teams!A:C,2)</f>
        <v>Rocco Neubert</v>
      </c>
      <c r="L4661" s="12" t="str">
        <f>VLOOKUP(D4661,accounts!A:G,6)</f>
        <v>United States</v>
      </c>
      <c r="M4661" s="12" t="str">
        <f>VLOOKUP(D4661,accounts!A:B,2)</f>
        <v>entertainment</v>
      </c>
      <c r="N4661" s="12" t="str">
        <f t="shared" si="26"/>
        <v>Jul 2017</v>
      </c>
      <c r="O4661" s="12" t="str">
        <f t="shared" si="535"/>
        <v>Jul 2017</v>
      </c>
      <c r="P4661" s="12">
        <f>VLOOKUP(D4661,accounts!A:G,4)</f>
        <v>3838.39</v>
      </c>
      <c r="Q4661" s="12">
        <f t="shared" si="536"/>
        <v>0</v>
      </c>
    </row>
    <row r="4662">
      <c r="A4662" s="14" t="s">
        <v>4841</v>
      </c>
      <c r="B4662" s="14" t="s">
        <v>42</v>
      </c>
      <c r="C4662" s="14" t="s">
        <v>21</v>
      </c>
      <c r="D4662" s="14" t="s">
        <v>72</v>
      </c>
      <c r="E4662" s="14" t="s">
        <v>25</v>
      </c>
      <c r="F4662" s="15">
        <v>42942.0</v>
      </c>
      <c r="G4662" s="17"/>
      <c r="I4662" s="12">
        <f>VLOOKUP(C4662, products!$A$1:$C$8, 3, FALSE)</f>
        <v>3393</v>
      </c>
      <c r="J4662" s="12" t="str">
        <f>VLOOKUP(B4662,sales_teams!A:C,3)</f>
        <v>East</v>
      </c>
      <c r="K4662" s="12" t="str">
        <f>VLOOKUP(B4662,sales_teams!A:C,2)</f>
        <v>Rocco Neubert</v>
      </c>
      <c r="L4662" s="12" t="str">
        <f>VLOOKUP(D4662,accounts!A:G,6)</f>
        <v>United States</v>
      </c>
      <c r="M4662" s="12" t="str">
        <f>VLOOKUP(D4662,accounts!A:B,2)</f>
        <v>finance</v>
      </c>
      <c r="N4662" s="12" t="str">
        <f t="shared" si="26"/>
        <v>Jul 2017</v>
      </c>
      <c r="P4662" s="12">
        <f>VLOOKUP(D4662,accounts!A:G,4)</f>
        <v>7537.24</v>
      </c>
    </row>
    <row r="4663">
      <c r="A4663" s="14" t="s">
        <v>4842</v>
      </c>
      <c r="B4663" s="14" t="s">
        <v>42</v>
      </c>
      <c r="C4663" s="14" t="s">
        <v>20</v>
      </c>
      <c r="D4663" s="14" t="s">
        <v>102</v>
      </c>
      <c r="E4663" s="14" t="s">
        <v>5</v>
      </c>
      <c r="F4663" s="15">
        <v>42942.0</v>
      </c>
      <c r="G4663" s="15">
        <v>43001.0</v>
      </c>
      <c r="H4663" s="14">
        <v>5548.0</v>
      </c>
      <c r="I4663" s="12">
        <f>VLOOKUP(C4663, products!$A$1:$C$8, 3, FALSE)</f>
        <v>5482</v>
      </c>
      <c r="J4663" s="12" t="str">
        <f>VLOOKUP(B4663,sales_teams!A:C,3)</f>
        <v>East</v>
      </c>
      <c r="K4663" s="12" t="str">
        <f>VLOOKUP(B4663,sales_teams!A:C,2)</f>
        <v>Rocco Neubert</v>
      </c>
      <c r="L4663" s="12" t="str">
        <f>VLOOKUP(D4663,accounts!A:G,6)</f>
        <v>United States</v>
      </c>
      <c r="M4663" s="12" t="str">
        <f>VLOOKUP(D4663,accounts!A:B,2)</f>
        <v>marketing</v>
      </c>
      <c r="N4663" s="12" t="str">
        <f t="shared" si="26"/>
        <v>Jul 2017</v>
      </c>
      <c r="O4663" s="12" t="str">
        <f t="shared" ref="O4663:O4664" si="537">TEXT(G4663,"mmm yyy")</f>
        <v>Sep 2017</v>
      </c>
      <c r="P4663" s="12">
        <f>VLOOKUP(D4663,accounts!A:G,4)</f>
        <v>2173.98</v>
      </c>
      <c r="Q4663" s="12">
        <f t="shared" ref="Q4663:Q4664" si="538">O4663-N4663</f>
        <v>62</v>
      </c>
    </row>
    <row r="4664">
      <c r="A4664" s="14" t="s">
        <v>4843</v>
      </c>
      <c r="B4664" s="14" t="s">
        <v>42</v>
      </c>
      <c r="C4664" s="14" t="s">
        <v>21</v>
      </c>
      <c r="D4664" s="14" t="s">
        <v>92</v>
      </c>
      <c r="E4664" s="14" t="s">
        <v>5</v>
      </c>
      <c r="F4664" s="15">
        <v>42942.0</v>
      </c>
      <c r="G4664" s="15">
        <v>42944.0</v>
      </c>
      <c r="H4664" s="14">
        <v>3809.0</v>
      </c>
      <c r="I4664" s="12">
        <f>VLOOKUP(C4664, products!$A$1:$C$8, 3, FALSE)</f>
        <v>3393</v>
      </c>
      <c r="J4664" s="12" t="str">
        <f>VLOOKUP(B4664,sales_teams!A:C,3)</f>
        <v>East</v>
      </c>
      <c r="K4664" s="12" t="str">
        <f>VLOOKUP(B4664,sales_teams!A:C,2)</f>
        <v>Rocco Neubert</v>
      </c>
      <c r="L4664" s="12" t="str">
        <f>VLOOKUP(D4664,accounts!A:G,6)</f>
        <v>United States</v>
      </c>
      <c r="M4664" s="12" t="str">
        <f>VLOOKUP(D4664,accounts!A:B,2)</f>
        <v>finance</v>
      </c>
      <c r="N4664" s="12" t="str">
        <f t="shared" si="26"/>
        <v>Jul 2017</v>
      </c>
      <c r="O4664" s="12" t="str">
        <f t="shared" si="537"/>
        <v>Jul 2017</v>
      </c>
      <c r="P4664" s="12">
        <f>VLOOKUP(D4664,accounts!A:G,4)</f>
        <v>2819.5</v>
      </c>
      <c r="Q4664" s="12">
        <f t="shared" si="538"/>
        <v>0</v>
      </c>
    </row>
    <row r="4665">
      <c r="A4665" s="14" t="s">
        <v>4844</v>
      </c>
      <c r="B4665" s="14" t="s">
        <v>44</v>
      </c>
      <c r="C4665" s="14" t="s">
        <v>17</v>
      </c>
      <c r="D4665" s="14" t="s">
        <v>80</v>
      </c>
      <c r="E4665" s="14" t="s">
        <v>25</v>
      </c>
      <c r="F4665" s="15">
        <v>42942.0</v>
      </c>
      <c r="G4665" s="17"/>
      <c r="I4665" s="12">
        <f>VLOOKUP(C4665, products!$A$1:$C$8, 3, FALSE)</f>
        <v>4821</v>
      </c>
      <c r="J4665" s="12" t="str">
        <f>VLOOKUP(B4665,sales_teams!A:C,3)</f>
        <v>East</v>
      </c>
      <c r="K4665" s="12" t="str">
        <f>VLOOKUP(B4665,sales_teams!A:C,2)</f>
        <v>Rocco Neubert</v>
      </c>
      <c r="L4665" s="12" t="str">
        <f>VLOOKUP(D4665,accounts!A:G,6)</f>
        <v>United States</v>
      </c>
      <c r="M4665" s="12" t="str">
        <f>VLOOKUP(D4665,accounts!A:B,2)</f>
        <v>technolgy</v>
      </c>
      <c r="N4665" s="12" t="str">
        <f t="shared" si="26"/>
        <v>Jul 2017</v>
      </c>
      <c r="P4665" s="12">
        <f>VLOOKUP(D4665,accounts!A:G,4)</f>
        <v>1712.68</v>
      </c>
    </row>
    <row r="4666">
      <c r="A4666" s="14" t="s">
        <v>4845</v>
      </c>
      <c r="B4666" s="14" t="s">
        <v>45</v>
      </c>
      <c r="C4666" s="14" t="s">
        <v>22</v>
      </c>
      <c r="D4666" s="14" t="s">
        <v>103</v>
      </c>
      <c r="E4666" s="14" t="s">
        <v>26</v>
      </c>
      <c r="F4666" s="15">
        <v>42942.0</v>
      </c>
      <c r="G4666" s="15">
        <v>42946.0</v>
      </c>
      <c r="H4666" s="14">
        <v>0.0</v>
      </c>
      <c r="I4666" s="12">
        <f>VLOOKUP(C4666, products!$A$1:$C$8, 3, FALSE)</f>
        <v>550</v>
      </c>
      <c r="J4666" s="12" t="str">
        <f>VLOOKUP(B4666,sales_teams!A:C,3)</f>
        <v>East</v>
      </c>
      <c r="K4666" s="12" t="str">
        <f>VLOOKUP(B4666,sales_teams!A:C,2)</f>
        <v>Rocco Neubert</v>
      </c>
      <c r="L4666" s="12" t="str">
        <f>VLOOKUP(D4666,accounts!A:G,6)</f>
        <v>Norway</v>
      </c>
      <c r="M4666" s="12" t="str">
        <f>VLOOKUP(D4666,accounts!A:B,2)</f>
        <v>technolgy</v>
      </c>
      <c r="N4666" s="12" t="str">
        <f t="shared" si="26"/>
        <v>Jul 2017</v>
      </c>
      <c r="O4666" s="12" t="str">
        <f t="shared" ref="O4666:O4667" si="539">TEXT(G4666,"mmm yyy")</f>
        <v>Jul 2017</v>
      </c>
      <c r="P4666" s="12">
        <f>VLOOKUP(D4666,accounts!A:G,4)</f>
        <v>1223.72</v>
      </c>
      <c r="Q4666" s="12">
        <f t="shared" ref="Q4666:Q4667" si="540">O4666-N4666</f>
        <v>0</v>
      </c>
    </row>
    <row r="4667">
      <c r="A4667" s="14" t="s">
        <v>4846</v>
      </c>
      <c r="B4667" s="14" t="s">
        <v>47</v>
      </c>
      <c r="C4667" s="14" t="s">
        <v>19</v>
      </c>
      <c r="D4667" s="14" t="s">
        <v>76</v>
      </c>
      <c r="E4667" s="14" t="s">
        <v>5</v>
      </c>
      <c r="F4667" s="15">
        <v>42942.0</v>
      </c>
      <c r="G4667" s="15">
        <v>42957.0</v>
      </c>
      <c r="H4667" s="14">
        <v>53.0</v>
      </c>
      <c r="I4667" s="12">
        <f>VLOOKUP(C4667, products!$A$1:$C$8, 3, FALSE)</f>
        <v>55</v>
      </c>
      <c r="J4667" s="12" t="str">
        <f>VLOOKUP(B4667,sales_teams!A:C,3)</f>
        <v>East</v>
      </c>
      <c r="K4667" s="12" t="str">
        <f>VLOOKUP(B4667,sales_teams!A:C,2)</f>
        <v>Rocco Neubert</v>
      </c>
      <c r="L4667" s="12" t="str">
        <f>VLOOKUP(D4667,accounts!A:G,6)</f>
        <v>United States</v>
      </c>
      <c r="M4667" s="12" t="str">
        <f>VLOOKUP(D4667,accounts!A:B,2)</f>
        <v>software</v>
      </c>
      <c r="N4667" s="12" t="str">
        <f t="shared" si="26"/>
        <v>Jul 2017</v>
      </c>
      <c r="O4667" s="12" t="str">
        <f t="shared" si="539"/>
        <v>Aug 2017</v>
      </c>
      <c r="P4667" s="12">
        <f>VLOOKUP(D4667,accounts!A:G,4)</f>
        <v>6354.87</v>
      </c>
      <c r="Q4667" s="12">
        <f t="shared" si="540"/>
        <v>31</v>
      </c>
    </row>
    <row r="4668">
      <c r="A4668" s="14" t="s">
        <v>4847</v>
      </c>
      <c r="B4668" s="14" t="s">
        <v>48</v>
      </c>
      <c r="C4668" s="14" t="s">
        <v>21</v>
      </c>
      <c r="D4668" s="14" t="s">
        <v>137</v>
      </c>
      <c r="E4668" s="14" t="s">
        <v>25</v>
      </c>
      <c r="F4668" s="15">
        <v>42942.0</v>
      </c>
      <c r="G4668" s="17"/>
      <c r="I4668" s="12">
        <f>VLOOKUP(C4668, products!$A$1:$C$8, 3, FALSE)</f>
        <v>3393</v>
      </c>
      <c r="J4668" s="12" t="str">
        <f>VLOOKUP(B4668,sales_teams!A:C,3)</f>
        <v>East</v>
      </c>
      <c r="K4668" s="12" t="str">
        <f>VLOOKUP(B4668,sales_teams!A:C,2)</f>
        <v>Rocco Neubert</v>
      </c>
      <c r="L4668" s="12" t="str">
        <f>VLOOKUP(D4668,accounts!A:G,6)</f>
        <v>United States</v>
      </c>
      <c r="M4668" s="12" t="str">
        <f>VLOOKUP(D4668,accounts!A:B,2)</f>
        <v>medical</v>
      </c>
      <c r="N4668" s="12" t="str">
        <f t="shared" si="26"/>
        <v>Jul 2017</v>
      </c>
      <c r="P4668" s="12">
        <f>VLOOKUP(D4668,accounts!A:G,4)</f>
        <v>439.21</v>
      </c>
    </row>
    <row r="4669">
      <c r="A4669" s="14" t="s">
        <v>4848</v>
      </c>
      <c r="B4669" s="14" t="s">
        <v>48</v>
      </c>
      <c r="C4669" s="14" t="s">
        <v>21</v>
      </c>
      <c r="D4669" s="14" t="s">
        <v>109</v>
      </c>
      <c r="E4669" s="14" t="s">
        <v>26</v>
      </c>
      <c r="F4669" s="15">
        <v>42942.0</v>
      </c>
      <c r="G4669" s="15">
        <v>42946.0</v>
      </c>
      <c r="H4669" s="14">
        <v>0.0</v>
      </c>
      <c r="I4669" s="12">
        <f>VLOOKUP(C4669, products!$A$1:$C$8, 3, FALSE)</f>
        <v>3393</v>
      </c>
      <c r="J4669" s="12" t="str">
        <f>VLOOKUP(B4669,sales_teams!A:C,3)</f>
        <v>East</v>
      </c>
      <c r="K4669" s="12" t="str">
        <f>VLOOKUP(B4669,sales_teams!A:C,2)</f>
        <v>Rocco Neubert</v>
      </c>
      <c r="L4669" s="12" t="str">
        <f>VLOOKUP(D4669,accounts!A:G,6)</f>
        <v>Kenya</v>
      </c>
      <c r="M4669" s="12" t="str">
        <f>VLOOKUP(D4669,accounts!A:B,2)</f>
        <v>medical</v>
      </c>
      <c r="N4669" s="12" t="str">
        <f t="shared" si="26"/>
        <v>Jul 2017</v>
      </c>
      <c r="O4669" s="12" t="str">
        <f t="shared" ref="O4669:O4671" si="541">TEXT(G4669,"mmm yyy")</f>
        <v>Jul 2017</v>
      </c>
      <c r="P4669" s="12">
        <f>VLOOKUP(D4669,accounts!A:G,4)</f>
        <v>647.18</v>
      </c>
      <c r="Q4669" s="12">
        <f t="shared" ref="Q4669:Q4671" si="542">O4669-N4669</f>
        <v>0</v>
      </c>
    </row>
    <row r="4670">
      <c r="A4670" s="14" t="s">
        <v>4849</v>
      </c>
      <c r="B4670" s="14" t="s">
        <v>50</v>
      </c>
      <c r="C4670" s="14" t="s">
        <v>18</v>
      </c>
      <c r="D4670" s="14" t="s">
        <v>94</v>
      </c>
      <c r="E4670" s="14" t="s">
        <v>5</v>
      </c>
      <c r="F4670" s="15">
        <v>42942.0</v>
      </c>
      <c r="G4670" s="15">
        <v>42944.0</v>
      </c>
      <c r="H4670" s="14">
        <v>1044.0</v>
      </c>
      <c r="I4670" s="12">
        <f>VLOOKUP(C4670, products!$A$1:$C$8, 3, FALSE)</f>
        <v>1096</v>
      </c>
      <c r="J4670" s="12" t="str">
        <f>VLOOKUP(B4670,sales_teams!A:C,3)</f>
        <v>West</v>
      </c>
      <c r="K4670" s="12" t="str">
        <f>VLOOKUP(B4670,sales_teams!A:C,2)</f>
        <v>Summer Sewald</v>
      </c>
      <c r="L4670" s="12" t="str">
        <f>VLOOKUP(D4670,accounts!A:G,6)</f>
        <v>United States</v>
      </c>
      <c r="M4670" s="12" t="str">
        <f>VLOOKUP(D4670,accounts!A:B,2)</f>
        <v>medical</v>
      </c>
      <c r="N4670" s="12" t="str">
        <f t="shared" si="26"/>
        <v>Jul 2017</v>
      </c>
      <c r="O4670" s="12" t="str">
        <f t="shared" si="541"/>
        <v>Jul 2017</v>
      </c>
      <c r="P4670" s="12">
        <f>VLOOKUP(D4670,accounts!A:G,4)</f>
        <v>3922.42</v>
      </c>
      <c r="Q4670" s="12">
        <f t="shared" si="542"/>
        <v>0</v>
      </c>
    </row>
    <row r="4671">
      <c r="A4671" s="14" t="s">
        <v>4850</v>
      </c>
      <c r="B4671" s="14" t="s">
        <v>51</v>
      </c>
      <c r="C4671" s="14" t="s">
        <v>17</v>
      </c>
      <c r="D4671" s="14" t="s">
        <v>64</v>
      </c>
      <c r="E4671" s="14" t="s">
        <v>26</v>
      </c>
      <c r="F4671" s="15">
        <v>42942.0</v>
      </c>
      <c r="G4671" s="15">
        <v>42946.0</v>
      </c>
      <c r="H4671" s="14">
        <v>0.0</v>
      </c>
      <c r="I4671" s="12">
        <f>VLOOKUP(C4671, products!$A$1:$C$8, 3, FALSE)</f>
        <v>4821</v>
      </c>
      <c r="J4671" s="12" t="str">
        <f>VLOOKUP(B4671,sales_teams!A:C,3)</f>
        <v>West</v>
      </c>
      <c r="K4671" s="12" t="str">
        <f>VLOOKUP(B4671,sales_teams!A:C,2)</f>
        <v>Summer Sewald</v>
      </c>
      <c r="L4671" s="12" t="str">
        <f>VLOOKUP(D4671,accounts!A:G,6)</f>
        <v>United States</v>
      </c>
      <c r="M4671" s="12" t="str">
        <f>VLOOKUP(D4671,accounts!A:B,2)</f>
        <v>software</v>
      </c>
      <c r="N4671" s="12" t="str">
        <f t="shared" si="26"/>
        <v>Jul 2017</v>
      </c>
      <c r="O4671" s="12" t="str">
        <f t="shared" si="541"/>
        <v>Jul 2017</v>
      </c>
      <c r="P4671" s="12">
        <f>VLOOKUP(D4671,accounts!A:G,4)</f>
        <v>11698.03</v>
      </c>
      <c r="Q4671" s="12">
        <f t="shared" si="542"/>
        <v>0</v>
      </c>
    </row>
    <row r="4672">
      <c r="A4672" s="14" t="s">
        <v>4851</v>
      </c>
      <c r="B4672" s="14" t="s">
        <v>53</v>
      </c>
      <c r="C4672" s="14" t="s">
        <v>18</v>
      </c>
      <c r="D4672" s="14" t="s">
        <v>78</v>
      </c>
      <c r="E4672" s="14" t="s">
        <v>25</v>
      </c>
      <c r="F4672" s="15">
        <v>42942.0</v>
      </c>
      <c r="G4672" s="17"/>
      <c r="I4672" s="12">
        <f>VLOOKUP(C4672, products!$A$1:$C$8, 3, FALSE)</f>
        <v>1096</v>
      </c>
      <c r="J4672" s="12" t="str">
        <f>VLOOKUP(B4672,sales_teams!A:C,3)</f>
        <v>West</v>
      </c>
      <c r="K4672" s="12" t="str">
        <f>VLOOKUP(B4672,sales_teams!A:C,2)</f>
        <v>Summer Sewald</v>
      </c>
      <c r="L4672" s="12" t="str">
        <f>VLOOKUP(D4672,accounts!A:G,6)</f>
        <v>United States</v>
      </c>
      <c r="M4672" s="12" t="str">
        <f>VLOOKUP(D4672,accounts!A:B,2)</f>
        <v>finance</v>
      </c>
      <c r="N4672" s="12" t="str">
        <f t="shared" si="26"/>
        <v>Jul 2017</v>
      </c>
      <c r="P4672" s="12">
        <f>VLOOKUP(D4672,accounts!A:G,4)</f>
        <v>2022.14</v>
      </c>
    </row>
    <row r="4673">
      <c r="A4673" s="14" t="s">
        <v>4852</v>
      </c>
      <c r="B4673" s="14" t="s">
        <v>58</v>
      </c>
      <c r="C4673" s="14" t="s">
        <v>17</v>
      </c>
      <c r="D4673" s="14" t="s">
        <v>105</v>
      </c>
      <c r="E4673" s="14" t="s">
        <v>26</v>
      </c>
      <c r="F4673" s="15">
        <v>42942.0</v>
      </c>
      <c r="G4673" s="15">
        <v>42953.0</v>
      </c>
      <c r="H4673" s="14">
        <v>0.0</v>
      </c>
      <c r="I4673" s="12">
        <f>VLOOKUP(C4673, products!$A$1:$C$8, 3, FALSE)</f>
        <v>4821</v>
      </c>
      <c r="J4673" s="12" t="str">
        <f>VLOOKUP(B4673,sales_teams!A:C,3)</f>
        <v>West</v>
      </c>
      <c r="K4673" s="12" t="str">
        <f>VLOOKUP(B4673,sales_teams!A:C,2)</f>
        <v>Summer Sewald</v>
      </c>
      <c r="L4673" s="12" t="str">
        <f>VLOOKUP(D4673,accounts!A:G,6)</f>
        <v>United States</v>
      </c>
      <c r="M4673" s="12" t="str">
        <f>VLOOKUP(D4673,accounts!A:B,2)</f>
        <v>telecommunications</v>
      </c>
      <c r="N4673" s="12" t="str">
        <f t="shared" si="26"/>
        <v>Jul 2017</v>
      </c>
      <c r="O4673" s="12" t="str">
        <f t="shared" ref="O4673:O4677" si="543">TEXT(G4673,"mmm yyy")</f>
        <v>Aug 2017</v>
      </c>
      <c r="P4673" s="12">
        <f>VLOOKUP(D4673,accounts!A:G,4)</f>
        <v>1825.82</v>
      </c>
      <c r="Q4673" s="12">
        <f t="shared" ref="Q4673:Q4677" si="544">O4673-N4673</f>
        <v>31</v>
      </c>
    </row>
    <row r="4674">
      <c r="A4674" s="14" t="s">
        <v>4853</v>
      </c>
      <c r="B4674" s="14" t="s">
        <v>60</v>
      </c>
      <c r="C4674" s="14" t="s">
        <v>21</v>
      </c>
      <c r="D4674" s="14" t="s">
        <v>87</v>
      </c>
      <c r="E4674" s="14" t="s">
        <v>5</v>
      </c>
      <c r="F4674" s="15">
        <v>42942.0</v>
      </c>
      <c r="G4674" s="15">
        <v>42944.0</v>
      </c>
      <c r="H4674" s="14">
        <v>3596.0</v>
      </c>
      <c r="I4674" s="12">
        <f>VLOOKUP(C4674, products!$A$1:$C$8, 3, FALSE)</f>
        <v>3393</v>
      </c>
      <c r="J4674" s="12" t="str">
        <f>VLOOKUP(B4674,sales_teams!A:C,3)</f>
        <v>West</v>
      </c>
      <c r="K4674" s="12" t="str">
        <f>VLOOKUP(B4674,sales_teams!A:C,2)</f>
        <v>Summer Sewald</v>
      </c>
      <c r="L4674" s="12" t="str">
        <f>VLOOKUP(D4674,accounts!A:G,6)</f>
        <v>United States</v>
      </c>
      <c r="M4674" s="12" t="str">
        <f>VLOOKUP(D4674,accounts!A:B,2)</f>
        <v>entertainment</v>
      </c>
      <c r="N4674" s="12" t="str">
        <f t="shared" si="26"/>
        <v>Jul 2017</v>
      </c>
      <c r="O4674" s="12" t="str">
        <f t="shared" si="543"/>
        <v>Jul 2017</v>
      </c>
      <c r="P4674" s="12">
        <f>VLOOKUP(D4674,accounts!A:G,4)</f>
        <v>3838.39</v>
      </c>
      <c r="Q4674" s="12">
        <f t="shared" si="544"/>
        <v>0</v>
      </c>
    </row>
    <row r="4675">
      <c r="A4675" s="14" t="s">
        <v>4854</v>
      </c>
      <c r="B4675" s="14" t="s">
        <v>61</v>
      </c>
      <c r="C4675" s="14" t="s">
        <v>18</v>
      </c>
      <c r="D4675" s="14" t="s">
        <v>68</v>
      </c>
      <c r="E4675" s="14" t="s">
        <v>26</v>
      </c>
      <c r="F4675" s="15">
        <v>42942.0</v>
      </c>
      <c r="G4675" s="15">
        <v>42943.0</v>
      </c>
      <c r="H4675" s="14">
        <v>0.0</v>
      </c>
      <c r="I4675" s="12">
        <f>VLOOKUP(C4675, products!$A$1:$C$8, 3, FALSE)</f>
        <v>1096</v>
      </c>
      <c r="J4675" s="12" t="str">
        <f>VLOOKUP(B4675,sales_teams!A:C,3)</f>
        <v>West</v>
      </c>
      <c r="K4675" s="12" t="str">
        <f>VLOOKUP(B4675,sales_teams!A:C,2)</f>
        <v>Summer Sewald</v>
      </c>
      <c r="L4675" s="12" t="str">
        <f>VLOOKUP(D4675,accounts!A:G,6)</f>
        <v>Korea</v>
      </c>
      <c r="M4675" s="12" t="str">
        <f>VLOOKUP(D4675,accounts!A:B,2)</f>
        <v>technolgy</v>
      </c>
      <c r="N4675" s="12" t="str">
        <f t="shared" si="26"/>
        <v>Jul 2017</v>
      </c>
      <c r="O4675" s="12" t="str">
        <f t="shared" si="543"/>
        <v>Jul 2017</v>
      </c>
      <c r="P4675" s="12">
        <f>VLOOKUP(D4675,accounts!A:G,4)</f>
        <v>8170.38</v>
      </c>
      <c r="Q4675" s="12">
        <f t="shared" si="544"/>
        <v>0</v>
      </c>
    </row>
    <row r="4676">
      <c r="A4676" s="14" t="s">
        <v>4855</v>
      </c>
      <c r="B4676" s="14" t="s">
        <v>61</v>
      </c>
      <c r="C4676" s="14" t="s">
        <v>18</v>
      </c>
      <c r="D4676" s="14" t="s">
        <v>74</v>
      </c>
      <c r="E4676" s="14" t="s">
        <v>5</v>
      </c>
      <c r="F4676" s="15">
        <v>42942.0</v>
      </c>
      <c r="G4676" s="15">
        <v>43070.0</v>
      </c>
      <c r="H4676" s="14">
        <v>1091.0</v>
      </c>
      <c r="I4676" s="12">
        <f>VLOOKUP(C4676, products!$A$1:$C$8, 3, FALSE)</f>
        <v>1096</v>
      </c>
      <c r="J4676" s="12" t="str">
        <f>VLOOKUP(B4676,sales_teams!A:C,3)</f>
        <v>West</v>
      </c>
      <c r="K4676" s="12" t="str">
        <f>VLOOKUP(B4676,sales_teams!A:C,2)</f>
        <v>Summer Sewald</v>
      </c>
      <c r="L4676" s="12" t="str">
        <f>VLOOKUP(D4676,accounts!A:G,6)</f>
        <v>United States</v>
      </c>
      <c r="M4676" s="12" t="str">
        <f>VLOOKUP(D4676,accounts!A:B,2)</f>
        <v>retail</v>
      </c>
      <c r="N4676" s="12" t="str">
        <f t="shared" si="26"/>
        <v>Jul 2017</v>
      </c>
      <c r="O4676" s="12" t="str">
        <f t="shared" si="543"/>
        <v>Dec 2017</v>
      </c>
      <c r="P4676" s="12">
        <f>VLOOKUP(D4676,accounts!A:G,4)</f>
        <v>2214.94</v>
      </c>
      <c r="Q4676" s="12">
        <f t="shared" si="544"/>
        <v>153</v>
      </c>
    </row>
    <row r="4677">
      <c r="A4677" s="14" t="s">
        <v>4856</v>
      </c>
      <c r="B4677" s="14" t="s">
        <v>61</v>
      </c>
      <c r="C4677" s="14" t="s">
        <v>17</v>
      </c>
      <c r="D4677" s="14" t="s">
        <v>81</v>
      </c>
      <c r="E4677" s="14" t="s">
        <v>5</v>
      </c>
      <c r="F4677" s="15">
        <v>42942.0</v>
      </c>
      <c r="G4677" s="15">
        <v>43004.0</v>
      </c>
      <c r="H4677" s="14">
        <v>6000.0</v>
      </c>
      <c r="I4677" s="12">
        <f>VLOOKUP(C4677, products!$A$1:$C$8, 3, FALSE)</f>
        <v>4821</v>
      </c>
      <c r="J4677" s="12" t="str">
        <f>VLOOKUP(B4677,sales_teams!A:C,3)</f>
        <v>West</v>
      </c>
      <c r="K4677" s="12" t="str">
        <f>VLOOKUP(B4677,sales_teams!A:C,2)</f>
        <v>Summer Sewald</v>
      </c>
      <c r="L4677" s="12" t="str">
        <f>VLOOKUP(D4677,accounts!A:G,6)</f>
        <v>United States</v>
      </c>
      <c r="M4677" s="12" t="str">
        <f>VLOOKUP(D4677,accounts!A:B,2)</f>
        <v>retail</v>
      </c>
      <c r="N4677" s="12" t="str">
        <f t="shared" si="26"/>
        <v>Jul 2017</v>
      </c>
      <c r="O4677" s="12" t="str">
        <f t="shared" si="543"/>
        <v>Sep 2017</v>
      </c>
      <c r="P4677" s="12">
        <f>VLOOKUP(D4677,accounts!A:G,4)</f>
        <v>2437.85</v>
      </c>
      <c r="Q4677" s="12">
        <f t="shared" si="544"/>
        <v>62</v>
      </c>
    </row>
    <row r="4678">
      <c r="A4678" s="14" t="s">
        <v>4857</v>
      </c>
      <c r="B4678" s="14" t="s">
        <v>32</v>
      </c>
      <c r="C4678" s="14" t="s">
        <v>19</v>
      </c>
      <c r="D4678" s="14" t="s">
        <v>148</v>
      </c>
      <c r="E4678" s="14" t="s">
        <v>25</v>
      </c>
      <c r="F4678" s="15">
        <v>42943.0</v>
      </c>
      <c r="G4678" s="17"/>
      <c r="I4678" s="12">
        <f>VLOOKUP(C4678, products!$A$1:$C$8, 3, FALSE)</f>
        <v>55</v>
      </c>
      <c r="J4678" s="12" t="str">
        <f>VLOOKUP(B4678,sales_teams!A:C,3)</f>
        <v>Central</v>
      </c>
      <c r="K4678" s="12" t="str">
        <f>VLOOKUP(B4678,sales_teams!A:C,2)</f>
        <v>Dustin Brinkmann</v>
      </c>
      <c r="L4678" s="12" t="str">
        <f>VLOOKUP(D4678,accounts!A:G,6)</f>
        <v>United States</v>
      </c>
      <c r="M4678" s="12" t="str">
        <f>VLOOKUP(D4678,accounts!A:B,2)</f>
        <v>finance</v>
      </c>
      <c r="N4678" s="12" t="str">
        <f t="shared" si="26"/>
        <v>Jul 2017</v>
      </c>
      <c r="P4678" s="12">
        <f>VLOOKUP(D4678,accounts!A:G,4)</f>
        <v>52.5</v>
      </c>
    </row>
    <row r="4679">
      <c r="A4679" s="14" t="s">
        <v>4858</v>
      </c>
      <c r="B4679" s="14" t="s">
        <v>32</v>
      </c>
      <c r="C4679" s="14" t="s">
        <v>20</v>
      </c>
      <c r="D4679" s="14" t="s">
        <v>119</v>
      </c>
      <c r="E4679" s="14" t="s">
        <v>5</v>
      </c>
      <c r="F4679" s="15">
        <v>42943.0</v>
      </c>
      <c r="G4679" s="15">
        <v>42945.0</v>
      </c>
      <c r="H4679" s="14">
        <v>5068.0</v>
      </c>
      <c r="I4679" s="12">
        <f>VLOOKUP(C4679, products!$A$1:$C$8, 3, FALSE)</f>
        <v>5482</v>
      </c>
      <c r="J4679" s="12" t="str">
        <f>VLOOKUP(B4679,sales_teams!A:C,3)</f>
        <v>Central</v>
      </c>
      <c r="K4679" s="12" t="str">
        <f>VLOOKUP(B4679,sales_teams!A:C,2)</f>
        <v>Dustin Brinkmann</v>
      </c>
      <c r="L4679" s="12" t="str">
        <f>VLOOKUP(D4679,accounts!A:G,6)</f>
        <v>Philipines</v>
      </c>
      <c r="M4679" s="12" t="str">
        <f>VLOOKUP(D4679,accounts!A:B,2)</f>
        <v>medical</v>
      </c>
      <c r="N4679" s="12" t="str">
        <f t="shared" si="26"/>
        <v>Jul 2017</v>
      </c>
      <c r="O4679" s="12" t="str">
        <f t="shared" ref="O4679:O4683" si="545">TEXT(G4679,"mmm yyy")</f>
        <v>Jul 2017</v>
      </c>
      <c r="P4679" s="12">
        <f>VLOOKUP(D4679,accounts!A:G,4)</f>
        <v>587.34</v>
      </c>
      <c r="Q4679" s="12">
        <f t="shared" ref="Q4679:Q4683" si="546">O4679-N4679</f>
        <v>0</v>
      </c>
    </row>
    <row r="4680">
      <c r="A4680" s="14" t="s">
        <v>4859</v>
      </c>
      <c r="B4680" s="14" t="s">
        <v>32</v>
      </c>
      <c r="C4680" s="14" t="s">
        <v>19</v>
      </c>
      <c r="D4680" s="14" t="s">
        <v>103</v>
      </c>
      <c r="E4680" s="14" t="s">
        <v>5</v>
      </c>
      <c r="F4680" s="15">
        <v>42943.0</v>
      </c>
      <c r="G4680" s="15">
        <v>42945.0</v>
      </c>
      <c r="H4680" s="14">
        <v>46.0</v>
      </c>
      <c r="I4680" s="12">
        <f>VLOOKUP(C4680, products!$A$1:$C$8, 3, FALSE)</f>
        <v>55</v>
      </c>
      <c r="J4680" s="12" t="str">
        <f>VLOOKUP(B4680,sales_teams!A:C,3)</f>
        <v>Central</v>
      </c>
      <c r="K4680" s="12" t="str">
        <f>VLOOKUP(B4680,sales_teams!A:C,2)</f>
        <v>Dustin Brinkmann</v>
      </c>
      <c r="L4680" s="12" t="str">
        <f>VLOOKUP(D4680,accounts!A:G,6)</f>
        <v>Norway</v>
      </c>
      <c r="M4680" s="12" t="str">
        <f>VLOOKUP(D4680,accounts!A:B,2)</f>
        <v>technolgy</v>
      </c>
      <c r="N4680" s="12" t="str">
        <f t="shared" si="26"/>
        <v>Jul 2017</v>
      </c>
      <c r="O4680" s="12" t="str">
        <f t="shared" si="545"/>
        <v>Jul 2017</v>
      </c>
      <c r="P4680" s="12">
        <f>VLOOKUP(D4680,accounts!A:G,4)</f>
        <v>1223.72</v>
      </c>
      <c r="Q4680" s="12">
        <f t="shared" si="546"/>
        <v>0</v>
      </c>
    </row>
    <row r="4681">
      <c r="A4681" s="14" t="s">
        <v>4860</v>
      </c>
      <c r="B4681" s="14" t="s">
        <v>34</v>
      </c>
      <c r="C4681" s="14" t="s">
        <v>21</v>
      </c>
      <c r="D4681" s="14" t="s">
        <v>106</v>
      </c>
      <c r="E4681" s="14" t="s">
        <v>26</v>
      </c>
      <c r="F4681" s="15">
        <v>42943.0</v>
      </c>
      <c r="G4681" s="15">
        <v>43081.0</v>
      </c>
      <c r="H4681" s="14">
        <v>0.0</v>
      </c>
      <c r="I4681" s="12">
        <f>VLOOKUP(C4681, products!$A$1:$C$8, 3, FALSE)</f>
        <v>3393</v>
      </c>
      <c r="J4681" s="12" t="str">
        <f>VLOOKUP(B4681,sales_teams!A:C,3)</f>
        <v>Central</v>
      </c>
      <c r="K4681" s="12" t="str">
        <f>VLOOKUP(B4681,sales_teams!A:C,2)</f>
        <v>Dustin Brinkmann</v>
      </c>
      <c r="L4681" s="12" t="str">
        <f>VLOOKUP(D4681,accounts!A:G,6)</f>
        <v>United States</v>
      </c>
      <c r="M4681" s="12" t="str">
        <f>VLOOKUP(D4681,accounts!A:B,2)</f>
        <v>finance</v>
      </c>
      <c r="N4681" s="12" t="str">
        <f t="shared" si="26"/>
        <v>Jul 2017</v>
      </c>
      <c r="O4681" s="12" t="str">
        <f t="shared" si="545"/>
        <v>Dec 2017</v>
      </c>
      <c r="P4681" s="12">
        <f>VLOOKUP(D4681,accounts!A:G,4)</f>
        <v>646.1</v>
      </c>
      <c r="Q4681" s="12">
        <f t="shared" si="546"/>
        <v>153</v>
      </c>
    </row>
    <row r="4682">
      <c r="A4682" s="14" t="s">
        <v>4861</v>
      </c>
      <c r="B4682" s="14" t="s">
        <v>35</v>
      </c>
      <c r="C4682" s="14" t="s">
        <v>21</v>
      </c>
      <c r="D4682" s="14" t="s">
        <v>131</v>
      </c>
      <c r="E4682" s="14" t="s">
        <v>5</v>
      </c>
      <c r="F4682" s="15">
        <v>42943.0</v>
      </c>
      <c r="G4682" s="15">
        <v>42949.0</v>
      </c>
      <c r="H4682" s="14">
        <v>3025.0</v>
      </c>
      <c r="I4682" s="12">
        <f>VLOOKUP(C4682, products!$A$1:$C$8, 3, FALSE)</f>
        <v>3393</v>
      </c>
      <c r="J4682" s="12" t="str">
        <f>VLOOKUP(B4682,sales_teams!A:C,3)</f>
        <v>Central</v>
      </c>
      <c r="K4682" s="12" t="str">
        <f>VLOOKUP(B4682,sales_teams!A:C,2)</f>
        <v>Dustin Brinkmann</v>
      </c>
      <c r="L4682" s="12" t="str">
        <f>VLOOKUP(D4682,accounts!A:G,6)</f>
        <v>United States</v>
      </c>
      <c r="M4682" s="12" t="str">
        <f>VLOOKUP(D4682,accounts!A:B,2)</f>
        <v>marketing</v>
      </c>
      <c r="N4682" s="12" t="str">
        <f t="shared" si="26"/>
        <v>Jul 2017</v>
      </c>
      <c r="O4682" s="12" t="str">
        <f t="shared" si="545"/>
        <v>Aug 2017</v>
      </c>
      <c r="P4682" s="12">
        <f>VLOOKUP(D4682,accounts!A:G,4)</f>
        <v>45.39</v>
      </c>
      <c r="Q4682" s="12">
        <f t="shared" si="546"/>
        <v>31</v>
      </c>
    </row>
    <row r="4683">
      <c r="A4683" s="14" t="s">
        <v>4862</v>
      </c>
      <c r="B4683" s="14" t="s">
        <v>36</v>
      </c>
      <c r="C4683" s="14" t="s">
        <v>18</v>
      </c>
      <c r="D4683" s="14" t="s">
        <v>146</v>
      </c>
      <c r="E4683" s="14" t="s">
        <v>26</v>
      </c>
      <c r="F4683" s="15">
        <v>42943.0</v>
      </c>
      <c r="G4683" s="15">
        <v>42945.0</v>
      </c>
      <c r="H4683" s="14">
        <v>0.0</v>
      </c>
      <c r="I4683" s="12">
        <f>VLOOKUP(C4683, products!$A$1:$C$8, 3, FALSE)</f>
        <v>1096</v>
      </c>
      <c r="J4683" s="12" t="str">
        <f>VLOOKUP(B4683,sales_teams!A:C,3)</f>
        <v>Central</v>
      </c>
      <c r="K4683" s="12" t="str">
        <f>VLOOKUP(B4683,sales_teams!A:C,2)</f>
        <v>Dustin Brinkmann</v>
      </c>
      <c r="L4683" s="12" t="str">
        <f>VLOOKUP(D4683,accounts!A:G,6)</f>
        <v>United States</v>
      </c>
      <c r="M4683" s="12" t="str">
        <f>VLOOKUP(D4683,accounts!A:B,2)</f>
        <v>marketing</v>
      </c>
      <c r="N4683" s="12" t="str">
        <f t="shared" si="26"/>
        <v>Jul 2017</v>
      </c>
      <c r="O4683" s="12" t="str">
        <f t="shared" si="545"/>
        <v>Jul 2017</v>
      </c>
      <c r="P4683" s="12">
        <f>VLOOKUP(D4683,accounts!A:G,4)</f>
        <v>1197.44</v>
      </c>
      <c r="Q4683" s="12">
        <f t="shared" si="546"/>
        <v>0</v>
      </c>
    </row>
    <row r="4684">
      <c r="A4684" s="14" t="s">
        <v>4863</v>
      </c>
      <c r="B4684" s="14" t="s">
        <v>38</v>
      </c>
      <c r="C4684" s="14" t="s">
        <v>17</v>
      </c>
      <c r="D4684" s="14" t="s">
        <v>91</v>
      </c>
      <c r="E4684" s="14" t="s">
        <v>25</v>
      </c>
      <c r="F4684" s="15">
        <v>42943.0</v>
      </c>
      <c r="G4684" s="17"/>
      <c r="I4684" s="12">
        <f>VLOOKUP(C4684, products!$A$1:$C$8, 3, FALSE)</f>
        <v>4821</v>
      </c>
      <c r="J4684" s="12" t="str">
        <f>VLOOKUP(B4684,sales_teams!A:C,3)</f>
        <v>East</v>
      </c>
      <c r="K4684" s="12" t="str">
        <f>VLOOKUP(B4684,sales_teams!A:C,2)</f>
        <v>Rocco Neubert</v>
      </c>
      <c r="L4684" s="12" t="str">
        <f>VLOOKUP(D4684,accounts!A:G,6)</f>
        <v>United States</v>
      </c>
      <c r="M4684" s="12" t="str">
        <f>VLOOKUP(D4684,accounts!A:B,2)</f>
        <v>employment</v>
      </c>
      <c r="N4684" s="12" t="str">
        <f t="shared" si="26"/>
        <v>Jul 2017</v>
      </c>
      <c r="P4684" s="12">
        <f>VLOOKUP(D4684,accounts!A:G,4)</f>
        <v>2059.9</v>
      </c>
    </row>
    <row r="4685">
      <c r="A4685" s="14" t="s">
        <v>4864</v>
      </c>
      <c r="B4685" s="14" t="s">
        <v>38</v>
      </c>
      <c r="C4685" s="14" t="s">
        <v>17</v>
      </c>
      <c r="D4685" s="14" t="s">
        <v>92</v>
      </c>
      <c r="E4685" s="14" t="s">
        <v>25</v>
      </c>
      <c r="F4685" s="15">
        <v>42943.0</v>
      </c>
      <c r="G4685" s="17"/>
      <c r="I4685" s="12">
        <f>VLOOKUP(C4685, products!$A$1:$C$8, 3, FALSE)</f>
        <v>4821</v>
      </c>
      <c r="J4685" s="12" t="str">
        <f>VLOOKUP(B4685,sales_teams!A:C,3)</f>
        <v>East</v>
      </c>
      <c r="K4685" s="12" t="str">
        <f>VLOOKUP(B4685,sales_teams!A:C,2)</f>
        <v>Rocco Neubert</v>
      </c>
      <c r="L4685" s="12" t="str">
        <f>VLOOKUP(D4685,accounts!A:G,6)</f>
        <v>United States</v>
      </c>
      <c r="M4685" s="12" t="str">
        <f>VLOOKUP(D4685,accounts!A:B,2)</f>
        <v>finance</v>
      </c>
      <c r="N4685" s="12" t="str">
        <f t="shared" si="26"/>
        <v>Jul 2017</v>
      </c>
      <c r="P4685" s="12">
        <f>VLOOKUP(D4685,accounts!A:G,4)</f>
        <v>2819.5</v>
      </c>
    </row>
    <row r="4686">
      <c r="A4686" s="14" t="s">
        <v>4865</v>
      </c>
      <c r="B4686" s="14" t="s">
        <v>38</v>
      </c>
      <c r="C4686" s="14" t="s">
        <v>17</v>
      </c>
      <c r="D4686" s="14" t="s">
        <v>65</v>
      </c>
      <c r="E4686" s="14" t="s">
        <v>25</v>
      </c>
      <c r="F4686" s="15">
        <v>42943.0</v>
      </c>
      <c r="G4686" s="17"/>
      <c r="I4686" s="12">
        <f>VLOOKUP(C4686, products!$A$1:$C$8, 3, FALSE)</f>
        <v>4821</v>
      </c>
      <c r="J4686" s="12" t="str">
        <f>VLOOKUP(B4686,sales_teams!A:C,3)</f>
        <v>East</v>
      </c>
      <c r="K4686" s="12" t="str">
        <f>VLOOKUP(B4686,sales_teams!A:C,2)</f>
        <v>Rocco Neubert</v>
      </c>
      <c r="L4686" s="12" t="str">
        <f>VLOOKUP(D4686,accounts!A:G,6)</f>
        <v>United States</v>
      </c>
      <c r="M4686" s="12" t="str">
        <f>VLOOKUP(D4686,accounts!A:B,2)</f>
        <v>technolgy</v>
      </c>
      <c r="N4686" s="12" t="str">
        <f t="shared" si="26"/>
        <v>Jul 2017</v>
      </c>
      <c r="P4686" s="12">
        <f>VLOOKUP(D4686,accounts!A:G,4)</f>
        <v>7708.38</v>
      </c>
    </row>
    <row r="4687">
      <c r="A4687" s="14" t="s">
        <v>4866</v>
      </c>
      <c r="B4687" s="14" t="s">
        <v>38</v>
      </c>
      <c r="C4687" s="14" t="s">
        <v>17</v>
      </c>
      <c r="D4687" s="14" t="s">
        <v>102</v>
      </c>
      <c r="E4687" s="14" t="s">
        <v>5</v>
      </c>
      <c r="F4687" s="15">
        <v>42943.0</v>
      </c>
      <c r="G4687" s="15">
        <v>42956.0</v>
      </c>
      <c r="H4687" s="14">
        <v>4790.0</v>
      </c>
      <c r="I4687" s="12">
        <f>VLOOKUP(C4687, products!$A$1:$C$8, 3, FALSE)</f>
        <v>4821</v>
      </c>
      <c r="J4687" s="12" t="str">
        <f>VLOOKUP(B4687,sales_teams!A:C,3)</f>
        <v>East</v>
      </c>
      <c r="K4687" s="12" t="str">
        <f>VLOOKUP(B4687,sales_teams!A:C,2)</f>
        <v>Rocco Neubert</v>
      </c>
      <c r="L4687" s="12" t="str">
        <f>VLOOKUP(D4687,accounts!A:G,6)</f>
        <v>United States</v>
      </c>
      <c r="M4687" s="12" t="str">
        <f>VLOOKUP(D4687,accounts!A:B,2)</f>
        <v>marketing</v>
      </c>
      <c r="N4687" s="12" t="str">
        <f t="shared" si="26"/>
        <v>Jul 2017</v>
      </c>
      <c r="O4687" s="12" t="str">
        <f t="shared" ref="O4687:O4690" si="547">TEXT(G4687,"mmm yyy")</f>
        <v>Aug 2017</v>
      </c>
      <c r="P4687" s="12">
        <f>VLOOKUP(D4687,accounts!A:G,4)</f>
        <v>2173.98</v>
      </c>
      <c r="Q4687" s="12">
        <f t="shared" ref="Q4687:Q4690" si="548">O4687-N4687</f>
        <v>31</v>
      </c>
    </row>
    <row r="4688">
      <c r="A4688" s="14" t="s">
        <v>4867</v>
      </c>
      <c r="B4688" s="14" t="s">
        <v>38</v>
      </c>
      <c r="C4688" s="14" t="s">
        <v>17</v>
      </c>
      <c r="D4688" s="14" t="s">
        <v>134</v>
      </c>
      <c r="E4688" s="14" t="s">
        <v>5</v>
      </c>
      <c r="F4688" s="15">
        <v>42943.0</v>
      </c>
      <c r="G4688" s="15">
        <v>42970.0</v>
      </c>
      <c r="H4688" s="14">
        <v>4861.0</v>
      </c>
      <c r="I4688" s="12">
        <f>VLOOKUP(C4688, products!$A$1:$C$8, 3, FALSE)</f>
        <v>4821</v>
      </c>
      <c r="J4688" s="12" t="str">
        <f>VLOOKUP(B4688,sales_teams!A:C,3)</f>
        <v>East</v>
      </c>
      <c r="K4688" s="12" t="str">
        <f>VLOOKUP(B4688,sales_teams!A:C,2)</f>
        <v>Rocco Neubert</v>
      </c>
      <c r="L4688" s="12" t="str">
        <f>VLOOKUP(D4688,accounts!A:G,6)</f>
        <v>United States</v>
      </c>
      <c r="M4688" s="12" t="str">
        <f>VLOOKUP(D4688,accounts!A:B,2)</f>
        <v>medical</v>
      </c>
      <c r="N4688" s="12" t="str">
        <f t="shared" si="26"/>
        <v>Jul 2017</v>
      </c>
      <c r="O4688" s="12" t="str">
        <f t="shared" si="547"/>
        <v>Aug 2017</v>
      </c>
      <c r="P4688" s="12">
        <f>VLOOKUP(D4688,accounts!A:G,4)</f>
        <v>441.08</v>
      </c>
      <c r="Q4688" s="12">
        <f t="shared" si="548"/>
        <v>31</v>
      </c>
    </row>
    <row r="4689">
      <c r="A4689" s="14" t="s">
        <v>4868</v>
      </c>
      <c r="B4689" s="14" t="s">
        <v>42</v>
      </c>
      <c r="C4689" s="14" t="s">
        <v>22</v>
      </c>
      <c r="D4689" s="14" t="s">
        <v>98</v>
      </c>
      <c r="E4689" s="14" t="s">
        <v>26</v>
      </c>
      <c r="F4689" s="15">
        <v>42943.0</v>
      </c>
      <c r="G4689" s="15">
        <v>42993.0</v>
      </c>
      <c r="H4689" s="14">
        <v>0.0</v>
      </c>
      <c r="I4689" s="12">
        <f>VLOOKUP(C4689, products!$A$1:$C$8, 3, FALSE)</f>
        <v>550</v>
      </c>
      <c r="J4689" s="12" t="str">
        <f>VLOOKUP(B4689,sales_teams!A:C,3)</f>
        <v>East</v>
      </c>
      <c r="K4689" s="12" t="str">
        <f>VLOOKUP(B4689,sales_teams!A:C,2)</f>
        <v>Rocco Neubert</v>
      </c>
      <c r="L4689" s="12" t="str">
        <f>VLOOKUP(D4689,accounts!A:G,6)</f>
        <v>United States</v>
      </c>
      <c r="M4689" s="12" t="str">
        <f>VLOOKUP(D4689,accounts!A:B,2)</f>
        <v>retail</v>
      </c>
      <c r="N4689" s="12" t="str">
        <f t="shared" si="26"/>
        <v>Jul 2017</v>
      </c>
      <c r="O4689" s="12" t="str">
        <f t="shared" si="547"/>
        <v>Sep 2017</v>
      </c>
      <c r="P4689" s="12">
        <f>VLOOKUP(D4689,accounts!A:G,4)</f>
        <v>718.62</v>
      </c>
      <c r="Q4689" s="12">
        <f t="shared" si="548"/>
        <v>62</v>
      </c>
    </row>
    <row r="4690">
      <c r="A4690" s="14" t="s">
        <v>4869</v>
      </c>
      <c r="B4690" s="14" t="s">
        <v>44</v>
      </c>
      <c r="C4690" s="14" t="s">
        <v>22</v>
      </c>
      <c r="D4690" s="14" t="s">
        <v>68</v>
      </c>
      <c r="E4690" s="14" t="s">
        <v>5</v>
      </c>
      <c r="F4690" s="15">
        <v>42943.0</v>
      </c>
      <c r="G4690" s="15">
        <v>42993.0</v>
      </c>
      <c r="H4690" s="14">
        <v>586.0</v>
      </c>
      <c r="I4690" s="12">
        <f>VLOOKUP(C4690, products!$A$1:$C$8, 3, FALSE)</f>
        <v>550</v>
      </c>
      <c r="J4690" s="12" t="str">
        <f>VLOOKUP(B4690,sales_teams!A:C,3)</f>
        <v>East</v>
      </c>
      <c r="K4690" s="12" t="str">
        <f>VLOOKUP(B4690,sales_teams!A:C,2)</f>
        <v>Rocco Neubert</v>
      </c>
      <c r="L4690" s="12" t="str">
        <f>VLOOKUP(D4690,accounts!A:G,6)</f>
        <v>Korea</v>
      </c>
      <c r="M4690" s="12" t="str">
        <f>VLOOKUP(D4690,accounts!A:B,2)</f>
        <v>technolgy</v>
      </c>
      <c r="N4690" s="12" t="str">
        <f t="shared" si="26"/>
        <v>Jul 2017</v>
      </c>
      <c r="O4690" s="12" t="str">
        <f t="shared" si="547"/>
        <v>Sep 2017</v>
      </c>
      <c r="P4690" s="12">
        <f>VLOOKUP(D4690,accounts!A:G,4)</f>
        <v>8170.38</v>
      </c>
      <c r="Q4690" s="12">
        <f t="shared" si="548"/>
        <v>62</v>
      </c>
    </row>
    <row r="4691">
      <c r="A4691" s="14" t="s">
        <v>4870</v>
      </c>
      <c r="B4691" s="14" t="s">
        <v>45</v>
      </c>
      <c r="C4691" s="14" t="s">
        <v>18</v>
      </c>
      <c r="D4691" s="14" t="s">
        <v>74</v>
      </c>
      <c r="E4691" s="14" t="s">
        <v>25</v>
      </c>
      <c r="F4691" s="15">
        <v>42943.0</v>
      </c>
      <c r="G4691" s="17"/>
      <c r="I4691" s="12">
        <f>VLOOKUP(C4691, products!$A$1:$C$8, 3, FALSE)</f>
        <v>1096</v>
      </c>
      <c r="J4691" s="12" t="str">
        <f>VLOOKUP(B4691,sales_teams!A:C,3)</f>
        <v>East</v>
      </c>
      <c r="K4691" s="12" t="str">
        <f>VLOOKUP(B4691,sales_teams!A:C,2)</f>
        <v>Rocco Neubert</v>
      </c>
      <c r="L4691" s="12" t="str">
        <f>VLOOKUP(D4691,accounts!A:G,6)</f>
        <v>United States</v>
      </c>
      <c r="M4691" s="12" t="str">
        <f>VLOOKUP(D4691,accounts!A:B,2)</f>
        <v>retail</v>
      </c>
      <c r="N4691" s="12" t="str">
        <f t="shared" si="26"/>
        <v>Jul 2017</v>
      </c>
      <c r="P4691" s="12">
        <f>VLOOKUP(D4691,accounts!A:G,4)</f>
        <v>2214.94</v>
      </c>
    </row>
    <row r="4692">
      <c r="A4692" s="14" t="s">
        <v>4871</v>
      </c>
      <c r="B4692" s="14" t="s">
        <v>46</v>
      </c>
      <c r="C4692" s="14" t="s">
        <v>22</v>
      </c>
      <c r="D4692" s="14" t="s">
        <v>76</v>
      </c>
      <c r="E4692" s="14" t="s">
        <v>5</v>
      </c>
      <c r="F4692" s="15">
        <v>42943.0</v>
      </c>
      <c r="G4692" s="15">
        <v>42957.0</v>
      </c>
      <c r="H4692" s="14">
        <v>514.0</v>
      </c>
      <c r="I4692" s="12">
        <f>VLOOKUP(C4692, products!$A$1:$C$8, 3, FALSE)</f>
        <v>550</v>
      </c>
      <c r="J4692" s="12" t="str">
        <f>VLOOKUP(B4692,sales_teams!A:C,3)</f>
        <v>East</v>
      </c>
      <c r="K4692" s="12" t="str">
        <f>VLOOKUP(B4692,sales_teams!A:C,2)</f>
        <v>Rocco Neubert</v>
      </c>
      <c r="L4692" s="12" t="str">
        <f>VLOOKUP(D4692,accounts!A:G,6)</f>
        <v>United States</v>
      </c>
      <c r="M4692" s="12" t="str">
        <f>VLOOKUP(D4692,accounts!A:B,2)</f>
        <v>software</v>
      </c>
      <c r="N4692" s="12" t="str">
        <f t="shared" si="26"/>
        <v>Jul 2017</v>
      </c>
      <c r="O4692" s="12" t="str">
        <f t="shared" ref="O4692:O4693" si="549">TEXT(G4692,"mmm yyy")</f>
        <v>Aug 2017</v>
      </c>
      <c r="P4692" s="12">
        <f>VLOOKUP(D4692,accounts!A:G,4)</f>
        <v>6354.87</v>
      </c>
      <c r="Q4692" s="12">
        <f t="shared" ref="Q4692:Q4693" si="550">O4692-N4692</f>
        <v>31</v>
      </c>
    </row>
    <row r="4693">
      <c r="A4693" s="14" t="s">
        <v>4872</v>
      </c>
      <c r="B4693" s="14" t="s">
        <v>49</v>
      </c>
      <c r="C4693" s="14" t="s">
        <v>17</v>
      </c>
      <c r="D4693" s="14" t="s">
        <v>65</v>
      </c>
      <c r="E4693" s="14" t="s">
        <v>5</v>
      </c>
      <c r="F4693" s="15">
        <v>42943.0</v>
      </c>
      <c r="G4693" s="15">
        <v>42944.0</v>
      </c>
      <c r="H4693" s="14">
        <v>4209.0</v>
      </c>
      <c r="I4693" s="12">
        <f>VLOOKUP(C4693, products!$A$1:$C$8, 3, FALSE)</f>
        <v>4821</v>
      </c>
      <c r="J4693" s="12" t="str">
        <f>VLOOKUP(B4693,sales_teams!A:C,3)</f>
        <v>West</v>
      </c>
      <c r="K4693" s="12" t="str">
        <f>VLOOKUP(B4693,sales_teams!A:C,2)</f>
        <v>Summer Sewald</v>
      </c>
      <c r="L4693" s="12" t="str">
        <f>VLOOKUP(D4693,accounts!A:G,6)</f>
        <v>United States</v>
      </c>
      <c r="M4693" s="12" t="str">
        <f>VLOOKUP(D4693,accounts!A:B,2)</f>
        <v>technolgy</v>
      </c>
      <c r="N4693" s="12" t="str">
        <f t="shared" si="26"/>
        <v>Jul 2017</v>
      </c>
      <c r="O4693" s="12" t="str">
        <f t="shared" si="549"/>
        <v>Jul 2017</v>
      </c>
      <c r="P4693" s="12">
        <f>VLOOKUP(D4693,accounts!A:G,4)</f>
        <v>7708.38</v>
      </c>
      <c r="Q4693" s="12">
        <f t="shared" si="550"/>
        <v>0</v>
      </c>
    </row>
    <row r="4694">
      <c r="A4694" s="14" t="s">
        <v>4873</v>
      </c>
      <c r="B4694" s="14" t="s">
        <v>50</v>
      </c>
      <c r="C4694" s="14" t="s">
        <v>18</v>
      </c>
      <c r="D4694" s="14" t="s">
        <v>74</v>
      </c>
      <c r="E4694" s="14" t="s">
        <v>25</v>
      </c>
      <c r="F4694" s="15">
        <v>42943.0</v>
      </c>
      <c r="G4694" s="17"/>
      <c r="I4694" s="12">
        <f>VLOOKUP(C4694, products!$A$1:$C$8, 3, FALSE)</f>
        <v>1096</v>
      </c>
      <c r="J4694" s="12" t="str">
        <f>VLOOKUP(B4694,sales_teams!A:C,3)</f>
        <v>West</v>
      </c>
      <c r="K4694" s="12" t="str">
        <f>VLOOKUP(B4694,sales_teams!A:C,2)</f>
        <v>Summer Sewald</v>
      </c>
      <c r="L4694" s="12" t="str">
        <f>VLOOKUP(D4694,accounts!A:G,6)</f>
        <v>United States</v>
      </c>
      <c r="M4694" s="12" t="str">
        <f>VLOOKUP(D4694,accounts!A:B,2)</f>
        <v>retail</v>
      </c>
      <c r="N4694" s="12" t="str">
        <f t="shared" si="26"/>
        <v>Jul 2017</v>
      </c>
      <c r="P4694" s="12">
        <f>VLOOKUP(D4694,accounts!A:G,4)</f>
        <v>2214.94</v>
      </c>
    </row>
    <row r="4695">
      <c r="A4695" s="14" t="s">
        <v>4874</v>
      </c>
      <c r="B4695" s="14" t="s">
        <v>50</v>
      </c>
      <c r="C4695" s="14" t="s">
        <v>18</v>
      </c>
      <c r="D4695" s="14" t="s">
        <v>89</v>
      </c>
      <c r="E4695" s="14" t="s">
        <v>25</v>
      </c>
      <c r="F4695" s="15">
        <v>42943.0</v>
      </c>
      <c r="G4695" s="17"/>
      <c r="I4695" s="12">
        <f>VLOOKUP(C4695, products!$A$1:$C$8, 3, FALSE)</f>
        <v>1096</v>
      </c>
      <c r="J4695" s="12" t="str">
        <f>VLOOKUP(B4695,sales_teams!A:C,3)</f>
        <v>West</v>
      </c>
      <c r="K4695" s="12" t="str">
        <f>VLOOKUP(B4695,sales_teams!A:C,2)</f>
        <v>Summer Sewald</v>
      </c>
      <c r="L4695" s="12" t="str">
        <f>VLOOKUP(D4695,accounts!A:G,6)</f>
        <v>United States</v>
      </c>
      <c r="M4695" s="12" t="str">
        <f>VLOOKUP(D4695,accounts!A:B,2)</f>
        <v>employment</v>
      </c>
      <c r="N4695" s="12" t="str">
        <f t="shared" si="26"/>
        <v>Jul 2017</v>
      </c>
      <c r="P4695" s="12">
        <f>VLOOKUP(D4695,accounts!A:G,4)</f>
        <v>2871.35</v>
      </c>
    </row>
    <row r="4696">
      <c r="A4696" s="14" t="s">
        <v>4875</v>
      </c>
      <c r="B4696" s="14" t="s">
        <v>50</v>
      </c>
      <c r="C4696" s="14" t="s">
        <v>19</v>
      </c>
      <c r="D4696" s="14" t="s">
        <v>104</v>
      </c>
      <c r="E4696" s="14" t="s">
        <v>26</v>
      </c>
      <c r="F4696" s="15">
        <v>42943.0</v>
      </c>
      <c r="G4696" s="15">
        <v>42948.0</v>
      </c>
      <c r="H4696" s="14">
        <v>0.0</v>
      </c>
      <c r="I4696" s="12">
        <f>VLOOKUP(C4696, products!$A$1:$C$8, 3, FALSE)</f>
        <v>55</v>
      </c>
      <c r="J4696" s="12" t="str">
        <f>VLOOKUP(B4696,sales_teams!A:C,3)</f>
        <v>West</v>
      </c>
      <c r="K4696" s="12" t="str">
        <f>VLOOKUP(B4696,sales_teams!A:C,2)</f>
        <v>Summer Sewald</v>
      </c>
      <c r="L4696" s="12" t="str">
        <f>VLOOKUP(D4696,accounts!A:G,6)</f>
        <v>Italy</v>
      </c>
      <c r="M4696" s="12" t="str">
        <f>VLOOKUP(D4696,accounts!A:B,2)</f>
        <v>retail</v>
      </c>
      <c r="N4696" s="12" t="str">
        <f t="shared" si="26"/>
        <v>Jul 2017</v>
      </c>
      <c r="O4696" s="12" t="str">
        <f t="shared" ref="O4696:O4698" si="551">TEXT(G4696,"mmm yyy")</f>
        <v>Aug 2017</v>
      </c>
      <c r="P4696" s="12">
        <f>VLOOKUP(D4696,accounts!A:G,4)</f>
        <v>894.33</v>
      </c>
      <c r="Q4696" s="12">
        <f t="shared" ref="Q4696:Q4698" si="552">O4696-N4696</f>
        <v>31</v>
      </c>
    </row>
    <row r="4697">
      <c r="A4697" s="14" t="s">
        <v>4876</v>
      </c>
      <c r="B4697" s="14" t="s">
        <v>50</v>
      </c>
      <c r="C4697" s="14" t="s">
        <v>18</v>
      </c>
      <c r="D4697" s="14" t="s">
        <v>115</v>
      </c>
      <c r="E4697" s="14" t="s">
        <v>5</v>
      </c>
      <c r="F4697" s="15">
        <v>42943.0</v>
      </c>
      <c r="G4697" s="15">
        <v>42954.0</v>
      </c>
      <c r="H4697" s="14">
        <v>965.0</v>
      </c>
      <c r="I4697" s="12">
        <f>VLOOKUP(C4697, products!$A$1:$C$8, 3, FALSE)</f>
        <v>1096</v>
      </c>
      <c r="J4697" s="12" t="str">
        <f>VLOOKUP(B4697,sales_teams!A:C,3)</f>
        <v>West</v>
      </c>
      <c r="K4697" s="12" t="str">
        <f>VLOOKUP(B4697,sales_teams!A:C,2)</f>
        <v>Summer Sewald</v>
      </c>
      <c r="L4697" s="12" t="str">
        <f>VLOOKUP(D4697,accounts!A:G,6)</f>
        <v>United States</v>
      </c>
      <c r="M4697" s="12" t="str">
        <f>VLOOKUP(D4697,accounts!A:B,2)</f>
        <v>entertainment</v>
      </c>
      <c r="N4697" s="12" t="str">
        <f t="shared" si="26"/>
        <v>Jul 2017</v>
      </c>
      <c r="O4697" s="12" t="str">
        <f t="shared" si="551"/>
        <v>Aug 2017</v>
      </c>
      <c r="P4697" s="12">
        <f>VLOOKUP(D4697,accounts!A:G,4)</f>
        <v>217.87</v>
      </c>
      <c r="Q4697" s="12">
        <f t="shared" si="552"/>
        <v>31</v>
      </c>
    </row>
    <row r="4698">
      <c r="A4698" s="14" t="s">
        <v>4877</v>
      </c>
      <c r="B4698" s="14" t="s">
        <v>55</v>
      </c>
      <c r="C4698" s="14" t="s">
        <v>20</v>
      </c>
      <c r="D4698" s="14" t="s">
        <v>130</v>
      </c>
      <c r="E4698" s="14" t="s">
        <v>26</v>
      </c>
      <c r="F4698" s="15">
        <v>42943.0</v>
      </c>
      <c r="G4698" s="15">
        <v>42944.0</v>
      </c>
      <c r="H4698" s="14">
        <v>0.0</v>
      </c>
      <c r="I4698" s="12">
        <f>VLOOKUP(C4698, products!$A$1:$C$8, 3, FALSE)</f>
        <v>5482</v>
      </c>
      <c r="J4698" s="12" t="str">
        <f>VLOOKUP(B4698,sales_teams!A:C,3)</f>
        <v>West</v>
      </c>
      <c r="K4698" s="12" t="str">
        <f>VLOOKUP(B4698,sales_teams!A:C,2)</f>
        <v>Summer Sewald</v>
      </c>
      <c r="L4698" s="12" t="str">
        <f>VLOOKUP(D4698,accounts!A:G,6)</f>
        <v>Germany</v>
      </c>
      <c r="M4698" s="12" t="str">
        <f>VLOOKUP(D4698,accounts!A:B,2)</f>
        <v>services</v>
      </c>
      <c r="N4698" s="12" t="str">
        <f t="shared" si="26"/>
        <v>Jul 2017</v>
      </c>
      <c r="O4698" s="12" t="str">
        <f t="shared" si="551"/>
        <v>Jul 2017</v>
      </c>
      <c r="P4698" s="12">
        <f>VLOOKUP(D4698,accounts!A:G,4)</f>
        <v>1012.72</v>
      </c>
      <c r="Q4698" s="12">
        <f t="shared" si="552"/>
        <v>0</v>
      </c>
    </row>
    <row r="4699">
      <c r="A4699" s="14" t="s">
        <v>4878</v>
      </c>
      <c r="B4699" s="14" t="s">
        <v>57</v>
      </c>
      <c r="C4699" s="14" t="s">
        <v>20</v>
      </c>
      <c r="D4699" s="14" t="s">
        <v>87</v>
      </c>
      <c r="E4699" s="14" t="s">
        <v>25</v>
      </c>
      <c r="F4699" s="15">
        <v>42943.0</v>
      </c>
      <c r="G4699" s="17"/>
      <c r="I4699" s="12">
        <f>VLOOKUP(C4699, products!$A$1:$C$8, 3, FALSE)</f>
        <v>5482</v>
      </c>
      <c r="J4699" s="12" t="str">
        <f>VLOOKUP(B4699,sales_teams!A:C,3)</f>
        <v>West</v>
      </c>
      <c r="K4699" s="12" t="str">
        <f>VLOOKUP(B4699,sales_teams!A:C,2)</f>
        <v>Summer Sewald</v>
      </c>
      <c r="L4699" s="12" t="str">
        <f>VLOOKUP(D4699,accounts!A:G,6)</f>
        <v>United States</v>
      </c>
      <c r="M4699" s="12" t="str">
        <f>VLOOKUP(D4699,accounts!A:B,2)</f>
        <v>entertainment</v>
      </c>
      <c r="N4699" s="12" t="str">
        <f t="shared" si="26"/>
        <v>Jul 2017</v>
      </c>
      <c r="P4699" s="12">
        <f>VLOOKUP(D4699,accounts!A:G,4)</f>
        <v>3838.39</v>
      </c>
    </row>
    <row r="4700">
      <c r="A4700" s="14" t="s">
        <v>4879</v>
      </c>
      <c r="B4700" s="14" t="s">
        <v>58</v>
      </c>
      <c r="C4700" s="14" t="s">
        <v>22</v>
      </c>
      <c r="D4700" s="14" t="s">
        <v>111</v>
      </c>
      <c r="E4700" s="14" t="s">
        <v>5</v>
      </c>
      <c r="F4700" s="15">
        <v>42943.0</v>
      </c>
      <c r="G4700" s="15">
        <v>42953.0</v>
      </c>
      <c r="H4700" s="14">
        <v>651.0</v>
      </c>
      <c r="I4700" s="12">
        <f>VLOOKUP(C4700, products!$A$1:$C$8, 3, FALSE)</f>
        <v>550</v>
      </c>
      <c r="J4700" s="12" t="str">
        <f>VLOOKUP(B4700,sales_teams!A:C,3)</f>
        <v>West</v>
      </c>
      <c r="K4700" s="12" t="str">
        <f>VLOOKUP(B4700,sales_teams!A:C,2)</f>
        <v>Summer Sewald</v>
      </c>
      <c r="L4700" s="12" t="str">
        <f>VLOOKUP(D4700,accounts!A:G,6)</f>
        <v>United States</v>
      </c>
      <c r="M4700" s="12" t="str">
        <f>VLOOKUP(D4700,accounts!A:B,2)</f>
        <v>retail</v>
      </c>
      <c r="N4700" s="12" t="str">
        <f t="shared" si="26"/>
        <v>Jul 2017</v>
      </c>
      <c r="O4700" s="12" t="str">
        <f>TEXT(G4700,"mmm yyy")</f>
        <v>Aug 2017</v>
      </c>
      <c r="P4700" s="12">
        <f>VLOOKUP(D4700,accounts!A:G,4)</f>
        <v>223.8</v>
      </c>
      <c r="Q4700" s="12">
        <f>O4700-N4700</f>
        <v>31</v>
      </c>
    </row>
    <row r="4701">
      <c r="A4701" s="14" t="s">
        <v>4880</v>
      </c>
      <c r="B4701" s="14" t="s">
        <v>61</v>
      </c>
      <c r="C4701" s="14" t="s">
        <v>17</v>
      </c>
      <c r="D4701" s="14" t="s">
        <v>126</v>
      </c>
      <c r="E4701" s="14" t="s">
        <v>25</v>
      </c>
      <c r="F4701" s="15">
        <v>42943.0</v>
      </c>
      <c r="G4701" s="17"/>
      <c r="I4701" s="12">
        <f>VLOOKUP(C4701, products!$A$1:$C$8, 3, FALSE)</f>
        <v>4821</v>
      </c>
      <c r="J4701" s="12" t="str">
        <f>VLOOKUP(B4701,sales_teams!A:C,3)</f>
        <v>West</v>
      </c>
      <c r="K4701" s="12" t="str">
        <f>VLOOKUP(B4701,sales_teams!A:C,2)</f>
        <v>Summer Sewald</v>
      </c>
      <c r="L4701" s="12" t="str">
        <f>VLOOKUP(D4701,accounts!A:G,6)</f>
        <v>United States</v>
      </c>
      <c r="M4701" s="12" t="str">
        <f>VLOOKUP(D4701,accounts!A:B,2)</f>
        <v>retail</v>
      </c>
      <c r="N4701" s="12" t="str">
        <f t="shared" si="26"/>
        <v>Jul 2017</v>
      </c>
      <c r="P4701" s="12">
        <f>VLOOKUP(D4701,accounts!A:G,4)</f>
        <v>332.43</v>
      </c>
    </row>
    <row r="4702">
      <c r="A4702" s="14" t="s">
        <v>4881</v>
      </c>
      <c r="B4702" s="14" t="s">
        <v>32</v>
      </c>
      <c r="C4702" s="14" t="s">
        <v>22</v>
      </c>
      <c r="D4702" s="14" t="s">
        <v>138</v>
      </c>
      <c r="E4702" s="14" t="s">
        <v>25</v>
      </c>
      <c r="F4702" s="15">
        <v>42944.0</v>
      </c>
      <c r="G4702" s="17"/>
      <c r="I4702" s="12">
        <f>VLOOKUP(C4702, products!$A$1:$C$8, 3, FALSE)</f>
        <v>550</v>
      </c>
      <c r="J4702" s="12" t="str">
        <f>VLOOKUP(B4702,sales_teams!A:C,3)</f>
        <v>Central</v>
      </c>
      <c r="K4702" s="12" t="str">
        <f>VLOOKUP(B4702,sales_teams!A:C,2)</f>
        <v>Dustin Brinkmann</v>
      </c>
      <c r="L4702" s="12" t="str">
        <f>VLOOKUP(D4702,accounts!A:G,6)</f>
        <v>United States</v>
      </c>
      <c r="M4702" s="12" t="str">
        <f>VLOOKUP(D4702,accounts!A:B,2)</f>
        <v>retail</v>
      </c>
      <c r="N4702" s="12" t="str">
        <f t="shared" si="26"/>
        <v>Jul 2017</v>
      </c>
      <c r="P4702" s="12">
        <f>VLOOKUP(D4702,accounts!A:G,4)</f>
        <v>2261.05</v>
      </c>
    </row>
    <row r="4703">
      <c r="A4703" s="14" t="s">
        <v>4882</v>
      </c>
      <c r="B4703" s="14" t="s">
        <v>32</v>
      </c>
      <c r="C4703" s="14" t="s">
        <v>21</v>
      </c>
      <c r="D4703" s="14" t="s">
        <v>95</v>
      </c>
      <c r="E4703" s="14" t="s">
        <v>26</v>
      </c>
      <c r="F4703" s="15">
        <v>42944.0</v>
      </c>
      <c r="G4703" s="15">
        <v>42950.0</v>
      </c>
      <c r="H4703" s="14">
        <v>0.0</v>
      </c>
      <c r="I4703" s="12">
        <f>VLOOKUP(C4703, products!$A$1:$C$8, 3, FALSE)</f>
        <v>3393</v>
      </c>
      <c r="J4703" s="12" t="str">
        <f>VLOOKUP(B4703,sales_teams!A:C,3)</f>
        <v>Central</v>
      </c>
      <c r="K4703" s="12" t="str">
        <f>VLOOKUP(B4703,sales_teams!A:C,2)</f>
        <v>Dustin Brinkmann</v>
      </c>
      <c r="L4703" s="12" t="str">
        <f>VLOOKUP(D4703,accounts!A:G,6)</f>
        <v>United States</v>
      </c>
      <c r="M4703" s="12" t="str">
        <f>VLOOKUP(D4703,accounts!A:B,2)</f>
        <v>technolgy</v>
      </c>
      <c r="N4703" s="12" t="str">
        <f t="shared" si="26"/>
        <v>Jul 2017</v>
      </c>
      <c r="O4703" s="12" t="str">
        <f t="shared" ref="O4703:O4705" si="553">TEXT(G4703,"mmm yyy")</f>
        <v>Aug 2017</v>
      </c>
      <c r="P4703" s="12">
        <f>VLOOKUP(D4703,accounts!A:G,4)</f>
        <v>1520.66</v>
      </c>
      <c r="Q4703" s="12">
        <f t="shared" ref="Q4703:Q4705" si="554">O4703-N4703</f>
        <v>31</v>
      </c>
    </row>
    <row r="4704">
      <c r="A4704" s="14" t="s">
        <v>4883</v>
      </c>
      <c r="B4704" s="14" t="s">
        <v>34</v>
      </c>
      <c r="C4704" s="14" t="s">
        <v>18</v>
      </c>
      <c r="D4704" s="14" t="s">
        <v>78</v>
      </c>
      <c r="E4704" s="14" t="s">
        <v>26</v>
      </c>
      <c r="F4704" s="15">
        <v>42944.0</v>
      </c>
      <c r="G4704" s="15">
        <v>43046.0</v>
      </c>
      <c r="H4704" s="14">
        <v>0.0</v>
      </c>
      <c r="I4704" s="12">
        <f>VLOOKUP(C4704, products!$A$1:$C$8, 3, FALSE)</f>
        <v>1096</v>
      </c>
      <c r="J4704" s="12" t="str">
        <f>VLOOKUP(B4704,sales_teams!A:C,3)</f>
        <v>Central</v>
      </c>
      <c r="K4704" s="12" t="str">
        <f>VLOOKUP(B4704,sales_teams!A:C,2)</f>
        <v>Dustin Brinkmann</v>
      </c>
      <c r="L4704" s="12" t="str">
        <f>VLOOKUP(D4704,accounts!A:G,6)</f>
        <v>United States</v>
      </c>
      <c r="M4704" s="12" t="str">
        <f>VLOOKUP(D4704,accounts!A:B,2)</f>
        <v>finance</v>
      </c>
      <c r="N4704" s="12" t="str">
        <f t="shared" si="26"/>
        <v>Jul 2017</v>
      </c>
      <c r="O4704" s="12" t="str">
        <f t="shared" si="553"/>
        <v>Nov 2017</v>
      </c>
      <c r="P4704" s="12">
        <f>VLOOKUP(D4704,accounts!A:G,4)</f>
        <v>2022.14</v>
      </c>
      <c r="Q4704" s="12">
        <f t="shared" si="554"/>
        <v>123</v>
      </c>
    </row>
    <row r="4705">
      <c r="A4705" s="14" t="s">
        <v>4884</v>
      </c>
      <c r="B4705" s="14" t="s">
        <v>36</v>
      </c>
      <c r="C4705" s="14" t="s">
        <v>22</v>
      </c>
      <c r="D4705" s="14" t="s">
        <v>96</v>
      </c>
      <c r="E4705" s="14" t="s">
        <v>5</v>
      </c>
      <c r="F4705" s="15">
        <v>42944.0</v>
      </c>
      <c r="G4705" s="15">
        <v>43050.0</v>
      </c>
      <c r="H4705" s="14">
        <v>550.0</v>
      </c>
      <c r="I4705" s="12">
        <f>VLOOKUP(C4705, products!$A$1:$C$8, 3, FALSE)</f>
        <v>550</v>
      </c>
      <c r="J4705" s="12" t="str">
        <f>VLOOKUP(B4705,sales_teams!A:C,3)</f>
        <v>Central</v>
      </c>
      <c r="K4705" s="12" t="str">
        <f>VLOOKUP(B4705,sales_teams!A:C,2)</f>
        <v>Dustin Brinkmann</v>
      </c>
      <c r="L4705" s="12" t="str">
        <f>VLOOKUP(D4705,accounts!A:G,6)</f>
        <v>Japan</v>
      </c>
      <c r="M4705" s="12" t="str">
        <f>VLOOKUP(D4705,accounts!A:B,2)</f>
        <v>retail</v>
      </c>
      <c r="N4705" s="12" t="str">
        <f t="shared" si="26"/>
        <v>Jul 2017</v>
      </c>
      <c r="O4705" s="12" t="str">
        <f t="shared" si="553"/>
        <v>Nov 2017</v>
      </c>
      <c r="P4705" s="12">
        <f>VLOOKUP(D4705,accounts!A:G,4)</f>
        <v>5158.71</v>
      </c>
      <c r="Q4705" s="12">
        <f t="shared" si="554"/>
        <v>123</v>
      </c>
    </row>
    <row r="4706">
      <c r="A4706" s="14" t="s">
        <v>4885</v>
      </c>
      <c r="B4706" s="14" t="s">
        <v>38</v>
      </c>
      <c r="C4706" s="14" t="s">
        <v>18</v>
      </c>
      <c r="D4706" s="14" t="s">
        <v>142</v>
      </c>
      <c r="E4706" s="14" t="s">
        <v>25</v>
      </c>
      <c r="F4706" s="15">
        <v>42944.0</v>
      </c>
      <c r="G4706" s="17"/>
      <c r="I4706" s="12">
        <f>VLOOKUP(C4706, products!$A$1:$C$8, 3, FALSE)</f>
        <v>1096</v>
      </c>
      <c r="J4706" s="12" t="str">
        <f>VLOOKUP(B4706,sales_teams!A:C,3)</f>
        <v>East</v>
      </c>
      <c r="K4706" s="12" t="str">
        <f>VLOOKUP(B4706,sales_teams!A:C,2)</f>
        <v>Rocco Neubert</v>
      </c>
      <c r="L4706" s="12" t="str">
        <f>VLOOKUP(D4706,accounts!A:G,6)</f>
        <v>United States</v>
      </c>
      <c r="M4706" s="12" t="str">
        <f>VLOOKUP(D4706,accounts!A:B,2)</f>
        <v>employment</v>
      </c>
      <c r="N4706" s="12" t="str">
        <f t="shared" si="26"/>
        <v>Jul 2017</v>
      </c>
      <c r="P4706" s="12">
        <f>VLOOKUP(D4706,accounts!A:G,4)</f>
        <v>291.27</v>
      </c>
    </row>
    <row r="4707">
      <c r="A4707" s="14" t="s">
        <v>4886</v>
      </c>
      <c r="B4707" s="14" t="s">
        <v>38</v>
      </c>
      <c r="C4707" s="14" t="s">
        <v>17</v>
      </c>
      <c r="D4707" s="14" t="s">
        <v>87</v>
      </c>
      <c r="E4707" s="14" t="s">
        <v>25</v>
      </c>
      <c r="F4707" s="15">
        <v>42944.0</v>
      </c>
      <c r="G4707" s="17"/>
      <c r="I4707" s="12">
        <f>VLOOKUP(C4707, products!$A$1:$C$8, 3, FALSE)</f>
        <v>4821</v>
      </c>
      <c r="J4707" s="12" t="str">
        <f>VLOOKUP(B4707,sales_teams!A:C,3)</f>
        <v>East</v>
      </c>
      <c r="K4707" s="12" t="str">
        <f>VLOOKUP(B4707,sales_teams!A:C,2)</f>
        <v>Rocco Neubert</v>
      </c>
      <c r="L4707" s="12" t="str">
        <f>VLOOKUP(D4707,accounts!A:G,6)</f>
        <v>United States</v>
      </c>
      <c r="M4707" s="12" t="str">
        <f>VLOOKUP(D4707,accounts!A:B,2)</f>
        <v>entertainment</v>
      </c>
      <c r="N4707" s="12" t="str">
        <f t="shared" si="26"/>
        <v>Jul 2017</v>
      </c>
      <c r="P4707" s="12">
        <f>VLOOKUP(D4707,accounts!A:G,4)</f>
        <v>3838.39</v>
      </c>
    </row>
    <row r="4708">
      <c r="A4708" s="14" t="s">
        <v>4887</v>
      </c>
      <c r="B4708" s="14" t="s">
        <v>38</v>
      </c>
      <c r="C4708" s="14" t="s">
        <v>17</v>
      </c>
      <c r="D4708" s="14" t="s">
        <v>94</v>
      </c>
      <c r="E4708" s="14" t="s">
        <v>26</v>
      </c>
      <c r="F4708" s="15">
        <v>42944.0</v>
      </c>
      <c r="G4708" s="15">
        <v>42945.0</v>
      </c>
      <c r="H4708" s="14">
        <v>0.0</v>
      </c>
      <c r="I4708" s="12">
        <f>VLOOKUP(C4708, products!$A$1:$C$8, 3, FALSE)</f>
        <v>4821</v>
      </c>
      <c r="J4708" s="12" t="str">
        <f>VLOOKUP(B4708,sales_teams!A:C,3)</f>
        <v>East</v>
      </c>
      <c r="K4708" s="12" t="str">
        <f>VLOOKUP(B4708,sales_teams!A:C,2)</f>
        <v>Rocco Neubert</v>
      </c>
      <c r="L4708" s="12" t="str">
        <f>VLOOKUP(D4708,accounts!A:G,6)</f>
        <v>United States</v>
      </c>
      <c r="M4708" s="12" t="str">
        <f>VLOOKUP(D4708,accounts!A:B,2)</f>
        <v>medical</v>
      </c>
      <c r="N4708" s="12" t="str">
        <f t="shared" si="26"/>
        <v>Jul 2017</v>
      </c>
      <c r="O4708" s="12" t="str">
        <f t="shared" ref="O4708:O4713" si="555">TEXT(G4708,"mmm yyy")</f>
        <v>Jul 2017</v>
      </c>
      <c r="P4708" s="12">
        <f>VLOOKUP(D4708,accounts!A:G,4)</f>
        <v>3922.42</v>
      </c>
      <c r="Q4708" s="12">
        <f t="shared" ref="Q4708:Q4713" si="556">O4708-N4708</f>
        <v>0</v>
      </c>
    </row>
    <row r="4709">
      <c r="A4709" s="14" t="s">
        <v>4888</v>
      </c>
      <c r="B4709" s="14" t="s">
        <v>38</v>
      </c>
      <c r="C4709" s="14" t="s">
        <v>22</v>
      </c>
      <c r="D4709" s="14" t="s">
        <v>95</v>
      </c>
      <c r="E4709" s="14" t="s">
        <v>5</v>
      </c>
      <c r="F4709" s="15">
        <v>42944.0</v>
      </c>
      <c r="G4709" s="15">
        <v>42970.0</v>
      </c>
      <c r="H4709" s="14">
        <v>589.0</v>
      </c>
      <c r="I4709" s="12">
        <f>VLOOKUP(C4709, products!$A$1:$C$8, 3, FALSE)</f>
        <v>550</v>
      </c>
      <c r="J4709" s="12" t="str">
        <f>VLOOKUP(B4709,sales_teams!A:C,3)</f>
        <v>East</v>
      </c>
      <c r="K4709" s="12" t="str">
        <f>VLOOKUP(B4709,sales_teams!A:C,2)</f>
        <v>Rocco Neubert</v>
      </c>
      <c r="L4709" s="12" t="str">
        <f>VLOOKUP(D4709,accounts!A:G,6)</f>
        <v>United States</v>
      </c>
      <c r="M4709" s="12" t="str">
        <f>VLOOKUP(D4709,accounts!A:B,2)</f>
        <v>technolgy</v>
      </c>
      <c r="N4709" s="12" t="str">
        <f t="shared" si="26"/>
        <v>Jul 2017</v>
      </c>
      <c r="O4709" s="12" t="str">
        <f t="shared" si="555"/>
        <v>Aug 2017</v>
      </c>
      <c r="P4709" s="12">
        <f>VLOOKUP(D4709,accounts!A:G,4)</f>
        <v>1520.66</v>
      </c>
      <c r="Q4709" s="12">
        <f t="shared" si="556"/>
        <v>31</v>
      </c>
    </row>
    <row r="4710">
      <c r="A4710" s="14" t="s">
        <v>4889</v>
      </c>
      <c r="B4710" s="14" t="s">
        <v>38</v>
      </c>
      <c r="C4710" s="14" t="s">
        <v>17</v>
      </c>
      <c r="D4710" s="14" t="s">
        <v>83</v>
      </c>
      <c r="E4710" s="14" t="s">
        <v>5</v>
      </c>
      <c r="F4710" s="15">
        <v>42944.0</v>
      </c>
      <c r="G4710" s="15">
        <v>42946.0</v>
      </c>
      <c r="H4710" s="14">
        <v>4387.0</v>
      </c>
      <c r="I4710" s="12">
        <f>VLOOKUP(C4710, products!$A$1:$C$8, 3, FALSE)</f>
        <v>4821</v>
      </c>
      <c r="J4710" s="12" t="str">
        <f>VLOOKUP(B4710,sales_teams!A:C,3)</f>
        <v>East</v>
      </c>
      <c r="K4710" s="12" t="str">
        <f>VLOOKUP(B4710,sales_teams!A:C,2)</f>
        <v>Rocco Neubert</v>
      </c>
      <c r="L4710" s="12" t="str">
        <f>VLOOKUP(D4710,accounts!A:G,6)</f>
        <v>United States</v>
      </c>
      <c r="M4710" s="12" t="str">
        <f>VLOOKUP(D4710,accounts!A:B,2)</f>
        <v>marketing</v>
      </c>
      <c r="N4710" s="12" t="str">
        <f t="shared" si="26"/>
        <v>Jul 2017</v>
      </c>
      <c r="O4710" s="12" t="str">
        <f t="shared" si="555"/>
        <v>Jul 2017</v>
      </c>
      <c r="P4710" s="12">
        <f>VLOOKUP(D4710,accounts!A:G,4)</f>
        <v>2403.58</v>
      </c>
      <c r="Q4710" s="12">
        <f t="shared" si="556"/>
        <v>0</v>
      </c>
    </row>
    <row r="4711">
      <c r="A4711" s="14" t="s">
        <v>4890</v>
      </c>
      <c r="B4711" s="14" t="s">
        <v>38</v>
      </c>
      <c r="C4711" s="14" t="s">
        <v>17</v>
      </c>
      <c r="D4711" s="14" t="s">
        <v>100</v>
      </c>
      <c r="E4711" s="14" t="s">
        <v>5</v>
      </c>
      <c r="F4711" s="15">
        <v>42944.0</v>
      </c>
      <c r="G4711" s="15">
        <v>42946.0</v>
      </c>
      <c r="H4711" s="14">
        <v>4555.0</v>
      </c>
      <c r="I4711" s="12">
        <f>VLOOKUP(C4711, products!$A$1:$C$8, 3, FALSE)</f>
        <v>4821</v>
      </c>
      <c r="J4711" s="12" t="str">
        <f>VLOOKUP(B4711,sales_teams!A:C,3)</f>
        <v>East</v>
      </c>
      <c r="K4711" s="12" t="str">
        <f>VLOOKUP(B4711,sales_teams!A:C,2)</f>
        <v>Rocco Neubert</v>
      </c>
      <c r="L4711" s="12" t="str">
        <f>VLOOKUP(D4711,accounts!A:G,6)</f>
        <v>Belgium</v>
      </c>
      <c r="M4711" s="12" t="str">
        <f>VLOOKUP(D4711,accounts!A:B,2)</f>
        <v>retail</v>
      </c>
      <c r="N4711" s="12" t="str">
        <f t="shared" si="26"/>
        <v>Jul 2017</v>
      </c>
      <c r="O4711" s="12" t="str">
        <f t="shared" si="555"/>
        <v>Jul 2017</v>
      </c>
      <c r="P4711" s="12">
        <f>VLOOKUP(D4711,accounts!A:G,4)</f>
        <v>1376.8</v>
      </c>
      <c r="Q4711" s="12">
        <f t="shared" si="556"/>
        <v>0</v>
      </c>
    </row>
    <row r="4712">
      <c r="A4712" s="14" t="s">
        <v>4891</v>
      </c>
      <c r="B4712" s="14" t="s">
        <v>39</v>
      </c>
      <c r="C4712" s="14" t="s">
        <v>17</v>
      </c>
      <c r="D4712" s="14" t="s">
        <v>120</v>
      </c>
      <c r="E4712" s="14" t="s">
        <v>26</v>
      </c>
      <c r="F4712" s="15">
        <v>42944.0</v>
      </c>
      <c r="G4712" s="15">
        <v>42953.0</v>
      </c>
      <c r="H4712" s="14">
        <v>0.0</v>
      </c>
      <c r="I4712" s="12">
        <f>VLOOKUP(C4712, products!$A$1:$C$8, 3, FALSE)</f>
        <v>4821</v>
      </c>
      <c r="J4712" s="12" t="str">
        <f>VLOOKUP(B4712,sales_teams!A:C,3)</f>
        <v>East</v>
      </c>
      <c r="K4712" s="12" t="str">
        <f>VLOOKUP(B4712,sales_teams!A:C,2)</f>
        <v>Rocco Neubert</v>
      </c>
      <c r="L4712" s="12" t="str">
        <f>VLOOKUP(D4712,accounts!A:G,6)</f>
        <v>United States</v>
      </c>
      <c r="M4712" s="12" t="str">
        <f>VLOOKUP(D4712,accounts!A:B,2)</f>
        <v>entertainment</v>
      </c>
      <c r="N4712" s="12" t="str">
        <f t="shared" si="26"/>
        <v>Jul 2017</v>
      </c>
      <c r="O4712" s="12" t="str">
        <f t="shared" si="555"/>
        <v>Aug 2017</v>
      </c>
      <c r="P4712" s="12">
        <f>VLOOKUP(D4712,accounts!A:G,4)</f>
        <v>665.06</v>
      </c>
      <c r="Q4712" s="12">
        <f t="shared" si="556"/>
        <v>31</v>
      </c>
    </row>
    <row r="4713">
      <c r="A4713" s="14" t="s">
        <v>4892</v>
      </c>
      <c r="B4713" s="14" t="s">
        <v>40</v>
      </c>
      <c r="C4713" s="14" t="s">
        <v>22</v>
      </c>
      <c r="D4713" s="14" t="s">
        <v>116</v>
      </c>
      <c r="E4713" s="14" t="s">
        <v>5</v>
      </c>
      <c r="F4713" s="15">
        <v>42944.0</v>
      </c>
      <c r="G4713" s="15">
        <v>42945.0</v>
      </c>
      <c r="H4713" s="14">
        <v>514.0</v>
      </c>
      <c r="I4713" s="12">
        <f>VLOOKUP(C4713, products!$A$1:$C$8, 3, FALSE)</f>
        <v>550</v>
      </c>
      <c r="J4713" s="12" t="str">
        <f>VLOOKUP(B4713,sales_teams!A:C,3)</f>
        <v>East</v>
      </c>
      <c r="K4713" s="12" t="str">
        <f>VLOOKUP(B4713,sales_teams!A:C,2)</f>
        <v>Rocco Neubert</v>
      </c>
      <c r="L4713" s="12" t="str">
        <f>VLOOKUP(D4713,accounts!A:G,6)</f>
        <v>United States</v>
      </c>
      <c r="M4713" s="12" t="str">
        <f>VLOOKUP(D4713,accounts!A:B,2)</f>
        <v>services</v>
      </c>
      <c r="N4713" s="12" t="str">
        <f t="shared" si="26"/>
        <v>Jul 2017</v>
      </c>
      <c r="O4713" s="12" t="str">
        <f t="shared" si="555"/>
        <v>Jul 2017</v>
      </c>
      <c r="P4713" s="12">
        <f>VLOOKUP(D4713,accounts!A:G,4)</f>
        <v>692.19</v>
      </c>
      <c r="Q4713" s="12">
        <f t="shared" si="556"/>
        <v>0</v>
      </c>
    </row>
    <row r="4714">
      <c r="A4714" s="14" t="s">
        <v>4893</v>
      </c>
      <c r="B4714" s="14" t="s">
        <v>42</v>
      </c>
      <c r="C4714" s="14" t="s">
        <v>17</v>
      </c>
      <c r="D4714" s="14" t="s">
        <v>130</v>
      </c>
      <c r="E4714" s="14" t="s">
        <v>25</v>
      </c>
      <c r="F4714" s="15">
        <v>42944.0</v>
      </c>
      <c r="G4714" s="17"/>
      <c r="I4714" s="12">
        <f>VLOOKUP(C4714, products!$A$1:$C$8, 3, FALSE)</f>
        <v>4821</v>
      </c>
      <c r="J4714" s="12" t="str">
        <f>VLOOKUP(B4714,sales_teams!A:C,3)</f>
        <v>East</v>
      </c>
      <c r="K4714" s="12" t="str">
        <f>VLOOKUP(B4714,sales_teams!A:C,2)</f>
        <v>Rocco Neubert</v>
      </c>
      <c r="L4714" s="12" t="str">
        <f>VLOOKUP(D4714,accounts!A:G,6)</f>
        <v>Germany</v>
      </c>
      <c r="M4714" s="12" t="str">
        <f>VLOOKUP(D4714,accounts!A:B,2)</f>
        <v>services</v>
      </c>
      <c r="N4714" s="12" t="str">
        <f t="shared" si="26"/>
        <v>Jul 2017</v>
      </c>
      <c r="P4714" s="12">
        <f>VLOOKUP(D4714,accounts!A:G,4)</f>
        <v>1012.72</v>
      </c>
    </row>
    <row r="4715">
      <c r="A4715" s="14" t="s">
        <v>4894</v>
      </c>
      <c r="B4715" s="14" t="s">
        <v>43</v>
      </c>
      <c r="C4715" s="14" t="s">
        <v>18</v>
      </c>
      <c r="D4715" s="14" t="s">
        <v>143</v>
      </c>
      <c r="E4715" s="14" t="s">
        <v>26</v>
      </c>
      <c r="F4715" s="15">
        <v>42944.0</v>
      </c>
      <c r="G4715" s="15">
        <v>42945.0</v>
      </c>
      <c r="H4715" s="14">
        <v>0.0</v>
      </c>
      <c r="I4715" s="12">
        <f>VLOOKUP(C4715, products!$A$1:$C$8, 3, FALSE)</f>
        <v>1096</v>
      </c>
      <c r="J4715" s="12" t="str">
        <f>VLOOKUP(B4715,sales_teams!A:C,3)</f>
        <v>East</v>
      </c>
      <c r="K4715" s="12" t="str">
        <f>VLOOKUP(B4715,sales_teams!A:C,2)</f>
        <v>Rocco Neubert</v>
      </c>
      <c r="L4715" s="12" t="str">
        <f>VLOOKUP(D4715,accounts!A:G,6)</f>
        <v>Brazil</v>
      </c>
      <c r="M4715" s="12" t="str">
        <f>VLOOKUP(D4715,accounts!A:B,2)</f>
        <v>services</v>
      </c>
      <c r="N4715" s="12" t="str">
        <f t="shared" si="26"/>
        <v>Jul 2017</v>
      </c>
      <c r="O4715" s="12" t="str">
        <f t="shared" ref="O4715:O4718" si="557">TEXT(G4715,"mmm yyy")</f>
        <v>Jul 2017</v>
      </c>
      <c r="P4715" s="12">
        <f>VLOOKUP(D4715,accounts!A:G,4)</f>
        <v>405.59</v>
      </c>
      <c r="Q4715" s="12">
        <f t="shared" ref="Q4715:Q4718" si="558">O4715-N4715</f>
        <v>0</v>
      </c>
    </row>
    <row r="4716">
      <c r="A4716" s="14" t="s">
        <v>4895</v>
      </c>
      <c r="B4716" s="14" t="s">
        <v>45</v>
      </c>
      <c r="C4716" s="14" t="s">
        <v>17</v>
      </c>
      <c r="D4716" s="14" t="s">
        <v>98</v>
      </c>
      <c r="E4716" s="14" t="s">
        <v>5</v>
      </c>
      <c r="F4716" s="15">
        <v>42944.0</v>
      </c>
      <c r="G4716" s="15">
        <v>42945.0</v>
      </c>
      <c r="H4716" s="14">
        <v>4671.0</v>
      </c>
      <c r="I4716" s="12">
        <f>VLOOKUP(C4716, products!$A$1:$C$8, 3, FALSE)</f>
        <v>4821</v>
      </c>
      <c r="J4716" s="12" t="str">
        <f>VLOOKUP(B4716,sales_teams!A:C,3)</f>
        <v>East</v>
      </c>
      <c r="K4716" s="12" t="str">
        <f>VLOOKUP(B4716,sales_teams!A:C,2)</f>
        <v>Rocco Neubert</v>
      </c>
      <c r="L4716" s="12" t="str">
        <f>VLOOKUP(D4716,accounts!A:G,6)</f>
        <v>United States</v>
      </c>
      <c r="M4716" s="12" t="str">
        <f>VLOOKUP(D4716,accounts!A:B,2)</f>
        <v>retail</v>
      </c>
      <c r="N4716" s="12" t="str">
        <f t="shared" si="26"/>
        <v>Jul 2017</v>
      </c>
      <c r="O4716" s="12" t="str">
        <f t="shared" si="557"/>
        <v>Jul 2017</v>
      </c>
      <c r="P4716" s="12">
        <f>VLOOKUP(D4716,accounts!A:G,4)</f>
        <v>718.62</v>
      </c>
      <c r="Q4716" s="12">
        <f t="shared" si="558"/>
        <v>0</v>
      </c>
    </row>
    <row r="4717">
      <c r="A4717" s="14" t="s">
        <v>4896</v>
      </c>
      <c r="B4717" s="14" t="s">
        <v>46</v>
      </c>
      <c r="C4717" s="14" t="s">
        <v>19</v>
      </c>
      <c r="D4717" s="14" t="s">
        <v>85</v>
      </c>
      <c r="E4717" s="14" t="s">
        <v>26</v>
      </c>
      <c r="F4717" s="15">
        <v>42944.0</v>
      </c>
      <c r="G4717" s="15">
        <v>42945.0</v>
      </c>
      <c r="H4717" s="14">
        <v>0.0</v>
      </c>
      <c r="I4717" s="12">
        <f>VLOOKUP(C4717, products!$A$1:$C$8, 3, FALSE)</f>
        <v>55</v>
      </c>
      <c r="J4717" s="12" t="str">
        <f>VLOOKUP(B4717,sales_teams!A:C,3)</f>
        <v>East</v>
      </c>
      <c r="K4717" s="12" t="str">
        <f>VLOOKUP(B4717,sales_teams!A:C,2)</f>
        <v>Rocco Neubert</v>
      </c>
      <c r="L4717" s="12" t="str">
        <f>VLOOKUP(D4717,accounts!A:G,6)</f>
        <v>United States</v>
      </c>
      <c r="M4717" s="12" t="str">
        <f>VLOOKUP(D4717,accounts!A:B,2)</f>
        <v>medical</v>
      </c>
      <c r="N4717" s="12" t="str">
        <f t="shared" si="26"/>
        <v>Jul 2017</v>
      </c>
      <c r="O4717" s="12" t="str">
        <f t="shared" si="557"/>
        <v>Jul 2017</v>
      </c>
      <c r="P4717" s="12">
        <f>VLOOKUP(D4717,accounts!A:G,4)</f>
        <v>2741.37</v>
      </c>
      <c r="Q4717" s="12">
        <f t="shared" si="558"/>
        <v>0</v>
      </c>
    </row>
    <row r="4718">
      <c r="A4718" s="14" t="s">
        <v>4897</v>
      </c>
      <c r="B4718" s="14" t="s">
        <v>46</v>
      </c>
      <c r="C4718" s="14" t="s">
        <v>22</v>
      </c>
      <c r="D4718" s="14" t="s">
        <v>74</v>
      </c>
      <c r="E4718" s="14" t="s">
        <v>5</v>
      </c>
      <c r="F4718" s="15">
        <v>42944.0</v>
      </c>
      <c r="G4718" s="15">
        <v>43054.0</v>
      </c>
      <c r="H4718" s="14">
        <v>518.0</v>
      </c>
      <c r="I4718" s="12">
        <f>VLOOKUP(C4718, products!$A$1:$C$8, 3, FALSE)</f>
        <v>550</v>
      </c>
      <c r="J4718" s="12" t="str">
        <f>VLOOKUP(B4718,sales_teams!A:C,3)</f>
        <v>East</v>
      </c>
      <c r="K4718" s="12" t="str">
        <f>VLOOKUP(B4718,sales_teams!A:C,2)</f>
        <v>Rocco Neubert</v>
      </c>
      <c r="L4718" s="12" t="str">
        <f>VLOOKUP(D4718,accounts!A:G,6)</f>
        <v>United States</v>
      </c>
      <c r="M4718" s="12" t="str">
        <f>VLOOKUP(D4718,accounts!A:B,2)</f>
        <v>retail</v>
      </c>
      <c r="N4718" s="12" t="str">
        <f t="shared" si="26"/>
        <v>Jul 2017</v>
      </c>
      <c r="O4718" s="12" t="str">
        <f t="shared" si="557"/>
        <v>Nov 2017</v>
      </c>
      <c r="P4718" s="12">
        <f>VLOOKUP(D4718,accounts!A:G,4)</f>
        <v>2214.94</v>
      </c>
      <c r="Q4718" s="12">
        <f t="shared" si="558"/>
        <v>123</v>
      </c>
    </row>
    <row r="4719">
      <c r="A4719" s="14" t="s">
        <v>4898</v>
      </c>
      <c r="B4719" s="14" t="s">
        <v>48</v>
      </c>
      <c r="C4719" s="14" t="s">
        <v>22</v>
      </c>
      <c r="D4719" s="14" t="s">
        <v>143</v>
      </c>
      <c r="E4719" s="14" t="s">
        <v>25</v>
      </c>
      <c r="F4719" s="15">
        <v>42944.0</v>
      </c>
      <c r="G4719" s="17"/>
      <c r="I4719" s="12">
        <f>VLOOKUP(C4719, products!$A$1:$C$8, 3, FALSE)</f>
        <v>550</v>
      </c>
      <c r="J4719" s="12" t="str">
        <f>VLOOKUP(B4719,sales_teams!A:C,3)</f>
        <v>East</v>
      </c>
      <c r="K4719" s="12" t="str">
        <f>VLOOKUP(B4719,sales_teams!A:C,2)</f>
        <v>Rocco Neubert</v>
      </c>
      <c r="L4719" s="12" t="str">
        <f>VLOOKUP(D4719,accounts!A:G,6)</f>
        <v>Brazil</v>
      </c>
      <c r="M4719" s="12" t="str">
        <f>VLOOKUP(D4719,accounts!A:B,2)</f>
        <v>services</v>
      </c>
      <c r="N4719" s="12" t="str">
        <f t="shared" si="26"/>
        <v>Jul 2017</v>
      </c>
      <c r="P4719" s="12">
        <f>VLOOKUP(D4719,accounts!A:G,4)</f>
        <v>405.59</v>
      </c>
    </row>
    <row r="4720">
      <c r="A4720" s="14" t="s">
        <v>4899</v>
      </c>
      <c r="B4720" s="14" t="s">
        <v>48</v>
      </c>
      <c r="C4720" s="14" t="s">
        <v>19</v>
      </c>
      <c r="D4720" s="14" t="s">
        <v>135</v>
      </c>
      <c r="E4720" s="14" t="s">
        <v>25</v>
      </c>
      <c r="F4720" s="15">
        <v>42944.0</v>
      </c>
      <c r="G4720" s="17"/>
      <c r="I4720" s="12">
        <f>VLOOKUP(C4720, products!$A$1:$C$8, 3, FALSE)</f>
        <v>55</v>
      </c>
      <c r="J4720" s="12" t="str">
        <f>VLOOKUP(B4720,sales_teams!A:C,3)</f>
        <v>East</v>
      </c>
      <c r="K4720" s="12" t="str">
        <f>VLOOKUP(B4720,sales_teams!A:C,2)</f>
        <v>Rocco Neubert</v>
      </c>
      <c r="L4720" s="12" t="str">
        <f>VLOOKUP(D4720,accounts!A:G,6)</f>
        <v>United States</v>
      </c>
      <c r="M4720" s="12" t="str">
        <f>VLOOKUP(D4720,accounts!A:B,2)</f>
        <v>software</v>
      </c>
      <c r="N4720" s="12" t="str">
        <f t="shared" si="26"/>
        <v>Jul 2017</v>
      </c>
      <c r="P4720" s="12">
        <f>VLOOKUP(D4720,accounts!A:G,4)</f>
        <v>98.79</v>
      </c>
    </row>
    <row r="4721">
      <c r="A4721" s="14" t="s">
        <v>4900</v>
      </c>
      <c r="B4721" s="14" t="s">
        <v>50</v>
      </c>
      <c r="C4721" s="14" t="s">
        <v>17</v>
      </c>
      <c r="D4721" s="14" t="s">
        <v>98</v>
      </c>
      <c r="E4721" s="14" t="s">
        <v>5</v>
      </c>
      <c r="F4721" s="15">
        <v>42944.0</v>
      </c>
      <c r="G4721" s="15">
        <v>42945.0</v>
      </c>
      <c r="H4721" s="14">
        <v>4172.0</v>
      </c>
      <c r="I4721" s="12">
        <f>VLOOKUP(C4721, products!$A$1:$C$8, 3, FALSE)</f>
        <v>4821</v>
      </c>
      <c r="J4721" s="12" t="str">
        <f>VLOOKUP(B4721,sales_teams!A:C,3)</f>
        <v>West</v>
      </c>
      <c r="K4721" s="12" t="str">
        <f>VLOOKUP(B4721,sales_teams!A:C,2)</f>
        <v>Summer Sewald</v>
      </c>
      <c r="L4721" s="12" t="str">
        <f>VLOOKUP(D4721,accounts!A:G,6)</f>
        <v>United States</v>
      </c>
      <c r="M4721" s="12" t="str">
        <f>VLOOKUP(D4721,accounts!A:B,2)</f>
        <v>retail</v>
      </c>
      <c r="N4721" s="12" t="str">
        <f t="shared" si="26"/>
        <v>Jul 2017</v>
      </c>
      <c r="O4721" s="12" t="str">
        <f t="shared" ref="O4721:O4722" si="559">TEXT(G4721,"mmm yyy")</f>
        <v>Jul 2017</v>
      </c>
      <c r="P4721" s="12">
        <f>VLOOKUP(D4721,accounts!A:G,4)</f>
        <v>718.62</v>
      </c>
      <c r="Q4721" s="12">
        <f t="shared" ref="Q4721:Q4722" si="560">O4721-N4721</f>
        <v>0</v>
      </c>
    </row>
    <row r="4722">
      <c r="A4722" s="14" t="s">
        <v>4901</v>
      </c>
      <c r="B4722" s="14" t="s">
        <v>52</v>
      </c>
      <c r="C4722" s="14" t="s">
        <v>20</v>
      </c>
      <c r="D4722" s="14" t="s">
        <v>102</v>
      </c>
      <c r="E4722" s="14" t="s">
        <v>26</v>
      </c>
      <c r="F4722" s="15">
        <v>42944.0</v>
      </c>
      <c r="G4722" s="15">
        <v>42957.0</v>
      </c>
      <c r="H4722" s="14">
        <v>0.0</v>
      </c>
      <c r="I4722" s="12">
        <f>VLOOKUP(C4722, products!$A$1:$C$8, 3, FALSE)</f>
        <v>5482</v>
      </c>
      <c r="J4722" s="12" t="str">
        <f>VLOOKUP(B4722,sales_teams!A:C,3)</f>
        <v>West</v>
      </c>
      <c r="K4722" s="12" t="str">
        <f>VLOOKUP(B4722,sales_teams!A:C,2)</f>
        <v>Summer Sewald</v>
      </c>
      <c r="L4722" s="12" t="str">
        <f>VLOOKUP(D4722,accounts!A:G,6)</f>
        <v>United States</v>
      </c>
      <c r="M4722" s="12" t="str">
        <f>VLOOKUP(D4722,accounts!A:B,2)</f>
        <v>marketing</v>
      </c>
      <c r="N4722" s="12" t="str">
        <f t="shared" si="26"/>
        <v>Jul 2017</v>
      </c>
      <c r="O4722" s="12" t="str">
        <f t="shared" si="559"/>
        <v>Aug 2017</v>
      </c>
      <c r="P4722" s="12">
        <f>VLOOKUP(D4722,accounts!A:G,4)</f>
        <v>2173.98</v>
      </c>
      <c r="Q4722" s="12">
        <f t="shared" si="560"/>
        <v>31</v>
      </c>
    </row>
    <row r="4723">
      <c r="A4723" s="14" t="s">
        <v>4902</v>
      </c>
      <c r="B4723" s="14" t="s">
        <v>53</v>
      </c>
      <c r="C4723" s="14" t="s">
        <v>21</v>
      </c>
      <c r="D4723" s="14" t="s">
        <v>70</v>
      </c>
      <c r="E4723" s="14" t="s">
        <v>25</v>
      </c>
      <c r="F4723" s="15">
        <v>42944.0</v>
      </c>
      <c r="G4723" s="17"/>
      <c r="I4723" s="12">
        <f>VLOOKUP(C4723, products!$A$1:$C$8, 3, FALSE)</f>
        <v>3393</v>
      </c>
      <c r="J4723" s="12" t="str">
        <f>VLOOKUP(B4723,sales_teams!A:C,3)</f>
        <v>West</v>
      </c>
      <c r="K4723" s="12" t="str">
        <f>VLOOKUP(B4723,sales_teams!A:C,2)</f>
        <v>Summer Sewald</v>
      </c>
      <c r="L4723" s="12" t="str">
        <f>VLOOKUP(D4723,accounts!A:G,6)</f>
        <v>United States</v>
      </c>
      <c r="M4723" s="12" t="str">
        <f>VLOOKUP(D4723,accounts!A:B,2)</f>
        <v>telecommunications</v>
      </c>
      <c r="N4723" s="12" t="str">
        <f t="shared" si="26"/>
        <v>Jul 2017</v>
      </c>
      <c r="P4723" s="12">
        <f>VLOOKUP(D4723,accounts!A:G,4)</f>
        <v>5266.09</v>
      </c>
    </row>
    <row r="4724">
      <c r="A4724" s="14" t="s">
        <v>4903</v>
      </c>
      <c r="B4724" s="14" t="s">
        <v>54</v>
      </c>
      <c r="C4724" s="14" t="s">
        <v>19</v>
      </c>
      <c r="D4724" s="14" t="s">
        <v>120</v>
      </c>
      <c r="E4724" s="14" t="s">
        <v>5</v>
      </c>
      <c r="F4724" s="15">
        <v>42944.0</v>
      </c>
      <c r="G4724" s="15">
        <v>42957.0</v>
      </c>
      <c r="H4724" s="14">
        <v>53.0</v>
      </c>
      <c r="I4724" s="12">
        <f>VLOOKUP(C4724, products!$A$1:$C$8, 3, FALSE)</f>
        <v>55</v>
      </c>
      <c r="J4724" s="12" t="str">
        <f>VLOOKUP(B4724,sales_teams!A:C,3)</f>
        <v>West</v>
      </c>
      <c r="K4724" s="12" t="str">
        <f>VLOOKUP(B4724,sales_teams!A:C,2)</f>
        <v>Summer Sewald</v>
      </c>
      <c r="L4724" s="12" t="str">
        <f>VLOOKUP(D4724,accounts!A:G,6)</f>
        <v>United States</v>
      </c>
      <c r="M4724" s="12" t="str">
        <f>VLOOKUP(D4724,accounts!A:B,2)</f>
        <v>entertainment</v>
      </c>
      <c r="N4724" s="12" t="str">
        <f t="shared" si="26"/>
        <v>Jul 2017</v>
      </c>
      <c r="O4724" s="12" t="str">
        <f t="shared" ref="O4724:O4725" si="561">TEXT(G4724,"mmm yyy")</f>
        <v>Aug 2017</v>
      </c>
      <c r="P4724" s="12">
        <f>VLOOKUP(D4724,accounts!A:G,4)</f>
        <v>665.06</v>
      </c>
      <c r="Q4724" s="12">
        <f t="shared" ref="Q4724:Q4725" si="562">O4724-N4724</f>
        <v>31</v>
      </c>
    </row>
    <row r="4725">
      <c r="A4725" s="14" t="s">
        <v>4904</v>
      </c>
      <c r="B4725" s="14" t="s">
        <v>56</v>
      </c>
      <c r="C4725" s="14" t="s">
        <v>21</v>
      </c>
      <c r="D4725" s="14" t="s">
        <v>88</v>
      </c>
      <c r="E4725" s="14" t="s">
        <v>26</v>
      </c>
      <c r="F4725" s="15">
        <v>42944.0</v>
      </c>
      <c r="G4725" s="15">
        <v>43066.0</v>
      </c>
      <c r="H4725" s="14">
        <v>0.0</v>
      </c>
      <c r="I4725" s="12">
        <f>VLOOKUP(C4725, products!$A$1:$C$8, 3, FALSE)</f>
        <v>3393</v>
      </c>
      <c r="J4725" s="12" t="str">
        <f>VLOOKUP(B4725,sales_teams!A:C,3)</f>
        <v>West</v>
      </c>
      <c r="K4725" s="12" t="str">
        <f>VLOOKUP(B4725,sales_teams!A:C,2)</f>
        <v>Summer Sewald</v>
      </c>
      <c r="L4725" s="12" t="str">
        <f>VLOOKUP(D4725,accounts!A:G,6)</f>
        <v>United States</v>
      </c>
      <c r="M4725" s="12" t="str">
        <f>VLOOKUP(D4725,accounts!A:B,2)</f>
        <v>retail</v>
      </c>
      <c r="N4725" s="12" t="str">
        <f t="shared" si="26"/>
        <v>Jul 2017</v>
      </c>
      <c r="O4725" s="12" t="str">
        <f t="shared" si="561"/>
        <v>Nov 2017</v>
      </c>
      <c r="P4725" s="12">
        <f>VLOOKUP(D4725,accounts!A:G,4)</f>
        <v>2520.83</v>
      </c>
      <c r="Q4725" s="12">
        <f t="shared" si="562"/>
        <v>123</v>
      </c>
    </row>
    <row r="4726">
      <c r="A4726" s="14" t="s">
        <v>4905</v>
      </c>
      <c r="B4726" s="14" t="s">
        <v>57</v>
      </c>
      <c r="C4726" s="14" t="s">
        <v>22</v>
      </c>
      <c r="D4726" s="14" t="s">
        <v>64</v>
      </c>
      <c r="E4726" s="14" t="s">
        <v>25</v>
      </c>
      <c r="F4726" s="15">
        <v>42944.0</v>
      </c>
      <c r="G4726" s="17"/>
      <c r="I4726" s="12">
        <f>VLOOKUP(C4726, products!$A$1:$C$8, 3, FALSE)</f>
        <v>550</v>
      </c>
      <c r="J4726" s="12" t="str">
        <f>VLOOKUP(B4726,sales_teams!A:C,3)</f>
        <v>West</v>
      </c>
      <c r="K4726" s="12" t="str">
        <f>VLOOKUP(B4726,sales_teams!A:C,2)</f>
        <v>Summer Sewald</v>
      </c>
      <c r="L4726" s="12" t="str">
        <f>VLOOKUP(D4726,accounts!A:G,6)</f>
        <v>United States</v>
      </c>
      <c r="M4726" s="12" t="str">
        <f>VLOOKUP(D4726,accounts!A:B,2)</f>
        <v>software</v>
      </c>
      <c r="N4726" s="12" t="str">
        <f t="shared" si="26"/>
        <v>Jul 2017</v>
      </c>
      <c r="P4726" s="12">
        <f>VLOOKUP(D4726,accounts!A:G,4)</f>
        <v>11698.03</v>
      </c>
    </row>
    <row r="4727">
      <c r="A4727" s="14" t="s">
        <v>4906</v>
      </c>
      <c r="B4727" s="14" t="s">
        <v>57</v>
      </c>
      <c r="C4727" s="14" t="s">
        <v>19</v>
      </c>
      <c r="D4727" s="14" t="s">
        <v>119</v>
      </c>
      <c r="E4727" s="14" t="s">
        <v>5</v>
      </c>
      <c r="F4727" s="15">
        <v>42944.0</v>
      </c>
      <c r="G4727" s="15">
        <v>42966.0</v>
      </c>
      <c r="H4727" s="14">
        <v>53.0</v>
      </c>
      <c r="I4727" s="12">
        <f>VLOOKUP(C4727, products!$A$1:$C$8, 3, FALSE)</f>
        <v>55</v>
      </c>
      <c r="J4727" s="12" t="str">
        <f>VLOOKUP(B4727,sales_teams!A:C,3)</f>
        <v>West</v>
      </c>
      <c r="K4727" s="12" t="str">
        <f>VLOOKUP(B4727,sales_teams!A:C,2)</f>
        <v>Summer Sewald</v>
      </c>
      <c r="L4727" s="12" t="str">
        <f>VLOOKUP(D4727,accounts!A:G,6)</f>
        <v>Philipines</v>
      </c>
      <c r="M4727" s="12" t="str">
        <f>VLOOKUP(D4727,accounts!A:B,2)</f>
        <v>medical</v>
      </c>
      <c r="N4727" s="12" t="str">
        <f t="shared" si="26"/>
        <v>Jul 2017</v>
      </c>
      <c r="O4727" s="12" t="str">
        <f t="shared" ref="O4727:O4735" si="563">TEXT(G4727,"mmm yyy")</f>
        <v>Aug 2017</v>
      </c>
      <c r="P4727" s="12">
        <f>VLOOKUP(D4727,accounts!A:G,4)</f>
        <v>587.34</v>
      </c>
      <c r="Q4727" s="12">
        <f t="shared" ref="Q4727:Q4735" si="564">O4727-N4727</f>
        <v>31</v>
      </c>
    </row>
    <row r="4728">
      <c r="A4728" s="14" t="s">
        <v>4907</v>
      </c>
      <c r="B4728" s="14" t="s">
        <v>57</v>
      </c>
      <c r="C4728" s="14" t="s">
        <v>19</v>
      </c>
      <c r="D4728" s="14" t="s">
        <v>66</v>
      </c>
      <c r="E4728" s="14" t="s">
        <v>5</v>
      </c>
      <c r="F4728" s="15">
        <v>42944.0</v>
      </c>
      <c r="G4728" s="15">
        <v>42950.0</v>
      </c>
      <c r="H4728" s="14">
        <v>60.0</v>
      </c>
      <c r="I4728" s="12">
        <f>VLOOKUP(C4728, products!$A$1:$C$8, 3, FALSE)</f>
        <v>55</v>
      </c>
      <c r="J4728" s="12" t="str">
        <f>VLOOKUP(B4728,sales_teams!A:C,3)</f>
        <v>West</v>
      </c>
      <c r="K4728" s="12" t="str">
        <f>VLOOKUP(B4728,sales_teams!A:C,2)</f>
        <v>Summer Sewald</v>
      </c>
      <c r="L4728" s="12" t="str">
        <f>VLOOKUP(D4728,accounts!A:G,6)</f>
        <v>United States</v>
      </c>
      <c r="M4728" s="12" t="str">
        <f>VLOOKUP(D4728,accounts!A:B,2)</f>
        <v>medical</v>
      </c>
      <c r="N4728" s="12" t="str">
        <f t="shared" si="26"/>
        <v>Jul 2017</v>
      </c>
      <c r="O4728" s="12" t="str">
        <f t="shared" si="563"/>
        <v>Aug 2017</v>
      </c>
      <c r="P4728" s="12">
        <f>VLOOKUP(D4728,accounts!A:G,4)</f>
        <v>4.54</v>
      </c>
      <c r="Q4728" s="12">
        <f t="shared" si="564"/>
        <v>31</v>
      </c>
    </row>
    <row r="4729">
      <c r="A4729" s="14" t="s">
        <v>4908</v>
      </c>
      <c r="B4729" s="14" t="s">
        <v>57</v>
      </c>
      <c r="C4729" s="14" t="s">
        <v>19</v>
      </c>
      <c r="D4729" s="14" t="s">
        <v>83</v>
      </c>
      <c r="E4729" s="14" t="s">
        <v>5</v>
      </c>
      <c r="F4729" s="15">
        <v>42944.0</v>
      </c>
      <c r="G4729" s="15">
        <v>43040.0</v>
      </c>
      <c r="H4729" s="14">
        <v>53.0</v>
      </c>
      <c r="I4729" s="12">
        <f>VLOOKUP(C4729, products!$A$1:$C$8, 3, FALSE)</f>
        <v>55</v>
      </c>
      <c r="J4729" s="12" t="str">
        <f>VLOOKUP(B4729,sales_teams!A:C,3)</f>
        <v>West</v>
      </c>
      <c r="K4729" s="12" t="str">
        <f>VLOOKUP(B4729,sales_teams!A:C,2)</f>
        <v>Summer Sewald</v>
      </c>
      <c r="L4729" s="12" t="str">
        <f>VLOOKUP(D4729,accounts!A:G,6)</f>
        <v>United States</v>
      </c>
      <c r="M4729" s="12" t="str">
        <f>VLOOKUP(D4729,accounts!A:B,2)</f>
        <v>marketing</v>
      </c>
      <c r="N4729" s="12" t="str">
        <f t="shared" si="26"/>
        <v>Jul 2017</v>
      </c>
      <c r="O4729" s="12" t="str">
        <f t="shared" si="563"/>
        <v>Nov 2017</v>
      </c>
      <c r="P4729" s="12">
        <f>VLOOKUP(D4729,accounts!A:G,4)</f>
        <v>2403.58</v>
      </c>
      <c r="Q4729" s="12">
        <f t="shared" si="564"/>
        <v>123</v>
      </c>
    </row>
    <row r="4730">
      <c r="A4730" s="14" t="s">
        <v>4909</v>
      </c>
      <c r="B4730" s="14" t="s">
        <v>59</v>
      </c>
      <c r="C4730" s="14" t="s">
        <v>17</v>
      </c>
      <c r="D4730" s="14" t="s">
        <v>114</v>
      </c>
      <c r="E4730" s="14" t="s">
        <v>26</v>
      </c>
      <c r="F4730" s="15">
        <v>42944.0</v>
      </c>
      <c r="G4730" s="15">
        <v>42945.0</v>
      </c>
      <c r="H4730" s="14">
        <v>0.0</v>
      </c>
      <c r="I4730" s="12">
        <f>VLOOKUP(C4730, products!$A$1:$C$8, 3, FALSE)</f>
        <v>4821</v>
      </c>
      <c r="J4730" s="12" t="str">
        <f>VLOOKUP(B4730,sales_teams!A:C,3)</f>
        <v>West</v>
      </c>
      <c r="K4730" s="12" t="str">
        <f>VLOOKUP(B4730,sales_teams!A:C,2)</f>
        <v>Summer Sewald</v>
      </c>
      <c r="L4730" s="12" t="str">
        <f>VLOOKUP(D4730,accounts!A:G,6)</f>
        <v>United States</v>
      </c>
      <c r="M4730" s="12" t="str">
        <f>VLOOKUP(D4730,accounts!A:B,2)</f>
        <v>technolgy</v>
      </c>
      <c r="N4730" s="12" t="str">
        <f t="shared" si="26"/>
        <v>Jul 2017</v>
      </c>
      <c r="O4730" s="12" t="str">
        <f t="shared" si="563"/>
        <v>Jul 2017</v>
      </c>
      <c r="P4730" s="12">
        <f>VLOOKUP(D4730,accounts!A:G,4)</f>
        <v>1100.04</v>
      </c>
      <c r="Q4730" s="12">
        <f t="shared" si="564"/>
        <v>0</v>
      </c>
    </row>
    <row r="4731">
      <c r="A4731" s="14" t="s">
        <v>4910</v>
      </c>
      <c r="B4731" s="14" t="s">
        <v>60</v>
      </c>
      <c r="C4731" s="14" t="s">
        <v>19</v>
      </c>
      <c r="D4731" s="14" t="s">
        <v>147</v>
      </c>
      <c r="E4731" s="14" t="s">
        <v>26</v>
      </c>
      <c r="F4731" s="15">
        <v>42944.0</v>
      </c>
      <c r="G4731" s="15">
        <v>43071.0</v>
      </c>
      <c r="H4731" s="14">
        <v>0.0</v>
      </c>
      <c r="I4731" s="12">
        <f>VLOOKUP(C4731, products!$A$1:$C$8, 3, FALSE)</f>
        <v>55</v>
      </c>
      <c r="J4731" s="12" t="str">
        <f>VLOOKUP(B4731,sales_teams!A:C,3)</f>
        <v>West</v>
      </c>
      <c r="K4731" s="12" t="str">
        <f>VLOOKUP(B4731,sales_teams!A:C,2)</f>
        <v>Summer Sewald</v>
      </c>
      <c r="L4731" s="12" t="str">
        <f>VLOOKUP(D4731,accounts!A:G,6)</f>
        <v>United States</v>
      </c>
      <c r="M4731" s="12" t="str">
        <f>VLOOKUP(D4731,accounts!A:B,2)</f>
        <v>retail</v>
      </c>
      <c r="N4731" s="12" t="str">
        <f t="shared" si="26"/>
        <v>Jul 2017</v>
      </c>
      <c r="O4731" s="12" t="str">
        <f t="shared" si="563"/>
        <v>Dec 2017</v>
      </c>
      <c r="P4731" s="12">
        <f>VLOOKUP(D4731,accounts!A:G,4)</f>
        <v>71.12</v>
      </c>
      <c r="Q4731" s="12">
        <f t="shared" si="564"/>
        <v>153</v>
      </c>
    </row>
    <row r="4732">
      <c r="A4732" s="14" t="s">
        <v>4911</v>
      </c>
      <c r="B4732" s="14" t="s">
        <v>61</v>
      </c>
      <c r="C4732" s="14" t="s">
        <v>22</v>
      </c>
      <c r="D4732" s="14" t="s">
        <v>116</v>
      </c>
      <c r="E4732" s="14" t="s">
        <v>26</v>
      </c>
      <c r="F4732" s="15">
        <v>42944.0</v>
      </c>
      <c r="G4732" s="15">
        <v>42946.0</v>
      </c>
      <c r="H4732" s="14">
        <v>0.0</v>
      </c>
      <c r="I4732" s="12">
        <f>VLOOKUP(C4732, products!$A$1:$C$8, 3, FALSE)</f>
        <v>550</v>
      </c>
      <c r="J4732" s="12" t="str">
        <f>VLOOKUP(B4732,sales_teams!A:C,3)</f>
        <v>West</v>
      </c>
      <c r="K4732" s="12" t="str">
        <f>VLOOKUP(B4732,sales_teams!A:C,2)</f>
        <v>Summer Sewald</v>
      </c>
      <c r="L4732" s="12" t="str">
        <f>VLOOKUP(D4732,accounts!A:G,6)</f>
        <v>United States</v>
      </c>
      <c r="M4732" s="12" t="str">
        <f>VLOOKUP(D4732,accounts!A:B,2)</f>
        <v>services</v>
      </c>
      <c r="N4732" s="12" t="str">
        <f t="shared" si="26"/>
        <v>Jul 2017</v>
      </c>
      <c r="O4732" s="12" t="str">
        <f t="shared" si="563"/>
        <v>Jul 2017</v>
      </c>
      <c r="P4732" s="12">
        <f>VLOOKUP(D4732,accounts!A:G,4)</f>
        <v>692.19</v>
      </c>
      <c r="Q4732" s="12">
        <f t="shared" si="564"/>
        <v>0</v>
      </c>
    </row>
    <row r="4733">
      <c r="A4733" s="14" t="s">
        <v>4912</v>
      </c>
      <c r="B4733" s="14" t="s">
        <v>32</v>
      </c>
      <c r="C4733" s="14" t="s">
        <v>20</v>
      </c>
      <c r="D4733" s="14" t="s">
        <v>73</v>
      </c>
      <c r="E4733" s="14" t="s">
        <v>5</v>
      </c>
      <c r="F4733" s="15">
        <v>42945.0</v>
      </c>
      <c r="G4733" s="15">
        <v>42952.0</v>
      </c>
      <c r="H4733" s="14">
        <v>4603.0</v>
      </c>
      <c r="I4733" s="12">
        <f>VLOOKUP(C4733, products!$A$1:$C$8, 3, FALSE)</f>
        <v>5482</v>
      </c>
      <c r="J4733" s="12" t="str">
        <f>VLOOKUP(B4733,sales_teams!A:C,3)</f>
        <v>Central</v>
      </c>
      <c r="K4733" s="12" t="str">
        <f>VLOOKUP(B4733,sales_teams!A:C,2)</f>
        <v>Dustin Brinkmann</v>
      </c>
      <c r="L4733" s="12" t="str">
        <f>VLOOKUP(D4733,accounts!A:G,6)</f>
        <v>United States</v>
      </c>
      <c r="M4733" s="12" t="str">
        <f>VLOOKUP(D4733,accounts!A:B,2)</f>
        <v>medical</v>
      </c>
      <c r="N4733" s="12" t="str">
        <f t="shared" si="26"/>
        <v>Jul 2017</v>
      </c>
      <c r="O4733" s="12" t="str">
        <f t="shared" si="563"/>
        <v>Aug 2017</v>
      </c>
      <c r="P4733" s="12">
        <f>VLOOKUP(D4733,accounts!A:G,4)</f>
        <v>3178.24</v>
      </c>
      <c r="Q4733" s="12">
        <f t="shared" si="564"/>
        <v>31</v>
      </c>
    </row>
    <row r="4734">
      <c r="A4734" s="14" t="s">
        <v>4913</v>
      </c>
      <c r="B4734" s="14" t="s">
        <v>35</v>
      </c>
      <c r="C4734" s="14" t="s">
        <v>22</v>
      </c>
      <c r="D4734" s="14" t="s">
        <v>101</v>
      </c>
      <c r="E4734" s="14" t="s">
        <v>5</v>
      </c>
      <c r="F4734" s="15">
        <v>42945.0</v>
      </c>
      <c r="G4734" s="15">
        <v>42983.0</v>
      </c>
      <c r="H4734" s="14">
        <v>610.0</v>
      </c>
      <c r="I4734" s="12">
        <f>VLOOKUP(C4734, products!$A$1:$C$8, 3, FALSE)</f>
        <v>550</v>
      </c>
      <c r="J4734" s="12" t="str">
        <f>VLOOKUP(B4734,sales_teams!A:C,3)</f>
        <v>Central</v>
      </c>
      <c r="K4734" s="12" t="str">
        <f>VLOOKUP(B4734,sales_teams!A:C,2)</f>
        <v>Dustin Brinkmann</v>
      </c>
      <c r="L4734" s="12" t="str">
        <f>VLOOKUP(D4734,accounts!A:G,6)</f>
        <v>United States</v>
      </c>
      <c r="M4734" s="12" t="str">
        <f>VLOOKUP(D4734,accounts!A:B,2)</f>
        <v>finance</v>
      </c>
      <c r="N4734" s="12" t="str">
        <f t="shared" si="26"/>
        <v>Jul 2017</v>
      </c>
      <c r="O4734" s="12" t="str">
        <f t="shared" si="563"/>
        <v>Sep 2017</v>
      </c>
      <c r="P4734" s="12">
        <f>VLOOKUP(D4734,accounts!A:G,4)</f>
        <v>1102.43</v>
      </c>
      <c r="Q4734" s="12">
        <f t="shared" si="564"/>
        <v>62</v>
      </c>
    </row>
    <row r="4735">
      <c r="A4735" s="14" t="s">
        <v>4914</v>
      </c>
      <c r="B4735" s="14" t="s">
        <v>37</v>
      </c>
      <c r="C4735" s="14" t="s">
        <v>18</v>
      </c>
      <c r="D4735" s="14" t="s">
        <v>65</v>
      </c>
      <c r="E4735" s="14" t="s">
        <v>5</v>
      </c>
      <c r="F4735" s="15">
        <v>42945.0</v>
      </c>
      <c r="G4735" s="15">
        <v>42953.0</v>
      </c>
      <c r="H4735" s="14">
        <v>1189.0</v>
      </c>
      <c r="I4735" s="12">
        <f>VLOOKUP(C4735, products!$A$1:$C$8, 3, FALSE)</f>
        <v>1096</v>
      </c>
      <c r="J4735" s="12" t="str">
        <f>VLOOKUP(B4735,sales_teams!A:C,3)</f>
        <v>East</v>
      </c>
      <c r="K4735" s="12" t="str">
        <f>VLOOKUP(B4735,sales_teams!A:C,2)</f>
        <v>Rocco Neubert</v>
      </c>
      <c r="L4735" s="12" t="str">
        <f>VLOOKUP(D4735,accounts!A:G,6)</f>
        <v>United States</v>
      </c>
      <c r="M4735" s="12" t="str">
        <f>VLOOKUP(D4735,accounts!A:B,2)</f>
        <v>technolgy</v>
      </c>
      <c r="N4735" s="12" t="str">
        <f t="shared" si="26"/>
        <v>Jul 2017</v>
      </c>
      <c r="O4735" s="12" t="str">
        <f t="shared" si="563"/>
        <v>Aug 2017</v>
      </c>
      <c r="P4735" s="12">
        <f>VLOOKUP(D4735,accounts!A:G,4)</f>
        <v>7708.38</v>
      </c>
      <c r="Q4735" s="12">
        <f t="shared" si="564"/>
        <v>31</v>
      </c>
    </row>
    <row r="4736">
      <c r="A4736" s="14" t="s">
        <v>4915</v>
      </c>
      <c r="B4736" s="14" t="s">
        <v>38</v>
      </c>
      <c r="C4736" s="14" t="s">
        <v>22</v>
      </c>
      <c r="D4736" s="14" t="s">
        <v>84</v>
      </c>
      <c r="E4736" s="14" t="s">
        <v>25</v>
      </c>
      <c r="F4736" s="15">
        <v>42945.0</v>
      </c>
      <c r="G4736" s="17"/>
      <c r="I4736" s="12">
        <f>VLOOKUP(C4736, products!$A$1:$C$8, 3, FALSE)</f>
        <v>550</v>
      </c>
      <c r="J4736" s="12" t="str">
        <f>VLOOKUP(B4736,sales_teams!A:C,3)</f>
        <v>East</v>
      </c>
      <c r="K4736" s="12" t="str">
        <f>VLOOKUP(B4736,sales_teams!A:C,2)</f>
        <v>Rocco Neubert</v>
      </c>
      <c r="L4736" s="12" t="str">
        <f>VLOOKUP(D4736,accounts!A:G,6)</f>
        <v>United States</v>
      </c>
      <c r="M4736" s="12" t="str">
        <f>VLOOKUP(D4736,accounts!A:B,2)</f>
        <v>software</v>
      </c>
      <c r="N4736" s="12" t="str">
        <f t="shared" si="26"/>
        <v>Jul 2017</v>
      </c>
      <c r="P4736" s="12">
        <f>VLOOKUP(D4736,accounts!A:G,4)</f>
        <v>2714.9</v>
      </c>
    </row>
    <row r="4737">
      <c r="A4737" s="14" t="s">
        <v>4916</v>
      </c>
      <c r="B4737" s="14" t="s">
        <v>38</v>
      </c>
      <c r="C4737" s="14" t="s">
        <v>17</v>
      </c>
      <c r="D4737" s="14" t="s">
        <v>137</v>
      </c>
      <c r="E4737" s="14" t="s">
        <v>25</v>
      </c>
      <c r="F4737" s="15">
        <v>42945.0</v>
      </c>
      <c r="G4737" s="17"/>
      <c r="I4737" s="12">
        <f>VLOOKUP(C4737, products!$A$1:$C$8, 3, FALSE)</f>
        <v>4821</v>
      </c>
      <c r="J4737" s="12" t="str">
        <f>VLOOKUP(B4737,sales_teams!A:C,3)</f>
        <v>East</v>
      </c>
      <c r="K4737" s="12" t="str">
        <f>VLOOKUP(B4737,sales_teams!A:C,2)</f>
        <v>Rocco Neubert</v>
      </c>
      <c r="L4737" s="12" t="str">
        <f>VLOOKUP(D4737,accounts!A:G,6)</f>
        <v>United States</v>
      </c>
      <c r="M4737" s="12" t="str">
        <f>VLOOKUP(D4737,accounts!A:B,2)</f>
        <v>medical</v>
      </c>
      <c r="N4737" s="12" t="str">
        <f t="shared" si="26"/>
        <v>Jul 2017</v>
      </c>
      <c r="P4737" s="12">
        <f>VLOOKUP(D4737,accounts!A:G,4)</f>
        <v>439.21</v>
      </c>
    </row>
    <row r="4738">
      <c r="A4738" s="14" t="s">
        <v>4917</v>
      </c>
      <c r="B4738" s="14" t="s">
        <v>38</v>
      </c>
      <c r="C4738" s="14" t="s">
        <v>19</v>
      </c>
      <c r="D4738" s="14" t="s">
        <v>74</v>
      </c>
      <c r="E4738" s="14" t="s">
        <v>25</v>
      </c>
      <c r="F4738" s="15">
        <v>42945.0</v>
      </c>
      <c r="G4738" s="17"/>
      <c r="I4738" s="12">
        <f>VLOOKUP(C4738, products!$A$1:$C$8, 3, FALSE)</f>
        <v>55</v>
      </c>
      <c r="J4738" s="12" t="str">
        <f>VLOOKUP(B4738,sales_teams!A:C,3)</f>
        <v>East</v>
      </c>
      <c r="K4738" s="12" t="str">
        <f>VLOOKUP(B4738,sales_teams!A:C,2)</f>
        <v>Rocco Neubert</v>
      </c>
      <c r="L4738" s="12" t="str">
        <f>VLOOKUP(D4738,accounts!A:G,6)</f>
        <v>United States</v>
      </c>
      <c r="M4738" s="12" t="str">
        <f>VLOOKUP(D4738,accounts!A:B,2)</f>
        <v>retail</v>
      </c>
      <c r="N4738" s="12" t="str">
        <f t="shared" si="26"/>
        <v>Jul 2017</v>
      </c>
      <c r="P4738" s="12">
        <f>VLOOKUP(D4738,accounts!A:G,4)</f>
        <v>2214.94</v>
      </c>
    </row>
    <row r="4739">
      <c r="A4739" s="14" t="s">
        <v>4918</v>
      </c>
      <c r="B4739" s="14" t="s">
        <v>39</v>
      </c>
      <c r="C4739" s="14" t="s">
        <v>17</v>
      </c>
      <c r="D4739" s="14" t="s">
        <v>120</v>
      </c>
      <c r="E4739" s="14" t="s">
        <v>26</v>
      </c>
      <c r="F4739" s="15">
        <v>42945.0</v>
      </c>
      <c r="G4739" s="15">
        <v>42946.0</v>
      </c>
      <c r="H4739" s="14">
        <v>0.0</v>
      </c>
      <c r="I4739" s="12">
        <f>VLOOKUP(C4739, products!$A$1:$C$8, 3, FALSE)</f>
        <v>4821</v>
      </c>
      <c r="J4739" s="12" t="str">
        <f>VLOOKUP(B4739,sales_teams!A:C,3)</f>
        <v>East</v>
      </c>
      <c r="K4739" s="12" t="str">
        <f>VLOOKUP(B4739,sales_teams!A:C,2)</f>
        <v>Rocco Neubert</v>
      </c>
      <c r="L4739" s="12" t="str">
        <f>VLOOKUP(D4739,accounts!A:G,6)</f>
        <v>United States</v>
      </c>
      <c r="M4739" s="12" t="str">
        <f>VLOOKUP(D4739,accounts!A:B,2)</f>
        <v>entertainment</v>
      </c>
      <c r="N4739" s="12" t="str">
        <f t="shared" si="26"/>
        <v>Jul 2017</v>
      </c>
      <c r="O4739" s="12" t="str">
        <f t="shared" ref="O4739:O4746" si="565">TEXT(G4739,"mmm yyy")</f>
        <v>Jul 2017</v>
      </c>
      <c r="P4739" s="12">
        <f>VLOOKUP(D4739,accounts!A:G,4)</f>
        <v>665.06</v>
      </c>
      <c r="Q4739" s="12">
        <f t="shared" ref="Q4739:Q4746" si="566">O4739-N4739</f>
        <v>0</v>
      </c>
    </row>
    <row r="4740">
      <c r="A4740" s="14" t="s">
        <v>4919</v>
      </c>
      <c r="B4740" s="14" t="s">
        <v>39</v>
      </c>
      <c r="C4740" s="14" t="s">
        <v>20</v>
      </c>
      <c r="D4740" s="14" t="s">
        <v>144</v>
      </c>
      <c r="E4740" s="14" t="s">
        <v>5</v>
      </c>
      <c r="F4740" s="15">
        <v>42945.0</v>
      </c>
      <c r="G4740" s="15">
        <v>42947.0</v>
      </c>
      <c r="H4740" s="14">
        <v>5480.0</v>
      </c>
      <c r="I4740" s="12">
        <f>VLOOKUP(C4740, products!$A$1:$C$8, 3, FALSE)</f>
        <v>5482</v>
      </c>
      <c r="J4740" s="12" t="str">
        <f>VLOOKUP(B4740,sales_teams!A:C,3)</f>
        <v>East</v>
      </c>
      <c r="K4740" s="12" t="str">
        <f>VLOOKUP(B4740,sales_teams!A:C,2)</f>
        <v>Rocco Neubert</v>
      </c>
      <c r="L4740" s="12" t="str">
        <f>VLOOKUP(D4740,accounts!A:G,6)</f>
        <v>Romania</v>
      </c>
      <c r="M4740" s="12" t="str">
        <f>VLOOKUP(D4740,accounts!A:B,2)</f>
        <v>retail</v>
      </c>
      <c r="N4740" s="12" t="str">
        <f t="shared" si="26"/>
        <v>Jul 2017</v>
      </c>
      <c r="O4740" s="12" t="str">
        <f t="shared" si="565"/>
        <v>Jul 2017</v>
      </c>
      <c r="P4740" s="12">
        <f>VLOOKUP(D4740,accounts!A:G,4)</f>
        <v>167.89</v>
      </c>
      <c r="Q4740" s="12">
        <f t="shared" si="566"/>
        <v>0</v>
      </c>
    </row>
    <row r="4741">
      <c r="A4741" s="14" t="s">
        <v>4920</v>
      </c>
      <c r="B4741" s="14" t="s">
        <v>40</v>
      </c>
      <c r="C4741" s="14" t="s">
        <v>19</v>
      </c>
      <c r="D4741" s="14" t="s">
        <v>112</v>
      </c>
      <c r="E4741" s="14" t="s">
        <v>5</v>
      </c>
      <c r="F4741" s="15">
        <v>42945.0</v>
      </c>
      <c r="G4741" s="15">
        <v>43041.0</v>
      </c>
      <c r="H4741" s="14">
        <v>56.0</v>
      </c>
      <c r="I4741" s="12">
        <f>VLOOKUP(C4741, products!$A$1:$C$8, 3, FALSE)</f>
        <v>55</v>
      </c>
      <c r="J4741" s="12" t="str">
        <f>VLOOKUP(B4741,sales_teams!A:C,3)</f>
        <v>East</v>
      </c>
      <c r="K4741" s="12" t="str">
        <f>VLOOKUP(B4741,sales_teams!A:C,2)</f>
        <v>Rocco Neubert</v>
      </c>
      <c r="L4741" s="12" t="str">
        <f>VLOOKUP(D4741,accounts!A:G,6)</f>
        <v>United States</v>
      </c>
      <c r="M4741" s="12" t="str">
        <f>VLOOKUP(D4741,accounts!A:B,2)</f>
        <v>telecommunications</v>
      </c>
      <c r="N4741" s="12" t="str">
        <f t="shared" si="26"/>
        <v>Jul 2017</v>
      </c>
      <c r="O4741" s="12" t="str">
        <f t="shared" si="565"/>
        <v>Nov 2017</v>
      </c>
      <c r="P4741" s="12">
        <f>VLOOKUP(D4741,accounts!A:G,4)</f>
        <v>1699.85</v>
      </c>
      <c r="Q4741" s="12">
        <f t="shared" si="566"/>
        <v>123</v>
      </c>
    </row>
    <row r="4742">
      <c r="A4742" s="14" t="s">
        <v>4921</v>
      </c>
      <c r="B4742" s="14" t="s">
        <v>41</v>
      </c>
      <c r="C4742" s="14" t="s">
        <v>18</v>
      </c>
      <c r="D4742" s="14" t="s">
        <v>108</v>
      </c>
      <c r="E4742" s="14" t="s">
        <v>26</v>
      </c>
      <c r="F4742" s="15">
        <v>42945.0</v>
      </c>
      <c r="G4742" s="15">
        <v>42949.0</v>
      </c>
      <c r="H4742" s="14">
        <v>0.0</v>
      </c>
      <c r="I4742" s="12">
        <f>VLOOKUP(C4742, products!$A$1:$C$8, 3, FALSE)</f>
        <v>1096</v>
      </c>
      <c r="J4742" s="12" t="str">
        <f>VLOOKUP(B4742,sales_teams!A:C,3)</f>
        <v>East</v>
      </c>
      <c r="K4742" s="12" t="str">
        <f>VLOOKUP(B4742,sales_teams!A:C,2)</f>
        <v>Rocco Neubert</v>
      </c>
      <c r="L4742" s="12" t="str">
        <f>VLOOKUP(D4742,accounts!A:G,6)</f>
        <v>United States</v>
      </c>
      <c r="M4742" s="12" t="str">
        <f>VLOOKUP(D4742,accounts!A:B,2)</f>
        <v>employment</v>
      </c>
      <c r="N4742" s="12" t="str">
        <f t="shared" si="26"/>
        <v>Jul 2017</v>
      </c>
      <c r="O4742" s="12" t="str">
        <f t="shared" si="565"/>
        <v>Aug 2017</v>
      </c>
      <c r="P4742" s="12">
        <f>VLOOKUP(D4742,accounts!A:G,4)</f>
        <v>882.12</v>
      </c>
      <c r="Q4742" s="12">
        <f t="shared" si="566"/>
        <v>31</v>
      </c>
    </row>
    <row r="4743">
      <c r="A4743" s="14" t="s">
        <v>4922</v>
      </c>
      <c r="B4743" s="14" t="s">
        <v>41</v>
      </c>
      <c r="C4743" s="14" t="s">
        <v>18</v>
      </c>
      <c r="D4743" s="14" t="s">
        <v>86</v>
      </c>
      <c r="E4743" s="14" t="s">
        <v>5</v>
      </c>
      <c r="F4743" s="15">
        <v>42945.0</v>
      </c>
      <c r="G4743" s="15">
        <v>42994.0</v>
      </c>
      <c r="H4743" s="14">
        <v>983.0</v>
      </c>
      <c r="I4743" s="12">
        <f>VLOOKUP(C4743, products!$A$1:$C$8, 3, FALSE)</f>
        <v>1096</v>
      </c>
      <c r="J4743" s="12" t="str">
        <f>VLOOKUP(B4743,sales_teams!A:C,3)</f>
        <v>East</v>
      </c>
      <c r="K4743" s="12" t="str">
        <f>VLOOKUP(B4743,sales_teams!A:C,2)</f>
        <v>Rocco Neubert</v>
      </c>
      <c r="L4743" s="12" t="str">
        <f>VLOOKUP(D4743,accounts!A:G,6)</f>
        <v>United States</v>
      </c>
      <c r="M4743" s="12" t="str">
        <f>VLOOKUP(D4743,accounts!A:B,2)</f>
        <v>software</v>
      </c>
      <c r="N4743" s="12" t="str">
        <f t="shared" si="26"/>
        <v>Jul 2017</v>
      </c>
      <c r="O4743" s="12" t="str">
        <f t="shared" si="565"/>
        <v>Sep 2017</v>
      </c>
      <c r="P4743" s="12">
        <f>VLOOKUP(D4743,accounts!A:G,4)</f>
        <v>4478.47</v>
      </c>
      <c r="Q4743" s="12">
        <f t="shared" si="566"/>
        <v>62</v>
      </c>
    </row>
    <row r="4744">
      <c r="A4744" s="14" t="s">
        <v>4923</v>
      </c>
      <c r="B4744" s="14" t="s">
        <v>41</v>
      </c>
      <c r="C4744" s="14" t="s">
        <v>17</v>
      </c>
      <c r="D4744" s="14" t="s">
        <v>120</v>
      </c>
      <c r="E4744" s="14" t="s">
        <v>5</v>
      </c>
      <c r="F4744" s="15">
        <v>42945.0</v>
      </c>
      <c r="G4744" s="15">
        <v>42963.0</v>
      </c>
      <c r="H4744" s="14">
        <v>5319.0</v>
      </c>
      <c r="I4744" s="12">
        <f>VLOOKUP(C4744, products!$A$1:$C$8, 3, FALSE)</f>
        <v>4821</v>
      </c>
      <c r="J4744" s="12" t="str">
        <f>VLOOKUP(B4744,sales_teams!A:C,3)</f>
        <v>East</v>
      </c>
      <c r="K4744" s="12" t="str">
        <f>VLOOKUP(B4744,sales_teams!A:C,2)</f>
        <v>Rocco Neubert</v>
      </c>
      <c r="L4744" s="12" t="str">
        <f>VLOOKUP(D4744,accounts!A:G,6)</f>
        <v>United States</v>
      </c>
      <c r="M4744" s="12" t="str">
        <f>VLOOKUP(D4744,accounts!A:B,2)</f>
        <v>entertainment</v>
      </c>
      <c r="N4744" s="12" t="str">
        <f t="shared" si="26"/>
        <v>Jul 2017</v>
      </c>
      <c r="O4744" s="12" t="str">
        <f t="shared" si="565"/>
        <v>Aug 2017</v>
      </c>
      <c r="P4744" s="12">
        <f>VLOOKUP(D4744,accounts!A:G,4)</f>
        <v>665.06</v>
      </c>
      <c r="Q4744" s="12">
        <f t="shared" si="566"/>
        <v>31</v>
      </c>
    </row>
    <row r="4745">
      <c r="A4745" s="14" t="s">
        <v>4924</v>
      </c>
      <c r="B4745" s="14" t="s">
        <v>44</v>
      </c>
      <c r="C4745" s="14" t="s">
        <v>17</v>
      </c>
      <c r="D4745" s="14" t="s">
        <v>65</v>
      </c>
      <c r="E4745" s="14" t="s">
        <v>5</v>
      </c>
      <c r="F4745" s="15">
        <v>42945.0</v>
      </c>
      <c r="G4745" s="15">
        <v>42955.0</v>
      </c>
      <c r="H4745" s="14">
        <v>4941.0</v>
      </c>
      <c r="I4745" s="12">
        <f>VLOOKUP(C4745, products!$A$1:$C$8, 3, FALSE)</f>
        <v>4821</v>
      </c>
      <c r="J4745" s="12" t="str">
        <f>VLOOKUP(B4745,sales_teams!A:C,3)</f>
        <v>East</v>
      </c>
      <c r="K4745" s="12" t="str">
        <f>VLOOKUP(B4745,sales_teams!A:C,2)</f>
        <v>Rocco Neubert</v>
      </c>
      <c r="L4745" s="12" t="str">
        <f>VLOOKUP(D4745,accounts!A:G,6)</f>
        <v>United States</v>
      </c>
      <c r="M4745" s="12" t="str">
        <f>VLOOKUP(D4745,accounts!A:B,2)</f>
        <v>technolgy</v>
      </c>
      <c r="N4745" s="12" t="str">
        <f t="shared" si="26"/>
        <v>Jul 2017</v>
      </c>
      <c r="O4745" s="12" t="str">
        <f t="shared" si="565"/>
        <v>Aug 2017</v>
      </c>
      <c r="P4745" s="12">
        <f>VLOOKUP(D4745,accounts!A:G,4)</f>
        <v>7708.38</v>
      </c>
      <c r="Q4745" s="12">
        <f t="shared" si="566"/>
        <v>31</v>
      </c>
    </row>
    <row r="4746">
      <c r="A4746" s="14" t="s">
        <v>4925</v>
      </c>
      <c r="B4746" s="14" t="s">
        <v>44</v>
      </c>
      <c r="C4746" s="14" t="s">
        <v>21</v>
      </c>
      <c r="D4746" s="14" t="s">
        <v>110</v>
      </c>
      <c r="E4746" s="14" t="s">
        <v>5</v>
      </c>
      <c r="F4746" s="15">
        <v>42945.0</v>
      </c>
      <c r="G4746" s="15">
        <v>42949.0</v>
      </c>
      <c r="H4746" s="14">
        <v>3260.0</v>
      </c>
      <c r="I4746" s="12">
        <f>VLOOKUP(C4746, products!$A$1:$C$8, 3, FALSE)</f>
        <v>3393</v>
      </c>
      <c r="J4746" s="12" t="str">
        <f>VLOOKUP(B4746,sales_teams!A:C,3)</f>
        <v>East</v>
      </c>
      <c r="K4746" s="12" t="str">
        <f>VLOOKUP(B4746,sales_teams!A:C,2)</f>
        <v>Rocco Neubert</v>
      </c>
      <c r="L4746" s="12" t="str">
        <f>VLOOKUP(D4746,accounts!A:G,6)</f>
        <v>Poland</v>
      </c>
      <c r="M4746" s="12" t="str">
        <f>VLOOKUP(D4746,accounts!A:B,2)</f>
        <v>marketing</v>
      </c>
      <c r="N4746" s="12" t="str">
        <f t="shared" si="26"/>
        <v>Jul 2017</v>
      </c>
      <c r="O4746" s="12" t="str">
        <f t="shared" si="565"/>
        <v>Aug 2017</v>
      </c>
      <c r="P4746" s="12">
        <f>VLOOKUP(D4746,accounts!A:G,4)</f>
        <v>894.37</v>
      </c>
      <c r="Q4746" s="12">
        <f t="shared" si="566"/>
        <v>31</v>
      </c>
    </row>
    <row r="4747">
      <c r="A4747" s="14" t="s">
        <v>4926</v>
      </c>
      <c r="B4747" s="14" t="s">
        <v>46</v>
      </c>
      <c r="C4747" s="14" t="s">
        <v>18</v>
      </c>
      <c r="D4747" s="14" t="s">
        <v>145</v>
      </c>
      <c r="E4747" s="14" t="s">
        <v>25</v>
      </c>
      <c r="F4747" s="15">
        <v>42945.0</v>
      </c>
      <c r="G4747" s="17"/>
      <c r="I4747" s="12">
        <f>VLOOKUP(C4747, products!$A$1:$C$8, 3, FALSE)</f>
        <v>1096</v>
      </c>
      <c r="J4747" s="12" t="str">
        <f>VLOOKUP(B4747,sales_teams!A:C,3)</f>
        <v>East</v>
      </c>
      <c r="K4747" s="12" t="str">
        <f>VLOOKUP(B4747,sales_teams!A:C,2)</f>
        <v>Rocco Neubert</v>
      </c>
      <c r="L4747" s="12" t="str">
        <f>VLOOKUP(D4747,accounts!A:G,6)</f>
        <v>United States</v>
      </c>
      <c r="M4747" s="12" t="str">
        <f>VLOOKUP(D4747,accounts!A:B,2)</f>
        <v>technolgy</v>
      </c>
      <c r="N4747" s="12" t="str">
        <f t="shared" si="26"/>
        <v>Jul 2017</v>
      </c>
      <c r="P4747" s="12">
        <f>VLOOKUP(D4747,accounts!A:G,4)</f>
        <v>1242.32</v>
      </c>
    </row>
    <row r="4748">
      <c r="A4748" s="14" t="s">
        <v>4927</v>
      </c>
      <c r="B4748" s="14" t="s">
        <v>46</v>
      </c>
      <c r="C4748" s="14" t="s">
        <v>18</v>
      </c>
      <c r="D4748" s="14" t="s">
        <v>68</v>
      </c>
      <c r="E4748" s="14" t="s">
        <v>26</v>
      </c>
      <c r="F4748" s="15">
        <v>42945.0</v>
      </c>
      <c r="G4748" s="15">
        <v>42950.0</v>
      </c>
      <c r="H4748" s="14">
        <v>0.0</v>
      </c>
      <c r="I4748" s="12">
        <f>VLOOKUP(C4748, products!$A$1:$C$8, 3, FALSE)</f>
        <v>1096</v>
      </c>
      <c r="J4748" s="12" t="str">
        <f>VLOOKUP(B4748,sales_teams!A:C,3)</f>
        <v>East</v>
      </c>
      <c r="K4748" s="12" t="str">
        <f>VLOOKUP(B4748,sales_teams!A:C,2)</f>
        <v>Rocco Neubert</v>
      </c>
      <c r="L4748" s="12" t="str">
        <f>VLOOKUP(D4748,accounts!A:G,6)</f>
        <v>Korea</v>
      </c>
      <c r="M4748" s="12" t="str">
        <f>VLOOKUP(D4748,accounts!A:B,2)</f>
        <v>technolgy</v>
      </c>
      <c r="N4748" s="12" t="str">
        <f t="shared" si="26"/>
        <v>Jul 2017</v>
      </c>
      <c r="O4748" s="12" t="str">
        <f t="shared" ref="O4748:O4750" si="567">TEXT(G4748,"mmm yyy")</f>
        <v>Aug 2017</v>
      </c>
      <c r="P4748" s="12">
        <f>VLOOKUP(D4748,accounts!A:G,4)</f>
        <v>8170.38</v>
      </c>
      <c r="Q4748" s="12">
        <f t="shared" ref="Q4748:Q4750" si="568">O4748-N4748</f>
        <v>31</v>
      </c>
    </row>
    <row r="4749">
      <c r="A4749" s="14" t="s">
        <v>4928</v>
      </c>
      <c r="B4749" s="14" t="s">
        <v>46</v>
      </c>
      <c r="C4749" s="14" t="s">
        <v>20</v>
      </c>
      <c r="D4749" s="14" t="s">
        <v>69</v>
      </c>
      <c r="E4749" s="14" t="s">
        <v>5</v>
      </c>
      <c r="F4749" s="15">
        <v>42945.0</v>
      </c>
      <c r="G4749" s="15">
        <v>42947.0</v>
      </c>
      <c r="H4749" s="14">
        <v>4842.0</v>
      </c>
      <c r="I4749" s="12">
        <f>VLOOKUP(C4749, products!$A$1:$C$8, 3, FALSE)</f>
        <v>5482</v>
      </c>
      <c r="J4749" s="12" t="str">
        <f>VLOOKUP(B4749,sales_teams!A:C,3)</f>
        <v>East</v>
      </c>
      <c r="K4749" s="12" t="str">
        <f>VLOOKUP(B4749,sales_teams!A:C,2)</f>
        <v>Rocco Neubert</v>
      </c>
      <c r="L4749" s="12" t="str">
        <f>VLOOKUP(D4749,accounts!A:G,6)</f>
        <v>United States</v>
      </c>
      <c r="M4749" s="12" t="str">
        <f>VLOOKUP(D4749,accounts!A:B,2)</f>
        <v>marketing</v>
      </c>
      <c r="N4749" s="12" t="str">
        <f t="shared" si="26"/>
        <v>Jul 2017</v>
      </c>
      <c r="O4749" s="12" t="str">
        <f t="shared" si="567"/>
        <v>Jul 2017</v>
      </c>
      <c r="P4749" s="12">
        <f>VLOOKUP(D4749,accounts!A:G,4)</f>
        <v>2952.73</v>
      </c>
      <c r="Q4749" s="12">
        <f t="shared" si="568"/>
        <v>0</v>
      </c>
    </row>
    <row r="4750">
      <c r="A4750" s="14" t="s">
        <v>4929</v>
      </c>
      <c r="B4750" s="14" t="s">
        <v>46</v>
      </c>
      <c r="C4750" s="14" t="s">
        <v>21</v>
      </c>
      <c r="D4750" s="14" t="s">
        <v>124</v>
      </c>
      <c r="E4750" s="14" t="s">
        <v>5</v>
      </c>
      <c r="F4750" s="15">
        <v>42945.0</v>
      </c>
      <c r="G4750" s="15">
        <v>43007.0</v>
      </c>
      <c r="H4750" s="14">
        <v>3463.0</v>
      </c>
      <c r="I4750" s="12">
        <f>VLOOKUP(C4750, products!$A$1:$C$8, 3, FALSE)</f>
        <v>3393</v>
      </c>
      <c r="J4750" s="12" t="str">
        <f>VLOOKUP(B4750,sales_teams!A:C,3)</f>
        <v>East</v>
      </c>
      <c r="K4750" s="12" t="str">
        <f>VLOOKUP(B4750,sales_teams!A:C,2)</f>
        <v>Rocco Neubert</v>
      </c>
      <c r="L4750" s="12" t="str">
        <f>VLOOKUP(D4750,accounts!A:G,6)</f>
        <v>United States</v>
      </c>
      <c r="M4750" s="12" t="str">
        <f>VLOOKUP(D4750,accounts!A:B,2)</f>
        <v>retail</v>
      </c>
      <c r="N4750" s="12" t="str">
        <f t="shared" si="26"/>
        <v>Jul 2017</v>
      </c>
      <c r="O4750" s="12" t="str">
        <f t="shared" si="567"/>
        <v>Sep 2017</v>
      </c>
      <c r="P4750" s="12">
        <f>VLOOKUP(D4750,accounts!A:G,4)</f>
        <v>497.11</v>
      </c>
      <c r="Q4750" s="12">
        <f t="shared" si="568"/>
        <v>62</v>
      </c>
    </row>
    <row r="4751">
      <c r="A4751" s="14" t="s">
        <v>4930</v>
      </c>
      <c r="B4751" s="14" t="s">
        <v>48</v>
      </c>
      <c r="C4751" s="14" t="s">
        <v>19</v>
      </c>
      <c r="D4751" s="14" t="s">
        <v>134</v>
      </c>
      <c r="E4751" s="14" t="s">
        <v>25</v>
      </c>
      <c r="F4751" s="15">
        <v>42945.0</v>
      </c>
      <c r="G4751" s="17"/>
      <c r="I4751" s="12">
        <f>VLOOKUP(C4751, products!$A$1:$C$8, 3, FALSE)</f>
        <v>55</v>
      </c>
      <c r="J4751" s="12" t="str">
        <f>VLOOKUP(B4751,sales_teams!A:C,3)</f>
        <v>East</v>
      </c>
      <c r="K4751" s="12" t="str">
        <f>VLOOKUP(B4751,sales_teams!A:C,2)</f>
        <v>Rocco Neubert</v>
      </c>
      <c r="L4751" s="12" t="str">
        <f>VLOOKUP(D4751,accounts!A:G,6)</f>
        <v>United States</v>
      </c>
      <c r="M4751" s="12" t="str">
        <f>VLOOKUP(D4751,accounts!A:B,2)</f>
        <v>medical</v>
      </c>
      <c r="N4751" s="12" t="str">
        <f t="shared" si="26"/>
        <v>Jul 2017</v>
      </c>
      <c r="P4751" s="12">
        <f>VLOOKUP(D4751,accounts!A:G,4)</f>
        <v>441.08</v>
      </c>
    </row>
    <row r="4752">
      <c r="A4752" s="14" t="s">
        <v>4931</v>
      </c>
      <c r="B4752" s="14" t="s">
        <v>48</v>
      </c>
      <c r="C4752" s="14" t="s">
        <v>22</v>
      </c>
      <c r="D4752" s="14" t="s">
        <v>140</v>
      </c>
      <c r="E4752" s="14" t="s">
        <v>26</v>
      </c>
      <c r="F4752" s="15">
        <v>42945.0</v>
      </c>
      <c r="G4752" s="15">
        <v>42948.0</v>
      </c>
      <c r="H4752" s="14">
        <v>0.0</v>
      </c>
      <c r="I4752" s="12">
        <f>VLOOKUP(C4752, products!$A$1:$C$8, 3, FALSE)</f>
        <v>550</v>
      </c>
      <c r="J4752" s="12" t="str">
        <f>VLOOKUP(B4752,sales_teams!A:C,3)</f>
        <v>East</v>
      </c>
      <c r="K4752" s="12" t="str">
        <f>VLOOKUP(B4752,sales_teams!A:C,2)</f>
        <v>Rocco Neubert</v>
      </c>
      <c r="L4752" s="12" t="str">
        <f>VLOOKUP(D4752,accounts!A:G,6)</f>
        <v>United States</v>
      </c>
      <c r="M4752" s="12" t="str">
        <f>VLOOKUP(D4752,accounts!A:B,2)</f>
        <v>marketing</v>
      </c>
      <c r="N4752" s="12" t="str">
        <f t="shared" si="26"/>
        <v>Jul 2017</v>
      </c>
      <c r="O4752" s="12" t="str">
        <f t="shared" ref="O4752:O4755" si="569">TEXT(G4752,"mmm yyy")</f>
        <v>Aug 2017</v>
      </c>
      <c r="P4752" s="12">
        <f>VLOOKUP(D4752,accounts!A:G,4)</f>
        <v>375.43</v>
      </c>
      <c r="Q4752" s="12">
        <f t="shared" ref="Q4752:Q4755" si="570">O4752-N4752</f>
        <v>31</v>
      </c>
    </row>
    <row r="4753">
      <c r="A4753" s="14" t="s">
        <v>4932</v>
      </c>
      <c r="B4753" s="14" t="s">
        <v>51</v>
      </c>
      <c r="C4753" s="14" t="s">
        <v>22</v>
      </c>
      <c r="D4753" s="14" t="s">
        <v>130</v>
      </c>
      <c r="E4753" s="14" t="s">
        <v>26</v>
      </c>
      <c r="F4753" s="15">
        <v>42945.0</v>
      </c>
      <c r="G4753" s="15">
        <v>42946.0</v>
      </c>
      <c r="H4753" s="14">
        <v>0.0</v>
      </c>
      <c r="I4753" s="12">
        <f>VLOOKUP(C4753, products!$A$1:$C$8, 3, FALSE)</f>
        <v>550</v>
      </c>
      <c r="J4753" s="12" t="str">
        <f>VLOOKUP(B4753,sales_teams!A:C,3)</f>
        <v>West</v>
      </c>
      <c r="K4753" s="12" t="str">
        <f>VLOOKUP(B4753,sales_teams!A:C,2)</f>
        <v>Summer Sewald</v>
      </c>
      <c r="L4753" s="12" t="str">
        <f>VLOOKUP(D4753,accounts!A:G,6)</f>
        <v>Germany</v>
      </c>
      <c r="M4753" s="12" t="str">
        <f>VLOOKUP(D4753,accounts!A:B,2)</f>
        <v>services</v>
      </c>
      <c r="N4753" s="12" t="str">
        <f t="shared" si="26"/>
        <v>Jul 2017</v>
      </c>
      <c r="O4753" s="12" t="str">
        <f t="shared" si="569"/>
        <v>Jul 2017</v>
      </c>
      <c r="P4753" s="12">
        <f>VLOOKUP(D4753,accounts!A:G,4)</f>
        <v>1012.72</v>
      </c>
      <c r="Q4753" s="12">
        <f t="shared" si="570"/>
        <v>0</v>
      </c>
    </row>
    <row r="4754">
      <c r="A4754" s="14" t="s">
        <v>4933</v>
      </c>
      <c r="B4754" s="14" t="s">
        <v>54</v>
      </c>
      <c r="C4754" s="14" t="s">
        <v>17</v>
      </c>
      <c r="D4754" s="14" t="s">
        <v>75</v>
      </c>
      <c r="E4754" s="14" t="s">
        <v>5</v>
      </c>
      <c r="F4754" s="15">
        <v>42945.0</v>
      </c>
      <c r="G4754" s="15">
        <v>42955.0</v>
      </c>
      <c r="H4754" s="14">
        <v>4252.0</v>
      </c>
      <c r="I4754" s="12">
        <f>VLOOKUP(C4754, products!$A$1:$C$8, 3, FALSE)</f>
        <v>4821</v>
      </c>
      <c r="J4754" s="12" t="str">
        <f>VLOOKUP(B4754,sales_teams!A:C,3)</f>
        <v>West</v>
      </c>
      <c r="K4754" s="12" t="str">
        <f>VLOOKUP(B4754,sales_teams!A:C,2)</f>
        <v>Summer Sewald</v>
      </c>
      <c r="L4754" s="12" t="str">
        <f>VLOOKUP(D4754,accounts!A:G,6)</f>
        <v>Jordan</v>
      </c>
      <c r="M4754" s="12" t="str">
        <f>VLOOKUP(D4754,accounts!A:B,2)</f>
        <v>marketing</v>
      </c>
      <c r="N4754" s="12" t="str">
        <f t="shared" si="26"/>
        <v>Jul 2017</v>
      </c>
      <c r="O4754" s="12" t="str">
        <f t="shared" si="569"/>
        <v>Aug 2017</v>
      </c>
      <c r="P4754" s="12">
        <f>VLOOKUP(D4754,accounts!A:G,4)</f>
        <v>3027.46</v>
      </c>
      <c r="Q4754" s="12">
        <f t="shared" si="570"/>
        <v>31</v>
      </c>
    </row>
    <row r="4755">
      <c r="A4755" s="14" t="s">
        <v>4934</v>
      </c>
      <c r="B4755" s="14" t="s">
        <v>56</v>
      </c>
      <c r="C4755" s="14" t="s">
        <v>17</v>
      </c>
      <c r="D4755" s="14" t="s">
        <v>86</v>
      </c>
      <c r="E4755" s="14" t="s">
        <v>5</v>
      </c>
      <c r="F4755" s="15">
        <v>42945.0</v>
      </c>
      <c r="G4755" s="15">
        <v>42982.0</v>
      </c>
      <c r="H4755" s="14">
        <v>4906.0</v>
      </c>
      <c r="I4755" s="12">
        <f>VLOOKUP(C4755, products!$A$1:$C$8, 3, FALSE)</f>
        <v>4821</v>
      </c>
      <c r="J4755" s="12" t="str">
        <f>VLOOKUP(B4755,sales_teams!A:C,3)</f>
        <v>West</v>
      </c>
      <c r="K4755" s="12" t="str">
        <f>VLOOKUP(B4755,sales_teams!A:C,2)</f>
        <v>Summer Sewald</v>
      </c>
      <c r="L4755" s="12" t="str">
        <f>VLOOKUP(D4755,accounts!A:G,6)</f>
        <v>United States</v>
      </c>
      <c r="M4755" s="12" t="str">
        <f>VLOOKUP(D4755,accounts!A:B,2)</f>
        <v>software</v>
      </c>
      <c r="N4755" s="12" t="str">
        <f t="shared" si="26"/>
        <v>Jul 2017</v>
      </c>
      <c r="O4755" s="12" t="str">
        <f t="shared" si="569"/>
        <v>Sep 2017</v>
      </c>
      <c r="P4755" s="12">
        <f>VLOOKUP(D4755,accounts!A:G,4)</f>
        <v>4478.47</v>
      </c>
      <c r="Q4755" s="12">
        <f t="shared" si="570"/>
        <v>62</v>
      </c>
    </row>
    <row r="4756">
      <c r="A4756" s="14" t="s">
        <v>4935</v>
      </c>
      <c r="B4756" s="14" t="s">
        <v>57</v>
      </c>
      <c r="C4756" s="14" t="s">
        <v>19</v>
      </c>
      <c r="D4756" s="14" t="s">
        <v>138</v>
      </c>
      <c r="E4756" s="14" t="s">
        <v>25</v>
      </c>
      <c r="F4756" s="15">
        <v>42945.0</v>
      </c>
      <c r="G4756" s="17"/>
      <c r="I4756" s="12">
        <f>VLOOKUP(C4756, products!$A$1:$C$8, 3, FALSE)</f>
        <v>55</v>
      </c>
      <c r="J4756" s="12" t="str">
        <f>VLOOKUP(B4756,sales_teams!A:C,3)</f>
        <v>West</v>
      </c>
      <c r="K4756" s="12" t="str">
        <f>VLOOKUP(B4756,sales_teams!A:C,2)</f>
        <v>Summer Sewald</v>
      </c>
      <c r="L4756" s="12" t="str">
        <f>VLOOKUP(D4756,accounts!A:G,6)</f>
        <v>United States</v>
      </c>
      <c r="M4756" s="12" t="str">
        <f>VLOOKUP(D4756,accounts!A:B,2)</f>
        <v>retail</v>
      </c>
      <c r="N4756" s="12" t="str">
        <f t="shared" si="26"/>
        <v>Jul 2017</v>
      </c>
      <c r="P4756" s="12">
        <f>VLOOKUP(D4756,accounts!A:G,4)</f>
        <v>2261.05</v>
      </c>
    </row>
    <row r="4757">
      <c r="A4757" s="14" t="s">
        <v>4936</v>
      </c>
      <c r="B4757" s="14" t="s">
        <v>57</v>
      </c>
      <c r="C4757" s="14" t="s">
        <v>19</v>
      </c>
      <c r="D4757" s="14" t="s">
        <v>83</v>
      </c>
      <c r="E4757" s="14" t="s">
        <v>26</v>
      </c>
      <c r="F4757" s="15">
        <v>42945.0</v>
      </c>
      <c r="G4757" s="15">
        <v>42957.0</v>
      </c>
      <c r="H4757" s="14">
        <v>0.0</v>
      </c>
      <c r="I4757" s="12">
        <f>VLOOKUP(C4757, products!$A$1:$C$8, 3, FALSE)</f>
        <v>55</v>
      </c>
      <c r="J4757" s="12" t="str">
        <f>VLOOKUP(B4757,sales_teams!A:C,3)</f>
        <v>West</v>
      </c>
      <c r="K4757" s="12" t="str">
        <f>VLOOKUP(B4757,sales_teams!A:C,2)</f>
        <v>Summer Sewald</v>
      </c>
      <c r="L4757" s="12" t="str">
        <f>VLOOKUP(D4757,accounts!A:G,6)</f>
        <v>United States</v>
      </c>
      <c r="M4757" s="12" t="str">
        <f>VLOOKUP(D4757,accounts!A:B,2)</f>
        <v>marketing</v>
      </c>
      <c r="N4757" s="12" t="str">
        <f t="shared" si="26"/>
        <v>Jul 2017</v>
      </c>
      <c r="O4757" s="12" t="str">
        <f t="shared" ref="O4757:O4758" si="571">TEXT(G4757,"mmm yyy")</f>
        <v>Aug 2017</v>
      </c>
      <c r="P4757" s="12">
        <f>VLOOKUP(D4757,accounts!A:G,4)</f>
        <v>2403.58</v>
      </c>
      <c r="Q4757" s="12">
        <f t="shared" ref="Q4757:Q4758" si="572">O4757-N4757</f>
        <v>31</v>
      </c>
    </row>
    <row r="4758">
      <c r="A4758" s="14" t="s">
        <v>4937</v>
      </c>
      <c r="B4758" s="14" t="s">
        <v>32</v>
      </c>
      <c r="C4758" s="14" t="s">
        <v>20</v>
      </c>
      <c r="D4758" s="14" t="s">
        <v>101</v>
      </c>
      <c r="E4758" s="14" t="s">
        <v>26</v>
      </c>
      <c r="F4758" s="15">
        <v>42946.0</v>
      </c>
      <c r="G4758" s="15">
        <v>42954.0</v>
      </c>
      <c r="H4758" s="14">
        <v>0.0</v>
      </c>
      <c r="I4758" s="12">
        <f>VLOOKUP(C4758, products!$A$1:$C$8, 3, FALSE)</f>
        <v>5482</v>
      </c>
      <c r="J4758" s="12" t="str">
        <f>VLOOKUP(B4758,sales_teams!A:C,3)</f>
        <v>Central</v>
      </c>
      <c r="K4758" s="12" t="str">
        <f>VLOOKUP(B4758,sales_teams!A:C,2)</f>
        <v>Dustin Brinkmann</v>
      </c>
      <c r="L4758" s="12" t="str">
        <f>VLOOKUP(D4758,accounts!A:G,6)</f>
        <v>United States</v>
      </c>
      <c r="M4758" s="12" t="str">
        <f>VLOOKUP(D4758,accounts!A:B,2)</f>
        <v>finance</v>
      </c>
      <c r="N4758" s="12" t="str">
        <f t="shared" si="26"/>
        <v>Jul 2017</v>
      </c>
      <c r="O4758" s="12" t="str">
        <f t="shared" si="571"/>
        <v>Aug 2017</v>
      </c>
      <c r="P4758" s="12">
        <f>VLOOKUP(D4758,accounts!A:G,4)</f>
        <v>1102.43</v>
      </c>
      <c r="Q4758" s="12">
        <f t="shared" si="572"/>
        <v>31</v>
      </c>
    </row>
    <row r="4759">
      <c r="A4759" s="14" t="s">
        <v>4938</v>
      </c>
      <c r="B4759" s="14" t="s">
        <v>33</v>
      </c>
      <c r="C4759" s="14" t="s">
        <v>19</v>
      </c>
      <c r="D4759" s="14" t="s">
        <v>114</v>
      </c>
      <c r="E4759" s="14" t="s">
        <v>25</v>
      </c>
      <c r="F4759" s="15">
        <v>42946.0</v>
      </c>
      <c r="G4759" s="17"/>
      <c r="I4759" s="12">
        <f>VLOOKUP(C4759, products!$A$1:$C$8, 3, FALSE)</f>
        <v>55</v>
      </c>
      <c r="J4759" s="12" t="str">
        <f>VLOOKUP(B4759,sales_teams!A:C,3)</f>
        <v>Central</v>
      </c>
      <c r="K4759" s="12" t="str">
        <f>VLOOKUP(B4759,sales_teams!A:C,2)</f>
        <v>Dustin Brinkmann</v>
      </c>
      <c r="L4759" s="12" t="str">
        <f>VLOOKUP(D4759,accounts!A:G,6)</f>
        <v>United States</v>
      </c>
      <c r="M4759" s="12" t="str">
        <f>VLOOKUP(D4759,accounts!A:B,2)</f>
        <v>technolgy</v>
      </c>
      <c r="N4759" s="12" t="str">
        <f t="shared" si="26"/>
        <v>Jul 2017</v>
      </c>
      <c r="P4759" s="12">
        <f>VLOOKUP(D4759,accounts!A:G,4)</f>
        <v>1100.04</v>
      </c>
    </row>
    <row r="4760">
      <c r="A4760" s="14" t="s">
        <v>4939</v>
      </c>
      <c r="B4760" s="14" t="s">
        <v>36</v>
      </c>
      <c r="C4760" s="14" t="s">
        <v>21</v>
      </c>
      <c r="D4760" s="14" t="s">
        <v>78</v>
      </c>
      <c r="E4760" s="14" t="s">
        <v>5</v>
      </c>
      <c r="F4760" s="15">
        <v>42946.0</v>
      </c>
      <c r="G4760" s="15">
        <v>43057.0</v>
      </c>
      <c r="H4760" s="14">
        <v>3113.0</v>
      </c>
      <c r="I4760" s="12">
        <f>VLOOKUP(C4760, products!$A$1:$C$8, 3, FALSE)</f>
        <v>3393</v>
      </c>
      <c r="J4760" s="12" t="str">
        <f>VLOOKUP(B4760,sales_teams!A:C,3)</f>
        <v>Central</v>
      </c>
      <c r="K4760" s="12" t="str">
        <f>VLOOKUP(B4760,sales_teams!A:C,2)</f>
        <v>Dustin Brinkmann</v>
      </c>
      <c r="L4760" s="12" t="str">
        <f>VLOOKUP(D4760,accounts!A:G,6)</f>
        <v>United States</v>
      </c>
      <c r="M4760" s="12" t="str">
        <f>VLOOKUP(D4760,accounts!A:B,2)</f>
        <v>finance</v>
      </c>
      <c r="N4760" s="12" t="str">
        <f t="shared" si="26"/>
        <v>Jul 2017</v>
      </c>
      <c r="O4760" s="12" t="str">
        <f t="shared" ref="O4760:O4761" si="573">TEXT(G4760,"mmm yyy")</f>
        <v>Nov 2017</v>
      </c>
      <c r="P4760" s="12">
        <f>VLOOKUP(D4760,accounts!A:G,4)</f>
        <v>2022.14</v>
      </c>
      <c r="Q4760" s="12">
        <f t="shared" ref="Q4760:Q4761" si="574">O4760-N4760</f>
        <v>123</v>
      </c>
    </row>
    <row r="4761">
      <c r="A4761" s="14" t="s">
        <v>4940</v>
      </c>
      <c r="B4761" s="14" t="s">
        <v>37</v>
      </c>
      <c r="C4761" s="14" t="s">
        <v>18</v>
      </c>
      <c r="D4761" s="14" t="s">
        <v>145</v>
      </c>
      <c r="E4761" s="14" t="s">
        <v>5</v>
      </c>
      <c r="F4761" s="15">
        <v>42946.0</v>
      </c>
      <c r="G4761" s="15">
        <v>42957.0</v>
      </c>
      <c r="H4761" s="14">
        <v>1097.0</v>
      </c>
      <c r="I4761" s="12">
        <f>VLOOKUP(C4761, products!$A$1:$C$8, 3, FALSE)</f>
        <v>1096</v>
      </c>
      <c r="J4761" s="12" t="str">
        <f>VLOOKUP(B4761,sales_teams!A:C,3)</f>
        <v>East</v>
      </c>
      <c r="K4761" s="12" t="str">
        <f>VLOOKUP(B4761,sales_teams!A:C,2)</f>
        <v>Rocco Neubert</v>
      </c>
      <c r="L4761" s="12" t="str">
        <f>VLOOKUP(D4761,accounts!A:G,6)</f>
        <v>United States</v>
      </c>
      <c r="M4761" s="12" t="str">
        <f>VLOOKUP(D4761,accounts!A:B,2)</f>
        <v>technolgy</v>
      </c>
      <c r="N4761" s="12" t="str">
        <f t="shared" si="26"/>
        <v>Jul 2017</v>
      </c>
      <c r="O4761" s="12" t="str">
        <f t="shared" si="573"/>
        <v>Aug 2017</v>
      </c>
      <c r="P4761" s="12">
        <f>VLOOKUP(D4761,accounts!A:G,4)</f>
        <v>1242.32</v>
      </c>
      <c r="Q4761" s="12">
        <f t="shared" si="574"/>
        <v>31</v>
      </c>
    </row>
    <row r="4762">
      <c r="A4762" s="14" t="s">
        <v>4941</v>
      </c>
      <c r="B4762" s="14" t="s">
        <v>38</v>
      </c>
      <c r="C4762" s="14" t="s">
        <v>20</v>
      </c>
      <c r="D4762" s="14" t="s">
        <v>131</v>
      </c>
      <c r="E4762" s="14" t="s">
        <v>25</v>
      </c>
      <c r="F4762" s="15">
        <v>42946.0</v>
      </c>
      <c r="G4762" s="17"/>
      <c r="I4762" s="12">
        <f>VLOOKUP(C4762, products!$A$1:$C$8, 3, FALSE)</f>
        <v>5482</v>
      </c>
      <c r="J4762" s="12" t="str">
        <f>VLOOKUP(B4762,sales_teams!A:C,3)</f>
        <v>East</v>
      </c>
      <c r="K4762" s="12" t="str">
        <f>VLOOKUP(B4762,sales_teams!A:C,2)</f>
        <v>Rocco Neubert</v>
      </c>
      <c r="L4762" s="12" t="str">
        <f>VLOOKUP(D4762,accounts!A:G,6)</f>
        <v>United States</v>
      </c>
      <c r="M4762" s="12" t="str">
        <f>VLOOKUP(D4762,accounts!A:B,2)</f>
        <v>marketing</v>
      </c>
      <c r="N4762" s="12" t="str">
        <f t="shared" si="26"/>
        <v>Jul 2017</v>
      </c>
      <c r="P4762" s="12">
        <f>VLOOKUP(D4762,accounts!A:G,4)</f>
        <v>45.39</v>
      </c>
    </row>
    <row r="4763">
      <c r="A4763" s="14" t="s">
        <v>4942</v>
      </c>
      <c r="B4763" s="14" t="s">
        <v>38</v>
      </c>
      <c r="C4763" s="14" t="s">
        <v>17</v>
      </c>
      <c r="D4763" s="14" t="s">
        <v>113</v>
      </c>
      <c r="E4763" s="14" t="s">
        <v>25</v>
      </c>
      <c r="F4763" s="15">
        <v>42946.0</v>
      </c>
      <c r="G4763" s="17"/>
      <c r="I4763" s="12">
        <f>VLOOKUP(C4763, products!$A$1:$C$8, 3, FALSE)</f>
        <v>4821</v>
      </c>
      <c r="J4763" s="12" t="str">
        <f>VLOOKUP(B4763,sales_teams!A:C,3)</f>
        <v>East</v>
      </c>
      <c r="K4763" s="12" t="str">
        <f>VLOOKUP(B4763,sales_teams!A:C,2)</f>
        <v>Rocco Neubert</v>
      </c>
      <c r="L4763" s="12" t="str">
        <f>VLOOKUP(D4763,accounts!A:G,6)</f>
        <v>United States</v>
      </c>
      <c r="M4763" s="12" t="str">
        <f>VLOOKUP(D4763,accounts!A:B,2)</f>
        <v>retail</v>
      </c>
      <c r="N4763" s="12" t="str">
        <f t="shared" si="26"/>
        <v>Jul 2017</v>
      </c>
      <c r="P4763" s="12">
        <f>VLOOKUP(D4763,accounts!A:G,4)</f>
        <v>1388.67</v>
      </c>
    </row>
    <row r="4764">
      <c r="A4764" s="14" t="s">
        <v>4943</v>
      </c>
      <c r="B4764" s="14" t="s">
        <v>38</v>
      </c>
      <c r="C4764" s="14" t="s">
        <v>21</v>
      </c>
      <c r="D4764" s="14" t="s">
        <v>68</v>
      </c>
      <c r="E4764" s="14" t="s">
        <v>26</v>
      </c>
      <c r="F4764" s="15">
        <v>42946.0</v>
      </c>
      <c r="G4764" s="15">
        <v>42952.0</v>
      </c>
      <c r="H4764" s="14">
        <v>0.0</v>
      </c>
      <c r="I4764" s="12">
        <f>VLOOKUP(C4764, products!$A$1:$C$8, 3, FALSE)</f>
        <v>3393</v>
      </c>
      <c r="J4764" s="12" t="str">
        <f>VLOOKUP(B4764,sales_teams!A:C,3)</f>
        <v>East</v>
      </c>
      <c r="K4764" s="12" t="str">
        <f>VLOOKUP(B4764,sales_teams!A:C,2)</f>
        <v>Rocco Neubert</v>
      </c>
      <c r="L4764" s="12" t="str">
        <f>VLOOKUP(D4764,accounts!A:G,6)</f>
        <v>Korea</v>
      </c>
      <c r="M4764" s="12" t="str">
        <f>VLOOKUP(D4764,accounts!A:B,2)</f>
        <v>technolgy</v>
      </c>
      <c r="N4764" s="12" t="str">
        <f t="shared" si="26"/>
        <v>Jul 2017</v>
      </c>
      <c r="O4764" s="12" t="str">
        <f t="shared" ref="O4764:O4775" si="575">TEXT(G4764,"mmm yyy")</f>
        <v>Aug 2017</v>
      </c>
      <c r="P4764" s="12">
        <f>VLOOKUP(D4764,accounts!A:G,4)</f>
        <v>8170.38</v>
      </c>
      <c r="Q4764" s="12">
        <f t="shared" ref="Q4764:Q4775" si="576">O4764-N4764</f>
        <v>31</v>
      </c>
    </row>
    <row r="4765">
      <c r="A4765" s="14" t="s">
        <v>4944</v>
      </c>
      <c r="B4765" s="14" t="s">
        <v>38</v>
      </c>
      <c r="C4765" s="14" t="s">
        <v>18</v>
      </c>
      <c r="D4765" s="14" t="s">
        <v>66</v>
      </c>
      <c r="E4765" s="14" t="s">
        <v>5</v>
      </c>
      <c r="F4765" s="15">
        <v>42946.0</v>
      </c>
      <c r="G4765" s="15">
        <v>43073.0</v>
      </c>
      <c r="H4765" s="14">
        <v>1245.0</v>
      </c>
      <c r="I4765" s="12">
        <f>VLOOKUP(C4765, products!$A$1:$C$8, 3, FALSE)</f>
        <v>1096</v>
      </c>
      <c r="J4765" s="12" t="str">
        <f>VLOOKUP(B4765,sales_teams!A:C,3)</f>
        <v>East</v>
      </c>
      <c r="K4765" s="12" t="str">
        <f>VLOOKUP(B4765,sales_teams!A:C,2)</f>
        <v>Rocco Neubert</v>
      </c>
      <c r="L4765" s="12" t="str">
        <f>VLOOKUP(D4765,accounts!A:G,6)</f>
        <v>United States</v>
      </c>
      <c r="M4765" s="12" t="str">
        <f>VLOOKUP(D4765,accounts!A:B,2)</f>
        <v>medical</v>
      </c>
      <c r="N4765" s="12" t="str">
        <f t="shared" si="26"/>
        <v>Jul 2017</v>
      </c>
      <c r="O4765" s="12" t="str">
        <f t="shared" si="575"/>
        <v>Dec 2017</v>
      </c>
      <c r="P4765" s="12">
        <f>VLOOKUP(D4765,accounts!A:G,4)</f>
        <v>4.54</v>
      </c>
      <c r="Q4765" s="12">
        <f t="shared" si="576"/>
        <v>153</v>
      </c>
    </row>
    <row r="4766">
      <c r="A4766" s="14" t="s">
        <v>4945</v>
      </c>
      <c r="B4766" s="14" t="s">
        <v>38</v>
      </c>
      <c r="C4766" s="14" t="s">
        <v>18</v>
      </c>
      <c r="D4766" s="14" t="s">
        <v>131</v>
      </c>
      <c r="E4766" s="14" t="s">
        <v>5</v>
      </c>
      <c r="F4766" s="15">
        <v>42946.0</v>
      </c>
      <c r="G4766" s="15">
        <v>42951.0</v>
      </c>
      <c r="H4766" s="14">
        <v>1160.0</v>
      </c>
      <c r="I4766" s="12">
        <f>VLOOKUP(C4766, products!$A$1:$C$8, 3, FALSE)</f>
        <v>1096</v>
      </c>
      <c r="J4766" s="12" t="str">
        <f>VLOOKUP(B4766,sales_teams!A:C,3)</f>
        <v>East</v>
      </c>
      <c r="K4766" s="12" t="str">
        <f>VLOOKUP(B4766,sales_teams!A:C,2)</f>
        <v>Rocco Neubert</v>
      </c>
      <c r="L4766" s="12" t="str">
        <f>VLOOKUP(D4766,accounts!A:G,6)</f>
        <v>United States</v>
      </c>
      <c r="M4766" s="12" t="str">
        <f>VLOOKUP(D4766,accounts!A:B,2)</f>
        <v>marketing</v>
      </c>
      <c r="N4766" s="12" t="str">
        <f t="shared" si="26"/>
        <v>Jul 2017</v>
      </c>
      <c r="O4766" s="12" t="str">
        <f t="shared" si="575"/>
        <v>Aug 2017</v>
      </c>
      <c r="P4766" s="12">
        <f>VLOOKUP(D4766,accounts!A:G,4)</f>
        <v>45.39</v>
      </c>
      <c r="Q4766" s="12">
        <f t="shared" si="576"/>
        <v>31</v>
      </c>
    </row>
    <row r="4767">
      <c r="A4767" s="14" t="s">
        <v>4946</v>
      </c>
      <c r="B4767" s="14" t="s">
        <v>38</v>
      </c>
      <c r="C4767" s="14" t="s">
        <v>19</v>
      </c>
      <c r="D4767" s="14" t="s">
        <v>119</v>
      </c>
      <c r="E4767" s="14" t="s">
        <v>5</v>
      </c>
      <c r="F4767" s="15">
        <v>42946.0</v>
      </c>
      <c r="G4767" s="15">
        <v>42947.0</v>
      </c>
      <c r="H4767" s="14">
        <v>53.0</v>
      </c>
      <c r="I4767" s="12">
        <f>VLOOKUP(C4767, products!$A$1:$C$8, 3, FALSE)</f>
        <v>55</v>
      </c>
      <c r="J4767" s="12" t="str">
        <f>VLOOKUP(B4767,sales_teams!A:C,3)</f>
        <v>East</v>
      </c>
      <c r="K4767" s="12" t="str">
        <f>VLOOKUP(B4767,sales_teams!A:C,2)</f>
        <v>Rocco Neubert</v>
      </c>
      <c r="L4767" s="12" t="str">
        <f>VLOOKUP(D4767,accounts!A:G,6)</f>
        <v>Philipines</v>
      </c>
      <c r="M4767" s="12" t="str">
        <f>VLOOKUP(D4767,accounts!A:B,2)</f>
        <v>medical</v>
      </c>
      <c r="N4767" s="12" t="str">
        <f t="shared" si="26"/>
        <v>Jul 2017</v>
      </c>
      <c r="O4767" s="12" t="str">
        <f t="shared" si="575"/>
        <v>Jul 2017</v>
      </c>
      <c r="P4767" s="12">
        <f>VLOOKUP(D4767,accounts!A:G,4)</f>
        <v>587.34</v>
      </c>
      <c r="Q4767" s="12">
        <f t="shared" si="576"/>
        <v>0</v>
      </c>
    </row>
    <row r="4768">
      <c r="A4768" s="14" t="s">
        <v>4947</v>
      </c>
      <c r="B4768" s="14" t="s">
        <v>39</v>
      </c>
      <c r="C4768" s="14" t="s">
        <v>17</v>
      </c>
      <c r="D4768" s="14" t="s">
        <v>121</v>
      </c>
      <c r="E4768" s="14" t="s">
        <v>26</v>
      </c>
      <c r="F4768" s="15">
        <v>42946.0</v>
      </c>
      <c r="G4768" s="15">
        <v>42958.0</v>
      </c>
      <c r="H4768" s="14">
        <v>0.0</v>
      </c>
      <c r="I4768" s="12">
        <f>VLOOKUP(C4768, products!$A$1:$C$8, 3, FALSE)</f>
        <v>4821</v>
      </c>
      <c r="J4768" s="12" t="str">
        <f>VLOOKUP(B4768,sales_teams!A:C,3)</f>
        <v>East</v>
      </c>
      <c r="K4768" s="12" t="str">
        <f>VLOOKUP(B4768,sales_teams!A:C,2)</f>
        <v>Rocco Neubert</v>
      </c>
      <c r="L4768" s="12" t="str">
        <f>VLOOKUP(D4768,accounts!A:G,6)</f>
        <v>United States</v>
      </c>
      <c r="M4768" s="12" t="str">
        <f>VLOOKUP(D4768,accounts!A:B,2)</f>
        <v>telecommunications</v>
      </c>
      <c r="N4768" s="12" t="str">
        <f t="shared" si="26"/>
        <v>Jul 2017</v>
      </c>
      <c r="O4768" s="12" t="str">
        <f t="shared" si="575"/>
        <v>Aug 2017</v>
      </c>
      <c r="P4768" s="12">
        <f>VLOOKUP(D4768,accounts!A:G,4)</f>
        <v>6395.05</v>
      </c>
      <c r="Q4768" s="12">
        <f t="shared" si="576"/>
        <v>31</v>
      </c>
    </row>
    <row r="4769">
      <c r="A4769" s="14" t="s">
        <v>4948</v>
      </c>
      <c r="B4769" s="14" t="s">
        <v>42</v>
      </c>
      <c r="C4769" s="14" t="s">
        <v>21</v>
      </c>
      <c r="D4769" s="14" t="s">
        <v>92</v>
      </c>
      <c r="E4769" s="14" t="s">
        <v>26</v>
      </c>
      <c r="F4769" s="15">
        <v>42946.0</v>
      </c>
      <c r="G4769" s="15">
        <v>42953.0</v>
      </c>
      <c r="H4769" s="14">
        <v>0.0</v>
      </c>
      <c r="I4769" s="12">
        <f>VLOOKUP(C4769, products!$A$1:$C$8, 3, FALSE)</f>
        <v>3393</v>
      </c>
      <c r="J4769" s="12" t="str">
        <f>VLOOKUP(B4769,sales_teams!A:C,3)</f>
        <v>East</v>
      </c>
      <c r="K4769" s="12" t="str">
        <f>VLOOKUP(B4769,sales_teams!A:C,2)</f>
        <v>Rocco Neubert</v>
      </c>
      <c r="L4769" s="12" t="str">
        <f>VLOOKUP(D4769,accounts!A:G,6)</f>
        <v>United States</v>
      </c>
      <c r="M4769" s="12" t="str">
        <f>VLOOKUP(D4769,accounts!A:B,2)</f>
        <v>finance</v>
      </c>
      <c r="N4769" s="12" t="str">
        <f t="shared" si="26"/>
        <v>Jul 2017</v>
      </c>
      <c r="O4769" s="12" t="str">
        <f t="shared" si="575"/>
        <v>Aug 2017</v>
      </c>
      <c r="P4769" s="12">
        <f>VLOOKUP(D4769,accounts!A:G,4)</f>
        <v>2819.5</v>
      </c>
      <c r="Q4769" s="12">
        <f t="shared" si="576"/>
        <v>31</v>
      </c>
    </row>
    <row r="4770">
      <c r="A4770" s="14" t="s">
        <v>4949</v>
      </c>
      <c r="B4770" s="14" t="s">
        <v>43</v>
      </c>
      <c r="C4770" s="14" t="s">
        <v>21</v>
      </c>
      <c r="D4770" s="14" t="s">
        <v>130</v>
      </c>
      <c r="E4770" s="14" t="s">
        <v>26</v>
      </c>
      <c r="F4770" s="15">
        <v>42946.0</v>
      </c>
      <c r="G4770" s="15">
        <v>42947.0</v>
      </c>
      <c r="H4770" s="14">
        <v>0.0</v>
      </c>
      <c r="I4770" s="12">
        <f>VLOOKUP(C4770, products!$A$1:$C$8, 3, FALSE)</f>
        <v>3393</v>
      </c>
      <c r="J4770" s="12" t="str">
        <f>VLOOKUP(B4770,sales_teams!A:C,3)</f>
        <v>East</v>
      </c>
      <c r="K4770" s="12" t="str">
        <f>VLOOKUP(B4770,sales_teams!A:C,2)</f>
        <v>Rocco Neubert</v>
      </c>
      <c r="L4770" s="12" t="str">
        <f>VLOOKUP(D4770,accounts!A:G,6)</f>
        <v>Germany</v>
      </c>
      <c r="M4770" s="12" t="str">
        <f>VLOOKUP(D4770,accounts!A:B,2)</f>
        <v>services</v>
      </c>
      <c r="N4770" s="12" t="str">
        <f t="shared" si="26"/>
        <v>Jul 2017</v>
      </c>
      <c r="O4770" s="12" t="str">
        <f t="shared" si="575"/>
        <v>Jul 2017</v>
      </c>
      <c r="P4770" s="12">
        <f>VLOOKUP(D4770,accounts!A:G,4)</f>
        <v>1012.72</v>
      </c>
      <c r="Q4770" s="12">
        <f t="shared" si="576"/>
        <v>0</v>
      </c>
    </row>
    <row r="4771">
      <c r="A4771" s="14" t="s">
        <v>4950</v>
      </c>
      <c r="B4771" s="14" t="s">
        <v>44</v>
      </c>
      <c r="C4771" s="14" t="s">
        <v>17</v>
      </c>
      <c r="D4771" s="14" t="s">
        <v>67</v>
      </c>
      <c r="E4771" s="14" t="s">
        <v>5</v>
      </c>
      <c r="F4771" s="15">
        <v>42946.0</v>
      </c>
      <c r="G4771" s="15">
        <v>42988.0</v>
      </c>
      <c r="H4771" s="14">
        <v>5031.0</v>
      </c>
      <c r="I4771" s="12">
        <f>VLOOKUP(C4771, products!$A$1:$C$8, 3, FALSE)</f>
        <v>4821</v>
      </c>
      <c r="J4771" s="12" t="str">
        <f>VLOOKUP(B4771,sales_teams!A:C,3)</f>
        <v>East</v>
      </c>
      <c r="K4771" s="12" t="str">
        <f>VLOOKUP(B4771,sales_teams!A:C,2)</f>
        <v>Rocco Neubert</v>
      </c>
      <c r="L4771" s="12" t="str">
        <f>VLOOKUP(D4771,accounts!A:G,6)</f>
        <v>United States</v>
      </c>
      <c r="M4771" s="12" t="str">
        <f>VLOOKUP(D4771,accounts!A:B,2)</f>
        <v>entertainment</v>
      </c>
      <c r="N4771" s="12" t="str">
        <f t="shared" si="26"/>
        <v>Jul 2017</v>
      </c>
      <c r="O4771" s="12" t="str">
        <f t="shared" si="575"/>
        <v>Sep 2017</v>
      </c>
      <c r="P4771" s="12">
        <f>VLOOKUP(D4771,accounts!A:G,4)</f>
        <v>4269.9</v>
      </c>
      <c r="Q4771" s="12">
        <f t="shared" si="576"/>
        <v>62</v>
      </c>
    </row>
    <row r="4772">
      <c r="A4772" s="14" t="s">
        <v>4951</v>
      </c>
      <c r="B4772" s="14" t="s">
        <v>45</v>
      </c>
      <c r="C4772" s="14" t="s">
        <v>17</v>
      </c>
      <c r="D4772" s="14" t="s">
        <v>79</v>
      </c>
      <c r="E4772" s="14" t="s">
        <v>5</v>
      </c>
      <c r="F4772" s="15">
        <v>42946.0</v>
      </c>
      <c r="G4772" s="15">
        <v>42947.0</v>
      </c>
      <c r="H4772" s="14">
        <v>5741.0</v>
      </c>
      <c r="I4772" s="12">
        <f>VLOOKUP(C4772, products!$A$1:$C$8, 3, FALSE)</f>
        <v>4821</v>
      </c>
      <c r="J4772" s="12" t="str">
        <f>VLOOKUP(B4772,sales_teams!A:C,3)</f>
        <v>East</v>
      </c>
      <c r="K4772" s="12" t="str">
        <f>VLOOKUP(B4772,sales_teams!A:C,2)</f>
        <v>Rocco Neubert</v>
      </c>
      <c r="L4772" s="12" t="str">
        <f>VLOOKUP(D4772,accounts!A:G,6)</f>
        <v>Panama</v>
      </c>
      <c r="M4772" s="12" t="str">
        <f>VLOOKUP(D4772,accounts!A:B,2)</f>
        <v>technolgy</v>
      </c>
      <c r="N4772" s="12" t="str">
        <f t="shared" si="26"/>
        <v>Jul 2017</v>
      </c>
      <c r="O4772" s="12" t="str">
        <f t="shared" si="575"/>
        <v>Jul 2017</v>
      </c>
      <c r="P4772" s="12">
        <f>VLOOKUP(D4772,accounts!A:G,4)</f>
        <v>2938.67</v>
      </c>
      <c r="Q4772" s="12">
        <f t="shared" si="576"/>
        <v>0</v>
      </c>
    </row>
    <row r="4773">
      <c r="A4773" s="14" t="s">
        <v>4952</v>
      </c>
      <c r="B4773" s="14" t="s">
        <v>46</v>
      </c>
      <c r="C4773" s="14" t="s">
        <v>18</v>
      </c>
      <c r="D4773" s="14" t="s">
        <v>123</v>
      </c>
      <c r="E4773" s="14" t="s">
        <v>5</v>
      </c>
      <c r="F4773" s="15">
        <v>42946.0</v>
      </c>
      <c r="G4773" s="15">
        <v>42956.0</v>
      </c>
      <c r="H4773" s="14">
        <v>1038.0</v>
      </c>
      <c r="I4773" s="12">
        <f>VLOOKUP(C4773, products!$A$1:$C$8, 3, FALSE)</f>
        <v>1096</v>
      </c>
      <c r="J4773" s="12" t="str">
        <f>VLOOKUP(B4773,sales_teams!A:C,3)</f>
        <v>East</v>
      </c>
      <c r="K4773" s="12" t="str">
        <f>VLOOKUP(B4773,sales_teams!A:C,2)</f>
        <v>Rocco Neubert</v>
      </c>
      <c r="L4773" s="12" t="str">
        <f>VLOOKUP(D4773,accounts!A:G,6)</f>
        <v>United States</v>
      </c>
      <c r="M4773" s="12" t="str">
        <f>VLOOKUP(D4773,accounts!A:B,2)</f>
        <v>entertainment</v>
      </c>
      <c r="N4773" s="12" t="str">
        <f t="shared" si="26"/>
        <v>Jul 2017</v>
      </c>
      <c r="O4773" s="12" t="str">
        <f t="shared" si="575"/>
        <v>Aug 2017</v>
      </c>
      <c r="P4773" s="12">
        <f>VLOOKUP(D4773,accounts!A:G,4)</f>
        <v>349.81</v>
      </c>
      <c r="Q4773" s="12">
        <f t="shared" si="576"/>
        <v>31</v>
      </c>
    </row>
    <row r="4774">
      <c r="A4774" s="14" t="s">
        <v>4953</v>
      </c>
      <c r="B4774" s="14" t="s">
        <v>47</v>
      </c>
      <c r="C4774" s="14" t="s">
        <v>22</v>
      </c>
      <c r="D4774" s="14" t="s">
        <v>66</v>
      </c>
      <c r="E4774" s="14" t="s">
        <v>26</v>
      </c>
      <c r="F4774" s="15">
        <v>42946.0</v>
      </c>
      <c r="G4774" s="15">
        <v>42952.0</v>
      </c>
      <c r="H4774" s="14">
        <v>0.0</v>
      </c>
      <c r="I4774" s="12">
        <f>VLOOKUP(C4774, products!$A$1:$C$8, 3, FALSE)</f>
        <v>550</v>
      </c>
      <c r="J4774" s="12" t="str">
        <f>VLOOKUP(B4774,sales_teams!A:C,3)</f>
        <v>East</v>
      </c>
      <c r="K4774" s="12" t="str">
        <f>VLOOKUP(B4774,sales_teams!A:C,2)</f>
        <v>Rocco Neubert</v>
      </c>
      <c r="L4774" s="12" t="str">
        <f>VLOOKUP(D4774,accounts!A:G,6)</f>
        <v>United States</v>
      </c>
      <c r="M4774" s="12" t="str">
        <f>VLOOKUP(D4774,accounts!A:B,2)</f>
        <v>medical</v>
      </c>
      <c r="N4774" s="12" t="str">
        <f t="shared" si="26"/>
        <v>Jul 2017</v>
      </c>
      <c r="O4774" s="12" t="str">
        <f t="shared" si="575"/>
        <v>Aug 2017</v>
      </c>
      <c r="P4774" s="12">
        <f>VLOOKUP(D4774,accounts!A:G,4)</f>
        <v>4.54</v>
      </c>
      <c r="Q4774" s="12">
        <f t="shared" si="576"/>
        <v>31</v>
      </c>
    </row>
    <row r="4775">
      <c r="A4775" s="14" t="s">
        <v>4954</v>
      </c>
      <c r="B4775" s="14" t="s">
        <v>47</v>
      </c>
      <c r="C4775" s="14" t="s">
        <v>22</v>
      </c>
      <c r="D4775" s="14" t="s">
        <v>113</v>
      </c>
      <c r="E4775" s="14" t="s">
        <v>26</v>
      </c>
      <c r="F4775" s="15">
        <v>42946.0</v>
      </c>
      <c r="G4775" s="15">
        <v>43059.0</v>
      </c>
      <c r="H4775" s="14">
        <v>0.0</v>
      </c>
      <c r="I4775" s="12">
        <f>VLOOKUP(C4775, products!$A$1:$C$8, 3, FALSE)</f>
        <v>550</v>
      </c>
      <c r="J4775" s="12" t="str">
        <f>VLOOKUP(B4775,sales_teams!A:C,3)</f>
        <v>East</v>
      </c>
      <c r="K4775" s="12" t="str">
        <f>VLOOKUP(B4775,sales_teams!A:C,2)</f>
        <v>Rocco Neubert</v>
      </c>
      <c r="L4775" s="12" t="str">
        <f>VLOOKUP(D4775,accounts!A:G,6)</f>
        <v>United States</v>
      </c>
      <c r="M4775" s="12" t="str">
        <f>VLOOKUP(D4775,accounts!A:B,2)</f>
        <v>retail</v>
      </c>
      <c r="N4775" s="12" t="str">
        <f t="shared" si="26"/>
        <v>Jul 2017</v>
      </c>
      <c r="O4775" s="12" t="str">
        <f t="shared" si="575"/>
        <v>Nov 2017</v>
      </c>
      <c r="P4775" s="12">
        <f>VLOOKUP(D4775,accounts!A:G,4)</f>
        <v>1388.67</v>
      </c>
      <c r="Q4775" s="12">
        <f t="shared" si="576"/>
        <v>123</v>
      </c>
    </row>
    <row r="4776">
      <c r="A4776" s="14" t="s">
        <v>4955</v>
      </c>
      <c r="B4776" s="14" t="s">
        <v>48</v>
      </c>
      <c r="C4776" s="14" t="s">
        <v>19</v>
      </c>
      <c r="D4776" s="14" t="s">
        <v>119</v>
      </c>
      <c r="E4776" s="14" t="s">
        <v>25</v>
      </c>
      <c r="F4776" s="15">
        <v>42946.0</v>
      </c>
      <c r="G4776" s="17"/>
      <c r="I4776" s="12">
        <f>VLOOKUP(C4776, products!$A$1:$C$8, 3, FALSE)</f>
        <v>55</v>
      </c>
      <c r="J4776" s="12" t="str">
        <f>VLOOKUP(B4776,sales_teams!A:C,3)</f>
        <v>East</v>
      </c>
      <c r="K4776" s="12" t="str">
        <f>VLOOKUP(B4776,sales_teams!A:C,2)</f>
        <v>Rocco Neubert</v>
      </c>
      <c r="L4776" s="12" t="str">
        <f>VLOOKUP(D4776,accounts!A:G,6)</f>
        <v>Philipines</v>
      </c>
      <c r="M4776" s="12" t="str">
        <f>VLOOKUP(D4776,accounts!A:B,2)</f>
        <v>medical</v>
      </c>
      <c r="N4776" s="12" t="str">
        <f t="shared" si="26"/>
        <v>Jul 2017</v>
      </c>
      <c r="P4776" s="12">
        <f>VLOOKUP(D4776,accounts!A:G,4)</f>
        <v>587.34</v>
      </c>
    </row>
    <row r="4777">
      <c r="A4777" s="14" t="s">
        <v>4956</v>
      </c>
      <c r="B4777" s="14" t="s">
        <v>48</v>
      </c>
      <c r="C4777" s="14" t="s">
        <v>22</v>
      </c>
      <c r="D4777" s="14" t="s">
        <v>92</v>
      </c>
      <c r="E4777" s="14" t="s">
        <v>5</v>
      </c>
      <c r="F4777" s="15">
        <v>42946.0</v>
      </c>
      <c r="G4777" s="15">
        <v>42956.0</v>
      </c>
      <c r="H4777" s="14">
        <v>502.0</v>
      </c>
      <c r="I4777" s="12">
        <f>VLOOKUP(C4777, products!$A$1:$C$8, 3, FALSE)</f>
        <v>550</v>
      </c>
      <c r="J4777" s="12" t="str">
        <f>VLOOKUP(B4777,sales_teams!A:C,3)</f>
        <v>East</v>
      </c>
      <c r="K4777" s="12" t="str">
        <f>VLOOKUP(B4777,sales_teams!A:C,2)</f>
        <v>Rocco Neubert</v>
      </c>
      <c r="L4777" s="12" t="str">
        <f>VLOOKUP(D4777,accounts!A:G,6)</f>
        <v>United States</v>
      </c>
      <c r="M4777" s="12" t="str">
        <f>VLOOKUP(D4777,accounts!A:B,2)</f>
        <v>finance</v>
      </c>
      <c r="N4777" s="12" t="str">
        <f t="shared" si="26"/>
        <v>Jul 2017</v>
      </c>
      <c r="O4777" s="12" t="str">
        <f t="shared" ref="O4777:O4778" si="577">TEXT(G4777,"mmm yyy")</f>
        <v>Aug 2017</v>
      </c>
      <c r="P4777" s="12">
        <f>VLOOKUP(D4777,accounts!A:G,4)</f>
        <v>2819.5</v>
      </c>
      <c r="Q4777" s="12">
        <f t="shared" ref="Q4777:Q4778" si="578">O4777-N4777</f>
        <v>31</v>
      </c>
    </row>
    <row r="4778">
      <c r="A4778" s="14" t="s">
        <v>4957</v>
      </c>
      <c r="B4778" s="14" t="s">
        <v>51</v>
      </c>
      <c r="C4778" s="14" t="s">
        <v>17</v>
      </c>
      <c r="D4778" s="14" t="s">
        <v>143</v>
      </c>
      <c r="E4778" s="14" t="s">
        <v>5</v>
      </c>
      <c r="F4778" s="15">
        <v>42946.0</v>
      </c>
      <c r="G4778" s="15">
        <v>42947.0</v>
      </c>
      <c r="H4778" s="14">
        <v>4913.0</v>
      </c>
      <c r="I4778" s="12">
        <f>VLOOKUP(C4778, products!$A$1:$C$8, 3, FALSE)</f>
        <v>4821</v>
      </c>
      <c r="J4778" s="12" t="str">
        <f>VLOOKUP(B4778,sales_teams!A:C,3)</f>
        <v>West</v>
      </c>
      <c r="K4778" s="12" t="str">
        <f>VLOOKUP(B4778,sales_teams!A:C,2)</f>
        <v>Summer Sewald</v>
      </c>
      <c r="L4778" s="12" t="str">
        <f>VLOOKUP(D4778,accounts!A:G,6)</f>
        <v>Brazil</v>
      </c>
      <c r="M4778" s="12" t="str">
        <f>VLOOKUP(D4778,accounts!A:B,2)</f>
        <v>services</v>
      </c>
      <c r="N4778" s="12" t="str">
        <f t="shared" si="26"/>
        <v>Jul 2017</v>
      </c>
      <c r="O4778" s="12" t="str">
        <f t="shared" si="577"/>
        <v>Jul 2017</v>
      </c>
      <c r="P4778" s="12">
        <f>VLOOKUP(D4778,accounts!A:G,4)</f>
        <v>405.59</v>
      </c>
      <c r="Q4778" s="12">
        <f t="shared" si="578"/>
        <v>0</v>
      </c>
    </row>
    <row r="4779">
      <c r="A4779" s="14" t="s">
        <v>4958</v>
      </c>
      <c r="B4779" s="14" t="s">
        <v>52</v>
      </c>
      <c r="C4779" s="14" t="s">
        <v>19</v>
      </c>
      <c r="D4779" s="14" t="s">
        <v>123</v>
      </c>
      <c r="E4779" s="14" t="s">
        <v>25</v>
      </c>
      <c r="F4779" s="15">
        <v>42946.0</v>
      </c>
      <c r="G4779" s="17"/>
      <c r="I4779" s="12">
        <f>VLOOKUP(C4779, products!$A$1:$C$8, 3, FALSE)</f>
        <v>55</v>
      </c>
      <c r="J4779" s="12" t="str">
        <f>VLOOKUP(B4779,sales_teams!A:C,3)</f>
        <v>West</v>
      </c>
      <c r="K4779" s="12" t="str">
        <f>VLOOKUP(B4779,sales_teams!A:C,2)</f>
        <v>Summer Sewald</v>
      </c>
      <c r="L4779" s="12" t="str">
        <f>VLOOKUP(D4779,accounts!A:G,6)</f>
        <v>United States</v>
      </c>
      <c r="M4779" s="12" t="str">
        <f>VLOOKUP(D4779,accounts!A:B,2)</f>
        <v>entertainment</v>
      </c>
      <c r="N4779" s="12" t="str">
        <f t="shared" si="26"/>
        <v>Jul 2017</v>
      </c>
      <c r="P4779" s="12">
        <f>VLOOKUP(D4779,accounts!A:G,4)</f>
        <v>349.81</v>
      </c>
    </row>
    <row r="4780">
      <c r="A4780" s="14" t="s">
        <v>4959</v>
      </c>
      <c r="B4780" s="14" t="s">
        <v>52</v>
      </c>
      <c r="C4780" s="14" t="s">
        <v>21</v>
      </c>
      <c r="D4780" s="14" t="s">
        <v>107</v>
      </c>
      <c r="E4780" s="14" t="s">
        <v>5</v>
      </c>
      <c r="F4780" s="15">
        <v>42946.0</v>
      </c>
      <c r="G4780" s="15">
        <v>42997.0</v>
      </c>
      <c r="H4780" s="14">
        <v>3457.0</v>
      </c>
      <c r="I4780" s="12">
        <f>VLOOKUP(C4780, products!$A$1:$C$8, 3, FALSE)</f>
        <v>3393</v>
      </c>
      <c r="J4780" s="12" t="str">
        <f>VLOOKUP(B4780,sales_teams!A:C,3)</f>
        <v>West</v>
      </c>
      <c r="K4780" s="12" t="str">
        <f>VLOOKUP(B4780,sales_teams!A:C,2)</f>
        <v>Summer Sewald</v>
      </c>
      <c r="L4780" s="12" t="str">
        <f>VLOOKUP(D4780,accounts!A:G,6)</f>
        <v>United States</v>
      </c>
      <c r="M4780" s="12" t="str">
        <f>VLOOKUP(D4780,accounts!A:B,2)</f>
        <v>technolgy</v>
      </c>
      <c r="N4780" s="12" t="str">
        <f t="shared" si="26"/>
        <v>Jul 2017</v>
      </c>
      <c r="O4780" s="12" t="str">
        <f>TEXT(G4780,"mmm yyy")</f>
        <v>Sep 2017</v>
      </c>
      <c r="P4780" s="12">
        <f>VLOOKUP(D4780,accounts!A:G,4)</f>
        <v>1008.06</v>
      </c>
      <c r="Q4780" s="12">
        <f>O4780-N4780</f>
        <v>62</v>
      </c>
    </row>
    <row r="4781">
      <c r="A4781" s="14" t="s">
        <v>4960</v>
      </c>
      <c r="B4781" s="14" t="s">
        <v>53</v>
      </c>
      <c r="C4781" s="14" t="s">
        <v>22</v>
      </c>
      <c r="D4781" s="14" t="s">
        <v>80</v>
      </c>
      <c r="E4781" s="14" t="s">
        <v>25</v>
      </c>
      <c r="F4781" s="15">
        <v>42946.0</v>
      </c>
      <c r="G4781" s="17"/>
      <c r="I4781" s="12">
        <f>VLOOKUP(C4781, products!$A$1:$C$8, 3, FALSE)</f>
        <v>550</v>
      </c>
      <c r="J4781" s="12" t="str">
        <f>VLOOKUP(B4781,sales_teams!A:C,3)</f>
        <v>West</v>
      </c>
      <c r="K4781" s="12" t="str">
        <f>VLOOKUP(B4781,sales_teams!A:C,2)</f>
        <v>Summer Sewald</v>
      </c>
      <c r="L4781" s="12" t="str">
        <f>VLOOKUP(D4781,accounts!A:G,6)</f>
        <v>United States</v>
      </c>
      <c r="M4781" s="12" t="str">
        <f>VLOOKUP(D4781,accounts!A:B,2)</f>
        <v>technolgy</v>
      </c>
      <c r="N4781" s="12" t="str">
        <f t="shared" si="26"/>
        <v>Jul 2017</v>
      </c>
      <c r="P4781" s="12">
        <f>VLOOKUP(D4781,accounts!A:G,4)</f>
        <v>1712.68</v>
      </c>
    </row>
    <row r="4782">
      <c r="A4782" s="14" t="s">
        <v>4961</v>
      </c>
      <c r="B4782" s="14" t="s">
        <v>53</v>
      </c>
      <c r="C4782" s="14" t="s">
        <v>18</v>
      </c>
      <c r="D4782" s="14" t="s">
        <v>90</v>
      </c>
      <c r="E4782" s="14" t="s">
        <v>25</v>
      </c>
      <c r="F4782" s="15">
        <v>42946.0</v>
      </c>
      <c r="G4782" s="17"/>
      <c r="I4782" s="12">
        <f>VLOOKUP(C4782, products!$A$1:$C$8, 3, FALSE)</f>
        <v>1096</v>
      </c>
      <c r="J4782" s="12" t="str">
        <f>VLOOKUP(B4782,sales_teams!A:C,3)</f>
        <v>West</v>
      </c>
      <c r="K4782" s="12" t="str">
        <f>VLOOKUP(B4782,sales_teams!A:C,2)</f>
        <v>Summer Sewald</v>
      </c>
      <c r="L4782" s="12" t="str">
        <f>VLOOKUP(D4782,accounts!A:G,6)</f>
        <v>United States</v>
      </c>
      <c r="M4782" s="12" t="str">
        <f>VLOOKUP(D4782,accounts!A:B,2)</f>
        <v>software</v>
      </c>
      <c r="N4782" s="12" t="str">
        <f t="shared" si="26"/>
        <v>Jul 2017</v>
      </c>
      <c r="P4782" s="12">
        <f>VLOOKUP(D4782,accounts!A:G,4)</f>
        <v>4618</v>
      </c>
    </row>
    <row r="4783">
      <c r="A4783" s="14" t="s">
        <v>4962</v>
      </c>
      <c r="B4783" s="14" t="s">
        <v>54</v>
      </c>
      <c r="C4783" s="14" t="s">
        <v>20</v>
      </c>
      <c r="D4783" s="14" t="s">
        <v>133</v>
      </c>
      <c r="E4783" s="14" t="s">
        <v>5</v>
      </c>
      <c r="F4783" s="15">
        <v>42946.0</v>
      </c>
      <c r="G4783" s="15">
        <v>42955.0</v>
      </c>
      <c r="H4783" s="14">
        <v>5204.0</v>
      </c>
      <c r="I4783" s="12">
        <f>VLOOKUP(C4783, products!$A$1:$C$8, 3, FALSE)</f>
        <v>5482</v>
      </c>
      <c r="J4783" s="12" t="str">
        <f>VLOOKUP(B4783,sales_teams!A:C,3)</f>
        <v>West</v>
      </c>
      <c r="K4783" s="12" t="str">
        <f>VLOOKUP(B4783,sales_teams!A:C,2)</f>
        <v>Summer Sewald</v>
      </c>
      <c r="L4783" s="12" t="str">
        <f>VLOOKUP(D4783,accounts!A:G,6)</f>
        <v>United States</v>
      </c>
      <c r="M4783" s="12" t="str">
        <f>VLOOKUP(D4783,accounts!A:B,2)</f>
        <v>finance</v>
      </c>
      <c r="N4783" s="12" t="str">
        <f t="shared" si="26"/>
        <v>Jul 2017</v>
      </c>
      <c r="O4783" s="12" t="str">
        <f t="shared" ref="O4783:O4788" si="579">TEXT(G4783,"mmm yyy")</f>
        <v>Aug 2017</v>
      </c>
      <c r="P4783" s="12">
        <f>VLOOKUP(D4783,accounts!A:G,4)</f>
        <v>355.23</v>
      </c>
      <c r="Q4783" s="12">
        <f t="shared" ref="Q4783:Q4788" si="580">O4783-N4783</f>
        <v>31</v>
      </c>
    </row>
    <row r="4784">
      <c r="A4784" s="14" t="s">
        <v>4963</v>
      </c>
      <c r="B4784" s="14" t="s">
        <v>56</v>
      </c>
      <c r="C4784" s="14" t="s">
        <v>21</v>
      </c>
      <c r="D4784" s="14" t="s">
        <v>77</v>
      </c>
      <c r="E4784" s="14" t="s">
        <v>5</v>
      </c>
      <c r="F4784" s="15">
        <v>42946.0</v>
      </c>
      <c r="G4784" s="15">
        <v>42954.0</v>
      </c>
      <c r="H4784" s="14">
        <v>3019.0</v>
      </c>
      <c r="I4784" s="12">
        <f>VLOOKUP(C4784, products!$A$1:$C$8, 3, FALSE)</f>
        <v>3393</v>
      </c>
      <c r="J4784" s="12" t="str">
        <f>VLOOKUP(B4784,sales_teams!A:C,3)</f>
        <v>West</v>
      </c>
      <c r="K4784" s="12" t="str">
        <f>VLOOKUP(B4784,sales_teams!A:C,2)</f>
        <v>Summer Sewald</v>
      </c>
      <c r="L4784" s="12" t="str">
        <f>VLOOKUP(D4784,accounts!A:G,6)</f>
        <v>United States</v>
      </c>
      <c r="M4784" s="12" t="str">
        <f>VLOOKUP(D4784,accounts!A:B,2)</f>
        <v>retail</v>
      </c>
      <c r="N4784" s="12" t="str">
        <f t="shared" si="26"/>
        <v>Jul 2017</v>
      </c>
      <c r="O4784" s="12" t="str">
        <f t="shared" si="579"/>
        <v>Aug 2017</v>
      </c>
      <c r="P4784" s="12">
        <f>VLOOKUP(D4784,accounts!A:G,4)</f>
        <v>1419.98</v>
      </c>
      <c r="Q4784" s="12">
        <f t="shared" si="580"/>
        <v>31</v>
      </c>
    </row>
    <row r="4785">
      <c r="A4785" s="14" t="s">
        <v>4964</v>
      </c>
      <c r="B4785" s="14" t="s">
        <v>56</v>
      </c>
      <c r="C4785" s="14" t="s">
        <v>21</v>
      </c>
      <c r="D4785" s="14" t="s">
        <v>144</v>
      </c>
      <c r="E4785" s="14" t="s">
        <v>5</v>
      </c>
      <c r="F4785" s="15">
        <v>42946.0</v>
      </c>
      <c r="G4785" s="15">
        <v>42965.0</v>
      </c>
      <c r="H4785" s="14">
        <v>3453.0</v>
      </c>
      <c r="I4785" s="12">
        <f>VLOOKUP(C4785, products!$A$1:$C$8, 3, FALSE)</f>
        <v>3393</v>
      </c>
      <c r="J4785" s="12" t="str">
        <f>VLOOKUP(B4785,sales_teams!A:C,3)</f>
        <v>West</v>
      </c>
      <c r="K4785" s="12" t="str">
        <f>VLOOKUP(B4785,sales_teams!A:C,2)</f>
        <v>Summer Sewald</v>
      </c>
      <c r="L4785" s="12" t="str">
        <f>VLOOKUP(D4785,accounts!A:G,6)</f>
        <v>Romania</v>
      </c>
      <c r="M4785" s="12" t="str">
        <f>VLOOKUP(D4785,accounts!A:B,2)</f>
        <v>retail</v>
      </c>
      <c r="N4785" s="12" t="str">
        <f t="shared" si="26"/>
        <v>Jul 2017</v>
      </c>
      <c r="O4785" s="12" t="str">
        <f t="shared" si="579"/>
        <v>Aug 2017</v>
      </c>
      <c r="P4785" s="12">
        <f>VLOOKUP(D4785,accounts!A:G,4)</f>
        <v>167.89</v>
      </c>
      <c r="Q4785" s="12">
        <f t="shared" si="580"/>
        <v>31</v>
      </c>
    </row>
    <row r="4786">
      <c r="A4786" s="14" t="s">
        <v>4965</v>
      </c>
      <c r="B4786" s="14" t="s">
        <v>58</v>
      </c>
      <c r="C4786" s="14" t="s">
        <v>21</v>
      </c>
      <c r="D4786" s="14" t="s">
        <v>85</v>
      </c>
      <c r="E4786" s="14" t="s">
        <v>5</v>
      </c>
      <c r="F4786" s="15">
        <v>42946.0</v>
      </c>
      <c r="G4786" s="15">
        <v>43052.0</v>
      </c>
      <c r="H4786" s="14">
        <v>3464.0</v>
      </c>
      <c r="I4786" s="12">
        <f>VLOOKUP(C4786, products!$A$1:$C$8, 3, FALSE)</f>
        <v>3393</v>
      </c>
      <c r="J4786" s="12" t="str">
        <f>VLOOKUP(B4786,sales_teams!A:C,3)</f>
        <v>West</v>
      </c>
      <c r="K4786" s="12" t="str">
        <f>VLOOKUP(B4786,sales_teams!A:C,2)</f>
        <v>Summer Sewald</v>
      </c>
      <c r="L4786" s="12" t="str">
        <f>VLOOKUP(D4786,accounts!A:G,6)</f>
        <v>United States</v>
      </c>
      <c r="M4786" s="12" t="str">
        <f>VLOOKUP(D4786,accounts!A:B,2)</f>
        <v>medical</v>
      </c>
      <c r="N4786" s="12" t="str">
        <f t="shared" si="26"/>
        <v>Jul 2017</v>
      </c>
      <c r="O4786" s="12" t="str">
        <f t="shared" si="579"/>
        <v>Nov 2017</v>
      </c>
      <c r="P4786" s="12">
        <f>VLOOKUP(D4786,accounts!A:G,4)</f>
        <v>2741.37</v>
      </c>
      <c r="Q4786" s="12">
        <f t="shared" si="580"/>
        <v>123</v>
      </c>
    </row>
    <row r="4787">
      <c r="A4787" s="14" t="s">
        <v>4966</v>
      </c>
      <c r="B4787" s="14" t="s">
        <v>59</v>
      </c>
      <c r="C4787" s="14" t="s">
        <v>21</v>
      </c>
      <c r="D4787" s="14" t="s">
        <v>147</v>
      </c>
      <c r="E4787" s="14" t="s">
        <v>5</v>
      </c>
      <c r="F4787" s="15">
        <v>42946.0</v>
      </c>
      <c r="G4787" s="15">
        <v>42966.0</v>
      </c>
      <c r="H4787" s="14">
        <v>2937.0</v>
      </c>
      <c r="I4787" s="12">
        <f>VLOOKUP(C4787, products!$A$1:$C$8, 3, FALSE)</f>
        <v>3393</v>
      </c>
      <c r="J4787" s="12" t="str">
        <f>VLOOKUP(B4787,sales_teams!A:C,3)</f>
        <v>West</v>
      </c>
      <c r="K4787" s="12" t="str">
        <f>VLOOKUP(B4787,sales_teams!A:C,2)</f>
        <v>Summer Sewald</v>
      </c>
      <c r="L4787" s="12" t="str">
        <f>VLOOKUP(D4787,accounts!A:G,6)</f>
        <v>United States</v>
      </c>
      <c r="M4787" s="12" t="str">
        <f>VLOOKUP(D4787,accounts!A:B,2)</f>
        <v>retail</v>
      </c>
      <c r="N4787" s="12" t="str">
        <f t="shared" si="26"/>
        <v>Jul 2017</v>
      </c>
      <c r="O4787" s="12" t="str">
        <f t="shared" si="579"/>
        <v>Aug 2017</v>
      </c>
      <c r="P4787" s="12">
        <f>VLOOKUP(D4787,accounts!A:G,4)</f>
        <v>71.12</v>
      </c>
      <c r="Q4787" s="12">
        <f t="shared" si="580"/>
        <v>31</v>
      </c>
    </row>
    <row r="4788">
      <c r="A4788" s="14" t="s">
        <v>4967</v>
      </c>
      <c r="B4788" s="14" t="s">
        <v>60</v>
      </c>
      <c r="C4788" s="14" t="s">
        <v>22</v>
      </c>
      <c r="D4788" s="14" t="s">
        <v>64</v>
      </c>
      <c r="E4788" s="14" t="s">
        <v>5</v>
      </c>
      <c r="F4788" s="15">
        <v>42946.0</v>
      </c>
      <c r="G4788" s="15">
        <v>42962.0</v>
      </c>
      <c r="H4788" s="14">
        <v>463.0</v>
      </c>
      <c r="I4788" s="12">
        <f>VLOOKUP(C4788, products!$A$1:$C$8, 3, FALSE)</f>
        <v>550</v>
      </c>
      <c r="J4788" s="12" t="str">
        <f>VLOOKUP(B4788,sales_teams!A:C,3)</f>
        <v>West</v>
      </c>
      <c r="K4788" s="12" t="str">
        <f>VLOOKUP(B4788,sales_teams!A:C,2)</f>
        <v>Summer Sewald</v>
      </c>
      <c r="L4788" s="12" t="str">
        <f>VLOOKUP(D4788,accounts!A:G,6)</f>
        <v>United States</v>
      </c>
      <c r="M4788" s="12" t="str">
        <f>VLOOKUP(D4788,accounts!A:B,2)</f>
        <v>software</v>
      </c>
      <c r="N4788" s="12" t="str">
        <f t="shared" si="26"/>
        <v>Jul 2017</v>
      </c>
      <c r="O4788" s="12" t="str">
        <f t="shared" si="579"/>
        <v>Aug 2017</v>
      </c>
      <c r="P4788" s="12">
        <f>VLOOKUP(D4788,accounts!A:G,4)</f>
        <v>11698.03</v>
      </c>
      <c r="Q4788" s="12">
        <f t="shared" si="580"/>
        <v>31</v>
      </c>
    </row>
    <row r="4789">
      <c r="A4789" s="14" t="s">
        <v>4968</v>
      </c>
      <c r="B4789" s="14" t="s">
        <v>32</v>
      </c>
      <c r="C4789" s="14" t="s">
        <v>19</v>
      </c>
      <c r="D4789" s="14" t="s">
        <v>79</v>
      </c>
      <c r="E4789" s="14" t="s">
        <v>25</v>
      </c>
      <c r="F4789" s="15">
        <v>42947.0</v>
      </c>
      <c r="G4789" s="17"/>
      <c r="I4789" s="12">
        <f>VLOOKUP(C4789, products!$A$1:$C$8, 3, FALSE)</f>
        <v>55</v>
      </c>
      <c r="J4789" s="12" t="str">
        <f>VLOOKUP(B4789,sales_teams!A:C,3)</f>
        <v>Central</v>
      </c>
      <c r="K4789" s="12" t="str">
        <f>VLOOKUP(B4789,sales_teams!A:C,2)</f>
        <v>Dustin Brinkmann</v>
      </c>
      <c r="L4789" s="12" t="str">
        <f>VLOOKUP(D4789,accounts!A:G,6)</f>
        <v>Panama</v>
      </c>
      <c r="M4789" s="12" t="str">
        <f>VLOOKUP(D4789,accounts!A:B,2)</f>
        <v>technolgy</v>
      </c>
      <c r="N4789" s="12" t="str">
        <f t="shared" si="26"/>
        <v>Jul 2017</v>
      </c>
      <c r="P4789" s="12">
        <f>VLOOKUP(D4789,accounts!A:G,4)</f>
        <v>2938.67</v>
      </c>
    </row>
    <row r="4790">
      <c r="A4790" s="14" t="s">
        <v>4969</v>
      </c>
      <c r="B4790" s="14" t="s">
        <v>33</v>
      </c>
      <c r="C4790" s="14" t="s">
        <v>17</v>
      </c>
      <c r="D4790" s="14" t="s">
        <v>145</v>
      </c>
      <c r="E4790" s="14" t="s">
        <v>5</v>
      </c>
      <c r="F4790" s="15">
        <v>42947.0</v>
      </c>
      <c r="G4790" s="15">
        <v>42989.0</v>
      </c>
      <c r="H4790" s="14">
        <v>4096.0</v>
      </c>
      <c r="I4790" s="12">
        <f>VLOOKUP(C4790, products!$A$1:$C$8, 3, FALSE)</f>
        <v>4821</v>
      </c>
      <c r="J4790" s="12" t="str">
        <f>VLOOKUP(B4790,sales_teams!A:C,3)</f>
        <v>Central</v>
      </c>
      <c r="K4790" s="12" t="str">
        <f>VLOOKUP(B4790,sales_teams!A:C,2)</f>
        <v>Dustin Brinkmann</v>
      </c>
      <c r="L4790" s="12" t="str">
        <f>VLOOKUP(D4790,accounts!A:G,6)</f>
        <v>United States</v>
      </c>
      <c r="M4790" s="12" t="str">
        <f>VLOOKUP(D4790,accounts!A:B,2)</f>
        <v>technolgy</v>
      </c>
      <c r="N4790" s="12" t="str">
        <f t="shared" si="26"/>
        <v>Jul 2017</v>
      </c>
      <c r="O4790" s="12" t="str">
        <f>TEXT(G4790,"mmm yyy")</f>
        <v>Sep 2017</v>
      </c>
      <c r="P4790" s="12">
        <f>VLOOKUP(D4790,accounts!A:G,4)</f>
        <v>1242.32</v>
      </c>
      <c r="Q4790" s="12">
        <f>O4790-N4790</f>
        <v>62</v>
      </c>
    </row>
    <row r="4791">
      <c r="A4791" s="14" t="s">
        <v>4970</v>
      </c>
      <c r="B4791" s="14" t="s">
        <v>42</v>
      </c>
      <c r="C4791" s="14" t="s">
        <v>22</v>
      </c>
      <c r="D4791" s="14" t="s">
        <v>144</v>
      </c>
      <c r="E4791" s="14" t="s">
        <v>25</v>
      </c>
      <c r="F4791" s="15">
        <v>42947.0</v>
      </c>
      <c r="G4791" s="17"/>
      <c r="I4791" s="12">
        <f>VLOOKUP(C4791, products!$A$1:$C$8, 3, FALSE)</f>
        <v>550</v>
      </c>
      <c r="J4791" s="12" t="str">
        <f>VLOOKUP(B4791,sales_teams!A:C,3)</f>
        <v>East</v>
      </c>
      <c r="K4791" s="12" t="str">
        <f>VLOOKUP(B4791,sales_teams!A:C,2)</f>
        <v>Rocco Neubert</v>
      </c>
      <c r="L4791" s="12" t="str">
        <f>VLOOKUP(D4791,accounts!A:G,6)</f>
        <v>Romania</v>
      </c>
      <c r="M4791" s="12" t="str">
        <f>VLOOKUP(D4791,accounts!A:B,2)</f>
        <v>retail</v>
      </c>
      <c r="N4791" s="12" t="str">
        <f t="shared" si="26"/>
        <v>Jul 2017</v>
      </c>
      <c r="P4791" s="12">
        <f>VLOOKUP(D4791,accounts!A:G,4)</f>
        <v>167.89</v>
      </c>
    </row>
    <row r="4792">
      <c r="A4792" s="14" t="s">
        <v>4971</v>
      </c>
      <c r="B4792" s="14" t="s">
        <v>42</v>
      </c>
      <c r="C4792" s="14" t="s">
        <v>21</v>
      </c>
      <c r="D4792" s="14" t="s">
        <v>144</v>
      </c>
      <c r="E4792" s="14" t="s">
        <v>25</v>
      </c>
      <c r="F4792" s="15">
        <v>42947.0</v>
      </c>
      <c r="G4792" s="17"/>
      <c r="I4792" s="12">
        <f>VLOOKUP(C4792, products!$A$1:$C$8, 3, FALSE)</f>
        <v>3393</v>
      </c>
      <c r="J4792" s="12" t="str">
        <f>VLOOKUP(B4792,sales_teams!A:C,3)</f>
        <v>East</v>
      </c>
      <c r="K4792" s="12" t="str">
        <f>VLOOKUP(B4792,sales_teams!A:C,2)</f>
        <v>Rocco Neubert</v>
      </c>
      <c r="L4792" s="12" t="str">
        <f>VLOOKUP(D4792,accounts!A:G,6)</f>
        <v>Romania</v>
      </c>
      <c r="M4792" s="12" t="str">
        <f>VLOOKUP(D4792,accounts!A:B,2)</f>
        <v>retail</v>
      </c>
      <c r="N4792" s="12" t="str">
        <f t="shared" si="26"/>
        <v>Jul 2017</v>
      </c>
      <c r="P4792" s="12">
        <f>VLOOKUP(D4792,accounts!A:G,4)</f>
        <v>167.89</v>
      </c>
    </row>
    <row r="4793">
      <c r="A4793" s="14" t="s">
        <v>4972</v>
      </c>
      <c r="B4793" s="14" t="s">
        <v>48</v>
      </c>
      <c r="C4793" s="14" t="s">
        <v>21</v>
      </c>
      <c r="D4793" s="14" t="s">
        <v>114</v>
      </c>
      <c r="E4793" s="14" t="s">
        <v>25</v>
      </c>
      <c r="F4793" s="15">
        <v>42947.0</v>
      </c>
      <c r="G4793" s="17"/>
      <c r="I4793" s="12">
        <f>VLOOKUP(C4793, products!$A$1:$C$8, 3, FALSE)</f>
        <v>3393</v>
      </c>
      <c r="J4793" s="12" t="str">
        <f>VLOOKUP(B4793,sales_teams!A:C,3)</f>
        <v>East</v>
      </c>
      <c r="K4793" s="12" t="str">
        <f>VLOOKUP(B4793,sales_teams!A:C,2)</f>
        <v>Rocco Neubert</v>
      </c>
      <c r="L4793" s="12" t="str">
        <f>VLOOKUP(D4793,accounts!A:G,6)</f>
        <v>United States</v>
      </c>
      <c r="M4793" s="12" t="str">
        <f>VLOOKUP(D4793,accounts!A:B,2)</f>
        <v>technolgy</v>
      </c>
      <c r="N4793" s="12" t="str">
        <f t="shared" si="26"/>
        <v>Jul 2017</v>
      </c>
      <c r="P4793" s="12">
        <f>VLOOKUP(D4793,accounts!A:G,4)</f>
        <v>1100.04</v>
      </c>
    </row>
    <row r="4794">
      <c r="A4794" s="14" t="s">
        <v>4973</v>
      </c>
      <c r="B4794" s="14" t="s">
        <v>49</v>
      </c>
      <c r="C4794" s="14" t="s">
        <v>18</v>
      </c>
      <c r="D4794" s="14" t="s">
        <v>81</v>
      </c>
      <c r="E4794" s="14" t="s">
        <v>26</v>
      </c>
      <c r="F4794" s="15">
        <v>42947.0</v>
      </c>
      <c r="G4794" s="15">
        <v>42951.0</v>
      </c>
      <c r="H4794" s="14">
        <v>0.0</v>
      </c>
      <c r="I4794" s="12">
        <f>VLOOKUP(C4794, products!$A$1:$C$8, 3, FALSE)</f>
        <v>1096</v>
      </c>
      <c r="J4794" s="12" t="str">
        <f>VLOOKUP(B4794,sales_teams!A:C,3)</f>
        <v>West</v>
      </c>
      <c r="K4794" s="12" t="str">
        <f>VLOOKUP(B4794,sales_teams!A:C,2)</f>
        <v>Summer Sewald</v>
      </c>
      <c r="L4794" s="12" t="str">
        <f>VLOOKUP(D4794,accounts!A:G,6)</f>
        <v>United States</v>
      </c>
      <c r="M4794" s="12" t="str">
        <f>VLOOKUP(D4794,accounts!A:B,2)</f>
        <v>retail</v>
      </c>
      <c r="N4794" s="12" t="str">
        <f t="shared" si="26"/>
        <v>Jul 2017</v>
      </c>
      <c r="O4794" s="12" t="str">
        <f t="shared" ref="O4794:O4798" si="581">TEXT(G4794,"mmm yyy")</f>
        <v>Aug 2017</v>
      </c>
      <c r="P4794" s="12">
        <f>VLOOKUP(D4794,accounts!A:G,4)</f>
        <v>2437.85</v>
      </c>
      <c r="Q4794" s="12">
        <f t="shared" ref="Q4794:Q4798" si="582">O4794-N4794</f>
        <v>31</v>
      </c>
    </row>
    <row r="4795">
      <c r="A4795" s="14" t="s">
        <v>4974</v>
      </c>
      <c r="B4795" s="14" t="s">
        <v>49</v>
      </c>
      <c r="C4795" s="14" t="s">
        <v>17</v>
      </c>
      <c r="D4795" s="14" t="s">
        <v>89</v>
      </c>
      <c r="E4795" s="14" t="s">
        <v>26</v>
      </c>
      <c r="F4795" s="15">
        <v>42947.0</v>
      </c>
      <c r="G4795" s="15">
        <v>43062.0</v>
      </c>
      <c r="H4795" s="14">
        <v>0.0</v>
      </c>
      <c r="I4795" s="12">
        <f>VLOOKUP(C4795, products!$A$1:$C$8, 3, FALSE)</f>
        <v>4821</v>
      </c>
      <c r="J4795" s="12" t="str">
        <f>VLOOKUP(B4795,sales_teams!A:C,3)</f>
        <v>West</v>
      </c>
      <c r="K4795" s="12" t="str">
        <f>VLOOKUP(B4795,sales_teams!A:C,2)</f>
        <v>Summer Sewald</v>
      </c>
      <c r="L4795" s="12" t="str">
        <f>VLOOKUP(D4795,accounts!A:G,6)</f>
        <v>United States</v>
      </c>
      <c r="M4795" s="12" t="str">
        <f>VLOOKUP(D4795,accounts!A:B,2)</f>
        <v>employment</v>
      </c>
      <c r="N4795" s="12" t="str">
        <f t="shared" si="26"/>
        <v>Jul 2017</v>
      </c>
      <c r="O4795" s="12" t="str">
        <f t="shared" si="581"/>
        <v>Nov 2017</v>
      </c>
      <c r="P4795" s="12">
        <f>VLOOKUP(D4795,accounts!A:G,4)</f>
        <v>2871.35</v>
      </c>
      <c r="Q4795" s="12">
        <f t="shared" si="582"/>
        <v>123</v>
      </c>
    </row>
    <row r="4796">
      <c r="A4796" s="14" t="s">
        <v>4975</v>
      </c>
      <c r="B4796" s="14" t="s">
        <v>49</v>
      </c>
      <c r="C4796" s="14" t="s">
        <v>21</v>
      </c>
      <c r="D4796" s="14" t="s">
        <v>110</v>
      </c>
      <c r="E4796" s="14" t="s">
        <v>5</v>
      </c>
      <c r="F4796" s="15">
        <v>42947.0</v>
      </c>
      <c r="G4796" s="15">
        <v>42957.0</v>
      </c>
      <c r="H4796" s="14">
        <v>3187.0</v>
      </c>
      <c r="I4796" s="12">
        <f>VLOOKUP(C4796, products!$A$1:$C$8, 3, FALSE)</f>
        <v>3393</v>
      </c>
      <c r="J4796" s="12" t="str">
        <f>VLOOKUP(B4796,sales_teams!A:C,3)</f>
        <v>West</v>
      </c>
      <c r="K4796" s="12" t="str">
        <f>VLOOKUP(B4796,sales_teams!A:C,2)</f>
        <v>Summer Sewald</v>
      </c>
      <c r="L4796" s="12" t="str">
        <f>VLOOKUP(D4796,accounts!A:G,6)</f>
        <v>Poland</v>
      </c>
      <c r="M4796" s="12" t="str">
        <f>VLOOKUP(D4796,accounts!A:B,2)</f>
        <v>marketing</v>
      </c>
      <c r="N4796" s="12" t="str">
        <f t="shared" si="26"/>
        <v>Jul 2017</v>
      </c>
      <c r="O4796" s="12" t="str">
        <f t="shared" si="581"/>
        <v>Aug 2017</v>
      </c>
      <c r="P4796" s="12">
        <f>VLOOKUP(D4796,accounts!A:G,4)</f>
        <v>894.37</v>
      </c>
      <c r="Q4796" s="12">
        <f t="shared" si="582"/>
        <v>31</v>
      </c>
    </row>
    <row r="4797">
      <c r="A4797" s="14" t="s">
        <v>4976</v>
      </c>
      <c r="B4797" s="14" t="s">
        <v>52</v>
      </c>
      <c r="C4797" s="14" t="s">
        <v>19</v>
      </c>
      <c r="D4797" s="14" t="s">
        <v>98</v>
      </c>
      <c r="E4797" s="14" t="s">
        <v>26</v>
      </c>
      <c r="F4797" s="15">
        <v>42947.0</v>
      </c>
      <c r="G4797" s="15">
        <v>43041.0</v>
      </c>
      <c r="H4797" s="14">
        <v>0.0</v>
      </c>
      <c r="I4797" s="12">
        <f>VLOOKUP(C4797, products!$A$1:$C$8, 3, FALSE)</f>
        <v>55</v>
      </c>
      <c r="J4797" s="12" t="str">
        <f>VLOOKUP(B4797,sales_teams!A:C,3)</f>
        <v>West</v>
      </c>
      <c r="K4797" s="12" t="str">
        <f>VLOOKUP(B4797,sales_teams!A:C,2)</f>
        <v>Summer Sewald</v>
      </c>
      <c r="L4797" s="12" t="str">
        <f>VLOOKUP(D4797,accounts!A:G,6)</f>
        <v>United States</v>
      </c>
      <c r="M4797" s="12" t="str">
        <f>VLOOKUP(D4797,accounts!A:B,2)</f>
        <v>retail</v>
      </c>
      <c r="N4797" s="12" t="str">
        <f t="shared" si="26"/>
        <v>Jul 2017</v>
      </c>
      <c r="O4797" s="12" t="str">
        <f t="shared" si="581"/>
        <v>Nov 2017</v>
      </c>
      <c r="P4797" s="12">
        <f>VLOOKUP(D4797,accounts!A:G,4)</f>
        <v>718.62</v>
      </c>
      <c r="Q4797" s="12">
        <f t="shared" si="582"/>
        <v>123</v>
      </c>
    </row>
    <row r="4798">
      <c r="A4798" s="14" t="s">
        <v>4977</v>
      </c>
      <c r="B4798" s="14" t="s">
        <v>52</v>
      </c>
      <c r="C4798" s="14" t="s">
        <v>20</v>
      </c>
      <c r="D4798" s="14" t="s">
        <v>79</v>
      </c>
      <c r="E4798" s="14" t="s">
        <v>5</v>
      </c>
      <c r="F4798" s="15">
        <v>42947.0</v>
      </c>
      <c r="G4798" s="15">
        <v>43049.0</v>
      </c>
      <c r="H4798" s="14">
        <v>5234.0</v>
      </c>
      <c r="I4798" s="12">
        <f>VLOOKUP(C4798, products!$A$1:$C$8, 3, FALSE)</f>
        <v>5482</v>
      </c>
      <c r="J4798" s="12" t="str">
        <f>VLOOKUP(B4798,sales_teams!A:C,3)</f>
        <v>West</v>
      </c>
      <c r="K4798" s="12" t="str">
        <f>VLOOKUP(B4798,sales_teams!A:C,2)</f>
        <v>Summer Sewald</v>
      </c>
      <c r="L4798" s="12" t="str">
        <f>VLOOKUP(D4798,accounts!A:G,6)</f>
        <v>Panama</v>
      </c>
      <c r="M4798" s="12" t="str">
        <f>VLOOKUP(D4798,accounts!A:B,2)</f>
        <v>technolgy</v>
      </c>
      <c r="N4798" s="12" t="str">
        <f t="shared" si="26"/>
        <v>Jul 2017</v>
      </c>
      <c r="O4798" s="12" t="str">
        <f t="shared" si="581"/>
        <v>Nov 2017</v>
      </c>
      <c r="P4798" s="12">
        <f>VLOOKUP(D4798,accounts!A:G,4)</f>
        <v>2938.67</v>
      </c>
      <c r="Q4798" s="12">
        <f t="shared" si="582"/>
        <v>123</v>
      </c>
    </row>
    <row r="4799">
      <c r="A4799" s="14" t="s">
        <v>4978</v>
      </c>
      <c r="B4799" s="14" t="s">
        <v>53</v>
      </c>
      <c r="C4799" s="14" t="s">
        <v>22</v>
      </c>
      <c r="D4799" s="14" t="s">
        <v>64</v>
      </c>
      <c r="E4799" s="14" t="s">
        <v>25</v>
      </c>
      <c r="F4799" s="15">
        <v>42947.0</v>
      </c>
      <c r="G4799" s="17"/>
      <c r="I4799" s="12">
        <f>VLOOKUP(C4799, products!$A$1:$C$8, 3, FALSE)</f>
        <v>550</v>
      </c>
      <c r="J4799" s="12" t="str">
        <f>VLOOKUP(B4799,sales_teams!A:C,3)</f>
        <v>West</v>
      </c>
      <c r="K4799" s="12" t="str">
        <f>VLOOKUP(B4799,sales_teams!A:C,2)</f>
        <v>Summer Sewald</v>
      </c>
      <c r="L4799" s="12" t="str">
        <f>VLOOKUP(D4799,accounts!A:G,6)</f>
        <v>United States</v>
      </c>
      <c r="M4799" s="12" t="str">
        <f>VLOOKUP(D4799,accounts!A:B,2)</f>
        <v>software</v>
      </c>
      <c r="N4799" s="12" t="str">
        <f t="shared" si="26"/>
        <v>Jul 2017</v>
      </c>
      <c r="P4799" s="12">
        <f>VLOOKUP(D4799,accounts!A:G,4)</f>
        <v>11698.03</v>
      </c>
    </row>
    <row r="4800">
      <c r="A4800" s="14" t="s">
        <v>4979</v>
      </c>
      <c r="B4800" s="14" t="s">
        <v>54</v>
      </c>
      <c r="C4800" s="14" t="s">
        <v>20</v>
      </c>
      <c r="D4800" s="14" t="s">
        <v>86</v>
      </c>
      <c r="E4800" s="14" t="s">
        <v>5</v>
      </c>
      <c r="F4800" s="15">
        <v>42947.0</v>
      </c>
      <c r="G4800" s="15">
        <v>43006.0</v>
      </c>
      <c r="H4800" s="14">
        <v>6180.0</v>
      </c>
      <c r="I4800" s="12">
        <f>VLOOKUP(C4800, products!$A$1:$C$8, 3, FALSE)</f>
        <v>5482</v>
      </c>
      <c r="J4800" s="12" t="str">
        <f>VLOOKUP(B4800,sales_teams!A:C,3)</f>
        <v>West</v>
      </c>
      <c r="K4800" s="12" t="str">
        <f>VLOOKUP(B4800,sales_teams!A:C,2)</f>
        <v>Summer Sewald</v>
      </c>
      <c r="L4800" s="12" t="str">
        <f>VLOOKUP(D4800,accounts!A:G,6)</f>
        <v>United States</v>
      </c>
      <c r="M4800" s="12" t="str">
        <f>VLOOKUP(D4800,accounts!A:B,2)</f>
        <v>software</v>
      </c>
      <c r="N4800" s="12" t="str">
        <f t="shared" si="26"/>
        <v>Jul 2017</v>
      </c>
      <c r="O4800" s="12" t="str">
        <f t="shared" ref="O4800:O4804" si="583">TEXT(G4800,"mmm yyy")</f>
        <v>Sep 2017</v>
      </c>
      <c r="P4800" s="12">
        <f>VLOOKUP(D4800,accounts!A:G,4)</f>
        <v>4478.47</v>
      </c>
      <c r="Q4800" s="12">
        <f t="shared" ref="Q4800:Q4804" si="584">O4800-N4800</f>
        <v>62</v>
      </c>
    </row>
    <row r="4801">
      <c r="A4801" s="14" t="s">
        <v>4980</v>
      </c>
      <c r="B4801" s="14" t="s">
        <v>57</v>
      </c>
      <c r="C4801" s="14" t="s">
        <v>19</v>
      </c>
      <c r="D4801" s="14" t="s">
        <v>83</v>
      </c>
      <c r="E4801" s="14" t="s">
        <v>5</v>
      </c>
      <c r="F4801" s="15">
        <v>42947.0</v>
      </c>
      <c r="G4801" s="15">
        <v>42957.0</v>
      </c>
      <c r="H4801" s="14">
        <v>53.0</v>
      </c>
      <c r="I4801" s="12">
        <f>VLOOKUP(C4801, products!$A$1:$C$8, 3, FALSE)</f>
        <v>55</v>
      </c>
      <c r="J4801" s="12" t="str">
        <f>VLOOKUP(B4801,sales_teams!A:C,3)</f>
        <v>West</v>
      </c>
      <c r="K4801" s="12" t="str">
        <f>VLOOKUP(B4801,sales_teams!A:C,2)</f>
        <v>Summer Sewald</v>
      </c>
      <c r="L4801" s="12" t="str">
        <f>VLOOKUP(D4801,accounts!A:G,6)</f>
        <v>United States</v>
      </c>
      <c r="M4801" s="12" t="str">
        <f>VLOOKUP(D4801,accounts!A:B,2)</f>
        <v>marketing</v>
      </c>
      <c r="N4801" s="12" t="str">
        <f t="shared" si="26"/>
        <v>Jul 2017</v>
      </c>
      <c r="O4801" s="12" t="str">
        <f t="shared" si="583"/>
        <v>Aug 2017</v>
      </c>
      <c r="P4801" s="12">
        <f>VLOOKUP(D4801,accounts!A:G,4)</f>
        <v>2403.58</v>
      </c>
      <c r="Q4801" s="12">
        <f t="shared" si="584"/>
        <v>31</v>
      </c>
    </row>
    <row r="4802">
      <c r="A4802" s="14" t="s">
        <v>4981</v>
      </c>
      <c r="B4802" s="14" t="s">
        <v>58</v>
      </c>
      <c r="C4802" s="14" t="s">
        <v>19</v>
      </c>
      <c r="D4802" s="14" t="s">
        <v>65</v>
      </c>
      <c r="E4802" s="14" t="s">
        <v>26</v>
      </c>
      <c r="F4802" s="15">
        <v>42947.0</v>
      </c>
      <c r="G4802" s="15">
        <v>42952.0</v>
      </c>
      <c r="H4802" s="14">
        <v>0.0</v>
      </c>
      <c r="I4802" s="12">
        <f>VLOOKUP(C4802, products!$A$1:$C$8, 3, FALSE)</f>
        <v>55</v>
      </c>
      <c r="J4802" s="12" t="str">
        <f>VLOOKUP(B4802,sales_teams!A:C,3)</f>
        <v>West</v>
      </c>
      <c r="K4802" s="12" t="str">
        <f>VLOOKUP(B4802,sales_teams!A:C,2)</f>
        <v>Summer Sewald</v>
      </c>
      <c r="L4802" s="12" t="str">
        <f>VLOOKUP(D4802,accounts!A:G,6)</f>
        <v>United States</v>
      </c>
      <c r="M4802" s="12" t="str">
        <f>VLOOKUP(D4802,accounts!A:B,2)</f>
        <v>technolgy</v>
      </c>
      <c r="N4802" s="12" t="str">
        <f t="shared" si="26"/>
        <v>Jul 2017</v>
      </c>
      <c r="O4802" s="12" t="str">
        <f t="shared" si="583"/>
        <v>Aug 2017</v>
      </c>
      <c r="P4802" s="12">
        <f>VLOOKUP(D4802,accounts!A:G,4)</f>
        <v>7708.38</v>
      </c>
      <c r="Q4802" s="12">
        <f t="shared" si="584"/>
        <v>31</v>
      </c>
    </row>
    <row r="4803">
      <c r="A4803" s="14" t="s">
        <v>4982</v>
      </c>
      <c r="B4803" s="14" t="s">
        <v>58</v>
      </c>
      <c r="C4803" s="14" t="s">
        <v>21</v>
      </c>
      <c r="D4803" s="14" t="s">
        <v>67</v>
      </c>
      <c r="E4803" s="14" t="s">
        <v>5</v>
      </c>
      <c r="F4803" s="15">
        <v>42947.0</v>
      </c>
      <c r="G4803" s="15">
        <v>42959.0</v>
      </c>
      <c r="H4803" s="14">
        <v>3687.0</v>
      </c>
      <c r="I4803" s="12">
        <f>VLOOKUP(C4803, products!$A$1:$C$8, 3, FALSE)</f>
        <v>3393</v>
      </c>
      <c r="J4803" s="12" t="str">
        <f>VLOOKUP(B4803,sales_teams!A:C,3)</f>
        <v>West</v>
      </c>
      <c r="K4803" s="12" t="str">
        <f>VLOOKUP(B4803,sales_teams!A:C,2)</f>
        <v>Summer Sewald</v>
      </c>
      <c r="L4803" s="12" t="str">
        <f>VLOOKUP(D4803,accounts!A:G,6)</f>
        <v>United States</v>
      </c>
      <c r="M4803" s="12" t="str">
        <f>VLOOKUP(D4803,accounts!A:B,2)</f>
        <v>entertainment</v>
      </c>
      <c r="N4803" s="12" t="str">
        <f t="shared" si="26"/>
        <v>Jul 2017</v>
      </c>
      <c r="O4803" s="12" t="str">
        <f t="shared" si="583"/>
        <v>Aug 2017</v>
      </c>
      <c r="P4803" s="12">
        <f>VLOOKUP(D4803,accounts!A:G,4)</f>
        <v>4269.9</v>
      </c>
      <c r="Q4803" s="12">
        <f t="shared" si="584"/>
        <v>31</v>
      </c>
    </row>
    <row r="4804">
      <c r="A4804" s="14" t="s">
        <v>4983</v>
      </c>
      <c r="B4804" s="14" t="s">
        <v>61</v>
      </c>
      <c r="C4804" s="14" t="s">
        <v>17</v>
      </c>
      <c r="D4804" s="14" t="s">
        <v>65</v>
      </c>
      <c r="E4804" s="14" t="s">
        <v>5</v>
      </c>
      <c r="F4804" s="15">
        <v>42947.0</v>
      </c>
      <c r="G4804" s="15">
        <v>42967.0</v>
      </c>
      <c r="H4804" s="14">
        <v>6069.0</v>
      </c>
      <c r="I4804" s="12">
        <f>VLOOKUP(C4804, products!$A$1:$C$8, 3, FALSE)</f>
        <v>4821</v>
      </c>
      <c r="J4804" s="12" t="str">
        <f>VLOOKUP(B4804,sales_teams!A:C,3)</f>
        <v>West</v>
      </c>
      <c r="K4804" s="12" t="str">
        <f>VLOOKUP(B4804,sales_teams!A:C,2)</f>
        <v>Summer Sewald</v>
      </c>
      <c r="L4804" s="12" t="str">
        <f>VLOOKUP(D4804,accounts!A:G,6)</f>
        <v>United States</v>
      </c>
      <c r="M4804" s="12" t="str">
        <f>VLOOKUP(D4804,accounts!A:B,2)</f>
        <v>technolgy</v>
      </c>
      <c r="N4804" s="12" t="str">
        <f t="shared" si="26"/>
        <v>Jul 2017</v>
      </c>
      <c r="O4804" s="12" t="str">
        <f t="shared" si="583"/>
        <v>Aug 2017</v>
      </c>
      <c r="P4804" s="12">
        <f>VLOOKUP(D4804,accounts!A:G,4)</f>
        <v>7708.38</v>
      </c>
      <c r="Q4804" s="12">
        <f t="shared" si="584"/>
        <v>31</v>
      </c>
    </row>
    <row r="4805">
      <c r="A4805" s="14" t="s">
        <v>4984</v>
      </c>
      <c r="B4805" s="14" t="s">
        <v>32</v>
      </c>
      <c r="C4805" s="14" t="s">
        <v>19</v>
      </c>
      <c r="D4805" s="14" t="s">
        <v>123</v>
      </c>
      <c r="E4805" s="14" t="s">
        <v>25</v>
      </c>
      <c r="F4805" s="15">
        <v>42948.0</v>
      </c>
      <c r="G4805" s="17"/>
      <c r="I4805" s="12">
        <f>VLOOKUP(C4805, products!$A$1:$C$8, 3, FALSE)</f>
        <v>55</v>
      </c>
      <c r="J4805" s="12" t="str">
        <f>VLOOKUP(B4805,sales_teams!A:C,3)</f>
        <v>Central</v>
      </c>
      <c r="K4805" s="12" t="str">
        <f>VLOOKUP(B4805,sales_teams!A:C,2)</f>
        <v>Dustin Brinkmann</v>
      </c>
      <c r="L4805" s="12" t="str">
        <f>VLOOKUP(D4805,accounts!A:G,6)</f>
        <v>United States</v>
      </c>
      <c r="M4805" s="12" t="str">
        <f>VLOOKUP(D4805,accounts!A:B,2)</f>
        <v>entertainment</v>
      </c>
      <c r="N4805" s="12" t="str">
        <f t="shared" si="26"/>
        <v>Aug 2017</v>
      </c>
      <c r="P4805" s="12">
        <f>VLOOKUP(D4805,accounts!A:G,4)</f>
        <v>349.81</v>
      </c>
    </row>
    <row r="4806">
      <c r="A4806" s="14" t="s">
        <v>4985</v>
      </c>
      <c r="B4806" s="14" t="s">
        <v>32</v>
      </c>
      <c r="C4806" s="14" t="s">
        <v>18</v>
      </c>
      <c r="D4806" s="14" t="s">
        <v>104</v>
      </c>
      <c r="E4806" s="14" t="s">
        <v>26</v>
      </c>
      <c r="F4806" s="15">
        <v>42948.0</v>
      </c>
      <c r="G4806" s="15">
        <v>42958.0</v>
      </c>
      <c r="H4806" s="14">
        <v>0.0</v>
      </c>
      <c r="I4806" s="12">
        <f>VLOOKUP(C4806, products!$A$1:$C$8, 3, FALSE)</f>
        <v>1096</v>
      </c>
      <c r="J4806" s="12" t="str">
        <f>VLOOKUP(B4806,sales_teams!A:C,3)</f>
        <v>Central</v>
      </c>
      <c r="K4806" s="12" t="str">
        <f>VLOOKUP(B4806,sales_teams!A:C,2)</f>
        <v>Dustin Brinkmann</v>
      </c>
      <c r="L4806" s="12" t="str">
        <f>VLOOKUP(D4806,accounts!A:G,6)</f>
        <v>Italy</v>
      </c>
      <c r="M4806" s="12" t="str">
        <f>VLOOKUP(D4806,accounts!A:B,2)</f>
        <v>retail</v>
      </c>
      <c r="N4806" s="12" t="str">
        <f t="shared" si="26"/>
        <v>Aug 2017</v>
      </c>
      <c r="O4806" s="12" t="str">
        <f t="shared" ref="O4806:O4809" si="585">TEXT(G4806,"mmm yyy")</f>
        <v>Aug 2017</v>
      </c>
      <c r="P4806" s="12">
        <f>VLOOKUP(D4806,accounts!A:G,4)</f>
        <v>894.33</v>
      </c>
      <c r="Q4806" s="12">
        <f t="shared" ref="Q4806:Q4809" si="586">O4806-N4806</f>
        <v>0</v>
      </c>
    </row>
    <row r="4807">
      <c r="A4807" s="14" t="s">
        <v>4986</v>
      </c>
      <c r="B4807" s="14" t="s">
        <v>32</v>
      </c>
      <c r="C4807" s="14" t="s">
        <v>21</v>
      </c>
      <c r="D4807" s="14" t="s">
        <v>140</v>
      </c>
      <c r="E4807" s="14" t="s">
        <v>5</v>
      </c>
      <c r="F4807" s="15">
        <v>42948.0</v>
      </c>
      <c r="G4807" s="15">
        <v>42963.0</v>
      </c>
      <c r="H4807" s="14">
        <v>3452.0</v>
      </c>
      <c r="I4807" s="12">
        <f>VLOOKUP(C4807, products!$A$1:$C$8, 3, FALSE)</f>
        <v>3393</v>
      </c>
      <c r="J4807" s="12" t="str">
        <f>VLOOKUP(B4807,sales_teams!A:C,3)</f>
        <v>Central</v>
      </c>
      <c r="K4807" s="12" t="str">
        <f>VLOOKUP(B4807,sales_teams!A:C,2)</f>
        <v>Dustin Brinkmann</v>
      </c>
      <c r="L4807" s="12" t="str">
        <f>VLOOKUP(D4807,accounts!A:G,6)</f>
        <v>United States</v>
      </c>
      <c r="M4807" s="12" t="str">
        <f>VLOOKUP(D4807,accounts!A:B,2)</f>
        <v>marketing</v>
      </c>
      <c r="N4807" s="12" t="str">
        <f t="shared" si="26"/>
        <v>Aug 2017</v>
      </c>
      <c r="O4807" s="12" t="str">
        <f t="shared" si="585"/>
        <v>Aug 2017</v>
      </c>
      <c r="P4807" s="12">
        <f>VLOOKUP(D4807,accounts!A:G,4)</f>
        <v>375.43</v>
      </c>
      <c r="Q4807" s="12">
        <f t="shared" si="586"/>
        <v>0</v>
      </c>
    </row>
    <row r="4808">
      <c r="A4808" s="14" t="s">
        <v>4987</v>
      </c>
      <c r="B4808" s="14" t="s">
        <v>34</v>
      </c>
      <c r="C4808" s="14" t="s">
        <v>21</v>
      </c>
      <c r="D4808" s="14" t="s">
        <v>118</v>
      </c>
      <c r="E4808" s="14" t="s">
        <v>5</v>
      </c>
      <c r="F4808" s="15">
        <v>42948.0</v>
      </c>
      <c r="G4808" s="15">
        <v>42956.0</v>
      </c>
      <c r="H4808" s="14">
        <v>3156.0</v>
      </c>
      <c r="I4808" s="12">
        <f>VLOOKUP(C4808, products!$A$1:$C$8, 3, FALSE)</f>
        <v>3393</v>
      </c>
      <c r="J4808" s="12" t="str">
        <f>VLOOKUP(B4808,sales_teams!A:C,3)</f>
        <v>Central</v>
      </c>
      <c r="K4808" s="12" t="str">
        <f>VLOOKUP(B4808,sales_teams!A:C,2)</f>
        <v>Dustin Brinkmann</v>
      </c>
      <c r="L4808" s="12" t="str">
        <f>VLOOKUP(D4808,accounts!A:G,6)</f>
        <v>United States</v>
      </c>
      <c r="M4808" s="12" t="str">
        <f>VLOOKUP(D4808,accounts!A:B,2)</f>
        <v>retail</v>
      </c>
      <c r="N4808" s="12" t="str">
        <f t="shared" si="26"/>
        <v>Aug 2017</v>
      </c>
      <c r="O4808" s="12" t="str">
        <f t="shared" si="585"/>
        <v>Aug 2017</v>
      </c>
      <c r="P4808" s="12">
        <f>VLOOKUP(D4808,accounts!A:G,4)</f>
        <v>702.72</v>
      </c>
      <c r="Q4808" s="12">
        <f t="shared" si="586"/>
        <v>0</v>
      </c>
    </row>
    <row r="4809">
      <c r="A4809" s="14" t="s">
        <v>4988</v>
      </c>
      <c r="B4809" s="14" t="s">
        <v>37</v>
      </c>
      <c r="C4809" s="14" t="s">
        <v>22</v>
      </c>
      <c r="D4809" s="14" t="s">
        <v>88</v>
      </c>
      <c r="E4809" s="14" t="s">
        <v>26</v>
      </c>
      <c r="F4809" s="15">
        <v>42948.0</v>
      </c>
      <c r="G4809" s="15">
        <v>42961.0</v>
      </c>
      <c r="H4809" s="14">
        <v>0.0</v>
      </c>
      <c r="I4809" s="12">
        <f>VLOOKUP(C4809, products!$A$1:$C$8, 3, FALSE)</f>
        <v>550</v>
      </c>
      <c r="J4809" s="12" t="str">
        <f>VLOOKUP(B4809,sales_teams!A:C,3)</f>
        <v>East</v>
      </c>
      <c r="K4809" s="12" t="str">
        <f>VLOOKUP(B4809,sales_teams!A:C,2)</f>
        <v>Rocco Neubert</v>
      </c>
      <c r="L4809" s="12" t="str">
        <f>VLOOKUP(D4809,accounts!A:G,6)</f>
        <v>United States</v>
      </c>
      <c r="M4809" s="12" t="str">
        <f>VLOOKUP(D4809,accounts!A:B,2)</f>
        <v>retail</v>
      </c>
      <c r="N4809" s="12" t="str">
        <f t="shared" si="26"/>
        <v>Aug 2017</v>
      </c>
      <c r="O4809" s="12" t="str">
        <f t="shared" si="585"/>
        <v>Aug 2017</v>
      </c>
      <c r="P4809" s="12">
        <f>VLOOKUP(D4809,accounts!A:G,4)</f>
        <v>2520.83</v>
      </c>
      <c r="Q4809" s="12">
        <f t="shared" si="586"/>
        <v>0</v>
      </c>
    </row>
    <row r="4810">
      <c r="A4810" s="14" t="s">
        <v>4989</v>
      </c>
      <c r="B4810" s="14" t="s">
        <v>38</v>
      </c>
      <c r="C4810" s="14" t="s">
        <v>19</v>
      </c>
      <c r="D4810" s="14" t="s">
        <v>107</v>
      </c>
      <c r="E4810" s="14" t="s">
        <v>25</v>
      </c>
      <c r="F4810" s="15">
        <v>42948.0</v>
      </c>
      <c r="G4810" s="17"/>
      <c r="I4810" s="12">
        <f>VLOOKUP(C4810, products!$A$1:$C$8, 3, FALSE)</f>
        <v>55</v>
      </c>
      <c r="J4810" s="12" t="str">
        <f>VLOOKUP(B4810,sales_teams!A:C,3)</f>
        <v>East</v>
      </c>
      <c r="K4810" s="12" t="str">
        <f>VLOOKUP(B4810,sales_teams!A:C,2)</f>
        <v>Rocco Neubert</v>
      </c>
      <c r="L4810" s="12" t="str">
        <f>VLOOKUP(D4810,accounts!A:G,6)</f>
        <v>United States</v>
      </c>
      <c r="M4810" s="12" t="str">
        <f>VLOOKUP(D4810,accounts!A:B,2)</f>
        <v>technolgy</v>
      </c>
      <c r="N4810" s="12" t="str">
        <f t="shared" si="26"/>
        <v>Aug 2017</v>
      </c>
      <c r="P4810" s="12">
        <f>VLOOKUP(D4810,accounts!A:G,4)</f>
        <v>1008.06</v>
      </c>
    </row>
    <row r="4811">
      <c r="A4811" s="14" t="s">
        <v>4990</v>
      </c>
      <c r="B4811" s="14" t="s">
        <v>38</v>
      </c>
      <c r="C4811" s="14" t="s">
        <v>21</v>
      </c>
      <c r="D4811" s="14" t="s">
        <v>142</v>
      </c>
      <c r="E4811" s="14" t="s">
        <v>26</v>
      </c>
      <c r="F4811" s="15">
        <v>42948.0</v>
      </c>
      <c r="G4811" s="15">
        <v>43062.0</v>
      </c>
      <c r="H4811" s="14">
        <v>0.0</v>
      </c>
      <c r="I4811" s="12">
        <f>VLOOKUP(C4811, products!$A$1:$C$8, 3, FALSE)</f>
        <v>3393</v>
      </c>
      <c r="J4811" s="12" t="str">
        <f>VLOOKUP(B4811,sales_teams!A:C,3)</f>
        <v>East</v>
      </c>
      <c r="K4811" s="12" t="str">
        <f>VLOOKUP(B4811,sales_teams!A:C,2)</f>
        <v>Rocco Neubert</v>
      </c>
      <c r="L4811" s="12" t="str">
        <f>VLOOKUP(D4811,accounts!A:G,6)</f>
        <v>United States</v>
      </c>
      <c r="M4811" s="12" t="str">
        <f>VLOOKUP(D4811,accounts!A:B,2)</f>
        <v>employment</v>
      </c>
      <c r="N4811" s="12" t="str">
        <f t="shared" si="26"/>
        <v>Aug 2017</v>
      </c>
      <c r="O4811" s="12" t="str">
        <f t="shared" ref="O4811:O4818" si="587">TEXT(G4811,"mmm yyy")</f>
        <v>Nov 2017</v>
      </c>
      <c r="P4811" s="12">
        <f>VLOOKUP(D4811,accounts!A:G,4)</f>
        <v>291.27</v>
      </c>
      <c r="Q4811" s="12">
        <f t="shared" ref="Q4811:Q4818" si="588">O4811-N4811</f>
        <v>92</v>
      </c>
    </row>
    <row r="4812">
      <c r="A4812" s="14" t="s">
        <v>4991</v>
      </c>
      <c r="B4812" s="14" t="s">
        <v>43</v>
      </c>
      <c r="C4812" s="14" t="s">
        <v>18</v>
      </c>
      <c r="D4812" s="14" t="s">
        <v>128</v>
      </c>
      <c r="E4812" s="14" t="s">
        <v>5</v>
      </c>
      <c r="F4812" s="15">
        <v>42948.0</v>
      </c>
      <c r="G4812" s="15">
        <v>42953.0</v>
      </c>
      <c r="H4812" s="14">
        <v>1157.0</v>
      </c>
      <c r="I4812" s="12">
        <f>VLOOKUP(C4812, products!$A$1:$C$8, 3, FALSE)</f>
        <v>1096</v>
      </c>
      <c r="J4812" s="12" t="str">
        <f>VLOOKUP(B4812,sales_teams!A:C,3)</f>
        <v>East</v>
      </c>
      <c r="K4812" s="12" t="str">
        <f>VLOOKUP(B4812,sales_teams!A:C,2)</f>
        <v>Rocco Neubert</v>
      </c>
      <c r="L4812" s="12" t="str">
        <f>VLOOKUP(D4812,accounts!A:G,6)</f>
        <v>United States</v>
      </c>
      <c r="M4812" s="12" t="str">
        <f>VLOOKUP(D4812,accounts!A:B,2)</f>
        <v>telecommunications</v>
      </c>
      <c r="N4812" s="12" t="str">
        <f t="shared" si="26"/>
        <v>Aug 2017</v>
      </c>
      <c r="O4812" s="12" t="str">
        <f t="shared" si="587"/>
        <v>Aug 2017</v>
      </c>
      <c r="P4812" s="12">
        <f>VLOOKUP(D4812,accounts!A:G,4)</f>
        <v>1188.42</v>
      </c>
      <c r="Q4812" s="12">
        <f t="shared" si="588"/>
        <v>0</v>
      </c>
    </row>
    <row r="4813">
      <c r="A4813" s="14" t="s">
        <v>4992</v>
      </c>
      <c r="B4813" s="14" t="s">
        <v>44</v>
      </c>
      <c r="C4813" s="14" t="s">
        <v>18</v>
      </c>
      <c r="D4813" s="14" t="s">
        <v>81</v>
      </c>
      <c r="E4813" s="14" t="s">
        <v>5</v>
      </c>
      <c r="F4813" s="15">
        <v>42948.0</v>
      </c>
      <c r="G4813" s="15">
        <v>43061.0</v>
      </c>
      <c r="H4813" s="14">
        <v>1040.0</v>
      </c>
      <c r="I4813" s="12">
        <f>VLOOKUP(C4813, products!$A$1:$C$8, 3, FALSE)</f>
        <v>1096</v>
      </c>
      <c r="J4813" s="12" t="str">
        <f>VLOOKUP(B4813,sales_teams!A:C,3)</f>
        <v>East</v>
      </c>
      <c r="K4813" s="12" t="str">
        <f>VLOOKUP(B4813,sales_teams!A:C,2)</f>
        <v>Rocco Neubert</v>
      </c>
      <c r="L4813" s="12" t="str">
        <f>VLOOKUP(D4813,accounts!A:G,6)</f>
        <v>United States</v>
      </c>
      <c r="M4813" s="12" t="str">
        <f>VLOOKUP(D4813,accounts!A:B,2)</f>
        <v>retail</v>
      </c>
      <c r="N4813" s="12" t="str">
        <f t="shared" si="26"/>
        <v>Aug 2017</v>
      </c>
      <c r="O4813" s="12" t="str">
        <f t="shared" si="587"/>
        <v>Nov 2017</v>
      </c>
      <c r="P4813" s="12">
        <f>VLOOKUP(D4813,accounts!A:G,4)</f>
        <v>2437.85</v>
      </c>
      <c r="Q4813" s="12">
        <f t="shared" si="588"/>
        <v>92</v>
      </c>
    </row>
    <row r="4814">
      <c r="A4814" s="14" t="s">
        <v>4993</v>
      </c>
      <c r="B4814" s="14" t="s">
        <v>45</v>
      </c>
      <c r="C4814" s="14" t="s">
        <v>19</v>
      </c>
      <c r="D4814" s="14" t="s">
        <v>100</v>
      </c>
      <c r="E4814" s="14" t="s">
        <v>5</v>
      </c>
      <c r="F4814" s="15">
        <v>42948.0</v>
      </c>
      <c r="G4814" s="15">
        <v>43085.0</v>
      </c>
      <c r="H4814" s="14">
        <v>49.0</v>
      </c>
      <c r="I4814" s="12">
        <f>VLOOKUP(C4814, products!$A$1:$C$8, 3, FALSE)</f>
        <v>55</v>
      </c>
      <c r="J4814" s="12" t="str">
        <f>VLOOKUP(B4814,sales_teams!A:C,3)</f>
        <v>East</v>
      </c>
      <c r="K4814" s="12" t="str">
        <f>VLOOKUP(B4814,sales_teams!A:C,2)</f>
        <v>Rocco Neubert</v>
      </c>
      <c r="L4814" s="12" t="str">
        <f>VLOOKUP(D4814,accounts!A:G,6)</f>
        <v>Belgium</v>
      </c>
      <c r="M4814" s="12" t="str">
        <f>VLOOKUP(D4814,accounts!A:B,2)</f>
        <v>retail</v>
      </c>
      <c r="N4814" s="12" t="str">
        <f t="shared" si="26"/>
        <v>Aug 2017</v>
      </c>
      <c r="O4814" s="12" t="str">
        <f t="shared" si="587"/>
        <v>Dec 2017</v>
      </c>
      <c r="P4814" s="12">
        <f>VLOOKUP(D4814,accounts!A:G,4)</f>
        <v>1376.8</v>
      </c>
      <c r="Q4814" s="12">
        <f t="shared" si="588"/>
        <v>122</v>
      </c>
    </row>
    <row r="4815">
      <c r="A4815" s="14" t="s">
        <v>4994</v>
      </c>
      <c r="B4815" s="14" t="s">
        <v>48</v>
      </c>
      <c r="C4815" s="14" t="s">
        <v>22</v>
      </c>
      <c r="D4815" s="14" t="s">
        <v>83</v>
      </c>
      <c r="E4815" s="14" t="s">
        <v>5</v>
      </c>
      <c r="F4815" s="15">
        <v>42948.0</v>
      </c>
      <c r="G4815" s="15">
        <v>42997.0</v>
      </c>
      <c r="H4815" s="14">
        <v>454.0</v>
      </c>
      <c r="I4815" s="12">
        <f>VLOOKUP(C4815, products!$A$1:$C$8, 3, FALSE)</f>
        <v>550</v>
      </c>
      <c r="J4815" s="12" t="str">
        <f>VLOOKUP(B4815,sales_teams!A:C,3)</f>
        <v>East</v>
      </c>
      <c r="K4815" s="12" t="str">
        <f>VLOOKUP(B4815,sales_teams!A:C,2)</f>
        <v>Rocco Neubert</v>
      </c>
      <c r="L4815" s="12" t="str">
        <f>VLOOKUP(D4815,accounts!A:G,6)</f>
        <v>United States</v>
      </c>
      <c r="M4815" s="12" t="str">
        <f>VLOOKUP(D4815,accounts!A:B,2)</f>
        <v>marketing</v>
      </c>
      <c r="N4815" s="12" t="str">
        <f t="shared" si="26"/>
        <v>Aug 2017</v>
      </c>
      <c r="O4815" s="12" t="str">
        <f t="shared" si="587"/>
        <v>Sep 2017</v>
      </c>
      <c r="P4815" s="12">
        <f>VLOOKUP(D4815,accounts!A:G,4)</f>
        <v>2403.58</v>
      </c>
      <c r="Q4815" s="12">
        <f t="shared" si="588"/>
        <v>31</v>
      </c>
    </row>
    <row r="4816">
      <c r="A4816" s="14" t="s">
        <v>4995</v>
      </c>
      <c r="B4816" s="14" t="s">
        <v>49</v>
      </c>
      <c r="C4816" s="14" t="s">
        <v>18</v>
      </c>
      <c r="D4816" s="14" t="s">
        <v>136</v>
      </c>
      <c r="E4816" s="14" t="s">
        <v>5</v>
      </c>
      <c r="F4816" s="15">
        <v>42948.0</v>
      </c>
      <c r="G4816" s="15">
        <v>43057.0</v>
      </c>
      <c r="H4816" s="14">
        <v>1106.0</v>
      </c>
      <c r="I4816" s="12">
        <f>VLOOKUP(C4816, products!$A$1:$C$8, 3, FALSE)</f>
        <v>1096</v>
      </c>
      <c r="J4816" s="12" t="str">
        <f>VLOOKUP(B4816,sales_teams!A:C,3)</f>
        <v>West</v>
      </c>
      <c r="K4816" s="12" t="str">
        <f>VLOOKUP(B4816,sales_teams!A:C,2)</f>
        <v>Summer Sewald</v>
      </c>
      <c r="L4816" s="12" t="str">
        <f>VLOOKUP(D4816,accounts!A:G,6)</f>
        <v>United States</v>
      </c>
      <c r="M4816" s="12" t="str">
        <f>VLOOKUP(D4816,accounts!A:B,2)</f>
        <v>entertainment</v>
      </c>
      <c r="N4816" s="12" t="str">
        <f t="shared" si="26"/>
        <v>Aug 2017</v>
      </c>
      <c r="O4816" s="12" t="str">
        <f t="shared" si="587"/>
        <v>Nov 2017</v>
      </c>
      <c r="P4816" s="12">
        <f>VLOOKUP(D4816,accounts!A:G,4)</f>
        <v>324.19</v>
      </c>
      <c r="Q4816" s="12">
        <f t="shared" si="588"/>
        <v>92</v>
      </c>
    </row>
    <row r="4817">
      <c r="A4817" s="14" t="s">
        <v>4996</v>
      </c>
      <c r="B4817" s="14" t="s">
        <v>51</v>
      </c>
      <c r="C4817" s="14" t="s">
        <v>18</v>
      </c>
      <c r="D4817" s="14" t="s">
        <v>69</v>
      </c>
      <c r="E4817" s="14" t="s">
        <v>5</v>
      </c>
      <c r="F4817" s="15">
        <v>42948.0</v>
      </c>
      <c r="G4817" s="15">
        <v>42955.0</v>
      </c>
      <c r="H4817" s="14">
        <v>1143.0</v>
      </c>
      <c r="I4817" s="12">
        <f>VLOOKUP(C4817, products!$A$1:$C$8, 3, FALSE)</f>
        <v>1096</v>
      </c>
      <c r="J4817" s="12" t="str">
        <f>VLOOKUP(B4817,sales_teams!A:C,3)</f>
        <v>West</v>
      </c>
      <c r="K4817" s="12" t="str">
        <f>VLOOKUP(B4817,sales_teams!A:C,2)</f>
        <v>Summer Sewald</v>
      </c>
      <c r="L4817" s="12" t="str">
        <f>VLOOKUP(D4817,accounts!A:G,6)</f>
        <v>United States</v>
      </c>
      <c r="M4817" s="12" t="str">
        <f>VLOOKUP(D4817,accounts!A:B,2)</f>
        <v>marketing</v>
      </c>
      <c r="N4817" s="12" t="str">
        <f t="shared" si="26"/>
        <v>Aug 2017</v>
      </c>
      <c r="O4817" s="12" t="str">
        <f t="shared" si="587"/>
        <v>Aug 2017</v>
      </c>
      <c r="P4817" s="12">
        <f>VLOOKUP(D4817,accounts!A:G,4)</f>
        <v>2952.73</v>
      </c>
      <c r="Q4817" s="12">
        <f t="shared" si="588"/>
        <v>0</v>
      </c>
    </row>
    <row r="4818">
      <c r="A4818" s="14" t="s">
        <v>4997</v>
      </c>
      <c r="B4818" s="14" t="s">
        <v>51</v>
      </c>
      <c r="C4818" s="14" t="s">
        <v>20</v>
      </c>
      <c r="D4818" s="14" t="s">
        <v>113</v>
      </c>
      <c r="E4818" s="14" t="s">
        <v>5</v>
      </c>
      <c r="F4818" s="15">
        <v>42948.0</v>
      </c>
      <c r="G4818" s="15">
        <v>43045.0</v>
      </c>
      <c r="H4818" s="14">
        <v>4434.0</v>
      </c>
      <c r="I4818" s="12">
        <f>VLOOKUP(C4818, products!$A$1:$C$8, 3, FALSE)</f>
        <v>5482</v>
      </c>
      <c r="J4818" s="12" t="str">
        <f>VLOOKUP(B4818,sales_teams!A:C,3)</f>
        <v>West</v>
      </c>
      <c r="K4818" s="12" t="str">
        <f>VLOOKUP(B4818,sales_teams!A:C,2)</f>
        <v>Summer Sewald</v>
      </c>
      <c r="L4818" s="12" t="str">
        <f>VLOOKUP(D4818,accounts!A:G,6)</f>
        <v>United States</v>
      </c>
      <c r="M4818" s="12" t="str">
        <f>VLOOKUP(D4818,accounts!A:B,2)</f>
        <v>retail</v>
      </c>
      <c r="N4818" s="12" t="str">
        <f t="shared" si="26"/>
        <v>Aug 2017</v>
      </c>
      <c r="O4818" s="12" t="str">
        <f t="shared" si="587"/>
        <v>Nov 2017</v>
      </c>
      <c r="P4818" s="12">
        <f>VLOOKUP(D4818,accounts!A:G,4)</f>
        <v>1388.67</v>
      </c>
      <c r="Q4818" s="12">
        <f t="shared" si="588"/>
        <v>92</v>
      </c>
    </row>
    <row r="4819">
      <c r="A4819" s="14" t="s">
        <v>4998</v>
      </c>
      <c r="B4819" s="14" t="s">
        <v>52</v>
      </c>
      <c r="C4819" s="14" t="s">
        <v>19</v>
      </c>
      <c r="D4819" s="14" t="s">
        <v>77</v>
      </c>
      <c r="E4819" s="14" t="s">
        <v>25</v>
      </c>
      <c r="F4819" s="15">
        <v>42948.0</v>
      </c>
      <c r="G4819" s="17"/>
      <c r="I4819" s="12">
        <f>VLOOKUP(C4819, products!$A$1:$C$8, 3, FALSE)</f>
        <v>55</v>
      </c>
      <c r="J4819" s="12" t="str">
        <f>VLOOKUP(B4819,sales_teams!A:C,3)</f>
        <v>West</v>
      </c>
      <c r="K4819" s="12" t="str">
        <f>VLOOKUP(B4819,sales_teams!A:C,2)</f>
        <v>Summer Sewald</v>
      </c>
      <c r="L4819" s="12" t="str">
        <f>VLOOKUP(D4819,accounts!A:G,6)</f>
        <v>United States</v>
      </c>
      <c r="M4819" s="12" t="str">
        <f>VLOOKUP(D4819,accounts!A:B,2)</f>
        <v>retail</v>
      </c>
      <c r="N4819" s="12" t="str">
        <f t="shared" si="26"/>
        <v>Aug 2017</v>
      </c>
      <c r="P4819" s="12">
        <f>VLOOKUP(D4819,accounts!A:G,4)</f>
        <v>1419.98</v>
      </c>
    </row>
    <row r="4820">
      <c r="A4820" s="14" t="s">
        <v>4999</v>
      </c>
      <c r="B4820" s="14" t="s">
        <v>53</v>
      </c>
      <c r="C4820" s="14" t="s">
        <v>18</v>
      </c>
      <c r="D4820" s="14" t="s">
        <v>79</v>
      </c>
      <c r="E4820" s="14" t="s">
        <v>25</v>
      </c>
      <c r="F4820" s="15">
        <v>42948.0</v>
      </c>
      <c r="G4820" s="17"/>
      <c r="I4820" s="12">
        <f>VLOOKUP(C4820, products!$A$1:$C$8, 3, FALSE)</f>
        <v>1096</v>
      </c>
      <c r="J4820" s="12" t="str">
        <f>VLOOKUP(B4820,sales_teams!A:C,3)</f>
        <v>West</v>
      </c>
      <c r="K4820" s="12" t="str">
        <f>VLOOKUP(B4820,sales_teams!A:C,2)</f>
        <v>Summer Sewald</v>
      </c>
      <c r="L4820" s="12" t="str">
        <f>VLOOKUP(D4820,accounts!A:G,6)</f>
        <v>Panama</v>
      </c>
      <c r="M4820" s="12" t="str">
        <f>VLOOKUP(D4820,accounts!A:B,2)</f>
        <v>technolgy</v>
      </c>
      <c r="N4820" s="12" t="str">
        <f t="shared" si="26"/>
        <v>Aug 2017</v>
      </c>
      <c r="P4820" s="12">
        <f>VLOOKUP(D4820,accounts!A:G,4)</f>
        <v>2938.67</v>
      </c>
    </row>
    <row r="4821">
      <c r="A4821" s="14" t="s">
        <v>5000</v>
      </c>
      <c r="B4821" s="14" t="s">
        <v>53</v>
      </c>
      <c r="C4821" s="14" t="s">
        <v>17</v>
      </c>
      <c r="D4821" s="14" t="s">
        <v>86</v>
      </c>
      <c r="E4821" s="14" t="s">
        <v>25</v>
      </c>
      <c r="F4821" s="15">
        <v>42948.0</v>
      </c>
      <c r="G4821" s="17"/>
      <c r="I4821" s="12">
        <f>VLOOKUP(C4821, products!$A$1:$C$8, 3, FALSE)</f>
        <v>4821</v>
      </c>
      <c r="J4821" s="12" t="str">
        <f>VLOOKUP(B4821,sales_teams!A:C,3)</f>
        <v>West</v>
      </c>
      <c r="K4821" s="12" t="str">
        <f>VLOOKUP(B4821,sales_teams!A:C,2)</f>
        <v>Summer Sewald</v>
      </c>
      <c r="L4821" s="12" t="str">
        <f>VLOOKUP(D4821,accounts!A:G,6)</f>
        <v>United States</v>
      </c>
      <c r="M4821" s="12" t="str">
        <f>VLOOKUP(D4821,accounts!A:B,2)</f>
        <v>software</v>
      </c>
      <c r="N4821" s="12" t="str">
        <f t="shared" si="26"/>
        <v>Aug 2017</v>
      </c>
      <c r="P4821" s="12">
        <f>VLOOKUP(D4821,accounts!A:G,4)</f>
        <v>4478.47</v>
      </c>
    </row>
    <row r="4822">
      <c r="A4822" s="14" t="s">
        <v>5001</v>
      </c>
      <c r="B4822" s="14" t="s">
        <v>57</v>
      </c>
      <c r="C4822" s="14" t="s">
        <v>20</v>
      </c>
      <c r="D4822" s="14" t="s">
        <v>99</v>
      </c>
      <c r="E4822" s="14" t="s">
        <v>25</v>
      </c>
      <c r="F4822" s="15">
        <v>42948.0</v>
      </c>
      <c r="G4822" s="17"/>
      <c r="I4822" s="12">
        <f>VLOOKUP(C4822, products!$A$1:$C$8, 3, FALSE)</f>
        <v>5482</v>
      </c>
      <c r="J4822" s="12" t="str">
        <f>VLOOKUP(B4822,sales_teams!A:C,3)</f>
        <v>West</v>
      </c>
      <c r="K4822" s="12" t="str">
        <f>VLOOKUP(B4822,sales_teams!A:C,2)</f>
        <v>Summer Sewald</v>
      </c>
      <c r="L4822" s="12" t="str">
        <f>VLOOKUP(D4822,accounts!A:G,6)</f>
        <v>United States</v>
      </c>
      <c r="M4822" s="12" t="str">
        <f>VLOOKUP(D4822,accounts!A:B,2)</f>
        <v>services</v>
      </c>
      <c r="N4822" s="12" t="str">
        <f t="shared" si="26"/>
        <v>Aug 2017</v>
      </c>
      <c r="P4822" s="12">
        <f>VLOOKUP(D4822,accounts!A:G,4)</f>
        <v>792.46</v>
      </c>
    </row>
    <row r="4823">
      <c r="A4823" s="14" t="s">
        <v>5002</v>
      </c>
      <c r="B4823" s="14" t="s">
        <v>57</v>
      </c>
      <c r="C4823" s="14" t="s">
        <v>19</v>
      </c>
      <c r="D4823" s="14" t="s">
        <v>98</v>
      </c>
      <c r="E4823" s="14" t="s">
        <v>25</v>
      </c>
      <c r="F4823" s="15">
        <v>42948.0</v>
      </c>
      <c r="G4823" s="17"/>
      <c r="I4823" s="12">
        <f>VLOOKUP(C4823, products!$A$1:$C$8, 3, FALSE)</f>
        <v>55</v>
      </c>
      <c r="J4823" s="12" t="str">
        <f>VLOOKUP(B4823,sales_teams!A:C,3)</f>
        <v>West</v>
      </c>
      <c r="K4823" s="12" t="str">
        <f>VLOOKUP(B4823,sales_teams!A:C,2)</f>
        <v>Summer Sewald</v>
      </c>
      <c r="L4823" s="12" t="str">
        <f>VLOOKUP(D4823,accounts!A:G,6)</f>
        <v>United States</v>
      </c>
      <c r="M4823" s="12" t="str">
        <f>VLOOKUP(D4823,accounts!A:B,2)</f>
        <v>retail</v>
      </c>
      <c r="N4823" s="12" t="str">
        <f t="shared" si="26"/>
        <v>Aug 2017</v>
      </c>
      <c r="P4823" s="12">
        <f>VLOOKUP(D4823,accounts!A:G,4)</f>
        <v>718.62</v>
      </c>
    </row>
    <row r="4824">
      <c r="A4824" s="14" t="s">
        <v>5003</v>
      </c>
      <c r="B4824" s="14" t="s">
        <v>57</v>
      </c>
      <c r="C4824" s="14" t="s">
        <v>19</v>
      </c>
      <c r="D4824" s="14" t="s">
        <v>99</v>
      </c>
      <c r="E4824" s="14" t="s">
        <v>25</v>
      </c>
      <c r="F4824" s="15">
        <v>42948.0</v>
      </c>
      <c r="G4824" s="17"/>
      <c r="I4824" s="12">
        <f>VLOOKUP(C4824, products!$A$1:$C$8, 3, FALSE)</f>
        <v>55</v>
      </c>
      <c r="J4824" s="12" t="str">
        <f>VLOOKUP(B4824,sales_teams!A:C,3)</f>
        <v>West</v>
      </c>
      <c r="K4824" s="12" t="str">
        <f>VLOOKUP(B4824,sales_teams!A:C,2)</f>
        <v>Summer Sewald</v>
      </c>
      <c r="L4824" s="12" t="str">
        <f>VLOOKUP(D4824,accounts!A:G,6)</f>
        <v>United States</v>
      </c>
      <c r="M4824" s="12" t="str">
        <f>VLOOKUP(D4824,accounts!A:B,2)</f>
        <v>services</v>
      </c>
      <c r="N4824" s="12" t="str">
        <f t="shared" si="26"/>
        <v>Aug 2017</v>
      </c>
      <c r="P4824" s="12">
        <f>VLOOKUP(D4824,accounts!A:G,4)</f>
        <v>792.46</v>
      </c>
    </row>
    <row r="4825">
      <c r="A4825" s="14" t="s">
        <v>5004</v>
      </c>
      <c r="B4825" s="14" t="s">
        <v>57</v>
      </c>
      <c r="C4825" s="14" t="s">
        <v>19</v>
      </c>
      <c r="D4825" s="14" t="s">
        <v>75</v>
      </c>
      <c r="E4825" s="14" t="s">
        <v>25</v>
      </c>
      <c r="F4825" s="15">
        <v>42948.0</v>
      </c>
      <c r="G4825" s="17"/>
      <c r="I4825" s="12">
        <f>VLOOKUP(C4825, products!$A$1:$C$8, 3, FALSE)</f>
        <v>55</v>
      </c>
      <c r="J4825" s="12" t="str">
        <f>VLOOKUP(B4825,sales_teams!A:C,3)</f>
        <v>West</v>
      </c>
      <c r="K4825" s="12" t="str">
        <f>VLOOKUP(B4825,sales_teams!A:C,2)</f>
        <v>Summer Sewald</v>
      </c>
      <c r="L4825" s="12" t="str">
        <f>VLOOKUP(D4825,accounts!A:G,6)</f>
        <v>Jordan</v>
      </c>
      <c r="M4825" s="12" t="str">
        <f>VLOOKUP(D4825,accounts!A:B,2)</f>
        <v>marketing</v>
      </c>
      <c r="N4825" s="12" t="str">
        <f t="shared" si="26"/>
        <v>Aug 2017</v>
      </c>
      <c r="P4825" s="12">
        <f>VLOOKUP(D4825,accounts!A:G,4)</f>
        <v>3027.46</v>
      </c>
    </row>
    <row r="4826">
      <c r="A4826" s="14" t="s">
        <v>5005</v>
      </c>
      <c r="B4826" s="14" t="s">
        <v>58</v>
      </c>
      <c r="C4826" s="14" t="s">
        <v>18</v>
      </c>
      <c r="D4826" s="14" t="s">
        <v>128</v>
      </c>
      <c r="E4826" s="14" t="s">
        <v>5</v>
      </c>
      <c r="F4826" s="15">
        <v>42948.0</v>
      </c>
      <c r="G4826" s="15">
        <v>43004.0</v>
      </c>
      <c r="H4826" s="14">
        <v>1193.0</v>
      </c>
      <c r="I4826" s="12">
        <f>VLOOKUP(C4826, products!$A$1:$C$8, 3, FALSE)</f>
        <v>1096</v>
      </c>
      <c r="J4826" s="12" t="str">
        <f>VLOOKUP(B4826,sales_teams!A:C,3)</f>
        <v>West</v>
      </c>
      <c r="K4826" s="12" t="str">
        <f>VLOOKUP(B4826,sales_teams!A:C,2)</f>
        <v>Summer Sewald</v>
      </c>
      <c r="L4826" s="12" t="str">
        <f>VLOOKUP(D4826,accounts!A:G,6)</f>
        <v>United States</v>
      </c>
      <c r="M4826" s="12" t="str">
        <f>VLOOKUP(D4826,accounts!A:B,2)</f>
        <v>telecommunications</v>
      </c>
      <c r="N4826" s="12" t="str">
        <f t="shared" si="26"/>
        <v>Aug 2017</v>
      </c>
      <c r="O4826" s="12" t="str">
        <f t="shared" ref="O4826:O4841" si="589">TEXT(G4826,"mmm yyy")</f>
        <v>Sep 2017</v>
      </c>
      <c r="P4826" s="12">
        <f>VLOOKUP(D4826,accounts!A:G,4)</f>
        <v>1188.42</v>
      </c>
      <c r="Q4826" s="12">
        <f t="shared" ref="Q4826:Q4841" si="590">O4826-N4826</f>
        <v>31</v>
      </c>
    </row>
    <row r="4827">
      <c r="A4827" s="14" t="s">
        <v>5006</v>
      </c>
      <c r="B4827" s="14" t="s">
        <v>58</v>
      </c>
      <c r="C4827" s="14" t="s">
        <v>17</v>
      </c>
      <c r="D4827" s="14" t="s">
        <v>69</v>
      </c>
      <c r="E4827" s="14" t="s">
        <v>5</v>
      </c>
      <c r="F4827" s="15">
        <v>42948.0</v>
      </c>
      <c r="G4827" s="15">
        <v>42968.0</v>
      </c>
      <c r="H4827" s="14">
        <v>5049.0</v>
      </c>
      <c r="I4827" s="12">
        <f>VLOOKUP(C4827, products!$A$1:$C$8, 3, FALSE)</f>
        <v>4821</v>
      </c>
      <c r="J4827" s="12" t="str">
        <f>VLOOKUP(B4827,sales_teams!A:C,3)</f>
        <v>West</v>
      </c>
      <c r="K4827" s="12" t="str">
        <f>VLOOKUP(B4827,sales_teams!A:C,2)</f>
        <v>Summer Sewald</v>
      </c>
      <c r="L4827" s="12" t="str">
        <f>VLOOKUP(D4827,accounts!A:G,6)</f>
        <v>United States</v>
      </c>
      <c r="M4827" s="12" t="str">
        <f>VLOOKUP(D4827,accounts!A:B,2)</f>
        <v>marketing</v>
      </c>
      <c r="N4827" s="12" t="str">
        <f t="shared" si="26"/>
        <v>Aug 2017</v>
      </c>
      <c r="O4827" s="12" t="str">
        <f t="shared" si="589"/>
        <v>Aug 2017</v>
      </c>
      <c r="P4827" s="12">
        <f>VLOOKUP(D4827,accounts!A:G,4)</f>
        <v>2952.73</v>
      </c>
      <c r="Q4827" s="12">
        <f t="shared" si="590"/>
        <v>0</v>
      </c>
    </row>
    <row r="4828">
      <c r="A4828" s="14" t="s">
        <v>5007</v>
      </c>
      <c r="B4828" s="14" t="s">
        <v>58</v>
      </c>
      <c r="C4828" s="14" t="s">
        <v>17</v>
      </c>
      <c r="D4828" s="14" t="s">
        <v>65</v>
      </c>
      <c r="E4828" s="14" t="s">
        <v>5</v>
      </c>
      <c r="F4828" s="15">
        <v>42948.0</v>
      </c>
      <c r="G4828" s="15">
        <v>42966.0</v>
      </c>
      <c r="H4828" s="14">
        <v>5300.0</v>
      </c>
      <c r="I4828" s="12">
        <f>VLOOKUP(C4828, products!$A$1:$C$8, 3, FALSE)</f>
        <v>4821</v>
      </c>
      <c r="J4828" s="12" t="str">
        <f>VLOOKUP(B4828,sales_teams!A:C,3)</f>
        <v>West</v>
      </c>
      <c r="K4828" s="12" t="str">
        <f>VLOOKUP(B4828,sales_teams!A:C,2)</f>
        <v>Summer Sewald</v>
      </c>
      <c r="L4828" s="12" t="str">
        <f>VLOOKUP(D4828,accounts!A:G,6)</f>
        <v>United States</v>
      </c>
      <c r="M4828" s="12" t="str">
        <f>VLOOKUP(D4828,accounts!A:B,2)</f>
        <v>technolgy</v>
      </c>
      <c r="N4828" s="12" t="str">
        <f t="shared" si="26"/>
        <v>Aug 2017</v>
      </c>
      <c r="O4828" s="12" t="str">
        <f t="shared" si="589"/>
        <v>Aug 2017</v>
      </c>
      <c r="P4828" s="12">
        <f>VLOOKUP(D4828,accounts!A:G,4)</f>
        <v>7708.38</v>
      </c>
      <c r="Q4828" s="12">
        <f t="shared" si="590"/>
        <v>0</v>
      </c>
    </row>
    <row r="4829">
      <c r="A4829" s="14" t="s">
        <v>5008</v>
      </c>
      <c r="B4829" s="14" t="s">
        <v>58</v>
      </c>
      <c r="C4829" s="14" t="s">
        <v>21</v>
      </c>
      <c r="D4829" s="14" t="s">
        <v>74</v>
      </c>
      <c r="E4829" s="14" t="s">
        <v>5</v>
      </c>
      <c r="F4829" s="15">
        <v>42948.0</v>
      </c>
      <c r="G4829" s="15">
        <v>43059.0</v>
      </c>
      <c r="H4829" s="14">
        <v>3597.0</v>
      </c>
      <c r="I4829" s="12">
        <f>VLOOKUP(C4829, products!$A$1:$C$8, 3, FALSE)</f>
        <v>3393</v>
      </c>
      <c r="J4829" s="12" t="str">
        <f>VLOOKUP(B4829,sales_teams!A:C,3)</f>
        <v>West</v>
      </c>
      <c r="K4829" s="12" t="str">
        <f>VLOOKUP(B4829,sales_teams!A:C,2)</f>
        <v>Summer Sewald</v>
      </c>
      <c r="L4829" s="12" t="str">
        <f>VLOOKUP(D4829,accounts!A:G,6)</f>
        <v>United States</v>
      </c>
      <c r="M4829" s="12" t="str">
        <f>VLOOKUP(D4829,accounts!A:B,2)</f>
        <v>retail</v>
      </c>
      <c r="N4829" s="12" t="str">
        <f t="shared" si="26"/>
        <v>Aug 2017</v>
      </c>
      <c r="O4829" s="12" t="str">
        <f t="shared" si="589"/>
        <v>Nov 2017</v>
      </c>
      <c r="P4829" s="12">
        <f>VLOOKUP(D4829,accounts!A:G,4)</f>
        <v>2214.94</v>
      </c>
      <c r="Q4829" s="12">
        <f t="shared" si="590"/>
        <v>92</v>
      </c>
    </row>
    <row r="4830">
      <c r="A4830" s="14" t="s">
        <v>5009</v>
      </c>
      <c r="B4830" s="14" t="s">
        <v>59</v>
      </c>
      <c r="C4830" s="14" t="s">
        <v>17</v>
      </c>
      <c r="D4830" s="14" t="s">
        <v>87</v>
      </c>
      <c r="E4830" s="14" t="s">
        <v>26</v>
      </c>
      <c r="F4830" s="15">
        <v>42948.0</v>
      </c>
      <c r="G4830" s="15">
        <v>43050.0</v>
      </c>
      <c r="H4830" s="14">
        <v>0.0</v>
      </c>
      <c r="I4830" s="12">
        <f>VLOOKUP(C4830, products!$A$1:$C$8, 3, FALSE)</f>
        <v>4821</v>
      </c>
      <c r="J4830" s="12" t="str">
        <f>VLOOKUP(B4830,sales_teams!A:C,3)</f>
        <v>West</v>
      </c>
      <c r="K4830" s="12" t="str">
        <f>VLOOKUP(B4830,sales_teams!A:C,2)</f>
        <v>Summer Sewald</v>
      </c>
      <c r="L4830" s="12" t="str">
        <f>VLOOKUP(D4830,accounts!A:G,6)</f>
        <v>United States</v>
      </c>
      <c r="M4830" s="12" t="str">
        <f>VLOOKUP(D4830,accounts!A:B,2)</f>
        <v>entertainment</v>
      </c>
      <c r="N4830" s="12" t="str">
        <f t="shared" si="26"/>
        <v>Aug 2017</v>
      </c>
      <c r="O4830" s="12" t="str">
        <f t="shared" si="589"/>
        <v>Nov 2017</v>
      </c>
      <c r="P4830" s="12">
        <f>VLOOKUP(D4830,accounts!A:G,4)</f>
        <v>3838.39</v>
      </c>
      <c r="Q4830" s="12">
        <f t="shared" si="590"/>
        <v>92</v>
      </c>
    </row>
    <row r="4831">
      <c r="A4831" s="14" t="s">
        <v>5010</v>
      </c>
      <c r="B4831" s="14" t="s">
        <v>61</v>
      </c>
      <c r="C4831" s="14" t="s">
        <v>22</v>
      </c>
      <c r="D4831" s="14" t="s">
        <v>112</v>
      </c>
      <c r="E4831" s="14" t="s">
        <v>5</v>
      </c>
      <c r="F4831" s="15">
        <v>42948.0</v>
      </c>
      <c r="G4831" s="15">
        <v>42953.0</v>
      </c>
      <c r="H4831" s="14">
        <v>606.0</v>
      </c>
      <c r="I4831" s="12">
        <f>VLOOKUP(C4831, products!$A$1:$C$8, 3, FALSE)</f>
        <v>550</v>
      </c>
      <c r="J4831" s="12" t="str">
        <f>VLOOKUP(B4831,sales_teams!A:C,3)</f>
        <v>West</v>
      </c>
      <c r="K4831" s="12" t="str">
        <f>VLOOKUP(B4831,sales_teams!A:C,2)</f>
        <v>Summer Sewald</v>
      </c>
      <c r="L4831" s="12" t="str">
        <f>VLOOKUP(D4831,accounts!A:G,6)</f>
        <v>United States</v>
      </c>
      <c r="M4831" s="12" t="str">
        <f>VLOOKUP(D4831,accounts!A:B,2)</f>
        <v>telecommunications</v>
      </c>
      <c r="N4831" s="12" t="str">
        <f t="shared" si="26"/>
        <v>Aug 2017</v>
      </c>
      <c r="O4831" s="12" t="str">
        <f t="shared" si="589"/>
        <v>Aug 2017</v>
      </c>
      <c r="P4831" s="12">
        <f>VLOOKUP(D4831,accounts!A:G,4)</f>
        <v>1699.85</v>
      </c>
      <c r="Q4831" s="12">
        <f t="shared" si="590"/>
        <v>0</v>
      </c>
    </row>
    <row r="4832">
      <c r="A4832" s="14" t="s">
        <v>5011</v>
      </c>
      <c r="B4832" s="14" t="s">
        <v>36</v>
      </c>
      <c r="C4832" s="14" t="s">
        <v>18</v>
      </c>
      <c r="D4832" s="14" t="s">
        <v>66</v>
      </c>
      <c r="E4832" s="14" t="s">
        <v>5</v>
      </c>
      <c r="F4832" s="15">
        <v>42949.0</v>
      </c>
      <c r="G4832" s="15">
        <v>43048.0</v>
      </c>
      <c r="H4832" s="14">
        <v>1123.0</v>
      </c>
      <c r="I4832" s="12">
        <f>VLOOKUP(C4832, products!$A$1:$C$8, 3, FALSE)</f>
        <v>1096</v>
      </c>
      <c r="J4832" s="12" t="str">
        <f>VLOOKUP(B4832,sales_teams!A:C,3)</f>
        <v>Central</v>
      </c>
      <c r="K4832" s="12" t="str">
        <f>VLOOKUP(B4832,sales_teams!A:C,2)</f>
        <v>Dustin Brinkmann</v>
      </c>
      <c r="L4832" s="12" t="str">
        <f>VLOOKUP(D4832,accounts!A:G,6)</f>
        <v>United States</v>
      </c>
      <c r="M4832" s="12" t="str">
        <f>VLOOKUP(D4832,accounts!A:B,2)</f>
        <v>medical</v>
      </c>
      <c r="N4832" s="12" t="str">
        <f t="shared" si="26"/>
        <v>Aug 2017</v>
      </c>
      <c r="O4832" s="12" t="str">
        <f t="shared" si="589"/>
        <v>Nov 2017</v>
      </c>
      <c r="P4832" s="12">
        <f>VLOOKUP(D4832,accounts!A:G,4)</f>
        <v>4.54</v>
      </c>
      <c r="Q4832" s="12">
        <f t="shared" si="590"/>
        <v>92</v>
      </c>
    </row>
    <row r="4833">
      <c r="A4833" s="14" t="s">
        <v>5012</v>
      </c>
      <c r="B4833" s="14" t="s">
        <v>36</v>
      </c>
      <c r="C4833" s="14" t="s">
        <v>17</v>
      </c>
      <c r="D4833" s="14" t="s">
        <v>121</v>
      </c>
      <c r="E4833" s="14" t="s">
        <v>5</v>
      </c>
      <c r="F4833" s="15">
        <v>42949.0</v>
      </c>
      <c r="G4833" s="15">
        <v>42959.0</v>
      </c>
      <c r="H4833" s="14">
        <v>5205.0</v>
      </c>
      <c r="I4833" s="12">
        <f>VLOOKUP(C4833, products!$A$1:$C$8, 3, FALSE)</f>
        <v>4821</v>
      </c>
      <c r="J4833" s="12" t="str">
        <f>VLOOKUP(B4833,sales_teams!A:C,3)</f>
        <v>Central</v>
      </c>
      <c r="K4833" s="12" t="str">
        <f>VLOOKUP(B4833,sales_teams!A:C,2)</f>
        <v>Dustin Brinkmann</v>
      </c>
      <c r="L4833" s="12" t="str">
        <f>VLOOKUP(D4833,accounts!A:G,6)</f>
        <v>United States</v>
      </c>
      <c r="M4833" s="12" t="str">
        <f>VLOOKUP(D4833,accounts!A:B,2)</f>
        <v>telecommunications</v>
      </c>
      <c r="N4833" s="12" t="str">
        <f t="shared" si="26"/>
        <v>Aug 2017</v>
      </c>
      <c r="O4833" s="12" t="str">
        <f t="shared" si="589"/>
        <v>Aug 2017</v>
      </c>
      <c r="P4833" s="12">
        <f>VLOOKUP(D4833,accounts!A:G,4)</f>
        <v>6395.05</v>
      </c>
      <c r="Q4833" s="12">
        <f t="shared" si="590"/>
        <v>0</v>
      </c>
    </row>
    <row r="4834">
      <c r="A4834" s="14" t="s">
        <v>5013</v>
      </c>
      <c r="B4834" s="14" t="s">
        <v>37</v>
      </c>
      <c r="C4834" s="14" t="s">
        <v>22</v>
      </c>
      <c r="D4834" s="14" t="s">
        <v>138</v>
      </c>
      <c r="E4834" s="14" t="s">
        <v>5</v>
      </c>
      <c r="F4834" s="15">
        <v>42949.0</v>
      </c>
      <c r="G4834" s="15">
        <v>43040.0</v>
      </c>
      <c r="H4834" s="14">
        <v>592.0</v>
      </c>
      <c r="I4834" s="12">
        <f>VLOOKUP(C4834, products!$A$1:$C$8, 3, FALSE)</f>
        <v>550</v>
      </c>
      <c r="J4834" s="12" t="str">
        <f>VLOOKUP(B4834,sales_teams!A:C,3)</f>
        <v>East</v>
      </c>
      <c r="K4834" s="12" t="str">
        <f>VLOOKUP(B4834,sales_teams!A:C,2)</f>
        <v>Rocco Neubert</v>
      </c>
      <c r="L4834" s="12" t="str">
        <f>VLOOKUP(D4834,accounts!A:G,6)</f>
        <v>United States</v>
      </c>
      <c r="M4834" s="12" t="str">
        <f>VLOOKUP(D4834,accounts!A:B,2)</f>
        <v>retail</v>
      </c>
      <c r="N4834" s="12" t="str">
        <f t="shared" si="26"/>
        <v>Aug 2017</v>
      </c>
      <c r="O4834" s="12" t="str">
        <f t="shared" si="589"/>
        <v>Nov 2017</v>
      </c>
      <c r="P4834" s="12">
        <f>VLOOKUP(D4834,accounts!A:G,4)</f>
        <v>2261.05</v>
      </c>
      <c r="Q4834" s="12">
        <f t="shared" si="590"/>
        <v>92</v>
      </c>
    </row>
    <row r="4835">
      <c r="A4835" s="14" t="s">
        <v>5014</v>
      </c>
      <c r="B4835" s="14" t="s">
        <v>37</v>
      </c>
      <c r="C4835" s="14" t="s">
        <v>20</v>
      </c>
      <c r="D4835" s="14" t="s">
        <v>78</v>
      </c>
      <c r="E4835" s="14" t="s">
        <v>5</v>
      </c>
      <c r="F4835" s="15">
        <v>42949.0</v>
      </c>
      <c r="G4835" s="15">
        <v>42961.0</v>
      </c>
      <c r="H4835" s="14">
        <v>6284.0</v>
      </c>
      <c r="I4835" s="12">
        <f>VLOOKUP(C4835, products!$A$1:$C$8, 3, FALSE)</f>
        <v>5482</v>
      </c>
      <c r="J4835" s="12" t="str">
        <f>VLOOKUP(B4835,sales_teams!A:C,3)</f>
        <v>East</v>
      </c>
      <c r="K4835" s="12" t="str">
        <f>VLOOKUP(B4835,sales_teams!A:C,2)</f>
        <v>Rocco Neubert</v>
      </c>
      <c r="L4835" s="12" t="str">
        <f>VLOOKUP(D4835,accounts!A:G,6)</f>
        <v>United States</v>
      </c>
      <c r="M4835" s="12" t="str">
        <f>VLOOKUP(D4835,accounts!A:B,2)</f>
        <v>finance</v>
      </c>
      <c r="N4835" s="12" t="str">
        <f t="shared" si="26"/>
        <v>Aug 2017</v>
      </c>
      <c r="O4835" s="12" t="str">
        <f t="shared" si="589"/>
        <v>Aug 2017</v>
      </c>
      <c r="P4835" s="12">
        <f>VLOOKUP(D4835,accounts!A:G,4)</f>
        <v>2022.14</v>
      </c>
      <c r="Q4835" s="12">
        <f t="shared" si="590"/>
        <v>0</v>
      </c>
    </row>
    <row r="4836">
      <c r="A4836" s="14" t="s">
        <v>5015</v>
      </c>
      <c r="B4836" s="14" t="s">
        <v>42</v>
      </c>
      <c r="C4836" s="14" t="s">
        <v>19</v>
      </c>
      <c r="D4836" s="14" t="s">
        <v>71</v>
      </c>
      <c r="E4836" s="14" t="s">
        <v>26</v>
      </c>
      <c r="F4836" s="15">
        <v>42949.0</v>
      </c>
      <c r="G4836" s="15">
        <v>43046.0</v>
      </c>
      <c r="H4836" s="14">
        <v>0.0</v>
      </c>
      <c r="I4836" s="12">
        <f>VLOOKUP(C4836, products!$A$1:$C$8, 3, FALSE)</f>
        <v>55</v>
      </c>
      <c r="J4836" s="12" t="str">
        <f>VLOOKUP(B4836,sales_teams!A:C,3)</f>
        <v>East</v>
      </c>
      <c r="K4836" s="12" t="str">
        <f>VLOOKUP(B4836,sales_teams!A:C,2)</f>
        <v>Rocco Neubert</v>
      </c>
      <c r="L4836" s="12" t="str">
        <f>VLOOKUP(D4836,accounts!A:G,6)</f>
        <v>United States</v>
      </c>
      <c r="M4836" s="12" t="str">
        <f>VLOOKUP(D4836,accounts!A:B,2)</f>
        <v>services</v>
      </c>
      <c r="N4836" s="12" t="str">
        <f t="shared" si="26"/>
        <v>Aug 2017</v>
      </c>
      <c r="O4836" s="12" t="str">
        <f t="shared" si="589"/>
        <v>Nov 2017</v>
      </c>
      <c r="P4836" s="12">
        <f>VLOOKUP(D4836,accounts!A:G,4)</f>
        <v>2041.73</v>
      </c>
      <c r="Q4836" s="12">
        <f t="shared" si="590"/>
        <v>92</v>
      </c>
    </row>
    <row r="4837">
      <c r="A4837" s="14" t="s">
        <v>5016</v>
      </c>
      <c r="B4837" s="14" t="s">
        <v>43</v>
      </c>
      <c r="C4837" s="14" t="s">
        <v>21</v>
      </c>
      <c r="D4837" s="14" t="s">
        <v>85</v>
      </c>
      <c r="E4837" s="14" t="s">
        <v>26</v>
      </c>
      <c r="F4837" s="15">
        <v>42949.0</v>
      </c>
      <c r="G4837" s="15">
        <v>42957.0</v>
      </c>
      <c r="H4837" s="14">
        <v>0.0</v>
      </c>
      <c r="I4837" s="12">
        <f>VLOOKUP(C4837, products!$A$1:$C$8, 3, FALSE)</f>
        <v>3393</v>
      </c>
      <c r="J4837" s="12" t="str">
        <f>VLOOKUP(B4837,sales_teams!A:C,3)</f>
        <v>East</v>
      </c>
      <c r="K4837" s="12" t="str">
        <f>VLOOKUP(B4837,sales_teams!A:C,2)</f>
        <v>Rocco Neubert</v>
      </c>
      <c r="L4837" s="12" t="str">
        <f>VLOOKUP(D4837,accounts!A:G,6)</f>
        <v>United States</v>
      </c>
      <c r="M4837" s="12" t="str">
        <f>VLOOKUP(D4837,accounts!A:B,2)</f>
        <v>medical</v>
      </c>
      <c r="N4837" s="12" t="str">
        <f t="shared" si="26"/>
        <v>Aug 2017</v>
      </c>
      <c r="O4837" s="12" t="str">
        <f t="shared" si="589"/>
        <v>Aug 2017</v>
      </c>
      <c r="P4837" s="12">
        <f>VLOOKUP(D4837,accounts!A:G,4)</f>
        <v>2741.37</v>
      </c>
      <c r="Q4837" s="12">
        <f t="shared" si="590"/>
        <v>0</v>
      </c>
    </row>
    <row r="4838">
      <c r="A4838" s="14" t="s">
        <v>5017</v>
      </c>
      <c r="B4838" s="14" t="s">
        <v>44</v>
      </c>
      <c r="C4838" s="14" t="s">
        <v>17</v>
      </c>
      <c r="D4838" s="14" t="s">
        <v>97</v>
      </c>
      <c r="E4838" s="14" t="s">
        <v>26</v>
      </c>
      <c r="F4838" s="15">
        <v>42949.0</v>
      </c>
      <c r="G4838" s="15">
        <v>43041.0</v>
      </c>
      <c r="H4838" s="14">
        <v>0.0</v>
      </c>
      <c r="I4838" s="12">
        <f>VLOOKUP(C4838, products!$A$1:$C$8, 3, FALSE)</f>
        <v>4821</v>
      </c>
      <c r="J4838" s="12" t="str">
        <f>VLOOKUP(B4838,sales_teams!A:C,3)</f>
        <v>East</v>
      </c>
      <c r="K4838" s="12" t="str">
        <f>VLOOKUP(B4838,sales_teams!A:C,2)</f>
        <v>Rocco Neubert</v>
      </c>
      <c r="L4838" s="12" t="str">
        <f>VLOOKUP(D4838,accounts!A:G,6)</f>
        <v>United States</v>
      </c>
      <c r="M4838" s="12" t="str">
        <f>VLOOKUP(D4838,accounts!A:B,2)</f>
        <v>medical</v>
      </c>
      <c r="N4838" s="12" t="str">
        <f t="shared" si="26"/>
        <v>Aug 2017</v>
      </c>
      <c r="O4838" s="12" t="str">
        <f t="shared" si="589"/>
        <v>Nov 2017</v>
      </c>
      <c r="P4838" s="12">
        <f>VLOOKUP(D4838,accounts!A:G,4)</f>
        <v>1618.89</v>
      </c>
      <c r="Q4838" s="12">
        <f t="shared" si="590"/>
        <v>92</v>
      </c>
    </row>
    <row r="4839">
      <c r="A4839" s="14" t="s">
        <v>5018</v>
      </c>
      <c r="B4839" s="14" t="s">
        <v>44</v>
      </c>
      <c r="C4839" s="14" t="s">
        <v>20</v>
      </c>
      <c r="D4839" s="14" t="s">
        <v>64</v>
      </c>
      <c r="E4839" s="14" t="s">
        <v>5</v>
      </c>
      <c r="F4839" s="15">
        <v>42949.0</v>
      </c>
      <c r="G4839" s="15">
        <v>42952.0</v>
      </c>
      <c r="H4839" s="14">
        <v>4231.0</v>
      </c>
      <c r="I4839" s="12">
        <f>VLOOKUP(C4839, products!$A$1:$C$8, 3, FALSE)</f>
        <v>5482</v>
      </c>
      <c r="J4839" s="12" t="str">
        <f>VLOOKUP(B4839,sales_teams!A:C,3)</f>
        <v>East</v>
      </c>
      <c r="K4839" s="12" t="str">
        <f>VLOOKUP(B4839,sales_teams!A:C,2)</f>
        <v>Rocco Neubert</v>
      </c>
      <c r="L4839" s="12" t="str">
        <f>VLOOKUP(D4839,accounts!A:G,6)</f>
        <v>United States</v>
      </c>
      <c r="M4839" s="12" t="str">
        <f>VLOOKUP(D4839,accounts!A:B,2)</f>
        <v>software</v>
      </c>
      <c r="N4839" s="12" t="str">
        <f t="shared" si="26"/>
        <v>Aug 2017</v>
      </c>
      <c r="O4839" s="12" t="str">
        <f t="shared" si="589"/>
        <v>Aug 2017</v>
      </c>
      <c r="P4839" s="12">
        <f>VLOOKUP(D4839,accounts!A:G,4)</f>
        <v>11698.03</v>
      </c>
      <c r="Q4839" s="12">
        <f t="shared" si="590"/>
        <v>0</v>
      </c>
    </row>
    <row r="4840">
      <c r="A4840" s="14" t="s">
        <v>5019</v>
      </c>
      <c r="B4840" s="14" t="s">
        <v>48</v>
      </c>
      <c r="C4840" s="14" t="s">
        <v>20</v>
      </c>
      <c r="D4840" s="14" t="s">
        <v>71</v>
      </c>
      <c r="E4840" s="14" t="s">
        <v>26</v>
      </c>
      <c r="F4840" s="15">
        <v>42949.0</v>
      </c>
      <c r="G4840" s="15">
        <v>42960.0</v>
      </c>
      <c r="H4840" s="14">
        <v>0.0</v>
      </c>
      <c r="I4840" s="12">
        <f>VLOOKUP(C4840, products!$A$1:$C$8, 3, FALSE)</f>
        <v>5482</v>
      </c>
      <c r="J4840" s="12" t="str">
        <f>VLOOKUP(B4840,sales_teams!A:C,3)</f>
        <v>East</v>
      </c>
      <c r="K4840" s="12" t="str">
        <f>VLOOKUP(B4840,sales_teams!A:C,2)</f>
        <v>Rocco Neubert</v>
      </c>
      <c r="L4840" s="12" t="str">
        <f>VLOOKUP(D4840,accounts!A:G,6)</f>
        <v>United States</v>
      </c>
      <c r="M4840" s="12" t="str">
        <f>VLOOKUP(D4840,accounts!A:B,2)</f>
        <v>services</v>
      </c>
      <c r="N4840" s="12" t="str">
        <f t="shared" si="26"/>
        <v>Aug 2017</v>
      </c>
      <c r="O4840" s="12" t="str">
        <f t="shared" si="589"/>
        <v>Aug 2017</v>
      </c>
      <c r="P4840" s="12">
        <f>VLOOKUP(D4840,accounts!A:G,4)</f>
        <v>2041.73</v>
      </c>
      <c r="Q4840" s="12">
        <f t="shared" si="590"/>
        <v>0</v>
      </c>
    </row>
    <row r="4841">
      <c r="A4841" s="14" t="s">
        <v>5020</v>
      </c>
      <c r="B4841" s="14" t="s">
        <v>48</v>
      </c>
      <c r="C4841" s="14" t="s">
        <v>21</v>
      </c>
      <c r="D4841" s="14" t="s">
        <v>134</v>
      </c>
      <c r="E4841" s="14" t="s">
        <v>26</v>
      </c>
      <c r="F4841" s="15">
        <v>42949.0</v>
      </c>
      <c r="G4841" s="15">
        <v>42960.0</v>
      </c>
      <c r="H4841" s="14">
        <v>0.0</v>
      </c>
      <c r="I4841" s="12">
        <f>VLOOKUP(C4841, products!$A$1:$C$8, 3, FALSE)</f>
        <v>3393</v>
      </c>
      <c r="J4841" s="12" t="str">
        <f>VLOOKUP(B4841,sales_teams!A:C,3)</f>
        <v>East</v>
      </c>
      <c r="K4841" s="12" t="str">
        <f>VLOOKUP(B4841,sales_teams!A:C,2)</f>
        <v>Rocco Neubert</v>
      </c>
      <c r="L4841" s="12" t="str">
        <f>VLOOKUP(D4841,accounts!A:G,6)</f>
        <v>United States</v>
      </c>
      <c r="M4841" s="12" t="str">
        <f>VLOOKUP(D4841,accounts!A:B,2)</f>
        <v>medical</v>
      </c>
      <c r="N4841" s="12" t="str">
        <f t="shared" si="26"/>
        <v>Aug 2017</v>
      </c>
      <c r="O4841" s="12" t="str">
        <f t="shared" si="589"/>
        <v>Aug 2017</v>
      </c>
      <c r="P4841" s="12">
        <f>VLOOKUP(D4841,accounts!A:G,4)</f>
        <v>441.08</v>
      </c>
      <c r="Q4841" s="12">
        <f t="shared" si="590"/>
        <v>0</v>
      </c>
    </row>
    <row r="4842">
      <c r="A4842" s="14" t="s">
        <v>5021</v>
      </c>
      <c r="B4842" s="14" t="s">
        <v>52</v>
      </c>
      <c r="C4842" s="14" t="s">
        <v>21</v>
      </c>
      <c r="D4842" s="14" t="s">
        <v>115</v>
      </c>
      <c r="E4842" s="14" t="s">
        <v>25</v>
      </c>
      <c r="F4842" s="15">
        <v>42949.0</v>
      </c>
      <c r="G4842" s="17"/>
      <c r="I4842" s="12">
        <f>VLOOKUP(C4842, products!$A$1:$C$8, 3, FALSE)</f>
        <v>3393</v>
      </c>
      <c r="J4842" s="12" t="str">
        <f>VLOOKUP(B4842,sales_teams!A:C,3)</f>
        <v>West</v>
      </c>
      <c r="K4842" s="12" t="str">
        <f>VLOOKUP(B4842,sales_teams!A:C,2)</f>
        <v>Summer Sewald</v>
      </c>
      <c r="L4842" s="12" t="str">
        <f>VLOOKUP(D4842,accounts!A:G,6)</f>
        <v>United States</v>
      </c>
      <c r="M4842" s="12" t="str">
        <f>VLOOKUP(D4842,accounts!A:B,2)</f>
        <v>entertainment</v>
      </c>
      <c r="N4842" s="12" t="str">
        <f t="shared" si="26"/>
        <v>Aug 2017</v>
      </c>
      <c r="P4842" s="12">
        <f>VLOOKUP(D4842,accounts!A:G,4)</f>
        <v>217.87</v>
      </c>
    </row>
    <row r="4843">
      <c r="A4843" s="14" t="s">
        <v>5022</v>
      </c>
      <c r="B4843" s="14" t="s">
        <v>54</v>
      </c>
      <c r="C4843" s="14" t="s">
        <v>21</v>
      </c>
      <c r="D4843" s="14" t="s">
        <v>118</v>
      </c>
      <c r="E4843" s="14" t="s">
        <v>26</v>
      </c>
      <c r="F4843" s="15">
        <v>42949.0</v>
      </c>
      <c r="G4843" s="15">
        <v>43062.0</v>
      </c>
      <c r="H4843" s="14">
        <v>0.0</v>
      </c>
      <c r="I4843" s="12">
        <f>VLOOKUP(C4843, products!$A$1:$C$8, 3, FALSE)</f>
        <v>3393</v>
      </c>
      <c r="J4843" s="12" t="str">
        <f>VLOOKUP(B4843,sales_teams!A:C,3)</f>
        <v>West</v>
      </c>
      <c r="K4843" s="12" t="str">
        <f>VLOOKUP(B4843,sales_teams!A:C,2)</f>
        <v>Summer Sewald</v>
      </c>
      <c r="L4843" s="12" t="str">
        <f>VLOOKUP(D4843,accounts!A:G,6)</f>
        <v>United States</v>
      </c>
      <c r="M4843" s="12" t="str">
        <f>VLOOKUP(D4843,accounts!A:B,2)</f>
        <v>retail</v>
      </c>
      <c r="N4843" s="12" t="str">
        <f t="shared" si="26"/>
        <v>Aug 2017</v>
      </c>
      <c r="O4843" s="12" t="str">
        <f t="shared" ref="O4843:O4844" si="591">TEXT(G4843,"mmm yyy")</f>
        <v>Nov 2017</v>
      </c>
      <c r="P4843" s="12">
        <f>VLOOKUP(D4843,accounts!A:G,4)</f>
        <v>702.72</v>
      </c>
      <c r="Q4843" s="12">
        <f t="shared" ref="Q4843:Q4844" si="592">O4843-N4843</f>
        <v>92</v>
      </c>
    </row>
    <row r="4844">
      <c r="A4844" s="14" t="s">
        <v>5023</v>
      </c>
      <c r="B4844" s="14" t="s">
        <v>59</v>
      </c>
      <c r="C4844" s="14" t="s">
        <v>19</v>
      </c>
      <c r="D4844" s="14" t="s">
        <v>145</v>
      </c>
      <c r="E4844" s="14" t="s">
        <v>5</v>
      </c>
      <c r="F4844" s="15">
        <v>42949.0</v>
      </c>
      <c r="G4844" s="15">
        <v>42957.0</v>
      </c>
      <c r="H4844" s="14">
        <v>53.0</v>
      </c>
      <c r="I4844" s="12">
        <f>VLOOKUP(C4844, products!$A$1:$C$8, 3, FALSE)</f>
        <v>55</v>
      </c>
      <c r="J4844" s="12" t="str">
        <f>VLOOKUP(B4844,sales_teams!A:C,3)</f>
        <v>West</v>
      </c>
      <c r="K4844" s="12" t="str">
        <f>VLOOKUP(B4844,sales_teams!A:C,2)</f>
        <v>Summer Sewald</v>
      </c>
      <c r="L4844" s="12" t="str">
        <f>VLOOKUP(D4844,accounts!A:G,6)</f>
        <v>United States</v>
      </c>
      <c r="M4844" s="12" t="str">
        <f>VLOOKUP(D4844,accounts!A:B,2)</f>
        <v>technolgy</v>
      </c>
      <c r="N4844" s="12" t="str">
        <f t="shared" si="26"/>
        <v>Aug 2017</v>
      </c>
      <c r="O4844" s="12" t="str">
        <f t="shared" si="591"/>
        <v>Aug 2017</v>
      </c>
      <c r="P4844" s="12">
        <f>VLOOKUP(D4844,accounts!A:G,4)</f>
        <v>1242.32</v>
      </c>
      <c r="Q4844" s="12">
        <f t="shared" si="592"/>
        <v>0</v>
      </c>
    </row>
    <row r="4845">
      <c r="A4845" s="14" t="s">
        <v>5024</v>
      </c>
      <c r="B4845" s="14" t="s">
        <v>32</v>
      </c>
      <c r="C4845" s="14" t="s">
        <v>21</v>
      </c>
      <c r="D4845" s="14" t="s">
        <v>96</v>
      </c>
      <c r="E4845" s="14" t="s">
        <v>25</v>
      </c>
      <c r="F4845" s="15">
        <v>42950.0</v>
      </c>
      <c r="G4845" s="17"/>
      <c r="I4845" s="12">
        <f>VLOOKUP(C4845, products!$A$1:$C$8, 3, FALSE)</f>
        <v>3393</v>
      </c>
      <c r="J4845" s="12" t="str">
        <f>VLOOKUP(B4845,sales_teams!A:C,3)</f>
        <v>Central</v>
      </c>
      <c r="K4845" s="12" t="str">
        <f>VLOOKUP(B4845,sales_teams!A:C,2)</f>
        <v>Dustin Brinkmann</v>
      </c>
      <c r="L4845" s="12" t="str">
        <f>VLOOKUP(D4845,accounts!A:G,6)</f>
        <v>Japan</v>
      </c>
      <c r="M4845" s="12" t="str">
        <f>VLOOKUP(D4845,accounts!A:B,2)</f>
        <v>retail</v>
      </c>
      <c r="N4845" s="12" t="str">
        <f t="shared" si="26"/>
        <v>Aug 2017</v>
      </c>
      <c r="P4845" s="12">
        <f>VLOOKUP(D4845,accounts!A:G,4)</f>
        <v>5158.71</v>
      </c>
    </row>
    <row r="4846">
      <c r="A4846" s="14" t="s">
        <v>5025</v>
      </c>
      <c r="B4846" s="14" t="s">
        <v>32</v>
      </c>
      <c r="C4846" s="14" t="s">
        <v>19</v>
      </c>
      <c r="D4846" s="14" t="s">
        <v>98</v>
      </c>
      <c r="E4846" s="14" t="s">
        <v>5</v>
      </c>
      <c r="F4846" s="15">
        <v>42950.0</v>
      </c>
      <c r="G4846" s="15">
        <v>42963.0</v>
      </c>
      <c r="H4846" s="14">
        <v>52.0</v>
      </c>
      <c r="I4846" s="12">
        <f>VLOOKUP(C4846, products!$A$1:$C$8, 3, FALSE)</f>
        <v>55</v>
      </c>
      <c r="J4846" s="12" t="str">
        <f>VLOOKUP(B4846,sales_teams!A:C,3)</f>
        <v>Central</v>
      </c>
      <c r="K4846" s="12" t="str">
        <f>VLOOKUP(B4846,sales_teams!A:C,2)</f>
        <v>Dustin Brinkmann</v>
      </c>
      <c r="L4846" s="12" t="str">
        <f>VLOOKUP(D4846,accounts!A:G,6)</f>
        <v>United States</v>
      </c>
      <c r="M4846" s="12" t="str">
        <f>VLOOKUP(D4846,accounts!A:B,2)</f>
        <v>retail</v>
      </c>
      <c r="N4846" s="12" t="str">
        <f t="shared" si="26"/>
        <v>Aug 2017</v>
      </c>
      <c r="O4846" s="12" t="str">
        <f t="shared" ref="O4846:O4850" si="593">TEXT(G4846,"mmm yyy")</f>
        <v>Aug 2017</v>
      </c>
      <c r="P4846" s="12">
        <f>VLOOKUP(D4846,accounts!A:G,4)</f>
        <v>718.62</v>
      </c>
      <c r="Q4846" s="12">
        <f t="shared" ref="Q4846:Q4850" si="594">O4846-N4846</f>
        <v>0</v>
      </c>
    </row>
    <row r="4847">
      <c r="A4847" s="14" t="s">
        <v>5026</v>
      </c>
      <c r="B4847" s="14" t="s">
        <v>33</v>
      </c>
      <c r="C4847" s="14" t="s">
        <v>18</v>
      </c>
      <c r="D4847" s="14" t="s">
        <v>88</v>
      </c>
      <c r="E4847" s="14" t="s">
        <v>5</v>
      </c>
      <c r="F4847" s="15">
        <v>42950.0</v>
      </c>
      <c r="G4847" s="15">
        <v>42969.0</v>
      </c>
      <c r="H4847" s="14">
        <v>938.0</v>
      </c>
      <c r="I4847" s="12">
        <f>VLOOKUP(C4847, products!$A$1:$C$8, 3, FALSE)</f>
        <v>1096</v>
      </c>
      <c r="J4847" s="12" t="str">
        <f>VLOOKUP(B4847,sales_teams!A:C,3)</f>
        <v>Central</v>
      </c>
      <c r="K4847" s="12" t="str">
        <f>VLOOKUP(B4847,sales_teams!A:C,2)</f>
        <v>Dustin Brinkmann</v>
      </c>
      <c r="L4847" s="12" t="str">
        <f>VLOOKUP(D4847,accounts!A:G,6)</f>
        <v>United States</v>
      </c>
      <c r="M4847" s="12" t="str">
        <f>VLOOKUP(D4847,accounts!A:B,2)</f>
        <v>retail</v>
      </c>
      <c r="N4847" s="12" t="str">
        <f t="shared" si="26"/>
        <v>Aug 2017</v>
      </c>
      <c r="O4847" s="12" t="str">
        <f t="shared" si="593"/>
        <v>Aug 2017</v>
      </c>
      <c r="P4847" s="12">
        <f>VLOOKUP(D4847,accounts!A:G,4)</f>
        <v>2520.83</v>
      </c>
      <c r="Q4847" s="12">
        <f t="shared" si="594"/>
        <v>0</v>
      </c>
    </row>
    <row r="4848">
      <c r="A4848" s="14" t="s">
        <v>5027</v>
      </c>
      <c r="B4848" s="14" t="s">
        <v>38</v>
      </c>
      <c r="C4848" s="14" t="s">
        <v>21</v>
      </c>
      <c r="D4848" s="14" t="s">
        <v>83</v>
      </c>
      <c r="E4848" s="14" t="s">
        <v>26</v>
      </c>
      <c r="F4848" s="15">
        <v>42950.0</v>
      </c>
      <c r="G4848" s="15">
        <v>42955.0</v>
      </c>
      <c r="H4848" s="14">
        <v>0.0</v>
      </c>
      <c r="I4848" s="12">
        <f>VLOOKUP(C4848, products!$A$1:$C$8, 3, FALSE)</f>
        <v>3393</v>
      </c>
      <c r="J4848" s="12" t="str">
        <f>VLOOKUP(B4848,sales_teams!A:C,3)</f>
        <v>East</v>
      </c>
      <c r="K4848" s="12" t="str">
        <f>VLOOKUP(B4848,sales_teams!A:C,2)</f>
        <v>Rocco Neubert</v>
      </c>
      <c r="L4848" s="12" t="str">
        <f>VLOOKUP(D4848,accounts!A:G,6)</f>
        <v>United States</v>
      </c>
      <c r="M4848" s="12" t="str">
        <f>VLOOKUP(D4848,accounts!A:B,2)</f>
        <v>marketing</v>
      </c>
      <c r="N4848" s="12" t="str">
        <f t="shared" si="26"/>
        <v>Aug 2017</v>
      </c>
      <c r="O4848" s="12" t="str">
        <f t="shared" si="593"/>
        <v>Aug 2017</v>
      </c>
      <c r="P4848" s="12">
        <f>VLOOKUP(D4848,accounts!A:G,4)</f>
        <v>2403.58</v>
      </c>
      <c r="Q4848" s="12">
        <f t="shared" si="594"/>
        <v>0</v>
      </c>
    </row>
    <row r="4849">
      <c r="A4849" s="14" t="s">
        <v>5028</v>
      </c>
      <c r="B4849" s="14" t="s">
        <v>39</v>
      </c>
      <c r="C4849" s="14" t="s">
        <v>18</v>
      </c>
      <c r="D4849" s="14" t="s">
        <v>141</v>
      </c>
      <c r="E4849" s="14" t="s">
        <v>5</v>
      </c>
      <c r="F4849" s="15">
        <v>42950.0</v>
      </c>
      <c r="G4849" s="15">
        <v>42991.0</v>
      </c>
      <c r="H4849" s="14">
        <v>1050.0</v>
      </c>
      <c r="I4849" s="12">
        <f>VLOOKUP(C4849, products!$A$1:$C$8, 3, FALSE)</f>
        <v>1096</v>
      </c>
      <c r="J4849" s="12" t="str">
        <f>VLOOKUP(B4849,sales_teams!A:C,3)</f>
        <v>East</v>
      </c>
      <c r="K4849" s="12" t="str">
        <f>VLOOKUP(B4849,sales_teams!A:C,2)</f>
        <v>Rocco Neubert</v>
      </c>
      <c r="L4849" s="12" t="str">
        <f>VLOOKUP(D4849,accounts!A:G,6)</f>
        <v>United States</v>
      </c>
      <c r="M4849" s="12" t="str">
        <f>VLOOKUP(D4849,accounts!A:B,2)</f>
        <v>medical</v>
      </c>
      <c r="N4849" s="12" t="str">
        <f t="shared" si="26"/>
        <v>Aug 2017</v>
      </c>
      <c r="O4849" s="12" t="str">
        <f t="shared" si="593"/>
        <v>Sep 2017</v>
      </c>
      <c r="P4849" s="12">
        <f>VLOOKUP(D4849,accounts!A:G,4)</f>
        <v>326.82</v>
      </c>
      <c r="Q4849" s="12">
        <f t="shared" si="594"/>
        <v>31</v>
      </c>
    </row>
    <row r="4850">
      <c r="A4850" s="14" t="s">
        <v>5029</v>
      </c>
      <c r="B4850" s="14" t="s">
        <v>39</v>
      </c>
      <c r="C4850" s="14" t="s">
        <v>21</v>
      </c>
      <c r="D4850" s="14" t="s">
        <v>106</v>
      </c>
      <c r="E4850" s="14" t="s">
        <v>5</v>
      </c>
      <c r="F4850" s="15">
        <v>42950.0</v>
      </c>
      <c r="G4850" s="15">
        <v>42958.0</v>
      </c>
      <c r="H4850" s="14">
        <v>3440.0</v>
      </c>
      <c r="I4850" s="12">
        <f>VLOOKUP(C4850, products!$A$1:$C$8, 3, FALSE)</f>
        <v>3393</v>
      </c>
      <c r="J4850" s="12" t="str">
        <f>VLOOKUP(B4850,sales_teams!A:C,3)</f>
        <v>East</v>
      </c>
      <c r="K4850" s="12" t="str">
        <f>VLOOKUP(B4850,sales_teams!A:C,2)</f>
        <v>Rocco Neubert</v>
      </c>
      <c r="L4850" s="12" t="str">
        <f>VLOOKUP(D4850,accounts!A:G,6)</f>
        <v>United States</v>
      </c>
      <c r="M4850" s="12" t="str">
        <f>VLOOKUP(D4850,accounts!A:B,2)</f>
        <v>finance</v>
      </c>
      <c r="N4850" s="12" t="str">
        <f t="shared" si="26"/>
        <v>Aug 2017</v>
      </c>
      <c r="O4850" s="12" t="str">
        <f t="shared" si="593"/>
        <v>Aug 2017</v>
      </c>
      <c r="P4850" s="12">
        <f>VLOOKUP(D4850,accounts!A:G,4)</f>
        <v>646.1</v>
      </c>
      <c r="Q4850" s="12">
        <f t="shared" si="594"/>
        <v>0</v>
      </c>
    </row>
    <row r="4851">
      <c r="A4851" s="14" t="s">
        <v>5030</v>
      </c>
      <c r="B4851" s="14" t="s">
        <v>42</v>
      </c>
      <c r="C4851" s="14" t="s">
        <v>19</v>
      </c>
      <c r="D4851" s="14" t="s">
        <v>109</v>
      </c>
      <c r="E4851" s="14" t="s">
        <v>25</v>
      </c>
      <c r="F4851" s="15">
        <v>42950.0</v>
      </c>
      <c r="G4851" s="17"/>
      <c r="I4851" s="12">
        <f>VLOOKUP(C4851, products!$A$1:$C$8, 3, FALSE)</f>
        <v>55</v>
      </c>
      <c r="J4851" s="12" t="str">
        <f>VLOOKUP(B4851,sales_teams!A:C,3)</f>
        <v>East</v>
      </c>
      <c r="K4851" s="12" t="str">
        <f>VLOOKUP(B4851,sales_teams!A:C,2)</f>
        <v>Rocco Neubert</v>
      </c>
      <c r="L4851" s="12" t="str">
        <f>VLOOKUP(D4851,accounts!A:G,6)</f>
        <v>Kenya</v>
      </c>
      <c r="M4851" s="12" t="str">
        <f>VLOOKUP(D4851,accounts!A:B,2)</f>
        <v>medical</v>
      </c>
      <c r="N4851" s="12" t="str">
        <f t="shared" si="26"/>
        <v>Aug 2017</v>
      </c>
      <c r="P4851" s="12">
        <f>VLOOKUP(D4851,accounts!A:G,4)</f>
        <v>647.18</v>
      </c>
    </row>
    <row r="4852">
      <c r="A4852" s="14" t="s">
        <v>5031</v>
      </c>
      <c r="B4852" s="14" t="s">
        <v>42</v>
      </c>
      <c r="C4852" s="14" t="s">
        <v>17</v>
      </c>
      <c r="D4852" s="14" t="s">
        <v>107</v>
      </c>
      <c r="E4852" s="14" t="s">
        <v>26</v>
      </c>
      <c r="F4852" s="15">
        <v>42950.0</v>
      </c>
      <c r="G4852" s="15">
        <v>42962.0</v>
      </c>
      <c r="H4852" s="14">
        <v>0.0</v>
      </c>
      <c r="I4852" s="12">
        <f>VLOOKUP(C4852, products!$A$1:$C$8, 3, FALSE)</f>
        <v>4821</v>
      </c>
      <c r="J4852" s="12" t="str">
        <f>VLOOKUP(B4852,sales_teams!A:C,3)</f>
        <v>East</v>
      </c>
      <c r="K4852" s="12" t="str">
        <f>VLOOKUP(B4852,sales_teams!A:C,2)</f>
        <v>Rocco Neubert</v>
      </c>
      <c r="L4852" s="12" t="str">
        <f>VLOOKUP(D4852,accounts!A:G,6)</f>
        <v>United States</v>
      </c>
      <c r="M4852" s="12" t="str">
        <f>VLOOKUP(D4852,accounts!A:B,2)</f>
        <v>technolgy</v>
      </c>
      <c r="N4852" s="12" t="str">
        <f t="shared" si="26"/>
        <v>Aug 2017</v>
      </c>
      <c r="O4852" s="12" t="str">
        <f>TEXT(G4852,"mmm yyy")</f>
        <v>Aug 2017</v>
      </c>
      <c r="P4852" s="12">
        <f>VLOOKUP(D4852,accounts!A:G,4)</f>
        <v>1008.06</v>
      </c>
      <c r="Q4852" s="12">
        <f>O4852-N4852</f>
        <v>0</v>
      </c>
    </row>
    <row r="4853">
      <c r="A4853" s="14" t="s">
        <v>5032</v>
      </c>
      <c r="B4853" s="14" t="s">
        <v>46</v>
      </c>
      <c r="C4853" s="14" t="s">
        <v>19</v>
      </c>
      <c r="D4853" s="14" t="s">
        <v>98</v>
      </c>
      <c r="E4853" s="14" t="s">
        <v>25</v>
      </c>
      <c r="F4853" s="15">
        <v>42950.0</v>
      </c>
      <c r="G4853" s="17"/>
      <c r="I4853" s="12">
        <f>VLOOKUP(C4853, products!$A$1:$C$8, 3, FALSE)</f>
        <v>55</v>
      </c>
      <c r="J4853" s="12" t="str">
        <f>VLOOKUP(B4853,sales_teams!A:C,3)</f>
        <v>East</v>
      </c>
      <c r="K4853" s="12" t="str">
        <f>VLOOKUP(B4853,sales_teams!A:C,2)</f>
        <v>Rocco Neubert</v>
      </c>
      <c r="L4853" s="12" t="str">
        <f>VLOOKUP(D4853,accounts!A:G,6)</f>
        <v>United States</v>
      </c>
      <c r="M4853" s="12" t="str">
        <f>VLOOKUP(D4853,accounts!A:B,2)</f>
        <v>retail</v>
      </c>
      <c r="N4853" s="12" t="str">
        <f t="shared" si="26"/>
        <v>Aug 2017</v>
      </c>
      <c r="P4853" s="12">
        <f>VLOOKUP(D4853,accounts!A:G,4)</f>
        <v>718.62</v>
      </c>
    </row>
    <row r="4854">
      <c r="A4854" s="14" t="s">
        <v>5033</v>
      </c>
      <c r="B4854" s="14" t="s">
        <v>47</v>
      </c>
      <c r="C4854" s="14" t="s">
        <v>18</v>
      </c>
      <c r="D4854" s="14" t="s">
        <v>65</v>
      </c>
      <c r="E4854" s="14" t="s">
        <v>26</v>
      </c>
      <c r="F4854" s="15">
        <v>42950.0</v>
      </c>
      <c r="G4854" s="15">
        <v>43048.0</v>
      </c>
      <c r="H4854" s="14">
        <v>0.0</v>
      </c>
      <c r="I4854" s="12">
        <f>VLOOKUP(C4854, products!$A$1:$C$8, 3, FALSE)</f>
        <v>1096</v>
      </c>
      <c r="J4854" s="12" t="str">
        <f>VLOOKUP(B4854,sales_teams!A:C,3)</f>
        <v>East</v>
      </c>
      <c r="K4854" s="12" t="str">
        <f>VLOOKUP(B4854,sales_teams!A:C,2)</f>
        <v>Rocco Neubert</v>
      </c>
      <c r="L4854" s="12" t="str">
        <f>VLOOKUP(D4854,accounts!A:G,6)</f>
        <v>United States</v>
      </c>
      <c r="M4854" s="12" t="str">
        <f>VLOOKUP(D4854,accounts!A:B,2)</f>
        <v>technolgy</v>
      </c>
      <c r="N4854" s="12" t="str">
        <f t="shared" si="26"/>
        <v>Aug 2017</v>
      </c>
      <c r="O4854" s="12" t="str">
        <f>TEXT(G4854,"mmm yyy")</f>
        <v>Nov 2017</v>
      </c>
      <c r="P4854" s="12">
        <f>VLOOKUP(D4854,accounts!A:G,4)</f>
        <v>7708.38</v>
      </c>
      <c r="Q4854" s="12">
        <f>O4854-N4854</f>
        <v>92</v>
      </c>
    </row>
    <row r="4855">
      <c r="A4855" s="14" t="s">
        <v>5034</v>
      </c>
      <c r="B4855" s="14" t="s">
        <v>48</v>
      </c>
      <c r="C4855" s="14" t="s">
        <v>21</v>
      </c>
      <c r="D4855" s="14" t="s">
        <v>114</v>
      </c>
      <c r="E4855" s="14" t="s">
        <v>25</v>
      </c>
      <c r="F4855" s="15">
        <v>42950.0</v>
      </c>
      <c r="G4855" s="17"/>
      <c r="I4855" s="12">
        <f>VLOOKUP(C4855, products!$A$1:$C$8, 3, FALSE)</f>
        <v>3393</v>
      </c>
      <c r="J4855" s="12" t="str">
        <f>VLOOKUP(B4855,sales_teams!A:C,3)</f>
        <v>East</v>
      </c>
      <c r="K4855" s="12" t="str">
        <f>VLOOKUP(B4855,sales_teams!A:C,2)</f>
        <v>Rocco Neubert</v>
      </c>
      <c r="L4855" s="12" t="str">
        <f>VLOOKUP(D4855,accounts!A:G,6)</f>
        <v>United States</v>
      </c>
      <c r="M4855" s="12" t="str">
        <f>VLOOKUP(D4855,accounts!A:B,2)</f>
        <v>technolgy</v>
      </c>
      <c r="N4855" s="12" t="str">
        <f t="shared" si="26"/>
        <v>Aug 2017</v>
      </c>
      <c r="P4855" s="12">
        <f>VLOOKUP(D4855,accounts!A:G,4)</f>
        <v>1100.04</v>
      </c>
    </row>
    <row r="4856">
      <c r="A4856" s="14" t="s">
        <v>5035</v>
      </c>
      <c r="B4856" s="14" t="s">
        <v>52</v>
      </c>
      <c r="C4856" s="14" t="s">
        <v>21</v>
      </c>
      <c r="D4856" s="14" t="s">
        <v>78</v>
      </c>
      <c r="E4856" s="14" t="s">
        <v>25</v>
      </c>
      <c r="F4856" s="15">
        <v>42950.0</v>
      </c>
      <c r="G4856" s="17"/>
      <c r="I4856" s="12">
        <f>VLOOKUP(C4856, products!$A$1:$C$8, 3, FALSE)</f>
        <v>3393</v>
      </c>
      <c r="J4856" s="12" t="str">
        <f>VLOOKUP(B4856,sales_teams!A:C,3)</f>
        <v>West</v>
      </c>
      <c r="K4856" s="12" t="str">
        <f>VLOOKUP(B4856,sales_teams!A:C,2)</f>
        <v>Summer Sewald</v>
      </c>
      <c r="L4856" s="12" t="str">
        <f>VLOOKUP(D4856,accounts!A:G,6)</f>
        <v>United States</v>
      </c>
      <c r="M4856" s="12" t="str">
        <f>VLOOKUP(D4856,accounts!A:B,2)</f>
        <v>finance</v>
      </c>
      <c r="N4856" s="12" t="str">
        <f t="shared" si="26"/>
        <v>Aug 2017</v>
      </c>
      <c r="P4856" s="12">
        <f>VLOOKUP(D4856,accounts!A:G,4)</f>
        <v>2022.14</v>
      </c>
    </row>
    <row r="4857">
      <c r="A4857" s="14" t="s">
        <v>5036</v>
      </c>
      <c r="B4857" s="14" t="s">
        <v>53</v>
      </c>
      <c r="C4857" s="14" t="s">
        <v>18</v>
      </c>
      <c r="D4857" s="14" t="s">
        <v>127</v>
      </c>
      <c r="E4857" s="14" t="s">
        <v>25</v>
      </c>
      <c r="F4857" s="15">
        <v>42950.0</v>
      </c>
      <c r="G4857" s="17"/>
      <c r="I4857" s="12">
        <f>VLOOKUP(C4857, products!$A$1:$C$8, 3, FALSE)</f>
        <v>1096</v>
      </c>
      <c r="J4857" s="12" t="str">
        <f>VLOOKUP(B4857,sales_teams!A:C,3)</f>
        <v>West</v>
      </c>
      <c r="K4857" s="12" t="str">
        <f>VLOOKUP(B4857,sales_teams!A:C,2)</f>
        <v>Summer Sewald</v>
      </c>
      <c r="L4857" s="12" t="str">
        <f>VLOOKUP(D4857,accounts!A:G,6)</f>
        <v>United States</v>
      </c>
      <c r="M4857" s="12" t="str">
        <f>VLOOKUP(D4857,accounts!A:B,2)</f>
        <v>telecommunications</v>
      </c>
      <c r="N4857" s="12" t="str">
        <f t="shared" si="26"/>
        <v>Aug 2017</v>
      </c>
      <c r="P4857" s="12">
        <f>VLOOKUP(D4857,accounts!A:G,4)</f>
        <v>86.68</v>
      </c>
    </row>
    <row r="4858">
      <c r="A4858" s="14" t="s">
        <v>5037</v>
      </c>
      <c r="B4858" s="14" t="s">
        <v>53</v>
      </c>
      <c r="C4858" s="14" t="s">
        <v>18</v>
      </c>
      <c r="D4858" s="14" t="s">
        <v>83</v>
      </c>
      <c r="E4858" s="14" t="s">
        <v>5</v>
      </c>
      <c r="F4858" s="15">
        <v>42950.0</v>
      </c>
      <c r="G4858" s="15">
        <v>42968.0</v>
      </c>
      <c r="H4858" s="14">
        <v>1126.0</v>
      </c>
      <c r="I4858" s="12">
        <f>VLOOKUP(C4858, products!$A$1:$C$8, 3, FALSE)</f>
        <v>1096</v>
      </c>
      <c r="J4858" s="12" t="str">
        <f>VLOOKUP(B4858,sales_teams!A:C,3)</f>
        <v>West</v>
      </c>
      <c r="K4858" s="12" t="str">
        <f>VLOOKUP(B4858,sales_teams!A:C,2)</f>
        <v>Summer Sewald</v>
      </c>
      <c r="L4858" s="12" t="str">
        <f>VLOOKUP(D4858,accounts!A:G,6)</f>
        <v>United States</v>
      </c>
      <c r="M4858" s="12" t="str">
        <f>VLOOKUP(D4858,accounts!A:B,2)</f>
        <v>marketing</v>
      </c>
      <c r="N4858" s="12" t="str">
        <f t="shared" si="26"/>
        <v>Aug 2017</v>
      </c>
      <c r="O4858" s="12" t="str">
        <f t="shared" ref="O4858:O4863" si="595">TEXT(G4858,"mmm yyy")</f>
        <v>Aug 2017</v>
      </c>
      <c r="P4858" s="12">
        <f>VLOOKUP(D4858,accounts!A:G,4)</f>
        <v>2403.58</v>
      </c>
      <c r="Q4858" s="12">
        <f t="shared" ref="Q4858:Q4863" si="596">O4858-N4858</f>
        <v>0</v>
      </c>
    </row>
    <row r="4859">
      <c r="A4859" s="14" t="s">
        <v>5038</v>
      </c>
      <c r="B4859" s="14" t="s">
        <v>54</v>
      </c>
      <c r="C4859" s="14" t="s">
        <v>17</v>
      </c>
      <c r="D4859" s="14" t="s">
        <v>80</v>
      </c>
      <c r="E4859" s="14" t="s">
        <v>5</v>
      </c>
      <c r="F4859" s="15">
        <v>42950.0</v>
      </c>
      <c r="G4859" s="15">
        <v>42961.0</v>
      </c>
      <c r="H4859" s="14">
        <v>3963.0</v>
      </c>
      <c r="I4859" s="12">
        <f>VLOOKUP(C4859, products!$A$1:$C$8, 3, FALSE)</f>
        <v>4821</v>
      </c>
      <c r="J4859" s="12" t="str">
        <f>VLOOKUP(B4859,sales_teams!A:C,3)</f>
        <v>West</v>
      </c>
      <c r="K4859" s="12" t="str">
        <f>VLOOKUP(B4859,sales_teams!A:C,2)</f>
        <v>Summer Sewald</v>
      </c>
      <c r="L4859" s="12" t="str">
        <f>VLOOKUP(D4859,accounts!A:G,6)</f>
        <v>United States</v>
      </c>
      <c r="M4859" s="12" t="str">
        <f>VLOOKUP(D4859,accounts!A:B,2)</f>
        <v>technolgy</v>
      </c>
      <c r="N4859" s="12" t="str">
        <f t="shared" si="26"/>
        <v>Aug 2017</v>
      </c>
      <c r="O4859" s="12" t="str">
        <f t="shared" si="595"/>
        <v>Aug 2017</v>
      </c>
      <c r="P4859" s="12">
        <f>VLOOKUP(D4859,accounts!A:G,4)</f>
        <v>1712.68</v>
      </c>
      <c r="Q4859" s="12">
        <f t="shared" si="596"/>
        <v>0</v>
      </c>
    </row>
    <row r="4860">
      <c r="A4860" s="14" t="s">
        <v>5039</v>
      </c>
      <c r="B4860" s="14" t="s">
        <v>54</v>
      </c>
      <c r="C4860" s="14" t="s">
        <v>17</v>
      </c>
      <c r="D4860" s="14" t="s">
        <v>118</v>
      </c>
      <c r="E4860" s="14" t="s">
        <v>5</v>
      </c>
      <c r="F4860" s="15">
        <v>42950.0</v>
      </c>
      <c r="G4860" s="15">
        <v>42958.0</v>
      </c>
      <c r="H4860" s="14">
        <v>5401.0</v>
      </c>
      <c r="I4860" s="12">
        <f>VLOOKUP(C4860, products!$A$1:$C$8, 3, FALSE)</f>
        <v>4821</v>
      </c>
      <c r="J4860" s="12" t="str">
        <f>VLOOKUP(B4860,sales_teams!A:C,3)</f>
        <v>West</v>
      </c>
      <c r="K4860" s="12" t="str">
        <f>VLOOKUP(B4860,sales_teams!A:C,2)</f>
        <v>Summer Sewald</v>
      </c>
      <c r="L4860" s="12" t="str">
        <f>VLOOKUP(D4860,accounts!A:G,6)</f>
        <v>United States</v>
      </c>
      <c r="M4860" s="12" t="str">
        <f>VLOOKUP(D4860,accounts!A:B,2)</f>
        <v>retail</v>
      </c>
      <c r="N4860" s="12" t="str">
        <f t="shared" si="26"/>
        <v>Aug 2017</v>
      </c>
      <c r="O4860" s="12" t="str">
        <f t="shared" si="595"/>
        <v>Aug 2017</v>
      </c>
      <c r="P4860" s="12">
        <f>VLOOKUP(D4860,accounts!A:G,4)</f>
        <v>702.72</v>
      </c>
      <c r="Q4860" s="12">
        <f t="shared" si="596"/>
        <v>0</v>
      </c>
    </row>
    <row r="4861">
      <c r="A4861" s="14" t="s">
        <v>5040</v>
      </c>
      <c r="B4861" s="14" t="s">
        <v>56</v>
      </c>
      <c r="C4861" s="14" t="s">
        <v>21</v>
      </c>
      <c r="D4861" s="14" t="s">
        <v>129</v>
      </c>
      <c r="E4861" s="14" t="s">
        <v>26</v>
      </c>
      <c r="F4861" s="15">
        <v>42950.0</v>
      </c>
      <c r="G4861" s="15">
        <v>42967.0</v>
      </c>
      <c r="H4861" s="14">
        <v>0.0</v>
      </c>
      <c r="I4861" s="12">
        <f>VLOOKUP(C4861, products!$A$1:$C$8, 3, FALSE)</f>
        <v>3393</v>
      </c>
      <c r="J4861" s="12" t="str">
        <f>VLOOKUP(B4861,sales_teams!A:C,3)</f>
        <v>West</v>
      </c>
      <c r="K4861" s="12" t="str">
        <f>VLOOKUP(B4861,sales_teams!A:C,2)</f>
        <v>Summer Sewald</v>
      </c>
      <c r="L4861" s="12" t="str">
        <f>VLOOKUP(D4861,accounts!A:G,6)</f>
        <v>United States</v>
      </c>
      <c r="M4861" s="12" t="str">
        <f>VLOOKUP(D4861,accounts!A:B,2)</f>
        <v>medical</v>
      </c>
      <c r="N4861" s="12" t="str">
        <f t="shared" si="26"/>
        <v>Aug 2017</v>
      </c>
      <c r="O4861" s="12" t="str">
        <f t="shared" si="595"/>
        <v>Aug 2017</v>
      </c>
      <c r="P4861" s="12">
        <f>VLOOKUP(D4861,accounts!A:G,4)</f>
        <v>2818.38</v>
      </c>
      <c r="Q4861" s="12">
        <f t="shared" si="596"/>
        <v>0</v>
      </c>
    </row>
    <row r="4862">
      <c r="A4862" s="14" t="s">
        <v>5041</v>
      </c>
      <c r="B4862" s="14" t="s">
        <v>56</v>
      </c>
      <c r="C4862" s="14" t="s">
        <v>18</v>
      </c>
      <c r="D4862" s="14" t="s">
        <v>129</v>
      </c>
      <c r="E4862" s="14" t="s">
        <v>5</v>
      </c>
      <c r="F4862" s="15">
        <v>42950.0</v>
      </c>
      <c r="G4862" s="15">
        <v>43071.0</v>
      </c>
      <c r="H4862" s="14">
        <v>965.0</v>
      </c>
      <c r="I4862" s="12">
        <f>VLOOKUP(C4862, products!$A$1:$C$8, 3, FALSE)</f>
        <v>1096</v>
      </c>
      <c r="J4862" s="12" t="str">
        <f>VLOOKUP(B4862,sales_teams!A:C,3)</f>
        <v>West</v>
      </c>
      <c r="K4862" s="12" t="str">
        <f>VLOOKUP(B4862,sales_teams!A:C,2)</f>
        <v>Summer Sewald</v>
      </c>
      <c r="L4862" s="12" t="str">
        <f>VLOOKUP(D4862,accounts!A:G,6)</f>
        <v>United States</v>
      </c>
      <c r="M4862" s="12" t="str">
        <f>VLOOKUP(D4862,accounts!A:B,2)</f>
        <v>medical</v>
      </c>
      <c r="N4862" s="12" t="str">
        <f t="shared" si="26"/>
        <v>Aug 2017</v>
      </c>
      <c r="O4862" s="12" t="str">
        <f t="shared" si="595"/>
        <v>Dec 2017</v>
      </c>
      <c r="P4862" s="12">
        <f>VLOOKUP(D4862,accounts!A:G,4)</f>
        <v>2818.38</v>
      </c>
      <c r="Q4862" s="12">
        <f t="shared" si="596"/>
        <v>122</v>
      </c>
    </row>
    <row r="4863">
      <c r="A4863" s="14" t="s">
        <v>5042</v>
      </c>
      <c r="B4863" s="14" t="s">
        <v>57</v>
      </c>
      <c r="C4863" s="14" t="s">
        <v>22</v>
      </c>
      <c r="D4863" s="14" t="s">
        <v>68</v>
      </c>
      <c r="E4863" s="14" t="s">
        <v>5</v>
      </c>
      <c r="F4863" s="15">
        <v>42950.0</v>
      </c>
      <c r="G4863" s="15">
        <v>43040.0</v>
      </c>
      <c r="H4863" s="14">
        <v>534.0</v>
      </c>
      <c r="I4863" s="12">
        <f>VLOOKUP(C4863, products!$A$1:$C$8, 3, FALSE)</f>
        <v>550</v>
      </c>
      <c r="J4863" s="12" t="str">
        <f>VLOOKUP(B4863,sales_teams!A:C,3)</f>
        <v>West</v>
      </c>
      <c r="K4863" s="12" t="str">
        <f>VLOOKUP(B4863,sales_teams!A:C,2)</f>
        <v>Summer Sewald</v>
      </c>
      <c r="L4863" s="12" t="str">
        <f>VLOOKUP(D4863,accounts!A:G,6)</f>
        <v>Korea</v>
      </c>
      <c r="M4863" s="12" t="str">
        <f>VLOOKUP(D4863,accounts!A:B,2)</f>
        <v>technolgy</v>
      </c>
      <c r="N4863" s="12" t="str">
        <f t="shared" si="26"/>
        <v>Aug 2017</v>
      </c>
      <c r="O4863" s="12" t="str">
        <f t="shared" si="595"/>
        <v>Nov 2017</v>
      </c>
      <c r="P4863" s="12">
        <f>VLOOKUP(D4863,accounts!A:G,4)</f>
        <v>8170.38</v>
      </c>
      <c r="Q4863" s="12">
        <f t="shared" si="596"/>
        <v>92</v>
      </c>
    </row>
    <row r="4864">
      <c r="A4864" s="14" t="s">
        <v>5043</v>
      </c>
      <c r="B4864" s="14" t="s">
        <v>58</v>
      </c>
      <c r="C4864" s="14" t="s">
        <v>19</v>
      </c>
      <c r="D4864" s="14" t="s">
        <v>75</v>
      </c>
      <c r="E4864" s="14" t="s">
        <v>25</v>
      </c>
      <c r="F4864" s="15">
        <v>42950.0</v>
      </c>
      <c r="G4864" s="17"/>
      <c r="I4864" s="12">
        <f>VLOOKUP(C4864, products!$A$1:$C$8, 3, FALSE)</f>
        <v>55</v>
      </c>
      <c r="J4864" s="12" t="str">
        <f>VLOOKUP(B4864,sales_teams!A:C,3)</f>
        <v>West</v>
      </c>
      <c r="K4864" s="12" t="str">
        <f>VLOOKUP(B4864,sales_teams!A:C,2)</f>
        <v>Summer Sewald</v>
      </c>
      <c r="L4864" s="12" t="str">
        <f>VLOOKUP(D4864,accounts!A:G,6)</f>
        <v>Jordan</v>
      </c>
      <c r="M4864" s="12" t="str">
        <f>VLOOKUP(D4864,accounts!A:B,2)</f>
        <v>marketing</v>
      </c>
      <c r="N4864" s="12" t="str">
        <f t="shared" si="26"/>
        <v>Aug 2017</v>
      </c>
      <c r="P4864" s="12">
        <f>VLOOKUP(D4864,accounts!A:G,4)</f>
        <v>3027.46</v>
      </c>
    </row>
    <row r="4865">
      <c r="A4865" s="14" t="s">
        <v>5044</v>
      </c>
      <c r="B4865" s="14" t="s">
        <v>60</v>
      </c>
      <c r="C4865" s="14" t="s">
        <v>19</v>
      </c>
      <c r="D4865" s="14" t="s">
        <v>120</v>
      </c>
      <c r="E4865" s="14" t="s">
        <v>5</v>
      </c>
      <c r="F4865" s="15">
        <v>42950.0</v>
      </c>
      <c r="G4865" s="15">
        <v>43060.0</v>
      </c>
      <c r="H4865" s="14">
        <v>50.0</v>
      </c>
      <c r="I4865" s="12">
        <f>VLOOKUP(C4865, products!$A$1:$C$8, 3, FALSE)</f>
        <v>55</v>
      </c>
      <c r="J4865" s="12" t="str">
        <f>VLOOKUP(B4865,sales_teams!A:C,3)</f>
        <v>West</v>
      </c>
      <c r="K4865" s="12" t="str">
        <f>VLOOKUP(B4865,sales_teams!A:C,2)</f>
        <v>Summer Sewald</v>
      </c>
      <c r="L4865" s="12" t="str">
        <f>VLOOKUP(D4865,accounts!A:G,6)</f>
        <v>United States</v>
      </c>
      <c r="M4865" s="12" t="str">
        <f>VLOOKUP(D4865,accounts!A:B,2)</f>
        <v>entertainment</v>
      </c>
      <c r="N4865" s="12" t="str">
        <f t="shared" si="26"/>
        <v>Aug 2017</v>
      </c>
      <c r="O4865" s="12" t="str">
        <f>TEXT(G4865,"mmm yyy")</f>
        <v>Nov 2017</v>
      </c>
      <c r="P4865" s="12">
        <f>VLOOKUP(D4865,accounts!A:G,4)</f>
        <v>665.06</v>
      </c>
      <c r="Q4865" s="12">
        <f>O4865-N4865</f>
        <v>92</v>
      </c>
    </row>
    <row r="4866">
      <c r="A4866" s="14" t="s">
        <v>5045</v>
      </c>
      <c r="B4866" s="14" t="s">
        <v>36</v>
      </c>
      <c r="C4866" s="14" t="s">
        <v>19</v>
      </c>
      <c r="D4866" s="14" t="s">
        <v>98</v>
      </c>
      <c r="E4866" s="14" t="s">
        <v>25</v>
      </c>
      <c r="F4866" s="15">
        <v>42951.0</v>
      </c>
      <c r="G4866" s="17"/>
      <c r="I4866" s="12">
        <f>VLOOKUP(C4866, products!$A$1:$C$8, 3, FALSE)</f>
        <v>55</v>
      </c>
      <c r="J4866" s="12" t="str">
        <f>VLOOKUP(B4866,sales_teams!A:C,3)</f>
        <v>Central</v>
      </c>
      <c r="K4866" s="12" t="str">
        <f>VLOOKUP(B4866,sales_teams!A:C,2)</f>
        <v>Dustin Brinkmann</v>
      </c>
      <c r="L4866" s="12" t="str">
        <f>VLOOKUP(D4866,accounts!A:G,6)</f>
        <v>United States</v>
      </c>
      <c r="M4866" s="12" t="str">
        <f>VLOOKUP(D4866,accounts!A:B,2)</f>
        <v>retail</v>
      </c>
      <c r="N4866" s="12" t="str">
        <f t="shared" si="26"/>
        <v>Aug 2017</v>
      </c>
      <c r="P4866" s="12">
        <f>VLOOKUP(D4866,accounts!A:G,4)</f>
        <v>718.62</v>
      </c>
    </row>
    <row r="4867">
      <c r="A4867" s="14" t="s">
        <v>5046</v>
      </c>
      <c r="B4867" s="14" t="s">
        <v>39</v>
      </c>
      <c r="C4867" s="14" t="s">
        <v>17</v>
      </c>
      <c r="D4867" s="14" t="s">
        <v>65</v>
      </c>
      <c r="E4867" s="14" t="s">
        <v>5</v>
      </c>
      <c r="F4867" s="15">
        <v>42951.0</v>
      </c>
      <c r="G4867" s="15">
        <v>42958.0</v>
      </c>
      <c r="H4867" s="14">
        <v>5186.0</v>
      </c>
      <c r="I4867" s="12">
        <f>VLOOKUP(C4867, products!$A$1:$C$8, 3, FALSE)</f>
        <v>4821</v>
      </c>
      <c r="J4867" s="12" t="str">
        <f>VLOOKUP(B4867,sales_teams!A:C,3)</f>
        <v>East</v>
      </c>
      <c r="K4867" s="12" t="str">
        <f>VLOOKUP(B4867,sales_teams!A:C,2)</f>
        <v>Rocco Neubert</v>
      </c>
      <c r="L4867" s="12" t="str">
        <f>VLOOKUP(D4867,accounts!A:G,6)</f>
        <v>United States</v>
      </c>
      <c r="M4867" s="12" t="str">
        <f>VLOOKUP(D4867,accounts!A:B,2)</f>
        <v>technolgy</v>
      </c>
      <c r="N4867" s="12" t="str">
        <f t="shared" si="26"/>
        <v>Aug 2017</v>
      </c>
      <c r="O4867" s="12" t="str">
        <f t="shared" ref="O4867:O4871" si="597">TEXT(G4867,"mmm yyy")</f>
        <v>Aug 2017</v>
      </c>
      <c r="P4867" s="12">
        <f>VLOOKUP(D4867,accounts!A:G,4)</f>
        <v>7708.38</v>
      </c>
      <c r="Q4867" s="12">
        <f t="shared" ref="Q4867:Q4871" si="598">O4867-N4867</f>
        <v>0</v>
      </c>
    </row>
    <row r="4868">
      <c r="A4868" s="14" t="s">
        <v>5047</v>
      </c>
      <c r="B4868" s="14" t="s">
        <v>40</v>
      </c>
      <c r="C4868" s="14" t="s">
        <v>21</v>
      </c>
      <c r="D4868" s="14" t="s">
        <v>113</v>
      </c>
      <c r="E4868" s="14" t="s">
        <v>5</v>
      </c>
      <c r="F4868" s="15">
        <v>42951.0</v>
      </c>
      <c r="G4868" s="15">
        <v>43043.0</v>
      </c>
      <c r="H4868" s="14">
        <v>3308.0</v>
      </c>
      <c r="I4868" s="12">
        <f>VLOOKUP(C4868, products!$A$1:$C$8, 3, FALSE)</f>
        <v>3393</v>
      </c>
      <c r="J4868" s="12" t="str">
        <f>VLOOKUP(B4868,sales_teams!A:C,3)</f>
        <v>East</v>
      </c>
      <c r="K4868" s="12" t="str">
        <f>VLOOKUP(B4868,sales_teams!A:C,2)</f>
        <v>Rocco Neubert</v>
      </c>
      <c r="L4868" s="12" t="str">
        <f>VLOOKUP(D4868,accounts!A:G,6)</f>
        <v>United States</v>
      </c>
      <c r="M4868" s="12" t="str">
        <f>VLOOKUP(D4868,accounts!A:B,2)</f>
        <v>retail</v>
      </c>
      <c r="N4868" s="12" t="str">
        <f t="shared" si="26"/>
        <v>Aug 2017</v>
      </c>
      <c r="O4868" s="12" t="str">
        <f t="shared" si="597"/>
        <v>Nov 2017</v>
      </c>
      <c r="P4868" s="12">
        <f>VLOOKUP(D4868,accounts!A:G,4)</f>
        <v>1388.67</v>
      </c>
      <c r="Q4868" s="12">
        <f t="shared" si="598"/>
        <v>92</v>
      </c>
    </row>
    <row r="4869">
      <c r="A4869" s="14" t="s">
        <v>5048</v>
      </c>
      <c r="B4869" s="14" t="s">
        <v>42</v>
      </c>
      <c r="C4869" s="14" t="s">
        <v>21</v>
      </c>
      <c r="D4869" s="14" t="s">
        <v>101</v>
      </c>
      <c r="E4869" s="14" t="s">
        <v>5</v>
      </c>
      <c r="F4869" s="15">
        <v>42951.0</v>
      </c>
      <c r="G4869" s="15">
        <v>43076.0</v>
      </c>
      <c r="H4869" s="14">
        <v>3367.0</v>
      </c>
      <c r="I4869" s="12">
        <f>VLOOKUP(C4869, products!$A$1:$C$8, 3, FALSE)</f>
        <v>3393</v>
      </c>
      <c r="J4869" s="12" t="str">
        <f>VLOOKUP(B4869,sales_teams!A:C,3)</f>
        <v>East</v>
      </c>
      <c r="K4869" s="12" t="str">
        <f>VLOOKUP(B4869,sales_teams!A:C,2)</f>
        <v>Rocco Neubert</v>
      </c>
      <c r="L4869" s="12" t="str">
        <f>VLOOKUP(D4869,accounts!A:G,6)</f>
        <v>United States</v>
      </c>
      <c r="M4869" s="12" t="str">
        <f>VLOOKUP(D4869,accounts!A:B,2)</f>
        <v>finance</v>
      </c>
      <c r="N4869" s="12" t="str">
        <f t="shared" si="26"/>
        <v>Aug 2017</v>
      </c>
      <c r="O4869" s="12" t="str">
        <f t="shared" si="597"/>
        <v>Dec 2017</v>
      </c>
      <c r="P4869" s="12">
        <f>VLOOKUP(D4869,accounts!A:G,4)</f>
        <v>1102.43</v>
      </c>
      <c r="Q4869" s="12">
        <f t="shared" si="598"/>
        <v>122</v>
      </c>
    </row>
    <row r="4870">
      <c r="A4870" s="14" t="s">
        <v>5049</v>
      </c>
      <c r="B4870" s="14" t="s">
        <v>47</v>
      </c>
      <c r="C4870" s="14" t="s">
        <v>18</v>
      </c>
      <c r="D4870" s="14" t="s">
        <v>85</v>
      </c>
      <c r="E4870" s="14" t="s">
        <v>26</v>
      </c>
      <c r="F4870" s="15">
        <v>42951.0</v>
      </c>
      <c r="G4870" s="15">
        <v>42955.0</v>
      </c>
      <c r="H4870" s="14">
        <v>0.0</v>
      </c>
      <c r="I4870" s="12">
        <f>VLOOKUP(C4870, products!$A$1:$C$8, 3, FALSE)</f>
        <v>1096</v>
      </c>
      <c r="J4870" s="12" t="str">
        <f>VLOOKUP(B4870,sales_teams!A:C,3)</f>
        <v>East</v>
      </c>
      <c r="K4870" s="12" t="str">
        <f>VLOOKUP(B4870,sales_teams!A:C,2)</f>
        <v>Rocco Neubert</v>
      </c>
      <c r="L4870" s="12" t="str">
        <f>VLOOKUP(D4870,accounts!A:G,6)</f>
        <v>United States</v>
      </c>
      <c r="M4870" s="12" t="str">
        <f>VLOOKUP(D4870,accounts!A:B,2)</f>
        <v>medical</v>
      </c>
      <c r="N4870" s="12" t="str">
        <f t="shared" si="26"/>
        <v>Aug 2017</v>
      </c>
      <c r="O4870" s="12" t="str">
        <f t="shared" si="597"/>
        <v>Aug 2017</v>
      </c>
      <c r="P4870" s="12">
        <f>VLOOKUP(D4870,accounts!A:G,4)</f>
        <v>2741.37</v>
      </c>
      <c r="Q4870" s="12">
        <f t="shared" si="598"/>
        <v>0</v>
      </c>
    </row>
    <row r="4871">
      <c r="A4871" s="14" t="s">
        <v>5050</v>
      </c>
      <c r="B4871" s="14" t="s">
        <v>47</v>
      </c>
      <c r="C4871" s="14" t="s">
        <v>22</v>
      </c>
      <c r="D4871" s="14" t="s">
        <v>76</v>
      </c>
      <c r="E4871" s="14" t="s">
        <v>5</v>
      </c>
      <c r="F4871" s="15">
        <v>42951.0</v>
      </c>
      <c r="G4871" s="15">
        <v>42994.0</v>
      </c>
      <c r="H4871" s="14">
        <v>518.0</v>
      </c>
      <c r="I4871" s="12">
        <f>VLOOKUP(C4871, products!$A$1:$C$8, 3, FALSE)</f>
        <v>550</v>
      </c>
      <c r="J4871" s="12" t="str">
        <f>VLOOKUP(B4871,sales_teams!A:C,3)</f>
        <v>East</v>
      </c>
      <c r="K4871" s="12" t="str">
        <f>VLOOKUP(B4871,sales_teams!A:C,2)</f>
        <v>Rocco Neubert</v>
      </c>
      <c r="L4871" s="12" t="str">
        <f>VLOOKUP(D4871,accounts!A:G,6)</f>
        <v>United States</v>
      </c>
      <c r="M4871" s="12" t="str">
        <f>VLOOKUP(D4871,accounts!A:B,2)</f>
        <v>software</v>
      </c>
      <c r="N4871" s="12" t="str">
        <f t="shared" si="26"/>
        <v>Aug 2017</v>
      </c>
      <c r="O4871" s="12" t="str">
        <f t="shared" si="597"/>
        <v>Sep 2017</v>
      </c>
      <c r="P4871" s="12">
        <f>VLOOKUP(D4871,accounts!A:G,4)</f>
        <v>6354.87</v>
      </c>
      <c r="Q4871" s="12">
        <f t="shared" si="598"/>
        <v>31</v>
      </c>
    </row>
    <row r="4872">
      <c r="A4872" s="14" t="s">
        <v>5051</v>
      </c>
      <c r="B4872" s="14" t="s">
        <v>52</v>
      </c>
      <c r="C4872" s="14" t="s">
        <v>22</v>
      </c>
      <c r="D4872" s="14" t="s">
        <v>66</v>
      </c>
      <c r="E4872" s="14" t="s">
        <v>25</v>
      </c>
      <c r="F4872" s="15">
        <v>42951.0</v>
      </c>
      <c r="G4872" s="17"/>
      <c r="I4872" s="12">
        <f>VLOOKUP(C4872, products!$A$1:$C$8, 3, FALSE)</f>
        <v>550</v>
      </c>
      <c r="J4872" s="12" t="str">
        <f>VLOOKUP(B4872,sales_teams!A:C,3)</f>
        <v>West</v>
      </c>
      <c r="K4872" s="12" t="str">
        <f>VLOOKUP(B4872,sales_teams!A:C,2)</f>
        <v>Summer Sewald</v>
      </c>
      <c r="L4872" s="12" t="str">
        <f>VLOOKUP(D4872,accounts!A:G,6)</f>
        <v>United States</v>
      </c>
      <c r="M4872" s="12" t="str">
        <f>VLOOKUP(D4872,accounts!A:B,2)</f>
        <v>medical</v>
      </c>
      <c r="N4872" s="12" t="str">
        <f t="shared" si="26"/>
        <v>Aug 2017</v>
      </c>
      <c r="P4872" s="12">
        <f>VLOOKUP(D4872,accounts!A:G,4)</f>
        <v>4.54</v>
      </c>
    </row>
    <row r="4873">
      <c r="A4873" s="14" t="s">
        <v>5052</v>
      </c>
      <c r="B4873" s="14" t="s">
        <v>52</v>
      </c>
      <c r="C4873" s="14" t="s">
        <v>21</v>
      </c>
      <c r="D4873" s="14" t="s">
        <v>92</v>
      </c>
      <c r="E4873" s="14" t="s">
        <v>25</v>
      </c>
      <c r="F4873" s="15">
        <v>42951.0</v>
      </c>
      <c r="G4873" s="17"/>
      <c r="I4873" s="12">
        <f>VLOOKUP(C4873, products!$A$1:$C$8, 3, FALSE)</f>
        <v>3393</v>
      </c>
      <c r="J4873" s="12" t="str">
        <f>VLOOKUP(B4873,sales_teams!A:C,3)</f>
        <v>West</v>
      </c>
      <c r="K4873" s="12" t="str">
        <f>VLOOKUP(B4873,sales_teams!A:C,2)</f>
        <v>Summer Sewald</v>
      </c>
      <c r="L4873" s="12" t="str">
        <f>VLOOKUP(D4873,accounts!A:G,6)</f>
        <v>United States</v>
      </c>
      <c r="M4873" s="12" t="str">
        <f>VLOOKUP(D4873,accounts!A:B,2)</f>
        <v>finance</v>
      </c>
      <c r="N4873" s="12" t="str">
        <f t="shared" si="26"/>
        <v>Aug 2017</v>
      </c>
      <c r="P4873" s="12">
        <f>VLOOKUP(D4873,accounts!A:G,4)</f>
        <v>2819.5</v>
      </c>
    </row>
    <row r="4874">
      <c r="A4874" s="14" t="s">
        <v>5053</v>
      </c>
      <c r="B4874" s="14" t="s">
        <v>53</v>
      </c>
      <c r="C4874" s="14" t="s">
        <v>18</v>
      </c>
      <c r="D4874" s="14" t="s">
        <v>117</v>
      </c>
      <c r="E4874" s="14" t="s">
        <v>25</v>
      </c>
      <c r="F4874" s="15">
        <v>42951.0</v>
      </c>
      <c r="G4874" s="17"/>
      <c r="I4874" s="12">
        <f>VLOOKUP(C4874, products!$A$1:$C$8, 3, FALSE)</f>
        <v>1096</v>
      </c>
      <c r="J4874" s="12" t="str">
        <f>VLOOKUP(B4874,sales_teams!A:C,3)</f>
        <v>West</v>
      </c>
      <c r="K4874" s="12" t="str">
        <f>VLOOKUP(B4874,sales_teams!A:C,2)</f>
        <v>Summer Sewald</v>
      </c>
      <c r="L4874" s="12" t="str">
        <f>VLOOKUP(D4874,accounts!A:G,6)</f>
        <v>United States</v>
      </c>
      <c r="M4874" s="12" t="str">
        <f>VLOOKUP(D4874,accounts!A:B,2)</f>
        <v>medical</v>
      </c>
      <c r="N4874" s="12" t="str">
        <f t="shared" si="26"/>
        <v>Aug 2017</v>
      </c>
      <c r="P4874" s="12">
        <f>VLOOKUP(D4874,accounts!A:G,4)</f>
        <v>251.41</v>
      </c>
    </row>
    <row r="4875">
      <c r="A4875" s="14" t="s">
        <v>5054</v>
      </c>
      <c r="B4875" s="14" t="s">
        <v>54</v>
      </c>
      <c r="C4875" s="14" t="s">
        <v>17</v>
      </c>
      <c r="D4875" s="14" t="s">
        <v>121</v>
      </c>
      <c r="E4875" s="14" t="s">
        <v>26</v>
      </c>
      <c r="F4875" s="15">
        <v>42951.0</v>
      </c>
      <c r="G4875" s="15">
        <v>42957.0</v>
      </c>
      <c r="H4875" s="14">
        <v>0.0</v>
      </c>
      <c r="I4875" s="12">
        <f>VLOOKUP(C4875, products!$A$1:$C$8, 3, FALSE)</f>
        <v>4821</v>
      </c>
      <c r="J4875" s="12" t="str">
        <f>VLOOKUP(B4875,sales_teams!A:C,3)</f>
        <v>West</v>
      </c>
      <c r="K4875" s="12" t="str">
        <f>VLOOKUP(B4875,sales_teams!A:C,2)</f>
        <v>Summer Sewald</v>
      </c>
      <c r="L4875" s="12" t="str">
        <f>VLOOKUP(D4875,accounts!A:G,6)</f>
        <v>United States</v>
      </c>
      <c r="M4875" s="12" t="str">
        <f>VLOOKUP(D4875,accounts!A:B,2)</f>
        <v>telecommunications</v>
      </c>
      <c r="N4875" s="12" t="str">
        <f t="shared" si="26"/>
        <v>Aug 2017</v>
      </c>
      <c r="O4875" s="12" t="str">
        <f t="shared" ref="O4875:O4878" si="599">TEXT(G4875,"mmm yyy")</f>
        <v>Aug 2017</v>
      </c>
      <c r="P4875" s="12">
        <f>VLOOKUP(D4875,accounts!A:G,4)</f>
        <v>6395.05</v>
      </c>
      <c r="Q4875" s="12">
        <f t="shared" ref="Q4875:Q4878" si="600">O4875-N4875</f>
        <v>0</v>
      </c>
    </row>
    <row r="4876">
      <c r="A4876" s="14" t="s">
        <v>5055</v>
      </c>
      <c r="B4876" s="14" t="s">
        <v>54</v>
      </c>
      <c r="C4876" s="14" t="s">
        <v>18</v>
      </c>
      <c r="D4876" s="14" t="s">
        <v>64</v>
      </c>
      <c r="E4876" s="14" t="s">
        <v>5</v>
      </c>
      <c r="F4876" s="15">
        <v>42951.0</v>
      </c>
      <c r="G4876" s="15">
        <v>42989.0</v>
      </c>
      <c r="H4876" s="14">
        <v>1128.0</v>
      </c>
      <c r="I4876" s="12">
        <f>VLOOKUP(C4876, products!$A$1:$C$8, 3, FALSE)</f>
        <v>1096</v>
      </c>
      <c r="J4876" s="12" t="str">
        <f>VLOOKUP(B4876,sales_teams!A:C,3)</f>
        <v>West</v>
      </c>
      <c r="K4876" s="12" t="str">
        <f>VLOOKUP(B4876,sales_teams!A:C,2)</f>
        <v>Summer Sewald</v>
      </c>
      <c r="L4876" s="12" t="str">
        <f>VLOOKUP(D4876,accounts!A:G,6)</f>
        <v>United States</v>
      </c>
      <c r="M4876" s="12" t="str">
        <f>VLOOKUP(D4876,accounts!A:B,2)</f>
        <v>software</v>
      </c>
      <c r="N4876" s="12" t="str">
        <f t="shared" si="26"/>
        <v>Aug 2017</v>
      </c>
      <c r="O4876" s="12" t="str">
        <f t="shared" si="599"/>
        <v>Sep 2017</v>
      </c>
      <c r="P4876" s="12">
        <f>VLOOKUP(D4876,accounts!A:G,4)</f>
        <v>11698.03</v>
      </c>
      <c r="Q4876" s="12">
        <f t="shared" si="600"/>
        <v>31</v>
      </c>
    </row>
    <row r="4877">
      <c r="A4877" s="14" t="s">
        <v>5056</v>
      </c>
      <c r="B4877" s="14" t="s">
        <v>54</v>
      </c>
      <c r="C4877" s="14" t="s">
        <v>20</v>
      </c>
      <c r="D4877" s="14" t="s">
        <v>141</v>
      </c>
      <c r="E4877" s="14" t="s">
        <v>5</v>
      </c>
      <c r="F4877" s="15">
        <v>42951.0</v>
      </c>
      <c r="G4877" s="15">
        <v>43085.0</v>
      </c>
      <c r="H4877" s="14">
        <v>6318.0</v>
      </c>
      <c r="I4877" s="12">
        <f>VLOOKUP(C4877, products!$A$1:$C$8, 3, FALSE)</f>
        <v>5482</v>
      </c>
      <c r="J4877" s="12" t="str">
        <f>VLOOKUP(B4877,sales_teams!A:C,3)</f>
        <v>West</v>
      </c>
      <c r="K4877" s="12" t="str">
        <f>VLOOKUP(B4877,sales_teams!A:C,2)</f>
        <v>Summer Sewald</v>
      </c>
      <c r="L4877" s="12" t="str">
        <f>VLOOKUP(D4877,accounts!A:G,6)</f>
        <v>United States</v>
      </c>
      <c r="M4877" s="12" t="str">
        <f>VLOOKUP(D4877,accounts!A:B,2)</f>
        <v>medical</v>
      </c>
      <c r="N4877" s="12" t="str">
        <f t="shared" si="26"/>
        <v>Aug 2017</v>
      </c>
      <c r="O4877" s="12" t="str">
        <f t="shared" si="599"/>
        <v>Dec 2017</v>
      </c>
      <c r="P4877" s="12">
        <f>VLOOKUP(D4877,accounts!A:G,4)</f>
        <v>326.82</v>
      </c>
      <c r="Q4877" s="12">
        <f t="shared" si="600"/>
        <v>122</v>
      </c>
    </row>
    <row r="4878">
      <c r="A4878" s="14" t="s">
        <v>5057</v>
      </c>
      <c r="B4878" s="14" t="s">
        <v>32</v>
      </c>
      <c r="C4878" s="14" t="s">
        <v>21</v>
      </c>
      <c r="D4878" s="14" t="s">
        <v>98</v>
      </c>
      <c r="E4878" s="14" t="s">
        <v>26</v>
      </c>
      <c r="F4878" s="15">
        <v>42952.0</v>
      </c>
      <c r="G4878" s="15">
        <v>43065.0</v>
      </c>
      <c r="H4878" s="14">
        <v>0.0</v>
      </c>
      <c r="I4878" s="12">
        <f>VLOOKUP(C4878, products!$A$1:$C$8, 3, FALSE)</f>
        <v>3393</v>
      </c>
      <c r="J4878" s="12" t="str">
        <f>VLOOKUP(B4878,sales_teams!A:C,3)</f>
        <v>Central</v>
      </c>
      <c r="K4878" s="12" t="str">
        <f>VLOOKUP(B4878,sales_teams!A:C,2)</f>
        <v>Dustin Brinkmann</v>
      </c>
      <c r="L4878" s="12" t="str">
        <f>VLOOKUP(D4878,accounts!A:G,6)</f>
        <v>United States</v>
      </c>
      <c r="M4878" s="12" t="str">
        <f>VLOOKUP(D4878,accounts!A:B,2)</f>
        <v>retail</v>
      </c>
      <c r="N4878" s="12" t="str">
        <f t="shared" si="26"/>
        <v>Aug 2017</v>
      </c>
      <c r="O4878" s="12" t="str">
        <f t="shared" si="599"/>
        <v>Nov 2017</v>
      </c>
      <c r="P4878" s="12">
        <f>VLOOKUP(D4878,accounts!A:G,4)</f>
        <v>718.62</v>
      </c>
      <c r="Q4878" s="12">
        <f t="shared" si="600"/>
        <v>92</v>
      </c>
    </row>
    <row r="4879">
      <c r="A4879" s="14" t="s">
        <v>5058</v>
      </c>
      <c r="B4879" s="14" t="s">
        <v>37</v>
      </c>
      <c r="C4879" s="14" t="s">
        <v>17</v>
      </c>
      <c r="D4879" s="14" t="s">
        <v>119</v>
      </c>
      <c r="E4879" s="14" t="s">
        <v>25</v>
      </c>
      <c r="F4879" s="15">
        <v>42952.0</v>
      </c>
      <c r="G4879" s="17"/>
      <c r="I4879" s="12">
        <f>VLOOKUP(C4879, products!$A$1:$C$8, 3, FALSE)</f>
        <v>4821</v>
      </c>
      <c r="J4879" s="12" t="str">
        <f>VLOOKUP(B4879,sales_teams!A:C,3)</f>
        <v>East</v>
      </c>
      <c r="K4879" s="12" t="str">
        <f>VLOOKUP(B4879,sales_teams!A:C,2)</f>
        <v>Rocco Neubert</v>
      </c>
      <c r="L4879" s="12" t="str">
        <f>VLOOKUP(D4879,accounts!A:G,6)</f>
        <v>Philipines</v>
      </c>
      <c r="M4879" s="12" t="str">
        <f>VLOOKUP(D4879,accounts!A:B,2)</f>
        <v>medical</v>
      </c>
      <c r="N4879" s="12" t="str">
        <f t="shared" si="26"/>
        <v>Aug 2017</v>
      </c>
      <c r="P4879" s="12">
        <f>VLOOKUP(D4879,accounts!A:G,4)</f>
        <v>587.34</v>
      </c>
    </row>
    <row r="4880">
      <c r="A4880" s="14" t="s">
        <v>5059</v>
      </c>
      <c r="B4880" s="14" t="s">
        <v>37</v>
      </c>
      <c r="C4880" s="14" t="s">
        <v>17</v>
      </c>
      <c r="D4880" s="14" t="s">
        <v>108</v>
      </c>
      <c r="E4880" s="14" t="s">
        <v>5</v>
      </c>
      <c r="F4880" s="15">
        <v>42952.0</v>
      </c>
      <c r="G4880" s="15">
        <v>42997.0</v>
      </c>
      <c r="H4880" s="14">
        <v>4935.0</v>
      </c>
      <c r="I4880" s="12">
        <f>VLOOKUP(C4880, products!$A$1:$C$8, 3, FALSE)</f>
        <v>4821</v>
      </c>
      <c r="J4880" s="12" t="str">
        <f>VLOOKUP(B4880,sales_teams!A:C,3)</f>
        <v>East</v>
      </c>
      <c r="K4880" s="12" t="str">
        <f>VLOOKUP(B4880,sales_teams!A:C,2)</f>
        <v>Rocco Neubert</v>
      </c>
      <c r="L4880" s="12" t="str">
        <f>VLOOKUP(D4880,accounts!A:G,6)</f>
        <v>United States</v>
      </c>
      <c r="M4880" s="12" t="str">
        <f>VLOOKUP(D4880,accounts!A:B,2)</f>
        <v>employment</v>
      </c>
      <c r="N4880" s="12" t="str">
        <f t="shared" si="26"/>
        <v>Aug 2017</v>
      </c>
      <c r="O4880" s="12" t="str">
        <f t="shared" ref="O4880:O4883" si="601">TEXT(G4880,"mmm yyy")</f>
        <v>Sep 2017</v>
      </c>
      <c r="P4880" s="12">
        <f>VLOOKUP(D4880,accounts!A:G,4)</f>
        <v>882.12</v>
      </c>
      <c r="Q4880" s="12">
        <f t="shared" ref="Q4880:Q4883" si="602">O4880-N4880</f>
        <v>31</v>
      </c>
    </row>
    <row r="4881">
      <c r="A4881" s="14" t="s">
        <v>5060</v>
      </c>
      <c r="B4881" s="14" t="s">
        <v>38</v>
      </c>
      <c r="C4881" s="14" t="s">
        <v>18</v>
      </c>
      <c r="D4881" s="14" t="s">
        <v>131</v>
      </c>
      <c r="E4881" s="14" t="s">
        <v>5</v>
      </c>
      <c r="F4881" s="15">
        <v>42952.0</v>
      </c>
      <c r="G4881" s="15">
        <v>43089.0</v>
      </c>
      <c r="H4881" s="14">
        <v>1013.0</v>
      </c>
      <c r="I4881" s="12">
        <f>VLOOKUP(C4881, products!$A$1:$C$8, 3, FALSE)</f>
        <v>1096</v>
      </c>
      <c r="J4881" s="12" t="str">
        <f>VLOOKUP(B4881,sales_teams!A:C,3)</f>
        <v>East</v>
      </c>
      <c r="K4881" s="12" t="str">
        <f>VLOOKUP(B4881,sales_teams!A:C,2)</f>
        <v>Rocco Neubert</v>
      </c>
      <c r="L4881" s="12" t="str">
        <f>VLOOKUP(D4881,accounts!A:G,6)</f>
        <v>United States</v>
      </c>
      <c r="M4881" s="12" t="str">
        <f>VLOOKUP(D4881,accounts!A:B,2)</f>
        <v>marketing</v>
      </c>
      <c r="N4881" s="12" t="str">
        <f t="shared" si="26"/>
        <v>Aug 2017</v>
      </c>
      <c r="O4881" s="12" t="str">
        <f t="shared" si="601"/>
        <v>Dec 2017</v>
      </c>
      <c r="P4881" s="12">
        <f>VLOOKUP(D4881,accounts!A:G,4)</f>
        <v>45.39</v>
      </c>
      <c r="Q4881" s="12">
        <f t="shared" si="602"/>
        <v>122</v>
      </c>
    </row>
    <row r="4882">
      <c r="A4882" s="14" t="s">
        <v>5061</v>
      </c>
      <c r="B4882" s="14" t="s">
        <v>39</v>
      </c>
      <c r="C4882" s="14" t="s">
        <v>22</v>
      </c>
      <c r="D4882" s="14" t="s">
        <v>138</v>
      </c>
      <c r="E4882" s="14" t="s">
        <v>5</v>
      </c>
      <c r="F4882" s="15">
        <v>42952.0</v>
      </c>
      <c r="G4882" s="15">
        <v>43089.0</v>
      </c>
      <c r="H4882" s="14">
        <v>573.0</v>
      </c>
      <c r="I4882" s="12">
        <f>VLOOKUP(C4882, products!$A$1:$C$8, 3, FALSE)</f>
        <v>550</v>
      </c>
      <c r="J4882" s="12" t="str">
        <f>VLOOKUP(B4882,sales_teams!A:C,3)</f>
        <v>East</v>
      </c>
      <c r="K4882" s="12" t="str">
        <f>VLOOKUP(B4882,sales_teams!A:C,2)</f>
        <v>Rocco Neubert</v>
      </c>
      <c r="L4882" s="12" t="str">
        <f>VLOOKUP(D4882,accounts!A:G,6)</f>
        <v>United States</v>
      </c>
      <c r="M4882" s="12" t="str">
        <f>VLOOKUP(D4882,accounts!A:B,2)</f>
        <v>retail</v>
      </c>
      <c r="N4882" s="12" t="str">
        <f t="shared" si="26"/>
        <v>Aug 2017</v>
      </c>
      <c r="O4882" s="12" t="str">
        <f t="shared" si="601"/>
        <v>Dec 2017</v>
      </c>
      <c r="P4882" s="12">
        <f>VLOOKUP(D4882,accounts!A:G,4)</f>
        <v>2261.05</v>
      </c>
      <c r="Q4882" s="12">
        <f t="shared" si="602"/>
        <v>122</v>
      </c>
    </row>
    <row r="4883">
      <c r="A4883" s="14" t="s">
        <v>5062</v>
      </c>
      <c r="B4883" s="14" t="s">
        <v>39</v>
      </c>
      <c r="C4883" s="14" t="s">
        <v>22</v>
      </c>
      <c r="D4883" s="14" t="s">
        <v>147</v>
      </c>
      <c r="E4883" s="14" t="s">
        <v>5</v>
      </c>
      <c r="F4883" s="15">
        <v>42952.0</v>
      </c>
      <c r="G4883" s="15">
        <v>43073.0</v>
      </c>
      <c r="H4883" s="14">
        <v>535.0</v>
      </c>
      <c r="I4883" s="12">
        <f>VLOOKUP(C4883, products!$A$1:$C$8, 3, FALSE)</f>
        <v>550</v>
      </c>
      <c r="J4883" s="12" t="str">
        <f>VLOOKUP(B4883,sales_teams!A:C,3)</f>
        <v>East</v>
      </c>
      <c r="K4883" s="12" t="str">
        <f>VLOOKUP(B4883,sales_teams!A:C,2)</f>
        <v>Rocco Neubert</v>
      </c>
      <c r="L4883" s="12" t="str">
        <f>VLOOKUP(D4883,accounts!A:G,6)</f>
        <v>United States</v>
      </c>
      <c r="M4883" s="12" t="str">
        <f>VLOOKUP(D4883,accounts!A:B,2)</f>
        <v>retail</v>
      </c>
      <c r="N4883" s="12" t="str">
        <f t="shared" si="26"/>
        <v>Aug 2017</v>
      </c>
      <c r="O4883" s="12" t="str">
        <f t="shared" si="601"/>
        <v>Dec 2017</v>
      </c>
      <c r="P4883" s="12">
        <f>VLOOKUP(D4883,accounts!A:G,4)</f>
        <v>71.12</v>
      </c>
      <c r="Q4883" s="12">
        <f t="shared" si="602"/>
        <v>122</v>
      </c>
    </row>
    <row r="4884">
      <c r="A4884" s="14" t="s">
        <v>5063</v>
      </c>
      <c r="B4884" s="14" t="s">
        <v>40</v>
      </c>
      <c r="C4884" s="14" t="s">
        <v>19</v>
      </c>
      <c r="D4884" s="14" t="s">
        <v>141</v>
      </c>
      <c r="E4884" s="14" t="s">
        <v>25</v>
      </c>
      <c r="F4884" s="15">
        <v>42952.0</v>
      </c>
      <c r="G4884" s="17"/>
      <c r="I4884" s="12">
        <f>VLOOKUP(C4884, products!$A$1:$C$8, 3, FALSE)</f>
        <v>55</v>
      </c>
      <c r="J4884" s="12" t="str">
        <f>VLOOKUP(B4884,sales_teams!A:C,3)</f>
        <v>East</v>
      </c>
      <c r="K4884" s="12" t="str">
        <f>VLOOKUP(B4884,sales_teams!A:C,2)</f>
        <v>Rocco Neubert</v>
      </c>
      <c r="L4884" s="12" t="str">
        <f>VLOOKUP(D4884,accounts!A:G,6)</f>
        <v>United States</v>
      </c>
      <c r="M4884" s="12" t="str">
        <f>VLOOKUP(D4884,accounts!A:B,2)</f>
        <v>medical</v>
      </c>
      <c r="N4884" s="12" t="str">
        <f t="shared" si="26"/>
        <v>Aug 2017</v>
      </c>
      <c r="P4884" s="12">
        <f>VLOOKUP(D4884,accounts!A:G,4)</f>
        <v>326.82</v>
      </c>
    </row>
    <row r="4885">
      <c r="A4885" s="14" t="s">
        <v>5064</v>
      </c>
      <c r="B4885" s="14" t="s">
        <v>40</v>
      </c>
      <c r="C4885" s="14" t="s">
        <v>21</v>
      </c>
      <c r="D4885" s="14" t="s">
        <v>93</v>
      </c>
      <c r="E4885" s="14" t="s">
        <v>26</v>
      </c>
      <c r="F4885" s="15">
        <v>42952.0</v>
      </c>
      <c r="G4885" s="15">
        <v>43068.0</v>
      </c>
      <c r="H4885" s="14">
        <v>0.0</v>
      </c>
      <c r="I4885" s="12">
        <f>VLOOKUP(C4885, products!$A$1:$C$8, 3, FALSE)</f>
        <v>3393</v>
      </c>
      <c r="J4885" s="12" t="str">
        <f>VLOOKUP(B4885,sales_teams!A:C,3)</f>
        <v>East</v>
      </c>
      <c r="K4885" s="12" t="str">
        <f>VLOOKUP(B4885,sales_teams!A:C,2)</f>
        <v>Rocco Neubert</v>
      </c>
      <c r="L4885" s="12" t="str">
        <f>VLOOKUP(D4885,accounts!A:G,6)</f>
        <v>United States</v>
      </c>
      <c r="M4885" s="12" t="str">
        <f>VLOOKUP(D4885,accounts!A:B,2)</f>
        <v>retail</v>
      </c>
      <c r="N4885" s="12" t="str">
        <f t="shared" si="26"/>
        <v>Aug 2017</v>
      </c>
      <c r="O4885" s="12" t="str">
        <f>TEXT(G4885,"mmm yyy")</f>
        <v>Nov 2017</v>
      </c>
      <c r="P4885" s="12">
        <f>VLOOKUP(D4885,accounts!A:G,4)</f>
        <v>4968.91</v>
      </c>
      <c r="Q4885" s="12">
        <f>O4885-N4885</f>
        <v>92</v>
      </c>
    </row>
    <row r="4886">
      <c r="A4886" s="14" t="s">
        <v>5065</v>
      </c>
      <c r="B4886" s="14" t="s">
        <v>47</v>
      </c>
      <c r="C4886" s="14" t="s">
        <v>20</v>
      </c>
      <c r="D4886" s="14" t="s">
        <v>117</v>
      </c>
      <c r="E4886" s="14" t="s">
        <v>25</v>
      </c>
      <c r="F4886" s="15">
        <v>42952.0</v>
      </c>
      <c r="G4886" s="17"/>
      <c r="I4886" s="12">
        <f>VLOOKUP(C4886, products!$A$1:$C$8, 3, FALSE)</f>
        <v>5482</v>
      </c>
      <c r="J4886" s="12" t="str">
        <f>VLOOKUP(B4886,sales_teams!A:C,3)</f>
        <v>East</v>
      </c>
      <c r="K4886" s="12" t="str">
        <f>VLOOKUP(B4886,sales_teams!A:C,2)</f>
        <v>Rocco Neubert</v>
      </c>
      <c r="L4886" s="12" t="str">
        <f>VLOOKUP(D4886,accounts!A:G,6)</f>
        <v>United States</v>
      </c>
      <c r="M4886" s="12" t="str">
        <f>VLOOKUP(D4886,accounts!A:B,2)</f>
        <v>medical</v>
      </c>
      <c r="N4886" s="12" t="str">
        <f t="shared" si="26"/>
        <v>Aug 2017</v>
      </c>
      <c r="P4886" s="12">
        <f>VLOOKUP(D4886,accounts!A:G,4)</f>
        <v>251.41</v>
      </c>
    </row>
    <row r="4887">
      <c r="A4887" s="14" t="s">
        <v>5066</v>
      </c>
      <c r="B4887" s="14" t="s">
        <v>48</v>
      </c>
      <c r="C4887" s="14" t="s">
        <v>18</v>
      </c>
      <c r="D4887" s="14" t="s">
        <v>66</v>
      </c>
      <c r="E4887" s="14" t="s">
        <v>5</v>
      </c>
      <c r="F4887" s="15">
        <v>42952.0</v>
      </c>
      <c r="G4887" s="15">
        <v>43041.0</v>
      </c>
      <c r="H4887" s="14">
        <v>1080.0</v>
      </c>
      <c r="I4887" s="12">
        <f>VLOOKUP(C4887, products!$A$1:$C$8, 3, FALSE)</f>
        <v>1096</v>
      </c>
      <c r="J4887" s="12" t="str">
        <f>VLOOKUP(B4887,sales_teams!A:C,3)</f>
        <v>East</v>
      </c>
      <c r="K4887" s="12" t="str">
        <f>VLOOKUP(B4887,sales_teams!A:C,2)</f>
        <v>Rocco Neubert</v>
      </c>
      <c r="L4887" s="12" t="str">
        <f>VLOOKUP(D4887,accounts!A:G,6)</f>
        <v>United States</v>
      </c>
      <c r="M4887" s="12" t="str">
        <f>VLOOKUP(D4887,accounts!A:B,2)</f>
        <v>medical</v>
      </c>
      <c r="N4887" s="12" t="str">
        <f t="shared" si="26"/>
        <v>Aug 2017</v>
      </c>
      <c r="O4887" s="12" t="str">
        <f t="shared" ref="O4887:O4888" si="603">TEXT(G4887,"mmm yyy")</f>
        <v>Nov 2017</v>
      </c>
      <c r="P4887" s="12">
        <f>VLOOKUP(D4887,accounts!A:G,4)</f>
        <v>4.54</v>
      </c>
      <c r="Q4887" s="12">
        <f t="shared" ref="Q4887:Q4888" si="604">O4887-N4887</f>
        <v>92</v>
      </c>
    </row>
    <row r="4888">
      <c r="A4888" s="14" t="s">
        <v>5067</v>
      </c>
      <c r="B4888" s="14" t="s">
        <v>50</v>
      </c>
      <c r="C4888" s="14" t="s">
        <v>22</v>
      </c>
      <c r="D4888" s="14" t="s">
        <v>101</v>
      </c>
      <c r="E4888" s="14" t="s">
        <v>5</v>
      </c>
      <c r="F4888" s="15">
        <v>42952.0</v>
      </c>
      <c r="G4888" s="15">
        <v>43083.0</v>
      </c>
      <c r="H4888" s="14">
        <v>609.0</v>
      </c>
      <c r="I4888" s="12">
        <f>VLOOKUP(C4888, products!$A$1:$C$8, 3, FALSE)</f>
        <v>550</v>
      </c>
      <c r="J4888" s="12" t="str">
        <f>VLOOKUP(B4888,sales_teams!A:C,3)</f>
        <v>West</v>
      </c>
      <c r="K4888" s="12" t="str">
        <f>VLOOKUP(B4888,sales_teams!A:C,2)</f>
        <v>Summer Sewald</v>
      </c>
      <c r="L4888" s="12" t="str">
        <f>VLOOKUP(D4888,accounts!A:G,6)</f>
        <v>United States</v>
      </c>
      <c r="M4888" s="12" t="str">
        <f>VLOOKUP(D4888,accounts!A:B,2)</f>
        <v>finance</v>
      </c>
      <c r="N4888" s="12" t="str">
        <f t="shared" si="26"/>
        <v>Aug 2017</v>
      </c>
      <c r="O4888" s="12" t="str">
        <f t="shared" si="603"/>
        <v>Dec 2017</v>
      </c>
      <c r="P4888" s="12">
        <f>VLOOKUP(D4888,accounts!A:G,4)</f>
        <v>1102.43</v>
      </c>
      <c r="Q4888" s="12">
        <f t="shared" si="604"/>
        <v>122</v>
      </c>
    </row>
    <row r="4889">
      <c r="A4889" s="14" t="s">
        <v>5068</v>
      </c>
      <c r="B4889" s="14" t="s">
        <v>52</v>
      </c>
      <c r="C4889" s="14" t="s">
        <v>22</v>
      </c>
      <c r="D4889" s="14" t="s">
        <v>125</v>
      </c>
      <c r="E4889" s="14" t="s">
        <v>25</v>
      </c>
      <c r="F4889" s="15">
        <v>42952.0</v>
      </c>
      <c r="G4889" s="17"/>
      <c r="I4889" s="12">
        <f>VLOOKUP(C4889, products!$A$1:$C$8, 3, FALSE)</f>
        <v>550</v>
      </c>
      <c r="J4889" s="12" t="str">
        <f>VLOOKUP(B4889,sales_teams!A:C,3)</f>
        <v>West</v>
      </c>
      <c r="K4889" s="12" t="str">
        <f>VLOOKUP(B4889,sales_teams!A:C,2)</f>
        <v>Summer Sewald</v>
      </c>
      <c r="L4889" s="12" t="str">
        <f>VLOOKUP(D4889,accounts!A:G,6)</f>
        <v>China</v>
      </c>
      <c r="M4889" s="12" t="str">
        <f>VLOOKUP(D4889,accounts!A:B,2)</f>
        <v>technolgy</v>
      </c>
      <c r="N4889" s="12" t="str">
        <f t="shared" si="26"/>
        <v>Aug 2017</v>
      </c>
      <c r="P4889" s="12">
        <f>VLOOKUP(D4889,accounts!A:G,4)</f>
        <v>40.79</v>
      </c>
    </row>
    <row r="4890">
      <c r="A4890" s="14" t="s">
        <v>5069</v>
      </c>
      <c r="B4890" s="14" t="s">
        <v>52</v>
      </c>
      <c r="C4890" s="14" t="s">
        <v>18</v>
      </c>
      <c r="D4890" s="14" t="s">
        <v>70</v>
      </c>
      <c r="E4890" s="14" t="s">
        <v>25</v>
      </c>
      <c r="F4890" s="15">
        <v>42952.0</v>
      </c>
      <c r="G4890" s="17"/>
      <c r="I4890" s="12">
        <f>VLOOKUP(C4890, products!$A$1:$C$8, 3, FALSE)</f>
        <v>1096</v>
      </c>
      <c r="J4890" s="12" t="str">
        <f>VLOOKUP(B4890,sales_teams!A:C,3)</f>
        <v>West</v>
      </c>
      <c r="K4890" s="12" t="str">
        <f>VLOOKUP(B4890,sales_teams!A:C,2)</f>
        <v>Summer Sewald</v>
      </c>
      <c r="L4890" s="12" t="str">
        <f>VLOOKUP(D4890,accounts!A:G,6)</f>
        <v>United States</v>
      </c>
      <c r="M4890" s="12" t="str">
        <f>VLOOKUP(D4890,accounts!A:B,2)</f>
        <v>telecommunications</v>
      </c>
      <c r="N4890" s="12" t="str">
        <f t="shared" si="26"/>
        <v>Aug 2017</v>
      </c>
      <c r="P4890" s="12">
        <f>VLOOKUP(D4890,accounts!A:G,4)</f>
        <v>5266.09</v>
      </c>
    </row>
    <row r="4891">
      <c r="A4891" s="14" t="s">
        <v>5070</v>
      </c>
      <c r="B4891" s="14" t="s">
        <v>52</v>
      </c>
      <c r="C4891" s="14" t="s">
        <v>22</v>
      </c>
      <c r="D4891" s="14" t="s">
        <v>119</v>
      </c>
      <c r="E4891" s="14" t="s">
        <v>26</v>
      </c>
      <c r="F4891" s="15">
        <v>42952.0</v>
      </c>
      <c r="G4891" s="15">
        <v>43050.0</v>
      </c>
      <c r="H4891" s="14">
        <v>0.0</v>
      </c>
      <c r="I4891" s="12">
        <f>VLOOKUP(C4891, products!$A$1:$C$8, 3, FALSE)</f>
        <v>550</v>
      </c>
      <c r="J4891" s="12" t="str">
        <f>VLOOKUP(B4891,sales_teams!A:C,3)</f>
        <v>West</v>
      </c>
      <c r="K4891" s="12" t="str">
        <f>VLOOKUP(B4891,sales_teams!A:C,2)</f>
        <v>Summer Sewald</v>
      </c>
      <c r="L4891" s="12" t="str">
        <f>VLOOKUP(D4891,accounts!A:G,6)</f>
        <v>Philipines</v>
      </c>
      <c r="M4891" s="12" t="str">
        <f>VLOOKUP(D4891,accounts!A:B,2)</f>
        <v>medical</v>
      </c>
      <c r="N4891" s="12" t="str">
        <f t="shared" si="26"/>
        <v>Aug 2017</v>
      </c>
      <c r="O4891" s="12" t="str">
        <f t="shared" ref="O4891:O4894" si="605">TEXT(G4891,"mmm yyy")</f>
        <v>Nov 2017</v>
      </c>
      <c r="P4891" s="12">
        <f>VLOOKUP(D4891,accounts!A:G,4)</f>
        <v>587.34</v>
      </c>
      <c r="Q4891" s="12">
        <f t="shared" ref="Q4891:Q4894" si="606">O4891-N4891</f>
        <v>92</v>
      </c>
    </row>
    <row r="4892">
      <c r="A4892" s="14" t="s">
        <v>5071</v>
      </c>
      <c r="B4892" s="14" t="s">
        <v>52</v>
      </c>
      <c r="C4892" s="14" t="s">
        <v>19</v>
      </c>
      <c r="D4892" s="14" t="s">
        <v>131</v>
      </c>
      <c r="E4892" s="14" t="s">
        <v>26</v>
      </c>
      <c r="F4892" s="15">
        <v>42952.0</v>
      </c>
      <c r="G4892" s="15">
        <v>42962.0</v>
      </c>
      <c r="H4892" s="14">
        <v>0.0</v>
      </c>
      <c r="I4892" s="12">
        <f>VLOOKUP(C4892, products!$A$1:$C$8, 3, FALSE)</f>
        <v>55</v>
      </c>
      <c r="J4892" s="12" t="str">
        <f>VLOOKUP(B4892,sales_teams!A:C,3)</f>
        <v>West</v>
      </c>
      <c r="K4892" s="12" t="str">
        <f>VLOOKUP(B4892,sales_teams!A:C,2)</f>
        <v>Summer Sewald</v>
      </c>
      <c r="L4892" s="12" t="str">
        <f>VLOOKUP(D4892,accounts!A:G,6)</f>
        <v>United States</v>
      </c>
      <c r="M4892" s="12" t="str">
        <f>VLOOKUP(D4892,accounts!A:B,2)</f>
        <v>marketing</v>
      </c>
      <c r="N4892" s="12" t="str">
        <f t="shared" si="26"/>
        <v>Aug 2017</v>
      </c>
      <c r="O4892" s="12" t="str">
        <f t="shared" si="605"/>
        <v>Aug 2017</v>
      </c>
      <c r="P4892" s="12">
        <f>VLOOKUP(D4892,accounts!A:G,4)</f>
        <v>45.39</v>
      </c>
      <c r="Q4892" s="12">
        <f t="shared" si="606"/>
        <v>0</v>
      </c>
    </row>
    <row r="4893">
      <c r="A4893" s="14" t="s">
        <v>5072</v>
      </c>
      <c r="B4893" s="14" t="s">
        <v>57</v>
      </c>
      <c r="C4893" s="14" t="s">
        <v>21</v>
      </c>
      <c r="D4893" s="14" t="s">
        <v>127</v>
      </c>
      <c r="E4893" s="14" t="s">
        <v>26</v>
      </c>
      <c r="F4893" s="15">
        <v>42952.0</v>
      </c>
      <c r="G4893" s="15">
        <v>43047.0</v>
      </c>
      <c r="H4893" s="14">
        <v>0.0</v>
      </c>
      <c r="I4893" s="12">
        <f>VLOOKUP(C4893, products!$A$1:$C$8, 3, FALSE)</f>
        <v>3393</v>
      </c>
      <c r="J4893" s="12" t="str">
        <f>VLOOKUP(B4893,sales_teams!A:C,3)</f>
        <v>West</v>
      </c>
      <c r="K4893" s="12" t="str">
        <f>VLOOKUP(B4893,sales_teams!A:C,2)</f>
        <v>Summer Sewald</v>
      </c>
      <c r="L4893" s="12" t="str">
        <f>VLOOKUP(D4893,accounts!A:G,6)</f>
        <v>United States</v>
      </c>
      <c r="M4893" s="12" t="str">
        <f>VLOOKUP(D4893,accounts!A:B,2)</f>
        <v>telecommunications</v>
      </c>
      <c r="N4893" s="12" t="str">
        <f t="shared" si="26"/>
        <v>Aug 2017</v>
      </c>
      <c r="O4893" s="12" t="str">
        <f t="shared" si="605"/>
        <v>Nov 2017</v>
      </c>
      <c r="P4893" s="12">
        <f>VLOOKUP(D4893,accounts!A:G,4)</f>
        <v>86.68</v>
      </c>
      <c r="Q4893" s="12">
        <f t="shared" si="606"/>
        <v>92</v>
      </c>
    </row>
    <row r="4894">
      <c r="A4894" s="14" t="s">
        <v>5073</v>
      </c>
      <c r="B4894" s="14" t="s">
        <v>57</v>
      </c>
      <c r="C4894" s="14" t="s">
        <v>22</v>
      </c>
      <c r="D4894" s="14" t="s">
        <v>107</v>
      </c>
      <c r="E4894" s="14" t="s">
        <v>5</v>
      </c>
      <c r="F4894" s="15">
        <v>42952.0</v>
      </c>
      <c r="G4894" s="15">
        <v>43048.0</v>
      </c>
      <c r="H4894" s="14">
        <v>563.0</v>
      </c>
      <c r="I4894" s="12">
        <f>VLOOKUP(C4894, products!$A$1:$C$8, 3, FALSE)</f>
        <v>550</v>
      </c>
      <c r="J4894" s="12" t="str">
        <f>VLOOKUP(B4894,sales_teams!A:C,3)</f>
        <v>West</v>
      </c>
      <c r="K4894" s="12" t="str">
        <f>VLOOKUP(B4894,sales_teams!A:C,2)</f>
        <v>Summer Sewald</v>
      </c>
      <c r="L4894" s="12" t="str">
        <f>VLOOKUP(D4894,accounts!A:G,6)</f>
        <v>United States</v>
      </c>
      <c r="M4894" s="12" t="str">
        <f>VLOOKUP(D4894,accounts!A:B,2)</f>
        <v>technolgy</v>
      </c>
      <c r="N4894" s="12" t="str">
        <f t="shared" si="26"/>
        <v>Aug 2017</v>
      </c>
      <c r="O4894" s="12" t="str">
        <f t="shared" si="605"/>
        <v>Nov 2017</v>
      </c>
      <c r="P4894" s="12">
        <f>VLOOKUP(D4894,accounts!A:G,4)</f>
        <v>1008.06</v>
      </c>
      <c r="Q4894" s="12">
        <f t="shared" si="606"/>
        <v>92</v>
      </c>
    </row>
    <row r="4895">
      <c r="A4895" s="14" t="s">
        <v>5074</v>
      </c>
      <c r="B4895" s="14" t="s">
        <v>58</v>
      </c>
      <c r="C4895" s="14" t="s">
        <v>21</v>
      </c>
      <c r="D4895" s="14" t="s">
        <v>115</v>
      </c>
      <c r="E4895" s="14" t="s">
        <v>25</v>
      </c>
      <c r="F4895" s="15">
        <v>42952.0</v>
      </c>
      <c r="G4895" s="17"/>
      <c r="I4895" s="12">
        <f>VLOOKUP(C4895, products!$A$1:$C$8, 3, FALSE)</f>
        <v>3393</v>
      </c>
      <c r="J4895" s="12" t="str">
        <f>VLOOKUP(B4895,sales_teams!A:C,3)</f>
        <v>West</v>
      </c>
      <c r="K4895" s="12" t="str">
        <f>VLOOKUP(B4895,sales_teams!A:C,2)</f>
        <v>Summer Sewald</v>
      </c>
      <c r="L4895" s="12" t="str">
        <f>VLOOKUP(D4895,accounts!A:G,6)</f>
        <v>United States</v>
      </c>
      <c r="M4895" s="12" t="str">
        <f>VLOOKUP(D4895,accounts!A:B,2)</f>
        <v>entertainment</v>
      </c>
      <c r="N4895" s="12" t="str">
        <f t="shared" si="26"/>
        <v>Aug 2017</v>
      </c>
      <c r="P4895" s="12">
        <f>VLOOKUP(D4895,accounts!A:G,4)</f>
        <v>217.87</v>
      </c>
    </row>
    <row r="4896">
      <c r="A4896" s="14" t="s">
        <v>5075</v>
      </c>
      <c r="B4896" s="14" t="s">
        <v>61</v>
      </c>
      <c r="C4896" s="14" t="s">
        <v>17</v>
      </c>
      <c r="D4896" s="14" t="s">
        <v>81</v>
      </c>
      <c r="E4896" s="14" t="s">
        <v>26</v>
      </c>
      <c r="F4896" s="15">
        <v>42952.0</v>
      </c>
      <c r="G4896" s="15">
        <v>43046.0</v>
      </c>
      <c r="H4896" s="14">
        <v>0.0</v>
      </c>
      <c r="I4896" s="12">
        <f>VLOOKUP(C4896, products!$A$1:$C$8, 3, FALSE)</f>
        <v>4821</v>
      </c>
      <c r="J4896" s="12" t="str">
        <f>VLOOKUP(B4896,sales_teams!A:C,3)</f>
        <v>West</v>
      </c>
      <c r="K4896" s="12" t="str">
        <f>VLOOKUP(B4896,sales_teams!A:C,2)</f>
        <v>Summer Sewald</v>
      </c>
      <c r="L4896" s="12" t="str">
        <f>VLOOKUP(D4896,accounts!A:G,6)</f>
        <v>United States</v>
      </c>
      <c r="M4896" s="12" t="str">
        <f>VLOOKUP(D4896,accounts!A:B,2)</f>
        <v>retail</v>
      </c>
      <c r="N4896" s="12" t="str">
        <f t="shared" si="26"/>
        <v>Aug 2017</v>
      </c>
      <c r="O4896" s="12" t="str">
        <f t="shared" ref="O4896:O4897" si="607">TEXT(G4896,"mmm yyy")</f>
        <v>Nov 2017</v>
      </c>
      <c r="P4896" s="12">
        <f>VLOOKUP(D4896,accounts!A:G,4)</f>
        <v>2437.85</v>
      </c>
      <c r="Q4896" s="12">
        <f t="shared" ref="Q4896:Q4897" si="608">O4896-N4896</f>
        <v>92</v>
      </c>
    </row>
    <row r="4897">
      <c r="A4897" s="14" t="s">
        <v>5076</v>
      </c>
      <c r="B4897" s="14" t="s">
        <v>32</v>
      </c>
      <c r="C4897" s="14" t="s">
        <v>19</v>
      </c>
      <c r="D4897" s="14" t="s">
        <v>109</v>
      </c>
      <c r="E4897" s="14" t="s">
        <v>26</v>
      </c>
      <c r="F4897" s="15">
        <v>42953.0</v>
      </c>
      <c r="G4897" s="15">
        <v>43068.0</v>
      </c>
      <c r="H4897" s="14">
        <v>0.0</v>
      </c>
      <c r="I4897" s="12">
        <f>VLOOKUP(C4897, products!$A$1:$C$8, 3, FALSE)</f>
        <v>55</v>
      </c>
      <c r="J4897" s="12" t="str">
        <f>VLOOKUP(B4897,sales_teams!A:C,3)</f>
        <v>Central</v>
      </c>
      <c r="K4897" s="12" t="str">
        <f>VLOOKUP(B4897,sales_teams!A:C,2)</f>
        <v>Dustin Brinkmann</v>
      </c>
      <c r="L4897" s="12" t="str">
        <f>VLOOKUP(D4897,accounts!A:G,6)</f>
        <v>Kenya</v>
      </c>
      <c r="M4897" s="12" t="str">
        <f>VLOOKUP(D4897,accounts!A:B,2)</f>
        <v>medical</v>
      </c>
      <c r="N4897" s="12" t="str">
        <f t="shared" si="26"/>
        <v>Aug 2017</v>
      </c>
      <c r="O4897" s="12" t="str">
        <f t="shared" si="607"/>
        <v>Nov 2017</v>
      </c>
      <c r="P4897" s="12">
        <f>VLOOKUP(D4897,accounts!A:G,4)</f>
        <v>647.18</v>
      </c>
      <c r="Q4897" s="12">
        <f t="shared" si="608"/>
        <v>92</v>
      </c>
    </row>
    <row r="4898">
      <c r="A4898" s="14" t="s">
        <v>5077</v>
      </c>
      <c r="B4898" s="14" t="s">
        <v>33</v>
      </c>
      <c r="C4898" s="14" t="s">
        <v>19</v>
      </c>
      <c r="D4898" s="14" t="s">
        <v>106</v>
      </c>
      <c r="E4898" s="14" t="s">
        <v>25</v>
      </c>
      <c r="F4898" s="15">
        <v>42953.0</v>
      </c>
      <c r="G4898" s="17"/>
      <c r="I4898" s="12">
        <f>VLOOKUP(C4898, products!$A$1:$C$8, 3, FALSE)</f>
        <v>55</v>
      </c>
      <c r="J4898" s="12" t="str">
        <f>VLOOKUP(B4898,sales_teams!A:C,3)</f>
        <v>Central</v>
      </c>
      <c r="K4898" s="12" t="str">
        <f>VLOOKUP(B4898,sales_teams!A:C,2)</f>
        <v>Dustin Brinkmann</v>
      </c>
      <c r="L4898" s="12" t="str">
        <f>VLOOKUP(D4898,accounts!A:G,6)</f>
        <v>United States</v>
      </c>
      <c r="M4898" s="12" t="str">
        <f>VLOOKUP(D4898,accounts!A:B,2)</f>
        <v>finance</v>
      </c>
      <c r="N4898" s="12" t="str">
        <f t="shared" si="26"/>
        <v>Aug 2017</v>
      </c>
      <c r="P4898" s="12">
        <f>VLOOKUP(D4898,accounts!A:G,4)</f>
        <v>646.1</v>
      </c>
    </row>
    <row r="4899">
      <c r="A4899" s="14" t="s">
        <v>5078</v>
      </c>
      <c r="B4899" s="14" t="s">
        <v>35</v>
      </c>
      <c r="C4899" s="14" t="s">
        <v>19</v>
      </c>
      <c r="D4899" s="14" t="s">
        <v>100</v>
      </c>
      <c r="E4899" s="14" t="s">
        <v>25</v>
      </c>
      <c r="F4899" s="15">
        <v>42953.0</v>
      </c>
      <c r="G4899" s="17"/>
      <c r="I4899" s="12">
        <f>VLOOKUP(C4899, products!$A$1:$C$8, 3, FALSE)</f>
        <v>55</v>
      </c>
      <c r="J4899" s="12" t="str">
        <f>VLOOKUP(B4899,sales_teams!A:C,3)</f>
        <v>Central</v>
      </c>
      <c r="K4899" s="12" t="str">
        <f>VLOOKUP(B4899,sales_teams!A:C,2)</f>
        <v>Dustin Brinkmann</v>
      </c>
      <c r="L4899" s="12" t="str">
        <f>VLOOKUP(D4899,accounts!A:G,6)</f>
        <v>Belgium</v>
      </c>
      <c r="M4899" s="12" t="str">
        <f>VLOOKUP(D4899,accounts!A:B,2)</f>
        <v>retail</v>
      </c>
      <c r="N4899" s="12" t="str">
        <f t="shared" si="26"/>
        <v>Aug 2017</v>
      </c>
      <c r="P4899" s="12">
        <f>VLOOKUP(D4899,accounts!A:G,4)</f>
        <v>1376.8</v>
      </c>
    </row>
    <row r="4900">
      <c r="A4900" s="14" t="s">
        <v>5079</v>
      </c>
      <c r="B4900" s="14" t="s">
        <v>36</v>
      </c>
      <c r="C4900" s="14" t="s">
        <v>18</v>
      </c>
      <c r="D4900" s="14" t="s">
        <v>65</v>
      </c>
      <c r="E4900" s="14" t="s">
        <v>26</v>
      </c>
      <c r="F4900" s="15">
        <v>42953.0</v>
      </c>
      <c r="G4900" s="15">
        <v>43043.0</v>
      </c>
      <c r="H4900" s="14">
        <v>0.0</v>
      </c>
      <c r="I4900" s="12">
        <f>VLOOKUP(C4900, products!$A$1:$C$8, 3, FALSE)</f>
        <v>1096</v>
      </c>
      <c r="J4900" s="12" t="str">
        <f>VLOOKUP(B4900,sales_teams!A:C,3)</f>
        <v>Central</v>
      </c>
      <c r="K4900" s="12" t="str">
        <f>VLOOKUP(B4900,sales_teams!A:C,2)</f>
        <v>Dustin Brinkmann</v>
      </c>
      <c r="L4900" s="12" t="str">
        <f>VLOOKUP(D4900,accounts!A:G,6)</f>
        <v>United States</v>
      </c>
      <c r="M4900" s="12" t="str">
        <f>VLOOKUP(D4900,accounts!A:B,2)</f>
        <v>technolgy</v>
      </c>
      <c r="N4900" s="12" t="str">
        <f t="shared" si="26"/>
        <v>Aug 2017</v>
      </c>
      <c r="O4900" s="12" t="str">
        <f t="shared" ref="O4900:O4909" si="609">TEXT(G4900,"mmm yyy")</f>
        <v>Nov 2017</v>
      </c>
      <c r="P4900" s="12">
        <f>VLOOKUP(D4900,accounts!A:G,4)</f>
        <v>7708.38</v>
      </c>
      <c r="Q4900" s="12">
        <f t="shared" ref="Q4900:Q4909" si="610">O4900-N4900</f>
        <v>92</v>
      </c>
    </row>
    <row r="4901">
      <c r="A4901" s="14" t="s">
        <v>5080</v>
      </c>
      <c r="B4901" s="14" t="s">
        <v>36</v>
      </c>
      <c r="C4901" s="14" t="s">
        <v>19</v>
      </c>
      <c r="D4901" s="14" t="s">
        <v>145</v>
      </c>
      <c r="E4901" s="14" t="s">
        <v>5</v>
      </c>
      <c r="F4901" s="15">
        <v>42953.0</v>
      </c>
      <c r="G4901" s="15">
        <v>43070.0</v>
      </c>
      <c r="H4901" s="14">
        <v>59.0</v>
      </c>
      <c r="I4901" s="12">
        <f>VLOOKUP(C4901, products!$A$1:$C$8, 3, FALSE)</f>
        <v>55</v>
      </c>
      <c r="J4901" s="12" t="str">
        <f>VLOOKUP(B4901,sales_teams!A:C,3)</f>
        <v>Central</v>
      </c>
      <c r="K4901" s="12" t="str">
        <f>VLOOKUP(B4901,sales_teams!A:C,2)</f>
        <v>Dustin Brinkmann</v>
      </c>
      <c r="L4901" s="12" t="str">
        <f>VLOOKUP(D4901,accounts!A:G,6)</f>
        <v>United States</v>
      </c>
      <c r="M4901" s="12" t="str">
        <f>VLOOKUP(D4901,accounts!A:B,2)</f>
        <v>technolgy</v>
      </c>
      <c r="N4901" s="12" t="str">
        <f t="shared" si="26"/>
        <v>Aug 2017</v>
      </c>
      <c r="O4901" s="12" t="str">
        <f t="shared" si="609"/>
        <v>Dec 2017</v>
      </c>
      <c r="P4901" s="12">
        <f>VLOOKUP(D4901,accounts!A:G,4)</f>
        <v>1242.32</v>
      </c>
      <c r="Q4901" s="12">
        <f t="shared" si="610"/>
        <v>122</v>
      </c>
    </row>
    <row r="4902">
      <c r="A4902" s="14" t="s">
        <v>5081</v>
      </c>
      <c r="B4902" s="14" t="s">
        <v>36</v>
      </c>
      <c r="C4902" s="14" t="s">
        <v>19</v>
      </c>
      <c r="D4902" s="14" t="s">
        <v>80</v>
      </c>
      <c r="E4902" s="14" t="s">
        <v>5</v>
      </c>
      <c r="F4902" s="15">
        <v>42953.0</v>
      </c>
      <c r="G4902" s="15">
        <v>43053.0</v>
      </c>
      <c r="H4902" s="14">
        <v>54.0</v>
      </c>
      <c r="I4902" s="12">
        <f>VLOOKUP(C4902, products!$A$1:$C$8, 3, FALSE)</f>
        <v>55</v>
      </c>
      <c r="J4902" s="12" t="str">
        <f>VLOOKUP(B4902,sales_teams!A:C,3)</f>
        <v>Central</v>
      </c>
      <c r="K4902" s="12" t="str">
        <f>VLOOKUP(B4902,sales_teams!A:C,2)</f>
        <v>Dustin Brinkmann</v>
      </c>
      <c r="L4902" s="12" t="str">
        <f>VLOOKUP(D4902,accounts!A:G,6)</f>
        <v>United States</v>
      </c>
      <c r="M4902" s="12" t="str">
        <f>VLOOKUP(D4902,accounts!A:B,2)</f>
        <v>technolgy</v>
      </c>
      <c r="N4902" s="12" t="str">
        <f t="shared" si="26"/>
        <v>Aug 2017</v>
      </c>
      <c r="O4902" s="12" t="str">
        <f t="shared" si="609"/>
        <v>Nov 2017</v>
      </c>
      <c r="P4902" s="12">
        <f>VLOOKUP(D4902,accounts!A:G,4)</f>
        <v>1712.68</v>
      </c>
      <c r="Q4902" s="12">
        <f t="shared" si="610"/>
        <v>92</v>
      </c>
    </row>
    <row r="4903">
      <c r="A4903" s="14" t="s">
        <v>5082</v>
      </c>
      <c r="B4903" s="14" t="s">
        <v>37</v>
      </c>
      <c r="C4903" s="14" t="s">
        <v>21</v>
      </c>
      <c r="D4903" s="14" t="s">
        <v>80</v>
      </c>
      <c r="E4903" s="14" t="s">
        <v>26</v>
      </c>
      <c r="F4903" s="15">
        <v>42953.0</v>
      </c>
      <c r="G4903" s="15">
        <v>43047.0</v>
      </c>
      <c r="H4903" s="14">
        <v>0.0</v>
      </c>
      <c r="I4903" s="12">
        <f>VLOOKUP(C4903, products!$A$1:$C$8, 3, FALSE)</f>
        <v>3393</v>
      </c>
      <c r="J4903" s="12" t="str">
        <f>VLOOKUP(B4903,sales_teams!A:C,3)</f>
        <v>East</v>
      </c>
      <c r="K4903" s="12" t="str">
        <f>VLOOKUP(B4903,sales_teams!A:C,2)</f>
        <v>Rocco Neubert</v>
      </c>
      <c r="L4903" s="12" t="str">
        <f>VLOOKUP(D4903,accounts!A:G,6)</f>
        <v>United States</v>
      </c>
      <c r="M4903" s="12" t="str">
        <f>VLOOKUP(D4903,accounts!A:B,2)</f>
        <v>technolgy</v>
      </c>
      <c r="N4903" s="12" t="str">
        <f t="shared" si="26"/>
        <v>Aug 2017</v>
      </c>
      <c r="O4903" s="12" t="str">
        <f t="shared" si="609"/>
        <v>Nov 2017</v>
      </c>
      <c r="P4903" s="12">
        <f>VLOOKUP(D4903,accounts!A:G,4)</f>
        <v>1712.68</v>
      </c>
      <c r="Q4903" s="12">
        <f t="shared" si="610"/>
        <v>92</v>
      </c>
    </row>
    <row r="4904">
      <c r="A4904" s="14" t="s">
        <v>5083</v>
      </c>
      <c r="B4904" s="14" t="s">
        <v>38</v>
      </c>
      <c r="C4904" s="14" t="s">
        <v>18</v>
      </c>
      <c r="D4904" s="14" t="s">
        <v>98</v>
      </c>
      <c r="E4904" s="14" t="s">
        <v>26</v>
      </c>
      <c r="F4904" s="15">
        <v>42953.0</v>
      </c>
      <c r="G4904" s="15">
        <v>42961.0</v>
      </c>
      <c r="H4904" s="14">
        <v>0.0</v>
      </c>
      <c r="I4904" s="12">
        <f>VLOOKUP(C4904, products!$A$1:$C$8, 3, FALSE)</f>
        <v>1096</v>
      </c>
      <c r="J4904" s="12" t="str">
        <f>VLOOKUP(B4904,sales_teams!A:C,3)</f>
        <v>East</v>
      </c>
      <c r="K4904" s="12" t="str">
        <f>VLOOKUP(B4904,sales_teams!A:C,2)</f>
        <v>Rocco Neubert</v>
      </c>
      <c r="L4904" s="12" t="str">
        <f>VLOOKUP(D4904,accounts!A:G,6)</f>
        <v>United States</v>
      </c>
      <c r="M4904" s="12" t="str">
        <f>VLOOKUP(D4904,accounts!A:B,2)</f>
        <v>retail</v>
      </c>
      <c r="N4904" s="12" t="str">
        <f t="shared" si="26"/>
        <v>Aug 2017</v>
      </c>
      <c r="O4904" s="12" t="str">
        <f t="shared" si="609"/>
        <v>Aug 2017</v>
      </c>
      <c r="P4904" s="12">
        <f>VLOOKUP(D4904,accounts!A:G,4)</f>
        <v>718.62</v>
      </c>
      <c r="Q4904" s="12">
        <f t="shared" si="610"/>
        <v>0</v>
      </c>
    </row>
    <row r="4905">
      <c r="A4905" s="14" t="s">
        <v>5084</v>
      </c>
      <c r="B4905" s="14" t="s">
        <v>39</v>
      </c>
      <c r="C4905" s="14" t="s">
        <v>21</v>
      </c>
      <c r="D4905" s="14" t="s">
        <v>75</v>
      </c>
      <c r="E4905" s="14" t="s">
        <v>5</v>
      </c>
      <c r="F4905" s="15">
        <v>42953.0</v>
      </c>
      <c r="G4905" s="15">
        <v>42958.0</v>
      </c>
      <c r="H4905" s="14">
        <v>3114.0</v>
      </c>
      <c r="I4905" s="12">
        <f>VLOOKUP(C4905, products!$A$1:$C$8, 3, FALSE)</f>
        <v>3393</v>
      </c>
      <c r="J4905" s="12" t="str">
        <f>VLOOKUP(B4905,sales_teams!A:C,3)</f>
        <v>East</v>
      </c>
      <c r="K4905" s="12" t="str">
        <f>VLOOKUP(B4905,sales_teams!A:C,2)</f>
        <v>Rocco Neubert</v>
      </c>
      <c r="L4905" s="12" t="str">
        <f>VLOOKUP(D4905,accounts!A:G,6)</f>
        <v>Jordan</v>
      </c>
      <c r="M4905" s="12" t="str">
        <f>VLOOKUP(D4905,accounts!A:B,2)</f>
        <v>marketing</v>
      </c>
      <c r="N4905" s="12" t="str">
        <f t="shared" si="26"/>
        <v>Aug 2017</v>
      </c>
      <c r="O4905" s="12" t="str">
        <f t="shared" si="609"/>
        <v>Aug 2017</v>
      </c>
      <c r="P4905" s="12">
        <f>VLOOKUP(D4905,accounts!A:G,4)</f>
        <v>3027.46</v>
      </c>
      <c r="Q4905" s="12">
        <f t="shared" si="610"/>
        <v>0</v>
      </c>
    </row>
    <row r="4906">
      <c r="A4906" s="14" t="s">
        <v>5085</v>
      </c>
      <c r="B4906" s="14" t="s">
        <v>40</v>
      </c>
      <c r="C4906" s="14" t="s">
        <v>19</v>
      </c>
      <c r="D4906" s="14" t="s">
        <v>128</v>
      </c>
      <c r="E4906" s="14" t="s">
        <v>5</v>
      </c>
      <c r="F4906" s="15">
        <v>42953.0</v>
      </c>
      <c r="G4906" s="15">
        <v>42964.0</v>
      </c>
      <c r="H4906" s="14">
        <v>60.0</v>
      </c>
      <c r="I4906" s="12">
        <f>VLOOKUP(C4906, products!$A$1:$C$8, 3, FALSE)</f>
        <v>55</v>
      </c>
      <c r="J4906" s="12" t="str">
        <f>VLOOKUP(B4906,sales_teams!A:C,3)</f>
        <v>East</v>
      </c>
      <c r="K4906" s="12" t="str">
        <f>VLOOKUP(B4906,sales_teams!A:C,2)</f>
        <v>Rocco Neubert</v>
      </c>
      <c r="L4906" s="12" t="str">
        <f>VLOOKUP(D4906,accounts!A:G,6)</f>
        <v>United States</v>
      </c>
      <c r="M4906" s="12" t="str">
        <f>VLOOKUP(D4906,accounts!A:B,2)</f>
        <v>telecommunications</v>
      </c>
      <c r="N4906" s="12" t="str">
        <f t="shared" si="26"/>
        <v>Aug 2017</v>
      </c>
      <c r="O4906" s="12" t="str">
        <f t="shared" si="609"/>
        <v>Aug 2017</v>
      </c>
      <c r="P4906" s="12">
        <f>VLOOKUP(D4906,accounts!A:G,4)</f>
        <v>1188.42</v>
      </c>
      <c r="Q4906" s="12">
        <f t="shared" si="610"/>
        <v>0</v>
      </c>
    </row>
    <row r="4907">
      <c r="A4907" s="14" t="s">
        <v>5086</v>
      </c>
      <c r="B4907" s="14" t="s">
        <v>41</v>
      </c>
      <c r="C4907" s="14" t="s">
        <v>22</v>
      </c>
      <c r="D4907" s="14" t="s">
        <v>146</v>
      </c>
      <c r="E4907" s="14" t="s">
        <v>26</v>
      </c>
      <c r="F4907" s="15">
        <v>42953.0</v>
      </c>
      <c r="G4907" s="15">
        <v>43047.0</v>
      </c>
      <c r="H4907" s="14">
        <v>0.0</v>
      </c>
      <c r="I4907" s="12">
        <f>VLOOKUP(C4907, products!$A$1:$C$8, 3, FALSE)</f>
        <v>550</v>
      </c>
      <c r="J4907" s="12" t="str">
        <f>VLOOKUP(B4907,sales_teams!A:C,3)</f>
        <v>East</v>
      </c>
      <c r="K4907" s="12" t="str">
        <f>VLOOKUP(B4907,sales_teams!A:C,2)</f>
        <v>Rocco Neubert</v>
      </c>
      <c r="L4907" s="12" t="str">
        <f>VLOOKUP(D4907,accounts!A:G,6)</f>
        <v>United States</v>
      </c>
      <c r="M4907" s="12" t="str">
        <f>VLOOKUP(D4907,accounts!A:B,2)</f>
        <v>marketing</v>
      </c>
      <c r="N4907" s="12" t="str">
        <f t="shared" si="26"/>
        <v>Aug 2017</v>
      </c>
      <c r="O4907" s="12" t="str">
        <f t="shared" si="609"/>
        <v>Nov 2017</v>
      </c>
      <c r="P4907" s="12">
        <f>VLOOKUP(D4907,accounts!A:G,4)</f>
        <v>1197.44</v>
      </c>
      <c r="Q4907" s="12">
        <f t="shared" si="610"/>
        <v>92</v>
      </c>
    </row>
    <row r="4908">
      <c r="A4908" s="14" t="s">
        <v>5087</v>
      </c>
      <c r="B4908" s="14" t="s">
        <v>41</v>
      </c>
      <c r="C4908" s="14" t="s">
        <v>22</v>
      </c>
      <c r="D4908" s="14" t="s">
        <v>64</v>
      </c>
      <c r="E4908" s="14" t="s">
        <v>5</v>
      </c>
      <c r="F4908" s="15">
        <v>42953.0</v>
      </c>
      <c r="G4908" s="15">
        <v>42974.0</v>
      </c>
      <c r="H4908" s="14">
        <v>422.0</v>
      </c>
      <c r="I4908" s="12">
        <f>VLOOKUP(C4908, products!$A$1:$C$8, 3, FALSE)</f>
        <v>550</v>
      </c>
      <c r="J4908" s="12" t="str">
        <f>VLOOKUP(B4908,sales_teams!A:C,3)</f>
        <v>East</v>
      </c>
      <c r="K4908" s="12" t="str">
        <f>VLOOKUP(B4908,sales_teams!A:C,2)</f>
        <v>Rocco Neubert</v>
      </c>
      <c r="L4908" s="12" t="str">
        <f>VLOOKUP(D4908,accounts!A:G,6)</f>
        <v>United States</v>
      </c>
      <c r="M4908" s="12" t="str">
        <f>VLOOKUP(D4908,accounts!A:B,2)</f>
        <v>software</v>
      </c>
      <c r="N4908" s="12" t="str">
        <f t="shared" si="26"/>
        <v>Aug 2017</v>
      </c>
      <c r="O4908" s="12" t="str">
        <f t="shared" si="609"/>
        <v>Aug 2017</v>
      </c>
      <c r="P4908" s="12">
        <f>VLOOKUP(D4908,accounts!A:G,4)</f>
        <v>11698.03</v>
      </c>
      <c r="Q4908" s="12">
        <f t="shared" si="610"/>
        <v>0</v>
      </c>
    </row>
    <row r="4909">
      <c r="A4909" s="14" t="s">
        <v>5088</v>
      </c>
      <c r="B4909" s="14" t="s">
        <v>41</v>
      </c>
      <c r="C4909" s="14" t="s">
        <v>21</v>
      </c>
      <c r="D4909" s="14" t="s">
        <v>65</v>
      </c>
      <c r="E4909" s="14" t="s">
        <v>5</v>
      </c>
      <c r="F4909" s="15">
        <v>42953.0</v>
      </c>
      <c r="G4909" s="15">
        <v>42998.0</v>
      </c>
      <c r="H4909" s="14">
        <v>3971.0</v>
      </c>
      <c r="I4909" s="12">
        <f>VLOOKUP(C4909, products!$A$1:$C$8, 3, FALSE)</f>
        <v>3393</v>
      </c>
      <c r="J4909" s="12" t="str">
        <f>VLOOKUP(B4909,sales_teams!A:C,3)</f>
        <v>East</v>
      </c>
      <c r="K4909" s="12" t="str">
        <f>VLOOKUP(B4909,sales_teams!A:C,2)</f>
        <v>Rocco Neubert</v>
      </c>
      <c r="L4909" s="12" t="str">
        <f>VLOOKUP(D4909,accounts!A:G,6)</f>
        <v>United States</v>
      </c>
      <c r="M4909" s="12" t="str">
        <f>VLOOKUP(D4909,accounts!A:B,2)</f>
        <v>technolgy</v>
      </c>
      <c r="N4909" s="12" t="str">
        <f t="shared" si="26"/>
        <v>Aug 2017</v>
      </c>
      <c r="O4909" s="12" t="str">
        <f t="shared" si="609"/>
        <v>Sep 2017</v>
      </c>
      <c r="P4909" s="12">
        <f>VLOOKUP(D4909,accounts!A:G,4)</f>
        <v>7708.38</v>
      </c>
      <c r="Q4909" s="12">
        <f t="shared" si="610"/>
        <v>31</v>
      </c>
    </row>
    <row r="4910">
      <c r="A4910" s="14" t="s">
        <v>5089</v>
      </c>
      <c r="B4910" s="14" t="s">
        <v>42</v>
      </c>
      <c r="C4910" s="14" t="s">
        <v>17</v>
      </c>
      <c r="D4910" s="14" t="s">
        <v>123</v>
      </c>
      <c r="E4910" s="14" t="s">
        <v>25</v>
      </c>
      <c r="F4910" s="15">
        <v>42953.0</v>
      </c>
      <c r="G4910" s="17"/>
      <c r="I4910" s="12">
        <f>VLOOKUP(C4910, products!$A$1:$C$8, 3, FALSE)</f>
        <v>4821</v>
      </c>
      <c r="J4910" s="12" t="str">
        <f>VLOOKUP(B4910,sales_teams!A:C,3)</f>
        <v>East</v>
      </c>
      <c r="K4910" s="12" t="str">
        <f>VLOOKUP(B4910,sales_teams!A:C,2)</f>
        <v>Rocco Neubert</v>
      </c>
      <c r="L4910" s="12" t="str">
        <f>VLOOKUP(D4910,accounts!A:G,6)</f>
        <v>United States</v>
      </c>
      <c r="M4910" s="12" t="str">
        <f>VLOOKUP(D4910,accounts!A:B,2)</f>
        <v>entertainment</v>
      </c>
      <c r="N4910" s="12" t="str">
        <f t="shared" si="26"/>
        <v>Aug 2017</v>
      </c>
      <c r="P4910" s="12">
        <f>VLOOKUP(D4910,accounts!A:G,4)</f>
        <v>349.81</v>
      </c>
    </row>
    <row r="4911">
      <c r="A4911" s="14" t="s">
        <v>5090</v>
      </c>
      <c r="B4911" s="14" t="s">
        <v>46</v>
      </c>
      <c r="C4911" s="14" t="s">
        <v>18</v>
      </c>
      <c r="D4911" s="14" t="s">
        <v>105</v>
      </c>
      <c r="E4911" s="14" t="s">
        <v>26</v>
      </c>
      <c r="F4911" s="15">
        <v>42953.0</v>
      </c>
      <c r="G4911" s="15">
        <v>43043.0</v>
      </c>
      <c r="H4911" s="14">
        <v>0.0</v>
      </c>
      <c r="I4911" s="12">
        <f>VLOOKUP(C4911, products!$A$1:$C$8, 3, FALSE)</f>
        <v>1096</v>
      </c>
      <c r="J4911" s="12" t="str">
        <f>VLOOKUP(B4911,sales_teams!A:C,3)</f>
        <v>East</v>
      </c>
      <c r="K4911" s="12" t="str">
        <f>VLOOKUP(B4911,sales_teams!A:C,2)</f>
        <v>Rocco Neubert</v>
      </c>
      <c r="L4911" s="12" t="str">
        <f>VLOOKUP(D4911,accounts!A:G,6)</f>
        <v>United States</v>
      </c>
      <c r="M4911" s="12" t="str">
        <f>VLOOKUP(D4911,accounts!A:B,2)</f>
        <v>telecommunications</v>
      </c>
      <c r="N4911" s="12" t="str">
        <f t="shared" si="26"/>
        <v>Aug 2017</v>
      </c>
      <c r="O4911" s="12" t="str">
        <f t="shared" ref="O4911:O4913" si="611">TEXT(G4911,"mmm yyy")</f>
        <v>Nov 2017</v>
      </c>
      <c r="P4911" s="12">
        <f>VLOOKUP(D4911,accounts!A:G,4)</f>
        <v>1825.82</v>
      </c>
      <c r="Q4911" s="12">
        <f t="shared" ref="Q4911:Q4913" si="612">O4911-N4911</f>
        <v>92</v>
      </c>
    </row>
    <row r="4912">
      <c r="A4912" s="14" t="s">
        <v>5091</v>
      </c>
      <c r="B4912" s="14" t="s">
        <v>46</v>
      </c>
      <c r="C4912" s="14" t="s">
        <v>22</v>
      </c>
      <c r="D4912" s="14" t="s">
        <v>65</v>
      </c>
      <c r="E4912" s="14" t="s">
        <v>5</v>
      </c>
      <c r="F4912" s="15">
        <v>42953.0</v>
      </c>
      <c r="G4912" s="15">
        <v>43087.0</v>
      </c>
      <c r="H4912" s="14">
        <v>510.0</v>
      </c>
      <c r="I4912" s="12">
        <f>VLOOKUP(C4912, products!$A$1:$C$8, 3, FALSE)</f>
        <v>550</v>
      </c>
      <c r="J4912" s="12" t="str">
        <f>VLOOKUP(B4912,sales_teams!A:C,3)</f>
        <v>East</v>
      </c>
      <c r="K4912" s="12" t="str">
        <f>VLOOKUP(B4912,sales_teams!A:C,2)</f>
        <v>Rocco Neubert</v>
      </c>
      <c r="L4912" s="12" t="str">
        <f>VLOOKUP(D4912,accounts!A:G,6)</f>
        <v>United States</v>
      </c>
      <c r="M4912" s="12" t="str">
        <f>VLOOKUP(D4912,accounts!A:B,2)</f>
        <v>technolgy</v>
      </c>
      <c r="N4912" s="12" t="str">
        <f t="shared" si="26"/>
        <v>Aug 2017</v>
      </c>
      <c r="O4912" s="12" t="str">
        <f t="shared" si="611"/>
        <v>Dec 2017</v>
      </c>
      <c r="P4912" s="12">
        <f>VLOOKUP(D4912,accounts!A:G,4)</f>
        <v>7708.38</v>
      </c>
      <c r="Q4912" s="12">
        <f t="shared" si="612"/>
        <v>122</v>
      </c>
    </row>
    <row r="4913">
      <c r="A4913" s="14" t="s">
        <v>5092</v>
      </c>
      <c r="B4913" s="14" t="s">
        <v>46</v>
      </c>
      <c r="C4913" s="14" t="s">
        <v>21</v>
      </c>
      <c r="D4913" s="14" t="s">
        <v>76</v>
      </c>
      <c r="E4913" s="14" t="s">
        <v>5</v>
      </c>
      <c r="F4913" s="15">
        <v>42953.0</v>
      </c>
      <c r="G4913" s="15">
        <v>43058.0</v>
      </c>
      <c r="H4913" s="14">
        <v>4032.0</v>
      </c>
      <c r="I4913" s="12">
        <f>VLOOKUP(C4913, products!$A$1:$C$8, 3, FALSE)</f>
        <v>3393</v>
      </c>
      <c r="J4913" s="12" t="str">
        <f>VLOOKUP(B4913,sales_teams!A:C,3)</f>
        <v>East</v>
      </c>
      <c r="K4913" s="12" t="str">
        <f>VLOOKUP(B4913,sales_teams!A:C,2)</f>
        <v>Rocco Neubert</v>
      </c>
      <c r="L4913" s="12" t="str">
        <f>VLOOKUP(D4913,accounts!A:G,6)</f>
        <v>United States</v>
      </c>
      <c r="M4913" s="12" t="str">
        <f>VLOOKUP(D4913,accounts!A:B,2)</f>
        <v>software</v>
      </c>
      <c r="N4913" s="12" t="str">
        <f t="shared" si="26"/>
        <v>Aug 2017</v>
      </c>
      <c r="O4913" s="12" t="str">
        <f t="shared" si="611"/>
        <v>Nov 2017</v>
      </c>
      <c r="P4913" s="12">
        <f>VLOOKUP(D4913,accounts!A:G,4)</f>
        <v>6354.87</v>
      </c>
      <c r="Q4913" s="12">
        <f t="shared" si="612"/>
        <v>92</v>
      </c>
    </row>
    <row r="4914">
      <c r="A4914" s="14" t="s">
        <v>5093</v>
      </c>
      <c r="B4914" s="14" t="s">
        <v>48</v>
      </c>
      <c r="C4914" s="14" t="s">
        <v>21</v>
      </c>
      <c r="D4914" s="14" t="s">
        <v>103</v>
      </c>
      <c r="E4914" s="14" t="s">
        <v>25</v>
      </c>
      <c r="F4914" s="15">
        <v>42953.0</v>
      </c>
      <c r="G4914" s="17"/>
      <c r="I4914" s="12">
        <f>VLOOKUP(C4914, products!$A$1:$C$8, 3, FALSE)</f>
        <v>3393</v>
      </c>
      <c r="J4914" s="12" t="str">
        <f>VLOOKUP(B4914,sales_teams!A:C,3)</f>
        <v>East</v>
      </c>
      <c r="K4914" s="12" t="str">
        <f>VLOOKUP(B4914,sales_teams!A:C,2)</f>
        <v>Rocco Neubert</v>
      </c>
      <c r="L4914" s="12" t="str">
        <f>VLOOKUP(D4914,accounts!A:G,6)</f>
        <v>Norway</v>
      </c>
      <c r="M4914" s="12" t="str">
        <f>VLOOKUP(D4914,accounts!A:B,2)</f>
        <v>technolgy</v>
      </c>
      <c r="N4914" s="12" t="str">
        <f t="shared" si="26"/>
        <v>Aug 2017</v>
      </c>
      <c r="P4914" s="12">
        <f>VLOOKUP(D4914,accounts!A:G,4)</f>
        <v>1223.72</v>
      </c>
    </row>
    <row r="4915">
      <c r="A4915" s="14" t="s">
        <v>5094</v>
      </c>
      <c r="B4915" s="14" t="s">
        <v>48</v>
      </c>
      <c r="C4915" s="14" t="s">
        <v>22</v>
      </c>
      <c r="D4915" s="14" t="s">
        <v>90</v>
      </c>
      <c r="E4915" s="14" t="s">
        <v>26</v>
      </c>
      <c r="F4915" s="15">
        <v>42953.0</v>
      </c>
      <c r="G4915" s="15">
        <v>43079.0</v>
      </c>
      <c r="H4915" s="14">
        <v>0.0</v>
      </c>
      <c r="I4915" s="12">
        <f>VLOOKUP(C4915, products!$A$1:$C$8, 3, FALSE)</f>
        <v>550</v>
      </c>
      <c r="J4915" s="12" t="str">
        <f>VLOOKUP(B4915,sales_teams!A:C,3)</f>
        <v>East</v>
      </c>
      <c r="K4915" s="12" t="str">
        <f>VLOOKUP(B4915,sales_teams!A:C,2)</f>
        <v>Rocco Neubert</v>
      </c>
      <c r="L4915" s="12" t="str">
        <f>VLOOKUP(D4915,accounts!A:G,6)</f>
        <v>United States</v>
      </c>
      <c r="M4915" s="12" t="str">
        <f>VLOOKUP(D4915,accounts!A:B,2)</f>
        <v>software</v>
      </c>
      <c r="N4915" s="12" t="str">
        <f t="shared" si="26"/>
        <v>Aug 2017</v>
      </c>
      <c r="O4915" s="12" t="str">
        <f t="shared" ref="O4915:O4916" si="613">TEXT(G4915,"mmm yyy")</f>
        <v>Dec 2017</v>
      </c>
      <c r="P4915" s="12">
        <f>VLOOKUP(D4915,accounts!A:G,4)</f>
        <v>4618</v>
      </c>
      <c r="Q4915" s="12">
        <f t="shared" ref="Q4915:Q4916" si="614">O4915-N4915</f>
        <v>122</v>
      </c>
    </row>
    <row r="4916">
      <c r="A4916" s="14" t="s">
        <v>5095</v>
      </c>
      <c r="B4916" s="14" t="s">
        <v>56</v>
      </c>
      <c r="C4916" s="14" t="s">
        <v>19</v>
      </c>
      <c r="D4916" s="14" t="s">
        <v>77</v>
      </c>
      <c r="E4916" s="14" t="s">
        <v>5</v>
      </c>
      <c r="F4916" s="15">
        <v>42953.0</v>
      </c>
      <c r="G4916" s="15">
        <v>42959.0</v>
      </c>
      <c r="H4916" s="14">
        <v>52.0</v>
      </c>
      <c r="I4916" s="12">
        <f>VLOOKUP(C4916, products!$A$1:$C$8, 3, FALSE)</f>
        <v>55</v>
      </c>
      <c r="J4916" s="12" t="str">
        <f>VLOOKUP(B4916,sales_teams!A:C,3)</f>
        <v>West</v>
      </c>
      <c r="K4916" s="12" t="str">
        <f>VLOOKUP(B4916,sales_teams!A:C,2)</f>
        <v>Summer Sewald</v>
      </c>
      <c r="L4916" s="12" t="str">
        <f>VLOOKUP(D4916,accounts!A:G,6)</f>
        <v>United States</v>
      </c>
      <c r="M4916" s="12" t="str">
        <f>VLOOKUP(D4916,accounts!A:B,2)</f>
        <v>retail</v>
      </c>
      <c r="N4916" s="12" t="str">
        <f t="shared" si="26"/>
        <v>Aug 2017</v>
      </c>
      <c r="O4916" s="12" t="str">
        <f t="shared" si="613"/>
        <v>Aug 2017</v>
      </c>
      <c r="P4916" s="12">
        <f>VLOOKUP(D4916,accounts!A:G,4)</f>
        <v>1419.98</v>
      </c>
      <c r="Q4916" s="12">
        <f t="shared" si="614"/>
        <v>0</v>
      </c>
    </row>
    <row r="4917">
      <c r="A4917" s="14" t="s">
        <v>5096</v>
      </c>
      <c r="B4917" s="14" t="s">
        <v>32</v>
      </c>
      <c r="C4917" s="14" t="s">
        <v>18</v>
      </c>
      <c r="D4917" s="14" t="s">
        <v>64</v>
      </c>
      <c r="E4917" s="14" t="s">
        <v>25</v>
      </c>
      <c r="F4917" s="15">
        <v>42954.0</v>
      </c>
      <c r="G4917" s="17"/>
      <c r="I4917" s="12">
        <f>VLOOKUP(C4917, products!$A$1:$C$8, 3, FALSE)</f>
        <v>1096</v>
      </c>
      <c r="J4917" s="12" t="str">
        <f>VLOOKUP(B4917,sales_teams!A:C,3)</f>
        <v>Central</v>
      </c>
      <c r="K4917" s="12" t="str">
        <f>VLOOKUP(B4917,sales_teams!A:C,2)</f>
        <v>Dustin Brinkmann</v>
      </c>
      <c r="L4917" s="12" t="str">
        <f>VLOOKUP(D4917,accounts!A:G,6)</f>
        <v>United States</v>
      </c>
      <c r="M4917" s="12" t="str">
        <f>VLOOKUP(D4917,accounts!A:B,2)</f>
        <v>software</v>
      </c>
      <c r="N4917" s="12" t="str">
        <f t="shared" si="26"/>
        <v>Aug 2017</v>
      </c>
      <c r="P4917" s="12">
        <f>VLOOKUP(D4917,accounts!A:G,4)</f>
        <v>11698.03</v>
      </c>
    </row>
    <row r="4918">
      <c r="A4918" s="14" t="s">
        <v>5097</v>
      </c>
      <c r="B4918" s="14" t="s">
        <v>33</v>
      </c>
      <c r="C4918" s="14" t="s">
        <v>22</v>
      </c>
      <c r="D4918" s="14" t="s">
        <v>92</v>
      </c>
      <c r="E4918" s="14" t="s">
        <v>25</v>
      </c>
      <c r="F4918" s="15">
        <v>42954.0</v>
      </c>
      <c r="G4918" s="17"/>
      <c r="I4918" s="12">
        <f>VLOOKUP(C4918, products!$A$1:$C$8, 3, FALSE)</f>
        <v>550</v>
      </c>
      <c r="J4918" s="12" t="str">
        <f>VLOOKUP(B4918,sales_teams!A:C,3)</f>
        <v>Central</v>
      </c>
      <c r="K4918" s="12" t="str">
        <f>VLOOKUP(B4918,sales_teams!A:C,2)</f>
        <v>Dustin Brinkmann</v>
      </c>
      <c r="L4918" s="12" t="str">
        <f>VLOOKUP(D4918,accounts!A:G,6)</f>
        <v>United States</v>
      </c>
      <c r="M4918" s="12" t="str">
        <f>VLOOKUP(D4918,accounts!A:B,2)</f>
        <v>finance</v>
      </c>
      <c r="N4918" s="12" t="str">
        <f t="shared" si="26"/>
        <v>Aug 2017</v>
      </c>
      <c r="P4918" s="12">
        <f>VLOOKUP(D4918,accounts!A:G,4)</f>
        <v>2819.5</v>
      </c>
    </row>
    <row r="4919">
      <c r="A4919" s="14" t="s">
        <v>5098</v>
      </c>
      <c r="B4919" s="14" t="s">
        <v>33</v>
      </c>
      <c r="C4919" s="14" t="s">
        <v>21</v>
      </c>
      <c r="D4919" s="14" t="s">
        <v>144</v>
      </c>
      <c r="E4919" s="14" t="s">
        <v>26</v>
      </c>
      <c r="F4919" s="15">
        <v>42954.0</v>
      </c>
      <c r="G4919" s="15">
        <v>43077.0</v>
      </c>
      <c r="H4919" s="14">
        <v>0.0</v>
      </c>
      <c r="I4919" s="12">
        <f>VLOOKUP(C4919, products!$A$1:$C$8, 3, FALSE)</f>
        <v>3393</v>
      </c>
      <c r="J4919" s="12" t="str">
        <f>VLOOKUP(B4919,sales_teams!A:C,3)</f>
        <v>Central</v>
      </c>
      <c r="K4919" s="12" t="str">
        <f>VLOOKUP(B4919,sales_teams!A:C,2)</f>
        <v>Dustin Brinkmann</v>
      </c>
      <c r="L4919" s="12" t="str">
        <f>VLOOKUP(D4919,accounts!A:G,6)</f>
        <v>Romania</v>
      </c>
      <c r="M4919" s="12" t="str">
        <f>VLOOKUP(D4919,accounts!A:B,2)</f>
        <v>retail</v>
      </c>
      <c r="N4919" s="12" t="str">
        <f t="shared" si="26"/>
        <v>Aug 2017</v>
      </c>
      <c r="O4919" s="12" t="str">
        <f t="shared" ref="O4919:O4933" si="615">TEXT(G4919,"mmm yyy")</f>
        <v>Dec 2017</v>
      </c>
      <c r="P4919" s="12">
        <f>VLOOKUP(D4919,accounts!A:G,4)</f>
        <v>167.89</v>
      </c>
      <c r="Q4919" s="12">
        <f t="shared" ref="Q4919:Q4933" si="616">O4919-N4919</f>
        <v>122</v>
      </c>
    </row>
    <row r="4920">
      <c r="A4920" s="14" t="s">
        <v>5099</v>
      </c>
      <c r="B4920" s="14" t="s">
        <v>35</v>
      </c>
      <c r="C4920" s="14" t="s">
        <v>21</v>
      </c>
      <c r="D4920" s="14" t="s">
        <v>103</v>
      </c>
      <c r="E4920" s="14" t="s">
        <v>5</v>
      </c>
      <c r="F4920" s="15">
        <v>42954.0</v>
      </c>
      <c r="G4920" s="15">
        <v>43056.0</v>
      </c>
      <c r="H4920" s="14">
        <v>3684.0</v>
      </c>
      <c r="I4920" s="12">
        <f>VLOOKUP(C4920, products!$A$1:$C$8, 3, FALSE)</f>
        <v>3393</v>
      </c>
      <c r="J4920" s="12" t="str">
        <f>VLOOKUP(B4920,sales_teams!A:C,3)</f>
        <v>Central</v>
      </c>
      <c r="K4920" s="12" t="str">
        <f>VLOOKUP(B4920,sales_teams!A:C,2)</f>
        <v>Dustin Brinkmann</v>
      </c>
      <c r="L4920" s="12" t="str">
        <f>VLOOKUP(D4920,accounts!A:G,6)</f>
        <v>Norway</v>
      </c>
      <c r="M4920" s="12" t="str">
        <f>VLOOKUP(D4920,accounts!A:B,2)</f>
        <v>technolgy</v>
      </c>
      <c r="N4920" s="12" t="str">
        <f t="shared" si="26"/>
        <v>Aug 2017</v>
      </c>
      <c r="O4920" s="12" t="str">
        <f t="shared" si="615"/>
        <v>Nov 2017</v>
      </c>
      <c r="P4920" s="12">
        <f>VLOOKUP(D4920,accounts!A:G,4)</f>
        <v>1223.72</v>
      </c>
      <c r="Q4920" s="12">
        <f t="shared" si="616"/>
        <v>92</v>
      </c>
    </row>
    <row r="4921">
      <c r="A4921" s="14" t="s">
        <v>5100</v>
      </c>
      <c r="B4921" s="14" t="s">
        <v>36</v>
      </c>
      <c r="C4921" s="14" t="s">
        <v>18</v>
      </c>
      <c r="D4921" s="14" t="s">
        <v>144</v>
      </c>
      <c r="E4921" s="14" t="s">
        <v>26</v>
      </c>
      <c r="F4921" s="15">
        <v>42954.0</v>
      </c>
      <c r="G4921" s="15">
        <v>43088.0</v>
      </c>
      <c r="H4921" s="14">
        <v>0.0</v>
      </c>
      <c r="I4921" s="12">
        <f>VLOOKUP(C4921, products!$A$1:$C$8, 3, FALSE)</f>
        <v>1096</v>
      </c>
      <c r="J4921" s="12" t="str">
        <f>VLOOKUP(B4921,sales_teams!A:C,3)</f>
        <v>Central</v>
      </c>
      <c r="K4921" s="12" t="str">
        <f>VLOOKUP(B4921,sales_teams!A:C,2)</f>
        <v>Dustin Brinkmann</v>
      </c>
      <c r="L4921" s="12" t="str">
        <f>VLOOKUP(D4921,accounts!A:G,6)</f>
        <v>Romania</v>
      </c>
      <c r="M4921" s="12" t="str">
        <f>VLOOKUP(D4921,accounts!A:B,2)</f>
        <v>retail</v>
      </c>
      <c r="N4921" s="12" t="str">
        <f t="shared" si="26"/>
        <v>Aug 2017</v>
      </c>
      <c r="O4921" s="12" t="str">
        <f t="shared" si="615"/>
        <v>Dec 2017</v>
      </c>
      <c r="P4921" s="12">
        <f>VLOOKUP(D4921,accounts!A:G,4)</f>
        <v>167.89</v>
      </c>
      <c r="Q4921" s="12">
        <f t="shared" si="616"/>
        <v>122</v>
      </c>
    </row>
    <row r="4922">
      <c r="A4922" s="14" t="s">
        <v>5101</v>
      </c>
      <c r="B4922" s="14" t="s">
        <v>36</v>
      </c>
      <c r="C4922" s="14" t="s">
        <v>20</v>
      </c>
      <c r="D4922" s="14" t="s">
        <v>86</v>
      </c>
      <c r="E4922" s="14" t="s">
        <v>5</v>
      </c>
      <c r="F4922" s="15">
        <v>42954.0</v>
      </c>
      <c r="G4922" s="15">
        <v>43058.0</v>
      </c>
      <c r="H4922" s="14">
        <v>4648.0</v>
      </c>
      <c r="I4922" s="12">
        <f>VLOOKUP(C4922, products!$A$1:$C$8, 3, FALSE)</f>
        <v>5482</v>
      </c>
      <c r="J4922" s="12" t="str">
        <f>VLOOKUP(B4922,sales_teams!A:C,3)</f>
        <v>Central</v>
      </c>
      <c r="K4922" s="12" t="str">
        <f>VLOOKUP(B4922,sales_teams!A:C,2)</f>
        <v>Dustin Brinkmann</v>
      </c>
      <c r="L4922" s="12" t="str">
        <f>VLOOKUP(D4922,accounts!A:G,6)</f>
        <v>United States</v>
      </c>
      <c r="M4922" s="12" t="str">
        <f>VLOOKUP(D4922,accounts!A:B,2)</f>
        <v>software</v>
      </c>
      <c r="N4922" s="12" t="str">
        <f t="shared" si="26"/>
        <v>Aug 2017</v>
      </c>
      <c r="O4922" s="12" t="str">
        <f t="shared" si="615"/>
        <v>Nov 2017</v>
      </c>
      <c r="P4922" s="12">
        <f>VLOOKUP(D4922,accounts!A:G,4)</f>
        <v>4478.47</v>
      </c>
      <c r="Q4922" s="12">
        <f t="shared" si="616"/>
        <v>92</v>
      </c>
    </row>
    <row r="4923">
      <c r="A4923" s="14" t="s">
        <v>5102</v>
      </c>
      <c r="B4923" s="14" t="s">
        <v>36</v>
      </c>
      <c r="C4923" s="14" t="s">
        <v>17</v>
      </c>
      <c r="D4923" s="14" t="s">
        <v>88</v>
      </c>
      <c r="E4923" s="14" t="s">
        <v>5</v>
      </c>
      <c r="F4923" s="15">
        <v>42954.0</v>
      </c>
      <c r="G4923" s="15">
        <v>43074.0</v>
      </c>
      <c r="H4923" s="14">
        <v>4639.0</v>
      </c>
      <c r="I4923" s="12">
        <f>VLOOKUP(C4923, products!$A$1:$C$8, 3, FALSE)</f>
        <v>4821</v>
      </c>
      <c r="J4923" s="12" t="str">
        <f>VLOOKUP(B4923,sales_teams!A:C,3)</f>
        <v>Central</v>
      </c>
      <c r="K4923" s="12" t="str">
        <f>VLOOKUP(B4923,sales_teams!A:C,2)</f>
        <v>Dustin Brinkmann</v>
      </c>
      <c r="L4923" s="12" t="str">
        <f>VLOOKUP(D4923,accounts!A:G,6)</f>
        <v>United States</v>
      </c>
      <c r="M4923" s="12" t="str">
        <f>VLOOKUP(D4923,accounts!A:B,2)</f>
        <v>retail</v>
      </c>
      <c r="N4923" s="12" t="str">
        <f t="shared" si="26"/>
        <v>Aug 2017</v>
      </c>
      <c r="O4923" s="12" t="str">
        <f t="shared" si="615"/>
        <v>Dec 2017</v>
      </c>
      <c r="P4923" s="12">
        <f>VLOOKUP(D4923,accounts!A:G,4)</f>
        <v>2520.83</v>
      </c>
      <c r="Q4923" s="12">
        <f t="shared" si="616"/>
        <v>122</v>
      </c>
    </row>
    <row r="4924">
      <c r="A4924" s="14" t="s">
        <v>5103</v>
      </c>
      <c r="B4924" s="14" t="s">
        <v>38</v>
      </c>
      <c r="C4924" s="14" t="s">
        <v>17</v>
      </c>
      <c r="D4924" s="14" t="s">
        <v>109</v>
      </c>
      <c r="E4924" s="14" t="s">
        <v>26</v>
      </c>
      <c r="F4924" s="15">
        <v>42954.0</v>
      </c>
      <c r="G4924" s="15">
        <v>42965.0</v>
      </c>
      <c r="H4924" s="14">
        <v>0.0</v>
      </c>
      <c r="I4924" s="12">
        <f>VLOOKUP(C4924, products!$A$1:$C$8, 3, FALSE)</f>
        <v>4821</v>
      </c>
      <c r="J4924" s="12" t="str">
        <f>VLOOKUP(B4924,sales_teams!A:C,3)</f>
        <v>East</v>
      </c>
      <c r="K4924" s="12" t="str">
        <f>VLOOKUP(B4924,sales_teams!A:C,2)</f>
        <v>Rocco Neubert</v>
      </c>
      <c r="L4924" s="12" t="str">
        <f>VLOOKUP(D4924,accounts!A:G,6)</f>
        <v>Kenya</v>
      </c>
      <c r="M4924" s="12" t="str">
        <f>VLOOKUP(D4924,accounts!A:B,2)</f>
        <v>medical</v>
      </c>
      <c r="N4924" s="12" t="str">
        <f t="shared" si="26"/>
        <v>Aug 2017</v>
      </c>
      <c r="O4924" s="12" t="str">
        <f t="shared" si="615"/>
        <v>Aug 2017</v>
      </c>
      <c r="P4924" s="12">
        <f>VLOOKUP(D4924,accounts!A:G,4)</f>
        <v>647.18</v>
      </c>
      <c r="Q4924" s="12">
        <f t="shared" si="616"/>
        <v>0</v>
      </c>
    </row>
    <row r="4925">
      <c r="A4925" s="14" t="s">
        <v>5104</v>
      </c>
      <c r="B4925" s="14" t="s">
        <v>38</v>
      </c>
      <c r="C4925" s="14" t="s">
        <v>20</v>
      </c>
      <c r="D4925" s="14" t="s">
        <v>83</v>
      </c>
      <c r="E4925" s="14" t="s">
        <v>5</v>
      </c>
      <c r="F4925" s="15">
        <v>42954.0</v>
      </c>
      <c r="G4925" s="15">
        <v>42995.0</v>
      </c>
      <c r="H4925" s="14">
        <v>6360.0</v>
      </c>
      <c r="I4925" s="12">
        <f>VLOOKUP(C4925, products!$A$1:$C$8, 3, FALSE)</f>
        <v>5482</v>
      </c>
      <c r="J4925" s="12" t="str">
        <f>VLOOKUP(B4925,sales_teams!A:C,3)</f>
        <v>East</v>
      </c>
      <c r="K4925" s="12" t="str">
        <f>VLOOKUP(B4925,sales_teams!A:C,2)</f>
        <v>Rocco Neubert</v>
      </c>
      <c r="L4925" s="12" t="str">
        <f>VLOOKUP(D4925,accounts!A:G,6)</f>
        <v>United States</v>
      </c>
      <c r="M4925" s="12" t="str">
        <f>VLOOKUP(D4925,accounts!A:B,2)</f>
        <v>marketing</v>
      </c>
      <c r="N4925" s="12" t="str">
        <f t="shared" si="26"/>
        <v>Aug 2017</v>
      </c>
      <c r="O4925" s="12" t="str">
        <f t="shared" si="615"/>
        <v>Sep 2017</v>
      </c>
      <c r="P4925" s="12">
        <f>VLOOKUP(D4925,accounts!A:G,4)</f>
        <v>2403.58</v>
      </c>
      <c r="Q4925" s="12">
        <f t="shared" si="616"/>
        <v>31</v>
      </c>
    </row>
    <row r="4926">
      <c r="A4926" s="14" t="s">
        <v>5105</v>
      </c>
      <c r="B4926" s="14" t="s">
        <v>40</v>
      </c>
      <c r="C4926" s="14" t="s">
        <v>18</v>
      </c>
      <c r="D4926" s="14" t="s">
        <v>74</v>
      </c>
      <c r="E4926" s="14" t="s">
        <v>26</v>
      </c>
      <c r="F4926" s="15">
        <v>42954.0</v>
      </c>
      <c r="G4926" s="15">
        <v>43088.0</v>
      </c>
      <c r="H4926" s="14">
        <v>0.0</v>
      </c>
      <c r="I4926" s="12">
        <f>VLOOKUP(C4926, products!$A$1:$C$8, 3, FALSE)</f>
        <v>1096</v>
      </c>
      <c r="J4926" s="12" t="str">
        <f>VLOOKUP(B4926,sales_teams!A:C,3)</f>
        <v>East</v>
      </c>
      <c r="K4926" s="12" t="str">
        <f>VLOOKUP(B4926,sales_teams!A:C,2)</f>
        <v>Rocco Neubert</v>
      </c>
      <c r="L4926" s="12" t="str">
        <f>VLOOKUP(D4926,accounts!A:G,6)</f>
        <v>United States</v>
      </c>
      <c r="M4926" s="12" t="str">
        <f>VLOOKUP(D4926,accounts!A:B,2)</f>
        <v>retail</v>
      </c>
      <c r="N4926" s="12" t="str">
        <f t="shared" si="26"/>
        <v>Aug 2017</v>
      </c>
      <c r="O4926" s="12" t="str">
        <f t="shared" si="615"/>
        <v>Dec 2017</v>
      </c>
      <c r="P4926" s="12">
        <f>VLOOKUP(D4926,accounts!A:G,4)</f>
        <v>2214.94</v>
      </c>
      <c r="Q4926" s="12">
        <f t="shared" si="616"/>
        <v>122</v>
      </c>
    </row>
    <row r="4927">
      <c r="A4927" s="14" t="s">
        <v>5106</v>
      </c>
      <c r="B4927" s="14" t="s">
        <v>42</v>
      </c>
      <c r="C4927" s="14" t="s">
        <v>17</v>
      </c>
      <c r="D4927" s="14" t="s">
        <v>83</v>
      </c>
      <c r="E4927" s="14" t="s">
        <v>5</v>
      </c>
      <c r="F4927" s="15">
        <v>42954.0</v>
      </c>
      <c r="G4927" s="15">
        <v>43000.0</v>
      </c>
      <c r="H4927" s="14">
        <v>4722.0</v>
      </c>
      <c r="I4927" s="12">
        <f>VLOOKUP(C4927, products!$A$1:$C$8, 3, FALSE)</f>
        <v>4821</v>
      </c>
      <c r="J4927" s="12" t="str">
        <f>VLOOKUP(B4927,sales_teams!A:C,3)</f>
        <v>East</v>
      </c>
      <c r="K4927" s="12" t="str">
        <f>VLOOKUP(B4927,sales_teams!A:C,2)</f>
        <v>Rocco Neubert</v>
      </c>
      <c r="L4927" s="12" t="str">
        <f>VLOOKUP(D4927,accounts!A:G,6)</f>
        <v>United States</v>
      </c>
      <c r="M4927" s="12" t="str">
        <f>VLOOKUP(D4927,accounts!A:B,2)</f>
        <v>marketing</v>
      </c>
      <c r="N4927" s="12" t="str">
        <f t="shared" si="26"/>
        <v>Aug 2017</v>
      </c>
      <c r="O4927" s="12" t="str">
        <f t="shared" si="615"/>
        <v>Sep 2017</v>
      </c>
      <c r="P4927" s="12">
        <f>VLOOKUP(D4927,accounts!A:G,4)</f>
        <v>2403.58</v>
      </c>
      <c r="Q4927" s="12">
        <f t="shared" si="616"/>
        <v>31</v>
      </c>
    </row>
    <row r="4928">
      <c r="A4928" s="14" t="s">
        <v>5107</v>
      </c>
      <c r="B4928" s="14" t="s">
        <v>43</v>
      </c>
      <c r="C4928" s="14" t="s">
        <v>18</v>
      </c>
      <c r="D4928" s="14" t="s">
        <v>128</v>
      </c>
      <c r="E4928" s="14" t="s">
        <v>26</v>
      </c>
      <c r="F4928" s="15">
        <v>42954.0</v>
      </c>
      <c r="G4928" s="15">
        <v>42973.0</v>
      </c>
      <c r="H4928" s="14">
        <v>0.0</v>
      </c>
      <c r="I4928" s="12">
        <f>VLOOKUP(C4928, products!$A$1:$C$8, 3, FALSE)</f>
        <v>1096</v>
      </c>
      <c r="J4928" s="12" t="str">
        <f>VLOOKUP(B4928,sales_teams!A:C,3)</f>
        <v>East</v>
      </c>
      <c r="K4928" s="12" t="str">
        <f>VLOOKUP(B4928,sales_teams!A:C,2)</f>
        <v>Rocco Neubert</v>
      </c>
      <c r="L4928" s="12" t="str">
        <f>VLOOKUP(D4928,accounts!A:G,6)</f>
        <v>United States</v>
      </c>
      <c r="M4928" s="12" t="str">
        <f>VLOOKUP(D4928,accounts!A:B,2)</f>
        <v>telecommunications</v>
      </c>
      <c r="N4928" s="12" t="str">
        <f t="shared" si="26"/>
        <v>Aug 2017</v>
      </c>
      <c r="O4928" s="12" t="str">
        <f t="shared" si="615"/>
        <v>Aug 2017</v>
      </c>
      <c r="P4928" s="12">
        <f>VLOOKUP(D4928,accounts!A:G,4)</f>
        <v>1188.42</v>
      </c>
      <c r="Q4928" s="12">
        <f t="shared" si="616"/>
        <v>0</v>
      </c>
    </row>
    <row r="4929">
      <c r="A4929" s="14" t="s">
        <v>5108</v>
      </c>
      <c r="B4929" s="14" t="s">
        <v>44</v>
      </c>
      <c r="C4929" s="14" t="s">
        <v>21</v>
      </c>
      <c r="D4929" s="14" t="s">
        <v>110</v>
      </c>
      <c r="E4929" s="14" t="s">
        <v>5</v>
      </c>
      <c r="F4929" s="15">
        <v>42954.0</v>
      </c>
      <c r="G4929" s="15">
        <v>42964.0</v>
      </c>
      <c r="H4929" s="14">
        <v>3039.0</v>
      </c>
      <c r="I4929" s="12">
        <f>VLOOKUP(C4929, products!$A$1:$C$8, 3, FALSE)</f>
        <v>3393</v>
      </c>
      <c r="J4929" s="12" t="str">
        <f>VLOOKUP(B4929,sales_teams!A:C,3)</f>
        <v>East</v>
      </c>
      <c r="K4929" s="12" t="str">
        <f>VLOOKUP(B4929,sales_teams!A:C,2)</f>
        <v>Rocco Neubert</v>
      </c>
      <c r="L4929" s="12" t="str">
        <f>VLOOKUP(D4929,accounts!A:G,6)</f>
        <v>Poland</v>
      </c>
      <c r="M4929" s="12" t="str">
        <f>VLOOKUP(D4929,accounts!A:B,2)</f>
        <v>marketing</v>
      </c>
      <c r="N4929" s="12" t="str">
        <f t="shared" si="26"/>
        <v>Aug 2017</v>
      </c>
      <c r="O4929" s="12" t="str">
        <f t="shared" si="615"/>
        <v>Aug 2017</v>
      </c>
      <c r="P4929" s="12">
        <f>VLOOKUP(D4929,accounts!A:G,4)</f>
        <v>894.37</v>
      </c>
      <c r="Q4929" s="12">
        <f t="shared" si="616"/>
        <v>0</v>
      </c>
    </row>
    <row r="4930">
      <c r="A4930" s="14" t="s">
        <v>5109</v>
      </c>
      <c r="B4930" s="14" t="s">
        <v>45</v>
      </c>
      <c r="C4930" s="14" t="s">
        <v>18</v>
      </c>
      <c r="D4930" s="14" t="s">
        <v>107</v>
      </c>
      <c r="E4930" s="14" t="s">
        <v>5</v>
      </c>
      <c r="F4930" s="15">
        <v>42954.0</v>
      </c>
      <c r="G4930" s="15">
        <v>43040.0</v>
      </c>
      <c r="H4930" s="14">
        <v>1080.0</v>
      </c>
      <c r="I4930" s="12">
        <f>VLOOKUP(C4930, products!$A$1:$C$8, 3, FALSE)</f>
        <v>1096</v>
      </c>
      <c r="J4930" s="12" t="str">
        <f>VLOOKUP(B4930,sales_teams!A:C,3)</f>
        <v>East</v>
      </c>
      <c r="K4930" s="12" t="str">
        <f>VLOOKUP(B4930,sales_teams!A:C,2)</f>
        <v>Rocco Neubert</v>
      </c>
      <c r="L4930" s="12" t="str">
        <f>VLOOKUP(D4930,accounts!A:G,6)</f>
        <v>United States</v>
      </c>
      <c r="M4930" s="12" t="str">
        <f>VLOOKUP(D4930,accounts!A:B,2)</f>
        <v>technolgy</v>
      </c>
      <c r="N4930" s="12" t="str">
        <f t="shared" si="26"/>
        <v>Aug 2017</v>
      </c>
      <c r="O4930" s="12" t="str">
        <f t="shared" si="615"/>
        <v>Nov 2017</v>
      </c>
      <c r="P4930" s="12">
        <f>VLOOKUP(D4930,accounts!A:G,4)</f>
        <v>1008.06</v>
      </c>
      <c r="Q4930" s="12">
        <f t="shared" si="616"/>
        <v>92</v>
      </c>
    </row>
    <row r="4931">
      <c r="A4931" s="14" t="s">
        <v>5110</v>
      </c>
      <c r="B4931" s="14" t="s">
        <v>46</v>
      </c>
      <c r="C4931" s="14" t="s">
        <v>18</v>
      </c>
      <c r="D4931" s="14" t="s">
        <v>124</v>
      </c>
      <c r="E4931" s="14" t="s">
        <v>26</v>
      </c>
      <c r="F4931" s="15">
        <v>42954.0</v>
      </c>
      <c r="G4931" s="15">
        <v>43063.0</v>
      </c>
      <c r="H4931" s="14">
        <v>0.0</v>
      </c>
      <c r="I4931" s="12">
        <f>VLOOKUP(C4931, products!$A$1:$C$8, 3, FALSE)</f>
        <v>1096</v>
      </c>
      <c r="J4931" s="12" t="str">
        <f>VLOOKUP(B4931,sales_teams!A:C,3)</f>
        <v>East</v>
      </c>
      <c r="K4931" s="12" t="str">
        <f>VLOOKUP(B4931,sales_teams!A:C,2)</f>
        <v>Rocco Neubert</v>
      </c>
      <c r="L4931" s="12" t="str">
        <f>VLOOKUP(D4931,accounts!A:G,6)</f>
        <v>United States</v>
      </c>
      <c r="M4931" s="12" t="str">
        <f>VLOOKUP(D4931,accounts!A:B,2)</f>
        <v>retail</v>
      </c>
      <c r="N4931" s="12" t="str">
        <f t="shared" si="26"/>
        <v>Aug 2017</v>
      </c>
      <c r="O4931" s="12" t="str">
        <f t="shared" si="615"/>
        <v>Nov 2017</v>
      </c>
      <c r="P4931" s="12">
        <f>VLOOKUP(D4931,accounts!A:G,4)</f>
        <v>497.11</v>
      </c>
      <c r="Q4931" s="12">
        <f t="shared" si="616"/>
        <v>92</v>
      </c>
    </row>
    <row r="4932">
      <c r="A4932" s="14" t="s">
        <v>5111</v>
      </c>
      <c r="B4932" s="14" t="s">
        <v>48</v>
      </c>
      <c r="C4932" s="14" t="s">
        <v>21</v>
      </c>
      <c r="D4932" s="14" t="s">
        <v>103</v>
      </c>
      <c r="E4932" s="14" t="s">
        <v>5</v>
      </c>
      <c r="F4932" s="15">
        <v>42954.0</v>
      </c>
      <c r="G4932" s="15">
        <v>43082.0</v>
      </c>
      <c r="H4932" s="14">
        <v>3063.0</v>
      </c>
      <c r="I4932" s="12">
        <f>VLOOKUP(C4932, products!$A$1:$C$8, 3, FALSE)</f>
        <v>3393</v>
      </c>
      <c r="J4932" s="12" t="str">
        <f>VLOOKUP(B4932,sales_teams!A:C,3)</f>
        <v>East</v>
      </c>
      <c r="K4932" s="12" t="str">
        <f>VLOOKUP(B4932,sales_teams!A:C,2)</f>
        <v>Rocco Neubert</v>
      </c>
      <c r="L4932" s="12" t="str">
        <f>VLOOKUP(D4932,accounts!A:G,6)</f>
        <v>Norway</v>
      </c>
      <c r="M4932" s="12" t="str">
        <f>VLOOKUP(D4932,accounts!A:B,2)</f>
        <v>technolgy</v>
      </c>
      <c r="N4932" s="12" t="str">
        <f t="shared" si="26"/>
        <v>Aug 2017</v>
      </c>
      <c r="O4932" s="12" t="str">
        <f t="shared" si="615"/>
        <v>Dec 2017</v>
      </c>
      <c r="P4932" s="12">
        <f>VLOOKUP(D4932,accounts!A:G,4)</f>
        <v>1223.72</v>
      </c>
      <c r="Q4932" s="12">
        <f t="shared" si="616"/>
        <v>122</v>
      </c>
    </row>
    <row r="4933">
      <c r="A4933" s="14" t="s">
        <v>5112</v>
      </c>
      <c r="B4933" s="14" t="s">
        <v>49</v>
      </c>
      <c r="C4933" s="14" t="s">
        <v>22</v>
      </c>
      <c r="D4933" s="14" t="s">
        <v>65</v>
      </c>
      <c r="E4933" s="14" t="s">
        <v>26</v>
      </c>
      <c r="F4933" s="15">
        <v>42954.0</v>
      </c>
      <c r="G4933" s="15">
        <v>43056.0</v>
      </c>
      <c r="H4933" s="14">
        <v>0.0</v>
      </c>
      <c r="I4933" s="12">
        <f>VLOOKUP(C4933, products!$A$1:$C$8, 3, FALSE)</f>
        <v>550</v>
      </c>
      <c r="J4933" s="12" t="str">
        <f>VLOOKUP(B4933,sales_teams!A:C,3)</f>
        <v>West</v>
      </c>
      <c r="K4933" s="12" t="str">
        <f>VLOOKUP(B4933,sales_teams!A:C,2)</f>
        <v>Summer Sewald</v>
      </c>
      <c r="L4933" s="12" t="str">
        <f>VLOOKUP(D4933,accounts!A:G,6)</f>
        <v>United States</v>
      </c>
      <c r="M4933" s="12" t="str">
        <f>VLOOKUP(D4933,accounts!A:B,2)</f>
        <v>technolgy</v>
      </c>
      <c r="N4933" s="12" t="str">
        <f t="shared" si="26"/>
        <v>Aug 2017</v>
      </c>
      <c r="O4933" s="12" t="str">
        <f t="shared" si="615"/>
        <v>Nov 2017</v>
      </c>
      <c r="P4933" s="12">
        <f>VLOOKUP(D4933,accounts!A:G,4)</f>
        <v>7708.38</v>
      </c>
      <c r="Q4933" s="12">
        <f t="shared" si="616"/>
        <v>92</v>
      </c>
    </row>
    <row r="4934">
      <c r="A4934" s="14" t="s">
        <v>5113</v>
      </c>
      <c r="B4934" s="14" t="s">
        <v>53</v>
      </c>
      <c r="C4934" s="14" t="s">
        <v>18</v>
      </c>
      <c r="D4934" s="14" t="s">
        <v>109</v>
      </c>
      <c r="E4934" s="14" t="s">
        <v>25</v>
      </c>
      <c r="F4934" s="15">
        <v>42954.0</v>
      </c>
      <c r="G4934" s="17"/>
      <c r="I4934" s="12">
        <f>VLOOKUP(C4934, products!$A$1:$C$8, 3, FALSE)</f>
        <v>1096</v>
      </c>
      <c r="J4934" s="12" t="str">
        <f>VLOOKUP(B4934,sales_teams!A:C,3)</f>
        <v>West</v>
      </c>
      <c r="K4934" s="12" t="str">
        <f>VLOOKUP(B4934,sales_teams!A:C,2)</f>
        <v>Summer Sewald</v>
      </c>
      <c r="L4934" s="12" t="str">
        <f>VLOOKUP(D4934,accounts!A:G,6)</f>
        <v>Kenya</v>
      </c>
      <c r="M4934" s="12" t="str">
        <f>VLOOKUP(D4934,accounts!A:B,2)</f>
        <v>medical</v>
      </c>
      <c r="N4934" s="12" t="str">
        <f t="shared" si="26"/>
        <v>Aug 2017</v>
      </c>
      <c r="P4934" s="12">
        <f>VLOOKUP(D4934,accounts!A:G,4)</f>
        <v>647.18</v>
      </c>
    </row>
    <row r="4935">
      <c r="A4935" s="14" t="s">
        <v>5114</v>
      </c>
      <c r="B4935" s="14" t="s">
        <v>58</v>
      </c>
      <c r="C4935" s="14" t="s">
        <v>19</v>
      </c>
      <c r="D4935" s="14" t="s">
        <v>113</v>
      </c>
      <c r="E4935" s="14" t="s">
        <v>26</v>
      </c>
      <c r="F4935" s="15">
        <v>42954.0</v>
      </c>
      <c r="G4935" s="15">
        <v>42960.0</v>
      </c>
      <c r="H4935" s="14">
        <v>0.0</v>
      </c>
      <c r="I4935" s="12">
        <f>VLOOKUP(C4935, products!$A$1:$C$8, 3, FALSE)</f>
        <v>55</v>
      </c>
      <c r="J4935" s="12" t="str">
        <f>VLOOKUP(B4935,sales_teams!A:C,3)</f>
        <v>West</v>
      </c>
      <c r="K4935" s="12" t="str">
        <f>VLOOKUP(B4935,sales_teams!A:C,2)</f>
        <v>Summer Sewald</v>
      </c>
      <c r="L4935" s="12" t="str">
        <f>VLOOKUP(D4935,accounts!A:G,6)</f>
        <v>United States</v>
      </c>
      <c r="M4935" s="12" t="str">
        <f>VLOOKUP(D4935,accounts!A:B,2)</f>
        <v>retail</v>
      </c>
      <c r="N4935" s="12" t="str">
        <f t="shared" si="26"/>
        <v>Aug 2017</v>
      </c>
      <c r="O4935" s="12" t="str">
        <f t="shared" ref="O4935:O4946" si="617">TEXT(G4935,"mmm yyy")</f>
        <v>Aug 2017</v>
      </c>
      <c r="P4935" s="12">
        <f>VLOOKUP(D4935,accounts!A:G,4)</f>
        <v>1388.67</v>
      </c>
      <c r="Q4935" s="12">
        <f t="shared" ref="Q4935:Q4946" si="618">O4935-N4935</f>
        <v>0</v>
      </c>
    </row>
    <row r="4936">
      <c r="A4936" s="14" t="s">
        <v>5115</v>
      </c>
      <c r="B4936" s="14" t="s">
        <v>59</v>
      </c>
      <c r="C4936" s="14" t="s">
        <v>19</v>
      </c>
      <c r="D4936" s="14" t="s">
        <v>114</v>
      </c>
      <c r="E4936" s="14" t="s">
        <v>5</v>
      </c>
      <c r="F4936" s="15">
        <v>42954.0</v>
      </c>
      <c r="G4936" s="15">
        <v>43043.0</v>
      </c>
      <c r="H4936" s="14">
        <v>52.0</v>
      </c>
      <c r="I4936" s="12">
        <f>VLOOKUP(C4936, products!$A$1:$C$8, 3, FALSE)</f>
        <v>55</v>
      </c>
      <c r="J4936" s="12" t="str">
        <f>VLOOKUP(B4936,sales_teams!A:C,3)</f>
        <v>West</v>
      </c>
      <c r="K4936" s="12" t="str">
        <f>VLOOKUP(B4936,sales_teams!A:C,2)</f>
        <v>Summer Sewald</v>
      </c>
      <c r="L4936" s="12" t="str">
        <f>VLOOKUP(D4936,accounts!A:G,6)</f>
        <v>United States</v>
      </c>
      <c r="M4936" s="12" t="str">
        <f>VLOOKUP(D4936,accounts!A:B,2)</f>
        <v>technolgy</v>
      </c>
      <c r="N4936" s="12" t="str">
        <f t="shared" si="26"/>
        <v>Aug 2017</v>
      </c>
      <c r="O4936" s="12" t="str">
        <f t="shared" si="617"/>
        <v>Nov 2017</v>
      </c>
      <c r="P4936" s="12">
        <f>VLOOKUP(D4936,accounts!A:G,4)</f>
        <v>1100.04</v>
      </c>
      <c r="Q4936" s="12">
        <f t="shared" si="618"/>
        <v>92</v>
      </c>
    </row>
    <row r="4937">
      <c r="A4937" s="14" t="s">
        <v>5116</v>
      </c>
      <c r="B4937" s="14" t="s">
        <v>59</v>
      </c>
      <c r="C4937" s="14" t="s">
        <v>19</v>
      </c>
      <c r="D4937" s="14" t="s">
        <v>145</v>
      </c>
      <c r="E4937" s="14" t="s">
        <v>5</v>
      </c>
      <c r="F4937" s="15">
        <v>42954.0</v>
      </c>
      <c r="G4937" s="15">
        <v>43048.0</v>
      </c>
      <c r="H4937" s="14">
        <v>51.0</v>
      </c>
      <c r="I4937" s="12">
        <f>VLOOKUP(C4937, products!$A$1:$C$8, 3, FALSE)</f>
        <v>55</v>
      </c>
      <c r="J4937" s="12" t="str">
        <f>VLOOKUP(B4937,sales_teams!A:C,3)</f>
        <v>West</v>
      </c>
      <c r="K4937" s="12" t="str">
        <f>VLOOKUP(B4937,sales_teams!A:C,2)</f>
        <v>Summer Sewald</v>
      </c>
      <c r="L4937" s="12" t="str">
        <f>VLOOKUP(D4937,accounts!A:G,6)</f>
        <v>United States</v>
      </c>
      <c r="M4937" s="12" t="str">
        <f>VLOOKUP(D4937,accounts!A:B,2)</f>
        <v>technolgy</v>
      </c>
      <c r="N4937" s="12" t="str">
        <f t="shared" si="26"/>
        <v>Aug 2017</v>
      </c>
      <c r="O4937" s="12" t="str">
        <f t="shared" si="617"/>
        <v>Nov 2017</v>
      </c>
      <c r="P4937" s="12">
        <f>VLOOKUP(D4937,accounts!A:G,4)</f>
        <v>1242.32</v>
      </c>
      <c r="Q4937" s="12">
        <f t="shared" si="618"/>
        <v>92</v>
      </c>
    </row>
    <row r="4938">
      <c r="A4938" s="14" t="s">
        <v>5117</v>
      </c>
      <c r="B4938" s="14" t="s">
        <v>61</v>
      </c>
      <c r="C4938" s="14" t="s">
        <v>17</v>
      </c>
      <c r="D4938" s="14" t="s">
        <v>66</v>
      </c>
      <c r="E4938" s="14" t="s">
        <v>5</v>
      </c>
      <c r="F4938" s="15">
        <v>42954.0</v>
      </c>
      <c r="G4938" s="15">
        <v>43066.0</v>
      </c>
      <c r="H4938" s="14">
        <v>4480.0</v>
      </c>
      <c r="I4938" s="12">
        <f>VLOOKUP(C4938, products!$A$1:$C$8, 3, FALSE)</f>
        <v>4821</v>
      </c>
      <c r="J4938" s="12" t="str">
        <f>VLOOKUP(B4938,sales_teams!A:C,3)</f>
        <v>West</v>
      </c>
      <c r="K4938" s="12" t="str">
        <f>VLOOKUP(B4938,sales_teams!A:C,2)</f>
        <v>Summer Sewald</v>
      </c>
      <c r="L4938" s="12" t="str">
        <f>VLOOKUP(D4938,accounts!A:G,6)</f>
        <v>United States</v>
      </c>
      <c r="M4938" s="12" t="str">
        <f>VLOOKUP(D4938,accounts!A:B,2)</f>
        <v>medical</v>
      </c>
      <c r="N4938" s="12" t="str">
        <f t="shared" si="26"/>
        <v>Aug 2017</v>
      </c>
      <c r="O4938" s="12" t="str">
        <f t="shared" si="617"/>
        <v>Nov 2017</v>
      </c>
      <c r="P4938" s="12">
        <f>VLOOKUP(D4938,accounts!A:G,4)</f>
        <v>4.54</v>
      </c>
      <c r="Q4938" s="12">
        <f t="shared" si="618"/>
        <v>92</v>
      </c>
    </row>
    <row r="4939">
      <c r="A4939" s="14" t="s">
        <v>5118</v>
      </c>
      <c r="B4939" s="14" t="s">
        <v>32</v>
      </c>
      <c r="C4939" s="14" t="s">
        <v>19</v>
      </c>
      <c r="D4939" s="14" t="s">
        <v>102</v>
      </c>
      <c r="E4939" s="14" t="s">
        <v>5</v>
      </c>
      <c r="F4939" s="15">
        <v>42955.0</v>
      </c>
      <c r="G4939" s="15">
        <v>42965.0</v>
      </c>
      <c r="H4939" s="14">
        <v>53.0</v>
      </c>
      <c r="I4939" s="12">
        <f>VLOOKUP(C4939, products!$A$1:$C$8, 3, FALSE)</f>
        <v>55</v>
      </c>
      <c r="J4939" s="12" t="str">
        <f>VLOOKUP(B4939,sales_teams!A:C,3)</f>
        <v>Central</v>
      </c>
      <c r="K4939" s="12" t="str">
        <f>VLOOKUP(B4939,sales_teams!A:C,2)</f>
        <v>Dustin Brinkmann</v>
      </c>
      <c r="L4939" s="12" t="str">
        <f>VLOOKUP(D4939,accounts!A:G,6)</f>
        <v>United States</v>
      </c>
      <c r="M4939" s="12" t="str">
        <f>VLOOKUP(D4939,accounts!A:B,2)</f>
        <v>marketing</v>
      </c>
      <c r="N4939" s="12" t="str">
        <f t="shared" si="26"/>
        <v>Aug 2017</v>
      </c>
      <c r="O4939" s="12" t="str">
        <f t="shared" si="617"/>
        <v>Aug 2017</v>
      </c>
      <c r="P4939" s="12">
        <f>VLOOKUP(D4939,accounts!A:G,4)</f>
        <v>2173.98</v>
      </c>
      <c r="Q4939" s="12">
        <f t="shared" si="618"/>
        <v>0</v>
      </c>
    </row>
    <row r="4940">
      <c r="A4940" s="14" t="s">
        <v>5119</v>
      </c>
      <c r="B4940" s="14" t="s">
        <v>34</v>
      </c>
      <c r="C4940" s="14" t="s">
        <v>22</v>
      </c>
      <c r="D4940" s="14" t="s">
        <v>87</v>
      </c>
      <c r="E4940" s="14" t="s">
        <v>5</v>
      </c>
      <c r="F4940" s="15">
        <v>42955.0</v>
      </c>
      <c r="G4940" s="15">
        <v>42974.0</v>
      </c>
      <c r="H4940" s="14">
        <v>582.0</v>
      </c>
      <c r="I4940" s="12">
        <f>VLOOKUP(C4940, products!$A$1:$C$8, 3, FALSE)</f>
        <v>550</v>
      </c>
      <c r="J4940" s="12" t="str">
        <f>VLOOKUP(B4940,sales_teams!A:C,3)</f>
        <v>Central</v>
      </c>
      <c r="K4940" s="12" t="str">
        <f>VLOOKUP(B4940,sales_teams!A:C,2)</f>
        <v>Dustin Brinkmann</v>
      </c>
      <c r="L4940" s="12" t="str">
        <f>VLOOKUP(D4940,accounts!A:G,6)</f>
        <v>United States</v>
      </c>
      <c r="M4940" s="12" t="str">
        <f>VLOOKUP(D4940,accounts!A:B,2)</f>
        <v>entertainment</v>
      </c>
      <c r="N4940" s="12" t="str">
        <f t="shared" si="26"/>
        <v>Aug 2017</v>
      </c>
      <c r="O4940" s="12" t="str">
        <f t="shared" si="617"/>
        <v>Aug 2017</v>
      </c>
      <c r="P4940" s="12">
        <f>VLOOKUP(D4940,accounts!A:G,4)</f>
        <v>3838.39</v>
      </c>
      <c r="Q4940" s="12">
        <f t="shared" si="618"/>
        <v>0</v>
      </c>
    </row>
    <row r="4941">
      <c r="A4941" s="14" t="s">
        <v>5120</v>
      </c>
      <c r="B4941" s="14" t="s">
        <v>35</v>
      </c>
      <c r="C4941" s="14" t="s">
        <v>20</v>
      </c>
      <c r="D4941" s="14" t="s">
        <v>98</v>
      </c>
      <c r="E4941" s="14" t="s">
        <v>26</v>
      </c>
      <c r="F4941" s="15">
        <v>42955.0</v>
      </c>
      <c r="G4941" s="15">
        <v>43040.0</v>
      </c>
      <c r="H4941" s="14">
        <v>0.0</v>
      </c>
      <c r="I4941" s="12">
        <f>VLOOKUP(C4941, products!$A$1:$C$8, 3, FALSE)</f>
        <v>5482</v>
      </c>
      <c r="J4941" s="12" t="str">
        <f>VLOOKUP(B4941,sales_teams!A:C,3)</f>
        <v>Central</v>
      </c>
      <c r="K4941" s="12" t="str">
        <f>VLOOKUP(B4941,sales_teams!A:C,2)</f>
        <v>Dustin Brinkmann</v>
      </c>
      <c r="L4941" s="12" t="str">
        <f>VLOOKUP(D4941,accounts!A:G,6)</f>
        <v>United States</v>
      </c>
      <c r="M4941" s="12" t="str">
        <f>VLOOKUP(D4941,accounts!A:B,2)</f>
        <v>retail</v>
      </c>
      <c r="N4941" s="12" t="str">
        <f t="shared" si="26"/>
        <v>Aug 2017</v>
      </c>
      <c r="O4941" s="12" t="str">
        <f t="shared" si="617"/>
        <v>Nov 2017</v>
      </c>
      <c r="P4941" s="12">
        <f>VLOOKUP(D4941,accounts!A:G,4)</f>
        <v>718.62</v>
      </c>
      <c r="Q4941" s="12">
        <f t="shared" si="618"/>
        <v>92</v>
      </c>
    </row>
    <row r="4942">
      <c r="A4942" s="14" t="s">
        <v>5121</v>
      </c>
      <c r="B4942" s="14" t="s">
        <v>35</v>
      </c>
      <c r="C4942" s="14" t="s">
        <v>21</v>
      </c>
      <c r="D4942" s="14" t="s">
        <v>71</v>
      </c>
      <c r="E4942" s="14" t="s">
        <v>5</v>
      </c>
      <c r="F4942" s="15">
        <v>42955.0</v>
      </c>
      <c r="G4942" s="15">
        <v>43047.0</v>
      </c>
      <c r="H4942" s="14">
        <v>3354.0</v>
      </c>
      <c r="I4942" s="12">
        <f>VLOOKUP(C4942, products!$A$1:$C$8, 3, FALSE)</f>
        <v>3393</v>
      </c>
      <c r="J4942" s="12" t="str">
        <f>VLOOKUP(B4942,sales_teams!A:C,3)</f>
        <v>Central</v>
      </c>
      <c r="K4942" s="12" t="str">
        <f>VLOOKUP(B4942,sales_teams!A:C,2)</f>
        <v>Dustin Brinkmann</v>
      </c>
      <c r="L4942" s="12" t="str">
        <f>VLOOKUP(D4942,accounts!A:G,6)</f>
        <v>United States</v>
      </c>
      <c r="M4942" s="12" t="str">
        <f>VLOOKUP(D4942,accounts!A:B,2)</f>
        <v>services</v>
      </c>
      <c r="N4942" s="12" t="str">
        <f t="shared" si="26"/>
        <v>Aug 2017</v>
      </c>
      <c r="O4942" s="12" t="str">
        <f t="shared" si="617"/>
        <v>Nov 2017</v>
      </c>
      <c r="P4942" s="12">
        <f>VLOOKUP(D4942,accounts!A:G,4)</f>
        <v>2041.73</v>
      </c>
      <c r="Q4942" s="12">
        <f t="shared" si="618"/>
        <v>92</v>
      </c>
    </row>
    <row r="4943">
      <c r="A4943" s="14" t="s">
        <v>5122</v>
      </c>
      <c r="B4943" s="14" t="s">
        <v>37</v>
      </c>
      <c r="C4943" s="14" t="s">
        <v>21</v>
      </c>
      <c r="D4943" s="14" t="s">
        <v>146</v>
      </c>
      <c r="E4943" s="14" t="s">
        <v>26</v>
      </c>
      <c r="F4943" s="15">
        <v>42955.0</v>
      </c>
      <c r="G4943" s="15">
        <v>42956.0</v>
      </c>
      <c r="H4943" s="14">
        <v>0.0</v>
      </c>
      <c r="I4943" s="12">
        <f>VLOOKUP(C4943, products!$A$1:$C$8, 3, FALSE)</f>
        <v>3393</v>
      </c>
      <c r="J4943" s="12" t="str">
        <f>VLOOKUP(B4943,sales_teams!A:C,3)</f>
        <v>East</v>
      </c>
      <c r="K4943" s="12" t="str">
        <f>VLOOKUP(B4943,sales_teams!A:C,2)</f>
        <v>Rocco Neubert</v>
      </c>
      <c r="L4943" s="12" t="str">
        <f>VLOOKUP(D4943,accounts!A:G,6)</f>
        <v>United States</v>
      </c>
      <c r="M4943" s="12" t="str">
        <f>VLOOKUP(D4943,accounts!A:B,2)</f>
        <v>marketing</v>
      </c>
      <c r="N4943" s="12" t="str">
        <f t="shared" si="26"/>
        <v>Aug 2017</v>
      </c>
      <c r="O4943" s="12" t="str">
        <f t="shared" si="617"/>
        <v>Aug 2017</v>
      </c>
      <c r="P4943" s="12">
        <f>VLOOKUP(D4943,accounts!A:G,4)</f>
        <v>1197.44</v>
      </c>
      <c r="Q4943" s="12">
        <f t="shared" si="618"/>
        <v>0</v>
      </c>
    </row>
    <row r="4944">
      <c r="A4944" s="14" t="s">
        <v>5123</v>
      </c>
      <c r="B4944" s="14" t="s">
        <v>37</v>
      </c>
      <c r="C4944" s="14" t="s">
        <v>18</v>
      </c>
      <c r="D4944" s="14" t="s">
        <v>65</v>
      </c>
      <c r="E4944" s="14" t="s">
        <v>5</v>
      </c>
      <c r="F4944" s="15">
        <v>42955.0</v>
      </c>
      <c r="G4944" s="15">
        <v>43091.0</v>
      </c>
      <c r="H4944" s="14">
        <v>1135.0</v>
      </c>
      <c r="I4944" s="12">
        <f>VLOOKUP(C4944, products!$A$1:$C$8, 3, FALSE)</f>
        <v>1096</v>
      </c>
      <c r="J4944" s="12" t="str">
        <f>VLOOKUP(B4944,sales_teams!A:C,3)</f>
        <v>East</v>
      </c>
      <c r="K4944" s="12" t="str">
        <f>VLOOKUP(B4944,sales_teams!A:C,2)</f>
        <v>Rocco Neubert</v>
      </c>
      <c r="L4944" s="12" t="str">
        <f>VLOOKUP(D4944,accounts!A:G,6)</f>
        <v>United States</v>
      </c>
      <c r="M4944" s="12" t="str">
        <f>VLOOKUP(D4944,accounts!A:B,2)</f>
        <v>technolgy</v>
      </c>
      <c r="N4944" s="12" t="str">
        <f t="shared" si="26"/>
        <v>Aug 2017</v>
      </c>
      <c r="O4944" s="12" t="str">
        <f t="shared" si="617"/>
        <v>Dec 2017</v>
      </c>
      <c r="P4944" s="12">
        <f>VLOOKUP(D4944,accounts!A:G,4)</f>
        <v>7708.38</v>
      </c>
      <c r="Q4944" s="12">
        <f t="shared" si="618"/>
        <v>122</v>
      </c>
    </row>
    <row r="4945">
      <c r="A4945" s="14" t="s">
        <v>5124</v>
      </c>
      <c r="B4945" s="14" t="s">
        <v>39</v>
      </c>
      <c r="C4945" s="14" t="s">
        <v>17</v>
      </c>
      <c r="D4945" s="14" t="s">
        <v>121</v>
      </c>
      <c r="E4945" s="14" t="s">
        <v>5</v>
      </c>
      <c r="F4945" s="15">
        <v>42955.0</v>
      </c>
      <c r="G4945" s="15">
        <v>42958.0</v>
      </c>
      <c r="H4945" s="14">
        <v>4859.0</v>
      </c>
      <c r="I4945" s="12">
        <f>VLOOKUP(C4945, products!$A$1:$C$8, 3, FALSE)</f>
        <v>4821</v>
      </c>
      <c r="J4945" s="12" t="str">
        <f>VLOOKUP(B4945,sales_teams!A:C,3)</f>
        <v>East</v>
      </c>
      <c r="K4945" s="12" t="str">
        <f>VLOOKUP(B4945,sales_teams!A:C,2)</f>
        <v>Rocco Neubert</v>
      </c>
      <c r="L4945" s="12" t="str">
        <f>VLOOKUP(D4945,accounts!A:G,6)</f>
        <v>United States</v>
      </c>
      <c r="M4945" s="12" t="str">
        <f>VLOOKUP(D4945,accounts!A:B,2)</f>
        <v>telecommunications</v>
      </c>
      <c r="N4945" s="12" t="str">
        <f t="shared" si="26"/>
        <v>Aug 2017</v>
      </c>
      <c r="O4945" s="12" t="str">
        <f t="shared" si="617"/>
        <v>Aug 2017</v>
      </c>
      <c r="P4945" s="12">
        <f>VLOOKUP(D4945,accounts!A:G,4)</f>
        <v>6395.05</v>
      </c>
      <c r="Q4945" s="12">
        <f t="shared" si="618"/>
        <v>0</v>
      </c>
    </row>
    <row r="4946">
      <c r="A4946" s="14" t="s">
        <v>5125</v>
      </c>
      <c r="B4946" s="14" t="s">
        <v>45</v>
      </c>
      <c r="C4946" s="14" t="s">
        <v>18</v>
      </c>
      <c r="D4946" s="14" t="s">
        <v>126</v>
      </c>
      <c r="E4946" s="14" t="s">
        <v>5</v>
      </c>
      <c r="F4946" s="15">
        <v>42955.0</v>
      </c>
      <c r="G4946" s="15">
        <v>42964.0</v>
      </c>
      <c r="H4946" s="14">
        <v>1085.0</v>
      </c>
      <c r="I4946" s="12">
        <f>VLOOKUP(C4946, products!$A$1:$C$8, 3, FALSE)</f>
        <v>1096</v>
      </c>
      <c r="J4946" s="12" t="str">
        <f>VLOOKUP(B4946,sales_teams!A:C,3)</f>
        <v>East</v>
      </c>
      <c r="K4946" s="12" t="str">
        <f>VLOOKUP(B4946,sales_teams!A:C,2)</f>
        <v>Rocco Neubert</v>
      </c>
      <c r="L4946" s="12" t="str">
        <f>VLOOKUP(D4946,accounts!A:G,6)</f>
        <v>United States</v>
      </c>
      <c r="M4946" s="12" t="str">
        <f>VLOOKUP(D4946,accounts!A:B,2)</f>
        <v>retail</v>
      </c>
      <c r="N4946" s="12" t="str">
        <f t="shared" si="26"/>
        <v>Aug 2017</v>
      </c>
      <c r="O4946" s="12" t="str">
        <f t="shared" si="617"/>
        <v>Aug 2017</v>
      </c>
      <c r="P4946" s="12">
        <f>VLOOKUP(D4946,accounts!A:G,4)</f>
        <v>332.43</v>
      </c>
      <c r="Q4946" s="12">
        <f t="shared" si="618"/>
        <v>0</v>
      </c>
    </row>
    <row r="4947">
      <c r="A4947" s="14" t="s">
        <v>5126</v>
      </c>
      <c r="B4947" s="14" t="s">
        <v>46</v>
      </c>
      <c r="C4947" s="14" t="s">
        <v>22</v>
      </c>
      <c r="D4947" s="14" t="s">
        <v>98</v>
      </c>
      <c r="E4947" s="14" t="s">
        <v>25</v>
      </c>
      <c r="F4947" s="15">
        <v>42955.0</v>
      </c>
      <c r="G4947" s="17"/>
      <c r="I4947" s="12">
        <f>VLOOKUP(C4947, products!$A$1:$C$8, 3, FALSE)</f>
        <v>550</v>
      </c>
      <c r="J4947" s="12" t="str">
        <f>VLOOKUP(B4947,sales_teams!A:C,3)</f>
        <v>East</v>
      </c>
      <c r="K4947" s="12" t="str">
        <f>VLOOKUP(B4947,sales_teams!A:C,2)</f>
        <v>Rocco Neubert</v>
      </c>
      <c r="L4947" s="12" t="str">
        <f>VLOOKUP(D4947,accounts!A:G,6)</f>
        <v>United States</v>
      </c>
      <c r="M4947" s="12" t="str">
        <f>VLOOKUP(D4947,accounts!A:B,2)</f>
        <v>retail</v>
      </c>
      <c r="N4947" s="12" t="str">
        <f t="shared" si="26"/>
        <v>Aug 2017</v>
      </c>
      <c r="P4947" s="12">
        <f>VLOOKUP(D4947,accounts!A:G,4)</f>
        <v>718.62</v>
      </c>
    </row>
    <row r="4948">
      <c r="A4948" s="14" t="s">
        <v>5127</v>
      </c>
      <c r="B4948" s="14" t="s">
        <v>47</v>
      </c>
      <c r="C4948" s="14" t="s">
        <v>19</v>
      </c>
      <c r="D4948" s="14" t="s">
        <v>74</v>
      </c>
      <c r="E4948" s="14" t="s">
        <v>26</v>
      </c>
      <c r="F4948" s="15">
        <v>42955.0</v>
      </c>
      <c r="G4948" s="15">
        <v>43002.0</v>
      </c>
      <c r="H4948" s="14">
        <v>0.0</v>
      </c>
      <c r="I4948" s="12">
        <f>VLOOKUP(C4948, products!$A$1:$C$8, 3, FALSE)</f>
        <v>55</v>
      </c>
      <c r="J4948" s="12" t="str">
        <f>VLOOKUP(B4948,sales_teams!A:C,3)</f>
        <v>East</v>
      </c>
      <c r="K4948" s="12" t="str">
        <f>VLOOKUP(B4948,sales_teams!A:C,2)</f>
        <v>Rocco Neubert</v>
      </c>
      <c r="L4948" s="12" t="str">
        <f>VLOOKUP(D4948,accounts!A:G,6)</f>
        <v>United States</v>
      </c>
      <c r="M4948" s="12" t="str">
        <f>VLOOKUP(D4948,accounts!A:B,2)</f>
        <v>retail</v>
      </c>
      <c r="N4948" s="12" t="str">
        <f t="shared" si="26"/>
        <v>Aug 2017</v>
      </c>
      <c r="O4948" s="12" t="str">
        <f t="shared" ref="O4948:O4956" si="619">TEXT(G4948,"mmm yyy")</f>
        <v>Sep 2017</v>
      </c>
      <c r="P4948" s="12">
        <f>VLOOKUP(D4948,accounts!A:G,4)</f>
        <v>2214.94</v>
      </c>
      <c r="Q4948" s="12">
        <f t="shared" ref="Q4948:Q4956" si="620">O4948-N4948</f>
        <v>31</v>
      </c>
    </row>
    <row r="4949">
      <c r="A4949" s="14" t="s">
        <v>5128</v>
      </c>
      <c r="B4949" s="14" t="s">
        <v>48</v>
      </c>
      <c r="C4949" s="14" t="s">
        <v>22</v>
      </c>
      <c r="D4949" s="14" t="s">
        <v>101</v>
      </c>
      <c r="E4949" s="14" t="s">
        <v>26</v>
      </c>
      <c r="F4949" s="15">
        <v>42955.0</v>
      </c>
      <c r="G4949" s="15">
        <v>43052.0</v>
      </c>
      <c r="H4949" s="14">
        <v>0.0</v>
      </c>
      <c r="I4949" s="12">
        <f>VLOOKUP(C4949, products!$A$1:$C$8, 3, FALSE)</f>
        <v>550</v>
      </c>
      <c r="J4949" s="12" t="str">
        <f>VLOOKUP(B4949,sales_teams!A:C,3)</f>
        <v>East</v>
      </c>
      <c r="K4949" s="12" t="str">
        <f>VLOOKUP(B4949,sales_teams!A:C,2)</f>
        <v>Rocco Neubert</v>
      </c>
      <c r="L4949" s="12" t="str">
        <f>VLOOKUP(D4949,accounts!A:G,6)</f>
        <v>United States</v>
      </c>
      <c r="M4949" s="12" t="str">
        <f>VLOOKUP(D4949,accounts!A:B,2)</f>
        <v>finance</v>
      </c>
      <c r="N4949" s="12" t="str">
        <f t="shared" si="26"/>
        <v>Aug 2017</v>
      </c>
      <c r="O4949" s="12" t="str">
        <f t="shared" si="619"/>
        <v>Nov 2017</v>
      </c>
      <c r="P4949" s="12">
        <f>VLOOKUP(D4949,accounts!A:G,4)</f>
        <v>1102.43</v>
      </c>
      <c r="Q4949" s="12">
        <f t="shared" si="620"/>
        <v>92</v>
      </c>
    </row>
    <row r="4950">
      <c r="A4950" s="14" t="s">
        <v>5129</v>
      </c>
      <c r="B4950" s="14" t="s">
        <v>50</v>
      </c>
      <c r="C4950" s="14" t="s">
        <v>18</v>
      </c>
      <c r="D4950" s="14" t="s">
        <v>134</v>
      </c>
      <c r="E4950" s="14" t="s">
        <v>5</v>
      </c>
      <c r="F4950" s="15">
        <v>42955.0</v>
      </c>
      <c r="G4950" s="15">
        <v>43046.0</v>
      </c>
      <c r="H4950" s="14">
        <v>1196.0</v>
      </c>
      <c r="I4950" s="12">
        <f>VLOOKUP(C4950, products!$A$1:$C$8, 3, FALSE)</f>
        <v>1096</v>
      </c>
      <c r="J4950" s="12" t="str">
        <f>VLOOKUP(B4950,sales_teams!A:C,3)</f>
        <v>West</v>
      </c>
      <c r="K4950" s="12" t="str">
        <f>VLOOKUP(B4950,sales_teams!A:C,2)</f>
        <v>Summer Sewald</v>
      </c>
      <c r="L4950" s="12" t="str">
        <f>VLOOKUP(D4950,accounts!A:G,6)</f>
        <v>United States</v>
      </c>
      <c r="M4950" s="12" t="str">
        <f>VLOOKUP(D4950,accounts!A:B,2)</f>
        <v>medical</v>
      </c>
      <c r="N4950" s="12" t="str">
        <f t="shared" si="26"/>
        <v>Aug 2017</v>
      </c>
      <c r="O4950" s="12" t="str">
        <f t="shared" si="619"/>
        <v>Nov 2017</v>
      </c>
      <c r="P4950" s="12">
        <f>VLOOKUP(D4950,accounts!A:G,4)</f>
        <v>441.08</v>
      </c>
      <c r="Q4950" s="12">
        <f t="shared" si="620"/>
        <v>92</v>
      </c>
    </row>
    <row r="4951">
      <c r="A4951" s="14" t="s">
        <v>5130</v>
      </c>
      <c r="B4951" s="14" t="s">
        <v>50</v>
      </c>
      <c r="C4951" s="14" t="s">
        <v>20</v>
      </c>
      <c r="D4951" s="14" t="s">
        <v>71</v>
      </c>
      <c r="E4951" s="14" t="s">
        <v>5</v>
      </c>
      <c r="F4951" s="15">
        <v>42955.0</v>
      </c>
      <c r="G4951" s="15">
        <v>42966.0</v>
      </c>
      <c r="H4951" s="14">
        <v>5572.0</v>
      </c>
      <c r="I4951" s="12">
        <f>VLOOKUP(C4951, products!$A$1:$C$8, 3, FALSE)</f>
        <v>5482</v>
      </c>
      <c r="J4951" s="12" t="str">
        <f>VLOOKUP(B4951,sales_teams!A:C,3)</f>
        <v>West</v>
      </c>
      <c r="K4951" s="12" t="str">
        <f>VLOOKUP(B4951,sales_teams!A:C,2)</f>
        <v>Summer Sewald</v>
      </c>
      <c r="L4951" s="12" t="str">
        <f>VLOOKUP(D4951,accounts!A:G,6)</f>
        <v>United States</v>
      </c>
      <c r="M4951" s="12" t="str">
        <f>VLOOKUP(D4951,accounts!A:B,2)</f>
        <v>services</v>
      </c>
      <c r="N4951" s="12" t="str">
        <f t="shared" si="26"/>
        <v>Aug 2017</v>
      </c>
      <c r="O4951" s="12" t="str">
        <f t="shared" si="619"/>
        <v>Aug 2017</v>
      </c>
      <c r="P4951" s="12">
        <f>VLOOKUP(D4951,accounts!A:G,4)</f>
        <v>2041.73</v>
      </c>
      <c r="Q4951" s="12">
        <f t="shared" si="620"/>
        <v>0</v>
      </c>
    </row>
    <row r="4952">
      <c r="A4952" s="14" t="s">
        <v>5131</v>
      </c>
      <c r="B4952" s="14" t="s">
        <v>51</v>
      </c>
      <c r="C4952" s="14" t="s">
        <v>21</v>
      </c>
      <c r="D4952" s="14" t="s">
        <v>113</v>
      </c>
      <c r="E4952" s="14" t="s">
        <v>5</v>
      </c>
      <c r="F4952" s="15">
        <v>42955.0</v>
      </c>
      <c r="G4952" s="15">
        <v>43045.0</v>
      </c>
      <c r="H4952" s="14">
        <v>3415.0</v>
      </c>
      <c r="I4952" s="12">
        <f>VLOOKUP(C4952, products!$A$1:$C$8, 3, FALSE)</f>
        <v>3393</v>
      </c>
      <c r="J4952" s="12" t="str">
        <f>VLOOKUP(B4952,sales_teams!A:C,3)</f>
        <v>West</v>
      </c>
      <c r="K4952" s="12" t="str">
        <f>VLOOKUP(B4952,sales_teams!A:C,2)</f>
        <v>Summer Sewald</v>
      </c>
      <c r="L4952" s="12" t="str">
        <f>VLOOKUP(D4952,accounts!A:G,6)</f>
        <v>United States</v>
      </c>
      <c r="M4952" s="12" t="str">
        <f>VLOOKUP(D4952,accounts!A:B,2)</f>
        <v>retail</v>
      </c>
      <c r="N4952" s="12" t="str">
        <f t="shared" si="26"/>
        <v>Aug 2017</v>
      </c>
      <c r="O4952" s="12" t="str">
        <f t="shared" si="619"/>
        <v>Nov 2017</v>
      </c>
      <c r="P4952" s="12">
        <f>VLOOKUP(D4952,accounts!A:G,4)</f>
        <v>1388.67</v>
      </c>
      <c r="Q4952" s="12">
        <f t="shared" si="620"/>
        <v>92</v>
      </c>
    </row>
    <row r="4953">
      <c r="A4953" s="14" t="s">
        <v>5132</v>
      </c>
      <c r="B4953" s="14" t="s">
        <v>57</v>
      </c>
      <c r="C4953" s="14" t="s">
        <v>19</v>
      </c>
      <c r="D4953" s="14" t="s">
        <v>131</v>
      </c>
      <c r="E4953" s="14" t="s">
        <v>26</v>
      </c>
      <c r="F4953" s="15">
        <v>42955.0</v>
      </c>
      <c r="G4953" s="15">
        <v>42962.0</v>
      </c>
      <c r="H4953" s="14">
        <v>0.0</v>
      </c>
      <c r="I4953" s="12">
        <f>VLOOKUP(C4953, products!$A$1:$C$8, 3, FALSE)</f>
        <v>55</v>
      </c>
      <c r="J4953" s="12" t="str">
        <f>VLOOKUP(B4953,sales_teams!A:C,3)</f>
        <v>West</v>
      </c>
      <c r="K4953" s="12" t="str">
        <f>VLOOKUP(B4953,sales_teams!A:C,2)</f>
        <v>Summer Sewald</v>
      </c>
      <c r="L4953" s="12" t="str">
        <f>VLOOKUP(D4953,accounts!A:G,6)</f>
        <v>United States</v>
      </c>
      <c r="M4953" s="12" t="str">
        <f>VLOOKUP(D4953,accounts!A:B,2)</f>
        <v>marketing</v>
      </c>
      <c r="N4953" s="12" t="str">
        <f t="shared" si="26"/>
        <v>Aug 2017</v>
      </c>
      <c r="O4953" s="12" t="str">
        <f t="shared" si="619"/>
        <v>Aug 2017</v>
      </c>
      <c r="P4953" s="12">
        <f>VLOOKUP(D4953,accounts!A:G,4)</f>
        <v>45.39</v>
      </c>
      <c r="Q4953" s="12">
        <f t="shared" si="620"/>
        <v>0</v>
      </c>
    </row>
    <row r="4954">
      <c r="A4954" s="14" t="s">
        <v>5133</v>
      </c>
      <c r="B4954" s="14" t="s">
        <v>34</v>
      </c>
      <c r="C4954" s="14" t="s">
        <v>22</v>
      </c>
      <c r="D4954" s="14" t="s">
        <v>118</v>
      </c>
      <c r="E4954" s="14" t="s">
        <v>26</v>
      </c>
      <c r="F4954" s="15">
        <v>42956.0</v>
      </c>
      <c r="G4954" s="15">
        <v>43074.0</v>
      </c>
      <c r="H4954" s="14">
        <v>0.0</v>
      </c>
      <c r="I4954" s="12">
        <f>VLOOKUP(C4954, products!$A$1:$C$8, 3, FALSE)</f>
        <v>550</v>
      </c>
      <c r="J4954" s="12" t="str">
        <f>VLOOKUP(B4954,sales_teams!A:C,3)</f>
        <v>Central</v>
      </c>
      <c r="K4954" s="12" t="str">
        <f>VLOOKUP(B4954,sales_teams!A:C,2)</f>
        <v>Dustin Brinkmann</v>
      </c>
      <c r="L4954" s="12" t="str">
        <f>VLOOKUP(D4954,accounts!A:G,6)</f>
        <v>United States</v>
      </c>
      <c r="M4954" s="12" t="str">
        <f>VLOOKUP(D4954,accounts!A:B,2)</f>
        <v>retail</v>
      </c>
      <c r="N4954" s="12" t="str">
        <f t="shared" si="26"/>
        <v>Aug 2017</v>
      </c>
      <c r="O4954" s="12" t="str">
        <f t="shared" si="619"/>
        <v>Dec 2017</v>
      </c>
      <c r="P4954" s="12">
        <f>VLOOKUP(D4954,accounts!A:G,4)</f>
        <v>702.72</v>
      </c>
      <c r="Q4954" s="12">
        <f t="shared" si="620"/>
        <v>122</v>
      </c>
    </row>
    <row r="4955">
      <c r="A4955" s="14" t="s">
        <v>5134</v>
      </c>
      <c r="B4955" s="14" t="s">
        <v>37</v>
      </c>
      <c r="C4955" s="14" t="s">
        <v>18</v>
      </c>
      <c r="D4955" s="14" t="s">
        <v>106</v>
      </c>
      <c r="E4955" s="14" t="s">
        <v>26</v>
      </c>
      <c r="F4955" s="15">
        <v>42956.0</v>
      </c>
      <c r="G4955" s="15">
        <v>43051.0</v>
      </c>
      <c r="H4955" s="14">
        <v>0.0</v>
      </c>
      <c r="I4955" s="12">
        <f>VLOOKUP(C4955, products!$A$1:$C$8, 3, FALSE)</f>
        <v>1096</v>
      </c>
      <c r="J4955" s="12" t="str">
        <f>VLOOKUP(B4955,sales_teams!A:C,3)</f>
        <v>East</v>
      </c>
      <c r="K4955" s="12" t="str">
        <f>VLOOKUP(B4955,sales_teams!A:C,2)</f>
        <v>Rocco Neubert</v>
      </c>
      <c r="L4955" s="12" t="str">
        <f>VLOOKUP(D4955,accounts!A:G,6)</f>
        <v>United States</v>
      </c>
      <c r="M4955" s="12" t="str">
        <f>VLOOKUP(D4955,accounts!A:B,2)</f>
        <v>finance</v>
      </c>
      <c r="N4955" s="12" t="str">
        <f t="shared" si="26"/>
        <v>Aug 2017</v>
      </c>
      <c r="O4955" s="12" t="str">
        <f t="shared" si="619"/>
        <v>Nov 2017</v>
      </c>
      <c r="P4955" s="12">
        <f>VLOOKUP(D4955,accounts!A:G,4)</f>
        <v>646.1</v>
      </c>
      <c r="Q4955" s="12">
        <f t="shared" si="620"/>
        <v>92</v>
      </c>
    </row>
    <row r="4956">
      <c r="A4956" s="14" t="s">
        <v>5135</v>
      </c>
      <c r="B4956" s="14" t="s">
        <v>37</v>
      </c>
      <c r="C4956" s="14" t="s">
        <v>18</v>
      </c>
      <c r="D4956" s="14" t="s">
        <v>77</v>
      </c>
      <c r="E4956" s="14" t="s">
        <v>5</v>
      </c>
      <c r="F4956" s="15">
        <v>42956.0</v>
      </c>
      <c r="G4956" s="15">
        <v>43002.0</v>
      </c>
      <c r="H4956" s="14">
        <v>1176.0</v>
      </c>
      <c r="I4956" s="12">
        <f>VLOOKUP(C4956, products!$A$1:$C$8, 3, FALSE)</f>
        <v>1096</v>
      </c>
      <c r="J4956" s="12" t="str">
        <f>VLOOKUP(B4956,sales_teams!A:C,3)</f>
        <v>East</v>
      </c>
      <c r="K4956" s="12" t="str">
        <f>VLOOKUP(B4956,sales_teams!A:C,2)</f>
        <v>Rocco Neubert</v>
      </c>
      <c r="L4956" s="12" t="str">
        <f>VLOOKUP(D4956,accounts!A:G,6)</f>
        <v>United States</v>
      </c>
      <c r="M4956" s="12" t="str">
        <f>VLOOKUP(D4956,accounts!A:B,2)</f>
        <v>retail</v>
      </c>
      <c r="N4956" s="12" t="str">
        <f t="shared" si="26"/>
        <v>Aug 2017</v>
      </c>
      <c r="O4956" s="12" t="str">
        <f t="shared" si="619"/>
        <v>Sep 2017</v>
      </c>
      <c r="P4956" s="12">
        <f>VLOOKUP(D4956,accounts!A:G,4)</f>
        <v>1419.98</v>
      </c>
      <c r="Q4956" s="12">
        <f t="shared" si="620"/>
        <v>31</v>
      </c>
    </row>
    <row r="4957">
      <c r="A4957" s="14" t="s">
        <v>5136</v>
      </c>
      <c r="B4957" s="14" t="s">
        <v>38</v>
      </c>
      <c r="C4957" s="14" t="s">
        <v>18</v>
      </c>
      <c r="D4957" s="14" t="s">
        <v>69</v>
      </c>
      <c r="E4957" s="14" t="s">
        <v>25</v>
      </c>
      <c r="F4957" s="15">
        <v>42956.0</v>
      </c>
      <c r="G4957" s="17"/>
      <c r="I4957" s="12">
        <f>VLOOKUP(C4957, products!$A$1:$C$8, 3, FALSE)</f>
        <v>1096</v>
      </c>
      <c r="J4957" s="12" t="str">
        <f>VLOOKUP(B4957,sales_teams!A:C,3)</f>
        <v>East</v>
      </c>
      <c r="K4957" s="12" t="str">
        <f>VLOOKUP(B4957,sales_teams!A:C,2)</f>
        <v>Rocco Neubert</v>
      </c>
      <c r="L4957" s="12" t="str">
        <f>VLOOKUP(D4957,accounts!A:G,6)</f>
        <v>United States</v>
      </c>
      <c r="M4957" s="12" t="str">
        <f>VLOOKUP(D4957,accounts!A:B,2)</f>
        <v>marketing</v>
      </c>
      <c r="N4957" s="12" t="str">
        <f t="shared" si="26"/>
        <v>Aug 2017</v>
      </c>
      <c r="P4957" s="12">
        <f>VLOOKUP(D4957,accounts!A:G,4)</f>
        <v>2952.73</v>
      </c>
    </row>
    <row r="4958">
      <c r="A4958" s="14" t="s">
        <v>5137</v>
      </c>
      <c r="B4958" s="14" t="s">
        <v>38</v>
      </c>
      <c r="C4958" s="14" t="s">
        <v>17</v>
      </c>
      <c r="D4958" s="14" t="s">
        <v>100</v>
      </c>
      <c r="E4958" s="14" t="s">
        <v>5</v>
      </c>
      <c r="F4958" s="15">
        <v>42956.0</v>
      </c>
      <c r="G4958" s="15">
        <v>43041.0</v>
      </c>
      <c r="H4958" s="14">
        <v>4313.0</v>
      </c>
      <c r="I4958" s="12">
        <f>VLOOKUP(C4958, products!$A$1:$C$8, 3, FALSE)</f>
        <v>4821</v>
      </c>
      <c r="J4958" s="12" t="str">
        <f>VLOOKUP(B4958,sales_teams!A:C,3)</f>
        <v>East</v>
      </c>
      <c r="K4958" s="12" t="str">
        <f>VLOOKUP(B4958,sales_teams!A:C,2)</f>
        <v>Rocco Neubert</v>
      </c>
      <c r="L4958" s="12" t="str">
        <f>VLOOKUP(D4958,accounts!A:G,6)</f>
        <v>Belgium</v>
      </c>
      <c r="M4958" s="12" t="str">
        <f>VLOOKUP(D4958,accounts!A:B,2)</f>
        <v>retail</v>
      </c>
      <c r="N4958" s="12" t="str">
        <f t="shared" si="26"/>
        <v>Aug 2017</v>
      </c>
      <c r="O4958" s="12" t="str">
        <f t="shared" ref="O4958:O4965" si="621">TEXT(G4958,"mmm yyy")</f>
        <v>Nov 2017</v>
      </c>
      <c r="P4958" s="12">
        <f>VLOOKUP(D4958,accounts!A:G,4)</f>
        <v>1376.8</v>
      </c>
      <c r="Q4958" s="12">
        <f t="shared" ref="Q4958:Q4965" si="622">O4958-N4958</f>
        <v>92</v>
      </c>
    </row>
    <row r="4959">
      <c r="A4959" s="14" t="s">
        <v>5138</v>
      </c>
      <c r="B4959" s="14" t="s">
        <v>39</v>
      </c>
      <c r="C4959" s="14" t="s">
        <v>17</v>
      </c>
      <c r="D4959" s="14" t="s">
        <v>65</v>
      </c>
      <c r="E4959" s="14" t="s">
        <v>5</v>
      </c>
      <c r="F4959" s="15">
        <v>42956.0</v>
      </c>
      <c r="G4959" s="15">
        <v>42993.0</v>
      </c>
      <c r="H4959" s="14">
        <v>4662.0</v>
      </c>
      <c r="I4959" s="12">
        <f>VLOOKUP(C4959, products!$A$1:$C$8, 3, FALSE)</f>
        <v>4821</v>
      </c>
      <c r="J4959" s="12" t="str">
        <f>VLOOKUP(B4959,sales_teams!A:C,3)</f>
        <v>East</v>
      </c>
      <c r="K4959" s="12" t="str">
        <f>VLOOKUP(B4959,sales_teams!A:C,2)</f>
        <v>Rocco Neubert</v>
      </c>
      <c r="L4959" s="12" t="str">
        <f>VLOOKUP(D4959,accounts!A:G,6)</f>
        <v>United States</v>
      </c>
      <c r="M4959" s="12" t="str">
        <f>VLOOKUP(D4959,accounts!A:B,2)</f>
        <v>technolgy</v>
      </c>
      <c r="N4959" s="12" t="str">
        <f t="shared" si="26"/>
        <v>Aug 2017</v>
      </c>
      <c r="O4959" s="12" t="str">
        <f t="shared" si="621"/>
        <v>Sep 2017</v>
      </c>
      <c r="P4959" s="12">
        <f>VLOOKUP(D4959,accounts!A:G,4)</f>
        <v>7708.38</v>
      </c>
      <c r="Q4959" s="12">
        <f t="shared" si="622"/>
        <v>31</v>
      </c>
    </row>
    <row r="4960">
      <c r="A4960" s="14" t="s">
        <v>5139</v>
      </c>
      <c r="B4960" s="14" t="s">
        <v>40</v>
      </c>
      <c r="C4960" s="14" t="s">
        <v>22</v>
      </c>
      <c r="D4960" s="14" t="s">
        <v>74</v>
      </c>
      <c r="E4960" s="14" t="s">
        <v>26</v>
      </c>
      <c r="F4960" s="15">
        <v>42956.0</v>
      </c>
      <c r="G4960" s="15">
        <v>42959.0</v>
      </c>
      <c r="H4960" s="14">
        <v>0.0</v>
      </c>
      <c r="I4960" s="12">
        <f>VLOOKUP(C4960, products!$A$1:$C$8, 3, FALSE)</f>
        <v>550</v>
      </c>
      <c r="J4960" s="12" t="str">
        <f>VLOOKUP(B4960,sales_teams!A:C,3)</f>
        <v>East</v>
      </c>
      <c r="K4960" s="12" t="str">
        <f>VLOOKUP(B4960,sales_teams!A:C,2)</f>
        <v>Rocco Neubert</v>
      </c>
      <c r="L4960" s="12" t="str">
        <f>VLOOKUP(D4960,accounts!A:G,6)</f>
        <v>United States</v>
      </c>
      <c r="M4960" s="12" t="str">
        <f>VLOOKUP(D4960,accounts!A:B,2)</f>
        <v>retail</v>
      </c>
      <c r="N4960" s="12" t="str">
        <f t="shared" si="26"/>
        <v>Aug 2017</v>
      </c>
      <c r="O4960" s="12" t="str">
        <f t="shared" si="621"/>
        <v>Aug 2017</v>
      </c>
      <c r="P4960" s="12">
        <f>VLOOKUP(D4960,accounts!A:G,4)</f>
        <v>2214.94</v>
      </c>
      <c r="Q4960" s="12">
        <f t="shared" si="622"/>
        <v>0</v>
      </c>
    </row>
    <row r="4961">
      <c r="A4961" s="14" t="s">
        <v>5140</v>
      </c>
      <c r="B4961" s="14" t="s">
        <v>40</v>
      </c>
      <c r="C4961" s="14" t="s">
        <v>21</v>
      </c>
      <c r="D4961" s="14" t="s">
        <v>67</v>
      </c>
      <c r="E4961" s="14" t="s">
        <v>26</v>
      </c>
      <c r="F4961" s="15">
        <v>42956.0</v>
      </c>
      <c r="G4961" s="15">
        <v>43057.0</v>
      </c>
      <c r="H4961" s="14">
        <v>0.0</v>
      </c>
      <c r="I4961" s="12">
        <f>VLOOKUP(C4961, products!$A$1:$C$8, 3, FALSE)</f>
        <v>3393</v>
      </c>
      <c r="J4961" s="12" t="str">
        <f>VLOOKUP(B4961,sales_teams!A:C,3)</f>
        <v>East</v>
      </c>
      <c r="K4961" s="12" t="str">
        <f>VLOOKUP(B4961,sales_teams!A:C,2)</f>
        <v>Rocco Neubert</v>
      </c>
      <c r="L4961" s="12" t="str">
        <f>VLOOKUP(D4961,accounts!A:G,6)</f>
        <v>United States</v>
      </c>
      <c r="M4961" s="12" t="str">
        <f>VLOOKUP(D4961,accounts!A:B,2)</f>
        <v>entertainment</v>
      </c>
      <c r="N4961" s="12" t="str">
        <f t="shared" si="26"/>
        <v>Aug 2017</v>
      </c>
      <c r="O4961" s="12" t="str">
        <f t="shared" si="621"/>
        <v>Nov 2017</v>
      </c>
      <c r="P4961" s="12">
        <f>VLOOKUP(D4961,accounts!A:G,4)</f>
        <v>4269.9</v>
      </c>
      <c r="Q4961" s="12">
        <f t="shared" si="622"/>
        <v>92</v>
      </c>
    </row>
    <row r="4962">
      <c r="A4962" s="14" t="s">
        <v>5141</v>
      </c>
      <c r="B4962" s="14" t="s">
        <v>41</v>
      </c>
      <c r="C4962" s="14" t="s">
        <v>17</v>
      </c>
      <c r="D4962" s="14" t="s">
        <v>87</v>
      </c>
      <c r="E4962" s="14" t="s">
        <v>26</v>
      </c>
      <c r="F4962" s="15">
        <v>42956.0</v>
      </c>
      <c r="G4962" s="15">
        <v>43059.0</v>
      </c>
      <c r="H4962" s="14">
        <v>0.0</v>
      </c>
      <c r="I4962" s="12">
        <f>VLOOKUP(C4962, products!$A$1:$C$8, 3, FALSE)</f>
        <v>4821</v>
      </c>
      <c r="J4962" s="12" t="str">
        <f>VLOOKUP(B4962,sales_teams!A:C,3)</f>
        <v>East</v>
      </c>
      <c r="K4962" s="12" t="str">
        <f>VLOOKUP(B4962,sales_teams!A:C,2)</f>
        <v>Rocco Neubert</v>
      </c>
      <c r="L4962" s="12" t="str">
        <f>VLOOKUP(D4962,accounts!A:G,6)</f>
        <v>United States</v>
      </c>
      <c r="M4962" s="12" t="str">
        <f>VLOOKUP(D4962,accounts!A:B,2)</f>
        <v>entertainment</v>
      </c>
      <c r="N4962" s="12" t="str">
        <f t="shared" si="26"/>
        <v>Aug 2017</v>
      </c>
      <c r="O4962" s="12" t="str">
        <f t="shared" si="621"/>
        <v>Nov 2017</v>
      </c>
      <c r="P4962" s="12">
        <f>VLOOKUP(D4962,accounts!A:G,4)</f>
        <v>3838.39</v>
      </c>
      <c r="Q4962" s="12">
        <f t="shared" si="622"/>
        <v>92</v>
      </c>
    </row>
    <row r="4963">
      <c r="A4963" s="14" t="s">
        <v>5142</v>
      </c>
      <c r="B4963" s="14" t="s">
        <v>41</v>
      </c>
      <c r="C4963" s="14" t="s">
        <v>21</v>
      </c>
      <c r="D4963" s="14" t="s">
        <v>77</v>
      </c>
      <c r="E4963" s="14" t="s">
        <v>5</v>
      </c>
      <c r="F4963" s="15">
        <v>42956.0</v>
      </c>
      <c r="G4963" s="15">
        <v>43046.0</v>
      </c>
      <c r="H4963" s="14">
        <v>2715.0</v>
      </c>
      <c r="I4963" s="12">
        <f>VLOOKUP(C4963, products!$A$1:$C$8, 3, FALSE)</f>
        <v>3393</v>
      </c>
      <c r="J4963" s="12" t="str">
        <f>VLOOKUP(B4963,sales_teams!A:C,3)</f>
        <v>East</v>
      </c>
      <c r="K4963" s="12" t="str">
        <f>VLOOKUP(B4963,sales_teams!A:C,2)</f>
        <v>Rocco Neubert</v>
      </c>
      <c r="L4963" s="12" t="str">
        <f>VLOOKUP(D4963,accounts!A:G,6)</f>
        <v>United States</v>
      </c>
      <c r="M4963" s="12" t="str">
        <f>VLOOKUP(D4963,accounts!A:B,2)</f>
        <v>retail</v>
      </c>
      <c r="N4963" s="12" t="str">
        <f t="shared" si="26"/>
        <v>Aug 2017</v>
      </c>
      <c r="O4963" s="12" t="str">
        <f t="shared" si="621"/>
        <v>Nov 2017</v>
      </c>
      <c r="P4963" s="12">
        <f>VLOOKUP(D4963,accounts!A:G,4)</f>
        <v>1419.98</v>
      </c>
      <c r="Q4963" s="12">
        <f t="shared" si="622"/>
        <v>92</v>
      </c>
    </row>
    <row r="4964">
      <c r="A4964" s="14" t="s">
        <v>5143</v>
      </c>
      <c r="B4964" s="14" t="s">
        <v>43</v>
      </c>
      <c r="C4964" s="14" t="s">
        <v>18</v>
      </c>
      <c r="D4964" s="14" t="s">
        <v>99</v>
      </c>
      <c r="E4964" s="14" t="s">
        <v>26</v>
      </c>
      <c r="F4964" s="15">
        <v>42956.0</v>
      </c>
      <c r="G4964" s="15">
        <v>43058.0</v>
      </c>
      <c r="H4964" s="14">
        <v>0.0</v>
      </c>
      <c r="I4964" s="12">
        <f>VLOOKUP(C4964, products!$A$1:$C$8, 3, FALSE)</f>
        <v>1096</v>
      </c>
      <c r="J4964" s="12" t="str">
        <f>VLOOKUP(B4964,sales_teams!A:C,3)</f>
        <v>East</v>
      </c>
      <c r="K4964" s="12" t="str">
        <f>VLOOKUP(B4964,sales_teams!A:C,2)</f>
        <v>Rocco Neubert</v>
      </c>
      <c r="L4964" s="12" t="str">
        <f>VLOOKUP(D4964,accounts!A:G,6)</f>
        <v>United States</v>
      </c>
      <c r="M4964" s="12" t="str">
        <f>VLOOKUP(D4964,accounts!A:B,2)</f>
        <v>services</v>
      </c>
      <c r="N4964" s="12" t="str">
        <f t="shared" si="26"/>
        <v>Aug 2017</v>
      </c>
      <c r="O4964" s="12" t="str">
        <f t="shared" si="621"/>
        <v>Nov 2017</v>
      </c>
      <c r="P4964" s="12">
        <f>VLOOKUP(D4964,accounts!A:G,4)</f>
        <v>792.46</v>
      </c>
      <c r="Q4964" s="12">
        <f t="shared" si="622"/>
        <v>92</v>
      </c>
    </row>
    <row r="4965">
      <c r="A4965" s="14" t="s">
        <v>5144</v>
      </c>
      <c r="B4965" s="14" t="s">
        <v>44</v>
      </c>
      <c r="C4965" s="14" t="s">
        <v>22</v>
      </c>
      <c r="D4965" s="14" t="s">
        <v>68</v>
      </c>
      <c r="E4965" s="14" t="s">
        <v>5</v>
      </c>
      <c r="F4965" s="15">
        <v>42956.0</v>
      </c>
      <c r="G4965" s="15">
        <v>43088.0</v>
      </c>
      <c r="H4965" s="14">
        <v>511.0</v>
      </c>
      <c r="I4965" s="12">
        <f>VLOOKUP(C4965, products!$A$1:$C$8, 3, FALSE)</f>
        <v>550</v>
      </c>
      <c r="J4965" s="12" t="str">
        <f>VLOOKUP(B4965,sales_teams!A:C,3)</f>
        <v>East</v>
      </c>
      <c r="K4965" s="12" t="str">
        <f>VLOOKUP(B4965,sales_teams!A:C,2)</f>
        <v>Rocco Neubert</v>
      </c>
      <c r="L4965" s="12" t="str">
        <f>VLOOKUP(D4965,accounts!A:G,6)</f>
        <v>Korea</v>
      </c>
      <c r="M4965" s="12" t="str">
        <f>VLOOKUP(D4965,accounts!A:B,2)</f>
        <v>technolgy</v>
      </c>
      <c r="N4965" s="12" t="str">
        <f t="shared" si="26"/>
        <v>Aug 2017</v>
      </c>
      <c r="O4965" s="12" t="str">
        <f t="shared" si="621"/>
        <v>Dec 2017</v>
      </c>
      <c r="P4965" s="12">
        <f>VLOOKUP(D4965,accounts!A:G,4)</f>
        <v>8170.38</v>
      </c>
      <c r="Q4965" s="12">
        <f t="shared" si="622"/>
        <v>122</v>
      </c>
    </row>
    <row r="4966">
      <c r="A4966" s="14" t="s">
        <v>5145</v>
      </c>
      <c r="B4966" s="14" t="s">
        <v>48</v>
      </c>
      <c r="C4966" s="14" t="s">
        <v>22</v>
      </c>
      <c r="D4966" s="14" t="s">
        <v>137</v>
      </c>
      <c r="E4966" s="14" t="s">
        <v>25</v>
      </c>
      <c r="F4966" s="15">
        <v>42956.0</v>
      </c>
      <c r="G4966" s="17"/>
      <c r="I4966" s="12">
        <f>VLOOKUP(C4966, products!$A$1:$C$8, 3, FALSE)</f>
        <v>550</v>
      </c>
      <c r="J4966" s="12" t="str">
        <f>VLOOKUP(B4966,sales_teams!A:C,3)</f>
        <v>East</v>
      </c>
      <c r="K4966" s="12" t="str">
        <f>VLOOKUP(B4966,sales_teams!A:C,2)</f>
        <v>Rocco Neubert</v>
      </c>
      <c r="L4966" s="12" t="str">
        <f>VLOOKUP(D4966,accounts!A:G,6)</f>
        <v>United States</v>
      </c>
      <c r="M4966" s="12" t="str">
        <f>VLOOKUP(D4966,accounts!A:B,2)</f>
        <v>medical</v>
      </c>
      <c r="N4966" s="12" t="str">
        <f t="shared" si="26"/>
        <v>Aug 2017</v>
      </c>
      <c r="P4966" s="12">
        <f>VLOOKUP(D4966,accounts!A:G,4)</f>
        <v>439.21</v>
      </c>
    </row>
    <row r="4967">
      <c r="A4967" s="14" t="s">
        <v>5146</v>
      </c>
      <c r="B4967" s="14" t="s">
        <v>49</v>
      </c>
      <c r="C4967" s="14" t="s">
        <v>18</v>
      </c>
      <c r="D4967" s="14" t="s">
        <v>69</v>
      </c>
      <c r="E4967" s="14" t="s">
        <v>5</v>
      </c>
      <c r="F4967" s="15">
        <v>42956.0</v>
      </c>
      <c r="G4967" s="15">
        <v>43077.0</v>
      </c>
      <c r="H4967" s="14">
        <v>1017.0</v>
      </c>
      <c r="I4967" s="12">
        <f>VLOOKUP(C4967, products!$A$1:$C$8, 3, FALSE)</f>
        <v>1096</v>
      </c>
      <c r="J4967" s="12" t="str">
        <f>VLOOKUP(B4967,sales_teams!A:C,3)</f>
        <v>West</v>
      </c>
      <c r="K4967" s="12" t="str">
        <f>VLOOKUP(B4967,sales_teams!A:C,2)</f>
        <v>Summer Sewald</v>
      </c>
      <c r="L4967" s="12" t="str">
        <f>VLOOKUP(D4967,accounts!A:G,6)</f>
        <v>United States</v>
      </c>
      <c r="M4967" s="12" t="str">
        <f>VLOOKUP(D4967,accounts!A:B,2)</f>
        <v>marketing</v>
      </c>
      <c r="N4967" s="12" t="str">
        <f t="shared" si="26"/>
        <v>Aug 2017</v>
      </c>
      <c r="O4967" s="12" t="str">
        <f>TEXT(G4967,"mmm yyy")</f>
        <v>Dec 2017</v>
      </c>
      <c r="P4967" s="12">
        <f>VLOOKUP(D4967,accounts!A:G,4)</f>
        <v>2952.73</v>
      </c>
      <c r="Q4967" s="12">
        <f>O4967-N4967</f>
        <v>122</v>
      </c>
    </row>
    <row r="4968">
      <c r="A4968" s="14" t="s">
        <v>5147</v>
      </c>
      <c r="B4968" s="14" t="s">
        <v>50</v>
      </c>
      <c r="C4968" s="14" t="s">
        <v>20</v>
      </c>
      <c r="D4968" s="14" t="s">
        <v>99</v>
      </c>
      <c r="E4968" s="14" t="s">
        <v>25</v>
      </c>
      <c r="F4968" s="15">
        <v>42956.0</v>
      </c>
      <c r="G4968" s="17"/>
      <c r="I4968" s="12">
        <f>VLOOKUP(C4968, products!$A$1:$C$8, 3, FALSE)</f>
        <v>5482</v>
      </c>
      <c r="J4968" s="12" t="str">
        <f>VLOOKUP(B4968,sales_teams!A:C,3)</f>
        <v>West</v>
      </c>
      <c r="K4968" s="12" t="str">
        <f>VLOOKUP(B4968,sales_teams!A:C,2)</f>
        <v>Summer Sewald</v>
      </c>
      <c r="L4968" s="12" t="str">
        <f>VLOOKUP(D4968,accounts!A:G,6)</f>
        <v>United States</v>
      </c>
      <c r="M4968" s="12" t="str">
        <f>VLOOKUP(D4968,accounts!A:B,2)</f>
        <v>services</v>
      </c>
      <c r="N4968" s="12" t="str">
        <f t="shared" si="26"/>
        <v>Aug 2017</v>
      </c>
      <c r="P4968" s="12">
        <f>VLOOKUP(D4968,accounts!A:G,4)</f>
        <v>792.46</v>
      </c>
    </row>
    <row r="4969">
      <c r="A4969" s="14" t="s">
        <v>5148</v>
      </c>
      <c r="B4969" s="14" t="s">
        <v>51</v>
      </c>
      <c r="C4969" s="14" t="s">
        <v>18</v>
      </c>
      <c r="D4969" s="14" t="s">
        <v>85</v>
      </c>
      <c r="E4969" s="14" t="s">
        <v>26</v>
      </c>
      <c r="F4969" s="15">
        <v>42956.0</v>
      </c>
      <c r="G4969" s="15">
        <v>42967.0</v>
      </c>
      <c r="H4969" s="14">
        <v>0.0</v>
      </c>
      <c r="I4969" s="12">
        <f>VLOOKUP(C4969, products!$A$1:$C$8, 3, FALSE)</f>
        <v>1096</v>
      </c>
      <c r="J4969" s="12" t="str">
        <f>VLOOKUP(B4969,sales_teams!A:C,3)</f>
        <v>West</v>
      </c>
      <c r="K4969" s="12" t="str">
        <f>VLOOKUP(B4969,sales_teams!A:C,2)</f>
        <v>Summer Sewald</v>
      </c>
      <c r="L4969" s="12" t="str">
        <f>VLOOKUP(D4969,accounts!A:G,6)</f>
        <v>United States</v>
      </c>
      <c r="M4969" s="12" t="str">
        <f>VLOOKUP(D4969,accounts!A:B,2)</f>
        <v>medical</v>
      </c>
      <c r="N4969" s="12" t="str">
        <f t="shared" si="26"/>
        <v>Aug 2017</v>
      </c>
      <c r="O4969" s="12" t="str">
        <f t="shared" ref="O4969:O4984" si="623">TEXT(G4969,"mmm yyy")</f>
        <v>Aug 2017</v>
      </c>
      <c r="P4969" s="12">
        <f>VLOOKUP(D4969,accounts!A:G,4)</f>
        <v>2741.37</v>
      </c>
      <c r="Q4969" s="12">
        <f t="shared" ref="Q4969:Q4984" si="624">O4969-N4969</f>
        <v>0</v>
      </c>
    </row>
    <row r="4970">
      <c r="A4970" s="14" t="s">
        <v>5149</v>
      </c>
      <c r="B4970" s="14" t="s">
        <v>51</v>
      </c>
      <c r="C4970" s="14" t="s">
        <v>18</v>
      </c>
      <c r="D4970" s="14" t="s">
        <v>65</v>
      </c>
      <c r="E4970" s="14" t="s">
        <v>5</v>
      </c>
      <c r="F4970" s="15">
        <v>42956.0</v>
      </c>
      <c r="G4970" s="15">
        <v>42957.0</v>
      </c>
      <c r="H4970" s="14">
        <v>1102.0</v>
      </c>
      <c r="I4970" s="12">
        <f>VLOOKUP(C4970, products!$A$1:$C$8, 3, FALSE)</f>
        <v>1096</v>
      </c>
      <c r="J4970" s="12" t="str">
        <f>VLOOKUP(B4970,sales_teams!A:C,3)</f>
        <v>West</v>
      </c>
      <c r="K4970" s="12" t="str">
        <f>VLOOKUP(B4970,sales_teams!A:C,2)</f>
        <v>Summer Sewald</v>
      </c>
      <c r="L4970" s="12" t="str">
        <f>VLOOKUP(D4970,accounts!A:G,6)</f>
        <v>United States</v>
      </c>
      <c r="M4970" s="12" t="str">
        <f>VLOOKUP(D4970,accounts!A:B,2)</f>
        <v>technolgy</v>
      </c>
      <c r="N4970" s="12" t="str">
        <f t="shared" si="26"/>
        <v>Aug 2017</v>
      </c>
      <c r="O4970" s="12" t="str">
        <f t="shared" si="623"/>
        <v>Aug 2017</v>
      </c>
      <c r="P4970" s="12">
        <f>VLOOKUP(D4970,accounts!A:G,4)</f>
        <v>7708.38</v>
      </c>
      <c r="Q4970" s="12">
        <f t="shared" si="624"/>
        <v>0</v>
      </c>
    </row>
    <row r="4971">
      <c r="A4971" s="14" t="s">
        <v>5150</v>
      </c>
      <c r="B4971" s="14" t="s">
        <v>51</v>
      </c>
      <c r="C4971" s="14" t="s">
        <v>19</v>
      </c>
      <c r="D4971" s="14" t="s">
        <v>64</v>
      </c>
      <c r="E4971" s="14" t="s">
        <v>5</v>
      </c>
      <c r="F4971" s="15">
        <v>42956.0</v>
      </c>
      <c r="G4971" s="15">
        <v>43073.0</v>
      </c>
      <c r="H4971" s="14">
        <v>67.0</v>
      </c>
      <c r="I4971" s="12">
        <f>VLOOKUP(C4971, products!$A$1:$C$8, 3, FALSE)</f>
        <v>55</v>
      </c>
      <c r="J4971" s="12" t="str">
        <f>VLOOKUP(B4971,sales_teams!A:C,3)</f>
        <v>West</v>
      </c>
      <c r="K4971" s="12" t="str">
        <f>VLOOKUP(B4971,sales_teams!A:C,2)</f>
        <v>Summer Sewald</v>
      </c>
      <c r="L4971" s="12" t="str">
        <f>VLOOKUP(D4971,accounts!A:G,6)</f>
        <v>United States</v>
      </c>
      <c r="M4971" s="12" t="str">
        <f>VLOOKUP(D4971,accounts!A:B,2)</f>
        <v>software</v>
      </c>
      <c r="N4971" s="12" t="str">
        <f t="shared" si="26"/>
        <v>Aug 2017</v>
      </c>
      <c r="O4971" s="12" t="str">
        <f t="shared" si="623"/>
        <v>Dec 2017</v>
      </c>
      <c r="P4971" s="12">
        <f>VLOOKUP(D4971,accounts!A:G,4)</f>
        <v>11698.03</v>
      </c>
      <c r="Q4971" s="12">
        <f t="shared" si="624"/>
        <v>122</v>
      </c>
    </row>
    <row r="4972">
      <c r="A4972" s="14" t="s">
        <v>5151</v>
      </c>
      <c r="B4972" s="14" t="s">
        <v>52</v>
      </c>
      <c r="C4972" s="14" t="s">
        <v>19</v>
      </c>
      <c r="D4972" s="14" t="s">
        <v>104</v>
      </c>
      <c r="E4972" s="14" t="s">
        <v>5</v>
      </c>
      <c r="F4972" s="15">
        <v>42956.0</v>
      </c>
      <c r="G4972" s="15">
        <v>42987.0</v>
      </c>
      <c r="H4972" s="14">
        <v>59.0</v>
      </c>
      <c r="I4972" s="12">
        <f>VLOOKUP(C4972, products!$A$1:$C$8, 3, FALSE)</f>
        <v>55</v>
      </c>
      <c r="J4972" s="12" t="str">
        <f>VLOOKUP(B4972,sales_teams!A:C,3)</f>
        <v>West</v>
      </c>
      <c r="K4972" s="12" t="str">
        <f>VLOOKUP(B4972,sales_teams!A:C,2)</f>
        <v>Summer Sewald</v>
      </c>
      <c r="L4972" s="12" t="str">
        <f>VLOOKUP(D4972,accounts!A:G,6)</f>
        <v>Italy</v>
      </c>
      <c r="M4972" s="12" t="str">
        <f>VLOOKUP(D4972,accounts!A:B,2)</f>
        <v>retail</v>
      </c>
      <c r="N4972" s="12" t="str">
        <f t="shared" si="26"/>
        <v>Aug 2017</v>
      </c>
      <c r="O4972" s="12" t="str">
        <f t="shared" si="623"/>
        <v>Sep 2017</v>
      </c>
      <c r="P4972" s="12">
        <f>VLOOKUP(D4972,accounts!A:G,4)</f>
        <v>894.33</v>
      </c>
      <c r="Q4972" s="12">
        <f t="shared" si="624"/>
        <v>31</v>
      </c>
    </row>
    <row r="4973">
      <c r="A4973" s="14" t="s">
        <v>5152</v>
      </c>
      <c r="B4973" s="14" t="s">
        <v>53</v>
      </c>
      <c r="C4973" s="14" t="s">
        <v>20</v>
      </c>
      <c r="D4973" s="14" t="s">
        <v>115</v>
      </c>
      <c r="E4973" s="14" t="s">
        <v>26</v>
      </c>
      <c r="F4973" s="15">
        <v>42956.0</v>
      </c>
      <c r="G4973" s="15">
        <v>43064.0</v>
      </c>
      <c r="H4973" s="14">
        <v>0.0</v>
      </c>
      <c r="I4973" s="12">
        <f>VLOOKUP(C4973, products!$A$1:$C$8, 3, FALSE)</f>
        <v>5482</v>
      </c>
      <c r="J4973" s="12" t="str">
        <f>VLOOKUP(B4973,sales_teams!A:C,3)</f>
        <v>West</v>
      </c>
      <c r="K4973" s="12" t="str">
        <f>VLOOKUP(B4973,sales_teams!A:C,2)</f>
        <v>Summer Sewald</v>
      </c>
      <c r="L4973" s="12" t="str">
        <f>VLOOKUP(D4973,accounts!A:G,6)</f>
        <v>United States</v>
      </c>
      <c r="M4973" s="12" t="str">
        <f>VLOOKUP(D4973,accounts!A:B,2)</f>
        <v>entertainment</v>
      </c>
      <c r="N4973" s="12" t="str">
        <f t="shared" si="26"/>
        <v>Aug 2017</v>
      </c>
      <c r="O4973" s="12" t="str">
        <f t="shared" si="623"/>
        <v>Nov 2017</v>
      </c>
      <c r="P4973" s="12">
        <f>VLOOKUP(D4973,accounts!A:G,4)</f>
        <v>217.87</v>
      </c>
      <c r="Q4973" s="12">
        <f t="shared" si="624"/>
        <v>92</v>
      </c>
    </row>
    <row r="4974">
      <c r="A4974" s="14" t="s">
        <v>5153</v>
      </c>
      <c r="B4974" s="14" t="s">
        <v>53</v>
      </c>
      <c r="C4974" s="14" t="s">
        <v>22</v>
      </c>
      <c r="D4974" s="14" t="s">
        <v>68</v>
      </c>
      <c r="E4974" s="14" t="s">
        <v>5</v>
      </c>
      <c r="F4974" s="15">
        <v>42956.0</v>
      </c>
      <c r="G4974" s="15">
        <v>43078.0</v>
      </c>
      <c r="H4974" s="14">
        <v>569.0</v>
      </c>
      <c r="I4974" s="12">
        <f>VLOOKUP(C4974, products!$A$1:$C$8, 3, FALSE)</f>
        <v>550</v>
      </c>
      <c r="J4974" s="12" t="str">
        <f>VLOOKUP(B4974,sales_teams!A:C,3)</f>
        <v>West</v>
      </c>
      <c r="K4974" s="12" t="str">
        <f>VLOOKUP(B4974,sales_teams!A:C,2)</f>
        <v>Summer Sewald</v>
      </c>
      <c r="L4974" s="12" t="str">
        <f>VLOOKUP(D4974,accounts!A:G,6)</f>
        <v>Korea</v>
      </c>
      <c r="M4974" s="12" t="str">
        <f>VLOOKUP(D4974,accounts!A:B,2)</f>
        <v>technolgy</v>
      </c>
      <c r="N4974" s="12" t="str">
        <f t="shared" si="26"/>
        <v>Aug 2017</v>
      </c>
      <c r="O4974" s="12" t="str">
        <f t="shared" si="623"/>
        <v>Dec 2017</v>
      </c>
      <c r="P4974" s="12">
        <f>VLOOKUP(D4974,accounts!A:G,4)</f>
        <v>8170.38</v>
      </c>
      <c r="Q4974" s="12">
        <f t="shared" si="624"/>
        <v>122</v>
      </c>
    </row>
    <row r="4975">
      <c r="A4975" s="14" t="s">
        <v>5154</v>
      </c>
      <c r="B4975" s="14" t="s">
        <v>54</v>
      </c>
      <c r="C4975" s="14" t="s">
        <v>22</v>
      </c>
      <c r="D4975" s="14" t="s">
        <v>87</v>
      </c>
      <c r="E4975" s="14" t="s">
        <v>5</v>
      </c>
      <c r="F4975" s="15">
        <v>42956.0</v>
      </c>
      <c r="G4975" s="15">
        <v>43082.0</v>
      </c>
      <c r="H4975" s="14">
        <v>517.0</v>
      </c>
      <c r="I4975" s="12">
        <f>VLOOKUP(C4975, products!$A$1:$C$8, 3, FALSE)</f>
        <v>550</v>
      </c>
      <c r="J4975" s="12" t="str">
        <f>VLOOKUP(B4975,sales_teams!A:C,3)</f>
        <v>West</v>
      </c>
      <c r="K4975" s="12" t="str">
        <f>VLOOKUP(B4975,sales_teams!A:C,2)</f>
        <v>Summer Sewald</v>
      </c>
      <c r="L4975" s="12" t="str">
        <f>VLOOKUP(D4975,accounts!A:G,6)</f>
        <v>United States</v>
      </c>
      <c r="M4975" s="12" t="str">
        <f>VLOOKUP(D4975,accounts!A:B,2)</f>
        <v>entertainment</v>
      </c>
      <c r="N4975" s="12" t="str">
        <f t="shared" si="26"/>
        <v>Aug 2017</v>
      </c>
      <c r="O4975" s="12" t="str">
        <f t="shared" si="623"/>
        <v>Dec 2017</v>
      </c>
      <c r="P4975" s="12">
        <f>VLOOKUP(D4975,accounts!A:G,4)</f>
        <v>3838.39</v>
      </c>
      <c r="Q4975" s="12">
        <f t="shared" si="624"/>
        <v>122</v>
      </c>
    </row>
    <row r="4976">
      <c r="A4976" s="14" t="s">
        <v>5155</v>
      </c>
      <c r="B4976" s="14" t="s">
        <v>60</v>
      </c>
      <c r="C4976" s="14" t="s">
        <v>22</v>
      </c>
      <c r="D4976" s="14" t="s">
        <v>139</v>
      </c>
      <c r="E4976" s="14" t="s">
        <v>26</v>
      </c>
      <c r="F4976" s="15">
        <v>42956.0</v>
      </c>
      <c r="G4976" s="15">
        <v>43042.0</v>
      </c>
      <c r="H4976" s="14">
        <v>0.0</v>
      </c>
      <c r="I4976" s="12">
        <f>VLOOKUP(C4976, products!$A$1:$C$8, 3, FALSE)</f>
        <v>550</v>
      </c>
      <c r="J4976" s="12" t="str">
        <f>VLOOKUP(B4976,sales_teams!A:C,3)</f>
        <v>West</v>
      </c>
      <c r="K4976" s="12" t="str">
        <f>VLOOKUP(B4976,sales_teams!A:C,2)</f>
        <v>Summer Sewald</v>
      </c>
      <c r="L4976" s="12" t="str">
        <f>VLOOKUP(D4976,accounts!A:G,6)</f>
        <v>United States</v>
      </c>
      <c r="M4976" s="12" t="str">
        <f>VLOOKUP(D4976,accounts!A:B,2)</f>
        <v>technolgy</v>
      </c>
      <c r="N4976" s="12" t="str">
        <f t="shared" si="26"/>
        <v>Aug 2017</v>
      </c>
      <c r="O4976" s="12" t="str">
        <f t="shared" si="623"/>
        <v>Nov 2017</v>
      </c>
      <c r="P4976" s="12">
        <f>VLOOKUP(D4976,accounts!A:G,4)</f>
        <v>527.11</v>
      </c>
      <c r="Q4976" s="12">
        <f t="shared" si="624"/>
        <v>92</v>
      </c>
    </row>
    <row r="4977">
      <c r="A4977" s="14" t="s">
        <v>5156</v>
      </c>
      <c r="B4977" s="14" t="s">
        <v>33</v>
      </c>
      <c r="C4977" s="14" t="s">
        <v>18</v>
      </c>
      <c r="D4977" s="14" t="s">
        <v>146</v>
      </c>
      <c r="E4977" s="14" t="s">
        <v>5</v>
      </c>
      <c r="F4977" s="15">
        <v>42957.0</v>
      </c>
      <c r="G4977" s="15">
        <v>42969.0</v>
      </c>
      <c r="H4977" s="14">
        <v>1171.0</v>
      </c>
      <c r="I4977" s="12">
        <f>VLOOKUP(C4977, products!$A$1:$C$8, 3, FALSE)</f>
        <v>1096</v>
      </c>
      <c r="J4977" s="12" t="str">
        <f>VLOOKUP(B4977,sales_teams!A:C,3)</f>
        <v>Central</v>
      </c>
      <c r="K4977" s="12" t="str">
        <f>VLOOKUP(B4977,sales_teams!A:C,2)</f>
        <v>Dustin Brinkmann</v>
      </c>
      <c r="L4977" s="12" t="str">
        <f>VLOOKUP(D4977,accounts!A:G,6)</f>
        <v>United States</v>
      </c>
      <c r="M4977" s="12" t="str">
        <f>VLOOKUP(D4977,accounts!A:B,2)</f>
        <v>marketing</v>
      </c>
      <c r="N4977" s="12" t="str">
        <f t="shared" si="26"/>
        <v>Aug 2017</v>
      </c>
      <c r="O4977" s="12" t="str">
        <f t="shared" si="623"/>
        <v>Aug 2017</v>
      </c>
      <c r="P4977" s="12">
        <f>VLOOKUP(D4977,accounts!A:G,4)</f>
        <v>1197.44</v>
      </c>
      <c r="Q4977" s="12">
        <f t="shared" si="624"/>
        <v>0</v>
      </c>
    </row>
    <row r="4978">
      <c r="A4978" s="14" t="s">
        <v>5157</v>
      </c>
      <c r="B4978" s="14" t="s">
        <v>36</v>
      </c>
      <c r="C4978" s="14" t="s">
        <v>22</v>
      </c>
      <c r="D4978" s="14" t="s">
        <v>118</v>
      </c>
      <c r="E4978" s="14" t="s">
        <v>26</v>
      </c>
      <c r="F4978" s="15">
        <v>42957.0</v>
      </c>
      <c r="G4978" s="15">
        <v>42969.0</v>
      </c>
      <c r="H4978" s="14">
        <v>0.0</v>
      </c>
      <c r="I4978" s="12">
        <f>VLOOKUP(C4978, products!$A$1:$C$8, 3, FALSE)</f>
        <v>550</v>
      </c>
      <c r="J4978" s="12" t="str">
        <f>VLOOKUP(B4978,sales_teams!A:C,3)</f>
        <v>Central</v>
      </c>
      <c r="K4978" s="12" t="str">
        <f>VLOOKUP(B4978,sales_teams!A:C,2)</f>
        <v>Dustin Brinkmann</v>
      </c>
      <c r="L4978" s="12" t="str">
        <f>VLOOKUP(D4978,accounts!A:G,6)</f>
        <v>United States</v>
      </c>
      <c r="M4978" s="12" t="str">
        <f>VLOOKUP(D4978,accounts!A:B,2)</f>
        <v>retail</v>
      </c>
      <c r="N4978" s="12" t="str">
        <f t="shared" si="26"/>
        <v>Aug 2017</v>
      </c>
      <c r="O4978" s="12" t="str">
        <f t="shared" si="623"/>
        <v>Aug 2017</v>
      </c>
      <c r="P4978" s="12">
        <f>VLOOKUP(D4978,accounts!A:G,4)</f>
        <v>702.72</v>
      </c>
      <c r="Q4978" s="12">
        <f t="shared" si="624"/>
        <v>0</v>
      </c>
    </row>
    <row r="4979">
      <c r="A4979" s="14" t="s">
        <v>5158</v>
      </c>
      <c r="B4979" s="14" t="s">
        <v>36</v>
      </c>
      <c r="C4979" s="14" t="s">
        <v>18</v>
      </c>
      <c r="D4979" s="14" t="s">
        <v>80</v>
      </c>
      <c r="E4979" s="14" t="s">
        <v>5</v>
      </c>
      <c r="F4979" s="15">
        <v>42957.0</v>
      </c>
      <c r="G4979" s="15">
        <v>42967.0</v>
      </c>
      <c r="H4979" s="14">
        <v>1143.0</v>
      </c>
      <c r="I4979" s="12">
        <f>VLOOKUP(C4979, products!$A$1:$C$8, 3, FALSE)</f>
        <v>1096</v>
      </c>
      <c r="J4979" s="12" t="str">
        <f>VLOOKUP(B4979,sales_teams!A:C,3)</f>
        <v>Central</v>
      </c>
      <c r="K4979" s="12" t="str">
        <f>VLOOKUP(B4979,sales_teams!A:C,2)</f>
        <v>Dustin Brinkmann</v>
      </c>
      <c r="L4979" s="12" t="str">
        <f>VLOOKUP(D4979,accounts!A:G,6)</f>
        <v>United States</v>
      </c>
      <c r="M4979" s="12" t="str">
        <f>VLOOKUP(D4979,accounts!A:B,2)</f>
        <v>technolgy</v>
      </c>
      <c r="N4979" s="12" t="str">
        <f t="shared" si="26"/>
        <v>Aug 2017</v>
      </c>
      <c r="O4979" s="12" t="str">
        <f t="shared" si="623"/>
        <v>Aug 2017</v>
      </c>
      <c r="P4979" s="12">
        <f>VLOOKUP(D4979,accounts!A:G,4)</f>
        <v>1712.68</v>
      </c>
      <c r="Q4979" s="12">
        <f t="shared" si="624"/>
        <v>0</v>
      </c>
    </row>
    <row r="4980">
      <c r="A4980" s="14" t="s">
        <v>5159</v>
      </c>
      <c r="B4980" s="14" t="s">
        <v>37</v>
      </c>
      <c r="C4980" s="14" t="s">
        <v>17</v>
      </c>
      <c r="D4980" s="14" t="s">
        <v>64</v>
      </c>
      <c r="E4980" s="14" t="s">
        <v>5</v>
      </c>
      <c r="F4980" s="15">
        <v>42957.0</v>
      </c>
      <c r="G4980" s="15">
        <v>43076.0</v>
      </c>
      <c r="H4980" s="14">
        <v>5315.0</v>
      </c>
      <c r="I4980" s="12">
        <f>VLOOKUP(C4980, products!$A$1:$C$8, 3, FALSE)</f>
        <v>4821</v>
      </c>
      <c r="J4980" s="12" t="str">
        <f>VLOOKUP(B4980,sales_teams!A:C,3)</f>
        <v>East</v>
      </c>
      <c r="K4980" s="12" t="str">
        <f>VLOOKUP(B4980,sales_teams!A:C,2)</f>
        <v>Rocco Neubert</v>
      </c>
      <c r="L4980" s="12" t="str">
        <f>VLOOKUP(D4980,accounts!A:G,6)</f>
        <v>United States</v>
      </c>
      <c r="M4980" s="12" t="str">
        <f>VLOOKUP(D4980,accounts!A:B,2)</f>
        <v>software</v>
      </c>
      <c r="N4980" s="12" t="str">
        <f t="shared" si="26"/>
        <v>Aug 2017</v>
      </c>
      <c r="O4980" s="12" t="str">
        <f t="shared" si="623"/>
        <v>Dec 2017</v>
      </c>
      <c r="P4980" s="12">
        <f>VLOOKUP(D4980,accounts!A:G,4)</f>
        <v>11698.03</v>
      </c>
      <c r="Q4980" s="12">
        <f t="shared" si="624"/>
        <v>122</v>
      </c>
    </row>
    <row r="4981">
      <c r="A4981" s="14" t="s">
        <v>5160</v>
      </c>
      <c r="B4981" s="14" t="s">
        <v>38</v>
      </c>
      <c r="C4981" s="14" t="s">
        <v>21</v>
      </c>
      <c r="D4981" s="14" t="s">
        <v>84</v>
      </c>
      <c r="E4981" s="14" t="s">
        <v>26</v>
      </c>
      <c r="F4981" s="15">
        <v>42957.0</v>
      </c>
      <c r="G4981" s="15">
        <v>42959.0</v>
      </c>
      <c r="H4981" s="14">
        <v>0.0</v>
      </c>
      <c r="I4981" s="12">
        <f>VLOOKUP(C4981, products!$A$1:$C$8, 3, FALSE)</f>
        <v>3393</v>
      </c>
      <c r="J4981" s="12" t="str">
        <f>VLOOKUP(B4981,sales_teams!A:C,3)</f>
        <v>East</v>
      </c>
      <c r="K4981" s="12" t="str">
        <f>VLOOKUP(B4981,sales_teams!A:C,2)</f>
        <v>Rocco Neubert</v>
      </c>
      <c r="L4981" s="12" t="str">
        <f>VLOOKUP(D4981,accounts!A:G,6)</f>
        <v>United States</v>
      </c>
      <c r="M4981" s="12" t="str">
        <f>VLOOKUP(D4981,accounts!A:B,2)</f>
        <v>software</v>
      </c>
      <c r="N4981" s="12" t="str">
        <f t="shared" si="26"/>
        <v>Aug 2017</v>
      </c>
      <c r="O4981" s="12" t="str">
        <f t="shared" si="623"/>
        <v>Aug 2017</v>
      </c>
      <c r="P4981" s="12">
        <f>VLOOKUP(D4981,accounts!A:G,4)</f>
        <v>2714.9</v>
      </c>
      <c r="Q4981" s="12">
        <f t="shared" si="624"/>
        <v>0</v>
      </c>
    </row>
    <row r="4982">
      <c r="A4982" s="14" t="s">
        <v>5161</v>
      </c>
      <c r="B4982" s="14" t="s">
        <v>40</v>
      </c>
      <c r="C4982" s="14" t="s">
        <v>19</v>
      </c>
      <c r="D4982" s="14" t="s">
        <v>76</v>
      </c>
      <c r="E4982" s="14" t="s">
        <v>5</v>
      </c>
      <c r="F4982" s="15">
        <v>42957.0</v>
      </c>
      <c r="G4982" s="15">
        <v>42963.0</v>
      </c>
      <c r="H4982" s="14">
        <v>49.0</v>
      </c>
      <c r="I4982" s="12">
        <f>VLOOKUP(C4982, products!$A$1:$C$8, 3, FALSE)</f>
        <v>55</v>
      </c>
      <c r="J4982" s="12" t="str">
        <f>VLOOKUP(B4982,sales_teams!A:C,3)</f>
        <v>East</v>
      </c>
      <c r="K4982" s="12" t="str">
        <f>VLOOKUP(B4982,sales_teams!A:C,2)</f>
        <v>Rocco Neubert</v>
      </c>
      <c r="L4982" s="12" t="str">
        <f>VLOOKUP(D4982,accounts!A:G,6)</f>
        <v>United States</v>
      </c>
      <c r="M4982" s="12" t="str">
        <f>VLOOKUP(D4982,accounts!A:B,2)</f>
        <v>software</v>
      </c>
      <c r="N4982" s="12" t="str">
        <f t="shared" si="26"/>
        <v>Aug 2017</v>
      </c>
      <c r="O4982" s="12" t="str">
        <f t="shared" si="623"/>
        <v>Aug 2017</v>
      </c>
      <c r="P4982" s="12">
        <f>VLOOKUP(D4982,accounts!A:G,4)</f>
        <v>6354.87</v>
      </c>
      <c r="Q4982" s="12">
        <f t="shared" si="624"/>
        <v>0</v>
      </c>
    </row>
    <row r="4983">
      <c r="A4983" s="14" t="s">
        <v>5162</v>
      </c>
      <c r="B4983" s="14" t="s">
        <v>41</v>
      </c>
      <c r="C4983" s="14" t="s">
        <v>20</v>
      </c>
      <c r="D4983" s="14" t="s">
        <v>122</v>
      </c>
      <c r="E4983" s="14" t="s">
        <v>26</v>
      </c>
      <c r="F4983" s="15">
        <v>42957.0</v>
      </c>
      <c r="G4983" s="15">
        <v>43045.0</v>
      </c>
      <c r="H4983" s="14">
        <v>0.0</v>
      </c>
      <c r="I4983" s="12">
        <f>VLOOKUP(C4983, products!$A$1:$C$8, 3, FALSE)</f>
        <v>5482</v>
      </c>
      <c r="J4983" s="12" t="str">
        <f>VLOOKUP(B4983,sales_teams!A:C,3)</f>
        <v>East</v>
      </c>
      <c r="K4983" s="12" t="str">
        <f>VLOOKUP(B4983,sales_teams!A:C,2)</f>
        <v>Rocco Neubert</v>
      </c>
      <c r="L4983" s="12" t="str">
        <f>VLOOKUP(D4983,accounts!A:G,6)</f>
        <v>United States</v>
      </c>
      <c r="M4983" s="12" t="str">
        <f>VLOOKUP(D4983,accounts!A:B,2)</f>
        <v>software</v>
      </c>
      <c r="N4983" s="12" t="str">
        <f t="shared" si="26"/>
        <v>Aug 2017</v>
      </c>
      <c r="O4983" s="12" t="str">
        <f t="shared" si="623"/>
        <v>Nov 2017</v>
      </c>
      <c r="P4983" s="12">
        <f>VLOOKUP(D4983,accounts!A:G,4)</f>
        <v>987.39</v>
      </c>
      <c r="Q4983" s="12">
        <f t="shared" si="624"/>
        <v>92</v>
      </c>
    </row>
    <row r="4984">
      <c r="A4984" s="14" t="s">
        <v>5163</v>
      </c>
      <c r="B4984" s="14" t="s">
        <v>43</v>
      </c>
      <c r="C4984" s="14" t="s">
        <v>21</v>
      </c>
      <c r="D4984" s="14" t="s">
        <v>113</v>
      </c>
      <c r="E4984" s="14" t="s">
        <v>5</v>
      </c>
      <c r="F4984" s="15">
        <v>42957.0</v>
      </c>
      <c r="G4984" s="15">
        <v>42960.0</v>
      </c>
      <c r="H4984" s="14">
        <v>3511.0</v>
      </c>
      <c r="I4984" s="12">
        <f>VLOOKUP(C4984, products!$A$1:$C$8, 3, FALSE)</f>
        <v>3393</v>
      </c>
      <c r="J4984" s="12" t="str">
        <f>VLOOKUP(B4984,sales_teams!A:C,3)</f>
        <v>East</v>
      </c>
      <c r="K4984" s="12" t="str">
        <f>VLOOKUP(B4984,sales_teams!A:C,2)</f>
        <v>Rocco Neubert</v>
      </c>
      <c r="L4984" s="12" t="str">
        <f>VLOOKUP(D4984,accounts!A:G,6)</f>
        <v>United States</v>
      </c>
      <c r="M4984" s="12" t="str">
        <f>VLOOKUP(D4984,accounts!A:B,2)</f>
        <v>retail</v>
      </c>
      <c r="N4984" s="12" t="str">
        <f t="shared" si="26"/>
        <v>Aug 2017</v>
      </c>
      <c r="O4984" s="12" t="str">
        <f t="shared" si="623"/>
        <v>Aug 2017</v>
      </c>
      <c r="P4984" s="12">
        <f>VLOOKUP(D4984,accounts!A:G,4)</f>
        <v>1388.67</v>
      </c>
      <c r="Q4984" s="12">
        <f t="shared" si="624"/>
        <v>0</v>
      </c>
    </row>
    <row r="4985">
      <c r="A4985" s="14" t="s">
        <v>5164</v>
      </c>
      <c r="B4985" s="14" t="s">
        <v>45</v>
      </c>
      <c r="C4985" s="14" t="s">
        <v>22</v>
      </c>
      <c r="D4985" s="14" t="s">
        <v>81</v>
      </c>
      <c r="E4985" s="14" t="s">
        <v>25</v>
      </c>
      <c r="F4985" s="15">
        <v>42957.0</v>
      </c>
      <c r="G4985" s="17"/>
      <c r="I4985" s="12">
        <f>VLOOKUP(C4985, products!$A$1:$C$8, 3, FALSE)</f>
        <v>550</v>
      </c>
      <c r="J4985" s="12" t="str">
        <f>VLOOKUP(B4985,sales_teams!A:C,3)</f>
        <v>East</v>
      </c>
      <c r="K4985" s="12" t="str">
        <f>VLOOKUP(B4985,sales_teams!A:C,2)</f>
        <v>Rocco Neubert</v>
      </c>
      <c r="L4985" s="12" t="str">
        <f>VLOOKUP(D4985,accounts!A:G,6)</f>
        <v>United States</v>
      </c>
      <c r="M4985" s="12" t="str">
        <f>VLOOKUP(D4985,accounts!A:B,2)</f>
        <v>retail</v>
      </c>
      <c r="N4985" s="12" t="str">
        <f t="shared" si="26"/>
        <v>Aug 2017</v>
      </c>
      <c r="P4985" s="12">
        <f>VLOOKUP(D4985,accounts!A:G,4)</f>
        <v>2437.85</v>
      </c>
    </row>
    <row r="4986">
      <c r="A4986" s="14" t="s">
        <v>5165</v>
      </c>
      <c r="B4986" s="14" t="s">
        <v>45</v>
      </c>
      <c r="C4986" s="14" t="s">
        <v>17</v>
      </c>
      <c r="D4986" s="14" t="s">
        <v>84</v>
      </c>
      <c r="E4986" s="14" t="s">
        <v>26</v>
      </c>
      <c r="F4986" s="15">
        <v>42957.0</v>
      </c>
      <c r="G4986" s="15">
        <v>43062.0</v>
      </c>
      <c r="H4986" s="14">
        <v>0.0</v>
      </c>
      <c r="I4986" s="12">
        <f>VLOOKUP(C4986, products!$A$1:$C$8, 3, FALSE)</f>
        <v>4821</v>
      </c>
      <c r="J4986" s="12" t="str">
        <f>VLOOKUP(B4986,sales_teams!A:C,3)</f>
        <v>East</v>
      </c>
      <c r="K4986" s="12" t="str">
        <f>VLOOKUP(B4986,sales_teams!A:C,2)</f>
        <v>Rocco Neubert</v>
      </c>
      <c r="L4986" s="12" t="str">
        <f>VLOOKUP(D4986,accounts!A:G,6)</f>
        <v>United States</v>
      </c>
      <c r="M4986" s="12" t="str">
        <f>VLOOKUP(D4986,accounts!A:B,2)</f>
        <v>software</v>
      </c>
      <c r="N4986" s="12" t="str">
        <f t="shared" si="26"/>
        <v>Aug 2017</v>
      </c>
      <c r="O4986" s="12" t="str">
        <f t="shared" ref="O4986:O4987" si="625">TEXT(G4986,"mmm yyy")</f>
        <v>Nov 2017</v>
      </c>
      <c r="P4986" s="12">
        <f>VLOOKUP(D4986,accounts!A:G,4)</f>
        <v>2714.9</v>
      </c>
      <c r="Q4986" s="12">
        <f t="shared" ref="Q4986:Q4987" si="626">O4986-N4986</f>
        <v>92</v>
      </c>
    </row>
    <row r="4987">
      <c r="A4987" s="14" t="s">
        <v>5166</v>
      </c>
      <c r="B4987" s="14" t="s">
        <v>47</v>
      </c>
      <c r="C4987" s="14" t="s">
        <v>17</v>
      </c>
      <c r="D4987" s="14" t="s">
        <v>89</v>
      </c>
      <c r="E4987" s="14" t="s">
        <v>26</v>
      </c>
      <c r="F4987" s="15">
        <v>42957.0</v>
      </c>
      <c r="G4987" s="15">
        <v>43059.0</v>
      </c>
      <c r="H4987" s="14">
        <v>0.0</v>
      </c>
      <c r="I4987" s="12">
        <f>VLOOKUP(C4987, products!$A$1:$C$8, 3, FALSE)</f>
        <v>4821</v>
      </c>
      <c r="J4987" s="12" t="str">
        <f>VLOOKUP(B4987,sales_teams!A:C,3)</f>
        <v>East</v>
      </c>
      <c r="K4987" s="12" t="str">
        <f>VLOOKUP(B4987,sales_teams!A:C,2)</f>
        <v>Rocco Neubert</v>
      </c>
      <c r="L4987" s="12" t="str">
        <f>VLOOKUP(D4987,accounts!A:G,6)</f>
        <v>United States</v>
      </c>
      <c r="M4987" s="12" t="str">
        <f>VLOOKUP(D4987,accounts!A:B,2)</f>
        <v>employment</v>
      </c>
      <c r="N4987" s="12" t="str">
        <f t="shared" si="26"/>
        <v>Aug 2017</v>
      </c>
      <c r="O4987" s="12" t="str">
        <f t="shared" si="625"/>
        <v>Nov 2017</v>
      </c>
      <c r="P4987" s="12">
        <f>VLOOKUP(D4987,accounts!A:G,4)</f>
        <v>2871.35</v>
      </c>
      <c r="Q4987" s="12">
        <f t="shared" si="626"/>
        <v>92</v>
      </c>
    </row>
    <row r="4988">
      <c r="A4988" s="14" t="s">
        <v>5167</v>
      </c>
      <c r="B4988" s="14" t="s">
        <v>50</v>
      </c>
      <c r="C4988" s="14" t="s">
        <v>20</v>
      </c>
      <c r="D4988" s="14" t="s">
        <v>144</v>
      </c>
      <c r="E4988" s="14" t="s">
        <v>25</v>
      </c>
      <c r="F4988" s="15">
        <v>42957.0</v>
      </c>
      <c r="G4988" s="17"/>
      <c r="I4988" s="12">
        <f>VLOOKUP(C4988, products!$A$1:$C$8, 3, FALSE)</f>
        <v>5482</v>
      </c>
      <c r="J4988" s="12" t="str">
        <f>VLOOKUP(B4988,sales_teams!A:C,3)</f>
        <v>West</v>
      </c>
      <c r="K4988" s="12" t="str">
        <f>VLOOKUP(B4988,sales_teams!A:C,2)</f>
        <v>Summer Sewald</v>
      </c>
      <c r="L4988" s="12" t="str">
        <f>VLOOKUP(D4988,accounts!A:G,6)</f>
        <v>Romania</v>
      </c>
      <c r="M4988" s="12" t="str">
        <f>VLOOKUP(D4988,accounts!A:B,2)</f>
        <v>retail</v>
      </c>
      <c r="N4988" s="12" t="str">
        <f t="shared" si="26"/>
        <v>Aug 2017</v>
      </c>
      <c r="P4988" s="12">
        <f>VLOOKUP(D4988,accounts!A:G,4)</f>
        <v>167.89</v>
      </c>
    </row>
    <row r="4989">
      <c r="A4989" s="14" t="s">
        <v>5168</v>
      </c>
      <c r="B4989" s="14" t="s">
        <v>50</v>
      </c>
      <c r="C4989" s="14" t="s">
        <v>18</v>
      </c>
      <c r="D4989" s="14" t="s">
        <v>84</v>
      </c>
      <c r="E4989" s="14" t="s">
        <v>5</v>
      </c>
      <c r="F4989" s="15">
        <v>42957.0</v>
      </c>
      <c r="G4989" s="15">
        <v>42974.0</v>
      </c>
      <c r="H4989" s="14">
        <v>1108.0</v>
      </c>
      <c r="I4989" s="12">
        <f>VLOOKUP(C4989, products!$A$1:$C$8, 3, FALSE)</f>
        <v>1096</v>
      </c>
      <c r="J4989" s="12" t="str">
        <f>VLOOKUP(B4989,sales_teams!A:C,3)</f>
        <v>West</v>
      </c>
      <c r="K4989" s="12" t="str">
        <f>VLOOKUP(B4989,sales_teams!A:C,2)</f>
        <v>Summer Sewald</v>
      </c>
      <c r="L4989" s="12" t="str">
        <f>VLOOKUP(D4989,accounts!A:G,6)</f>
        <v>United States</v>
      </c>
      <c r="M4989" s="12" t="str">
        <f>VLOOKUP(D4989,accounts!A:B,2)</f>
        <v>software</v>
      </c>
      <c r="N4989" s="12" t="str">
        <f t="shared" si="26"/>
        <v>Aug 2017</v>
      </c>
      <c r="O4989" s="12" t="str">
        <f t="shared" ref="O4989:O4993" si="627">TEXT(G4989,"mmm yyy")</f>
        <v>Aug 2017</v>
      </c>
      <c r="P4989" s="12">
        <f>VLOOKUP(D4989,accounts!A:G,4)</f>
        <v>2714.9</v>
      </c>
      <c r="Q4989" s="12">
        <f t="shared" ref="Q4989:Q4993" si="628">O4989-N4989</f>
        <v>0</v>
      </c>
    </row>
    <row r="4990">
      <c r="A4990" s="14" t="s">
        <v>5169</v>
      </c>
      <c r="B4990" s="14" t="s">
        <v>51</v>
      </c>
      <c r="C4990" s="14" t="s">
        <v>19</v>
      </c>
      <c r="D4990" s="14" t="s">
        <v>148</v>
      </c>
      <c r="E4990" s="14" t="s">
        <v>26</v>
      </c>
      <c r="F4990" s="15">
        <v>42957.0</v>
      </c>
      <c r="G4990" s="15">
        <v>43046.0</v>
      </c>
      <c r="H4990" s="14">
        <v>0.0</v>
      </c>
      <c r="I4990" s="12">
        <f>VLOOKUP(C4990, products!$A$1:$C$8, 3, FALSE)</f>
        <v>55</v>
      </c>
      <c r="J4990" s="12" t="str">
        <f>VLOOKUP(B4990,sales_teams!A:C,3)</f>
        <v>West</v>
      </c>
      <c r="K4990" s="12" t="str">
        <f>VLOOKUP(B4990,sales_teams!A:C,2)</f>
        <v>Summer Sewald</v>
      </c>
      <c r="L4990" s="12" t="str">
        <f>VLOOKUP(D4990,accounts!A:G,6)</f>
        <v>United States</v>
      </c>
      <c r="M4990" s="12" t="str">
        <f>VLOOKUP(D4990,accounts!A:B,2)</f>
        <v>finance</v>
      </c>
      <c r="N4990" s="12" t="str">
        <f t="shared" si="26"/>
        <v>Aug 2017</v>
      </c>
      <c r="O4990" s="12" t="str">
        <f t="shared" si="627"/>
        <v>Nov 2017</v>
      </c>
      <c r="P4990" s="12">
        <f>VLOOKUP(D4990,accounts!A:G,4)</f>
        <v>52.5</v>
      </c>
      <c r="Q4990" s="12">
        <f t="shared" si="628"/>
        <v>92</v>
      </c>
    </row>
    <row r="4991">
      <c r="A4991" s="14" t="s">
        <v>5170</v>
      </c>
      <c r="B4991" s="14" t="s">
        <v>51</v>
      </c>
      <c r="C4991" s="14" t="s">
        <v>19</v>
      </c>
      <c r="D4991" s="14" t="s">
        <v>111</v>
      </c>
      <c r="E4991" s="14" t="s">
        <v>26</v>
      </c>
      <c r="F4991" s="15">
        <v>42957.0</v>
      </c>
      <c r="G4991" s="15">
        <v>43042.0</v>
      </c>
      <c r="H4991" s="14">
        <v>0.0</v>
      </c>
      <c r="I4991" s="12">
        <f>VLOOKUP(C4991, products!$A$1:$C$8, 3, FALSE)</f>
        <v>55</v>
      </c>
      <c r="J4991" s="12" t="str">
        <f>VLOOKUP(B4991,sales_teams!A:C,3)</f>
        <v>West</v>
      </c>
      <c r="K4991" s="12" t="str">
        <f>VLOOKUP(B4991,sales_teams!A:C,2)</f>
        <v>Summer Sewald</v>
      </c>
      <c r="L4991" s="12" t="str">
        <f>VLOOKUP(D4991,accounts!A:G,6)</f>
        <v>United States</v>
      </c>
      <c r="M4991" s="12" t="str">
        <f>VLOOKUP(D4991,accounts!A:B,2)</f>
        <v>retail</v>
      </c>
      <c r="N4991" s="12" t="str">
        <f t="shared" si="26"/>
        <v>Aug 2017</v>
      </c>
      <c r="O4991" s="12" t="str">
        <f t="shared" si="627"/>
        <v>Nov 2017</v>
      </c>
      <c r="P4991" s="12">
        <f>VLOOKUP(D4991,accounts!A:G,4)</f>
        <v>223.8</v>
      </c>
      <c r="Q4991" s="12">
        <f t="shared" si="628"/>
        <v>92</v>
      </c>
    </row>
    <row r="4992">
      <c r="A4992" s="14" t="s">
        <v>5171</v>
      </c>
      <c r="B4992" s="14" t="s">
        <v>53</v>
      </c>
      <c r="C4992" s="14" t="s">
        <v>22</v>
      </c>
      <c r="D4992" s="14" t="s">
        <v>82</v>
      </c>
      <c r="E4992" s="14" t="s">
        <v>26</v>
      </c>
      <c r="F4992" s="15">
        <v>42957.0</v>
      </c>
      <c r="G4992" s="15">
        <v>42994.0</v>
      </c>
      <c r="H4992" s="14">
        <v>0.0</v>
      </c>
      <c r="I4992" s="12">
        <f>VLOOKUP(C4992, products!$A$1:$C$8, 3, FALSE)</f>
        <v>550</v>
      </c>
      <c r="J4992" s="12" t="str">
        <f>VLOOKUP(B4992,sales_teams!A:C,3)</f>
        <v>West</v>
      </c>
      <c r="K4992" s="12" t="str">
        <f>VLOOKUP(B4992,sales_teams!A:C,2)</f>
        <v>Summer Sewald</v>
      </c>
      <c r="L4992" s="12" t="str">
        <f>VLOOKUP(D4992,accounts!A:G,6)</f>
        <v>United States</v>
      </c>
      <c r="M4992" s="12" t="str">
        <f>VLOOKUP(D4992,accounts!A:B,2)</f>
        <v>finance</v>
      </c>
      <c r="N4992" s="12" t="str">
        <f t="shared" si="26"/>
        <v>Aug 2017</v>
      </c>
      <c r="O4992" s="12" t="str">
        <f t="shared" si="627"/>
        <v>Sep 2017</v>
      </c>
      <c r="P4992" s="12">
        <f>VLOOKUP(D4992,accounts!A:G,4)</f>
        <v>1698.2</v>
      </c>
      <c r="Q4992" s="12">
        <f t="shared" si="628"/>
        <v>31</v>
      </c>
    </row>
    <row r="4993">
      <c r="A4993" s="14" t="s">
        <v>5172</v>
      </c>
      <c r="B4993" s="14" t="s">
        <v>53</v>
      </c>
      <c r="C4993" s="14" t="s">
        <v>20</v>
      </c>
      <c r="D4993" s="14" t="s">
        <v>83</v>
      </c>
      <c r="E4993" s="14" t="s">
        <v>5</v>
      </c>
      <c r="F4993" s="15">
        <v>42957.0</v>
      </c>
      <c r="G4993" s="15">
        <v>42972.0</v>
      </c>
      <c r="H4993" s="14">
        <v>5671.0</v>
      </c>
      <c r="I4993" s="12">
        <f>VLOOKUP(C4993, products!$A$1:$C$8, 3, FALSE)</f>
        <v>5482</v>
      </c>
      <c r="J4993" s="12" t="str">
        <f>VLOOKUP(B4993,sales_teams!A:C,3)</f>
        <v>West</v>
      </c>
      <c r="K4993" s="12" t="str">
        <f>VLOOKUP(B4993,sales_teams!A:C,2)</f>
        <v>Summer Sewald</v>
      </c>
      <c r="L4993" s="12" t="str">
        <f>VLOOKUP(D4993,accounts!A:G,6)</f>
        <v>United States</v>
      </c>
      <c r="M4993" s="12" t="str">
        <f>VLOOKUP(D4993,accounts!A:B,2)</f>
        <v>marketing</v>
      </c>
      <c r="N4993" s="12" t="str">
        <f t="shared" si="26"/>
        <v>Aug 2017</v>
      </c>
      <c r="O4993" s="12" t="str">
        <f t="shared" si="627"/>
        <v>Aug 2017</v>
      </c>
      <c r="P4993" s="12">
        <f>VLOOKUP(D4993,accounts!A:G,4)</f>
        <v>2403.58</v>
      </c>
      <c r="Q4993" s="12">
        <f t="shared" si="628"/>
        <v>0</v>
      </c>
    </row>
    <row r="4994">
      <c r="A4994" s="14" t="s">
        <v>5173</v>
      </c>
      <c r="B4994" s="14" t="s">
        <v>56</v>
      </c>
      <c r="C4994" s="14" t="s">
        <v>17</v>
      </c>
      <c r="D4994" s="14" t="s">
        <v>105</v>
      </c>
      <c r="E4994" s="14" t="s">
        <v>25</v>
      </c>
      <c r="F4994" s="15">
        <v>42957.0</v>
      </c>
      <c r="G4994" s="17"/>
      <c r="I4994" s="12">
        <f>VLOOKUP(C4994, products!$A$1:$C$8, 3, FALSE)</f>
        <v>4821</v>
      </c>
      <c r="J4994" s="12" t="str">
        <f>VLOOKUP(B4994,sales_teams!A:C,3)</f>
        <v>West</v>
      </c>
      <c r="K4994" s="12" t="str">
        <f>VLOOKUP(B4994,sales_teams!A:C,2)</f>
        <v>Summer Sewald</v>
      </c>
      <c r="L4994" s="12" t="str">
        <f>VLOOKUP(D4994,accounts!A:G,6)</f>
        <v>United States</v>
      </c>
      <c r="M4994" s="12" t="str">
        <f>VLOOKUP(D4994,accounts!A:B,2)</f>
        <v>telecommunications</v>
      </c>
      <c r="N4994" s="12" t="str">
        <f t="shared" si="26"/>
        <v>Aug 2017</v>
      </c>
      <c r="P4994" s="12">
        <f>VLOOKUP(D4994,accounts!A:G,4)</f>
        <v>1825.82</v>
      </c>
    </row>
    <row r="4995">
      <c r="A4995" s="14" t="s">
        <v>5174</v>
      </c>
      <c r="B4995" s="14" t="s">
        <v>56</v>
      </c>
      <c r="C4995" s="14" t="s">
        <v>22</v>
      </c>
      <c r="D4995" s="14" t="s">
        <v>122</v>
      </c>
      <c r="E4995" s="14" t="s">
        <v>26</v>
      </c>
      <c r="F4995" s="15">
        <v>42957.0</v>
      </c>
      <c r="G4995" s="15">
        <v>42987.0</v>
      </c>
      <c r="H4995" s="14">
        <v>0.0</v>
      </c>
      <c r="I4995" s="12">
        <f>VLOOKUP(C4995, products!$A$1:$C$8, 3, FALSE)</f>
        <v>550</v>
      </c>
      <c r="J4995" s="12" t="str">
        <f>VLOOKUP(B4995,sales_teams!A:C,3)</f>
        <v>West</v>
      </c>
      <c r="K4995" s="12" t="str">
        <f>VLOOKUP(B4995,sales_teams!A:C,2)</f>
        <v>Summer Sewald</v>
      </c>
      <c r="L4995" s="12" t="str">
        <f>VLOOKUP(D4995,accounts!A:G,6)</f>
        <v>United States</v>
      </c>
      <c r="M4995" s="12" t="str">
        <f>VLOOKUP(D4995,accounts!A:B,2)</f>
        <v>software</v>
      </c>
      <c r="N4995" s="12" t="str">
        <f t="shared" si="26"/>
        <v>Aug 2017</v>
      </c>
      <c r="O4995" s="12" t="str">
        <f t="shared" ref="O4995:O5003" si="629">TEXT(G4995,"mmm yyy")</f>
        <v>Sep 2017</v>
      </c>
      <c r="P4995" s="12">
        <f>VLOOKUP(D4995,accounts!A:G,4)</f>
        <v>987.39</v>
      </c>
      <c r="Q4995" s="12">
        <f t="shared" ref="Q4995:Q5003" si="630">O4995-N4995</f>
        <v>31</v>
      </c>
    </row>
    <row r="4996">
      <c r="A4996" s="14" t="s">
        <v>5175</v>
      </c>
      <c r="B4996" s="14" t="s">
        <v>57</v>
      </c>
      <c r="C4996" s="14" t="s">
        <v>22</v>
      </c>
      <c r="D4996" s="14" t="s">
        <v>119</v>
      </c>
      <c r="E4996" s="14" t="s">
        <v>5</v>
      </c>
      <c r="F4996" s="15">
        <v>42957.0</v>
      </c>
      <c r="G4996" s="15">
        <v>43002.0</v>
      </c>
      <c r="H4996" s="14">
        <v>546.0</v>
      </c>
      <c r="I4996" s="12">
        <f>VLOOKUP(C4996, products!$A$1:$C$8, 3, FALSE)</f>
        <v>550</v>
      </c>
      <c r="J4996" s="12" t="str">
        <f>VLOOKUP(B4996,sales_teams!A:C,3)</f>
        <v>West</v>
      </c>
      <c r="K4996" s="12" t="str">
        <f>VLOOKUP(B4996,sales_teams!A:C,2)</f>
        <v>Summer Sewald</v>
      </c>
      <c r="L4996" s="12" t="str">
        <f>VLOOKUP(D4996,accounts!A:G,6)</f>
        <v>Philipines</v>
      </c>
      <c r="M4996" s="12" t="str">
        <f>VLOOKUP(D4996,accounts!A:B,2)</f>
        <v>medical</v>
      </c>
      <c r="N4996" s="12" t="str">
        <f t="shared" si="26"/>
        <v>Aug 2017</v>
      </c>
      <c r="O4996" s="12" t="str">
        <f t="shared" si="629"/>
        <v>Sep 2017</v>
      </c>
      <c r="P4996" s="12">
        <f>VLOOKUP(D4996,accounts!A:G,4)</f>
        <v>587.34</v>
      </c>
      <c r="Q4996" s="12">
        <f t="shared" si="630"/>
        <v>31</v>
      </c>
    </row>
    <row r="4997">
      <c r="A4997" s="14" t="s">
        <v>5176</v>
      </c>
      <c r="B4997" s="14" t="s">
        <v>58</v>
      </c>
      <c r="C4997" s="14" t="s">
        <v>19</v>
      </c>
      <c r="D4997" s="14" t="s">
        <v>148</v>
      </c>
      <c r="E4997" s="14" t="s">
        <v>5</v>
      </c>
      <c r="F4997" s="15">
        <v>42957.0</v>
      </c>
      <c r="G4997" s="15">
        <v>43075.0</v>
      </c>
      <c r="H4997" s="14">
        <v>57.0</v>
      </c>
      <c r="I4997" s="12">
        <f>VLOOKUP(C4997, products!$A$1:$C$8, 3, FALSE)</f>
        <v>55</v>
      </c>
      <c r="J4997" s="12" t="str">
        <f>VLOOKUP(B4997,sales_teams!A:C,3)</f>
        <v>West</v>
      </c>
      <c r="K4997" s="12" t="str">
        <f>VLOOKUP(B4997,sales_teams!A:C,2)</f>
        <v>Summer Sewald</v>
      </c>
      <c r="L4997" s="12" t="str">
        <f>VLOOKUP(D4997,accounts!A:G,6)</f>
        <v>United States</v>
      </c>
      <c r="M4997" s="12" t="str">
        <f>VLOOKUP(D4997,accounts!A:B,2)</f>
        <v>finance</v>
      </c>
      <c r="N4997" s="12" t="str">
        <f t="shared" si="26"/>
        <v>Aug 2017</v>
      </c>
      <c r="O4997" s="12" t="str">
        <f t="shared" si="629"/>
        <v>Dec 2017</v>
      </c>
      <c r="P4997" s="12">
        <f>VLOOKUP(D4997,accounts!A:G,4)</f>
        <v>52.5</v>
      </c>
      <c r="Q4997" s="12">
        <f t="shared" si="630"/>
        <v>122</v>
      </c>
    </row>
    <row r="4998">
      <c r="A4998" s="14" t="s">
        <v>5177</v>
      </c>
      <c r="B4998" s="14" t="s">
        <v>58</v>
      </c>
      <c r="C4998" s="14" t="s">
        <v>21</v>
      </c>
      <c r="D4998" s="14" t="s">
        <v>132</v>
      </c>
      <c r="E4998" s="14" t="s">
        <v>5</v>
      </c>
      <c r="F4998" s="15">
        <v>42957.0</v>
      </c>
      <c r="G4998" s="15">
        <v>43006.0</v>
      </c>
      <c r="H4998" s="14">
        <v>3195.0</v>
      </c>
      <c r="I4998" s="12">
        <f>VLOOKUP(C4998, products!$A$1:$C$8, 3, FALSE)</f>
        <v>3393</v>
      </c>
      <c r="J4998" s="12" t="str">
        <f>VLOOKUP(B4998,sales_teams!A:C,3)</f>
        <v>West</v>
      </c>
      <c r="K4998" s="12" t="str">
        <f>VLOOKUP(B4998,sales_teams!A:C,2)</f>
        <v>Summer Sewald</v>
      </c>
      <c r="L4998" s="12" t="str">
        <f>VLOOKUP(D4998,accounts!A:G,6)</f>
        <v>United States</v>
      </c>
      <c r="M4998" s="12" t="str">
        <f>VLOOKUP(D4998,accounts!A:B,2)</f>
        <v>technolgy</v>
      </c>
      <c r="N4998" s="12" t="str">
        <f t="shared" si="26"/>
        <v>Aug 2017</v>
      </c>
      <c r="O4998" s="12" t="str">
        <f t="shared" si="629"/>
        <v>Sep 2017</v>
      </c>
      <c r="P4998" s="12">
        <f>VLOOKUP(D4998,accounts!A:G,4)</f>
        <v>587.72</v>
      </c>
      <c r="Q4998" s="12">
        <f t="shared" si="630"/>
        <v>31</v>
      </c>
    </row>
    <row r="4999">
      <c r="A4999" s="14" t="s">
        <v>5178</v>
      </c>
      <c r="B4999" s="14" t="s">
        <v>59</v>
      </c>
      <c r="C4999" s="14" t="s">
        <v>22</v>
      </c>
      <c r="D4999" s="14" t="s">
        <v>86</v>
      </c>
      <c r="E4999" s="14" t="s">
        <v>26</v>
      </c>
      <c r="F4999" s="15">
        <v>42957.0</v>
      </c>
      <c r="G4999" s="15">
        <v>43045.0</v>
      </c>
      <c r="H4999" s="14">
        <v>0.0</v>
      </c>
      <c r="I4999" s="12">
        <f>VLOOKUP(C4999, products!$A$1:$C$8, 3, FALSE)</f>
        <v>550</v>
      </c>
      <c r="J4999" s="12" t="str">
        <f>VLOOKUP(B4999,sales_teams!A:C,3)</f>
        <v>West</v>
      </c>
      <c r="K4999" s="12" t="str">
        <f>VLOOKUP(B4999,sales_teams!A:C,2)</f>
        <v>Summer Sewald</v>
      </c>
      <c r="L4999" s="12" t="str">
        <f>VLOOKUP(D4999,accounts!A:G,6)</f>
        <v>United States</v>
      </c>
      <c r="M4999" s="12" t="str">
        <f>VLOOKUP(D4999,accounts!A:B,2)</f>
        <v>software</v>
      </c>
      <c r="N4999" s="12" t="str">
        <f t="shared" si="26"/>
        <v>Aug 2017</v>
      </c>
      <c r="O4999" s="12" t="str">
        <f t="shared" si="629"/>
        <v>Nov 2017</v>
      </c>
      <c r="P4999" s="12">
        <f>VLOOKUP(D4999,accounts!A:G,4)</f>
        <v>4478.47</v>
      </c>
      <c r="Q4999" s="12">
        <f t="shared" si="630"/>
        <v>92</v>
      </c>
    </row>
    <row r="5000">
      <c r="A5000" s="14" t="s">
        <v>5179</v>
      </c>
      <c r="B5000" s="14" t="s">
        <v>32</v>
      </c>
      <c r="C5000" s="14" t="s">
        <v>19</v>
      </c>
      <c r="D5000" s="14" t="s">
        <v>103</v>
      </c>
      <c r="E5000" s="14" t="s">
        <v>26</v>
      </c>
      <c r="F5000" s="15">
        <v>42958.0</v>
      </c>
      <c r="G5000" s="15">
        <v>43045.0</v>
      </c>
      <c r="H5000" s="14">
        <v>0.0</v>
      </c>
      <c r="I5000" s="12">
        <f>VLOOKUP(C5000, products!$A$1:$C$8, 3, FALSE)</f>
        <v>55</v>
      </c>
      <c r="J5000" s="12" t="str">
        <f>VLOOKUP(B5000,sales_teams!A:C,3)</f>
        <v>Central</v>
      </c>
      <c r="K5000" s="12" t="str">
        <f>VLOOKUP(B5000,sales_teams!A:C,2)</f>
        <v>Dustin Brinkmann</v>
      </c>
      <c r="L5000" s="12" t="str">
        <f>VLOOKUP(D5000,accounts!A:G,6)</f>
        <v>Norway</v>
      </c>
      <c r="M5000" s="12" t="str">
        <f>VLOOKUP(D5000,accounts!A:B,2)</f>
        <v>technolgy</v>
      </c>
      <c r="N5000" s="12" t="str">
        <f t="shared" si="26"/>
        <v>Aug 2017</v>
      </c>
      <c r="O5000" s="12" t="str">
        <f t="shared" si="629"/>
        <v>Nov 2017</v>
      </c>
      <c r="P5000" s="12">
        <f>VLOOKUP(D5000,accounts!A:G,4)</f>
        <v>1223.72</v>
      </c>
      <c r="Q5000" s="12">
        <f t="shared" si="630"/>
        <v>92</v>
      </c>
    </row>
    <row r="5001">
      <c r="A5001" s="14" t="s">
        <v>5180</v>
      </c>
      <c r="B5001" s="14" t="s">
        <v>32</v>
      </c>
      <c r="C5001" s="14" t="s">
        <v>19</v>
      </c>
      <c r="D5001" s="14" t="s">
        <v>103</v>
      </c>
      <c r="E5001" s="14" t="s">
        <v>26</v>
      </c>
      <c r="F5001" s="15">
        <v>42958.0</v>
      </c>
      <c r="G5001" s="15">
        <v>42970.0</v>
      </c>
      <c r="H5001" s="14">
        <v>0.0</v>
      </c>
      <c r="I5001" s="12">
        <f>VLOOKUP(C5001, products!$A$1:$C$8, 3, FALSE)</f>
        <v>55</v>
      </c>
      <c r="J5001" s="12" t="str">
        <f>VLOOKUP(B5001,sales_teams!A:C,3)</f>
        <v>Central</v>
      </c>
      <c r="K5001" s="12" t="str">
        <f>VLOOKUP(B5001,sales_teams!A:C,2)</f>
        <v>Dustin Brinkmann</v>
      </c>
      <c r="L5001" s="12" t="str">
        <f>VLOOKUP(D5001,accounts!A:G,6)</f>
        <v>Norway</v>
      </c>
      <c r="M5001" s="12" t="str">
        <f>VLOOKUP(D5001,accounts!A:B,2)</f>
        <v>technolgy</v>
      </c>
      <c r="N5001" s="12" t="str">
        <f t="shared" si="26"/>
        <v>Aug 2017</v>
      </c>
      <c r="O5001" s="12" t="str">
        <f t="shared" si="629"/>
        <v>Aug 2017</v>
      </c>
      <c r="P5001" s="12">
        <f>VLOOKUP(D5001,accounts!A:G,4)</f>
        <v>1223.72</v>
      </c>
      <c r="Q5001" s="12">
        <f t="shared" si="630"/>
        <v>0</v>
      </c>
    </row>
    <row r="5002">
      <c r="A5002" s="14" t="s">
        <v>5181</v>
      </c>
      <c r="B5002" s="14" t="s">
        <v>32</v>
      </c>
      <c r="C5002" s="14" t="s">
        <v>19</v>
      </c>
      <c r="D5002" s="14" t="s">
        <v>90</v>
      </c>
      <c r="E5002" s="14" t="s">
        <v>5</v>
      </c>
      <c r="F5002" s="15">
        <v>42958.0</v>
      </c>
      <c r="G5002" s="15">
        <v>42965.0</v>
      </c>
      <c r="H5002" s="14">
        <v>46.0</v>
      </c>
      <c r="I5002" s="12">
        <f>VLOOKUP(C5002, products!$A$1:$C$8, 3, FALSE)</f>
        <v>55</v>
      </c>
      <c r="J5002" s="12" t="str">
        <f>VLOOKUP(B5002,sales_teams!A:C,3)</f>
        <v>Central</v>
      </c>
      <c r="K5002" s="12" t="str">
        <f>VLOOKUP(B5002,sales_teams!A:C,2)</f>
        <v>Dustin Brinkmann</v>
      </c>
      <c r="L5002" s="12" t="str">
        <f>VLOOKUP(D5002,accounts!A:G,6)</f>
        <v>United States</v>
      </c>
      <c r="M5002" s="12" t="str">
        <f>VLOOKUP(D5002,accounts!A:B,2)</f>
        <v>software</v>
      </c>
      <c r="N5002" s="12" t="str">
        <f t="shared" si="26"/>
        <v>Aug 2017</v>
      </c>
      <c r="O5002" s="12" t="str">
        <f t="shared" si="629"/>
        <v>Aug 2017</v>
      </c>
      <c r="P5002" s="12">
        <f>VLOOKUP(D5002,accounts!A:G,4)</f>
        <v>4618</v>
      </c>
      <c r="Q5002" s="12">
        <f t="shared" si="630"/>
        <v>0</v>
      </c>
    </row>
    <row r="5003">
      <c r="A5003" s="14" t="s">
        <v>5182</v>
      </c>
      <c r="B5003" s="14" t="s">
        <v>32</v>
      </c>
      <c r="C5003" s="14" t="s">
        <v>19</v>
      </c>
      <c r="D5003" s="14" t="s">
        <v>100</v>
      </c>
      <c r="E5003" s="14" t="s">
        <v>5</v>
      </c>
      <c r="F5003" s="15">
        <v>42958.0</v>
      </c>
      <c r="G5003" s="15">
        <v>43046.0</v>
      </c>
      <c r="H5003" s="14">
        <v>65.0</v>
      </c>
      <c r="I5003" s="12">
        <f>VLOOKUP(C5003, products!$A$1:$C$8, 3, FALSE)</f>
        <v>55</v>
      </c>
      <c r="J5003" s="12" t="str">
        <f>VLOOKUP(B5003,sales_teams!A:C,3)</f>
        <v>Central</v>
      </c>
      <c r="K5003" s="12" t="str">
        <f>VLOOKUP(B5003,sales_teams!A:C,2)</f>
        <v>Dustin Brinkmann</v>
      </c>
      <c r="L5003" s="12" t="str">
        <f>VLOOKUP(D5003,accounts!A:G,6)</f>
        <v>Belgium</v>
      </c>
      <c r="M5003" s="12" t="str">
        <f>VLOOKUP(D5003,accounts!A:B,2)</f>
        <v>retail</v>
      </c>
      <c r="N5003" s="12" t="str">
        <f t="shared" si="26"/>
        <v>Aug 2017</v>
      </c>
      <c r="O5003" s="12" t="str">
        <f t="shared" si="629"/>
        <v>Nov 2017</v>
      </c>
      <c r="P5003" s="12">
        <f>VLOOKUP(D5003,accounts!A:G,4)</f>
        <v>1376.8</v>
      </c>
      <c r="Q5003" s="12">
        <f t="shared" si="630"/>
        <v>92</v>
      </c>
    </row>
    <row r="5004">
      <c r="A5004" s="14" t="s">
        <v>5183</v>
      </c>
      <c r="B5004" s="14" t="s">
        <v>42</v>
      </c>
      <c r="C5004" s="14" t="s">
        <v>20</v>
      </c>
      <c r="D5004" s="14" t="s">
        <v>137</v>
      </c>
      <c r="E5004" s="14" t="s">
        <v>25</v>
      </c>
      <c r="F5004" s="15">
        <v>42958.0</v>
      </c>
      <c r="G5004" s="17"/>
      <c r="I5004" s="12">
        <f>VLOOKUP(C5004, products!$A$1:$C$8, 3, FALSE)</f>
        <v>5482</v>
      </c>
      <c r="J5004" s="12" t="str">
        <f>VLOOKUP(B5004,sales_teams!A:C,3)</f>
        <v>East</v>
      </c>
      <c r="K5004" s="12" t="str">
        <f>VLOOKUP(B5004,sales_teams!A:C,2)</f>
        <v>Rocco Neubert</v>
      </c>
      <c r="L5004" s="12" t="str">
        <f>VLOOKUP(D5004,accounts!A:G,6)</f>
        <v>United States</v>
      </c>
      <c r="M5004" s="12" t="str">
        <f>VLOOKUP(D5004,accounts!A:B,2)</f>
        <v>medical</v>
      </c>
      <c r="N5004" s="12" t="str">
        <f t="shared" si="26"/>
        <v>Aug 2017</v>
      </c>
      <c r="P5004" s="12">
        <f>VLOOKUP(D5004,accounts!A:G,4)</f>
        <v>439.21</v>
      </c>
    </row>
    <row r="5005">
      <c r="A5005" s="14" t="s">
        <v>5184</v>
      </c>
      <c r="B5005" s="14" t="s">
        <v>44</v>
      </c>
      <c r="C5005" s="14" t="s">
        <v>17</v>
      </c>
      <c r="D5005" s="14" t="s">
        <v>67</v>
      </c>
      <c r="E5005" s="14" t="s">
        <v>26</v>
      </c>
      <c r="F5005" s="15">
        <v>42958.0</v>
      </c>
      <c r="G5005" s="15">
        <v>42971.0</v>
      </c>
      <c r="H5005" s="14">
        <v>0.0</v>
      </c>
      <c r="I5005" s="12">
        <f>VLOOKUP(C5005, products!$A$1:$C$8, 3, FALSE)</f>
        <v>4821</v>
      </c>
      <c r="J5005" s="12" t="str">
        <f>VLOOKUP(B5005,sales_teams!A:C,3)</f>
        <v>East</v>
      </c>
      <c r="K5005" s="12" t="str">
        <f>VLOOKUP(B5005,sales_teams!A:C,2)</f>
        <v>Rocco Neubert</v>
      </c>
      <c r="L5005" s="12" t="str">
        <f>VLOOKUP(D5005,accounts!A:G,6)</f>
        <v>United States</v>
      </c>
      <c r="M5005" s="12" t="str">
        <f>VLOOKUP(D5005,accounts!A:B,2)</f>
        <v>entertainment</v>
      </c>
      <c r="N5005" s="12" t="str">
        <f t="shared" si="26"/>
        <v>Aug 2017</v>
      </c>
      <c r="O5005" s="12" t="str">
        <f t="shared" ref="O5005:O5008" si="631">TEXT(G5005,"mmm yyy")</f>
        <v>Aug 2017</v>
      </c>
      <c r="P5005" s="12">
        <f>VLOOKUP(D5005,accounts!A:G,4)</f>
        <v>4269.9</v>
      </c>
      <c r="Q5005" s="12">
        <f t="shared" ref="Q5005:Q5008" si="632">O5005-N5005</f>
        <v>0</v>
      </c>
    </row>
    <row r="5006">
      <c r="A5006" s="14" t="s">
        <v>5185</v>
      </c>
      <c r="B5006" s="14" t="s">
        <v>45</v>
      </c>
      <c r="C5006" s="14" t="s">
        <v>22</v>
      </c>
      <c r="D5006" s="14" t="s">
        <v>79</v>
      </c>
      <c r="E5006" s="14" t="s">
        <v>5</v>
      </c>
      <c r="F5006" s="15">
        <v>42958.0</v>
      </c>
      <c r="G5006" s="15">
        <v>43050.0</v>
      </c>
      <c r="H5006" s="14">
        <v>526.0</v>
      </c>
      <c r="I5006" s="12">
        <f>VLOOKUP(C5006, products!$A$1:$C$8, 3, FALSE)</f>
        <v>550</v>
      </c>
      <c r="J5006" s="12" t="str">
        <f>VLOOKUP(B5006,sales_teams!A:C,3)</f>
        <v>East</v>
      </c>
      <c r="K5006" s="12" t="str">
        <f>VLOOKUP(B5006,sales_teams!A:C,2)</f>
        <v>Rocco Neubert</v>
      </c>
      <c r="L5006" s="12" t="str">
        <f>VLOOKUP(D5006,accounts!A:G,6)</f>
        <v>Panama</v>
      </c>
      <c r="M5006" s="12" t="str">
        <f>VLOOKUP(D5006,accounts!A:B,2)</f>
        <v>technolgy</v>
      </c>
      <c r="N5006" s="12" t="str">
        <f t="shared" si="26"/>
        <v>Aug 2017</v>
      </c>
      <c r="O5006" s="12" t="str">
        <f t="shared" si="631"/>
        <v>Nov 2017</v>
      </c>
      <c r="P5006" s="12">
        <f>VLOOKUP(D5006,accounts!A:G,4)</f>
        <v>2938.67</v>
      </c>
      <c r="Q5006" s="12">
        <f t="shared" si="632"/>
        <v>92</v>
      </c>
    </row>
    <row r="5007">
      <c r="A5007" s="14" t="s">
        <v>5186</v>
      </c>
      <c r="B5007" s="14" t="s">
        <v>45</v>
      </c>
      <c r="C5007" s="14" t="s">
        <v>17</v>
      </c>
      <c r="D5007" s="14" t="s">
        <v>104</v>
      </c>
      <c r="E5007" s="14" t="s">
        <v>5</v>
      </c>
      <c r="F5007" s="15">
        <v>42958.0</v>
      </c>
      <c r="G5007" s="15">
        <v>43049.0</v>
      </c>
      <c r="H5007" s="14">
        <v>4809.0</v>
      </c>
      <c r="I5007" s="12">
        <f>VLOOKUP(C5007, products!$A$1:$C$8, 3, FALSE)</f>
        <v>4821</v>
      </c>
      <c r="J5007" s="12" t="str">
        <f>VLOOKUP(B5007,sales_teams!A:C,3)</f>
        <v>East</v>
      </c>
      <c r="K5007" s="12" t="str">
        <f>VLOOKUP(B5007,sales_teams!A:C,2)</f>
        <v>Rocco Neubert</v>
      </c>
      <c r="L5007" s="12" t="str">
        <f>VLOOKUP(D5007,accounts!A:G,6)</f>
        <v>Italy</v>
      </c>
      <c r="M5007" s="12" t="str">
        <f>VLOOKUP(D5007,accounts!A:B,2)</f>
        <v>retail</v>
      </c>
      <c r="N5007" s="12" t="str">
        <f t="shared" si="26"/>
        <v>Aug 2017</v>
      </c>
      <c r="O5007" s="12" t="str">
        <f t="shared" si="631"/>
        <v>Nov 2017</v>
      </c>
      <c r="P5007" s="12">
        <f>VLOOKUP(D5007,accounts!A:G,4)</f>
        <v>894.33</v>
      </c>
      <c r="Q5007" s="12">
        <f t="shared" si="632"/>
        <v>92</v>
      </c>
    </row>
    <row r="5008">
      <c r="A5008" s="14" t="s">
        <v>5187</v>
      </c>
      <c r="B5008" s="14" t="s">
        <v>49</v>
      </c>
      <c r="C5008" s="14" t="s">
        <v>18</v>
      </c>
      <c r="D5008" s="14" t="s">
        <v>116</v>
      </c>
      <c r="E5008" s="14" t="s">
        <v>5</v>
      </c>
      <c r="F5008" s="15">
        <v>42958.0</v>
      </c>
      <c r="G5008" s="15">
        <v>42961.0</v>
      </c>
      <c r="H5008" s="14">
        <v>1105.0</v>
      </c>
      <c r="I5008" s="12">
        <f>VLOOKUP(C5008, products!$A$1:$C$8, 3, FALSE)</f>
        <v>1096</v>
      </c>
      <c r="J5008" s="12" t="str">
        <f>VLOOKUP(B5008,sales_teams!A:C,3)</f>
        <v>West</v>
      </c>
      <c r="K5008" s="12" t="str">
        <f>VLOOKUP(B5008,sales_teams!A:C,2)</f>
        <v>Summer Sewald</v>
      </c>
      <c r="L5008" s="12" t="str">
        <f>VLOOKUP(D5008,accounts!A:G,6)</f>
        <v>United States</v>
      </c>
      <c r="M5008" s="12" t="str">
        <f>VLOOKUP(D5008,accounts!A:B,2)</f>
        <v>services</v>
      </c>
      <c r="N5008" s="12" t="str">
        <f t="shared" si="26"/>
        <v>Aug 2017</v>
      </c>
      <c r="O5008" s="12" t="str">
        <f t="shared" si="631"/>
        <v>Aug 2017</v>
      </c>
      <c r="P5008" s="12">
        <f>VLOOKUP(D5008,accounts!A:G,4)</f>
        <v>692.19</v>
      </c>
      <c r="Q5008" s="12">
        <f t="shared" si="632"/>
        <v>0</v>
      </c>
    </row>
    <row r="5009">
      <c r="A5009" s="14" t="s">
        <v>5188</v>
      </c>
      <c r="B5009" s="14" t="s">
        <v>50</v>
      </c>
      <c r="C5009" s="14" t="s">
        <v>21</v>
      </c>
      <c r="D5009" s="14" t="s">
        <v>100</v>
      </c>
      <c r="E5009" s="14" t="s">
        <v>25</v>
      </c>
      <c r="F5009" s="15">
        <v>42958.0</v>
      </c>
      <c r="G5009" s="17"/>
      <c r="I5009" s="12">
        <f>VLOOKUP(C5009, products!$A$1:$C$8, 3, FALSE)</f>
        <v>3393</v>
      </c>
      <c r="J5009" s="12" t="str">
        <f>VLOOKUP(B5009,sales_teams!A:C,3)</f>
        <v>West</v>
      </c>
      <c r="K5009" s="12" t="str">
        <f>VLOOKUP(B5009,sales_teams!A:C,2)</f>
        <v>Summer Sewald</v>
      </c>
      <c r="L5009" s="12" t="str">
        <f>VLOOKUP(D5009,accounts!A:G,6)</f>
        <v>Belgium</v>
      </c>
      <c r="M5009" s="12" t="str">
        <f>VLOOKUP(D5009,accounts!A:B,2)</f>
        <v>retail</v>
      </c>
      <c r="N5009" s="12" t="str">
        <f t="shared" si="26"/>
        <v>Aug 2017</v>
      </c>
      <c r="P5009" s="12">
        <f>VLOOKUP(D5009,accounts!A:G,4)</f>
        <v>1376.8</v>
      </c>
    </row>
    <row r="5010">
      <c r="A5010" s="14" t="s">
        <v>5189</v>
      </c>
      <c r="B5010" s="14" t="s">
        <v>57</v>
      </c>
      <c r="C5010" s="14" t="s">
        <v>19</v>
      </c>
      <c r="D5010" s="14" t="s">
        <v>119</v>
      </c>
      <c r="E5010" s="14" t="s">
        <v>26</v>
      </c>
      <c r="F5010" s="15">
        <v>42958.0</v>
      </c>
      <c r="G5010" s="15">
        <v>42964.0</v>
      </c>
      <c r="H5010" s="14">
        <v>0.0</v>
      </c>
      <c r="I5010" s="12">
        <f>VLOOKUP(C5010, products!$A$1:$C$8, 3, FALSE)</f>
        <v>55</v>
      </c>
      <c r="J5010" s="12" t="str">
        <f>VLOOKUP(B5010,sales_teams!A:C,3)</f>
        <v>West</v>
      </c>
      <c r="K5010" s="12" t="str">
        <f>VLOOKUP(B5010,sales_teams!A:C,2)</f>
        <v>Summer Sewald</v>
      </c>
      <c r="L5010" s="12" t="str">
        <f>VLOOKUP(D5010,accounts!A:G,6)</f>
        <v>Philipines</v>
      </c>
      <c r="M5010" s="12" t="str">
        <f>VLOOKUP(D5010,accounts!A:B,2)</f>
        <v>medical</v>
      </c>
      <c r="N5010" s="12" t="str">
        <f t="shared" si="26"/>
        <v>Aug 2017</v>
      </c>
      <c r="O5010" s="12" t="str">
        <f t="shared" ref="O5010:O5018" si="633">TEXT(G5010,"mmm yyy")</f>
        <v>Aug 2017</v>
      </c>
      <c r="P5010" s="12">
        <f>VLOOKUP(D5010,accounts!A:G,4)</f>
        <v>587.34</v>
      </c>
      <c r="Q5010" s="12">
        <f t="shared" ref="Q5010:Q5018" si="634">O5010-N5010</f>
        <v>0</v>
      </c>
    </row>
    <row r="5011">
      <c r="A5011" s="14" t="s">
        <v>5190</v>
      </c>
      <c r="B5011" s="14" t="s">
        <v>58</v>
      </c>
      <c r="C5011" s="14" t="s">
        <v>19</v>
      </c>
      <c r="D5011" s="14" t="s">
        <v>110</v>
      </c>
      <c r="E5011" s="14" t="s">
        <v>5</v>
      </c>
      <c r="F5011" s="15">
        <v>42958.0</v>
      </c>
      <c r="G5011" s="15">
        <v>42963.0</v>
      </c>
      <c r="H5011" s="14">
        <v>56.0</v>
      </c>
      <c r="I5011" s="12">
        <f>VLOOKUP(C5011, products!$A$1:$C$8, 3, FALSE)</f>
        <v>55</v>
      </c>
      <c r="J5011" s="12" t="str">
        <f>VLOOKUP(B5011,sales_teams!A:C,3)</f>
        <v>West</v>
      </c>
      <c r="K5011" s="12" t="str">
        <f>VLOOKUP(B5011,sales_teams!A:C,2)</f>
        <v>Summer Sewald</v>
      </c>
      <c r="L5011" s="12" t="str">
        <f>VLOOKUP(D5011,accounts!A:G,6)</f>
        <v>Poland</v>
      </c>
      <c r="M5011" s="12" t="str">
        <f>VLOOKUP(D5011,accounts!A:B,2)</f>
        <v>marketing</v>
      </c>
      <c r="N5011" s="12" t="str">
        <f t="shared" si="26"/>
        <v>Aug 2017</v>
      </c>
      <c r="O5011" s="12" t="str">
        <f t="shared" si="633"/>
        <v>Aug 2017</v>
      </c>
      <c r="P5011" s="12">
        <f>VLOOKUP(D5011,accounts!A:G,4)</f>
        <v>894.37</v>
      </c>
      <c r="Q5011" s="12">
        <f t="shared" si="634"/>
        <v>0</v>
      </c>
    </row>
    <row r="5012">
      <c r="A5012" s="14" t="s">
        <v>5191</v>
      </c>
      <c r="B5012" s="14" t="s">
        <v>59</v>
      </c>
      <c r="C5012" s="14" t="s">
        <v>18</v>
      </c>
      <c r="D5012" s="14" t="s">
        <v>139</v>
      </c>
      <c r="E5012" s="14" t="s">
        <v>26</v>
      </c>
      <c r="F5012" s="15">
        <v>42958.0</v>
      </c>
      <c r="G5012" s="15">
        <v>43048.0</v>
      </c>
      <c r="H5012" s="14">
        <v>0.0</v>
      </c>
      <c r="I5012" s="12">
        <f>VLOOKUP(C5012, products!$A$1:$C$8, 3, FALSE)</f>
        <v>1096</v>
      </c>
      <c r="J5012" s="12" t="str">
        <f>VLOOKUP(B5012,sales_teams!A:C,3)</f>
        <v>West</v>
      </c>
      <c r="K5012" s="12" t="str">
        <f>VLOOKUP(B5012,sales_teams!A:C,2)</f>
        <v>Summer Sewald</v>
      </c>
      <c r="L5012" s="12" t="str">
        <f>VLOOKUP(D5012,accounts!A:G,6)</f>
        <v>United States</v>
      </c>
      <c r="M5012" s="12" t="str">
        <f>VLOOKUP(D5012,accounts!A:B,2)</f>
        <v>technolgy</v>
      </c>
      <c r="N5012" s="12" t="str">
        <f t="shared" si="26"/>
        <v>Aug 2017</v>
      </c>
      <c r="O5012" s="12" t="str">
        <f t="shared" si="633"/>
        <v>Nov 2017</v>
      </c>
      <c r="P5012" s="12">
        <f>VLOOKUP(D5012,accounts!A:G,4)</f>
        <v>527.11</v>
      </c>
      <c r="Q5012" s="12">
        <f t="shared" si="634"/>
        <v>92</v>
      </c>
    </row>
    <row r="5013">
      <c r="A5013" s="14" t="s">
        <v>5192</v>
      </c>
      <c r="B5013" s="14" t="s">
        <v>61</v>
      </c>
      <c r="C5013" s="14" t="s">
        <v>17</v>
      </c>
      <c r="D5013" s="14" t="s">
        <v>99</v>
      </c>
      <c r="E5013" s="14" t="s">
        <v>26</v>
      </c>
      <c r="F5013" s="15">
        <v>42958.0</v>
      </c>
      <c r="G5013" s="15">
        <v>43068.0</v>
      </c>
      <c r="H5013" s="14">
        <v>0.0</v>
      </c>
      <c r="I5013" s="12">
        <f>VLOOKUP(C5013, products!$A$1:$C$8, 3, FALSE)</f>
        <v>4821</v>
      </c>
      <c r="J5013" s="12" t="str">
        <f>VLOOKUP(B5013,sales_teams!A:C,3)</f>
        <v>West</v>
      </c>
      <c r="K5013" s="12" t="str">
        <f>VLOOKUP(B5013,sales_teams!A:C,2)</f>
        <v>Summer Sewald</v>
      </c>
      <c r="L5013" s="12" t="str">
        <f>VLOOKUP(D5013,accounts!A:G,6)</f>
        <v>United States</v>
      </c>
      <c r="M5013" s="12" t="str">
        <f>VLOOKUP(D5013,accounts!A:B,2)</f>
        <v>services</v>
      </c>
      <c r="N5013" s="12" t="str">
        <f t="shared" si="26"/>
        <v>Aug 2017</v>
      </c>
      <c r="O5013" s="12" t="str">
        <f t="shared" si="633"/>
        <v>Nov 2017</v>
      </c>
      <c r="P5013" s="12">
        <f>VLOOKUP(D5013,accounts!A:G,4)</f>
        <v>792.46</v>
      </c>
      <c r="Q5013" s="12">
        <f t="shared" si="634"/>
        <v>92</v>
      </c>
    </row>
    <row r="5014">
      <c r="A5014" s="14" t="s">
        <v>5193</v>
      </c>
      <c r="B5014" s="14" t="s">
        <v>34</v>
      </c>
      <c r="C5014" s="14" t="s">
        <v>22</v>
      </c>
      <c r="D5014" s="14" t="s">
        <v>147</v>
      </c>
      <c r="E5014" s="14" t="s">
        <v>26</v>
      </c>
      <c r="F5014" s="15">
        <v>42959.0</v>
      </c>
      <c r="G5014" s="15">
        <v>42971.0</v>
      </c>
      <c r="H5014" s="14">
        <v>0.0</v>
      </c>
      <c r="I5014" s="12">
        <f>VLOOKUP(C5014, products!$A$1:$C$8, 3, FALSE)</f>
        <v>550</v>
      </c>
      <c r="J5014" s="12" t="str">
        <f>VLOOKUP(B5014,sales_teams!A:C,3)</f>
        <v>Central</v>
      </c>
      <c r="K5014" s="12" t="str">
        <f>VLOOKUP(B5014,sales_teams!A:C,2)</f>
        <v>Dustin Brinkmann</v>
      </c>
      <c r="L5014" s="12" t="str">
        <f>VLOOKUP(D5014,accounts!A:G,6)</f>
        <v>United States</v>
      </c>
      <c r="M5014" s="12" t="str">
        <f>VLOOKUP(D5014,accounts!A:B,2)</f>
        <v>retail</v>
      </c>
      <c r="N5014" s="12" t="str">
        <f t="shared" si="26"/>
        <v>Aug 2017</v>
      </c>
      <c r="O5014" s="12" t="str">
        <f t="shared" si="633"/>
        <v>Aug 2017</v>
      </c>
      <c r="P5014" s="12">
        <f>VLOOKUP(D5014,accounts!A:G,4)</f>
        <v>71.12</v>
      </c>
      <c r="Q5014" s="12">
        <f t="shared" si="634"/>
        <v>0</v>
      </c>
    </row>
    <row r="5015">
      <c r="A5015" s="14" t="s">
        <v>5194</v>
      </c>
      <c r="B5015" s="14" t="s">
        <v>34</v>
      </c>
      <c r="C5015" s="14" t="s">
        <v>17</v>
      </c>
      <c r="D5015" s="14" t="s">
        <v>96</v>
      </c>
      <c r="E5015" s="14" t="s">
        <v>5</v>
      </c>
      <c r="F5015" s="15">
        <v>42959.0</v>
      </c>
      <c r="G5015" s="15">
        <v>43049.0</v>
      </c>
      <c r="H5015" s="14">
        <v>4161.0</v>
      </c>
      <c r="I5015" s="12">
        <f>VLOOKUP(C5015, products!$A$1:$C$8, 3, FALSE)</f>
        <v>4821</v>
      </c>
      <c r="J5015" s="12" t="str">
        <f>VLOOKUP(B5015,sales_teams!A:C,3)</f>
        <v>Central</v>
      </c>
      <c r="K5015" s="12" t="str">
        <f>VLOOKUP(B5015,sales_teams!A:C,2)</f>
        <v>Dustin Brinkmann</v>
      </c>
      <c r="L5015" s="12" t="str">
        <f>VLOOKUP(D5015,accounts!A:G,6)</f>
        <v>Japan</v>
      </c>
      <c r="M5015" s="12" t="str">
        <f>VLOOKUP(D5015,accounts!A:B,2)</f>
        <v>retail</v>
      </c>
      <c r="N5015" s="12" t="str">
        <f t="shared" si="26"/>
        <v>Aug 2017</v>
      </c>
      <c r="O5015" s="12" t="str">
        <f t="shared" si="633"/>
        <v>Nov 2017</v>
      </c>
      <c r="P5015" s="12">
        <f>VLOOKUP(D5015,accounts!A:G,4)</f>
        <v>5158.71</v>
      </c>
      <c r="Q5015" s="12">
        <f t="shared" si="634"/>
        <v>92</v>
      </c>
    </row>
    <row r="5016">
      <c r="A5016" s="14" t="s">
        <v>5195</v>
      </c>
      <c r="B5016" s="14" t="s">
        <v>35</v>
      </c>
      <c r="C5016" s="14" t="s">
        <v>19</v>
      </c>
      <c r="D5016" s="14" t="s">
        <v>84</v>
      </c>
      <c r="E5016" s="14" t="s">
        <v>5</v>
      </c>
      <c r="F5016" s="15">
        <v>42959.0</v>
      </c>
      <c r="G5016" s="15">
        <v>43062.0</v>
      </c>
      <c r="H5016" s="14">
        <v>65.0</v>
      </c>
      <c r="I5016" s="12">
        <f>VLOOKUP(C5016, products!$A$1:$C$8, 3, FALSE)</f>
        <v>55</v>
      </c>
      <c r="J5016" s="12" t="str">
        <f>VLOOKUP(B5016,sales_teams!A:C,3)</f>
        <v>Central</v>
      </c>
      <c r="K5016" s="12" t="str">
        <f>VLOOKUP(B5016,sales_teams!A:C,2)</f>
        <v>Dustin Brinkmann</v>
      </c>
      <c r="L5016" s="12" t="str">
        <f>VLOOKUP(D5016,accounts!A:G,6)</f>
        <v>United States</v>
      </c>
      <c r="M5016" s="12" t="str">
        <f>VLOOKUP(D5016,accounts!A:B,2)</f>
        <v>software</v>
      </c>
      <c r="N5016" s="12" t="str">
        <f t="shared" si="26"/>
        <v>Aug 2017</v>
      </c>
      <c r="O5016" s="12" t="str">
        <f t="shared" si="633"/>
        <v>Nov 2017</v>
      </c>
      <c r="P5016" s="12">
        <f>VLOOKUP(D5016,accounts!A:G,4)</f>
        <v>2714.9</v>
      </c>
      <c r="Q5016" s="12">
        <f t="shared" si="634"/>
        <v>92</v>
      </c>
    </row>
    <row r="5017">
      <c r="A5017" s="14" t="s">
        <v>5196</v>
      </c>
      <c r="B5017" s="14" t="s">
        <v>36</v>
      </c>
      <c r="C5017" s="14" t="s">
        <v>17</v>
      </c>
      <c r="D5017" s="14" t="s">
        <v>78</v>
      </c>
      <c r="E5017" s="14" t="s">
        <v>26</v>
      </c>
      <c r="F5017" s="15">
        <v>42959.0</v>
      </c>
      <c r="G5017" s="15">
        <v>42960.0</v>
      </c>
      <c r="H5017" s="14">
        <v>0.0</v>
      </c>
      <c r="I5017" s="12">
        <f>VLOOKUP(C5017, products!$A$1:$C$8, 3, FALSE)</f>
        <v>4821</v>
      </c>
      <c r="J5017" s="12" t="str">
        <f>VLOOKUP(B5017,sales_teams!A:C,3)</f>
        <v>Central</v>
      </c>
      <c r="K5017" s="12" t="str">
        <f>VLOOKUP(B5017,sales_teams!A:C,2)</f>
        <v>Dustin Brinkmann</v>
      </c>
      <c r="L5017" s="12" t="str">
        <f>VLOOKUP(D5017,accounts!A:G,6)</f>
        <v>United States</v>
      </c>
      <c r="M5017" s="12" t="str">
        <f>VLOOKUP(D5017,accounts!A:B,2)</f>
        <v>finance</v>
      </c>
      <c r="N5017" s="12" t="str">
        <f t="shared" si="26"/>
        <v>Aug 2017</v>
      </c>
      <c r="O5017" s="12" t="str">
        <f t="shared" si="633"/>
        <v>Aug 2017</v>
      </c>
      <c r="P5017" s="12">
        <f>VLOOKUP(D5017,accounts!A:G,4)</f>
        <v>2022.14</v>
      </c>
      <c r="Q5017" s="12">
        <f t="shared" si="634"/>
        <v>0</v>
      </c>
    </row>
    <row r="5018">
      <c r="A5018" s="14" t="s">
        <v>5197</v>
      </c>
      <c r="B5018" s="14" t="s">
        <v>36</v>
      </c>
      <c r="C5018" s="14" t="s">
        <v>22</v>
      </c>
      <c r="D5018" s="14" t="s">
        <v>147</v>
      </c>
      <c r="E5018" s="14" t="s">
        <v>5</v>
      </c>
      <c r="F5018" s="15">
        <v>42959.0</v>
      </c>
      <c r="G5018" s="15">
        <v>42981.0</v>
      </c>
      <c r="H5018" s="14">
        <v>524.0</v>
      </c>
      <c r="I5018" s="12">
        <f>VLOOKUP(C5018, products!$A$1:$C$8, 3, FALSE)</f>
        <v>550</v>
      </c>
      <c r="J5018" s="12" t="str">
        <f>VLOOKUP(B5018,sales_teams!A:C,3)</f>
        <v>Central</v>
      </c>
      <c r="K5018" s="12" t="str">
        <f>VLOOKUP(B5018,sales_teams!A:C,2)</f>
        <v>Dustin Brinkmann</v>
      </c>
      <c r="L5018" s="12" t="str">
        <f>VLOOKUP(D5018,accounts!A:G,6)</f>
        <v>United States</v>
      </c>
      <c r="M5018" s="12" t="str">
        <f>VLOOKUP(D5018,accounts!A:B,2)</f>
        <v>retail</v>
      </c>
      <c r="N5018" s="12" t="str">
        <f t="shared" si="26"/>
        <v>Aug 2017</v>
      </c>
      <c r="O5018" s="12" t="str">
        <f t="shared" si="633"/>
        <v>Sep 2017</v>
      </c>
      <c r="P5018" s="12">
        <f>VLOOKUP(D5018,accounts!A:G,4)</f>
        <v>71.12</v>
      </c>
      <c r="Q5018" s="12">
        <f t="shared" si="634"/>
        <v>31</v>
      </c>
    </row>
    <row r="5019">
      <c r="A5019" s="14" t="s">
        <v>5198</v>
      </c>
      <c r="B5019" s="14" t="s">
        <v>38</v>
      </c>
      <c r="C5019" s="14" t="s">
        <v>19</v>
      </c>
      <c r="D5019" s="14" t="s">
        <v>91</v>
      </c>
      <c r="E5019" s="14" t="s">
        <v>25</v>
      </c>
      <c r="F5019" s="15">
        <v>42959.0</v>
      </c>
      <c r="G5019" s="17"/>
      <c r="I5019" s="12">
        <f>VLOOKUP(C5019, products!$A$1:$C$8, 3, FALSE)</f>
        <v>55</v>
      </c>
      <c r="J5019" s="12" t="str">
        <f>VLOOKUP(B5019,sales_teams!A:C,3)</f>
        <v>East</v>
      </c>
      <c r="K5019" s="12" t="str">
        <f>VLOOKUP(B5019,sales_teams!A:C,2)</f>
        <v>Rocco Neubert</v>
      </c>
      <c r="L5019" s="12" t="str">
        <f>VLOOKUP(D5019,accounts!A:G,6)</f>
        <v>United States</v>
      </c>
      <c r="M5019" s="12" t="str">
        <f>VLOOKUP(D5019,accounts!A:B,2)</f>
        <v>employment</v>
      </c>
      <c r="N5019" s="12" t="str">
        <f t="shared" si="26"/>
        <v>Aug 2017</v>
      </c>
      <c r="P5019" s="12">
        <f>VLOOKUP(D5019,accounts!A:G,4)</f>
        <v>2059.9</v>
      </c>
    </row>
    <row r="5020">
      <c r="A5020" s="14" t="s">
        <v>5199</v>
      </c>
      <c r="B5020" s="14" t="s">
        <v>38</v>
      </c>
      <c r="C5020" s="14" t="s">
        <v>17</v>
      </c>
      <c r="D5020" s="14" t="s">
        <v>94</v>
      </c>
      <c r="E5020" s="14" t="s">
        <v>26</v>
      </c>
      <c r="F5020" s="15">
        <v>42959.0</v>
      </c>
      <c r="G5020" s="15">
        <v>43040.0</v>
      </c>
      <c r="H5020" s="14">
        <v>0.0</v>
      </c>
      <c r="I5020" s="12">
        <f>VLOOKUP(C5020, products!$A$1:$C$8, 3, FALSE)</f>
        <v>4821</v>
      </c>
      <c r="J5020" s="12" t="str">
        <f>VLOOKUP(B5020,sales_teams!A:C,3)</f>
        <v>East</v>
      </c>
      <c r="K5020" s="12" t="str">
        <f>VLOOKUP(B5020,sales_teams!A:C,2)</f>
        <v>Rocco Neubert</v>
      </c>
      <c r="L5020" s="12" t="str">
        <f>VLOOKUP(D5020,accounts!A:G,6)</f>
        <v>United States</v>
      </c>
      <c r="M5020" s="12" t="str">
        <f>VLOOKUP(D5020,accounts!A:B,2)</f>
        <v>medical</v>
      </c>
      <c r="N5020" s="12" t="str">
        <f t="shared" si="26"/>
        <v>Aug 2017</v>
      </c>
      <c r="O5020" s="12" t="str">
        <f t="shared" ref="O5020:O5026" si="635">TEXT(G5020,"mmm yyy")</f>
        <v>Nov 2017</v>
      </c>
      <c r="P5020" s="12">
        <f>VLOOKUP(D5020,accounts!A:G,4)</f>
        <v>3922.42</v>
      </c>
      <c r="Q5020" s="12">
        <f t="shared" ref="Q5020:Q5026" si="636">O5020-N5020</f>
        <v>92</v>
      </c>
    </row>
    <row r="5021">
      <c r="A5021" s="14" t="s">
        <v>5200</v>
      </c>
      <c r="B5021" s="14" t="s">
        <v>38</v>
      </c>
      <c r="C5021" s="14" t="s">
        <v>22</v>
      </c>
      <c r="D5021" s="14" t="s">
        <v>83</v>
      </c>
      <c r="E5021" s="14" t="s">
        <v>5</v>
      </c>
      <c r="F5021" s="15">
        <v>42959.0</v>
      </c>
      <c r="G5021" s="15">
        <v>43059.0</v>
      </c>
      <c r="H5021" s="14">
        <v>481.0</v>
      </c>
      <c r="I5021" s="12">
        <f>VLOOKUP(C5021, products!$A$1:$C$8, 3, FALSE)</f>
        <v>550</v>
      </c>
      <c r="J5021" s="12" t="str">
        <f>VLOOKUP(B5021,sales_teams!A:C,3)</f>
        <v>East</v>
      </c>
      <c r="K5021" s="12" t="str">
        <f>VLOOKUP(B5021,sales_teams!A:C,2)</f>
        <v>Rocco Neubert</v>
      </c>
      <c r="L5021" s="12" t="str">
        <f>VLOOKUP(D5021,accounts!A:G,6)</f>
        <v>United States</v>
      </c>
      <c r="M5021" s="12" t="str">
        <f>VLOOKUP(D5021,accounts!A:B,2)</f>
        <v>marketing</v>
      </c>
      <c r="N5021" s="12" t="str">
        <f t="shared" si="26"/>
        <v>Aug 2017</v>
      </c>
      <c r="O5021" s="12" t="str">
        <f t="shared" si="635"/>
        <v>Nov 2017</v>
      </c>
      <c r="P5021" s="12">
        <f>VLOOKUP(D5021,accounts!A:G,4)</f>
        <v>2403.58</v>
      </c>
      <c r="Q5021" s="12">
        <f t="shared" si="636"/>
        <v>92</v>
      </c>
    </row>
    <row r="5022">
      <c r="A5022" s="14" t="s">
        <v>5201</v>
      </c>
      <c r="B5022" s="14" t="s">
        <v>38</v>
      </c>
      <c r="C5022" s="14" t="s">
        <v>22</v>
      </c>
      <c r="D5022" s="14" t="s">
        <v>70</v>
      </c>
      <c r="E5022" s="14" t="s">
        <v>5</v>
      </c>
      <c r="F5022" s="15">
        <v>42959.0</v>
      </c>
      <c r="G5022" s="15">
        <v>43050.0</v>
      </c>
      <c r="H5022" s="14">
        <v>520.0</v>
      </c>
      <c r="I5022" s="12">
        <f>VLOOKUP(C5022, products!$A$1:$C$8, 3, FALSE)</f>
        <v>550</v>
      </c>
      <c r="J5022" s="12" t="str">
        <f>VLOOKUP(B5022,sales_teams!A:C,3)</f>
        <v>East</v>
      </c>
      <c r="K5022" s="12" t="str">
        <f>VLOOKUP(B5022,sales_teams!A:C,2)</f>
        <v>Rocco Neubert</v>
      </c>
      <c r="L5022" s="12" t="str">
        <f>VLOOKUP(D5022,accounts!A:G,6)</f>
        <v>United States</v>
      </c>
      <c r="M5022" s="12" t="str">
        <f>VLOOKUP(D5022,accounts!A:B,2)</f>
        <v>telecommunications</v>
      </c>
      <c r="N5022" s="12" t="str">
        <f t="shared" si="26"/>
        <v>Aug 2017</v>
      </c>
      <c r="O5022" s="12" t="str">
        <f t="shared" si="635"/>
        <v>Nov 2017</v>
      </c>
      <c r="P5022" s="12">
        <f>VLOOKUP(D5022,accounts!A:G,4)</f>
        <v>5266.09</v>
      </c>
      <c r="Q5022" s="12">
        <f t="shared" si="636"/>
        <v>92</v>
      </c>
    </row>
    <row r="5023">
      <c r="A5023" s="14" t="s">
        <v>5202</v>
      </c>
      <c r="B5023" s="14" t="s">
        <v>38</v>
      </c>
      <c r="C5023" s="14" t="s">
        <v>17</v>
      </c>
      <c r="D5023" s="14" t="s">
        <v>84</v>
      </c>
      <c r="E5023" s="14" t="s">
        <v>5</v>
      </c>
      <c r="F5023" s="15">
        <v>42959.0</v>
      </c>
      <c r="G5023" s="15">
        <v>43043.0</v>
      </c>
      <c r="H5023" s="14">
        <v>4582.0</v>
      </c>
      <c r="I5023" s="12">
        <f>VLOOKUP(C5023, products!$A$1:$C$8, 3, FALSE)</f>
        <v>4821</v>
      </c>
      <c r="J5023" s="12" t="str">
        <f>VLOOKUP(B5023,sales_teams!A:C,3)</f>
        <v>East</v>
      </c>
      <c r="K5023" s="12" t="str">
        <f>VLOOKUP(B5023,sales_teams!A:C,2)</f>
        <v>Rocco Neubert</v>
      </c>
      <c r="L5023" s="12" t="str">
        <f>VLOOKUP(D5023,accounts!A:G,6)</f>
        <v>United States</v>
      </c>
      <c r="M5023" s="12" t="str">
        <f>VLOOKUP(D5023,accounts!A:B,2)</f>
        <v>software</v>
      </c>
      <c r="N5023" s="12" t="str">
        <f t="shared" si="26"/>
        <v>Aug 2017</v>
      </c>
      <c r="O5023" s="12" t="str">
        <f t="shared" si="635"/>
        <v>Nov 2017</v>
      </c>
      <c r="P5023" s="12">
        <f>VLOOKUP(D5023,accounts!A:G,4)</f>
        <v>2714.9</v>
      </c>
      <c r="Q5023" s="12">
        <f t="shared" si="636"/>
        <v>92</v>
      </c>
    </row>
    <row r="5024">
      <c r="A5024" s="14" t="s">
        <v>5203</v>
      </c>
      <c r="B5024" s="14" t="s">
        <v>40</v>
      </c>
      <c r="C5024" s="14" t="s">
        <v>19</v>
      </c>
      <c r="D5024" s="14" t="s">
        <v>93</v>
      </c>
      <c r="E5024" s="14" t="s">
        <v>5</v>
      </c>
      <c r="F5024" s="15">
        <v>42959.0</v>
      </c>
      <c r="G5024" s="15">
        <v>42968.0</v>
      </c>
      <c r="H5024" s="14">
        <v>53.0</v>
      </c>
      <c r="I5024" s="12">
        <f>VLOOKUP(C5024, products!$A$1:$C$8, 3, FALSE)</f>
        <v>55</v>
      </c>
      <c r="J5024" s="12" t="str">
        <f>VLOOKUP(B5024,sales_teams!A:C,3)</f>
        <v>East</v>
      </c>
      <c r="K5024" s="12" t="str">
        <f>VLOOKUP(B5024,sales_teams!A:C,2)</f>
        <v>Rocco Neubert</v>
      </c>
      <c r="L5024" s="12" t="str">
        <f>VLOOKUP(D5024,accounts!A:G,6)</f>
        <v>United States</v>
      </c>
      <c r="M5024" s="12" t="str">
        <f>VLOOKUP(D5024,accounts!A:B,2)</f>
        <v>retail</v>
      </c>
      <c r="N5024" s="12" t="str">
        <f t="shared" si="26"/>
        <v>Aug 2017</v>
      </c>
      <c r="O5024" s="12" t="str">
        <f t="shared" si="635"/>
        <v>Aug 2017</v>
      </c>
      <c r="P5024" s="12">
        <f>VLOOKUP(D5024,accounts!A:G,4)</f>
        <v>4968.91</v>
      </c>
      <c r="Q5024" s="12">
        <f t="shared" si="636"/>
        <v>0</v>
      </c>
    </row>
    <row r="5025">
      <c r="A5025" s="14" t="s">
        <v>5204</v>
      </c>
      <c r="B5025" s="14" t="s">
        <v>47</v>
      </c>
      <c r="C5025" s="14" t="s">
        <v>18</v>
      </c>
      <c r="D5025" s="14" t="s">
        <v>85</v>
      </c>
      <c r="E5025" s="14" t="s">
        <v>26</v>
      </c>
      <c r="F5025" s="15">
        <v>42959.0</v>
      </c>
      <c r="G5025" s="15">
        <v>43072.0</v>
      </c>
      <c r="H5025" s="14">
        <v>0.0</v>
      </c>
      <c r="I5025" s="12">
        <f>VLOOKUP(C5025, products!$A$1:$C$8, 3, FALSE)</f>
        <v>1096</v>
      </c>
      <c r="J5025" s="12" t="str">
        <f>VLOOKUP(B5025,sales_teams!A:C,3)</f>
        <v>East</v>
      </c>
      <c r="K5025" s="12" t="str">
        <f>VLOOKUP(B5025,sales_teams!A:C,2)</f>
        <v>Rocco Neubert</v>
      </c>
      <c r="L5025" s="12" t="str">
        <f>VLOOKUP(D5025,accounts!A:G,6)</f>
        <v>United States</v>
      </c>
      <c r="M5025" s="12" t="str">
        <f>VLOOKUP(D5025,accounts!A:B,2)</f>
        <v>medical</v>
      </c>
      <c r="N5025" s="12" t="str">
        <f t="shared" si="26"/>
        <v>Aug 2017</v>
      </c>
      <c r="O5025" s="12" t="str">
        <f t="shared" si="635"/>
        <v>Dec 2017</v>
      </c>
      <c r="P5025" s="12">
        <f>VLOOKUP(D5025,accounts!A:G,4)</f>
        <v>2741.37</v>
      </c>
      <c r="Q5025" s="12">
        <f t="shared" si="636"/>
        <v>122</v>
      </c>
    </row>
    <row r="5026">
      <c r="A5026" s="14" t="s">
        <v>5205</v>
      </c>
      <c r="B5026" s="14" t="s">
        <v>48</v>
      </c>
      <c r="C5026" s="14" t="s">
        <v>22</v>
      </c>
      <c r="D5026" s="14" t="s">
        <v>82</v>
      </c>
      <c r="E5026" s="14" t="s">
        <v>26</v>
      </c>
      <c r="F5026" s="15">
        <v>42959.0</v>
      </c>
      <c r="G5026" s="15">
        <v>42990.0</v>
      </c>
      <c r="H5026" s="14">
        <v>0.0</v>
      </c>
      <c r="I5026" s="12">
        <f>VLOOKUP(C5026, products!$A$1:$C$8, 3, FALSE)</f>
        <v>550</v>
      </c>
      <c r="J5026" s="12" t="str">
        <f>VLOOKUP(B5026,sales_teams!A:C,3)</f>
        <v>East</v>
      </c>
      <c r="K5026" s="12" t="str">
        <f>VLOOKUP(B5026,sales_teams!A:C,2)</f>
        <v>Rocco Neubert</v>
      </c>
      <c r="L5026" s="12" t="str">
        <f>VLOOKUP(D5026,accounts!A:G,6)</f>
        <v>United States</v>
      </c>
      <c r="M5026" s="12" t="str">
        <f>VLOOKUP(D5026,accounts!A:B,2)</f>
        <v>finance</v>
      </c>
      <c r="N5026" s="12" t="str">
        <f t="shared" si="26"/>
        <v>Aug 2017</v>
      </c>
      <c r="O5026" s="12" t="str">
        <f t="shared" si="635"/>
        <v>Sep 2017</v>
      </c>
      <c r="P5026" s="12">
        <f>VLOOKUP(D5026,accounts!A:G,4)</f>
        <v>1698.2</v>
      </c>
      <c r="Q5026" s="12">
        <f t="shared" si="636"/>
        <v>31</v>
      </c>
    </row>
    <row r="5027">
      <c r="A5027" s="14" t="s">
        <v>5206</v>
      </c>
      <c r="B5027" s="14" t="s">
        <v>50</v>
      </c>
      <c r="C5027" s="14" t="s">
        <v>22</v>
      </c>
      <c r="D5027" s="14" t="s">
        <v>145</v>
      </c>
      <c r="E5027" s="14" t="s">
        <v>25</v>
      </c>
      <c r="F5027" s="15">
        <v>42959.0</v>
      </c>
      <c r="G5027" s="17"/>
      <c r="I5027" s="12">
        <f>VLOOKUP(C5027, products!$A$1:$C$8, 3, FALSE)</f>
        <v>550</v>
      </c>
      <c r="J5027" s="12" t="str">
        <f>VLOOKUP(B5027,sales_teams!A:C,3)</f>
        <v>West</v>
      </c>
      <c r="K5027" s="12" t="str">
        <f>VLOOKUP(B5027,sales_teams!A:C,2)</f>
        <v>Summer Sewald</v>
      </c>
      <c r="L5027" s="12" t="str">
        <f>VLOOKUP(D5027,accounts!A:G,6)</f>
        <v>United States</v>
      </c>
      <c r="M5027" s="12" t="str">
        <f>VLOOKUP(D5027,accounts!A:B,2)</f>
        <v>technolgy</v>
      </c>
      <c r="N5027" s="12" t="str">
        <f t="shared" si="26"/>
        <v>Aug 2017</v>
      </c>
      <c r="P5027" s="12">
        <f>VLOOKUP(D5027,accounts!A:G,4)</f>
        <v>1242.32</v>
      </c>
    </row>
    <row r="5028">
      <c r="A5028" s="14" t="s">
        <v>5207</v>
      </c>
      <c r="B5028" s="14" t="s">
        <v>51</v>
      </c>
      <c r="C5028" s="14" t="s">
        <v>22</v>
      </c>
      <c r="D5028" s="14" t="s">
        <v>68</v>
      </c>
      <c r="E5028" s="14" t="s">
        <v>5</v>
      </c>
      <c r="F5028" s="15">
        <v>42959.0</v>
      </c>
      <c r="G5028" s="15">
        <v>43000.0</v>
      </c>
      <c r="H5028" s="14">
        <v>559.0</v>
      </c>
      <c r="I5028" s="12">
        <f>VLOOKUP(C5028, products!$A$1:$C$8, 3, FALSE)</f>
        <v>550</v>
      </c>
      <c r="J5028" s="12" t="str">
        <f>VLOOKUP(B5028,sales_teams!A:C,3)</f>
        <v>West</v>
      </c>
      <c r="K5028" s="12" t="str">
        <f>VLOOKUP(B5028,sales_teams!A:C,2)</f>
        <v>Summer Sewald</v>
      </c>
      <c r="L5028" s="12" t="str">
        <f>VLOOKUP(D5028,accounts!A:G,6)</f>
        <v>Korea</v>
      </c>
      <c r="M5028" s="12" t="str">
        <f>VLOOKUP(D5028,accounts!A:B,2)</f>
        <v>technolgy</v>
      </c>
      <c r="N5028" s="12" t="str">
        <f t="shared" si="26"/>
        <v>Aug 2017</v>
      </c>
      <c r="O5028" s="12" t="str">
        <f>TEXT(G5028,"mmm yyy")</f>
        <v>Sep 2017</v>
      </c>
      <c r="P5028" s="12">
        <f>VLOOKUP(D5028,accounts!A:G,4)</f>
        <v>8170.38</v>
      </c>
      <c r="Q5028" s="12">
        <f>O5028-N5028</f>
        <v>31</v>
      </c>
    </row>
    <row r="5029">
      <c r="A5029" s="14" t="s">
        <v>5208</v>
      </c>
      <c r="B5029" s="14" t="s">
        <v>52</v>
      </c>
      <c r="C5029" s="14" t="s">
        <v>19</v>
      </c>
      <c r="D5029" s="14" t="s">
        <v>136</v>
      </c>
      <c r="E5029" s="14" t="s">
        <v>25</v>
      </c>
      <c r="F5029" s="15">
        <v>42959.0</v>
      </c>
      <c r="G5029" s="17"/>
      <c r="I5029" s="12">
        <f>VLOOKUP(C5029, products!$A$1:$C$8, 3, FALSE)</f>
        <v>55</v>
      </c>
      <c r="J5029" s="12" t="str">
        <f>VLOOKUP(B5029,sales_teams!A:C,3)</f>
        <v>West</v>
      </c>
      <c r="K5029" s="12" t="str">
        <f>VLOOKUP(B5029,sales_teams!A:C,2)</f>
        <v>Summer Sewald</v>
      </c>
      <c r="L5029" s="12" t="str">
        <f>VLOOKUP(D5029,accounts!A:G,6)</f>
        <v>United States</v>
      </c>
      <c r="M5029" s="12" t="str">
        <f>VLOOKUP(D5029,accounts!A:B,2)</f>
        <v>entertainment</v>
      </c>
      <c r="N5029" s="12" t="str">
        <f t="shared" si="26"/>
        <v>Aug 2017</v>
      </c>
      <c r="P5029" s="12">
        <f>VLOOKUP(D5029,accounts!A:G,4)</f>
        <v>324.19</v>
      </c>
    </row>
    <row r="5030">
      <c r="A5030" s="14" t="s">
        <v>5209</v>
      </c>
      <c r="B5030" s="14" t="s">
        <v>52</v>
      </c>
      <c r="C5030" s="14" t="s">
        <v>21</v>
      </c>
      <c r="D5030" s="14" t="s">
        <v>73</v>
      </c>
      <c r="E5030" s="14" t="s">
        <v>26</v>
      </c>
      <c r="F5030" s="15">
        <v>42959.0</v>
      </c>
      <c r="G5030" s="15">
        <v>42964.0</v>
      </c>
      <c r="H5030" s="14">
        <v>0.0</v>
      </c>
      <c r="I5030" s="12">
        <f>VLOOKUP(C5030, products!$A$1:$C$8, 3, FALSE)</f>
        <v>3393</v>
      </c>
      <c r="J5030" s="12" t="str">
        <f>VLOOKUP(B5030,sales_teams!A:C,3)</f>
        <v>West</v>
      </c>
      <c r="K5030" s="12" t="str">
        <f>VLOOKUP(B5030,sales_teams!A:C,2)</f>
        <v>Summer Sewald</v>
      </c>
      <c r="L5030" s="12" t="str">
        <f>VLOOKUP(D5030,accounts!A:G,6)</f>
        <v>United States</v>
      </c>
      <c r="M5030" s="12" t="str">
        <f>VLOOKUP(D5030,accounts!A:B,2)</f>
        <v>medical</v>
      </c>
      <c r="N5030" s="12" t="str">
        <f t="shared" si="26"/>
        <v>Aug 2017</v>
      </c>
      <c r="O5030" s="12" t="str">
        <f>TEXT(G5030,"mmm yyy")</f>
        <v>Aug 2017</v>
      </c>
      <c r="P5030" s="12">
        <f>VLOOKUP(D5030,accounts!A:G,4)</f>
        <v>3178.24</v>
      </c>
      <c r="Q5030" s="12">
        <f>O5030-N5030</f>
        <v>0</v>
      </c>
    </row>
    <row r="5031">
      <c r="A5031" s="14" t="s">
        <v>5210</v>
      </c>
      <c r="B5031" s="14" t="s">
        <v>57</v>
      </c>
      <c r="C5031" s="14" t="s">
        <v>19</v>
      </c>
      <c r="D5031" s="14" t="s">
        <v>88</v>
      </c>
      <c r="E5031" s="14" t="s">
        <v>25</v>
      </c>
      <c r="F5031" s="15">
        <v>42959.0</v>
      </c>
      <c r="G5031" s="17"/>
      <c r="I5031" s="12">
        <f>VLOOKUP(C5031, products!$A$1:$C$8, 3, FALSE)</f>
        <v>55</v>
      </c>
      <c r="J5031" s="12" t="str">
        <f>VLOOKUP(B5031,sales_teams!A:C,3)</f>
        <v>West</v>
      </c>
      <c r="K5031" s="12" t="str">
        <f>VLOOKUP(B5031,sales_teams!A:C,2)</f>
        <v>Summer Sewald</v>
      </c>
      <c r="L5031" s="12" t="str">
        <f>VLOOKUP(D5031,accounts!A:G,6)</f>
        <v>United States</v>
      </c>
      <c r="M5031" s="12" t="str">
        <f>VLOOKUP(D5031,accounts!A:B,2)</f>
        <v>retail</v>
      </c>
      <c r="N5031" s="12" t="str">
        <f t="shared" si="26"/>
        <v>Aug 2017</v>
      </c>
      <c r="P5031" s="12">
        <f>VLOOKUP(D5031,accounts!A:G,4)</f>
        <v>2520.83</v>
      </c>
    </row>
    <row r="5032">
      <c r="A5032" s="14" t="s">
        <v>5211</v>
      </c>
      <c r="B5032" s="14" t="s">
        <v>57</v>
      </c>
      <c r="C5032" s="14" t="s">
        <v>21</v>
      </c>
      <c r="D5032" s="14" t="s">
        <v>70</v>
      </c>
      <c r="E5032" s="14" t="s">
        <v>5</v>
      </c>
      <c r="F5032" s="15">
        <v>42959.0</v>
      </c>
      <c r="G5032" s="15">
        <v>43068.0</v>
      </c>
      <c r="H5032" s="14">
        <v>3165.0</v>
      </c>
      <c r="I5032" s="12">
        <f>VLOOKUP(C5032, products!$A$1:$C$8, 3, FALSE)</f>
        <v>3393</v>
      </c>
      <c r="J5032" s="12" t="str">
        <f>VLOOKUP(B5032,sales_teams!A:C,3)</f>
        <v>West</v>
      </c>
      <c r="K5032" s="12" t="str">
        <f>VLOOKUP(B5032,sales_teams!A:C,2)</f>
        <v>Summer Sewald</v>
      </c>
      <c r="L5032" s="12" t="str">
        <f>VLOOKUP(D5032,accounts!A:G,6)</f>
        <v>United States</v>
      </c>
      <c r="M5032" s="12" t="str">
        <f>VLOOKUP(D5032,accounts!A:B,2)</f>
        <v>telecommunications</v>
      </c>
      <c r="N5032" s="12" t="str">
        <f t="shared" si="26"/>
        <v>Aug 2017</v>
      </c>
      <c r="O5032" s="12" t="str">
        <f>TEXT(G5032,"mmm yyy")</f>
        <v>Nov 2017</v>
      </c>
      <c r="P5032" s="12">
        <f>VLOOKUP(D5032,accounts!A:G,4)</f>
        <v>5266.09</v>
      </c>
      <c r="Q5032" s="12">
        <f>O5032-N5032</f>
        <v>92</v>
      </c>
    </row>
    <row r="5033">
      <c r="A5033" s="14" t="s">
        <v>5212</v>
      </c>
      <c r="B5033" s="14" t="s">
        <v>58</v>
      </c>
      <c r="C5033" s="14" t="s">
        <v>17</v>
      </c>
      <c r="D5033" s="14" t="s">
        <v>98</v>
      </c>
      <c r="E5033" s="14" t="s">
        <v>25</v>
      </c>
      <c r="F5033" s="15">
        <v>42959.0</v>
      </c>
      <c r="G5033" s="17"/>
      <c r="I5033" s="12">
        <f>VLOOKUP(C5033, products!$A$1:$C$8, 3, FALSE)</f>
        <v>4821</v>
      </c>
      <c r="J5033" s="12" t="str">
        <f>VLOOKUP(B5033,sales_teams!A:C,3)</f>
        <v>West</v>
      </c>
      <c r="K5033" s="12" t="str">
        <f>VLOOKUP(B5033,sales_teams!A:C,2)</f>
        <v>Summer Sewald</v>
      </c>
      <c r="L5033" s="12" t="str">
        <f>VLOOKUP(D5033,accounts!A:G,6)</f>
        <v>United States</v>
      </c>
      <c r="M5033" s="12" t="str">
        <f>VLOOKUP(D5033,accounts!A:B,2)</f>
        <v>retail</v>
      </c>
      <c r="N5033" s="12" t="str">
        <f t="shared" si="26"/>
        <v>Aug 2017</v>
      </c>
      <c r="P5033" s="12">
        <f>VLOOKUP(D5033,accounts!A:G,4)</f>
        <v>718.62</v>
      </c>
    </row>
    <row r="5034">
      <c r="A5034" s="14" t="s">
        <v>5213</v>
      </c>
      <c r="B5034" s="14" t="s">
        <v>58</v>
      </c>
      <c r="C5034" s="14" t="s">
        <v>21</v>
      </c>
      <c r="D5034" s="14" t="s">
        <v>124</v>
      </c>
      <c r="E5034" s="14" t="s">
        <v>5</v>
      </c>
      <c r="F5034" s="15">
        <v>42959.0</v>
      </c>
      <c r="G5034" s="15">
        <v>43053.0</v>
      </c>
      <c r="H5034" s="14">
        <v>3779.0</v>
      </c>
      <c r="I5034" s="12">
        <f>VLOOKUP(C5034, products!$A$1:$C$8, 3, FALSE)</f>
        <v>3393</v>
      </c>
      <c r="J5034" s="12" t="str">
        <f>VLOOKUP(B5034,sales_teams!A:C,3)</f>
        <v>West</v>
      </c>
      <c r="K5034" s="12" t="str">
        <f>VLOOKUP(B5034,sales_teams!A:C,2)</f>
        <v>Summer Sewald</v>
      </c>
      <c r="L5034" s="12" t="str">
        <f>VLOOKUP(D5034,accounts!A:G,6)</f>
        <v>United States</v>
      </c>
      <c r="M5034" s="12" t="str">
        <f>VLOOKUP(D5034,accounts!A:B,2)</f>
        <v>retail</v>
      </c>
      <c r="N5034" s="12" t="str">
        <f t="shared" si="26"/>
        <v>Aug 2017</v>
      </c>
      <c r="O5034" s="12" t="str">
        <f t="shared" ref="O5034:O5043" si="637">TEXT(G5034,"mmm yyy")</f>
        <v>Nov 2017</v>
      </c>
      <c r="P5034" s="12">
        <f>VLOOKUP(D5034,accounts!A:G,4)</f>
        <v>497.11</v>
      </c>
      <c r="Q5034" s="12">
        <f t="shared" ref="Q5034:Q5043" si="638">O5034-N5034</f>
        <v>92</v>
      </c>
    </row>
    <row r="5035">
      <c r="A5035" s="14" t="s">
        <v>5214</v>
      </c>
      <c r="B5035" s="14" t="s">
        <v>59</v>
      </c>
      <c r="C5035" s="14" t="s">
        <v>19</v>
      </c>
      <c r="D5035" s="14" t="s">
        <v>80</v>
      </c>
      <c r="E5035" s="14" t="s">
        <v>5</v>
      </c>
      <c r="F5035" s="15">
        <v>42959.0</v>
      </c>
      <c r="G5035" s="15">
        <v>43051.0</v>
      </c>
      <c r="H5035" s="14">
        <v>48.0</v>
      </c>
      <c r="I5035" s="12">
        <f>VLOOKUP(C5035, products!$A$1:$C$8, 3, FALSE)</f>
        <v>55</v>
      </c>
      <c r="J5035" s="12" t="str">
        <f>VLOOKUP(B5035,sales_teams!A:C,3)</f>
        <v>West</v>
      </c>
      <c r="K5035" s="12" t="str">
        <f>VLOOKUP(B5035,sales_teams!A:C,2)</f>
        <v>Summer Sewald</v>
      </c>
      <c r="L5035" s="12" t="str">
        <f>VLOOKUP(D5035,accounts!A:G,6)</f>
        <v>United States</v>
      </c>
      <c r="M5035" s="12" t="str">
        <f>VLOOKUP(D5035,accounts!A:B,2)</f>
        <v>technolgy</v>
      </c>
      <c r="N5035" s="12" t="str">
        <f t="shared" si="26"/>
        <v>Aug 2017</v>
      </c>
      <c r="O5035" s="12" t="str">
        <f t="shared" si="637"/>
        <v>Nov 2017</v>
      </c>
      <c r="P5035" s="12">
        <f>VLOOKUP(D5035,accounts!A:G,4)</f>
        <v>1712.68</v>
      </c>
      <c r="Q5035" s="12">
        <f t="shared" si="638"/>
        <v>92</v>
      </c>
    </row>
    <row r="5036">
      <c r="A5036" s="14" t="s">
        <v>5215</v>
      </c>
      <c r="B5036" s="14" t="s">
        <v>32</v>
      </c>
      <c r="C5036" s="14" t="s">
        <v>19</v>
      </c>
      <c r="D5036" s="14" t="s">
        <v>100</v>
      </c>
      <c r="E5036" s="14" t="s">
        <v>5</v>
      </c>
      <c r="F5036" s="15">
        <v>42960.0</v>
      </c>
      <c r="G5036" s="15">
        <v>43041.0</v>
      </c>
      <c r="H5036" s="14">
        <v>50.0</v>
      </c>
      <c r="I5036" s="12">
        <f>VLOOKUP(C5036, products!$A$1:$C$8, 3, FALSE)</f>
        <v>55</v>
      </c>
      <c r="J5036" s="12" t="str">
        <f>VLOOKUP(B5036,sales_teams!A:C,3)</f>
        <v>Central</v>
      </c>
      <c r="K5036" s="12" t="str">
        <f>VLOOKUP(B5036,sales_teams!A:C,2)</f>
        <v>Dustin Brinkmann</v>
      </c>
      <c r="L5036" s="12" t="str">
        <f>VLOOKUP(D5036,accounts!A:G,6)</f>
        <v>Belgium</v>
      </c>
      <c r="M5036" s="12" t="str">
        <f>VLOOKUP(D5036,accounts!A:B,2)</f>
        <v>retail</v>
      </c>
      <c r="N5036" s="12" t="str">
        <f t="shared" si="26"/>
        <v>Aug 2017</v>
      </c>
      <c r="O5036" s="12" t="str">
        <f t="shared" si="637"/>
        <v>Nov 2017</v>
      </c>
      <c r="P5036" s="12">
        <f>VLOOKUP(D5036,accounts!A:G,4)</f>
        <v>1376.8</v>
      </c>
      <c r="Q5036" s="12">
        <f t="shared" si="638"/>
        <v>92</v>
      </c>
    </row>
    <row r="5037">
      <c r="A5037" s="14" t="s">
        <v>5216</v>
      </c>
      <c r="B5037" s="14" t="s">
        <v>33</v>
      </c>
      <c r="C5037" s="14" t="s">
        <v>19</v>
      </c>
      <c r="D5037" s="14" t="s">
        <v>78</v>
      </c>
      <c r="E5037" s="14" t="s">
        <v>26</v>
      </c>
      <c r="F5037" s="15">
        <v>42960.0</v>
      </c>
      <c r="G5037" s="15">
        <v>43061.0</v>
      </c>
      <c r="H5037" s="14">
        <v>0.0</v>
      </c>
      <c r="I5037" s="12">
        <f>VLOOKUP(C5037, products!$A$1:$C$8, 3, FALSE)</f>
        <v>55</v>
      </c>
      <c r="J5037" s="12" t="str">
        <f>VLOOKUP(B5037,sales_teams!A:C,3)</f>
        <v>Central</v>
      </c>
      <c r="K5037" s="12" t="str">
        <f>VLOOKUP(B5037,sales_teams!A:C,2)</f>
        <v>Dustin Brinkmann</v>
      </c>
      <c r="L5037" s="12" t="str">
        <f>VLOOKUP(D5037,accounts!A:G,6)</f>
        <v>United States</v>
      </c>
      <c r="M5037" s="12" t="str">
        <f>VLOOKUP(D5037,accounts!A:B,2)</f>
        <v>finance</v>
      </c>
      <c r="N5037" s="12" t="str">
        <f t="shared" si="26"/>
        <v>Aug 2017</v>
      </c>
      <c r="O5037" s="12" t="str">
        <f t="shared" si="637"/>
        <v>Nov 2017</v>
      </c>
      <c r="P5037" s="12">
        <f>VLOOKUP(D5037,accounts!A:G,4)</f>
        <v>2022.14</v>
      </c>
      <c r="Q5037" s="12">
        <f t="shared" si="638"/>
        <v>92</v>
      </c>
    </row>
    <row r="5038">
      <c r="A5038" s="14" t="s">
        <v>5217</v>
      </c>
      <c r="B5038" s="14" t="s">
        <v>34</v>
      </c>
      <c r="C5038" s="14" t="s">
        <v>21</v>
      </c>
      <c r="D5038" s="14" t="s">
        <v>87</v>
      </c>
      <c r="E5038" s="14" t="s">
        <v>26</v>
      </c>
      <c r="F5038" s="15">
        <v>42960.0</v>
      </c>
      <c r="G5038" s="15">
        <v>43063.0</v>
      </c>
      <c r="H5038" s="14">
        <v>0.0</v>
      </c>
      <c r="I5038" s="12">
        <f>VLOOKUP(C5038, products!$A$1:$C$8, 3, FALSE)</f>
        <v>3393</v>
      </c>
      <c r="J5038" s="12" t="str">
        <f>VLOOKUP(B5038,sales_teams!A:C,3)</f>
        <v>Central</v>
      </c>
      <c r="K5038" s="12" t="str">
        <f>VLOOKUP(B5038,sales_teams!A:C,2)</f>
        <v>Dustin Brinkmann</v>
      </c>
      <c r="L5038" s="12" t="str">
        <f>VLOOKUP(D5038,accounts!A:G,6)</f>
        <v>United States</v>
      </c>
      <c r="M5038" s="12" t="str">
        <f>VLOOKUP(D5038,accounts!A:B,2)</f>
        <v>entertainment</v>
      </c>
      <c r="N5038" s="12" t="str">
        <f t="shared" si="26"/>
        <v>Aug 2017</v>
      </c>
      <c r="O5038" s="12" t="str">
        <f t="shared" si="637"/>
        <v>Nov 2017</v>
      </c>
      <c r="P5038" s="12">
        <f>VLOOKUP(D5038,accounts!A:G,4)</f>
        <v>3838.39</v>
      </c>
      <c r="Q5038" s="12">
        <f t="shared" si="638"/>
        <v>92</v>
      </c>
    </row>
    <row r="5039">
      <c r="A5039" s="14" t="s">
        <v>5218</v>
      </c>
      <c r="B5039" s="14" t="s">
        <v>36</v>
      </c>
      <c r="C5039" s="14" t="s">
        <v>17</v>
      </c>
      <c r="D5039" s="14" t="s">
        <v>86</v>
      </c>
      <c r="E5039" s="14" t="s">
        <v>5</v>
      </c>
      <c r="F5039" s="15">
        <v>42960.0</v>
      </c>
      <c r="G5039" s="15">
        <v>42969.0</v>
      </c>
      <c r="H5039" s="14">
        <v>4498.0</v>
      </c>
      <c r="I5039" s="12">
        <f>VLOOKUP(C5039, products!$A$1:$C$8, 3, FALSE)</f>
        <v>4821</v>
      </c>
      <c r="J5039" s="12" t="str">
        <f>VLOOKUP(B5039,sales_teams!A:C,3)</f>
        <v>Central</v>
      </c>
      <c r="K5039" s="12" t="str">
        <f>VLOOKUP(B5039,sales_teams!A:C,2)</f>
        <v>Dustin Brinkmann</v>
      </c>
      <c r="L5039" s="12" t="str">
        <f>VLOOKUP(D5039,accounts!A:G,6)</f>
        <v>United States</v>
      </c>
      <c r="M5039" s="12" t="str">
        <f>VLOOKUP(D5039,accounts!A:B,2)</f>
        <v>software</v>
      </c>
      <c r="N5039" s="12" t="str">
        <f t="shared" si="26"/>
        <v>Aug 2017</v>
      </c>
      <c r="O5039" s="12" t="str">
        <f t="shared" si="637"/>
        <v>Aug 2017</v>
      </c>
      <c r="P5039" s="12">
        <f>VLOOKUP(D5039,accounts!A:G,4)</f>
        <v>4478.47</v>
      </c>
      <c r="Q5039" s="12">
        <f t="shared" si="638"/>
        <v>0</v>
      </c>
    </row>
    <row r="5040">
      <c r="A5040" s="14" t="s">
        <v>5219</v>
      </c>
      <c r="B5040" s="14" t="s">
        <v>36</v>
      </c>
      <c r="C5040" s="14" t="s">
        <v>19</v>
      </c>
      <c r="D5040" s="14" t="s">
        <v>125</v>
      </c>
      <c r="E5040" s="14" t="s">
        <v>5</v>
      </c>
      <c r="F5040" s="15">
        <v>42960.0</v>
      </c>
      <c r="G5040" s="15">
        <v>42979.0</v>
      </c>
      <c r="H5040" s="14">
        <v>59.0</v>
      </c>
      <c r="I5040" s="12">
        <f>VLOOKUP(C5040, products!$A$1:$C$8, 3, FALSE)</f>
        <v>55</v>
      </c>
      <c r="J5040" s="12" t="str">
        <f>VLOOKUP(B5040,sales_teams!A:C,3)</f>
        <v>Central</v>
      </c>
      <c r="K5040" s="12" t="str">
        <f>VLOOKUP(B5040,sales_teams!A:C,2)</f>
        <v>Dustin Brinkmann</v>
      </c>
      <c r="L5040" s="12" t="str">
        <f>VLOOKUP(D5040,accounts!A:G,6)</f>
        <v>China</v>
      </c>
      <c r="M5040" s="12" t="str">
        <f>VLOOKUP(D5040,accounts!A:B,2)</f>
        <v>technolgy</v>
      </c>
      <c r="N5040" s="12" t="str">
        <f t="shared" si="26"/>
        <v>Aug 2017</v>
      </c>
      <c r="O5040" s="12" t="str">
        <f t="shared" si="637"/>
        <v>Sep 2017</v>
      </c>
      <c r="P5040" s="12">
        <f>VLOOKUP(D5040,accounts!A:G,4)</f>
        <v>40.79</v>
      </c>
      <c r="Q5040" s="12">
        <f t="shared" si="638"/>
        <v>31</v>
      </c>
    </row>
    <row r="5041">
      <c r="A5041" s="14" t="s">
        <v>5220</v>
      </c>
      <c r="B5041" s="14" t="s">
        <v>37</v>
      </c>
      <c r="C5041" s="14" t="s">
        <v>17</v>
      </c>
      <c r="D5041" s="14" t="s">
        <v>137</v>
      </c>
      <c r="E5041" s="14" t="s">
        <v>26</v>
      </c>
      <c r="F5041" s="15">
        <v>42960.0</v>
      </c>
      <c r="G5041" s="15">
        <v>42964.0</v>
      </c>
      <c r="H5041" s="14">
        <v>0.0</v>
      </c>
      <c r="I5041" s="12">
        <f>VLOOKUP(C5041, products!$A$1:$C$8, 3, FALSE)</f>
        <v>4821</v>
      </c>
      <c r="J5041" s="12" t="str">
        <f>VLOOKUP(B5041,sales_teams!A:C,3)</f>
        <v>East</v>
      </c>
      <c r="K5041" s="12" t="str">
        <f>VLOOKUP(B5041,sales_teams!A:C,2)</f>
        <v>Rocco Neubert</v>
      </c>
      <c r="L5041" s="12" t="str">
        <f>VLOOKUP(D5041,accounts!A:G,6)</f>
        <v>United States</v>
      </c>
      <c r="M5041" s="12" t="str">
        <f>VLOOKUP(D5041,accounts!A:B,2)</f>
        <v>medical</v>
      </c>
      <c r="N5041" s="12" t="str">
        <f t="shared" si="26"/>
        <v>Aug 2017</v>
      </c>
      <c r="O5041" s="12" t="str">
        <f t="shared" si="637"/>
        <v>Aug 2017</v>
      </c>
      <c r="P5041" s="12">
        <f>VLOOKUP(D5041,accounts!A:G,4)</f>
        <v>439.21</v>
      </c>
      <c r="Q5041" s="12">
        <f t="shared" si="638"/>
        <v>0</v>
      </c>
    </row>
    <row r="5042">
      <c r="A5042" s="14" t="s">
        <v>5221</v>
      </c>
      <c r="B5042" s="14" t="s">
        <v>38</v>
      </c>
      <c r="C5042" s="14" t="s">
        <v>17</v>
      </c>
      <c r="D5042" s="14" t="s">
        <v>90</v>
      </c>
      <c r="E5042" s="14" t="s">
        <v>5</v>
      </c>
      <c r="F5042" s="15">
        <v>42960.0</v>
      </c>
      <c r="G5042" s="15">
        <v>43044.0</v>
      </c>
      <c r="H5042" s="14">
        <v>4810.0</v>
      </c>
      <c r="I5042" s="12">
        <f>VLOOKUP(C5042, products!$A$1:$C$8, 3, FALSE)</f>
        <v>4821</v>
      </c>
      <c r="J5042" s="12" t="str">
        <f>VLOOKUP(B5042,sales_teams!A:C,3)</f>
        <v>East</v>
      </c>
      <c r="K5042" s="12" t="str">
        <f>VLOOKUP(B5042,sales_teams!A:C,2)</f>
        <v>Rocco Neubert</v>
      </c>
      <c r="L5042" s="12" t="str">
        <f>VLOOKUP(D5042,accounts!A:G,6)</f>
        <v>United States</v>
      </c>
      <c r="M5042" s="12" t="str">
        <f>VLOOKUP(D5042,accounts!A:B,2)</f>
        <v>software</v>
      </c>
      <c r="N5042" s="12" t="str">
        <f t="shared" si="26"/>
        <v>Aug 2017</v>
      </c>
      <c r="O5042" s="12" t="str">
        <f t="shared" si="637"/>
        <v>Nov 2017</v>
      </c>
      <c r="P5042" s="12">
        <f>VLOOKUP(D5042,accounts!A:G,4)</f>
        <v>4618</v>
      </c>
      <c r="Q5042" s="12">
        <f t="shared" si="638"/>
        <v>92</v>
      </c>
    </row>
    <row r="5043">
      <c r="A5043" s="14" t="s">
        <v>5222</v>
      </c>
      <c r="B5043" s="14" t="s">
        <v>44</v>
      </c>
      <c r="C5043" s="14" t="s">
        <v>21</v>
      </c>
      <c r="D5043" s="14" t="s">
        <v>64</v>
      </c>
      <c r="E5043" s="14" t="s">
        <v>5</v>
      </c>
      <c r="F5043" s="15">
        <v>42960.0</v>
      </c>
      <c r="G5043" s="15">
        <v>43046.0</v>
      </c>
      <c r="H5043" s="14">
        <v>3972.0</v>
      </c>
      <c r="I5043" s="12">
        <f>VLOOKUP(C5043, products!$A$1:$C$8, 3, FALSE)</f>
        <v>3393</v>
      </c>
      <c r="J5043" s="12" t="str">
        <f>VLOOKUP(B5043,sales_teams!A:C,3)</f>
        <v>East</v>
      </c>
      <c r="K5043" s="12" t="str">
        <f>VLOOKUP(B5043,sales_teams!A:C,2)</f>
        <v>Rocco Neubert</v>
      </c>
      <c r="L5043" s="12" t="str">
        <f>VLOOKUP(D5043,accounts!A:G,6)</f>
        <v>United States</v>
      </c>
      <c r="M5043" s="12" t="str">
        <f>VLOOKUP(D5043,accounts!A:B,2)</f>
        <v>software</v>
      </c>
      <c r="N5043" s="12" t="str">
        <f t="shared" si="26"/>
        <v>Aug 2017</v>
      </c>
      <c r="O5043" s="12" t="str">
        <f t="shared" si="637"/>
        <v>Nov 2017</v>
      </c>
      <c r="P5043" s="12">
        <f>VLOOKUP(D5043,accounts!A:G,4)</f>
        <v>11698.03</v>
      </c>
      <c r="Q5043" s="12">
        <f t="shared" si="638"/>
        <v>92</v>
      </c>
    </row>
    <row r="5044">
      <c r="A5044" s="14" t="s">
        <v>5223</v>
      </c>
      <c r="B5044" s="14" t="s">
        <v>47</v>
      </c>
      <c r="C5044" s="14" t="s">
        <v>20</v>
      </c>
      <c r="D5044" s="14" t="s">
        <v>64</v>
      </c>
      <c r="E5044" s="14" t="s">
        <v>25</v>
      </c>
      <c r="F5044" s="15">
        <v>42960.0</v>
      </c>
      <c r="G5044" s="17"/>
      <c r="I5044" s="12">
        <f>VLOOKUP(C5044, products!$A$1:$C$8, 3, FALSE)</f>
        <v>5482</v>
      </c>
      <c r="J5044" s="12" t="str">
        <f>VLOOKUP(B5044,sales_teams!A:C,3)</f>
        <v>East</v>
      </c>
      <c r="K5044" s="12" t="str">
        <f>VLOOKUP(B5044,sales_teams!A:C,2)</f>
        <v>Rocco Neubert</v>
      </c>
      <c r="L5044" s="12" t="str">
        <f>VLOOKUP(D5044,accounts!A:G,6)</f>
        <v>United States</v>
      </c>
      <c r="M5044" s="12" t="str">
        <f>VLOOKUP(D5044,accounts!A:B,2)</f>
        <v>software</v>
      </c>
      <c r="N5044" s="12" t="str">
        <f t="shared" si="26"/>
        <v>Aug 2017</v>
      </c>
      <c r="P5044" s="12">
        <f>VLOOKUP(D5044,accounts!A:G,4)</f>
        <v>11698.03</v>
      </c>
    </row>
    <row r="5045">
      <c r="A5045" s="14" t="s">
        <v>5224</v>
      </c>
      <c r="B5045" s="14" t="s">
        <v>47</v>
      </c>
      <c r="C5045" s="14" t="s">
        <v>19</v>
      </c>
      <c r="D5045" s="14" t="s">
        <v>113</v>
      </c>
      <c r="E5045" s="14" t="s">
        <v>26</v>
      </c>
      <c r="F5045" s="15">
        <v>42960.0</v>
      </c>
      <c r="G5045" s="15">
        <v>42971.0</v>
      </c>
      <c r="H5045" s="14">
        <v>0.0</v>
      </c>
      <c r="I5045" s="12">
        <f>VLOOKUP(C5045, products!$A$1:$C$8, 3, FALSE)</f>
        <v>55</v>
      </c>
      <c r="J5045" s="12" t="str">
        <f>VLOOKUP(B5045,sales_teams!A:C,3)</f>
        <v>East</v>
      </c>
      <c r="K5045" s="12" t="str">
        <f>VLOOKUP(B5045,sales_teams!A:C,2)</f>
        <v>Rocco Neubert</v>
      </c>
      <c r="L5045" s="12" t="str">
        <f>VLOOKUP(D5045,accounts!A:G,6)</f>
        <v>United States</v>
      </c>
      <c r="M5045" s="12" t="str">
        <f>VLOOKUP(D5045,accounts!A:B,2)</f>
        <v>retail</v>
      </c>
      <c r="N5045" s="12" t="str">
        <f t="shared" si="26"/>
        <v>Aug 2017</v>
      </c>
      <c r="O5045" s="12" t="str">
        <f t="shared" ref="O5045:O5046" si="639">TEXT(G5045,"mmm yyy")</f>
        <v>Aug 2017</v>
      </c>
      <c r="P5045" s="12">
        <f>VLOOKUP(D5045,accounts!A:G,4)</f>
        <v>1388.67</v>
      </c>
      <c r="Q5045" s="12">
        <f t="shared" ref="Q5045:Q5046" si="640">O5045-N5045</f>
        <v>0</v>
      </c>
    </row>
    <row r="5046">
      <c r="A5046" s="14" t="s">
        <v>5225</v>
      </c>
      <c r="B5046" s="14" t="s">
        <v>47</v>
      </c>
      <c r="C5046" s="14" t="s">
        <v>22</v>
      </c>
      <c r="D5046" s="14" t="s">
        <v>65</v>
      </c>
      <c r="E5046" s="14" t="s">
        <v>5</v>
      </c>
      <c r="F5046" s="15">
        <v>42960.0</v>
      </c>
      <c r="G5046" s="15">
        <v>42965.0</v>
      </c>
      <c r="H5046" s="14">
        <v>573.0</v>
      </c>
      <c r="I5046" s="12">
        <f>VLOOKUP(C5046, products!$A$1:$C$8, 3, FALSE)</f>
        <v>550</v>
      </c>
      <c r="J5046" s="12" t="str">
        <f>VLOOKUP(B5046,sales_teams!A:C,3)</f>
        <v>East</v>
      </c>
      <c r="K5046" s="12" t="str">
        <f>VLOOKUP(B5046,sales_teams!A:C,2)</f>
        <v>Rocco Neubert</v>
      </c>
      <c r="L5046" s="12" t="str">
        <f>VLOOKUP(D5046,accounts!A:G,6)</f>
        <v>United States</v>
      </c>
      <c r="M5046" s="12" t="str">
        <f>VLOOKUP(D5046,accounts!A:B,2)</f>
        <v>technolgy</v>
      </c>
      <c r="N5046" s="12" t="str">
        <f t="shared" si="26"/>
        <v>Aug 2017</v>
      </c>
      <c r="O5046" s="12" t="str">
        <f t="shared" si="639"/>
        <v>Aug 2017</v>
      </c>
      <c r="P5046" s="12">
        <f>VLOOKUP(D5046,accounts!A:G,4)</f>
        <v>7708.38</v>
      </c>
      <c r="Q5046" s="12">
        <f t="shared" si="640"/>
        <v>0</v>
      </c>
    </row>
    <row r="5047">
      <c r="A5047" s="14" t="s">
        <v>5226</v>
      </c>
      <c r="B5047" s="14" t="s">
        <v>48</v>
      </c>
      <c r="C5047" s="14" t="s">
        <v>19</v>
      </c>
      <c r="D5047" s="14" t="s">
        <v>121</v>
      </c>
      <c r="E5047" s="14" t="s">
        <v>25</v>
      </c>
      <c r="F5047" s="15">
        <v>42960.0</v>
      </c>
      <c r="G5047" s="17"/>
      <c r="I5047" s="12">
        <f>VLOOKUP(C5047, products!$A$1:$C$8, 3, FALSE)</f>
        <v>55</v>
      </c>
      <c r="J5047" s="12" t="str">
        <f>VLOOKUP(B5047,sales_teams!A:C,3)</f>
        <v>East</v>
      </c>
      <c r="K5047" s="12" t="str">
        <f>VLOOKUP(B5047,sales_teams!A:C,2)</f>
        <v>Rocco Neubert</v>
      </c>
      <c r="L5047" s="12" t="str">
        <f>VLOOKUP(D5047,accounts!A:G,6)</f>
        <v>United States</v>
      </c>
      <c r="M5047" s="12" t="str">
        <f>VLOOKUP(D5047,accounts!A:B,2)</f>
        <v>telecommunications</v>
      </c>
      <c r="N5047" s="12" t="str">
        <f t="shared" si="26"/>
        <v>Aug 2017</v>
      </c>
      <c r="P5047" s="12">
        <f>VLOOKUP(D5047,accounts!A:G,4)</f>
        <v>6395.05</v>
      </c>
    </row>
    <row r="5048">
      <c r="A5048" s="14" t="s">
        <v>5227</v>
      </c>
      <c r="B5048" s="14" t="s">
        <v>49</v>
      </c>
      <c r="C5048" s="14" t="s">
        <v>20</v>
      </c>
      <c r="D5048" s="14" t="s">
        <v>93</v>
      </c>
      <c r="E5048" s="14" t="s">
        <v>26</v>
      </c>
      <c r="F5048" s="15">
        <v>42960.0</v>
      </c>
      <c r="G5048" s="15">
        <v>43057.0</v>
      </c>
      <c r="H5048" s="14">
        <v>0.0</v>
      </c>
      <c r="I5048" s="12">
        <f>VLOOKUP(C5048, products!$A$1:$C$8, 3, FALSE)</f>
        <v>5482</v>
      </c>
      <c r="J5048" s="12" t="str">
        <f>VLOOKUP(B5048,sales_teams!A:C,3)</f>
        <v>West</v>
      </c>
      <c r="K5048" s="12" t="str">
        <f>VLOOKUP(B5048,sales_teams!A:C,2)</f>
        <v>Summer Sewald</v>
      </c>
      <c r="L5048" s="12" t="str">
        <f>VLOOKUP(D5048,accounts!A:G,6)</f>
        <v>United States</v>
      </c>
      <c r="M5048" s="12" t="str">
        <f>VLOOKUP(D5048,accounts!A:B,2)</f>
        <v>retail</v>
      </c>
      <c r="N5048" s="12" t="str">
        <f t="shared" si="26"/>
        <v>Aug 2017</v>
      </c>
      <c r="O5048" s="12" t="str">
        <f t="shared" ref="O5048:O5057" si="641">TEXT(G5048,"mmm yyy")</f>
        <v>Nov 2017</v>
      </c>
      <c r="P5048" s="12">
        <f>VLOOKUP(D5048,accounts!A:G,4)</f>
        <v>4968.91</v>
      </c>
      <c r="Q5048" s="12">
        <f t="shared" ref="Q5048:Q5057" si="642">O5048-N5048</f>
        <v>92</v>
      </c>
    </row>
    <row r="5049">
      <c r="A5049" s="14" t="s">
        <v>5228</v>
      </c>
      <c r="B5049" s="14" t="s">
        <v>49</v>
      </c>
      <c r="C5049" s="14" t="s">
        <v>17</v>
      </c>
      <c r="D5049" s="14" t="s">
        <v>69</v>
      </c>
      <c r="E5049" s="14" t="s">
        <v>26</v>
      </c>
      <c r="F5049" s="15">
        <v>42960.0</v>
      </c>
      <c r="G5049" s="15">
        <v>42968.0</v>
      </c>
      <c r="H5049" s="14">
        <v>0.0</v>
      </c>
      <c r="I5049" s="12">
        <f>VLOOKUP(C5049, products!$A$1:$C$8, 3, FALSE)</f>
        <v>4821</v>
      </c>
      <c r="J5049" s="12" t="str">
        <f>VLOOKUP(B5049,sales_teams!A:C,3)</f>
        <v>West</v>
      </c>
      <c r="K5049" s="12" t="str">
        <f>VLOOKUP(B5049,sales_teams!A:C,2)</f>
        <v>Summer Sewald</v>
      </c>
      <c r="L5049" s="12" t="str">
        <f>VLOOKUP(D5049,accounts!A:G,6)</f>
        <v>United States</v>
      </c>
      <c r="M5049" s="12" t="str">
        <f>VLOOKUP(D5049,accounts!A:B,2)</f>
        <v>marketing</v>
      </c>
      <c r="N5049" s="12" t="str">
        <f t="shared" si="26"/>
        <v>Aug 2017</v>
      </c>
      <c r="O5049" s="12" t="str">
        <f t="shared" si="641"/>
        <v>Aug 2017</v>
      </c>
      <c r="P5049" s="12">
        <f>VLOOKUP(D5049,accounts!A:G,4)</f>
        <v>2952.73</v>
      </c>
      <c r="Q5049" s="12">
        <f t="shared" si="642"/>
        <v>0</v>
      </c>
    </row>
    <row r="5050">
      <c r="A5050" s="14" t="s">
        <v>5229</v>
      </c>
      <c r="B5050" s="14" t="s">
        <v>49</v>
      </c>
      <c r="C5050" s="14" t="s">
        <v>17</v>
      </c>
      <c r="D5050" s="14" t="s">
        <v>136</v>
      </c>
      <c r="E5050" s="14" t="s">
        <v>5</v>
      </c>
      <c r="F5050" s="15">
        <v>42960.0</v>
      </c>
      <c r="G5050" s="15">
        <v>43067.0</v>
      </c>
      <c r="H5050" s="14">
        <v>5540.0</v>
      </c>
      <c r="I5050" s="12">
        <f>VLOOKUP(C5050, products!$A$1:$C$8, 3, FALSE)</f>
        <v>4821</v>
      </c>
      <c r="J5050" s="12" t="str">
        <f>VLOOKUP(B5050,sales_teams!A:C,3)</f>
        <v>West</v>
      </c>
      <c r="K5050" s="12" t="str">
        <f>VLOOKUP(B5050,sales_teams!A:C,2)</f>
        <v>Summer Sewald</v>
      </c>
      <c r="L5050" s="12" t="str">
        <f>VLOOKUP(D5050,accounts!A:G,6)</f>
        <v>United States</v>
      </c>
      <c r="M5050" s="12" t="str">
        <f>VLOOKUP(D5050,accounts!A:B,2)</f>
        <v>entertainment</v>
      </c>
      <c r="N5050" s="12" t="str">
        <f t="shared" si="26"/>
        <v>Aug 2017</v>
      </c>
      <c r="O5050" s="12" t="str">
        <f t="shared" si="641"/>
        <v>Nov 2017</v>
      </c>
      <c r="P5050" s="12">
        <f>VLOOKUP(D5050,accounts!A:G,4)</f>
        <v>324.19</v>
      </c>
      <c r="Q5050" s="12">
        <f t="shared" si="642"/>
        <v>92</v>
      </c>
    </row>
    <row r="5051">
      <c r="A5051" s="14" t="s">
        <v>5230</v>
      </c>
      <c r="B5051" s="14" t="s">
        <v>50</v>
      </c>
      <c r="C5051" s="14" t="s">
        <v>19</v>
      </c>
      <c r="D5051" s="14" t="s">
        <v>140</v>
      </c>
      <c r="E5051" s="14" t="s">
        <v>26</v>
      </c>
      <c r="F5051" s="15">
        <v>42960.0</v>
      </c>
      <c r="G5051" s="15">
        <v>43064.0</v>
      </c>
      <c r="H5051" s="14">
        <v>0.0</v>
      </c>
      <c r="I5051" s="12">
        <f>VLOOKUP(C5051, products!$A$1:$C$8, 3, FALSE)</f>
        <v>55</v>
      </c>
      <c r="J5051" s="12" t="str">
        <f>VLOOKUP(B5051,sales_teams!A:C,3)</f>
        <v>West</v>
      </c>
      <c r="K5051" s="12" t="str">
        <f>VLOOKUP(B5051,sales_teams!A:C,2)</f>
        <v>Summer Sewald</v>
      </c>
      <c r="L5051" s="12" t="str">
        <f>VLOOKUP(D5051,accounts!A:G,6)</f>
        <v>United States</v>
      </c>
      <c r="M5051" s="12" t="str">
        <f>VLOOKUP(D5051,accounts!A:B,2)</f>
        <v>marketing</v>
      </c>
      <c r="N5051" s="12" t="str">
        <f t="shared" si="26"/>
        <v>Aug 2017</v>
      </c>
      <c r="O5051" s="12" t="str">
        <f t="shared" si="641"/>
        <v>Nov 2017</v>
      </c>
      <c r="P5051" s="12">
        <f>VLOOKUP(D5051,accounts!A:G,4)</f>
        <v>375.43</v>
      </c>
      <c r="Q5051" s="12">
        <f t="shared" si="642"/>
        <v>92</v>
      </c>
    </row>
    <row r="5052">
      <c r="A5052" s="14" t="s">
        <v>5231</v>
      </c>
      <c r="B5052" s="14" t="s">
        <v>51</v>
      </c>
      <c r="C5052" s="14" t="s">
        <v>18</v>
      </c>
      <c r="D5052" s="14" t="s">
        <v>67</v>
      </c>
      <c r="E5052" s="14" t="s">
        <v>5</v>
      </c>
      <c r="F5052" s="15">
        <v>42960.0</v>
      </c>
      <c r="G5052" s="15">
        <v>42971.0</v>
      </c>
      <c r="H5052" s="14">
        <v>1130.0</v>
      </c>
      <c r="I5052" s="12">
        <f>VLOOKUP(C5052, products!$A$1:$C$8, 3, FALSE)</f>
        <v>1096</v>
      </c>
      <c r="J5052" s="12" t="str">
        <f>VLOOKUP(B5052,sales_teams!A:C,3)</f>
        <v>West</v>
      </c>
      <c r="K5052" s="12" t="str">
        <f>VLOOKUP(B5052,sales_teams!A:C,2)</f>
        <v>Summer Sewald</v>
      </c>
      <c r="L5052" s="12" t="str">
        <f>VLOOKUP(D5052,accounts!A:G,6)</f>
        <v>United States</v>
      </c>
      <c r="M5052" s="12" t="str">
        <f>VLOOKUP(D5052,accounts!A:B,2)</f>
        <v>entertainment</v>
      </c>
      <c r="N5052" s="12" t="str">
        <f t="shared" si="26"/>
        <v>Aug 2017</v>
      </c>
      <c r="O5052" s="12" t="str">
        <f t="shared" si="641"/>
        <v>Aug 2017</v>
      </c>
      <c r="P5052" s="12">
        <f>VLOOKUP(D5052,accounts!A:G,4)</f>
        <v>4269.9</v>
      </c>
      <c r="Q5052" s="12">
        <f t="shared" si="642"/>
        <v>0</v>
      </c>
    </row>
    <row r="5053">
      <c r="A5053" s="14" t="s">
        <v>5232</v>
      </c>
      <c r="B5053" s="14" t="s">
        <v>54</v>
      </c>
      <c r="C5053" s="14" t="s">
        <v>17</v>
      </c>
      <c r="D5053" s="14" t="s">
        <v>86</v>
      </c>
      <c r="E5053" s="14" t="s">
        <v>5</v>
      </c>
      <c r="F5053" s="15">
        <v>42960.0</v>
      </c>
      <c r="G5053" s="15">
        <v>43041.0</v>
      </c>
      <c r="H5053" s="14">
        <v>4743.0</v>
      </c>
      <c r="I5053" s="12">
        <f>VLOOKUP(C5053, products!$A$1:$C$8, 3, FALSE)</f>
        <v>4821</v>
      </c>
      <c r="J5053" s="12" t="str">
        <f>VLOOKUP(B5053,sales_teams!A:C,3)</f>
        <v>West</v>
      </c>
      <c r="K5053" s="12" t="str">
        <f>VLOOKUP(B5053,sales_teams!A:C,2)</f>
        <v>Summer Sewald</v>
      </c>
      <c r="L5053" s="12" t="str">
        <f>VLOOKUP(D5053,accounts!A:G,6)</f>
        <v>United States</v>
      </c>
      <c r="M5053" s="12" t="str">
        <f>VLOOKUP(D5053,accounts!A:B,2)</f>
        <v>software</v>
      </c>
      <c r="N5053" s="12" t="str">
        <f t="shared" si="26"/>
        <v>Aug 2017</v>
      </c>
      <c r="O5053" s="12" t="str">
        <f t="shared" si="641"/>
        <v>Nov 2017</v>
      </c>
      <c r="P5053" s="12">
        <f>VLOOKUP(D5053,accounts!A:G,4)</f>
        <v>4478.47</v>
      </c>
      <c r="Q5053" s="12">
        <f t="shared" si="642"/>
        <v>92</v>
      </c>
    </row>
    <row r="5054">
      <c r="A5054" s="14" t="s">
        <v>5233</v>
      </c>
      <c r="B5054" s="14" t="s">
        <v>54</v>
      </c>
      <c r="C5054" s="14" t="s">
        <v>21</v>
      </c>
      <c r="D5054" s="14" t="s">
        <v>77</v>
      </c>
      <c r="E5054" s="14" t="s">
        <v>5</v>
      </c>
      <c r="F5054" s="15">
        <v>42960.0</v>
      </c>
      <c r="G5054" s="15">
        <v>42976.0</v>
      </c>
      <c r="H5054" s="14">
        <v>3732.0</v>
      </c>
      <c r="I5054" s="12">
        <f>VLOOKUP(C5054, products!$A$1:$C$8, 3, FALSE)</f>
        <v>3393</v>
      </c>
      <c r="J5054" s="12" t="str">
        <f>VLOOKUP(B5054,sales_teams!A:C,3)</f>
        <v>West</v>
      </c>
      <c r="K5054" s="12" t="str">
        <f>VLOOKUP(B5054,sales_teams!A:C,2)</f>
        <v>Summer Sewald</v>
      </c>
      <c r="L5054" s="12" t="str">
        <f>VLOOKUP(D5054,accounts!A:G,6)</f>
        <v>United States</v>
      </c>
      <c r="M5054" s="12" t="str">
        <f>VLOOKUP(D5054,accounts!A:B,2)</f>
        <v>retail</v>
      </c>
      <c r="N5054" s="12" t="str">
        <f t="shared" si="26"/>
        <v>Aug 2017</v>
      </c>
      <c r="O5054" s="12" t="str">
        <f t="shared" si="641"/>
        <v>Aug 2017</v>
      </c>
      <c r="P5054" s="12">
        <f>VLOOKUP(D5054,accounts!A:G,4)</f>
        <v>1419.98</v>
      </c>
      <c r="Q5054" s="12">
        <f t="shared" si="642"/>
        <v>0</v>
      </c>
    </row>
    <row r="5055">
      <c r="A5055" s="14" t="s">
        <v>5234</v>
      </c>
      <c r="B5055" s="14" t="s">
        <v>58</v>
      </c>
      <c r="C5055" s="14" t="s">
        <v>19</v>
      </c>
      <c r="D5055" s="14" t="s">
        <v>91</v>
      </c>
      <c r="E5055" s="14" t="s">
        <v>5</v>
      </c>
      <c r="F5055" s="15">
        <v>42960.0</v>
      </c>
      <c r="G5055" s="15">
        <v>43065.0</v>
      </c>
      <c r="H5055" s="14">
        <v>59.0</v>
      </c>
      <c r="I5055" s="12">
        <f>VLOOKUP(C5055, products!$A$1:$C$8, 3, FALSE)</f>
        <v>55</v>
      </c>
      <c r="J5055" s="12" t="str">
        <f>VLOOKUP(B5055,sales_teams!A:C,3)</f>
        <v>West</v>
      </c>
      <c r="K5055" s="12" t="str">
        <f>VLOOKUP(B5055,sales_teams!A:C,2)</f>
        <v>Summer Sewald</v>
      </c>
      <c r="L5055" s="12" t="str">
        <f>VLOOKUP(D5055,accounts!A:G,6)</f>
        <v>United States</v>
      </c>
      <c r="M5055" s="12" t="str">
        <f>VLOOKUP(D5055,accounts!A:B,2)</f>
        <v>employment</v>
      </c>
      <c r="N5055" s="12" t="str">
        <f t="shared" si="26"/>
        <v>Aug 2017</v>
      </c>
      <c r="O5055" s="12" t="str">
        <f t="shared" si="641"/>
        <v>Nov 2017</v>
      </c>
      <c r="P5055" s="12">
        <f>VLOOKUP(D5055,accounts!A:G,4)</f>
        <v>2059.9</v>
      </c>
      <c r="Q5055" s="12">
        <f t="shared" si="642"/>
        <v>92</v>
      </c>
    </row>
    <row r="5056">
      <c r="A5056" s="14" t="s">
        <v>5235</v>
      </c>
      <c r="B5056" s="14" t="s">
        <v>61</v>
      </c>
      <c r="C5056" s="14" t="s">
        <v>17</v>
      </c>
      <c r="D5056" s="14" t="s">
        <v>69</v>
      </c>
      <c r="E5056" s="14" t="s">
        <v>26</v>
      </c>
      <c r="F5056" s="15">
        <v>42960.0</v>
      </c>
      <c r="G5056" s="15">
        <v>43046.0</v>
      </c>
      <c r="H5056" s="14">
        <v>0.0</v>
      </c>
      <c r="I5056" s="12">
        <f>VLOOKUP(C5056, products!$A$1:$C$8, 3, FALSE)</f>
        <v>4821</v>
      </c>
      <c r="J5056" s="12" t="str">
        <f>VLOOKUP(B5056,sales_teams!A:C,3)</f>
        <v>West</v>
      </c>
      <c r="K5056" s="12" t="str">
        <f>VLOOKUP(B5056,sales_teams!A:C,2)</f>
        <v>Summer Sewald</v>
      </c>
      <c r="L5056" s="12" t="str">
        <f>VLOOKUP(D5056,accounts!A:G,6)</f>
        <v>United States</v>
      </c>
      <c r="M5056" s="12" t="str">
        <f>VLOOKUP(D5056,accounts!A:B,2)</f>
        <v>marketing</v>
      </c>
      <c r="N5056" s="12" t="str">
        <f t="shared" si="26"/>
        <v>Aug 2017</v>
      </c>
      <c r="O5056" s="12" t="str">
        <f t="shared" si="641"/>
        <v>Nov 2017</v>
      </c>
      <c r="P5056" s="12">
        <f>VLOOKUP(D5056,accounts!A:G,4)</f>
        <v>2952.73</v>
      </c>
      <c r="Q5056" s="12">
        <f t="shared" si="642"/>
        <v>92</v>
      </c>
    </row>
    <row r="5057">
      <c r="A5057" s="14" t="s">
        <v>5236</v>
      </c>
      <c r="B5057" s="14" t="s">
        <v>61</v>
      </c>
      <c r="C5057" s="14" t="s">
        <v>22</v>
      </c>
      <c r="D5057" s="14" t="s">
        <v>65</v>
      </c>
      <c r="E5057" s="14" t="s">
        <v>5</v>
      </c>
      <c r="F5057" s="15">
        <v>42960.0</v>
      </c>
      <c r="G5057" s="15">
        <v>43054.0</v>
      </c>
      <c r="H5057" s="14">
        <v>510.0</v>
      </c>
      <c r="I5057" s="12">
        <f>VLOOKUP(C5057, products!$A$1:$C$8, 3, FALSE)</f>
        <v>550</v>
      </c>
      <c r="J5057" s="12" t="str">
        <f>VLOOKUP(B5057,sales_teams!A:C,3)</f>
        <v>West</v>
      </c>
      <c r="K5057" s="12" t="str">
        <f>VLOOKUP(B5057,sales_teams!A:C,2)</f>
        <v>Summer Sewald</v>
      </c>
      <c r="L5057" s="12" t="str">
        <f>VLOOKUP(D5057,accounts!A:G,6)</f>
        <v>United States</v>
      </c>
      <c r="M5057" s="12" t="str">
        <f>VLOOKUP(D5057,accounts!A:B,2)</f>
        <v>technolgy</v>
      </c>
      <c r="N5057" s="12" t="str">
        <f t="shared" si="26"/>
        <v>Aug 2017</v>
      </c>
      <c r="O5057" s="12" t="str">
        <f t="shared" si="641"/>
        <v>Nov 2017</v>
      </c>
      <c r="P5057" s="12">
        <f>VLOOKUP(D5057,accounts!A:G,4)</f>
        <v>7708.38</v>
      </c>
      <c r="Q5057" s="12">
        <f t="shared" si="642"/>
        <v>92</v>
      </c>
    </row>
    <row r="5058">
      <c r="A5058" s="14" t="s">
        <v>5237</v>
      </c>
      <c r="B5058" s="14" t="s">
        <v>32</v>
      </c>
      <c r="C5058" s="14" t="s">
        <v>20</v>
      </c>
      <c r="D5058" s="14" t="s">
        <v>119</v>
      </c>
      <c r="E5058" s="14" t="s">
        <v>25</v>
      </c>
      <c r="F5058" s="15">
        <v>42961.0</v>
      </c>
      <c r="G5058" s="17"/>
      <c r="I5058" s="12">
        <f>VLOOKUP(C5058, products!$A$1:$C$8, 3, FALSE)</f>
        <v>5482</v>
      </c>
      <c r="J5058" s="12" t="str">
        <f>VLOOKUP(B5058,sales_teams!A:C,3)</f>
        <v>Central</v>
      </c>
      <c r="K5058" s="12" t="str">
        <f>VLOOKUP(B5058,sales_teams!A:C,2)</f>
        <v>Dustin Brinkmann</v>
      </c>
      <c r="L5058" s="12" t="str">
        <f>VLOOKUP(D5058,accounts!A:G,6)</f>
        <v>Philipines</v>
      </c>
      <c r="M5058" s="12" t="str">
        <f>VLOOKUP(D5058,accounts!A:B,2)</f>
        <v>medical</v>
      </c>
      <c r="N5058" s="12" t="str">
        <f t="shared" si="26"/>
        <v>Aug 2017</v>
      </c>
      <c r="P5058" s="12">
        <f>VLOOKUP(D5058,accounts!A:G,4)</f>
        <v>587.34</v>
      </c>
    </row>
    <row r="5059">
      <c r="A5059" s="14" t="s">
        <v>5238</v>
      </c>
      <c r="B5059" s="14" t="s">
        <v>32</v>
      </c>
      <c r="C5059" s="14" t="s">
        <v>20</v>
      </c>
      <c r="D5059" s="14" t="s">
        <v>83</v>
      </c>
      <c r="E5059" s="14" t="s">
        <v>26</v>
      </c>
      <c r="F5059" s="15">
        <v>42961.0</v>
      </c>
      <c r="G5059" s="15">
        <v>42967.0</v>
      </c>
      <c r="H5059" s="14">
        <v>0.0</v>
      </c>
      <c r="I5059" s="12">
        <f>VLOOKUP(C5059, products!$A$1:$C$8, 3, FALSE)</f>
        <v>5482</v>
      </c>
      <c r="J5059" s="12" t="str">
        <f>VLOOKUP(B5059,sales_teams!A:C,3)</f>
        <v>Central</v>
      </c>
      <c r="K5059" s="12" t="str">
        <f>VLOOKUP(B5059,sales_teams!A:C,2)</f>
        <v>Dustin Brinkmann</v>
      </c>
      <c r="L5059" s="12" t="str">
        <f>VLOOKUP(D5059,accounts!A:G,6)</f>
        <v>United States</v>
      </c>
      <c r="M5059" s="12" t="str">
        <f>VLOOKUP(D5059,accounts!A:B,2)</f>
        <v>marketing</v>
      </c>
      <c r="N5059" s="12" t="str">
        <f t="shared" si="26"/>
        <v>Aug 2017</v>
      </c>
      <c r="O5059" s="12" t="str">
        <f t="shared" ref="O5059:O5067" si="643">TEXT(G5059,"mmm yyy")</f>
        <v>Aug 2017</v>
      </c>
      <c r="P5059" s="12">
        <f>VLOOKUP(D5059,accounts!A:G,4)</f>
        <v>2403.58</v>
      </c>
      <c r="Q5059" s="12">
        <f t="shared" ref="Q5059:Q5067" si="644">O5059-N5059</f>
        <v>0</v>
      </c>
    </row>
    <row r="5060">
      <c r="A5060" s="14" t="s">
        <v>5239</v>
      </c>
      <c r="B5060" s="14" t="s">
        <v>34</v>
      </c>
      <c r="C5060" s="14" t="s">
        <v>21</v>
      </c>
      <c r="D5060" s="14" t="s">
        <v>96</v>
      </c>
      <c r="E5060" s="14" t="s">
        <v>26</v>
      </c>
      <c r="F5060" s="15">
        <v>42961.0</v>
      </c>
      <c r="G5060" s="15">
        <v>42969.0</v>
      </c>
      <c r="H5060" s="14">
        <v>0.0</v>
      </c>
      <c r="I5060" s="12">
        <f>VLOOKUP(C5060, products!$A$1:$C$8, 3, FALSE)</f>
        <v>3393</v>
      </c>
      <c r="J5060" s="12" t="str">
        <f>VLOOKUP(B5060,sales_teams!A:C,3)</f>
        <v>Central</v>
      </c>
      <c r="K5060" s="12" t="str">
        <f>VLOOKUP(B5060,sales_teams!A:C,2)</f>
        <v>Dustin Brinkmann</v>
      </c>
      <c r="L5060" s="12" t="str">
        <f>VLOOKUP(D5060,accounts!A:G,6)</f>
        <v>Japan</v>
      </c>
      <c r="M5060" s="12" t="str">
        <f>VLOOKUP(D5060,accounts!A:B,2)</f>
        <v>retail</v>
      </c>
      <c r="N5060" s="12" t="str">
        <f t="shared" si="26"/>
        <v>Aug 2017</v>
      </c>
      <c r="O5060" s="12" t="str">
        <f t="shared" si="643"/>
        <v>Aug 2017</v>
      </c>
      <c r="P5060" s="12">
        <f>VLOOKUP(D5060,accounts!A:G,4)</f>
        <v>5158.71</v>
      </c>
      <c r="Q5060" s="12">
        <f t="shared" si="644"/>
        <v>0</v>
      </c>
    </row>
    <row r="5061">
      <c r="A5061" s="14" t="s">
        <v>5240</v>
      </c>
      <c r="B5061" s="14" t="s">
        <v>34</v>
      </c>
      <c r="C5061" s="14" t="s">
        <v>18</v>
      </c>
      <c r="D5061" s="14" t="s">
        <v>64</v>
      </c>
      <c r="E5061" s="14" t="s">
        <v>5</v>
      </c>
      <c r="F5061" s="15">
        <v>42961.0</v>
      </c>
      <c r="G5061" s="15">
        <v>42977.0</v>
      </c>
      <c r="H5061" s="14">
        <v>907.0</v>
      </c>
      <c r="I5061" s="12">
        <f>VLOOKUP(C5061, products!$A$1:$C$8, 3, FALSE)</f>
        <v>1096</v>
      </c>
      <c r="J5061" s="12" t="str">
        <f>VLOOKUP(B5061,sales_teams!A:C,3)</f>
        <v>Central</v>
      </c>
      <c r="K5061" s="12" t="str">
        <f>VLOOKUP(B5061,sales_teams!A:C,2)</f>
        <v>Dustin Brinkmann</v>
      </c>
      <c r="L5061" s="12" t="str">
        <f>VLOOKUP(D5061,accounts!A:G,6)</f>
        <v>United States</v>
      </c>
      <c r="M5061" s="12" t="str">
        <f>VLOOKUP(D5061,accounts!A:B,2)</f>
        <v>software</v>
      </c>
      <c r="N5061" s="12" t="str">
        <f t="shared" si="26"/>
        <v>Aug 2017</v>
      </c>
      <c r="O5061" s="12" t="str">
        <f t="shared" si="643"/>
        <v>Aug 2017</v>
      </c>
      <c r="P5061" s="12">
        <f>VLOOKUP(D5061,accounts!A:G,4)</f>
        <v>11698.03</v>
      </c>
      <c r="Q5061" s="12">
        <f t="shared" si="644"/>
        <v>0</v>
      </c>
    </row>
    <row r="5062">
      <c r="A5062" s="14" t="s">
        <v>5241</v>
      </c>
      <c r="B5062" s="14" t="s">
        <v>34</v>
      </c>
      <c r="C5062" s="14" t="s">
        <v>20</v>
      </c>
      <c r="D5062" s="14" t="s">
        <v>114</v>
      </c>
      <c r="E5062" s="14" t="s">
        <v>5</v>
      </c>
      <c r="F5062" s="15">
        <v>42961.0</v>
      </c>
      <c r="G5062" s="15">
        <v>43090.0</v>
      </c>
      <c r="H5062" s="14">
        <v>5881.0</v>
      </c>
      <c r="I5062" s="12">
        <f>VLOOKUP(C5062, products!$A$1:$C$8, 3, FALSE)</f>
        <v>5482</v>
      </c>
      <c r="J5062" s="12" t="str">
        <f>VLOOKUP(B5062,sales_teams!A:C,3)</f>
        <v>Central</v>
      </c>
      <c r="K5062" s="12" t="str">
        <f>VLOOKUP(B5062,sales_teams!A:C,2)</f>
        <v>Dustin Brinkmann</v>
      </c>
      <c r="L5062" s="12" t="str">
        <f>VLOOKUP(D5062,accounts!A:G,6)</f>
        <v>United States</v>
      </c>
      <c r="M5062" s="12" t="str">
        <f>VLOOKUP(D5062,accounts!A:B,2)</f>
        <v>technolgy</v>
      </c>
      <c r="N5062" s="12" t="str">
        <f t="shared" si="26"/>
        <v>Aug 2017</v>
      </c>
      <c r="O5062" s="12" t="str">
        <f t="shared" si="643"/>
        <v>Dec 2017</v>
      </c>
      <c r="P5062" s="12">
        <f>VLOOKUP(D5062,accounts!A:G,4)</f>
        <v>1100.04</v>
      </c>
      <c r="Q5062" s="12">
        <f t="shared" si="644"/>
        <v>122</v>
      </c>
    </row>
    <row r="5063">
      <c r="A5063" s="14" t="s">
        <v>5242</v>
      </c>
      <c r="B5063" s="14" t="s">
        <v>35</v>
      </c>
      <c r="C5063" s="14" t="s">
        <v>20</v>
      </c>
      <c r="D5063" s="14" t="s">
        <v>109</v>
      </c>
      <c r="E5063" s="14" t="s">
        <v>26</v>
      </c>
      <c r="F5063" s="15">
        <v>42961.0</v>
      </c>
      <c r="G5063" s="15">
        <v>43048.0</v>
      </c>
      <c r="H5063" s="14">
        <v>0.0</v>
      </c>
      <c r="I5063" s="12">
        <f>VLOOKUP(C5063, products!$A$1:$C$8, 3, FALSE)</f>
        <v>5482</v>
      </c>
      <c r="J5063" s="12" t="str">
        <f>VLOOKUP(B5063,sales_teams!A:C,3)</f>
        <v>Central</v>
      </c>
      <c r="K5063" s="12" t="str">
        <f>VLOOKUP(B5063,sales_teams!A:C,2)</f>
        <v>Dustin Brinkmann</v>
      </c>
      <c r="L5063" s="12" t="str">
        <f>VLOOKUP(D5063,accounts!A:G,6)</f>
        <v>Kenya</v>
      </c>
      <c r="M5063" s="12" t="str">
        <f>VLOOKUP(D5063,accounts!A:B,2)</f>
        <v>medical</v>
      </c>
      <c r="N5063" s="12" t="str">
        <f t="shared" si="26"/>
        <v>Aug 2017</v>
      </c>
      <c r="O5063" s="12" t="str">
        <f t="shared" si="643"/>
        <v>Nov 2017</v>
      </c>
      <c r="P5063" s="12">
        <f>VLOOKUP(D5063,accounts!A:G,4)</f>
        <v>647.18</v>
      </c>
      <c r="Q5063" s="12">
        <f t="shared" si="644"/>
        <v>92</v>
      </c>
    </row>
    <row r="5064">
      <c r="A5064" s="14" t="s">
        <v>5243</v>
      </c>
      <c r="B5064" s="14" t="s">
        <v>38</v>
      </c>
      <c r="C5064" s="14" t="s">
        <v>17</v>
      </c>
      <c r="D5064" s="14" t="s">
        <v>107</v>
      </c>
      <c r="E5064" s="14" t="s">
        <v>5</v>
      </c>
      <c r="F5064" s="15">
        <v>42961.0</v>
      </c>
      <c r="G5064" s="15">
        <v>43043.0</v>
      </c>
      <c r="H5064" s="14">
        <v>3902.0</v>
      </c>
      <c r="I5064" s="12">
        <f>VLOOKUP(C5064, products!$A$1:$C$8, 3, FALSE)</f>
        <v>4821</v>
      </c>
      <c r="J5064" s="12" t="str">
        <f>VLOOKUP(B5064,sales_teams!A:C,3)</f>
        <v>East</v>
      </c>
      <c r="K5064" s="12" t="str">
        <f>VLOOKUP(B5064,sales_teams!A:C,2)</f>
        <v>Rocco Neubert</v>
      </c>
      <c r="L5064" s="12" t="str">
        <f>VLOOKUP(D5064,accounts!A:G,6)</f>
        <v>United States</v>
      </c>
      <c r="M5064" s="12" t="str">
        <f>VLOOKUP(D5064,accounts!A:B,2)</f>
        <v>technolgy</v>
      </c>
      <c r="N5064" s="12" t="str">
        <f t="shared" si="26"/>
        <v>Aug 2017</v>
      </c>
      <c r="O5064" s="12" t="str">
        <f t="shared" si="643"/>
        <v>Nov 2017</v>
      </c>
      <c r="P5064" s="12">
        <f>VLOOKUP(D5064,accounts!A:G,4)</f>
        <v>1008.06</v>
      </c>
      <c r="Q5064" s="12">
        <f t="shared" si="644"/>
        <v>92</v>
      </c>
    </row>
    <row r="5065">
      <c r="A5065" s="14" t="s">
        <v>5244</v>
      </c>
      <c r="B5065" s="14" t="s">
        <v>43</v>
      </c>
      <c r="C5065" s="14" t="s">
        <v>21</v>
      </c>
      <c r="D5065" s="14" t="s">
        <v>89</v>
      </c>
      <c r="E5065" s="14" t="s">
        <v>26</v>
      </c>
      <c r="F5065" s="15">
        <v>42961.0</v>
      </c>
      <c r="G5065" s="15">
        <v>43068.0</v>
      </c>
      <c r="H5065" s="14">
        <v>0.0</v>
      </c>
      <c r="I5065" s="12">
        <f>VLOOKUP(C5065, products!$A$1:$C$8, 3, FALSE)</f>
        <v>3393</v>
      </c>
      <c r="J5065" s="12" t="str">
        <f>VLOOKUP(B5065,sales_teams!A:C,3)</f>
        <v>East</v>
      </c>
      <c r="K5065" s="12" t="str">
        <f>VLOOKUP(B5065,sales_teams!A:C,2)</f>
        <v>Rocco Neubert</v>
      </c>
      <c r="L5065" s="12" t="str">
        <f>VLOOKUP(D5065,accounts!A:G,6)</f>
        <v>United States</v>
      </c>
      <c r="M5065" s="12" t="str">
        <f>VLOOKUP(D5065,accounts!A:B,2)</f>
        <v>employment</v>
      </c>
      <c r="N5065" s="12" t="str">
        <f t="shared" si="26"/>
        <v>Aug 2017</v>
      </c>
      <c r="O5065" s="12" t="str">
        <f t="shared" si="643"/>
        <v>Nov 2017</v>
      </c>
      <c r="P5065" s="12">
        <f>VLOOKUP(D5065,accounts!A:G,4)</f>
        <v>2871.35</v>
      </c>
      <c r="Q5065" s="12">
        <f t="shared" si="644"/>
        <v>92</v>
      </c>
    </row>
    <row r="5066">
      <c r="A5066" s="14" t="s">
        <v>5245</v>
      </c>
      <c r="B5066" s="14" t="s">
        <v>46</v>
      </c>
      <c r="C5066" s="14" t="s">
        <v>20</v>
      </c>
      <c r="D5066" s="14" t="s">
        <v>69</v>
      </c>
      <c r="E5066" s="14" t="s">
        <v>5</v>
      </c>
      <c r="F5066" s="15">
        <v>42961.0</v>
      </c>
      <c r="G5066" s="15">
        <v>43049.0</v>
      </c>
      <c r="H5066" s="14">
        <v>6186.0</v>
      </c>
      <c r="I5066" s="12">
        <f>VLOOKUP(C5066, products!$A$1:$C$8, 3, FALSE)</f>
        <v>5482</v>
      </c>
      <c r="J5066" s="12" t="str">
        <f>VLOOKUP(B5066,sales_teams!A:C,3)</f>
        <v>East</v>
      </c>
      <c r="K5066" s="12" t="str">
        <f>VLOOKUP(B5066,sales_teams!A:C,2)</f>
        <v>Rocco Neubert</v>
      </c>
      <c r="L5066" s="12" t="str">
        <f>VLOOKUP(D5066,accounts!A:G,6)</f>
        <v>United States</v>
      </c>
      <c r="M5066" s="12" t="str">
        <f>VLOOKUP(D5066,accounts!A:B,2)</f>
        <v>marketing</v>
      </c>
      <c r="N5066" s="12" t="str">
        <f t="shared" si="26"/>
        <v>Aug 2017</v>
      </c>
      <c r="O5066" s="12" t="str">
        <f t="shared" si="643"/>
        <v>Nov 2017</v>
      </c>
      <c r="P5066" s="12">
        <f>VLOOKUP(D5066,accounts!A:G,4)</f>
        <v>2952.73</v>
      </c>
      <c r="Q5066" s="12">
        <f t="shared" si="644"/>
        <v>92</v>
      </c>
    </row>
    <row r="5067">
      <c r="A5067" s="14" t="s">
        <v>5246</v>
      </c>
      <c r="B5067" s="14" t="s">
        <v>47</v>
      </c>
      <c r="C5067" s="14" t="s">
        <v>18</v>
      </c>
      <c r="D5067" s="14" t="s">
        <v>81</v>
      </c>
      <c r="E5067" s="14" t="s">
        <v>5</v>
      </c>
      <c r="F5067" s="15">
        <v>42961.0</v>
      </c>
      <c r="G5067" s="15">
        <v>42971.0</v>
      </c>
      <c r="H5067" s="14">
        <v>1094.0</v>
      </c>
      <c r="I5067" s="12">
        <f>VLOOKUP(C5067, products!$A$1:$C$8, 3, FALSE)</f>
        <v>1096</v>
      </c>
      <c r="J5067" s="12" t="str">
        <f>VLOOKUP(B5067,sales_teams!A:C,3)</f>
        <v>East</v>
      </c>
      <c r="K5067" s="12" t="str">
        <f>VLOOKUP(B5067,sales_teams!A:C,2)</f>
        <v>Rocco Neubert</v>
      </c>
      <c r="L5067" s="12" t="str">
        <f>VLOOKUP(D5067,accounts!A:G,6)</f>
        <v>United States</v>
      </c>
      <c r="M5067" s="12" t="str">
        <f>VLOOKUP(D5067,accounts!A:B,2)</f>
        <v>retail</v>
      </c>
      <c r="N5067" s="12" t="str">
        <f t="shared" si="26"/>
        <v>Aug 2017</v>
      </c>
      <c r="O5067" s="12" t="str">
        <f t="shared" si="643"/>
        <v>Aug 2017</v>
      </c>
      <c r="P5067" s="12">
        <f>VLOOKUP(D5067,accounts!A:G,4)</f>
        <v>2437.85</v>
      </c>
      <c r="Q5067" s="12">
        <f t="shared" si="644"/>
        <v>0</v>
      </c>
    </row>
    <row r="5068">
      <c r="A5068" s="14" t="s">
        <v>5247</v>
      </c>
      <c r="B5068" s="14" t="s">
        <v>48</v>
      </c>
      <c r="C5068" s="14" t="s">
        <v>21</v>
      </c>
      <c r="D5068" s="14" t="s">
        <v>77</v>
      </c>
      <c r="E5068" s="14" t="s">
        <v>25</v>
      </c>
      <c r="F5068" s="15">
        <v>42961.0</v>
      </c>
      <c r="G5068" s="17"/>
      <c r="I5068" s="12">
        <f>VLOOKUP(C5068, products!$A$1:$C$8, 3, FALSE)</f>
        <v>3393</v>
      </c>
      <c r="J5068" s="12" t="str">
        <f>VLOOKUP(B5068,sales_teams!A:C,3)</f>
        <v>East</v>
      </c>
      <c r="K5068" s="12" t="str">
        <f>VLOOKUP(B5068,sales_teams!A:C,2)</f>
        <v>Rocco Neubert</v>
      </c>
      <c r="L5068" s="12" t="str">
        <f>VLOOKUP(D5068,accounts!A:G,6)</f>
        <v>United States</v>
      </c>
      <c r="M5068" s="12" t="str">
        <f>VLOOKUP(D5068,accounts!A:B,2)</f>
        <v>retail</v>
      </c>
      <c r="N5068" s="12" t="str">
        <f t="shared" si="26"/>
        <v>Aug 2017</v>
      </c>
      <c r="P5068" s="12">
        <f>VLOOKUP(D5068,accounts!A:G,4)</f>
        <v>1419.98</v>
      </c>
    </row>
    <row r="5069">
      <c r="A5069" s="14" t="s">
        <v>5248</v>
      </c>
      <c r="B5069" s="14" t="s">
        <v>50</v>
      </c>
      <c r="C5069" s="14" t="s">
        <v>21</v>
      </c>
      <c r="D5069" s="14" t="s">
        <v>74</v>
      </c>
      <c r="E5069" s="14" t="s">
        <v>25</v>
      </c>
      <c r="F5069" s="15">
        <v>42961.0</v>
      </c>
      <c r="G5069" s="17"/>
      <c r="I5069" s="12">
        <f>VLOOKUP(C5069, products!$A$1:$C$8, 3, FALSE)</f>
        <v>3393</v>
      </c>
      <c r="J5069" s="12" t="str">
        <f>VLOOKUP(B5069,sales_teams!A:C,3)</f>
        <v>West</v>
      </c>
      <c r="K5069" s="12" t="str">
        <f>VLOOKUP(B5069,sales_teams!A:C,2)</f>
        <v>Summer Sewald</v>
      </c>
      <c r="L5069" s="12" t="str">
        <f>VLOOKUP(D5069,accounts!A:G,6)</f>
        <v>United States</v>
      </c>
      <c r="M5069" s="12" t="str">
        <f>VLOOKUP(D5069,accounts!A:B,2)</f>
        <v>retail</v>
      </c>
      <c r="N5069" s="12" t="str">
        <f t="shared" si="26"/>
        <v>Aug 2017</v>
      </c>
      <c r="P5069" s="12">
        <f>VLOOKUP(D5069,accounts!A:G,4)</f>
        <v>2214.94</v>
      </c>
    </row>
    <row r="5070">
      <c r="A5070" s="14" t="s">
        <v>5249</v>
      </c>
      <c r="B5070" s="14" t="s">
        <v>51</v>
      </c>
      <c r="C5070" s="14" t="s">
        <v>18</v>
      </c>
      <c r="D5070" s="14" t="s">
        <v>148</v>
      </c>
      <c r="E5070" s="14" t="s">
        <v>26</v>
      </c>
      <c r="F5070" s="15">
        <v>42961.0</v>
      </c>
      <c r="G5070" s="15">
        <v>42975.0</v>
      </c>
      <c r="H5070" s="14">
        <v>0.0</v>
      </c>
      <c r="I5070" s="12">
        <f>VLOOKUP(C5070, products!$A$1:$C$8, 3, FALSE)</f>
        <v>1096</v>
      </c>
      <c r="J5070" s="12" t="str">
        <f>VLOOKUP(B5070,sales_teams!A:C,3)</f>
        <v>West</v>
      </c>
      <c r="K5070" s="12" t="str">
        <f>VLOOKUP(B5070,sales_teams!A:C,2)</f>
        <v>Summer Sewald</v>
      </c>
      <c r="L5070" s="12" t="str">
        <f>VLOOKUP(D5070,accounts!A:G,6)</f>
        <v>United States</v>
      </c>
      <c r="M5070" s="12" t="str">
        <f>VLOOKUP(D5070,accounts!A:B,2)</f>
        <v>finance</v>
      </c>
      <c r="N5070" s="12" t="str">
        <f t="shared" si="26"/>
        <v>Aug 2017</v>
      </c>
      <c r="O5070" s="12" t="str">
        <f t="shared" ref="O5070:O5071" si="645">TEXT(G5070,"mmm yyy")</f>
        <v>Aug 2017</v>
      </c>
      <c r="P5070" s="12">
        <f>VLOOKUP(D5070,accounts!A:G,4)</f>
        <v>52.5</v>
      </c>
      <c r="Q5070" s="12">
        <f t="shared" ref="Q5070:Q5071" si="646">O5070-N5070</f>
        <v>0</v>
      </c>
    </row>
    <row r="5071">
      <c r="A5071" s="14" t="s">
        <v>5250</v>
      </c>
      <c r="B5071" s="14" t="s">
        <v>57</v>
      </c>
      <c r="C5071" s="14" t="s">
        <v>19</v>
      </c>
      <c r="D5071" s="14" t="s">
        <v>79</v>
      </c>
      <c r="E5071" s="14" t="s">
        <v>5</v>
      </c>
      <c r="F5071" s="15">
        <v>42961.0</v>
      </c>
      <c r="G5071" s="15">
        <v>43069.0</v>
      </c>
      <c r="H5071" s="14">
        <v>53.0</v>
      </c>
      <c r="I5071" s="12">
        <f>VLOOKUP(C5071, products!$A$1:$C$8, 3, FALSE)</f>
        <v>55</v>
      </c>
      <c r="J5071" s="12" t="str">
        <f>VLOOKUP(B5071,sales_teams!A:C,3)</f>
        <v>West</v>
      </c>
      <c r="K5071" s="12" t="str">
        <f>VLOOKUP(B5071,sales_teams!A:C,2)</f>
        <v>Summer Sewald</v>
      </c>
      <c r="L5071" s="12" t="str">
        <f>VLOOKUP(D5071,accounts!A:G,6)</f>
        <v>Panama</v>
      </c>
      <c r="M5071" s="12" t="str">
        <f>VLOOKUP(D5071,accounts!A:B,2)</f>
        <v>technolgy</v>
      </c>
      <c r="N5071" s="12" t="str">
        <f t="shared" si="26"/>
        <v>Aug 2017</v>
      </c>
      <c r="O5071" s="12" t="str">
        <f t="shared" si="645"/>
        <v>Nov 2017</v>
      </c>
      <c r="P5071" s="12">
        <f>VLOOKUP(D5071,accounts!A:G,4)</f>
        <v>2938.67</v>
      </c>
      <c r="Q5071" s="12">
        <f t="shared" si="646"/>
        <v>92</v>
      </c>
    </row>
    <row r="5072">
      <c r="A5072" s="14" t="s">
        <v>5251</v>
      </c>
      <c r="B5072" s="14" t="s">
        <v>58</v>
      </c>
      <c r="C5072" s="14" t="s">
        <v>21</v>
      </c>
      <c r="D5072" s="14" t="s">
        <v>139</v>
      </c>
      <c r="E5072" s="14" t="s">
        <v>25</v>
      </c>
      <c r="F5072" s="15">
        <v>42961.0</v>
      </c>
      <c r="G5072" s="17"/>
      <c r="I5072" s="12">
        <f>VLOOKUP(C5072, products!$A$1:$C$8, 3, FALSE)</f>
        <v>3393</v>
      </c>
      <c r="J5072" s="12" t="str">
        <f>VLOOKUP(B5072,sales_teams!A:C,3)</f>
        <v>West</v>
      </c>
      <c r="K5072" s="12" t="str">
        <f>VLOOKUP(B5072,sales_teams!A:C,2)</f>
        <v>Summer Sewald</v>
      </c>
      <c r="L5072" s="12" t="str">
        <f>VLOOKUP(D5072,accounts!A:G,6)</f>
        <v>United States</v>
      </c>
      <c r="M5072" s="12" t="str">
        <f>VLOOKUP(D5072,accounts!A:B,2)</f>
        <v>technolgy</v>
      </c>
      <c r="N5072" s="12" t="str">
        <f t="shared" si="26"/>
        <v>Aug 2017</v>
      </c>
      <c r="P5072" s="12">
        <f>VLOOKUP(D5072,accounts!A:G,4)</f>
        <v>527.11</v>
      </c>
    </row>
    <row r="5073">
      <c r="A5073" s="14" t="s">
        <v>5252</v>
      </c>
      <c r="B5073" s="14" t="s">
        <v>58</v>
      </c>
      <c r="C5073" s="14" t="s">
        <v>22</v>
      </c>
      <c r="D5073" s="14" t="s">
        <v>81</v>
      </c>
      <c r="E5073" s="14" t="s">
        <v>5</v>
      </c>
      <c r="F5073" s="15">
        <v>42961.0</v>
      </c>
      <c r="G5073" s="15">
        <v>42966.0</v>
      </c>
      <c r="H5073" s="14">
        <v>551.0</v>
      </c>
      <c r="I5073" s="12">
        <f>VLOOKUP(C5073, products!$A$1:$C$8, 3, FALSE)</f>
        <v>550</v>
      </c>
      <c r="J5073" s="12" t="str">
        <f>VLOOKUP(B5073,sales_teams!A:C,3)</f>
        <v>West</v>
      </c>
      <c r="K5073" s="12" t="str">
        <f>VLOOKUP(B5073,sales_teams!A:C,2)</f>
        <v>Summer Sewald</v>
      </c>
      <c r="L5073" s="12" t="str">
        <f>VLOOKUP(D5073,accounts!A:G,6)</f>
        <v>United States</v>
      </c>
      <c r="M5073" s="12" t="str">
        <f>VLOOKUP(D5073,accounts!A:B,2)</f>
        <v>retail</v>
      </c>
      <c r="N5073" s="12" t="str">
        <f t="shared" si="26"/>
        <v>Aug 2017</v>
      </c>
      <c r="O5073" s="12" t="str">
        <f t="shared" ref="O5073:O5101" si="647">TEXT(G5073,"mmm yyy")</f>
        <v>Aug 2017</v>
      </c>
      <c r="P5073" s="12">
        <f>VLOOKUP(D5073,accounts!A:G,4)</f>
        <v>2437.85</v>
      </c>
      <c r="Q5073" s="12">
        <f t="shared" ref="Q5073:Q5101" si="648">O5073-N5073</f>
        <v>0</v>
      </c>
    </row>
    <row r="5074">
      <c r="A5074" s="14" t="s">
        <v>5253</v>
      </c>
      <c r="B5074" s="14" t="s">
        <v>61</v>
      </c>
      <c r="C5074" s="14" t="s">
        <v>19</v>
      </c>
      <c r="D5074" s="14" t="s">
        <v>124</v>
      </c>
      <c r="E5074" s="14" t="s">
        <v>26</v>
      </c>
      <c r="F5074" s="15">
        <v>42961.0</v>
      </c>
      <c r="G5074" s="15">
        <v>42965.0</v>
      </c>
      <c r="H5074" s="14">
        <v>0.0</v>
      </c>
      <c r="I5074" s="12">
        <f>VLOOKUP(C5074, products!$A$1:$C$8, 3, FALSE)</f>
        <v>55</v>
      </c>
      <c r="J5074" s="12" t="str">
        <f>VLOOKUP(B5074,sales_teams!A:C,3)</f>
        <v>West</v>
      </c>
      <c r="K5074" s="12" t="str">
        <f>VLOOKUP(B5074,sales_teams!A:C,2)</f>
        <v>Summer Sewald</v>
      </c>
      <c r="L5074" s="12" t="str">
        <f>VLOOKUP(D5074,accounts!A:G,6)</f>
        <v>United States</v>
      </c>
      <c r="M5074" s="12" t="str">
        <f>VLOOKUP(D5074,accounts!A:B,2)</f>
        <v>retail</v>
      </c>
      <c r="N5074" s="12" t="str">
        <f t="shared" si="26"/>
        <v>Aug 2017</v>
      </c>
      <c r="O5074" s="12" t="str">
        <f t="shared" si="647"/>
        <v>Aug 2017</v>
      </c>
      <c r="P5074" s="12">
        <f>VLOOKUP(D5074,accounts!A:G,4)</f>
        <v>497.11</v>
      </c>
      <c r="Q5074" s="12">
        <f t="shared" si="648"/>
        <v>0</v>
      </c>
    </row>
    <row r="5075">
      <c r="A5075" s="14" t="s">
        <v>5254</v>
      </c>
      <c r="B5075" s="14" t="s">
        <v>32</v>
      </c>
      <c r="C5075" s="14" t="s">
        <v>18</v>
      </c>
      <c r="D5075" s="14" t="s">
        <v>109</v>
      </c>
      <c r="E5075" s="14" t="s">
        <v>26</v>
      </c>
      <c r="F5075" s="15">
        <v>42962.0</v>
      </c>
      <c r="G5075" s="15">
        <v>43005.0</v>
      </c>
      <c r="H5075" s="14">
        <v>0.0</v>
      </c>
      <c r="I5075" s="12">
        <f>VLOOKUP(C5075, products!$A$1:$C$8, 3, FALSE)</f>
        <v>1096</v>
      </c>
      <c r="J5075" s="12" t="str">
        <f>VLOOKUP(B5075,sales_teams!A:C,3)</f>
        <v>Central</v>
      </c>
      <c r="K5075" s="12" t="str">
        <f>VLOOKUP(B5075,sales_teams!A:C,2)</f>
        <v>Dustin Brinkmann</v>
      </c>
      <c r="L5075" s="12" t="str">
        <f>VLOOKUP(D5075,accounts!A:G,6)</f>
        <v>Kenya</v>
      </c>
      <c r="M5075" s="12" t="str">
        <f>VLOOKUP(D5075,accounts!A:B,2)</f>
        <v>medical</v>
      </c>
      <c r="N5075" s="12" t="str">
        <f t="shared" si="26"/>
        <v>Aug 2017</v>
      </c>
      <c r="O5075" s="12" t="str">
        <f t="shared" si="647"/>
        <v>Sep 2017</v>
      </c>
      <c r="P5075" s="12">
        <f>VLOOKUP(D5075,accounts!A:G,4)</f>
        <v>647.18</v>
      </c>
      <c r="Q5075" s="12">
        <f t="shared" si="648"/>
        <v>31</v>
      </c>
    </row>
    <row r="5076">
      <c r="A5076" s="14" t="s">
        <v>5255</v>
      </c>
      <c r="B5076" s="14" t="s">
        <v>32</v>
      </c>
      <c r="C5076" s="14" t="s">
        <v>20</v>
      </c>
      <c r="D5076" s="14" t="s">
        <v>83</v>
      </c>
      <c r="E5076" s="14" t="s">
        <v>26</v>
      </c>
      <c r="F5076" s="15">
        <v>42962.0</v>
      </c>
      <c r="G5076" s="15">
        <v>43054.0</v>
      </c>
      <c r="H5076" s="14">
        <v>0.0</v>
      </c>
      <c r="I5076" s="12">
        <f>VLOOKUP(C5076, products!$A$1:$C$8, 3, FALSE)</f>
        <v>5482</v>
      </c>
      <c r="J5076" s="12" t="str">
        <f>VLOOKUP(B5076,sales_teams!A:C,3)</f>
        <v>Central</v>
      </c>
      <c r="K5076" s="12" t="str">
        <f>VLOOKUP(B5076,sales_teams!A:C,2)</f>
        <v>Dustin Brinkmann</v>
      </c>
      <c r="L5076" s="12" t="str">
        <f>VLOOKUP(D5076,accounts!A:G,6)</f>
        <v>United States</v>
      </c>
      <c r="M5076" s="12" t="str">
        <f>VLOOKUP(D5076,accounts!A:B,2)</f>
        <v>marketing</v>
      </c>
      <c r="N5076" s="12" t="str">
        <f t="shared" si="26"/>
        <v>Aug 2017</v>
      </c>
      <c r="O5076" s="12" t="str">
        <f t="shared" si="647"/>
        <v>Nov 2017</v>
      </c>
      <c r="P5076" s="12">
        <f>VLOOKUP(D5076,accounts!A:G,4)</f>
        <v>2403.58</v>
      </c>
      <c r="Q5076" s="12">
        <f t="shared" si="648"/>
        <v>92</v>
      </c>
    </row>
    <row r="5077">
      <c r="A5077" s="14" t="s">
        <v>5256</v>
      </c>
      <c r="B5077" s="14" t="s">
        <v>32</v>
      </c>
      <c r="C5077" s="14" t="s">
        <v>19</v>
      </c>
      <c r="D5077" s="14" t="s">
        <v>103</v>
      </c>
      <c r="E5077" s="14" t="s">
        <v>5</v>
      </c>
      <c r="F5077" s="15">
        <v>42962.0</v>
      </c>
      <c r="G5077" s="15">
        <v>43044.0</v>
      </c>
      <c r="H5077" s="14">
        <v>57.0</v>
      </c>
      <c r="I5077" s="12">
        <f>VLOOKUP(C5077, products!$A$1:$C$8, 3, FALSE)</f>
        <v>55</v>
      </c>
      <c r="J5077" s="12" t="str">
        <f>VLOOKUP(B5077,sales_teams!A:C,3)</f>
        <v>Central</v>
      </c>
      <c r="K5077" s="12" t="str">
        <f>VLOOKUP(B5077,sales_teams!A:C,2)</f>
        <v>Dustin Brinkmann</v>
      </c>
      <c r="L5077" s="12" t="str">
        <f>VLOOKUP(D5077,accounts!A:G,6)</f>
        <v>Norway</v>
      </c>
      <c r="M5077" s="12" t="str">
        <f>VLOOKUP(D5077,accounts!A:B,2)</f>
        <v>technolgy</v>
      </c>
      <c r="N5077" s="12" t="str">
        <f t="shared" si="26"/>
        <v>Aug 2017</v>
      </c>
      <c r="O5077" s="12" t="str">
        <f t="shared" si="647"/>
        <v>Nov 2017</v>
      </c>
      <c r="P5077" s="12">
        <f>VLOOKUP(D5077,accounts!A:G,4)</f>
        <v>1223.72</v>
      </c>
      <c r="Q5077" s="12">
        <f t="shared" si="648"/>
        <v>92</v>
      </c>
    </row>
    <row r="5078">
      <c r="A5078" s="14" t="s">
        <v>5257</v>
      </c>
      <c r="B5078" s="14" t="s">
        <v>34</v>
      </c>
      <c r="C5078" s="14" t="s">
        <v>22</v>
      </c>
      <c r="D5078" s="14" t="s">
        <v>88</v>
      </c>
      <c r="E5078" s="14" t="s">
        <v>5</v>
      </c>
      <c r="F5078" s="15">
        <v>42962.0</v>
      </c>
      <c r="G5078" s="15">
        <v>42972.0</v>
      </c>
      <c r="H5078" s="14">
        <v>552.0</v>
      </c>
      <c r="I5078" s="12">
        <f>VLOOKUP(C5078, products!$A$1:$C$8, 3, FALSE)</f>
        <v>550</v>
      </c>
      <c r="J5078" s="12" t="str">
        <f>VLOOKUP(B5078,sales_teams!A:C,3)</f>
        <v>Central</v>
      </c>
      <c r="K5078" s="12" t="str">
        <f>VLOOKUP(B5078,sales_teams!A:C,2)</f>
        <v>Dustin Brinkmann</v>
      </c>
      <c r="L5078" s="12" t="str">
        <f>VLOOKUP(D5078,accounts!A:G,6)</f>
        <v>United States</v>
      </c>
      <c r="M5078" s="12" t="str">
        <f>VLOOKUP(D5078,accounts!A:B,2)</f>
        <v>retail</v>
      </c>
      <c r="N5078" s="12" t="str">
        <f t="shared" si="26"/>
        <v>Aug 2017</v>
      </c>
      <c r="O5078" s="12" t="str">
        <f t="shared" si="647"/>
        <v>Aug 2017</v>
      </c>
      <c r="P5078" s="12">
        <f>VLOOKUP(D5078,accounts!A:G,4)</f>
        <v>2520.83</v>
      </c>
      <c r="Q5078" s="12">
        <f t="shared" si="648"/>
        <v>0</v>
      </c>
    </row>
    <row r="5079">
      <c r="A5079" s="14" t="s">
        <v>5258</v>
      </c>
      <c r="B5079" s="14" t="s">
        <v>36</v>
      </c>
      <c r="C5079" s="14" t="s">
        <v>21</v>
      </c>
      <c r="D5079" s="14" t="s">
        <v>66</v>
      </c>
      <c r="E5079" s="14" t="s">
        <v>26</v>
      </c>
      <c r="F5079" s="15">
        <v>42962.0</v>
      </c>
      <c r="G5079" s="15">
        <v>42975.0</v>
      </c>
      <c r="H5079" s="14">
        <v>0.0</v>
      </c>
      <c r="I5079" s="12">
        <f>VLOOKUP(C5079, products!$A$1:$C$8, 3, FALSE)</f>
        <v>3393</v>
      </c>
      <c r="J5079" s="12" t="str">
        <f>VLOOKUP(B5079,sales_teams!A:C,3)</f>
        <v>Central</v>
      </c>
      <c r="K5079" s="12" t="str">
        <f>VLOOKUP(B5079,sales_teams!A:C,2)</f>
        <v>Dustin Brinkmann</v>
      </c>
      <c r="L5079" s="12" t="str">
        <f>VLOOKUP(D5079,accounts!A:G,6)</f>
        <v>United States</v>
      </c>
      <c r="M5079" s="12" t="str">
        <f>VLOOKUP(D5079,accounts!A:B,2)</f>
        <v>medical</v>
      </c>
      <c r="N5079" s="12" t="str">
        <f t="shared" si="26"/>
        <v>Aug 2017</v>
      </c>
      <c r="O5079" s="12" t="str">
        <f t="shared" si="647"/>
        <v>Aug 2017</v>
      </c>
      <c r="P5079" s="12">
        <f>VLOOKUP(D5079,accounts!A:G,4)</f>
        <v>4.54</v>
      </c>
      <c r="Q5079" s="12">
        <f t="shared" si="648"/>
        <v>0</v>
      </c>
    </row>
    <row r="5080">
      <c r="A5080" s="14" t="s">
        <v>5259</v>
      </c>
      <c r="B5080" s="14" t="s">
        <v>36</v>
      </c>
      <c r="C5080" s="14" t="s">
        <v>20</v>
      </c>
      <c r="D5080" s="14" t="s">
        <v>137</v>
      </c>
      <c r="E5080" s="14" t="s">
        <v>5</v>
      </c>
      <c r="F5080" s="15">
        <v>42962.0</v>
      </c>
      <c r="G5080" s="15">
        <v>42979.0</v>
      </c>
      <c r="H5080" s="14">
        <v>4520.0</v>
      </c>
      <c r="I5080" s="12">
        <f>VLOOKUP(C5080, products!$A$1:$C$8, 3, FALSE)</f>
        <v>5482</v>
      </c>
      <c r="J5080" s="12" t="str">
        <f>VLOOKUP(B5080,sales_teams!A:C,3)</f>
        <v>Central</v>
      </c>
      <c r="K5080" s="12" t="str">
        <f>VLOOKUP(B5080,sales_teams!A:C,2)</f>
        <v>Dustin Brinkmann</v>
      </c>
      <c r="L5080" s="12" t="str">
        <f>VLOOKUP(D5080,accounts!A:G,6)</f>
        <v>United States</v>
      </c>
      <c r="M5080" s="12" t="str">
        <f>VLOOKUP(D5080,accounts!A:B,2)</f>
        <v>medical</v>
      </c>
      <c r="N5080" s="12" t="str">
        <f t="shared" si="26"/>
        <v>Aug 2017</v>
      </c>
      <c r="O5080" s="12" t="str">
        <f t="shared" si="647"/>
        <v>Sep 2017</v>
      </c>
      <c r="P5080" s="12">
        <f>VLOOKUP(D5080,accounts!A:G,4)</f>
        <v>439.21</v>
      </c>
      <c r="Q5080" s="12">
        <f t="shared" si="648"/>
        <v>31</v>
      </c>
    </row>
    <row r="5081">
      <c r="A5081" s="14" t="s">
        <v>5260</v>
      </c>
      <c r="B5081" s="14" t="s">
        <v>36</v>
      </c>
      <c r="C5081" s="14" t="s">
        <v>17</v>
      </c>
      <c r="D5081" s="14" t="s">
        <v>78</v>
      </c>
      <c r="E5081" s="14" t="s">
        <v>5</v>
      </c>
      <c r="F5081" s="15">
        <v>42962.0</v>
      </c>
      <c r="G5081" s="15">
        <v>43048.0</v>
      </c>
      <c r="H5081" s="14">
        <v>5868.0</v>
      </c>
      <c r="I5081" s="12">
        <f>VLOOKUP(C5081, products!$A$1:$C$8, 3, FALSE)</f>
        <v>4821</v>
      </c>
      <c r="J5081" s="12" t="str">
        <f>VLOOKUP(B5081,sales_teams!A:C,3)</f>
        <v>Central</v>
      </c>
      <c r="K5081" s="12" t="str">
        <f>VLOOKUP(B5081,sales_teams!A:C,2)</f>
        <v>Dustin Brinkmann</v>
      </c>
      <c r="L5081" s="12" t="str">
        <f>VLOOKUP(D5081,accounts!A:G,6)</f>
        <v>United States</v>
      </c>
      <c r="M5081" s="12" t="str">
        <f>VLOOKUP(D5081,accounts!A:B,2)</f>
        <v>finance</v>
      </c>
      <c r="N5081" s="12" t="str">
        <f t="shared" si="26"/>
        <v>Aug 2017</v>
      </c>
      <c r="O5081" s="12" t="str">
        <f t="shared" si="647"/>
        <v>Nov 2017</v>
      </c>
      <c r="P5081" s="12">
        <f>VLOOKUP(D5081,accounts!A:G,4)</f>
        <v>2022.14</v>
      </c>
      <c r="Q5081" s="12">
        <f t="shared" si="648"/>
        <v>92</v>
      </c>
    </row>
    <row r="5082">
      <c r="A5082" s="14" t="s">
        <v>5261</v>
      </c>
      <c r="B5082" s="14" t="s">
        <v>37</v>
      </c>
      <c r="C5082" s="14" t="s">
        <v>21</v>
      </c>
      <c r="D5082" s="14" t="s">
        <v>141</v>
      </c>
      <c r="E5082" s="14" t="s">
        <v>5</v>
      </c>
      <c r="F5082" s="15">
        <v>42962.0</v>
      </c>
      <c r="G5082" s="15">
        <v>42969.0</v>
      </c>
      <c r="H5082" s="14">
        <v>2682.0</v>
      </c>
      <c r="I5082" s="12">
        <f>VLOOKUP(C5082, products!$A$1:$C$8, 3, FALSE)</f>
        <v>3393</v>
      </c>
      <c r="J5082" s="12" t="str">
        <f>VLOOKUP(B5082,sales_teams!A:C,3)</f>
        <v>East</v>
      </c>
      <c r="K5082" s="12" t="str">
        <f>VLOOKUP(B5082,sales_teams!A:C,2)</f>
        <v>Rocco Neubert</v>
      </c>
      <c r="L5082" s="12" t="str">
        <f>VLOOKUP(D5082,accounts!A:G,6)</f>
        <v>United States</v>
      </c>
      <c r="M5082" s="12" t="str">
        <f>VLOOKUP(D5082,accounts!A:B,2)</f>
        <v>medical</v>
      </c>
      <c r="N5082" s="12" t="str">
        <f t="shared" si="26"/>
        <v>Aug 2017</v>
      </c>
      <c r="O5082" s="12" t="str">
        <f t="shared" si="647"/>
        <v>Aug 2017</v>
      </c>
      <c r="P5082" s="12">
        <f>VLOOKUP(D5082,accounts!A:G,4)</f>
        <v>326.82</v>
      </c>
      <c r="Q5082" s="12">
        <f t="shared" si="648"/>
        <v>0</v>
      </c>
    </row>
    <row r="5083">
      <c r="A5083" s="14" t="s">
        <v>5262</v>
      </c>
      <c r="B5083" s="14" t="s">
        <v>38</v>
      </c>
      <c r="C5083" s="14" t="s">
        <v>18</v>
      </c>
      <c r="D5083" s="14" t="s">
        <v>90</v>
      </c>
      <c r="E5083" s="14" t="s">
        <v>26</v>
      </c>
      <c r="F5083" s="15">
        <v>42962.0</v>
      </c>
      <c r="G5083" s="15">
        <v>43072.0</v>
      </c>
      <c r="H5083" s="14">
        <v>0.0</v>
      </c>
      <c r="I5083" s="12">
        <f>VLOOKUP(C5083, products!$A$1:$C$8, 3, FALSE)</f>
        <v>1096</v>
      </c>
      <c r="J5083" s="12" t="str">
        <f>VLOOKUP(B5083,sales_teams!A:C,3)</f>
        <v>East</v>
      </c>
      <c r="K5083" s="12" t="str">
        <f>VLOOKUP(B5083,sales_teams!A:C,2)</f>
        <v>Rocco Neubert</v>
      </c>
      <c r="L5083" s="12" t="str">
        <f>VLOOKUP(D5083,accounts!A:G,6)</f>
        <v>United States</v>
      </c>
      <c r="M5083" s="12" t="str">
        <f>VLOOKUP(D5083,accounts!A:B,2)</f>
        <v>software</v>
      </c>
      <c r="N5083" s="12" t="str">
        <f t="shared" si="26"/>
        <v>Aug 2017</v>
      </c>
      <c r="O5083" s="12" t="str">
        <f t="shared" si="647"/>
        <v>Dec 2017</v>
      </c>
      <c r="P5083" s="12">
        <f>VLOOKUP(D5083,accounts!A:G,4)</f>
        <v>4618</v>
      </c>
      <c r="Q5083" s="12">
        <f t="shared" si="648"/>
        <v>122</v>
      </c>
    </row>
    <row r="5084">
      <c r="A5084" s="14" t="s">
        <v>5263</v>
      </c>
      <c r="B5084" s="14" t="s">
        <v>38</v>
      </c>
      <c r="C5084" s="14" t="s">
        <v>17</v>
      </c>
      <c r="D5084" s="14" t="s">
        <v>94</v>
      </c>
      <c r="E5084" s="14" t="s">
        <v>26</v>
      </c>
      <c r="F5084" s="15">
        <v>42962.0</v>
      </c>
      <c r="G5084" s="15">
        <v>43059.0</v>
      </c>
      <c r="H5084" s="14">
        <v>0.0</v>
      </c>
      <c r="I5084" s="12">
        <f>VLOOKUP(C5084, products!$A$1:$C$8, 3, FALSE)</f>
        <v>4821</v>
      </c>
      <c r="J5084" s="12" t="str">
        <f>VLOOKUP(B5084,sales_teams!A:C,3)</f>
        <v>East</v>
      </c>
      <c r="K5084" s="12" t="str">
        <f>VLOOKUP(B5084,sales_teams!A:C,2)</f>
        <v>Rocco Neubert</v>
      </c>
      <c r="L5084" s="12" t="str">
        <f>VLOOKUP(D5084,accounts!A:G,6)</f>
        <v>United States</v>
      </c>
      <c r="M5084" s="12" t="str">
        <f>VLOOKUP(D5084,accounts!A:B,2)</f>
        <v>medical</v>
      </c>
      <c r="N5084" s="12" t="str">
        <f t="shared" si="26"/>
        <v>Aug 2017</v>
      </c>
      <c r="O5084" s="12" t="str">
        <f t="shared" si="647"/>
        <v>Nov 2017</v>
      </c>
      <c r="P5084" s="12">
        <f>VLOOKUP(D5084,accounts!A:G,4)</f>
        <v>3922.42</v>
      </c>
      <c r="Q5084" s="12">
        <f t="shared" si="648"/>
        <v>92</v>
      </c>
    </row>
    <row r="5085">
      <c r="A5085" s="14" t="s">
        <v>5264</v>
      </c>
      <c r="B5085" s="14" t="s">
        <v>38</v>
      </c>
      <c r="C5085" s="14" t="s">
        <v>18</v>
      </c>
      <c r="D5085" s="14" t="s">
        <v>107</v>
      </c>
      <c r="E5085" s="14" t="s">
        <v>5</v>
      </c>
      <c r="F5085" s="15">
        <v>42962.0</v>
      </c>
      <c r="G5085" s="15">
        <v>42972.0</v>
      </c>
      <c r="H5085" s="14">
        <v>1104.0</v>
      </c>
      <c r="I5085" s="12">
        <f>VLOOKUP(C5085, products!$A$1:$C$8, 3, FALSE)</f>
        <v>1096</v>
      </c>
      <c r="J5085" s="12" t="str">
        <f>VLOOKUP(B5085,sales_teams!A:C,3)</f>
        <v>East</v>
      </c>
      <c r="K5085" s="12" t="str">
        <f>VLOOKUP(B5085,sales_teams!A:C,2)</f>
        <v>Rocco Neubert</v>
      </c>
      <c r="L5085" s="12" t="str">
        <f>VLOOKUP(D5085,accounts!A:G,6)</f>
        <v>United States</v>
      </c>
      <c r="M5085" s="12" t="str">
        <f>VLOOKUP(D5085,accounts!A:B,2)</f>
        <v>technolgy</v>
      </c>
      <c r="N5085" s="12" t="str">
        <f t="shared" si="26"/>
        <v>Aug 2017</v>
      </c>
      <c r="O5085" s="12" t="str">
        <f t="shared" si="647"/>
        <v>Aug 2017</v>
      </c>
      <c r="P5085" s="12">
        <f>VLOOKUP(D5085,accounts!A:G,4)</f>
        <v>1008.06</v>
      </c>
      <c r="Q5085" s="12">
        <f t="shared" si="648"/>
        <v>0</v>
      </c>
    </row>
    <row r="5086">
      <c r="A5086" s="14" t="s">
        <v>5265</v>
      </c>
      <c r="B5086" s="14" t="s">
        <v>38</v>
      </c>
      <c r="C5086" s="14" t="s">
        <v>17</v>
      </c>
      <c r="D5086" s="14" t="s">
        <v>103</v>
      </c>
      <c r="E5086" s="14" t="s">
        <v>5</v>
      </c>
      <c r="F5086" s="15">
        <v>42962.0</v>
      </c>
      <c r="G5086" s="15">
        <v>43048.0</v>
      </c>
      <c r="H5086" s="14">
        <v>5107.0</v>
      </c>
      <c r="I5086" s="12">
        <f>VLOOKUP(C5086, products!$A$1:$C$8, 3, FALSE)</f>
        <v>4821</v>
      </c>
      <c r="J5086" s="12" t="str">
        <f>VLOOKUP(B5086,sales_teams!A:C,3)</f>
        <v>East</v>
      </c>
      <c r="K5086" s="12" t="str">
        <f>VLOOKUP(B5086,sales_teams!A:C,2)</f>
        <v>Rocco Neubert</v>
      </c>
      <c r="L5086" s="12" t="str">
        <f>VLOOKUP(D5086,accounts!A:G,6)</f>
        <v>Norway</v>
      </c>
      <c r="M5086" s="12" t="str">
        <f>VLOOKUP(D5086,accounts!A:B,2)</f>
        <v>technolgy</v>
      </c>
      <c r="N5086" s="12" t="str">
        <f t="shared" si="26"/>
        <v>Aug 2017</v>
      </c>
      <c r="O5086" s="12" t="str">
        <f t="shared" si="647"/>
        <v>Nov 2017</v>
      </c>
      <c r="P5086" s="12">
        <f>VLOOKUP(D5086,accounts!A:G,4)</f>
        <v>1223.72</v>
      </c>
      <c r="Q5086" s="12">
        <f t="shared" si="648"/>
        <v>92</v>
      </c>
    </row>
    <row r="5087">
      <c r="A5087" s="14" t="s">
        <v>5266</v>
      </c>
      <c r="B5087" s="14" t="s">
        <v>39</v>
      </c>
      <c r="C5087" s="14" t="s">
        <v>22</v>
      </c>
      <c r="D5087" s="14" t="s">
        <v>108</v>
      </c>
      <c r="E5087" s="14" t="s">
        <v>5</v>
      </c>
      <c r="F5087" s="15">
        <v>42962.0</v>
      </c>
      <c r="G5087" s="15">
        <v>43064.0</v>
      </c>
      <c r="H5087" s="14">
        <v>533.0</v>
      </c>
      <c r="I5087" s="12">
        <f>VLOOKUP(C5087, products!$A$1:$C$8, 3, FALSE)</f>
        <v>550</v>
      </c>
      <c r="J5087" s="12" t="str">
        <f>VLOOKUP(B5087,sales_teams!A:C,3)</f>
        <v>East</v>
      </c>
      <c r="K5087" s="12" t="str">
        <f>VLOOKUP(B5087,sales_teams!A:C,2)</f>
        <v>Rocco Neubert</v>
      </c>
      <c r="L5087" s="12" t="str">
        <f>VLOOKUP(D5087,accounts!A:G,6)</f>
        <v>United States</v>
      </c>
      <c r="M5087" s="12" t="str">
        <f>VLOOKUP(D5087,accounts!A:B,2)</f>
        <v>employment</v>
      </c>
      <c r="N5087" s="12" t="str">
        <f t="shared" si="26"/>
        <v>Aug 2017</v>
      </c>
      <c r="O5087" s="12" t="str">
        <f t="shared" si="647"/>
        <v>Nov 2017</v>
      </c>
      <c r="P5087" s="12">
        <f>VLOOKUP(D5087,accounts!A:G,4)</f>
        <v>882.12</v>
      </c>
      <c r="Q5087" s="12">
        <f t="shared" si="648"/>
        <v>92</v>
      </c>
    </row>
    <row r="5088">
      <c r="A5088" s="14" t="s">
        <v>5267</v>
      </c>
      <c r="B5088" s="14" t="s">
        <v>39</v>
      </c>
      <c r="C5088" s="14" t="s">
        <v>20</v>
      </c>
      <c r="D5088" s="14" t="s">
        <v>77</v>
      </c>
      <c r="E5088" s="14" t="s">
        <v>5</v>
      </c>
      <c r="F5088" s="15">
        <v>42962.0</v>
      </c>
      <c r="G5088" s="15">
        <v>43080.0</v>
      </c>
      <c r="H5088" s="14">
        <v>5454.0</v>
      </c>
      <c r="I5088" s="12">
        <f>VLOOKUP(C5088, products!$A$1:$C$8, 3, FALSE)</f>
        <v>5482</v>
      </c>
      <c r="J5088" s="12" t="str">
        <f>VLOOKUP(B5088,sales_teams!A:C,3)</f>
        <v>East</v>
      </c>
      <c r="K5088" s="12" t="str">
        <f>VLOOKUP(B5088,sales_teams!A:C,2)</f>
        <v>Rocco Neubert</v>
      </c>
      <c r="L5088" s="12" t="str">
        <f>VLOOKUP(D5088,accounts!A:G,6)</f>
        <v>United States</v>
      </c>
      <c r="M5088" s="12" t="str">
        <f>VLOOKUP(D5088,accounts!A:B,2)</f>
        <v>retail</v>
      </c>
      <c r="N5088" s="12" t="str">
        <f t="shared" si="26"/>
        <v>Aug 2017</v>
      </c>
      <c r="O5088" s="12" t="str">
        <f t="shared" si="647"/>
        <v>Dec 2017</v>
      </c>
      <c r="P5088" s="12">
        <f>VLOOKUP(D5088,accounts!A:G,4)</f>
        <v>1419.98</v>
      </c>
      <c r="Q5088" s="12">
        <f t="shared" si="648"/>
        <v>122</v>
      </c>
    </row>
    <row r="5089">
      <c r="A5089" s="14" t="s">
        <v>5268</v>
      </c>
      <c r="B5089" s="14" t="s">
        <v>42</v>
      </c>
      <c r="C5089" s="14" t="s">
        <v>20</v>
      </c>
      <c r="D5089" s="14" t="s">
        <v>71</v>
      </c>
      <c r="E5089" s="14" t="s">
        <v>26</v>
      </c>
      <c r="F5089" s="15">
        <v>42962.0</v>
      </c>
      <c r="G5089" s="15">
        <v>42983.0</v>
      </c>
      <c r="H5089" s="14">
        <v>0.0</v>
      </c>
      <c r="I5089" s="12">
        <f>VLOOKUP(C5089, products!$A$1:$C$8, 3, FALSE)</f>
        <v>5482</v>
      </c>
      <c r="J5089" s="12" t="str">
        <f>VLOOKUP(B5089,sales_teams!A:C,3)</f>
        <v>East</v>
      </c>
      <c r="K5089" s="12" t="str">
        <f>VLOOKUP(B5089,sales_teams!A:C,2)</f>
        <v>Rocco Neubert</v>
      </c>
      <c r="L5089" s="12" t="str">
        <f>VLOOKUP(D5089,accounts!A:G,6)</f>
        <v>United States</v>
      </c>
      <c r="M5089" s="12" t="str">
        <f>VLOOKUP(D5089,accounts!A:B,2)</f>
        <v>services</v>
      </c>
      <c r="N5089" s="12" t="str">
        <f t="shared" si="26"/>
        <v>Aug 2017</v>
      </c>
      <c r="O5089" s="12" t="str">
        <f t="shared" si="647"/>
        <v>Sep 2017</v>
      </c>
      <c r="P5089" s="12">
        <f>VLOOKUP(D5089,accounts!A:G,4)</f>
        <v>2041.73</v>
      </c>
      <c r="Q5089" s="12">
        <f t="shared" si="648"/>
        <v>31</v>
      </c>
    </row>
    <row r="5090">
      <c r="A5090" s="14" t="s">
        <v>5269</v>
      </c>
      <c r="B5090" s="14" t="s">
        <v>42</v>
      </c>
      <c r="C5090" s="14" t="s">
        <v>17</v>
      </c>
      <c r="D5090" s="14" t="s">
        <v>102</v>
      </c>
      <c r="E5090" s="14" t="s">
        <v>26</v>
      </c>
      <c r="F5090" s="15">
        <v>42962.0</v>
      </c>
      <c r="G5090" s="15">
        <v>43040.0</v>
      </c>
      <c r="H5090" s="14">
        <v>0.0</v>
      </c>
      <c r="I5090" s="12">
        <f>VLOOKUP(C5090, products!$A$1:$C$8, 3, FALSE)</f>
        <v>4821</v>
      </c>
      <c r="J5090" s="12" t="str">
        <f>VLOOKUP(B5090,sales_teams!A:C,3)</f>
        <v>East</v>
      </c>
      <c r="K5090" s="12" t="str">
        <f>VLOOKUP(B5090,sales_teams!A:C,2)</f>
        <v>Rocco Neubert</v>
      </c>
      <c r="L5090" s="12" t="str">
        <f>VLOOKUP(D5090,accounts!A:G,6)</f>
        <v>United States</v>
      </c>
      <c r="M5090" s="12" t="str">
        <f>VLOOKUP(D5090,accounts!A:B,2)</f>
        <v>marketing</v>
      </c>
      <c r="N5090" s="12" t="str">
        <f t="shared" si="26"/>
        <v>Aug 2017</v>
      </c>
      <c r="O5090" s="12" t="str">
        <f t="shared" si="647"/>
        <v>Nov 2017</v>
      </c>
      <c r="P5090" s="12">
        <f>VLOOKUP(D5090,accounts!A:G,4)</f>
        <v>2173.98</v>
      </c>
      <c r="Q5090" s="12">
        <f t="shared" si="648"/>
        <v>92</v>
      </c>
    </row>
    <row r="5091">
      <c r="A5091" s="14" t="s">
        <v>5270</v>
      </c>
      <c r="B5091" s="14" t="s">
        <v>44</v>
      </c>
      <c r="C5091" s="14" t="s">
        <v>20</v>
      </c>
      <c r="D5091" s="14" t="s">
        <v>123</v>
      </c>
      <c r="E5091" s="14" t="s">
        <v>5</v>
      </c>
      <c r="F5091" s="15">
        <v>42962.0</v>
      </c>
      <c r="G5091" s="15">
        <v>42981.0</v>
      </c>
      <c r="H5091" s="14">
        <v>5533.0</v>
      </c>
      <c r="I5091" s="12">
        <f>VLOOKUP(C5091, products!$A$1:$C$8, 3, FALSE)</f>
        <v>5482</v>
      </c>
      <c r="J5091" s="12" t="str">
        <f>VLOOKUP(B5091,sales_teams!A:C,3)</f>
        <v>East</v>
      </c>
      <c r="K5091" s="12" t="str">
        <f>VLOOKUP(B5091,sales_teams!A:C,2)</f>
        <v>Rocco Neubert</v>
      </c>
      <c r="L5091" s="12" t="str">
        <f>VLOOKUP(D5091,accounts!A:G,6)</f>
        <v>United States</v>
      </c>
      <c r="M5091" s="12" t="str">
        <f>VLOOKUP(D5091,accounts!A:B,2)</f>
        <v>entertainment</v>
      </c>
      <c r="N5091" s="12" t="str">
        <f t="shared" si="26"/>
        <v>Aug 2017</v>
      </c>
      <c r="O5091" s="12" t="str">
        <f t="shared" si="647"/>
        <v>Sep 2017</v>
      </c>
      <c r="P5091" s="12">
        <f>VLOOKUP(D5091,accounts!A:G,4)</f>
        <v>349.81</v>
      </c>
      <c r="Q5091" s="12">
        <f t="shared" si="648"/>
        <v>31</v>
      </c>
    </row>
    <row r="5092">
      <c r="A5092" s="14" t="s">
        <v>5271</v>
      </c>
      <c r="B5092" s="14" t="s">
        <v>45</v>
      </c>
      <c r="C5092" s="14" t="s">
        <v>19</v>
      </c>
      <c r="D5092" s="14" t="s">
        <v>142</v>
      </c>
      <c r="E5092" s="14" t="s">
        <v>5</v>
      </c>
      <c r="F5092" s="15">
        <v>42962.0</v>
      </c>
      <c r="G5092" s="15">
        <v>43051.0</v>
      </c>
      <c r="H5092" s="14">
        <v>57.0</v>
      </c>
      <c r="I5092" s="12">
        <f>VLOOKUP(C5092, products!$A$1:$C$8, 3, FALSE)</f>
        <v>55</v>
      </c>
      <c r="J5092" s="12" t="str">
        <f>VLOOKUP(B5092,sales_teams!A:C,3)</f>
        <v>East</v>
      </c>
      <c r="K5092" s="12" t="str">
        <f>VLOOKUP(B5092,sales_teams!A:C,2)</f>
        <v>Rocco Neubert</v>
      </c>
      <c r="L5092" s="12" t="str">
        <f>VLOOKUP(D5092,accounts!A:G,6)</f>
        <v>United States</v>
      </c>
      <c r="M5092" s="12" t="str">
        <f>VLOOKUP(D5092,accounts!A:B,2)</f>
        <v>employment</v>
      </c>
      <c r="N5092" s="12" t="str">
        <f t="shared" si="26"/>
        <v>Aug 2017</v>
      </c>
      <c r="O5092" s="12" t="str">
        <f t="shared" si="647"/>
        <v>Nov 2017</v>
      </c>
      <c r="P5092" s="12">
        <f>VLOOKUP(D5092,accounts!A:G,4)</f>
        <v>291.27</v>
      </c>
      <c r="Q5092" s="12">
        <f t="shared" si="648"/>
        <v>92</v>
      </c>
    </row>
    <row r="5093">
      <c r="A5093" s="14" t="s">
        <v>5272</v>
      </c>
      <c r="B5093" s="14" t="s">
        <v>46</v>
      </c>
      <c r="C5093" s="14" t="s">
        <v>22</v>
      </c>
      <c r="D5093" s="14" t="s">
        <v>76</v>
      </c>
      <c r="E5093" s="14" t="s">
        <v>5</v>
      </c>
      <c r="F5093" s="15">
        <v>42962.0</v>
      </c>
      <c r="G5093" s="15">
        <v>42970.0</v>
      </c>
      <c r="H5093" s="14">
        <v>557.0</v>
      </c>
      <c r="I5093" s="12">
        <f>VLOOKUP(C5093, products!$A$1:$C$8, 3, FALSE)</f>
        <v>550</v>
      </c>
      <c r="J5093" s="12" t="str">
        <f>VLOOKUP(B5093,sales_teams!A:C,3)</f>
        <v>East</v>
      </c>
      <c r="K5093" s="12" t="str">
        <f>VLOOKUP(B5093,sales_teams!A:C,2)</f>
        <v>Rocco Neubert</v>
      </c>
      <c r="L5093" s="12" t="str">
        <f>VLOOKUP(D5093,accounts!A:G,6)</f>
        <v>United States</v>
      </c>
      <c r="M5093" s="12" t="str">
        <f>VLOOKUP(D5093,accounts!A:B,2)</f>
        <v>software</v>
      </c>
      <c r="N5093" s="12" t="str">
        <f t="shared" si="26"/>
        <v>Aug 2017</v>
      </c>
      <c r="O5093" s="12" t="str">
        <f t="shared" si="647"/>
        <v>Aug 2017</v>
      </c>
      <c r="P5093" s="12">
        <f>VLOOKUP(D5093,accounts!A:G,4)</f>
        <v>6354.87</v>
      </c>
      <c r="Q5093" s="12">
        <f t="shared" si="648"/>
        <v>0</v>
      </c>
    </row>
    <row r="5094">
      <c r="A5094" s="14" t="s">
        <v>5273</v>
      </c>
      <c r="B5094" s="14" t="s">
        <v>49</v>
      </c>
      <c r="C5094" s="14" t="s">
        <v>18</v>
      </c>
      <c r="D5094" s="14" t="s">
        <v>76</v>
      </c>
      <c r="E5094" s="14" t="s">
        <v>26</v>
      </c>
      <c r="F5094" s="15">
        <v>42962.0</v>
      </c>
      <c r="G5094" s="15">
        <v>43051.0</v>
      </c>
      <c r="H5094" s="14">
        <v>0.0</v>
      </c>
      <c r="I5094" s="12">
        <f>VLOOKUP(C5094, products!$A$1:$C$8, 3, FALSE)</f>
        <v>1096</v>
      </c>
      <c r="J5094" s="12" t="str">
        <f>VLOOKUP(B5094,sales_teams!A:C,3)</f>
        <v>West</v>
      </c>
      <c r="K5094" s="12" t="str">
        <f>VLOOKUP(B5094,sales_teams!A:C,2)</f>
        <v>Summer Sewald</v>
      </c>
      <c r="L5094" s="12" t="str">
        <f>VLOOKUP(D5094,accounts!A:G,6)</f>
        <v>United States</v>
      </c>
      <c r="M5094" s="12" t="str">
        <f>VLOOKUP(D5094,accounts!A:B,2)</f>
        <v>software</v>
      </c>
      <c r="N5094" s="12" t="str">
        <f t="shared" si="26"/>
        <v>Aug 2017</v>
      </c>
      <c r="O5094" s="12" t="str">
        <f t="shared" si="647"/>
        <v>Nov 2017</v>
      </c>
      <c r="P5094" s="12">
        <f>VLOOKUP(D5094,accounts!A:G,4)</f>
        <v>6354.87</v>
      </c>
      <c r="Q5094" s="12">
        <f t="shared" si="648"/>
        <v>92</v>
      </c>
    </row>
    <row r="5095">
      <c r="A5095" s="14" t="s">
        <v>5274</v>
      </c>
      <c r="B5095" s="14" t="s">
        <v>49</v>
      </c>
      <c r="C5095" s="14" t="s">
        <v>21</v>
      </c>
      <c r="D5095" s="14" t="s">
        <v>93</v>
      </c>
      <c r="E5095" s="14" t="s">
        <v>5</v>
      </c>
      <c r="F5095" s="15">
        <v>42962.0</v>
      </c>
      <c r="G5095" s="15">
        <v>42973.0</v>
      </c>
      <c r="H5095" s="14">
        <v>3271.0</v>
      </c>
      <c r="I5095" s="12">
        <f>VLOOKUP(C5095, products!$A$1:$C$8, 3, FALSE)</f>
        <v>3393</v>
      </c>
      <c r="J5095" s="12" t="str">
        <f>VLOOKUP(B5095,sales_teams!A:C,3)</f>
        <v>West</v>
      </c>
      <c r="K5095" s="12" t="str">
        <f>VLOOKUP(B5095,sales_teams!A:C,2)</f>
        <v>Summer Sewald</v>
      </c>
      <c r="L5095" s="12" t="str">
        <f>VLOOKUP(D5095,accounts!A:G,6)</f>
        <v>United States</v>
      </c>
      <c r="M5095" s="12" t="str">
        <f>VLOOKUP(D5095,accounts!A:B,2)</f>
        <v>retail</v>
      </c>
      <c r="N5095" s="12" t="str">
        <f t="shared" si="26"/>
        <v>Aug 2017</v>
      </c>
      <c r="O5095" s="12" t="str">
        <f t="shared" si="647"/>
        <v>Aug 2017</v>
      </c>
      <c r="P5095" s="12">
        <f>VLOOKUP(D5095,accounts!A:G,4)</f>
        <v>4968.91</v>
      </c>
      <c r="Q5095" s="12">
        <f t="shared" si="648"/>
        <v>0</v>
      </c>
    </row>
    <row r="5096">
      <c r="A5096" s="14" t="s">
        <v>5275</v>
      </c>
      <c r="B5096" s="14" t="s">
        <v>50</v>
      </c>
      <c r="C5096" s="14" t="s">
        <v>20</v>
      </c>
      <c r="D5096" s="14" t="s">
        <v>73</v>
      </c>
      <c r="E5096" s="14" t="s">
        <v>26</v>
      </c>
      <c r="F5096" s="15">
        <v>42962.0</v>
      </c>
      <c r="G5096" s="15">
        <v>42974.0</v>
      </c>
      <c r="H5096" s="14">
        <v>0.0</v>
      </c>
      <c r="I5096" s="12">
        <f>VLOOKUP(C5096, products!$A$1:$C$8, 3, FALSE)</f>
        <v>5482</v>
      </c>
      <c r="J5096" s="12" t="str">
        <f>VLOOKUP(B5096,sales_teams!A:C,3)</f>
        <v>West</v>
      </c>
      <c r="K5096" s="12" t="str">
        <f>VLOOKUP(B5096,sales_teams!A:C,2)</f>
        <v>Summer Sewald</v>
      </c>
      <c r="L5096" s="12" t="str">
        <f>VLOOKUP(D5096,accounts!A:G,6)</f>
        <v>United States</v>
      </c>
      <c r="M5096" s="12" t="str">
        <f>VLOOKUP(D5096,accounts!A:B,2)</f>
        <v>medical</v>
      </c>
      <c r="N5096" s="12" t="str">
        <f t="shared" si="26"/>
        <v>Aug 2017</v>
      </c>
      <c r="O5096" s="12" t="str">
        <f t="shared" si="647"/>
        <v>Aug 2017</v>
      </c>
      <c r="P5096" s="12">
        <f>VLOOKUP(D5096,accounts!A:G,4)</f>
        <v>3178.24</v>
      </c>
      <c r="Q5096" s="12">
        <f t="shared" si="648"/>
        <v>0</v>
      </c>
    </row>
    <row r="5097">
      <c r="A5097" s="14" t="s">
        <v>5276</v>
      </c>
      <c r="B5097" s="14" t="s">
        <v>52</v>
      </c>
      <c r="C5097" s="14" t="s">
        <v>19</v>
      </c>
      <c r="D5097" s="14" t="s">
        <v>84</v>
      </c>
      <c r="E5097" s="14" t="s">
        <v>26</v>
      </c>
      <c r="F5097" s="15">
        <v>42962.0</v>
      </c>
      <c r="G5097" s="15">
        <v>43049.0</v>
      </c>
      <c r="H5097" s="14">
        <v>0.0</v>
      </c>
      <c r="I5097" s="12">
        <f>VLOOKUP(C5097, products!$A$1:$C$8, 3, FALSE)</f>
        <v>55</v>
      </c>
      <c r="J5097" s="12" t="str">
        <f>VLOOKUP(B5097,sales_teams!A:C,3)</f>
        <v>West</v>
      </c>
      <c r="K5097" s="12" t="str">
        <f>VLOOKUP(B5097,sales_teams!A:C,2)</f>
        <v>Summer Sewald</v>
      </c>
      <c r="L5097" s="12" t="str">
        <f>VLOOKUP(D5097,accounts!A:G,6)</f>
        <v>United States</v>
      </c>
      <c r="M5097" s="12" t="str">
        <f>VLOOKUP(D5097,accounts!A:B,2)</f>
        <v>software</v>
      </c>
      <c r="N5097" s="12" t="str">
        <f t="shared" si="26"/>
        <v>Aug 2017</v>
      </c>
      <c r="O5097" s="12" t="str">
        <f t="shared" si="647"/>
        <v>Nov 2017</v>
      </c>
      <c r="P5097" s="12">
        <f>VLOOKUP(D5097,accounts!A:G,4)</f>
        <v>2714.9</v>
      </c>
      <c r="Q5097" s="12">
        <f t="shared" si="648"/>
        <v>92</v>
      </c>
    </row>
    <row r="5098">
      <c r="A5098" s="14" t="s">
        <v>5277</v>
      </c>
      <c r="B5098" s="14" t="s">
        <v>52</v>
      </c>
      <c r="C5098" s="14" t="s">
        <v>22</v>
      </c>
      <c r="D5098" s="14" t="s">
        <v>131</v>
      </c>
      <c r="E5098" s="14" t="s">
        <v>5</v>
      </c>
      <c r="F5098" s="15">
        <v>42962.0</v>
      </c>
      <c r="G5098" s="15">
        <v>43087.0</v>
      </c>
      <c r="H5098" s="14">
        <v>716.0</v>
      </c>
      <c r="I5098" s="12">
        <f>VLOOKUP(C5098, products!$A$1:$C$8, 3, FALSE)</f>
        <v>550</v>
      </c>
      <c r="J5098" s="12" t="str">
        <f>VLOOKUP(B5098,sales_teams!A:C,3)</f>
        <v>West</v>
      </c>
      <c r="K5098" s="12" t="str">
        <f>VLOOKUP(B5098,sales_teams!A:C,2)</f>
        <v>Summer Sewald</v>
      </c>
      <c r="L5098" s="12" t="str">
        <f>VLOOKUP(D5098,accounts!A:G,6)</f>
        <v>United States</v>
      </c>
      <c r="M5098" s="12" t="str">
        <f>VLOOKUP(D5098,accounts!A:B,2)</f>
        <v>marketing</v>
      </c>
      <c r="N5098" s="12" t="str">
        <f t="shared" si="26"/>
        <v>Aug 2017</v>
      </c>
      <c r="O5098" s="12" t="str">
        <f t="shared" si="647"/>
        <v>Dec 2017</v>
      </c>
      <c r="P5098" s="12">
        <f>VLOOKUP(D5098,accounts!A:G,4)</f>
        <v>45.39</v>
      </c>
      <c r="Q5098" s="12">
        <f t="shared" si="648"/>
        <v>122</v>
      </c>
    </row>
    <row r="5099">
      <c r="A5099" s="14" t="s">
        <v>5278</v>
      </c>
      <c r="B5099" s="14" t="s">
        <v>54</v>
      </c>
      <c r="C5099" s="14" t="s">
        <v>18</v>
      </c>
      <c r="D5099" s="14" t="s">
        <v>125</v>
      </c>
      <c r="E5099" s="14" t="s">
        <v>5</v>
      </c>
      <c r="F5099" s="15">
        <v>42962.0</v>
      </c>
      <c r="G5099" s="15">
        <v>42981.0</v>
      </c>
      <c r="H5099" s="14">
        <v>1024.0</v>
      </c>
      <c r="I5099" s="12">
        <f>VLOOKUP(C5099, products!$A$1:$C$8, 3, FALSE)</f>
        <v>1096</v>
      </c>
      <c r="J5099" s="12" t="str">
        <f>VLOOKUP(B5099,sales_teams!A:C,3)</f>
        <v>West</v>
      </c>
      <c r="K5099" s="12" t="str">
        <f>VLOOKUP(B5099,sales_teams!A:C,2)</f>
        <v>Summer Sewald</v>
      </c>
      <c r="L5099" s="12" t="str">
        <f>VLOOKUP(D5099,accounts!A:G,6)</f>
        <v>China</v>
      </c>
      <c r="M5099" s="12" t="str">
        <f>VLOOKUP(D5099,accounts!A:B,2)</f>
        <v>technolgy</v>
      </c>
      <c r="N5099" s="12" t="str">
        <f t="shared" si="26"/>
        <v>Aug 2017</v>
      </c>
      <c r="O5099" s="12" t="str">
        <f t="shared" si="647"/>
        <v>Sep 2017</v>
      </c>
      <c r="P5099" s="12">
        <f>VLOOKUP(D5099,accounts!A:G,4)</f>
        <v>40.79</v>
      </c>
      <c r="Q5099" s="12">
        <f t="shared" si="648"/>
        <v>31</v>
      </c>
    </row>
    <row r="5100">
      <c r="A5100" s="14" t="s">
        <v>5279</v>
      </c>
      <c r="B5100" s="14" t="s">
        <v>54</v>
      </c>
      <c r="C5100" s="14" t="s">
        <v>17</v>
      </c>
      <c r="D5100" s="14" t="s">
        <v>75</v>
      </c>
      <c r="E5100" s="14" t="s">
        <v>5</v>
      </c>
      <c r="F5100" s="15">
        <v>42962.0</v>
      </c>
      <c r="G5100" s="15">
        <v>42970.0</v>
      </c>
      <c r="H5100" s="14">
        <v>4545.0</v>
      </c>
      <c r="I5100" s="12">
        <f>VLOOKUP(C5100, products!$A$1:$C$8, 3, FALSE)</f>
        <v>4821</v>
      </c>
      <c r="J5100" s="12" t="str">
        <f>VLOOKUP(B5100,sales_teams!A:C,3)</f>
        <v>West</v>
      </c>
      <c r="K5100" s="12" t="str">
        <f>VLOOKUP(B5100,sales_teams!A:C,2)</f>
        <v>Summer Sewald</v>
      </c>
      <c r="L5100" s="12" t="str">
        <f>VLOOKUP(D5100,accounts!A:G,6)</f>
        <v>Jordan</v>
      </c>
      <c r="M5100" s="12" t="str">
        <f>VLOOKUP(D5100,accounts!A:B,2)</f>
        <v>marketing</v>
      </c>
      <c r="N5100" s="12" t="str">
        <f t="shared" si="26"/>
        <v>Aug 2017</v>
      </c>
      <c r="O5100" s="12" t="str">
        <f t="shared" si="647"/>
        <v>Aug 2017</v>
      </c>
      <c r="P5100" s="12">
        <f>VLOOKUP(D5100,accounts!A:G,4)</f>
        <v>3027.46</v>
      </c>
      <c r="Q5100" s="12">
        <f t="shared" si="648"/>
        <v>0</v>
      </c>
    </row>
    <row r="5101">
      <c r="A5101" s="14" t="s">
        <v>5280</v>
      </c>
      <c r="B5101" s="14" t="s">
        <v>56</v>
      </c>
      <c r="C5101" s="14" t="s">
        <v>19</v>
      </c>
      <c r="D5101" s="14" t="s">
        <v>114</v>
      </c>
      <c r="E5101" s="14" t="s">
        <v>26</v>
      </c>
      <c r="F5101" s="15">
        <v>42962.0</v>
      </c>
      <c r="G5101" s="15">
        <v>43056.0</v>
      </c>
      <c r="H5101" s="14">
        <v>0.0</v>
      </c>
      <c r="I5101" s="12">
        <f>VLOOKUP(C5101, products!$A$1:$C$8, 3, FALSE)</f>
        <v>55</v>
      </c>
      <c r="J5101" s="12" t="str">
        <f>VLOOKUP(B5101,sales_teams!A:C,3)</f>
        <v>West</v>
      </c>
      <c r="K5101" s="12" t="str">
        <f>VLOOKUP(B5101,sales_teams!A:C,2)</f>
        <v>Summer Sewald</v>
      </c>
      <c r="L5101" s="12" t="str">
        <f>VLOOKUP(D5101,accounts!A:G,6)</f>
        <v>United States</v>
      </c>
      <c r="M5101" s="12" t="str">
        <f>VLOOKUP(D5101,accounts!A:B,2)</f>
        <v>technolgy</v>
      </c>
      <c r="N5101" s="12" t="str">
        <f t="shared" si="26"/>
        <v>Aug 2017</v>
      </c>
      <c r="O5101" s="12" t="str">
        <f t="shared" si="647"/>
        <v>Nov 2017</v>
      </c>
      <c r="P5101" s="12">
        <f>VLOOKUP(D5101,accounts!A:G,4)</f>
        <v>1100.04</v>
      </c>
      <c r="Q5101" s="12">
        <f t="shared" si="648"/>
        <v>92</v>
      </c>
    </row>
    <row r="5102">
      <c r="A5102" s="14" t="s">
        <v>5281</v>
      </c>
      <c r="B5102" s="14" t="s">
        <v>57</v>
      </c>
      <c r="C5102" s="14" t="s">
        <v>19</v>
      </c>
      <c r="D5102" s="14" t="s">
        <v>101</v>
      </c>
      <c r="E5102" s="14" t="s">
        <v>25</v>
      </c>
      <c r="F5102" s="15">
        <v>42962.0</v>
      </c>
      <c r="G5102" s="17"/>
      <c r="I5102" s="12">
        <f>VLOOKUP(C5102, products!$A$1:$C$8, 3, FALSE)</f>
        <v>55</v>
      </c>
      <c r="J5102" s="12" t="str">
        <f>VLOOKUP(B5102,sales_teams!A:C,3)</f>
        <v>West</v>
      </c>
      <c r="K5102" s="12" t="str">
        <f>VLOOKUP(B5102,sales_teams!A:C,2)</f>
        <v>Summer Sewald</v>
      </c>
      <c r="L5102" s="12" t="str">
        <f>VLOOKUP(D5102,accounts!A:G,6)</f>
        <v>United States</v>
      </c>
      <c r="M5102" s="12" t="str">
        <f>VLOOKUP(D5102,accounts!A:B,2)</f>
        <v>finance</v>
      </c>
      <c r="N5102" s="12" t="str">
        <f t="shared" si="26"/>
        <v>Aug 2017</v>
      </c>
      <c r="P5102" s="12">
        <f>VLOOKUP(D5102,accounts!A:G,4)</f>
        <v>1102.43</v>
      </c>
    </row>
    <row r="5103">
      <c r="A5103" s="14" t="s">
        <v>5282</v>
      </c>
      <c r="B5103" s="14" t="s">
        <v>58</v>
      </c>
      <c r="C5103" s="14" t="s">
        <v>17</v>
      </c>
      <c r="D5103" s="14" t="s">
        <v>105</v>
      </c>
      <c r="E5103" s="14" t="s">
        <v>26</v>
      </c>
      <c r="F5103" s="15">
        <v>42962.0</v>
      </c>
      <c r="G5103" s="15">
        <v>42970.0</v>
      </c>
      <c r="H5103" s="14">
        <v>0.0</v>
      </c>
      <c r="I5103" s="12">
        <f>VLOOKUP(C5103, products!$A$1:$C$8, 3, FALSE)</f>
        <v>4821</v>
      </c>
      <c r="J5103" s="12" t="str">
        <f>VLOOKUP(B5103,sales_teams!A:C,3)</f>
        <v>West</v>
      </c>
      <c r="K5103" s="12" t="str">
        <f>VLOOKUP(B5103,sales_teams!A:C,2)</f>
        <v>Summer Sewald</v>
      </c>
      <c r="L5103" s="12" t="str">
        <f>VLOOKUP(D5103,accounts!A:G,6)</f>
        <v>United States</v>
      </c>
      <c r="M5103" s="12" t="str">
        <f>VLOOKUP(D5103,accounts!A:B,2)</f>
        <v>telecommunications</v>
      </c>
      <c r="N5103" s="12" t="str">
        <f t="shared" si="26"/>
        <v>Aug 2017</v>
      </c>
      <c r="O5103" s="12" t="str">
        <f t="shared" ref="O5103:O5104" si="649">TEXT(G5103,"mmm yyy")</f>
        <v>Aug 2017</v>
      </c>
      <c r="P5103" s="12">
        <f>VLOOKUP(D5103,accounts!A:G,4)</f>
        <v>1825.82</v>
      </c>
      <c r="Q5103" s="12">
        <f t="shared" ref="Q5103:Q5104" si="650">O5103-N5103</f>
        <v>0</v>
      </c>
    </row>
    <row r="5104">
      <c r="A5104" s="14" t="s">
        <v>5283</v>
      </c>
      <c r="B5104" s="14" t="s">
        <v>59</v>
      </c>
      <c r="C5104" s="14" t="s">
        <v>19</v>
      </c>
      <c r="D5104" s="14" t="s">
        <v>80</v>
      </c>
      <c r="E5104" s="14" t="s">
        <v>5</v>
      </c>
      <c r="F5104" s="15">
        <v>42962.0</v>
      </c>
      <c r="G5104" s="15">
        <v>43062.0</v>
      </c>
      <c r="H5104" s="14">
        <v>55.0</v>
      </c>
      <c r="I5104" s="12">
        <f>VLOOKUP(C5104, products!$A$1:$C$8, 3, FALSE)</f>
        <v>55</v>
      </c>
      <c r="J5104" s="12" t="str">
        <f>VLOOKUP(B5104,sales_teams!A:C,3)</f>
        <v>West</v>
      </c>
      <c r="K5104" s="12" t="str">
        <f>VLOOKUP(B5104,sales_teams!A:C,2)</f>
        <v>Summer Sewald</v>
      </c>
      <c r="L5104" s="12" t="str">
        <f>VLOOKUP(D5104,accounts!A:G,6)</f>
        <v>United States</v>
      </c>
      <c r="M5104" s="12" t="str">
        <f>VLOOKUP(D5104,accounts!A:B,2)</f>
        <v>technolgy</v>
      </c>
      <c r="N5104" s="12" t="str">
        <f t="shared" si="26"/>
        <v>Aug 2017</v>
      </c>
      <c r="O5104" s="12" t="str">
        <f t="shared" si="649"/>
        <v>Nov 2017</v>
      </c>
      <c r="P5104" s="12">
        <f>VLOOKUP(D5104,accounts!A:G,4)</f>
        <v>1712.68</v>
      </c>
      <c r="Q5104" s="12">
        <f t="shared" si="650"/>
        <v>92</v>
      </c>
    </row>
    <row r="5105">
      <c r="A5105" s="14" t="s">
        <v>5284</v>
      </c>
      <c r="B5105" s="14" t="s">
        <v>61</v>
      </c>
      <c r="C5105" s="14" t="s">
        <v>17</v>
      </c>
      <c r="D5105" s="14" t="s">
        <v>116</v>
      </c>
      <c r="E5105" s="14" t="s">
        <v>25</v>
      </c>
      <c r="F5105" s="15">
        <v>42962.0</v>
      </c>
      <c r="G5105" s="17"/>
      <c r="I5105" s="12">
        <f>VLOOKUP(C5105, products!$A$1:$C$8, 3, FALSE)</f>
        <v>4821</v>
      </c>
      <c r="J5105" s="12" t="str">
        <f>VLOOKUP(B5105,sales_teams!A:C,3)</f>
        <v>West</v>
      </c>
      <c r="K5105" s="12" t="str">
        <f>VLOOKUP(B5105,sales_teams!A:C,2)</f>
        <v>Summer Sewald</v>
      </c>
      <c r="L5105" s="12" t="str">
        <f>VLOOKUP(D5105,accounts!A:G,6)</f>
        <v>United States</v>
      </c>
      <c r="M5105" s="12" t="str">
        <f>VLOOKUP(D5105,accounts!A:B,2)</f>
        <v>services</v>
      </c>
      <c r="N5105" s="12" t="str">
        <f t="shared" si="26"/>
        <v>Aug 2017</v>
      </c>
      <c r="P5105" s="12">
        <f>VLOOKUP(D5105,accounts!A:G,4)</f>
        <v>692.19</v>
      </c>
    </row>
    <row r="5106">
      <c r="A5106" s="14" t="s">
        <v>5285</v>
      </c>
      <c r="B5106" s="14" t="s">
        <v>32</v>
      </c>
      <c r="C5106" s="14" t="s">
        <v>19</v>
      </c>
      <c r="D5106" s="14" t="s">
        <v>70</v>
      </c>
      <c r="E5106" s="14" t="s">
        <v>5</v>
      </c>
      <c r="F5106" s="15">
        <v>42963.0</v>
      </c>
      <c r="G5106" s="15">
        <v>42976.0</v>
      </c>
      <c r="H5106" s="14">
        <v>53.0</v>
      </c>
      <c r="I5106" s="12">
        <f>VLOOKUP(C5106, products!$A$1:$C$8, 3, FALSE)</f>
        <v>55</v>
      </c>
      <c r="J5106" s="12" t="str">
        <f>VLOOKUP(B5106,sales_teams!A:C,3)</f>
        <v>Central</v>
      </c>
      <c r="K5106" s="12" t="str">
        <f>VLOOKUP(B5106,sales_teams!A:C,2)</f>
        <v>Dustin Brinkmann</v>
      </c>
      <c r="L5106" s="12" t="str">
        <f>VLOOKUP(D5106,accounts!A:G,6)</f>
        <v>United States</v>
      </c>
      <c r="M5106" s="12" t="str">
        <f>VLOOKUP(D5106,accounts!A:B,2)</f>
        <v>telecommunications</v>
      </c>
      <c r="N5106" s="12" t="str">
        <f t="shared" si="26"/>
        <v>Aug 2017</v>
      </c>
      <c r="O5106" s="12" t="str">
        <f>TEXT(G5106,"mmm yyy")</f>
        <v>Aug 2017</v>
      </c>
      <c r="P5106" s="12">
        <f>VLOOKUP(D5106,accounts!A:G,4)</f>
        <v>5266.09</v>
      </c>
      <c r="Q5106" s="12">
        <f>O5106-N5106</f>
        <v>0</v>
      </c>
    </row>
    <row r="5107">
      <c r="A5107" s="14" t="s">
        <v>5286</v>
      </c>
      <c r="B5107" s="14" t="s">
        <v>33</v>
      </c>
      <c r="C5107" s="14" t="s">
        <v>18</v>
      </c>
      <c r="D5107" s="14" t="s">
        <v>82</v>
      </c>
      <c r="E5107" s="14" t="s">
        <v>25</v>
      </c>
      <c r="F5107" s="15">
        <v>42963.0</v>
      </c>
      <c r="G5107" s="17"/>
      <c r="I5107" s="12">
        <f>VLOOKUP(C5107, products!$A$1:$C$8, 3, FALSE)</f>
        <v>1096</v>
      </c>
      <c r="J5107" s="12" t="str">
        <f>VLOOKUP(B5107,sales_teams!A:C,3)</f>
        <v>Central</v>
      </c>
      <c r="K5107" s="12" t="str">
        <f>VLOOKUP(B5107,sales_teams!A:C,2)</f>
        <v>Dustin Brinkmann</v>
      </c>
      <c r="L5107" s="12" t="str">
        <f>VLOOKUP(D5107,accounts!A:G,6)</f>
        <v>United States</v>
      </c>
      <c r="M5107" s="12" t="str">
        <f>VLOOKUP(D5107,accounts!A:B,2)</f>
        <v>finance</v>
      </c>
      <c r="N5107" s="12" t="str">
        <f t="shared" si="26"/>
        <v>Aug 2017</v>
      </c>
      <c r="P5107" s="12">
        <f>VLOOKUP(D5107,accounts!A:G,4)</f>
        <v>1698.2</v>
      </c>
    </row>
    <row r="5108">
      <c r="A5108" s="14" t="s">
        <v>5287</v>
      </c>
      <c r="B5108" s="14" t="s">
        <v>33</v>
      </c>
      <c r="C5108" s="14" t="s">
        <v>17</v>
      </c>
      <c r="D5108" s="14" t="s">
        <v>64</v>
      </c>
      <c r="E5108" s="14" t="s">
        <v>5</v>
      </c>
      <c r="F5108" s="15">
        <v>42963.0</v>
      </c>
      <c r="G5108" s="15">
        <v>43065.0</v>
      </c>
      <c r="H5108" s="14">
        <v>4732.0</v>
      </c>
      <c r="I5108" s="12">
        <f>VLOOKUP(C5108, products!$A$1:$C$8, 3, FALSE)</f>
        <v>4821</v>
      </c>
      <c r="J5108" s="12" t="str">
        <f>VLOOKUP(B5108,sales_teams!A:C,3)</f>
        <v>Central</v>
      </c>
      <c r="K5108" s="12" t="str">
        <f>VLOOKUP(B5108,sales_teams!A:C,2)</f>
        <v>Dustin Brinkmann</v>
      </c>
      <c r="L5108" s="12" t="str">
        <f>VLOOKUP(D5108,accounts!A:G,6)</f>
        <v>United States</v>
      </c>
      <c r="M5108" s="12" t="str">
        <f>VLOOKUP(D5108,accounts!A:B,2)</f>
        <v>software</v>
      </c>
      <c r="N5108" s="12" t="str">
        <f t="shared" si="26"/>
        <v>Aug 2017</v>
      </c>
      <c r="O5108" s="12" t="str">
        <f t="shared" ref="O5108:O5117" si="651">TEXT(G5108,"mmm yyy")</f>
        <v>Nov 2017</v>
      </c>
      <c r="P5108" s="12">
        <f>VLOOKUP(D5108,accounts!A:G,4)</f>
        <v>11698.03</v>
      </c>
      <c r="Q5108" s="12">
        <f t="shared" ref="Q5108:Q5117" si="652">O5108-N5108</f>
        <v>92</v>
      </c>
    </row>
    <row r="5109">
      <c r="A5109" s="14" t="s">
        <v>5288</v>
      </c>
      <c r="B5109" s="14" t="s">
        <v>34</v>
      </c>
      <c r="C5109" s="14" t="s">
        <v>22</v>
      </c>
      <c r="D5109" s="14" t="s">
        <v>125</v>
      </c>
      <c r="E5109" s="14" t="s">
        <v>5</v>
      </c>
      <c r="F5109" s="15">
        <v>42963.0</v>
      </c>
      <c r="G5109" s="15">
        <v>43055.0</v>
      </c>
      <c r="H5109" s="14">
        <v>578.0</v>
      </c>
      <c r="I5109" s="12">
        <f>VLOOKUP(C5109, products!$A$1:$C$8, 3, FALSE)</f>
        <v>550</v>
      </c>
      <c r="J5109" s="12" t="str">
        <f>VLOOKUP(B5109,sales_teams!A:C,3)</f>
        <v>Central</v>
      </c>
      <c r="K5109" s="12" t="str">
        <f>VLOOKUP(B5109,sales_teams!A:C,2)</f>
        <v>Dustin Brinkmann</v>
      </c>
      <c r="L5109" s="12" t="str">
        <f>VLOOKUP(D5109,accounts!A:G,6)</f>
        <v>China</v>
      </c>
      <c r="M5109" s="12" t="str">
        <f>VLOOKUP(D5109,accounts!A:B,2)</f>
        <v>technolgy</v>
      </c>
      <c r="N5109" s="12" t="str">
        <f t="shared" si="26"/>
        <v>Aug 2017</v>
      </c>
      <c r="O5109" s="12" t="str">
        <f t="shared" si="651"/>
        <v>Nov 2017</v>
      </c>
      <c r="P5109" s="12">
        <f>VLOOKUP(D5109,accounts!A:G,4)</f>
        <v>40.79</v>
      </c>
      <c r="Q5109" s="12">
        <f t="shared" si="652"/>
        <v>92</v>
      </c>
    </row>
    <row r="5110">
      <c r="A5110" s="14" t="s">
        <v>5289</v>
      </c>
      <c r="B5110" s="14" t="s">
        <v>46</v>
      </c>
      <c r="C5110" s="14" t="s">
        <v>22</v>
      </c>
      <c r="D5110" s="14" t="s">
        <v>124</v>
      </c>
      <c r="E5110" s="14" t="s">
        <v>5</v>
      </c>
      <c r="F5110" s="15">
        <v>42963.0</v>
      </c>
      <c r="G5110" s="15">
        <v>42970.0</v>
      </c>
      <c r="H5110" s="14">
        <v>557.0</v>
      </c>
      <c r="I5110" s="12">
        <f>VLOOKUP(C5110, products!$A$1:$C$8, 3, FALSE)</f>
        <v>550</v>
      </c>
      <c r="J5110" s="12" t="str">
        <f>VLOOKUP(B5110,sales_teams!A:C,3)</f>
        <v>East</v>
      </c>
      <c r="K5110" s="12" t="str">
        <f>VLOOKUP(B5110,sales_teams!A:C,2)</f>
        <v>Rocco Neubert</v>
      </c>
      <c r="L5110" s="12" t="str">
        <f>VLOOKUP(D5110,accounts!A:G,6)</f>
        <v>United States</v>
      </c>
      <c r="M5110" s="12" t="str">
        <f>VLOOKUP(D5110,accounts!A:B,2)</f>
        <v>retail</v>
      </c>
      <c r="N5110" s="12" t="str">
        <f t="shared" si="26"/>
        <v>Aug 2017</v>
      </c>
      <c r="O5110" s="12" t="str">
        <f t="shared" si="651"/>
        <v>Aug 2017</v>
      </c>
      <c r="P5110" s="12">
        <f>VLOOKUP(D5110,accounts!A:G,4)</f>
        <v>497.11</v>
      </c>
      <c r="Q5110" s="12">
        <f t="shared" si="652"/>
        <v>0</v>
      </c>
    </row>
    <row r="5111">
      <c r="A5111" s="14" t="s">
        <v>5290</v>
      </c>
      <c r="B5111" s="14" t="s">
        <v>46</v>
      </c>
      <c r="C5111" s="14" t="s">
        <v>19</v>
      </c>
      <c r="D5111" s="14" t="s">
        <v>91</v>
      </c>
      <c r="E5111" s="14" t="s">
        <v>5</v>
      </c>
      <c r="F5111" s="15">
        <v>42963.0</v>
      </c>
      <c r="G5111" s="15">
        <v>42982.0</v>
      </c>
      <c r="H5111" s="14">
        <v>57.0</v>
      </c>
      <c r="I5111" s="12">
        <f>VLOOKUP(C5111, products!$A$1:$C$8, 3, FALSE)</f>
        <v>55</v>
      </c>
      <c r="J5111" s="12" t="str">
        <f>VLOOKUP(B5111,sales_teams!A:C,3)</f>
        <v>East</v>
      </c>
      <c r="K5111" s="12" t="str">
        <f>VLOOKUP(B5111,sales_teams!A:C,2)</f>
        <v>Rocco Neubert</v>
      </c>
      <c r="L5111" s="12" t="str">
        <f>VLOOKUP(D5111,accounts!A:G,6)</f>
        <v>United States</v>
      </c>
      <c r="M5111" s="12" t="str">
        <f>VLOOKUP(D5111,accounts!A:B,2)</f>
        <v>employment</v>
      </c>
      <c r="N5111" s="12" t="str">
        <f t="shared" si="26"/>
        <v>Aug 2017</v>
      </c>
      <c r="O5111" s="12" t="str">
        <f t="shared" si="651"/>
        <v>Sep 2017</v>
      </c>
      <c r="P5111" s="12">
        <f>VLOOKUP(D5111,accounts!A:G,4)</f>
        <v>2059.9</v>
      </c>
      <c r="Q5111" s="12">
        <f t="shared" si="652"/>
        <v>31</v>
      </c>
    </row>
    <row r="5112">
      <c r="A5112" s="14" t="s">
        <v>5291</v>
      </c>
      <c r="B5112" s="14" t="s">
        <v>49</v>
      </c>
      <c r="C5112" s="14" t="s">
        <v>22</v>
      </c>
      <c r="D5112" s="14" t="s">
        <v>64</v>
      </c>
      <c r="E5112" s="14" t="s">
        <v>26</v>
      </c>
      <c r="F5112" s="15">
        <v>42963.0</v>
      </c>
      <c r="G5112" s="15">
        <v>42973.0</v>
      </c>
      <c r="H5112" s="14">
        <v>0.0</v>
      </c>
      <c r="I5112" s="12">
        <f>VLOOKUP(C5112, products!$A$1:$C$8, 3, FALSE)</f>
        <v>550</v>
      </c>
      <c r="J5112" s="12" t="str">
        <f>VLOOKUP(B5112,sales_teams!A:C,3)</f>
        <v>West</v>
      </c>
      <c r="K5112" s="12" t="str">
        <f>VLOOKUP(B5112,sales_teams!A:C,2)</f>
        <v>Summer Sewald</v>
      </c>
      <c r="L5112" s="12" t="str">
        <f>VLOOKUP(D5112,accounts!A:G,6)</f>
        <v>United States</v>
      </c>
      <c r="M5112" s="12" t="str">
        <f>VLOOKUP(D5112,accounts!A:B,2)</f>
        <v>software</v>
      </c>
      <c r="N5112" s="12" t="str">
        <f t="shared" si="26"/>
        <v>Aug 2017</v>
      </c>
      <c r="O5112" s="12" t="str">
        <f t="shared" si="651"/>
        <v>Aug 2017</v>
      </c>
      <c r="P5112" s="12">
        <f>VLOOKUP(D5112,accounts!A:G,4)</f>
        <v>11698.03</v>
      </c>
      <c r="Q5112" s="12">
        <f t="shared" si="652"/>
        <v>0</v>
      </c>
    </row>
    <row r="5113">
      <c r="A5113" s="14" t="s">
        <v>5292</v>
      </c>
      <c r="B5113" s="14" t="s">
        <v>56</v>
      </c>
      <c r="C5113" s="14" t="s">
        <v>22</v>
      </c>
      <c r="D5113" s="14" t="s">
        <v>64</v>
      </c>
      <c r="E5113" s="14" t="s">
        <v>5</v>
      </c>
      <c r="F5113" s="15">
        <v>42963.0</v>
      </c>
      <c r="G5113" s="15">
        <v>43002.0</v>
      </c>
      <c r="H5113" s="14">
        <v>501.0</v>
      </c>
      <c r="I5113" s="12">
        <f>VLOOKUP(C5113, products!$A$1:$C$8, 3, FALSE)</f>
        <v>550</v>
      </c>
      <c r="J5113" s="12" t="str">
        <f>VLOOKUP(B5113,sales_teams!A:C,3)</f>
        <v>West</v>
      </c>
      <c r="K5113" s="12" t="str">
        <f>VLOOKUP(B5113,sales_teams!A:C,2)</f>
        <v>Summer Sewald</v>
      </c>
      <c r="L5113" s="12" t="str">
        <f>VLOOKUP(D5113,accounts!A:G,6)</f>
        <v>United States</v>
      </c>
      <c r="M5113" s="12" t="str">
        <f>VLOOKUP(D5113,accounts!A:B,2)</f>
        <v>software</v>
      </c>
      <c r="N5113" s="12" t="str">
        <f t="shared" si="26"/>
        <v>Aug 2017</v>
      </c>
      <c r="O5113" s="12" t="str">
        <f t="shared" si="651"/>
        <v>Sep 2017</v>
      </c>
      <c r="P5113" s="12">
        <f>VLOOKUP(D5113,accounts!A:G,4)</f>
        <v>11698.03</v>
      </c>
      <c r="Q5113" s="12">
        <f t="shared" si="652"/>
        <v>31</v>
      </c>
    </row>
    <row r="5114">
      <c r="A5114" s="14" t="s">
        <v>5293</v>
      </c>
      <c r="B5114" s="14" t="s">
        <v>57</v>
      </c>
      <c r="C5114" s="14" t="s">
        <v>18</v>
      </c>
      <c r="D5114" s="14" t="s">
        <v>79</v>
      </c>
      <c r="E5114" s="14" t="s">
        <v>5</v>
      </c>
      <c r="F5114" s="15">
        <v>42963.0</v>
      </c>
      <c r="G5114" s="15">
        <v>42976.0</v>
      </c>
      <c r="H5114" s="14">
        <v>1084.0</v>
      </c>
      <c r="I5114" s="12">
        <f>VLOOKUP(C5114, products!$A$1:$C$8, 3, FALSE)</f>
        <v>1096</v>
      </c>
      <c r="J5114" s="12" t="str">
        <f>VLOOKUP(B5114,sales_teams!A:C,3)</f>
        <v>West</v>
      </c>
      <c r="K5114" s="12" t="str">
        <f>VLOOKUP(B5114,sales_teams!A:C,2)</f>
        <v>Summer Sewald</v>
      </c>
      <c r="L5114" s="12" t="str">
        <f>VLOOKUP(D5114,accounts!A:G,6)</f>
        <v>Panama</v>
      </c>
      <c r="M5114" s="12" t="str">
        <f>VLOOKUP(D5114,accounts!A:B,2)</f>
        <v>technolgy</v>
      </c>
      <c r="N5114" s="12" t="str">
        <f t="shared" si="26"/>
        <v>Aug 2017</v>
      </c>
      <c r="O5114" s="12" t="str">
        <f t="shared" si="651"/>
        <v>Aug 2017</v>
      </c>
      <c r="P5114" s="12">
        <f>VLOOKUP(D5114,accounts!A:G,4)</f>
        <v>2938.67</v>
      </c>
      <c r="Q5114" s="12">
        <f t="shared" si="652"/>
        <v>0</v>
      </c>
    </row>
    <row r="5115">
      <c r="A5115" s="14" t="s">
        <v>5294</v>
      </c>
      <c r="B5115" s="14" t="s">
        <v>57</v>
      </c>
      <c r="C5115" s="14" t="s">
        <v>19</v>
      </c>
      <c r="D5115" s="14" t="s">
        <v>90</v>
      </c>
      <c r="E5115" s="14" t="s">
        <v>5</v>
      </c>
      <c r="F5115" s="15">
        <v>42963.0</v>
      </c>
      <c r="G5115" s="15">
        <v>42980.0</v>
      </c>
      <c r="H5115" s="14">
        <v>56.0</v>
      </c>
      <c r="I5115" s="12">
        <f>VLOOKUP(C5115, products!$A$1:$C$8, 3, FALSE)</f>
        <v>55</v>
      </c>
      <c r="J5115" s="12" t="str">
        <f>VLOOKUP(B5115,sales_teams!A:C,3)</f>
        <v>West</v>
      </c>
      <c r="K5115" s="12" t="str">
        <f>VLOOKUP(B5115,sales_teams!A:C,2)</f>
        <v>Summer Sewald</v>
      </c>
      <c r="L5115" s="12" t="str">
        <f>VLOOKUP(D5115,accounts!A:G,6)</f>
        <v>United States</v>
      </c>
      <c r="M5115" s="12" t="str">
        <f>VLOOKUP(D5115,accounts!A:B,2)</f>
        <v>software</v>
      </c>
      <c r="N5115" s="12" t="str">
        <f t="shared" si="26"/>
        <v>Aug 2017</v>
      </c>
      <c r="O5115" s="12" t="str">
        <f t="shared" si="651"/>
        <v>Sep 2017</v>
      </c>
      <c r="P5115" s="12">
        <f>VLOOKUP(D5115,accounts!A:G,4)</f>
        <v>4618</v>
      </c>
      <c r="Q5115" s="12">
        <f t="shared" si="652"/>
        <v>31</v>
      </c>
    </row>
    <row r="5116">
      <c r="A5116" s="14" t="s">
        <v>5295</v>
      </c>
      <c r="B5116" s="14" t="s">
        <v>61</v>
      </c>
      <c r="C5116" s="14" t="s">
        <v>22</v>
      </c>
      <c r="D5116" s="14" t="s">
        <v>74</v>
      </c>
      <c r="E5116" s="14" t="s">
        <v>26</v>
      </c>
      <c r="F5116" s="15">
        <v>42963.0</v>
      </c>
      <c r="G5116" s="15">
        <v>43052.0</v>
      </c>
      <c r="H5116" s="14">
        <v>0.0</v>
      </c>
      <c r="I5116" s="12">
        <f>VLOOKUP(C5116, products!$A$1:$C$8, 3, FALSE)</f>
        <v>550</v>
      </c>
      <c r="J5116" s="12" t="str">
        <f>VLOOKUP(B5116,sales_teams!A:C,3)</f>
        <v>West</v>
      </c>
      <c r="K5116" s="12" t="str">
        <f>VLOOKUP(B5116,sales_teams!A:C,2)</f>
        <v>Summer Sewald</v>
      </c>
      <c r="L5116" s="12" t="str">
        <f>VLOOKUP(D5116,accounts!A:G,6)</f>
        <v>United States</v>
      </c>
      <c r="M5116" s="12" t="str">
        <f>VLOOKUP(D5116,accounts!A:B,2)</f>
        <v>retail</v>
      </c>
      <c r="N5116" s="12" t="str">
        <f t="shared" si="26"/>
        <v>Aug 2017</v>
      </c>
      <c r="O5116" s="12" t="str">
        <f t="shared" si="651"/>
        <v>Nov 2017</v>
      </c>
      <c r="P5116" s="12">
        <f>VLOOKUP(D5116,accounts!A:G,4)</f>
        <v>2214.94</v>
      </c>
      <c r="Q5116" s="12">
        <f t="shared" si="652"/>
        <v>92</v>
      </c>
    </row>
    <row r="5117">
      <c r="A5117" s="14" t="s">
        <v>5296</v>
      </c>
      <c r="B5117" s="14" t="s">
        <v>32</v>
      </c>
      <c r="C5117" s="14" t="s">
        <v>20</v>
      </c>
      <c r="D5117" s="14" t="s">
        <v>68</v>
      </c>
      <c r="E5117" s="14" t="s">
        <v>5</v>
      </c>
      <c r="F5117" s="15">
        <v>42964.0</v>
      </c>
      <c r="G5117" s="15">
        <v>43061.0</v>
      </c>
      <c r="H5117" s="14">
        <v>5468.0</v>
      </c>
      <c r="I5117" s="12">
        <f>VLOOKUP(C5117, products!$A$1:$C$8, 3, FALSE)</f>
        <v>5482</v>
      </c>
      <c r="J5117" s="12" t="str">
        <f>VLOOKUP(B5117,sales_teams!A:C,3)</f>
        <v>Central</v>
      </c>
      <c r="K5117" s="12" t="str">
        <f>VLOOKUP(B5117,sales_teams!A:C,2)</f>
        <v>Dustin Brinkmann</v>
      </c>
      <c r="L5117" s="12" t="str">
        <f>VLOOKUP(D5117,accounts!A:G,6)</f>
        <v>Korea</v>
      </c>
      <c r="M5117" s="12" t="str">
        <f>VLOOKUP(D5117,accounts!A:B,2)</f>
        <v>technolgy</v>
      </c>
      <c r="N5117" s="12" t="str">
        <f t="shared" si="26"/>
        <v>Aug 2017</v>
      </c>
      <c r="O5117" s="12" t="str">
        <f t="shared" si="651"/>
        <v>Nov 2017</v>
      </c>
      <c r="P5117" s="12">
        <f>VLOOKUP(D5117,accounts!A:G,4)</f>
        <v>8170.38</v>
      </c>
      <c r="Q5117" s="12">
        <f t="shared" si="652"/>
        <v>92</v>
      </c>
    </row>
    <row r="5118">
      <c r="A5118" s="14" t="s">
        <v>5297</v>
      </c>
      <c r="B5118" s="14" t="s">
        <v>34</v>
      </c>
      <c r="C5118" s="14" t="s">
        <v>18</v>
      </c>
      <c r="D5118" s="14" t="s">
        <v>128</v>
      </c>
      <c r="E5118" s="14" t="s">
        <v>25</v>
      </c>
      <c r="F5118" s="15">
        <v>42964.0</v>
      </c>
      <c r="G5118" s="17"/>
      <c r="I5118" s="12">
        <f>VLOOKUP(C5118, products!$A$1:$C$8, 3, FALSE)</f>
        <v>1096</v>
      </c>
      <c r="J5118" s="12" t="str">
        <f>VLOOKUP(B5118,sales_teams!A:C,3)</f>
        <v>Central</v>
      </c>
      <c r="K5118" s="12" t="str">
        <f>VLOOKUP(B5118,sales_teams!A:C,2)</f>
        <v>Dustin Brinkmann</v>
      </c>
      <c r="L5118" s="12" t="str">
        <f>VLOOKUP(D5118,accounts!A:G,6)</f>
        <v>United States</v>
      </c>
      <c r="M5118" s="12" t="str">
        <f>VLOOKUP(D5118,accounts!A:B,2)</f>
        <v>telecommunications</v>
      </c>
      <c r="N5118" s="12" t="str">
        <f t="shared" si="26"/>
        <v>Aug 2017</v>
      </c>
      <c r="P5118" s="12">
        <f>VLOOKUP(D5118,accounts!A:G,4)</f>
        <v>1188.42</v>
      </c>
    </row>
    <row r="5119">
      <c r="A5119" s="14" t="s">
        <v>5298</v>
      </c>
      <c r="B5119" s="14" t="s">
        <v>34</v>
      </c>
      <c r="C5119" s="14" t="s">
        <v>22</v>
      </c>
      <c r="D5119" s="14" t="s">
        <v>125</v>
      </c>
      <c r="E5119" s="14" t="s">
        <v>5</v>
      </c>
      <c r="F5119" s="15">
        <v>42964.0</v>
      </c>
      <c r="G5119" s="15">
        <v>43058.0</v>
      </c>
      <c r="H5119" s="14">
        <v>567.0</v>
      </c>
      <c r="I5119" s="12">
        <f>VLOOKUP(C5119, products!$A$1:$C$8, 3, FALSE)</f>
        <v>550</v>
      </c>
      <c r="J5119" s="12" t="str">
        <f>VLOOKUP(B5119,sales_teams!A:C,3)</f>
        <v>Central</v>
      </c>
      <c r="K5119" s="12" t="str">
        <f>VLOOKUP(B5119,sales_teams!A:C,2)</f>
        <v>Dustin Brinkmann</v>
      </c>
      <c r="L5119" s="12" t="str">
        <f>VLOOKUP(D5119,accounts!A:G,6)</f>
        <v>China</v>
      </c>
      <c r="M5119" s="12" t="str">
        <f>VLOOKUP(D5119,accounts!A:B,2)</f>
        <v>technolgy</v>
      </c>
      <c r="N5119" s="12" t="str">
        <f t="shared" si="26"/>
        <v>Aug 2017</v>
      </c>
      <c r="O5119" s="12" t="str">
        <f t="shared" ref="O5119:O5124" si="653">TEXT(G5119,"mmm yyy")</f>
        <v>Nov 2017</v>
      </c>
      <c r="P5119" s="12">
        <f>VLOOKUP(D5119,accounts!A:G,4)</f>
        <v>40.79</v>
      </c>
      <c r="Q5119" s="12">
        <f t="shared" ref="Q5119:Q5124" si="654">O5119-N5119</f>
        <v>92</v>
      </c>
    </row>
    <row r="5120">
      <c r="A5120" s="14" t="s">
        <v>5299</v>
      </c>
      <c r="B5120" s="14" t="s">
        <v>36</v>
      </c>
      <c r="C5120" s="14" t="s">
        <v>18</v>
      </c>
      <c r="D5120" s="14" t="s">
        <v>88</v>
      </c>
      <c r="E5120" s="14" t="s">
        <v>26</v>
      </c>
      <c r="F5120" s="15">
        <v>42964.0</v>
      </c>
      <c r="G5120" s="15">
        <v>43044.0</v>
      </c>
      <c r="H5120" s="14">
        <v>0.0</v>
      </c>
      <c r="I5120" s="12">
        <f>VLOOKUP(C5120, products!$A$1:$C$8, 3, FALSE)</f>
        <v>1096</v>
      </c>
      <c r="J5120" s="12" t="str">
        <f>VLOOKUP(B5120,sales_teams!A:C,3)</f>
        <v>Central</v>
      </c>
      <c r="K5120" s="12" t="str">
        <f>VLOOKUP(B5120,sales_teams!A:C,2)</f>
        <v>Dustin Brinkmann</v>
      </c>
      <c r="L5120" s="12" t="str">
        <f>VLOOKUP(D5120,accounts!A:G,6)</f>
        <v>United States</v>
      </c>
      <c r="M5120" s="12" t="str">
        <f>VLOOKUP(D5120,accounts!A:B,2)</f>
        <v>retail</v>
      </c>
      <c r="N5120" s="12" t="str">
        <f t="shared" si="26"/>
        <v>Aug 2017</v>
      </c>
      <c r="O5120" s="12" t="str">
        <f t="shared" si="653"/>
        <v>Nov 2017</v>
      </c>
      <c r="P5120" s="12">
        <f>VLOOKUP(D5120,accounts!A:G,4)</f>
        <v>2520.83</v>
      </c>
      <c r="Q5120" s="12">
        <f t="shared" si="654"/>
        <v>92</v>
      </c>
    </row>
    <row r="5121">
      <c r="A5121" s="14" t="s">
        <v>5300</v>
      </c>
      <c r="B5121" s="14" t="s">
        <v>38</v>
      </c>
      <c r="C5121" s="14" t="s">
        <v>18</v>
      </c>
      <c r="D5121" s="14" t="s">
        <v>90</v>
      </c>
      <c r="E5121" s="14" t="s">
        <v>5</v>
      </c>
      <c r="F5121" s="15">
        <v>42964.0</v>
      </c>
      <c r="G5121" s="15">
        <v>43058.0</v>
      </c>
      <c r="H5121" s="14">
        <v>1029.0</v>
      </c>
      <c r="I5121" s="12">
        <f>VLOOKUP(C5121, products!$A$1:$C$8, 3, FALSE)</f>
        <v>1096</v>
      </c>
      <c r="J5121" s="12" t="str">
        <f>VLOOKUP(B5121,sales_teams!A:C,3)</f>
        <v>East</v>
      </c>
      <c r="K5121" s="12" t="str">
        <f>VLOOKUP(B5121,sales_teams!A:C,2)</f>
        <v>Rocco Neubert</v>
      </c>
      <c r="L5121" s="12" t="str">
        <f>VLOOKUP(D5121,accounts!A:G,6)</f>
        <v>United States</v>
      </c>
      <c r="M5121" s="12" t="str">
        <f>VLOOKUP(D5121,accounts!A:B,2)</f>
        <v>software</v>
      </c>
      <c r="N5121" s="12" t="str">
        <f t="shared" si="26"/>
        <v>Aug 2017</v>
      </c>
      <c r="O5121" s="12" t="str">
        <f t="shared" si="653"/>
        <v>Nov 2017</v>
      </c>
      <c r="P5121" s="12">
        <f>VLOOKUP(D5121,accounts!A:G,4)</f>
        <v>4618</v>
      </c>
      <c r="Q5121" s="12">
        <f t="shared" si="654"/>
        <v>92</v>
      </c>
    </row>
    <row r="5122">
      <c r="A5122" s="14" t="s">
        <v>5301</v>
      </c>
      <c r="B5122" s="14" t="s">
        <v>47</v>
      </c>
      <c r="C5122" s="14" t="s">
        <v>22</v>
      </c>
      <c r="D5122" s="14" t="s">
        <v>93</v>
      </c>
      <c r="E5122" s="14" t="s">
        <v>5</v>
      </c>
      <c r="F5122" s="15">
        <v>42964.0</v>
      </c>
      <c r="G5122" s="15">
        <v>43047.0</v>
      </c>
      <c r="H5122" s="14">
        <v>430.0</v>
      </c>
      <c r="I5122" s="12">
        <f>VLOOKUP(C5122, products!$A$1:$C$8, 3, FALSE)</f>
        <v>550</v>
      </c>
      <c r="J5122" s="12" t="str">
        <f>VLOOKUP(B5122,sales_teams!A:C,3)</f>
        <v>East</v>
      </c>
      <c r="K5122" s="12" t="str">
        <f>VLOOKUP(B5122,sales_teams!A:C,2)</f>
        <v>Rocco Neubert</v>
      </c>
      <c r="L5122" s="12" t="str">
        <f>VLOOKUP(D5122,accounts!A:G,6)</f>
        <v>United States</v>
      </c>
      <c r="M5122" s="12" t="str">
        <f>VLOOKUP(D5122,accounts!A:B,2)</f>
        <v>retail</v>
      </c>
      <c r="N5122" s="12" t="str">
        <f t="shared" si="26"/>
        <v>Aug 2017</v>
      </c>
      <c r="O5122" s="12" t="str">
        <f t="shared" si="653"/>
        <v>Nov 2017</v>
      </c>
      <c r="P5122" s="12">
        <f>VLOOKUP(D5122,accounts!A:G,4)</f>
        <v>4968.91</v>
      </c>
      <c r="Q5122" s="12">
        <f t="shared" si="654"/>
        <v>92</v>
      </c>
    </row>
    <row r="5123">
      <c r="A5123" s="14" t="s">
        <v>5302</v>
      </c>
      <c r="B5123" s="14" t="s">
        <v>51</v>
      </c>
      <c r="C5123" s="14" t="s">
        <v>17</v>
      </c>
      <c r="D5123" s="14" t="s">
        <v>64</v>
      </c>
      <c r="E5123" s="14" t="s">
        <v>5</v>
      </c>
      <c r="F5123" s="15">
        <v>42964.0</v>
      </c>
      <c r="G5123" s="15">
        <v>43056.0</v>
      </c>
      <c r="H5123" s="14">
        <v>5316.0</v>
      </c>
      <c r="I5123" s="12">
        <f>VLOOKUP(C5123, products!$A$1:$C$8, 3, FALSE)</f>
        <v>4821</v>
      </c>
      <c r="J5123" s="12" t="str">
        <f>VLOOKUP(B5123,sales_teams!A:C,3)</f>
        <v>West</v>
      </c>
      <c r="K5123" s="12" t="str">
        <f>VLOOKUP(B5123,sales_teams!A:C,2)</f>
        <v>Summer Sewald</v>
      </c>
      <c r="L5123" s="12" t="str">
        <f>VLOOKUP(D5123,accounts!A:G,6)</f>
        <v>United States</v>
      </c>
      <c r="M5123" s="12" t="str">
        <f>VLOOKUP(D5123,accounts!A:B,2)</f>
        <v>software</v>
      </c>
      <c r="N5123" s="12" t="str">
        <f t="shared" si="26"/>
        <v>Aug 2017</v>
      </c>
      <c r="O5123" s="12" t="str">
        <f t="shared" si="653"/>
        <v>Nov 2017</v>
      </c>
      <c r="P5123" s="12">
        <f>VLOOKUP(D5123,accounts!A:G,4)</f>
        <v>11698.03</v>
      </c>
      <c r="Q5123" s="12">
        <f t="shared" si="654"/>
        <v>92</v>
      </c>
    </row>
    <row r="5124">
      <c r="A5124" s="14" t="s">
        <v>5303</v>
      </c>
      <c r="B5124" s="14" t="s">
        <v>52</v>
      </c>
      <c r="C5124" s="14" t="s">
        <v>21</v>
      </c>
      <c r="D5124" s="14" t="s">
        <v>94</v>
      </c>
      <c r="E5124" s="14" t="s">
        <v>26</v>
      </c>
      <c r="F5124" s="15">
        <v>42964.0</v>
      </c>
      <c r="G5124" s="15">
        <v>42975.0</v>
      </c>
      <c r="H5124" s="14">
        <v>0.0</v>
      </c>
      <c r="I5124" s="12">
        <f>VLOOKUP(C5124, products!$A$1:$C$8, 3, FALSE)</f>
        <v>3393</v>
      </c>
      <c r="J5124" s="12" t="str">
        <f>VLOOKUP(B5124,sales_teams!A:C,3)</f>
        <v>West</v>
      </c>
      <c r="K5124" s="12" t="str">
        <f>VLOOKUP(B5124,sales_teams!A:C,2)</f>
        <v>Summer Sewald</v>
      </c>
      <c r="L5124" s="12" t="str">
        <f>VLOOKUP(D5124,accounts!A:G,6)</f>
        <v>United States</v>
      </c>
      <c r="M5124" s="12" t="str">
        <f>VLOOKUP(D5124,accounts!A:B,2)</f>
        <v>medical</v>
      </c>
      <c r="N5124" s="12" t="str">
        <f t="shared" si="26"/>
        <v>Aug 2017</v>
      </c>
      <c r="O5124" s="12" t="str">
        <f t="shared" si="653"/>
        <v>Aug 2017</v>
      </c>
      <c r="P5124" s="12">
        <f>VLOOKUP(D5124,accounts!A:G,4)</f>
        <v>3922.42</v>
      </c>
      <c r="Q5124" s="12">
        <f t="shared" si="654"/>
        <v>0</v>
      </c>
    </row>
    <row r="5125">
      <c r="A5125" s="14" t="s">
        <v>5304</v>
      </c>
      <c r="B5125" s="14" t="s">
        <v>55</v>
      </c>
      <c r="C5125" s="14" t="s">
        <v>19</v>
      </c>
      <c r="D5125" s="14" t="s">
        <v>96</v>
      </c>
      <c r="E5125" s="14" t="s">
        <v>25</v>
      </c>
      <c r="F5125" s="15">
        <v>42964.0</v>
      </c>
      <c r="G5125" s="17"/>
      <c r="I5125" s="12">
        <f>VLOOKUP(C5125, products!$A$1:$C$8, 3, FALSE)</f>
        <v>55</v>
      </c>
      <c r="J5125" s="12" t="str">
        <f>VLOOKUP(B5125,sales_teams!A:C,3)</f>
        <v>West</v>
      </c>
      <c r="K5125" s="12" t="str">
        <f>VLOOKUP(B5125,sales_teams!A:C,2)</f>
        <v>Summer Sewald</v>
      </c>
      <c r="L5125" s="12" t="str">
        <f>VLOOKUP(D5125,accounts!A:G,6)</f>
        <v>Japan</v>
      </c>
      <c r="M5125" s="12" t="str">
        <f>VLOOKUP(D5125,accounts!A:B,2)</f>
        <v>retail</v>
      </c>
      <c r="N5125" s="12" t="str">
        <f t="shared" si="26"/>
        <v>Aug 2017</v>
      </c>
      <c r="P5125" s="12">
        <f>VLOOKUP(D5125,accounts!A:G,4)</f>
        <v>5158.71</v>
      </c>
    </row>
    <row r="5126">
      <c r="A5126" s="14" t="s">
        <v>5305</v>
      </c>
      <c r="B5126" s="14" t="s">
        <v>56</v>
      </c>
      <c r="C5126" s="14" t="s">
        <v>21</v>
      </c>
      <c r="D5126" s="14" t="s">
        <v>64</v>
      </c>
      <c r="E5126" s="14" t="s">
        <v>5</v>
      </c>
      <c r="F5126" s="15">
        <v>42964.0</v>
      </c>
      <c r="G5126" s="15">
        <v>42982.0</v>
      </c>
      <c r="H5126" s="14">
        <v>3913.0</v>
      </c>
      <c r="I5126" s="12">
        <f>VLOOKUP(C5126, products!$A$1:$C$8, 3, FALSE)</f>
        <v>3393</v>
      </c>
      <c r="J5126" s="12" t="str">
        <f>VLOOKUP(B5126,sales_teams!A:C,3)</f>
        <v>West</v>
      </c>
      <c r="K5126" s="12" t="str">
        <f>VLOOKUP(B5126,sales_teams!A:C,2)</f>
        <v>Summer Sewald</v>
      </c>
      <c r="L5126" s="12" t="str">
        <f>VLOOKUP(D5126,accounts!A:G,6)</f>
        <v>United States</v>
      </c>
      <c r="M5126" s="12" t="str">
        <f>VLOOKUP(D5126,accounts!A:B,2)</f>
        <v>software</v>
      </c>
      <c r="N5126" s="12" t="str">
        <f t="shared" si="26"/>
        <v>Aug 2017</v>
      </c>
      <c r="O5126" s="12" t="str">
        <f t="shared" ref="O5126:O5130" si="655">TEXT(G5126,"mmm yyy")</f>
        <v>Sep 2017</v>
      </c>
      <c r="P5126" s="12">
        <f>VLOOKUP(D5126,accounts!A:G,4)</f>
        <v>11698.03</v>
      </c>
      <c r="Q5126" s="12">
        <f t="shared" ref="Q5126:Q5130" si="656">O5126-N5126</f>
        <v>31</v>
      </c>
    </row>
    <row r="5127">
      <c r="A5127" s="14" t="s">
        <v>5306</v>
      </c>
      <c r="B5127" s="14" t="s">
        <v>57</v>
      </c>
      <c r="C5127" s="14" t="s">
        <v>22</v>
      </c>
      <c r="D5127" s="14" t="s">
        <v>134</v>
      </c>
      <c r="E5127" s="14" t="s">
        <v>26</v>
      </c>
      <c r="F5127" s="15">
        <v>42964.0</v>
      </c>
      <c r="G5127" s="15">
        <v>42971.0</v>
      </c>
      <c r="H5127" s="14">
        <v>0.0</v>
      </c>
      <c r="I5127" s="12">
        <f>VLOOKUP(C5127, products!$A$1:$C$8, 3, FALSE)</f>
        <v>550</v>
      </c>
      <c r="J5127" s="12" t="str">
        <f>VLOOKUP(B5127,sales_teams!A:C,3)</f>
        <v>West</v>
      </c>
      <c r="K5127" s="12" t="str">
        <f>VLOOKUP(B5127,sales_teams!A:C,2)</f>
        <v>Summer Sewald</v>
      </c>
      <c r="L5127" s="12" t="str">
        <f>VLOOKUP(D5127,accounts!A:G,6)</f>
        <v>United States</v>
      </c>
      <c r="M5127" s="12" t="str">
        <f>VLOOKUP(D5127,accounts!A:B,2)</f>
        <v>medical</v>
      </c>
      <c r="N5127" s="12" t="str">
        <f t="shared" si="26"/>
        <v>Aug 2017</v>
      </c>
      <c r="O5127" s="12" t="str">
        <f t="shared" si="655"/>
        <v>Aug 2017</v>
      </c>
      <c r="P5127" s="12">
        <f>VLOOKUP(D5127,accounts!A:G,4)</f>
        <v>441.08</v>
      </c>
      <c r="Q5127" s="12">
        <f t="shared" si="656"/>
        <v>0</v>
      </c>
    </row>
    <row r="5128">
      <c r="A5128" s="14" t="s">
        <v>5307</v>
      </c>
      <c r="B5128" s="14" t="s">
        <v>57</v>
      </c>
      <c r="C5128" s="14" t="s">
        <v>19</v>
      </c>
      <c r="D5128" s="14" t="s">
        <v>126</v>
      </c>
      <c r="E5128" s="14" t="s">
        <v>26</v>
      </c>
      <c r="F5128" s="15">
        <v>42964.0</v>
      </c>
      <c r="G5128" s="15">
        <v>42967.0</v>
      </c>
      <c r="H5128" s="14">
        <v>0.0</v>
      </c>
      <c r="I5128" s="12">
        <f>VLOOKUP(C5128, products!$A$1:$C$8, 3, FALSE)</f>
        <v>55</v>
      </c>
      <c r="J5128" s="12" t="str">
        <f>VLOOKUP(B5128,sales_teams!A:C,3)</f>
        <v>West</v>
      </c>
      <c r="K5128" s="12" t="str">
        <f>VLOOKUP(B5128,sales_teams!A:C,2)</f>
        <v>Summer Sewald</v>
      </c>
      <c r="L5128" s="12" t="str">
        <f>VLOOKUP(D5128,accounts!A:G,6)</f>
        <v>United States</v>
      </c>
      <c r="M5128" s="12" t="str">
        <f>VLOOKUP(D5128,accounts!A:B,2)</f>
        <v>retail</v>
      </c>
      <c r="N5128" s="12" t="str">
        <f t="shared" si="26"/>
        <v>Aug 2017</v>
      </c>
      <c r="O5128" s="12" t="str">
        <f t="shared" si="655"/>
        <v>Aug 2017</v>
      </c>
      <c r="P5128" s="12">
        <f>VLOOKUP(D5128,accounts!A:G,4)</f>
        <v>332.43</v>
      </c>
      <c r="Q5128" s="12">
        <f t="shared" si="656"/>
        <v>0</v>
      </c>
    </row>
    <row r="5129">
      <c r="A5129" s="14" t="s">
        <v>5308</v>
      </c>
      <c r="B5129" s="14" t="s">
        <v>58</v>
      </c>
      <c r="C5129" s="14" t="s">
        <v>21</v>
      </c>
      <c r="D5129" s="14" t="s">
        <v>66</v>
      </c>
      <c r="E5129" s="14" t="s">
        <v>26</v>
      </c>
      <c r="F5129" s="15">
        <v>42964.0</v>
      </c>
      <c r="G5129" s="15">
        <v>42965.0</v>
      </c>
      <c r="H5129" s="14">
        <v>0.0</v>
      </c>
      <c r="I5129" s="12">
        <f>VLOOKUP(C5129, products!$A$1:$C$8, 3, FALSE)</f>
        <v>3393</v>
      </c>
      <c r="J5129" s="12" t="str">
        <f>VLOOKUP(B5129,sales_teams!A:C,3)</f>
        <v>West</v>
      </c>
      <c r="K5129" s="12" t="str">
        <f>VLOOKUP(B5129,sales_teams!A:C,2)</f>
        <v>Summer Sewald</v>
      </c>
      <c r="L5129" s="12" t="str">
        <f>VLOOKUP(D5129,accounts!A:G,6)</f>
        <v>United States</v>
      </c>
      <c r="M5129" s="12" t="str">
        <f>VLOOKUP(D5129,accounts!A:B,2)</f>
        <v>medical</v>
      </c>
      <c r="N5129" s="12" t="str">
        <f t="shared" si="26"/>
        <v>Aug 2017</v>
      </c>
      <c r="O5129" s="12" t="str">
        <f t="shared" si="655"/>
        <v>Aug 2017</v>
      </c>
      <c r="P5129" s="12">
        <f>VLOOKUP(D5129,accounts!A:G,4)</f>
        <v>4.54</v>
      </c>
      <c r="Q5129" s="12">
        <f t="shared" si="656"/>
        <v>0</v>
      </c>
    </row>
    <row r="5130">
      <c r="A5130" s="14" t="s">
        <v>5309</v>
      </c>
      <c r="B5130" s="14" t="s">
        <v>58</v>
      </c>
      <c r="C5130" s="14" t="s">
        <v>21</v>
      </c>
      <c r="D5130" s="14" t="s">
        <v>81</v>
      </c>
      <c r="E5130" s="14" t="s">
        <v>26</v>
      </c>
      <c r="F5130" s="15">
        <v>42964.0</v>
      </c>
      <c r="G5130" s="15">
        <v>43050.0</v>
      </c>
      <c r="H5130" s="14">
        <v>0.0</v>
      </c>
      <c r="I5130" s="12">
        <f>VLOOKUP(C5130, products!$A$1:$C$8, 3, FALSE)</f>
        <v>3393</v>
      </c>
      <c r="J5130" s="12" t="str">
        <f>VLOOKUP(B5130,sales_teams!A:C,3)</f>
        <v>West</v>
      </c>
      <c r="K5130" s="12" t="str">
        <f>VLOOKUP(B5130,sales_teams!A:C,2)</f>
        <v>Summer Sewald</v>
      </c>
      <c r="L5130" s="12" t="str">
        <f>VLOOKUP(D5130,accounts!A:G,6)</f>
        <v>United States</v>
      </c>
      <c r="M5130" s="12" t="str">
        <f>VLOOKUP(D5130,accounts!A:B,2)</f>
        <v>retail</v>
      </c>
      <c r="N5130" s="12" t="str">
        <f t="shared" si="26"/>
        <v>Aug 2017</v>
      </c>
      <c r="O5130" s="12" t="str">
        <f t="shared" si="655"/>
        <v>Nov 2017</v>
      </c>
      <c r="P5130" s="12">
        <f>VLOOKUP(D5130,accounts!A:G,4)</f>
        <v>2437.85</v>
      </c>
      <c r="Q5130" s="12">
        <f t="shared" si="656"/>
        <v>92</v>
      </c>
    </row>
    <row r="5131">
      <c r="A5131" s="14" t="s">
        <v>5310</v>
      </c>
      <c r="B5131" s="14" t="s">
        <v>59</v>
      </c>
      <c r="C5131" s="14" t="s">
        <v>19</v>
      </c>
      <c r="D5131" s="14" t="s">
        <v>99</v>
      </c>
      <c r="E5131" s="14" t="s">
        <v>25</v>
      </c>
      <c r="F5131" s="15">
        <v>42964.0</v>
      </c>
      <c r="G5131" s="17"/>
      <c r="I5131" s="12">
        <f>VLOOKUP(C5131, products!$A$1:$C$8, 3, FALSE)</f>
        <v>55</v>
      </c>
      <c r="J5131" s="12" t="str">
        <f>VLOOKUP(B5131,sales_teams!A:C,3)</f>
        <v>West</v>
      </c>
      <c r="K5131" s="12" t="str">
        <f>VLOOKUP(B5131,sales_teams!A:C,2)</f>
        <v>Summer Sewald</v>
      </c>
      <c r="L5131" s="12" t="str">
        <f>VLOOKUP(D5131,accounts!A:G,6)</f>
        <v>United States</v>
      </c>
      <c r="M5131" s="12" t="str">
        <f>VLOOKUP(D5131,accounts!A:B,2)</f>
        <v>services</v>
      </c>
      <c r="N5131" s="12" t="str">
        <f t="shared" si="26"/>
        <v>Aug 2017</v>
      </c>
      <c r="P5131" s="12">
        <f>VLOOKUP(D5131,accounts!A:G,4)</f>
        <v>792.46</v>
      </c>
    </row>
    <row r="5132">
      <c r="A5132" s="14" t="s">
        <v>5311</v>
      </c>
      <c r="B5132" s="14" t="s">
        <v>61</v>
      </c>
      <c r="C5132" s="14" t="s">
        <v>22</v>
      </c>
      <c r="D5132" s="14" t="s">
        <v>68</v>
      </c>
      <c r="E5132" s="14" t="s">
        <v>5</v>
      </c>
      <c r="F5132" s="15">
        <v>42964.0</v>
      </c>
      <c r="G5132" s="15">
        <v>42981.0</v>
      </c>
      <c r="H5132" s="14">
        <v>655.0</v>
      </c>
      <c r="I5132" s="12">
        <f>VLOOKUP(C5132, products!$A$1:$C$8, 3, FALSE)</f>
        <v>550</v>
      </c>
      <c r="J5132" s="12" t="str">
        <f>VLOOKUP(B5132,sales_teams!A:C,3)</f>
        <v>West</v>
      </c>
      <c r="K5132" s="12" t="str">
        <f>VLOOKUP(B5132,sales_teams!A:C,2)</f>
        <v>Summer Sewald</v>
      </c>
      <c r="L5132" s="12" t="str">
        <f>VLOOKUP(D5132,accounts!A:G,6)</f>
        <v>Korea</v>
      </c>
      <c r="M5132" s="12" t="str">
        <f>VLOOKUP(D5132,accounts!A:B,2)</f>
        <v>technolgy</v>
      </c>
      <c r="N5132" s="12" t="str">
        <f t="shared" si="26"/>
        <v>Aug 2017</v>
      </c>
      <c r="O5132" s="12" t="str">
        <f t="shared" ref="O5132:O5147" si="657">TEXT(G5132,"mmm yyy")</f>
        <v>Sep 2017</v>
      </c>
      <c r="P5132" s="12">
        <f>VLOOKUP(D5132,accounts!A:G,4)</f>
        <v>8170.38</v>
      </c>
      <c r="Q5132" s="12">
        <f t="shared" ref="Q5132:Q5147" si="658">O5132-N5132</f>
        <v>31</v>
      </c>
    </row>
    <row r="5133">
      <c r="A5133" s="14" t="s">
        <v>5312</v>
      </c>
      <c r="B5133" s="14" t="s">
        <v>61</v>
      </c>
      <c r="C5133" s="14" t="s">
        <v>19</v>
      </c>
      <c r="D5133" s="14" t="s">
        <v>111</v>
      </c>
      <c r="E5133" s="14" t="s">
        <v>5</v>
      </c>
      <c r="F5133" s="15">
        <v>42964.0</v>
      </c>
      <c r="G5133" s="15">
        <v>42978.0</v>
      </c>
      <c r="H5133" s="14">
        <v>46.0</v>
      </c>
      <c r="I5133" s="12">
        <f>VLOOKUP(C5133, products!$A$1:$C$8, 3, FALSE)</f>
        <v>55</v>
      </c>
      <c r="J5133" s="12" t="str">
        <f>VLOOKUP(B5133,sales_teams!A:C,3)</f>
        <v>West</v>
      </c>
      <c r="K5133" s="12" t="str">
        <f>VLOOKUP(B5133,sales_teams!A:C,2)</f>
        <v>Summer Sewald</v>
      </c>
      <c r="L5133" s="12" t="str">
        <f>VLOOKUP(D5133,accounts!A:G,6)</f>
        <v>United States</v>
      </c>
      <c r="M5133" s="12" t="str">
        <f>VLOOKUP(D5133,accounts!A:B,2)</f>
        <v>retail</v>
      </c>
      <c r="N5133" s="12" t="str">
        <f t="shared" si="26"/>
        <v>Aug 2017</v>
      </c>
      <c r="O5133" s="12" t="str">
        <f t="shared" si="657"/>
        <v>Aug 2017</v>
      </c>
      <c r="P5133" s="12">
        <f>VLOOKUP(D5133,accounts!A:G,4)</f>
        <v>223.8</v>
      </c>
      <c r="Q5133" s="12">
        <f t="shared" si="658"/>
        <v>0</v>
      </c>
    </row>
    <row r="5134">
      <c r="A5134" s="14" t="s">
        <v>5313</v>
      </c>
      <c r="B5134" s="14" t="s">
        <v>33</v>
      </c>
      <c r="C5134" s="14" t="s">
        <v>20</v>
      </c>
      <c r="D5134" s="14" t="s">
        <v>114</v>
      </c>
      <c r="E5134" s="14" t="s">
        <v>26</v>
      </c>
      <c r="F5134" s="15">
        <v>42965.0</v>
      </c>
      <c r="G5134" s="15">
        <v>42973.0</v>
      </c>
      <c r="H5134" s="14">
        <v>0.0</v>
      </c>
      <c r="I5134" s="12">
        <f>VLOOKUP(C5134, products!$A$1:$C$8, 3, FALSE)</f>
        <v>5482</v>
      </c>
      <c r="J5134" s="12" t="str">
        <f>VLOOKUP(B5134,sales_teams!A:C,3)</f>
        <v>Central</v>
      </c>
      <c r="K5134" s="12" t="str">
        <f>VLOOKUP(B5134,sales_teams!A:C,2)</f>
        <v>Dustin Brinkmann</v>
      </c>
      <c r="L5134" s="12" t="str">
        <f>VLOOKUP(D5134,accounts!A:G,6)</f>
        <v>United States</v>
      </c>
      <c r="M5134" s="12" t="str">
        <f>VLOOKUP(D5134,accounts!A:B,2)</f>
        <v>technolgy</v>
      </c>
      <c r="N5134" s="12" t="str">
        <f t="shared" si="26"/>
        <v>Aug 2017</v>
      </c>
      <c r="O5134" s="12" t="str">
        <f t="shared" si="657"/>
        <v>Aug 2017</v>
      </c>
      <c r="P5134" s="12">
        <f>VLOOKUP(D5134,accounts!A:G,4)</f>
        <v>1100.04</v>
      </c>
      <c r="Q5134" s="12">
        <f t="shared" si="658"/>
        <v>0</v>
      </c>
    </row>
    <row r="5135">
      <c r="A5135" s="14" t="s">
        <v>5314</v>
      </c>
      <c r="B5135" s="14" t="s">
        <v>35</v>
      </c>
      <c r="C5135" s="14" t="s">
        <v>21</v>
      </c>
      <c r="D5135" s="14" t="s">
        <v>102</v>
      </c>
      <c r="E5135" s="14" t="s">
        <v>26</v>
      </c>
      <c r="F5135" s="15">
        <v>42965.0</v>
      </c>
      <c r="G5135" s="15">
        <v>42971.0</v>
      </c>
      <c r="H5135" s="14">
        <v>0.0</v>
      </c>
      <c r="I5135" s="12">
        <f>VLOOKUP(C5135, products!$A$1:$C$8, 3, FALSE)</f>
        <v>3393</v>
      </c>
      <c r="J5135" s="12" t="str">
        <f>VLOOKUP(B5135,sales_teams!A:C,3)</f>
        <v>Central</v>
      </c>
      <c r="K5135" s="12" t="str">
        <f>VLOOKUP(B5135,sales_teams!A:C,2)</f>
        <v>Dustin Brinkmann</v>
      </c>
      <c r="L5135" s="12" t="str">
        <f>VLOOKUP(D5135,accounts!A:G,6)</f>
        <v>United States</v>
      </c>
      <c r="M5135" s="12" t="str">
        <f>VLOOKUP(D5135,accounts!A:B,2)</f>
        <v>marketing</v>
      </c>
      <c r="N5135" s="12" t="str">
        <f t="shared" si="26"/>
        <v>Aug 2017</v>
      </c>
      <c r="O5135" s="12" t="str">
        <f t="shared" si="657"/>
        <v>Aug 2017</v>
      </c>
      <c r="P5135" s="12">
        <f>VLOOKUP(D5135,accounts!A:G,4)</f>
        <v>2173.98</v>
      </c>
      <c r="Q5135" s="12">
        <f t="shared" si="658"/>
        <v>0</v>
      </c>
    </row>
    <row r="5136">
      <c r="A5136" s="14" t="s">
        <v>5315</v>
      </c>
      <c r="B5136" s="14" t="s">
        <v>36</v>
      </c>
      <c r="C5136" s="14" t="s">
        <v>21</v>
      </c>
      <c r="D5136" s="14" t="s">
        <v>117</v>
      </c>
      <c r="E5136" s="14" t="s">
        <v>26</v>
      </c>
      <c r="F5136" s="15">
        <v>42965.0</v>
      </c>
      <c r="G5136" s="15">
        <v>42978.0</v>
      </c>
      <c r="H5136" s="14">
        <v>0.0</v>
      </c>
      <c r="I5136" s="12">
        <f>VLOOKUP(C5136, products!$A$1:$C$8, 3, FALSE)</f>
        <v>3393</v>
      </c>
      <c r="J5136" s="12" t="str">
        <f>VLOOKUP(B5136,sales_teams!A:C,3)</f>
        <v>Central</v>
      </c>
      <c r="K5136" s="12" t="str">
        <f>VLOOKUP(B5136,sales_teams!A:C,2)</f>
        <v>Dustin Brinkmann</v>
      </c>
      <c r="L5136" s="12" t="str">
        <f>VLOOKUP(D5136,accounts!A:G,6)</f>
        <v>United States</v>
      </c>
      <c r="M5136" s="12" t="str">
        <f>VLOOKUP(D5136,accounts!A:B,2)</f>
        <v>medical</v>
      </c>
      <c r="N5136" s="12" t="str">
        <f t="shared" si="26"/>
        <v>Aug 2017</v>
      </c>
      <c r="O5136" s="12" t="str">
        <f t="shared" si="657"/>
        <v>Aug 2017</v>
      </c>
      <c r="P5136" s="12">
        <f>VLOOKUP(D5136,accounts!A:G,4)</f>
        <v>251.41</v>
      </c>
      <c r="Q5136" s="12">
        <f t="shared" si="658"/>
        <v>0</v>
      </c>
    </row>
    <row r="5137">
      <c r="A5137" s="14" t="s">
        <v>5316</v>
      </c>
      <c r="B5137" s="14" t="s">
        <v>36</v>
      </c>
      <c r="C5137" s="14" t="s">
        <v>20</v>
      </c>
      <c r="D5137" s="14" t="s">
        <v>129</v>
      </c>
      <c r="E5137" s="14" t="s">
        <v>5</v>
      </c>
      <c r="F5137" s="15">
        <v>42965.0</v>
      </c>
      <c r="G5137" s="15">
        <v>43043.0</v>
      </c>
      <c r="H5137" s="14">
        <v>6372.0</v>
      </c>
      <c r="I5137" s="12">
        <f>VLOOKUP(C5137, products!$A$1:$C$8, 3, FALSE)</f>
        <v>5482</v>
      </c>
      <c r="J5137" s="12" t="str">
        <f>VLOOKUP(B5137,sales_teams!A:C,3)</f>
        <v>Central</v>
      </c>
      <c r="K5137" s="12" t="str">
        <f>VLOOKUP(B5137,sales_teams!A:C,2)</f>
        <v>Dustin Brinkmann</v>
      </c>
      <c r="L5137" s="12" t="str">
        <f>VLOOKUP(D5137,accounts!A:G,6)</f>
        <v>United States</v>
      </c>
      <c r="M5137" s="12" t="str">
        <f>VLOOKUP(D5137,accounts!A:B,2)</f>
        <v>medical</v>
      </c>
      <c r="N5137" s="12" t="str">
        <f t="shared" si="26"/>
        <v>Aug 2017</v>
      </c>
      <c r="O5137" s="12" t="str">
        <f t="shared" si="657"/>
        <v>Nov 2017</v>
      </c>
      <c r="P5137" s="12">
        <f>VLOOKUP(D5137,accounts!A:G,4)</f>
        <v>2818.38</v>
      </c>
      <c r="Q5137" s="12">
        <f t="shared" si="658"/>
        <v>92</v>
      </c>
    </row>
    <row r="5138">
      <c r="A5138" s="14" t="s">
        <v>5317</v>
      </c>
      <c r="B5138" s="14" t="s">
        <v>38</v>
      </c>
      <c r="C5138" s="14" t="s">
        <v>18</v>
      </c>
      <c r="D5138" s="14" t="s">
        <v>71</v>
      </c>
      <c r="E5138" s="14" t="s">
        <v>5</v>
      </c>
      <c r="F5138" s="15">
        <v>42965.0</v>
      </c>
      <c r="G5138" s="15">
        <v>43052.0</v>
      </c>
      <c r="H5138" s="14">
        <v>986.0</v>
      </c>
      <c r="I5138" s="12">
        <f>VLOOKUP(C5138, products!$A$1:$C$8, 3, FALSE)</f>
        <v>1096</v>
      </c>
      <c r="J5138" s="12" t="str">
        <f>VLOOKUP(B5138,sales_teams!A:C,3)</f>
        <v>East</v>
      </c>
      <c r="K5138" s="12" t="str">
        <f>VLOOKUP(B5138,sales_teams!A:C,2)</f>
        <v>Rocco Neubert</v>
      </c>
      <c r="L5138" s="12" t="str">
        <f>VLOOKUP(D5138,accounts!A:G,6)</f>
        <v>United States</v>
      </c>
      <c r="M5138" s="12" t="str">
        <f>VLOOKUP(D5138,accounts!A:B,2)</f>
        <v>services</v>
      </c>
      <c r="N5138" s="12" t="str">
        <f t="shared" si="26"/>
        <v>Aug 2017</v>
      </c>
      <c r="O5138" s="12" t="str">
        <f t="shared" si="657"/>
        <v>Nov 2017</v>
      </c>
      <c r="P5138" s="12">
        <f>VLOOKUP(D5138,accounts!A:G,4)</f>
        <v>2041.73</v>
      </c>
      <c r="Q5138" s="12">
        <f t="shared" si="658"/>
        <v>92</v>
      </c>
    </row>
    <row r="5139">
      <c r="A5139" s="14" t="s">
        <v>5318</v>
      </c>
      <c r="B5139" s="14" t="s">
        <v>38</v>
      </c>
      <c r="C5139" s="14" t="s">
        <v>17</v>
      </c>
      <c r="D5139" s="14" t="s">
        <v>109</v>
      </c>
      <c r="E5139" s="14" t="s">
        <v>5</v>
      </c>
      <c r="F5139" s="15">
        <v>42965.0</v>
      </c>
      <c r="G5139" s="15">
        <v>42979.0</v>
      </c>
      <c r="H5139" s="14">
        <v>4817.0</v>
      </c>
      <c r="I5139" s="12">
        <f>VLOOKUP(C5139, products!$A$1:$C$8, 3, FALSE)</f>
        <v>4821</v>
      </c>
      <c r="J5139" s="12" t="str">
        <f>VLOOKUP(B5139,sales_teams!A:C,3)</f>
        <v>East</v>
      </c>
      <c r="K5139" s="12" t="str">
        <f>VLOOKUP(B5139,sales_teams!A:C,2)</f>
        <v>Rocco Neubert</v>
      </c>
      <c r="L5139" s="12" t="str">
        <f>VLOOKUP(D5139,accounts!A:G,6)</f>
        <v>Kenya</v>
      </c>
      <c r="M5139" s="12" t="str">
        <f>VLOOKUP(D5139,accounts!A:B,2)</f>
        <v>medical</v>
      </c>
      <c r="N5139" s="12" t="str">
        <f t="shared" si="26"/>
        <v>Aug 2017</v>
      </c>
      <c r="O5139" s="12" t="str">
        <f t="shared" si="657"/>
        <v>Sep 2017</v>
      </c>
      <c r="P5139" s="12">
        <f>VLOOKUP(D5139,accounts!A:G,4)</f>
        <v>647.18</v>
      </c>
      <c r="Q5139" s="12">
        <f t="shared" si="658"/>
        <v>31</v>
      </c>
    </row>
    <row r="5140">
      <c r="A5140" s="14" t="s">
        <v>5319</v>
      </c>
      <c r="B5140" s="14" t="s">
        <v>42</v>
      </c>
      <c r="C5140" s="14" t="s">
        <v>17</v>
      </c>
      <c r="D5140" s="14" t="s">
        <v>82</v>
      </c>
      <c r="E5140" s="14" t="s">
        <v>26</v>
      </c>
      <c r="F5140" s="15">
        <v>42965.0</v>
      </c>
      <c r="G5140" s="15">
        <v>42978.0</v>
      </c>
      <c r="H5140" s="14">
        <v>0.0</v>
      </c>
      <c r="I5140" s="12">
        <f>VLOOKUP(C5140, products!$A$1:$C$8, 3, FALSE)</f>
        <v>4821</v>
      </c>
      <c r="J5140" s="12" t="str">
        <f>VLOOKUP(B5140,sales_teams!A:C,3)</f>
        <v>East</v>
      </c>
      <c r="K5140" s="12" t="str">
        <f>VLOOKUP(B5140,sales_teams!A:C,2)</f>
        <v>Rocco Neubert</v>
      </c>
      <c r="L5140" s="12" t="str">
        <f>VLOOKUP(D5140,accounts!A:G,6)</f>
        <v>United States</v>
      </c>
      <c r="M5140" s="12" t="str">
        <f>VLOOKUP(D5140,accounts!A:B,2)</f>
        <v>finance</v>
      </c>
      <c r="N5140" s="12" t="str">
        <f t="shared" si="26"/>
        <v>Aug 2017</v>
      </c>
      <c r="O5140" s="12" t="str">
        <f t="shared" si="657"/>
        <v>Aug 2017</v>
      </c>
      <c r="P5140" s="12">
        <f>VLOOKUP(D5140,accounts!A:G,4)</f>
        <v>1698.2</v>
      </c>
      <c r="Q5140" s="12">
        <f t="shared" si="658"/>
        <v>0</v>
      </c>
    </row>
    <row r="5141">
      <c r="A5141" s="14" t="s">
        <v>5320</v>
      </c>
      <c r="B5141" s="14" t="s">
        <v>43</v>
      </c>
      <c r="C5141" s="14" t="s">
        <v>20</v>
      </c>
      <c r="D5141" s="14" t="s">
        <v>116</v>
      </c>
      <c r="E5141" s="14" t="s">
        <v>5</v>
      </c>
      <c r="F5141" s="15">
        <v>42965.0</v>
      </c>
      <c r="G5141" s="15">
        <v>42967.0</v>
      </c>
      <c r="H5141" s="14">
        <v>6529.0</v>
      </c>
      <c r="I5141" s="12">
        <f>VLOOKUP(C5141, products!$A$1:$C$8, 3, FALSE)</f>
        <v>5482</v>
      </c>
      <c r="J5141" s="12" t="str">
        <f>VLOOKUP(B5141,sales_teams!A:C,3)</f>
        <v>East</v>
      </c>
      <c r="K5141" s="12" t="str">
        <f>VLOOKUP(B5141,sales_teams!A:C,2)</f>
        <v>Rocco Neubert</v>
      </c>
      <c r="L5141" s="12" t="str">
        <f>VLOOKUP(D5141,accounts!A:G,6)</f>
        <v>United States</v>
      </c>
      <c r="M5141" s="12" t="str">
        <f>VLOOKUP(D5141,accounts!A:B,2)</f>
        <v>services</v>
      </c>
      <c r="N5141" s="12" t="str">
        <f t="shared" si="26"/>
        <v>Aug 2017</v>
      </c>
      <c r="O5141" s="12" t="str">
        <f t="shared" si="657"/>
        <v>Aug 2017</v>
      </c>
      <c r="P5141" s="12">
        <f>VLOOKUP(D5141,accounts!A:G,4)</f>
        <v>692.19</v>
      </c>
      <c r="Q5141" s="12">
        <f t="shared" si="658"/>
        <v>0</v>
      </c>
    </row>
    <row r="5142">
      <c r="A5142" s="14" t="s">
        <v>5321</v>
      </c>
      <c r="B5142" s="14" t="s">
        <v>45</v>
      </c>
      <c r="C5142" s="14" t="s">
        <v>17</v>
      </c>
      <c r="D5142" s="14" t="s">
        <v>131</v>
      </c>
      <c r="E5142" s="14" t="s">
        <v>26</v>
      </c>
      <c r="F5142" s="15">
        <v>42965.0</v>
      </c>
      <c r="G5142" s="15">
        <v>42972.0</v>
      </c>
      <c r="H5142" s="14">
        <v>0.0</v>
      </c>
      <c r="I5142" s="12">
        <f>VLOOKUP(C5142, products!$A$1:$C$8, 3, FALSE)</f>
        <v>4821</v>
      </c>
      <c r="J5142" s="12" t="str">
        <f>VLOOKUP(B5142,sales_teams!A:C,3)</f>
        <v>East</v>
      </c>
      <c r="K5142" s="12" t="str">
        <f>VLOOKUP(B5142,sales_teams!A:C,2)</f>
        <v>Rocco Neubert</v>
      </c>
      <c r="L5142" s="12" t="str">
        <f>VLOOKUP(D5142,accounts!A:G,6)</f>
        <v>United States</v>
      </c>
      <c r="M5142" s="12" t="str">
        <f>VLOOKUP(D5142,accounts!A:B,2)</f>
        <v>marketing</v>
      </c>
      <c r="N5142" s="12" t="str">
        <f t="shared" si="26"/>
        <v>Aug 2017</v>
      </c>
      <c r="O5142" s="12" t="str">
        <f t="shared" si="657"/>
        <v>Aug 2017</v>
      </c>
      <c r="P5142" s="12">
        <f>VLOOKUP(D5142,accounts!A:G,4)</f>
        <v>45.39</v>
      </c>
      <c r="Q5142" s="12">
        <f t="shared" si="658"/>
        <v>0</v>
      </c>
    </row>
    <row r="5143">
      <c r="A5143" s="14" t="s">
        <v>5322</v>
      </c>
      <c r="B5143" s="14" t="s">
        <v>47</v>
      </c>
      <c r="C5143" s="14" t="s">
        <v>22</v>
      </c>
      <c r="D5143" s="14" t="s">
        <v>68</v>
      </c>
      <c r="E5143" s="14" t="s">
        <v>26</v>
      </c>
      <c r="F5143" s="15">
        <v>42965.0</v>
      </c>
      <c r="G5143" s="15">
        <v>43053.0</v>
      </c>
      <c r="H5143" s="14">
        <v>0.0</v>
      </c>
      <c r="I5143" s="12">
        <f>VLOOKUP(C5143, products!$A$1:$C$8, 3, FALSE)</f>
        <v>550</v>
      </c>
      <c r="J5143" s="12" t="str">
        <f>VLOOKUP(B5143,sales_teams!A:C,3)</f>
        <v>East</v>
      </c>
      <c r="K5143" s="12" t="str">
        <f>VLOOKUP(B5143,sales_teams!A:C,2)</f>
        <v>Rocco Neubert</v>
      </c>
      <c r="L5143" s="12" t="str">
        <f>VLOOKUP(D5143,accounts!A:G,6)</f>
        <v>Korea</v>
      </c>
      <c r="M5143" s="12" t="str">
        <f>VLOOKUP(D5143,accounts!A:B,2)</f>
        <v>technolgy</v>
      </c>
      <c r="N5143" s="12" t="str">
        <f t="shared" si="26"/>
        <v>Aug 2017</v>
      </c>
      <c r="O5143" s="12" t="str">
        <f t="shared" si="657"/>
        <v>Nov 2017</v>
      </c>
      <c r="P5143" s="12">
        <f>VLOOKUP(D5143,accounts!A:G,4)</f>
        <v>8170.38</v>
      </c>
      <c r="Q5143" s="12">
        <f t="shared" si="658"/>
        <v>92</v>
      </c>
    </row>
    <row r="5144">
      <c r="A5144" s="14" t="s">
        <v>5323</v>
      </c>
      <c r="B5144" s="14" t="s">
        <v>47</v>
      </c>
      <c r="C5144" s="14" t="s">
        <v>20</v>
      </c>
      <c r="D5144" s="14" t="s">
        <v>66</v>
      </c>
      <c r="E5144" s="14" t="s">
        <v>5</v>
      </c>
      <c r="F5144" s="15">
        <v>42965.0</v>
      </c>
      <c r="G5144" s="15">
        <v>43053.0</v>
      </c>
      <c r="H5144" s="14">
        <v>4454.0</v>
      </c>
      <c r="I5144" s="12">
        <f>VLOOKUP(C5144, products!$A$1:$C$8, 3, FALSE)</f>
        <v>5482</v>
      </c>
      <c r="J5144" s="12" t="str">
        <f>VLOOKUP(B5144,sales_teams!A:C,3)</f>
        <v>East</v>
      </c>
      <c r="K5144" s="12" t="str">
        <f>VLOOKUP(B5144,sales_teams!A:C,2)</f>
        <v>Rocco Neubert</v>
      </c>
      <c r="L5144" s="12" t="str">
        <f>VLOOKUP(D5144,accounts!A:G,6)</f>
        <v>United States</v>
      </c>
      <c r="M5144" s="12" t="str">
        <f>VLOOKUP(D5144,accounts!A:B,2)</f>
        <v>medical</v>
      </c>
      <c r="N5144" s="12" t="str">
        <f t="shared" si="26"/>
        <v>Aug 2017</v>
      </c>
      <c r="O5144" s="12" t="str">
        <f t="shared" si="657"/>
        <v>Nov 2017</v>
      </c>
      <c r="P5144" s="12">
        <f>VLOOKUP(D5144,accounts!A:G,4)</f>
        <v>4.54</v>
      </c>
      <c r="Q5144" s="12">
        <f t="shared" si="658"/>
        <v>92</v>
      </c>
    </row>
    <row r="5145">
      <c r="A5145" s="14" t="s">
        <v>5324</v>
      </c>
      <c r="B5145" s="14" t="s">
        <v>49</v>
      </c>
      <c r="C5145" s="14" t="s">
        <v>18</v>
      </c>
      <c r="D5145" s="14" t="s">
        <v>67</v>
      </c>
      <c r="E5145" s="14" t="s">
        <v>5</v>
      </c>
      <c r="F5145" s="15">
        <v>42965.0</v>
      </c>
      <c r="G5145" s="15">
        <v>42992.0</v>
      </c>
      <c r="H5145" s="14">
        <v>1002.0</v>
      </c>
      <c r="I5145" s="12">
        <f>VLOOKUP(C5145, products!$A$1:$C$8, 3, FALSE)</f>
        <v>1096</v>
      </c>
      <c r="J5145" s="12" t="str">
        <f>VLOOKUP(B5145,sales_teams!A:C,3)</f>
        <v>West</v>
      </c>
      <c r="K5145" s="12" t="str">
        <f>VLOOKUP(B5145,sales_teams!A:C,2)</f>
        <v>Summer Sewald</v>
      </c>
      <c r="L5145" s="12" t="str">
        <f>VLOOKUP(D5145,accounts!A:G,6)</f>
        <v>United States</v>
      </c>
      <c r="M5145" s="12" t="str">
        <f>VLOOKUP(D5145,accounts!A:B,2)</f>
        <v>entertainment</v>
      </c>
      <c r="N5145" s="12" t="str">
        <f t="shared" si="26"/>
        <v>Aug 2017</v>
      </c>
      <c r="O5145" s="12" t="str">
        <f t="shared" si="657"/>
        <v>Sep 2017</v>
      </c>
      <c r="P5145" s="12">
        <f>VLOOKUP(D5145,accounts!A:G,4)</f>
        <v>4269.9</v>
      </c>
      <c r="Q5145" s="12">
        <f t="shared" si="658"/>
        <v>31</v>
      </c>
    </row>
    <row r="5146">
      <c r="A5146" s="14" t="s">
        <v>5325</v>
      </c>
      <c r="B5146" s="14" t="s">
        <v>49</v>
      </c>
      <c r="C5146" s="14" t="s">
        <v>19</v>
      </c>
      <c r="D5146" s="14" t="s">
        <v>116</v>
      </c>
      <c r="E5146" s="14" t="s">
        <v>5</v>
      </c>
      <c r="F5146" s="15">
        <v>42965.0</v>
      </c>
      <c r="G5146" s="15">
        <v>43043.0</v>
      </c>
      <c r="H5146" s="14">
        <v>63.0</v>
      </c>
      <c r="I5146" s="12">
        <f>VLOOKUP(C5146, products!$A$1:$C$8, 3, FALSE)</f>
        <v>55</v>
      </c>
      <c r="J5146" s="12" t="str">
        <f>VLOOKUP(B5146,sales_teams!A:C,3)</f>
        <v>West</v>
      </c>
      <c r="K5146" s="12" t="str">
        <f>VLOOKUP(B5146,sales_teams!A:C,2)</f>
        <v>Summer Sewald</v>
      </c>
      <c r="L5146" s="12" t="str">
        <f>VLOOKUP(D5146,accounts!A:G,6)</f>
        <v>United States</v>
      </c>
      <c r="M5146" s="12" t="str">
        <f>VLOOKUP(D5146,accounts!A:B,2)</f>
        <v>services</v>
      </c>
      <c r="N5146" s="12" t="str">
        <f t="shared" si="26"/>
        <v>Aug 2017</v>
      </c>
      <c r="O5146" s="12" t="str">
        <f t="shared" si="657"/>
        <v>Nov 2017</v>
      </c>
      <c r="P5146" s="12">
        <f>VLOOKUP(D5146,accounts!A:G,4)</f>
        <v>692.19</v>
      </c>
      <c r="Q5146" s="12">
        <f t="shared" si="658"/>
        <v>92</v>
      </c>
    </row>
    <row r="5147">
      <c r="A5147" s="14" t="s">
        <v>5326</v>
      </c>
      <c r="B5147" s="14" t="s">
        <v>50</v>
      </c>
      <c r="C5147" s="14" t="s">
        <v>22</v>
      </c>
      <c r="D5147" s="14" t="s">
        <v>94</v>
      </c>
      <c r="E5147" s="14" t="s">
        <v>5</v>
      </c>
      <c r="F5147" s="15">
        <v>42965.0</v>
      </c>
      <c r="G5147" s="15">
        <v>43099.0</v>
      </c>
      <c r="H5147" s="14">
        <v>580.0</v>
      </c>
      <c r="I5147" s="12">
        <f>VLOOKUP(C5147, products!$A$1:$C$8, 3, FALSE)</f>
        <v>550</v>
      </c>
      <c r="J5147" s="12" t="str">
        <f>VLOOKUP(B5147,sales_teams!A:C,3)</f>
        <v>West</v>
      </c>
      <c r="K5147" s="12" t="str">
        <f>VLOOKUP(B5147,sales_teams!A:C,2)</f>
        <v>Summer Sewald</v>
      </c>
      <c r="L5147" s="12" t="str">
        <f>VLOOKUP(D5147,accounts!A:G,6)</f>
        <v>United States</v>
      </c>
      <c r="M5147" s="12" t="str">
        <f>VLOOKUP(D5147,accounts!A:B,2)</f>
        <v>medical</v>
      </c>
      <c r="N5147" s="12" t="str">
        <f t="shared" si="26"/>
        <v>Aug 2017</v>
      </c>
      <c r="O5147" s="12" t="str">
        <f t="shared" si="657"/>
        <v>Dec 2017</v>
      </c>
      <c r="P5147" s="12">
        <f>VLOOKUP(D5147,accounts!A:G,4)</f>
        <v>3922.42</v>
      </c>
      <c r="Q5147" s="12">
        <f t="shared" si="658"/>
        <v>122</v>
      </c>
    </row>
    <row r="5148">
      <c r="A5148" s="14" t="s">
        <v>5327</v>
      </c>
      <c r="B5148" s="14" t="s">
        <v>51</v>
      </c>
      <c r="C5148" s="14" t="s">
        <v>22</v>
      </c>
      <c r="D5148" s="14" t="s">
        <v>80</v>
      </c>
      <c r="E5148" s="14" t="s">
        <v>25</v>
      </c>
      <c r="F5148" s="15">
        <v>42965.0</v>
      </c>
      <c r="G5148" s="17"/>
      <c r="I5148" s="12">
        <f>VLOOKUP(C5148, products!$A$1:$C$8, 3, FALSE)</f>
        <v>550</v>
      </c>
      <c r="J5148" s="12" t="str">
        <f>VLOOKUP(B5148,sales_teams!A:C,3)</f>
        <v>West</v>
      </c>
      <c r="K5148" s="12" t="str">
        <f>VLOOKUP(B5148,sales_teams!A:C,2)</f>
        <v>Summer Sewald</v>
      </c>
      <c r="L5148" s="12" t="str">
        <f>VLOOKUP(D5148,accounts!A:G,6)</f>
        <v>United States</v>
      </c>
      <c r="M5148" s="12" t="str">
        <f>VLOOKUP(D5148,accounts!A:B,2)</f>
        <v>technolgy</v>
      </c>
      <c r="N5148" s="12" t="str">
        <f t="shared" si="26"/>
        <v>Aug 2017</v>
      </c>
      <c r="P5148" s="12">
        <f>VLOOKUP(D5148,accounts!A:G,4)</f>
        <v>1712.68</v>
      </c>
    </row>
    <row r="5149">
      <c r="A5149" s="14" t="s">
        <v>5328</v>
      </c>
      <c r="B5149" s="14" t="s">
        <v>59</v>
      </c>
      <c r="C5149" s="14" t="s">
        <v>19</v>
      </c>
      <c r="D5149" s="14" t="s">
        <v>106</v>
      </c>
      <c r="E5149" s="14" t="s">
        <v>5</v>
      </c>
      <c r="F5149" s="15">
        <v>42965.0</v>
      </c>
      <c r="G5149" s="15">
        <v>43076.0</v>
      </c>
      <c r="H5149" s="14">
        <v>49.0</v>
      </c>
      <c r="I5149" s="12">
        <f>VLOOKUP(C5149, products!$A$1:$C$8, 3, FALSE)</f>
        <v>55</v>
      </c>
      <c r="J5149" s="12" t="str">
        <f>VLOOKUP(B5149,sales_teams!A:C,3)</f>
        <v>West</v>
      </c>
      <c r="K5149" s="12" t="str">
        <f>VLOOKUP(B5149,sales_teams!A:C,2)</f>
        <v>Summer Sewald</v>
      </c>
      <c r="L5149" s="12" t="str">
        <f>VLOOKUP(D5149,accounts!A:G,6)</f>
        <v>United States</v>
      </c>
      <c r="M5149" s="12" t="str">
        <f>VLOOKUP(D5149,accounts!A:B,2)</f>
        <v>finance</v>
      </c>
      <c r="N5149" s="12" t="str">
        <f t="shared" si="26"/>
        <v>Aug 2017</v>
      </c>
      <c r="O5149" s="12" t="str">
        <f t="shared" ref="O5149:O5160" si="659">TEXT(G5149,"mmm yyy")</f>
        <v>Dec 2017</v>
      </c>
      <c r="P5149" s="12">
        <f>VLOOKUP(D5149,accounts!A:G,4)</f>
        <v>646.1</v>
      </c>
      <c r="Q5149" s="12">
        <f t="shared" ref="Q5149:Q5160" si="660">O5149-N5149</f>
        <v>122</v>
      </c>
    </row>
    <row r="5150">
      <c r="A5150" s="14" t="s">
        <v>5329</v>
      </c>
      <c r="B5150" s="14" t="s">
        <v>33</v>
      </c>
      <c r="C5150" s="14" t="s">
        <v>20</v>
      </c>
      <c r="D5150" s="14" t="s">
        <v>75</v>
      </c>
      <c r="E5150" s="14" t="s">
        <v>5</v>
      </c>
      <c r="F5150" s="15">
        <v>42966.0</v>
      </c>
      <c r="G5150" s="15">
        <v>43072.0</v>
      </c>
      <c r="H5150" s="14">
        <v>5703.0</v>
      </c>
      <c r="I5150" s="12">
        <f>VLOOKUP(C5150, products!$A$1:$C$8, 3, FALSE)</f>
        <v>5482</v>
      </c>
      <c r="J5150" s="12" t="str">
        <f>VLOOKUP(B5150,sales_teams!A:C,3)</f>
        <v>Central</v>
      </c>
      <c r="K5150" s="12" t="str">
        <f>VLOOKUP(B5150,sales_teams!A:C,2)</f>
        <v>Dustin Brinkmann</v>
      </c>
      <c r="L5150" s="12" t="str">
        <f>VLOOKUP(D5150,accounts!A:G,6)</f>
        <v>Jordan</v>
      </c>
      <c r="M5150" s="12" t="str">
        <f>VLOOKUP(D5150,accounts!A:B,2)</f>
        <v>marketing</v>
      </c>
      <c r="N5150" s="12" t="str">
        <f t="shared" si="26"/>
        <v>Aug 2017</v>
      </c>
      <c r="O5150" s="12" t="str">
        <f t="shared" si="659"/>
        <v>Dec 2017</v>
      </c>
      <c r="P5150" s="12">
        <f>VLOOKUP(D5150,accounts!A:G,4)</f>
        <v>3027.46</v>
      </c>
      <c r="Q5150" s="12">
        <f t="shared" si="660"/>
        <v>122</v>
      </c>
    </row>
    <row r="5151">
      <c r="A5151" s="14" t="s">
        <v>5330</v>
      </c>
      <c r="B5151" s="14" t="s">
        <v>34</v>
      </c>
      <c r="C5151" s="14" t="s">
        <v>19</v>
      </c>
      <c r="D5151" s="14" t="s">
        <v>133</v>
      </c>
      <c r="E5151" s="14" t="s">
        <v>26</v>
      </c>
      <c r="F5151" s="15">
        <v>42966.0</v>
      </c>
      <c r="G5151" s="15">
        <v>42973.0</v>
      </c>
      <c r="H5151" s="14">
        <v>0.0</v>
      </c>
      <c r="I5151" s="12">
        <f>VLOOKUP(C5151, products!$A$1:$C$8, 3, FALSE)</f>
        <v>55</v>
      </c>
      <c r="J5151" s="12" t="str">
        <f>VLOOKUP(B5151,sales_teams!A:C,3)</f>
        <v>Central</v>
      </c>
      <c r="K5151" s="12" t="str">
        <f>VLOOKUP(B5151,sales_teams!A:C,2)</f>
        <v>Dustin Brinkmann</v>
      </c>
      <c r="L5151" s="12" t="str">
        <f>VLOOKUP(D5151,accounts!A:G,6)</f>
        <v>United States</v>
      </c>
      <c r="M5151" s="12" t="str">
        <f>VLOOKUP(D5151,accounts!A:B,2)</f>
        <v>finance</v>
      </c>
      <c r="N5151" s="12" t="str">
        <f t="shared" si="26"/>
        <v>Aug 2017</v>
      </c>
      <c r="O5151" s="12" t="str">
        <f t="shared" si="659"/>
        <v>Aug 2017</v>
      </c>
      <c r="P5151" s="12">
        <f>VLOOKUP(D5151,accounts!A:G,4)</f>
        <v>355.23</v>
      </c>
      <c r="Q5151" s="12">
        <f t="shared" si="660"/>
        <v>0</v>
      </c>
    </row>
    <row r="5152">
      <c r="A5152" s="14" t="s">
        <v>5331</v>
      </c>
      <c r="B5152" s="14" t="s">
        <v>38</v>
      </c>
      <c r="C5152" s="14" t="s">
        <v>22</v>
      </c>
      <c r="D5152" s="14" t="s">
        <v>101</v>
      </c>
      <c r="E5152" s="14" t="s">
        <v>26</v>
      </c>
      <c r="F5152" s="15">
        <v>42966.0</v>
      </c>
      <c r="G5152" s="15">
        <v>42969.0</v>
      </c>
      <c r="H5152" s="14">
        <v>0.0</v>
      </c>
      <c r="I5152" s="12">
        <f>VLOOKUP(C5152, products!$A$1:$C$8, 3, FALSE)</f>
        <v>550</v>
      </c>
      <c r="J5152" s="12" t="str">
        <f>VLOOKUP(B5152,sales_teams!A:C,3)</f>
        <v>East</v>
      </c>
      <c r="K5152" s="12" t="str">
        <f>VLOOKUP(B5152,sales_teams!A:C,2)</f>
        <v>Rocco Neubert</v>
      </c>
      <c r="L5152" s="12" t="str">
        <f>VLOOKUP(D5152,accounts!A:G,6)</f>
        <v>United States</v>
      </c>
      <c r="M5152" s="12" t="str">
        <f>VLOOKUP(D5152,accounts!A:B,2)</f>
        <v>finance</v>
      </c>
      <c r="N5152" s="12" t="str">
        <f t="shared" si="26"/>
        <v>Aug 2017</v>
      </c>
      <c r="O5152" s="12" t="str">
        <f t="shared" si="659"/>
        <v>Aug 2017</v>
      </c>
      <c r="P5152" s="12">
        <f>VLOOKUP(D5152,accounts!A:G,4)</f>
        <v>1102.43</v>
      </c>
      <c r="Q5152" s="12">
        <f t="shared" si="660"/>
        <v>0</v>
      </c>
    </row>
    <row r="5153">
      <c r="A5153" s="14" t="s">
        <v>5332</v>
      </c>
      <c r="B5153" s="14" t="s">
        <v>38</v>
      </c>
      <c r="C5153" s="14" t="s">
        <v>21</v>
      </c>
      <c r="D5153" s="14" t="s">
        <v>90</v>
      </c>
      <c r="E5153" s="14" t="s">
        <v>26</v>
      </c>
      <c r="F5153" s="15">
        <v>42966.0</v>
      </c>
      <c r="G5153" s="15">
        <v>42973.0</v>
      </c>
      <c r="H5153" s="14">
        <v>0.0</v>
      </c>
      <c r="I5153" s="12">
        <f>VLOOKUP(C5153, products!$A$1:$C$8, 3, FALSE)</f>
        <v>3393</v>
      </c>
      <c r="J5153" s="12" t="str">
        <f>VLOOKUP(B5153,sales_teams!A:C,3)</f>
        <v>East</v>
      </c>
      <c r="K5153" s="12" t="str">
        <f>VLOOKUP(B5153,sales_teams!A:C,2)</f>
        <v>Rocco Neubert</v>
      </c>
      <c r="L5153" s="12" t="str">
        <f>VLOOKUP(D5153,accounts!A:G,6)</f>
        <v>United States</v>
      </c>
      <c r="M5153" s="12" t="str">
        <f>VLOOKUP(D5153,accounts!A:B,2)</f>
        <v>software</v>
      </c>
      <c r="N5153" s="12" t="str">
        <f t="shared" si="26"/>
        <v>Aug 2017</v>
      </c>
      <c r="O5153" s="12" t="str">
        <f t="shared" si="659"/>
        <v>Aug 2017</v>
      </c>
      <c r="P5153" s="12">
        <f>VLOOKUP(D5153,accounts!A:G,4)</f>
        <v>4618</v>
      </c>
      <c r="Q5153" s="12">
        <f t="shared" si="660"/>
        <v>0</v>
      </c>
    </row>
    <row r="5154">
      <c r="A5154" s="14" t="s">
        <v>5333</v>
      </c>
      <c r="B5154" s="14" t="s">
        <v>39</v>
      </c>
      <c r="C5154" s="14" t="s">
        <v>17</v>
      </c>
      <c r="D5154" s="14" t="s">
        <v>64</v>
      </c>
      <c r="E5154" s="14" t="s">
        <v>26</v>
      </c>
      <c r="F5154" s="15">
        <v>42966.0</v>
      </c>
      <c r="G5154" s="15">
        <v>43050.0</v>
      </c>
      <c r="H5154" s="14">
        <v>0.0</v>
      </c>
      <c r="I5154" s="12">
        <f>VLOOKUP(C5154, products!$A$1:$C$8, 3, FALSE)</f>
        <v>4821</v>
      </c>
      <c r="J5154" s="12" t="str">
        <f>VLOOKUP(B5154,sales_teams!A:C,3)</f>
        <v>East</v>
      </c>
      <c r="K5154" s="12" t="str">
        <f>VLOOKUP(B5154,sales_teams!A:C,2)</f>
        <v>Rocco Neubert</v>
      </c>
      <c r="L5154" s="12" t="str">
        <f>VLOOKUP(D5154,accounts!A:G,6)</f>
        <v>United States</v>
      </c>
      <c r="M5154" s="12" t="str">
        <f>VLOOKUP(D5154,accounts!A:B,2)</f>
        <v>software</v>
      </c>
      <c r="N5154" s="12" t="str">
        <f t="shared" si="26"/>
        <v>Aug 2017</v>
      </c>
      <c r="O5154" s="12" t="str">
        <f t="shared" si="659"/>
        <v>Nov 2017</v>
      </c>
      <c r="P5154" s="12">
        <f>VLOOKUP(D5154,accounts!A:G,4)</f>
        <v>11698.03</v>
      </c>
      <c r="Q5154" s="12">
        <f t="shared" si="660"/>
        <v>92</v>
      </c>
    </row>
    <row r="5155">
      <c r="A5155" s="14" t="s">
        <v>5334</v>
      </c>
      <c r="B5155" s="14" t="s">
        <v>45</v>
      </c>
      <c r="C5155" s="14" t="s">
        <v>18</v>
      </c>
      <c r="D5155" s="14" t="s">
        <v>92</v>
      </c>
      <c r="E5155" s="14" t="s">
        <v>5</v>
      </c>
      <c r="F5155" s="15">
        <v>42966.0</v>
      </c>
      <c r="G5155" s="15">
        <v>43070.0</v>
      </c>
      <c r="H5155" s="14">
        <v>1148.0</v>
      </c>
      <c r="I5155" s="12">
        <f>VLOOKUP(C5155, products!$A$1:$C$8, 3, FALSE)</f>
        <v>1096</v>
      </c>
      <c r="J5155" s="12" t="str">
        <f>VLOOKUP(B5155,sales_teams!A:C,3)</f>
        <v>East</v>
      </c>
      <c r="K5155" s="12" t="str">
        <f>VLOOKUP(B5155,sales_teams!A:C,2)</f>
        <v>Rocco Neubert</v>
      </c>
      <c r="L5155" s="12" t="str">
        <f>VLOOKUP(D5155,accounts!A:G,6)</f>
        <v>United States</v>
      </c>
      <c r="M5155" s="12" t="str">
        <f>VLOOKUP(D5155,accounts!A:B,2)</f>
        <v>finance</v>
      </c>
      <c r="N5155" s="12" t="str">
        <f t="shared" si="26"/>
        <v>Aug 2017</v>
      </c>
      <c r="O5155" s="12" t="str">
        <f t="shared" si="659"/>
        <v>Dec 2017</v>
      </c>
      <c r="P5155" s="12">
        <f>VLOOKUP(D5155,accounts!A:G,4)</f>
        <v>2819.5</v>
      </c>
      <c r="Q5155" s="12">
        <f t="shared" si="660"/>
        <v>122</v>
      </c>
    </row>
    <row r="5156">
      <c r="A5156" s="14" t="s">
        <v>5335</v>
      </c>
      <c r="B5156" s="14" t="s">
        <v>46</v>
      </c>
      <c r="C5156" s="14" t="s">
        <v>22</v>
      </c>
      <c r="D5156" s="14" t="s">
        <v>74</v>
      </c>
      <c r="E5156" s="14" t="s">
        <v>26</v>
      </c>
      <c r="F5156" s="15">
        <v>42966.0</v>
      </c>
      <c r="G5156" s="15">
        <v>42972.0</v>
      </c>
      <c r="H5156" s="14">
        <v>0.0</v>
      </c>
      <c r="I5156" s="12">
        <f>VLOOKUP(C5156, products!$A$1:$C$8, 3, FALSE)</f>
        <v>550</v>
      </c>
      <c r="J5156" s="12" t="str">
        <f>VLOOKUP(B5156,sales_teams!A:C,3)</f>
        <v>East</v>
      </c>
      <c r="K5156" s="12" t="str">
        <f>VLOOKUP(B5156,sales_teams!A:C,2)</f>
        <v>Rocco Neubert</v>
      </c>
      <c r="L5156" s="12" t="str">
        <f>VLOOKUP(D5156,accounts!A:G,6)</f>
        <v>United States</v>
      </c>
      <c r="M5156" s="12" t="str">
        <f>VLOOKUP(D5156,accounts!A:B,2)</f>
        <v>retail</v>
      </c>
      <c r="N5156" s="12" t="str">
        <f t="shared" si="26"/>
        <v>Aug 2017</v>
      </c>
      <c r="O5156" s="12" t="str">
        <f t="shared" si="659"/>
        <v>Aug 2017</v>
      </c>
      <c r="P5156" s="12">
        <f>VLOOKUP(D5156,accounts!A:G,4)</f>
        <v>2214.94</v>
      </c>
      <c r="Q5156" s="12">
        <f t="shared" si="660"/>
        <v>0</v>
      </c>
    </row>
    <row r="5157">
      <c r="A5157" s="14" t="s">
        <v>5336</v>
      </c>
      <c r="B5157" s="14" t="s">
        <v>47</v>
      </c>
      <c r="C5157" s="14" t="s">
        <v>22</v>
      </c>
      <c r="D5157" s="14" t="s">
        <v>113</v>
      </c>
      <c r="E5157" s="14" t="s">
        <v>26</v>
      </c>
      <c r="F5157" s="15">
        <v>42966.0</v>
      </c>
      <c r="G5157" s="15">
        <v>42975.0</v>
      </c>
      <c r="H5157" s="14">
        <v>0.0</v>
      </c>
      <c r="I5157" s="12">
        <f>VLOOKUP(C5157, products!$A$1:$C$8, 3, FALSE)</f>
        <v>550</v>
      </c>
      <c r="J5157" s="12" t="str">
        <f>VLOOKUP(B5157,sales_teams!A:C,3)</f>
        <v>East</v>
      </c>
      <c r="K5157" s="12" t="str">
        <f>VLOOKUP(B5157,sales_teams!A:C,2)</f>
        <v>Rocco Neubert</v>
      </c>
      <c r="L5157" s="12" t="str">
        <f>VLOOKUP(D5157,accounts!A:G,6)</f>
        <v>United States</v>
      </c>
      <c r="M5157" s="12" t="str">
        <f>VLOOKUP(D5157,accounts!A:B,2)</f>
        <v>retail</v>
      </c>
      <c r="N5157" s="12" t="str">
        <f t="shared" si="26"/>
        <v>Aug 2017</v>
      </c>
      <c r="O5157" s="12" t="str">
        <f t="shared" si="659"/>
        <v>Aug 2017</v>
      </c>
      <c r="P5157" s="12">
        <f>VLOOKUP(D5157,accounts!A:G,4)</f>
        <v>1388.67</v>
      </c>
      <c r="Q5157" s="12">
        <f t="shared" si="660"/>
        <v>0</v>
      </c>
    </row>
    <row r="5158">
      <c r="A5158" s="14" t="s">
        <v>5337</v>
      </c>
      <c r="B5158" s="14" t="s">
        <v>47</v>
      </c>
      <c r="C5158" s="14" t="s">
        <v>18</v>
      </c>
      <c r="D5158" s="14" t="s">
        <v>111</v>
      </c>
      <c r="E5158" s="14" t="s">
        <v>26</v>
      </c>
      <c r="F5158" s="15">
        <v>42966.0</v>
      </c>
      <c r="G5158" s="15">
        <v>43065.0</v>
      </c>
      <c r="H5158" s="14">
        <v>0.0</v>
      </c>
      <c r="I5158" s="12">
        <f>VLOOKUP(C5158, products!$A$1:$C$8, 3, FALSE)</f>
        <v>1096</v>
      </c>
      <c r="J5158" s="12" t="str">
        <f>VLOOKUP(B5158,sales_teams!A:C,3)</f>
        <v>East</v>
      </c>
      <c r="K5158" s="12" t="str">
        <f>VLOOKUP(B5158,sales_teams!A:C,2)</f>
        <v>Rocco Neubert</v>
      </c>
      <c r="L5158" s="12" t="str">
        <f>VLOOKUP(D5158,accounts!A:G,6)</f>
        <v>United States</v>
      </c>
      <c r="M5158" s="12" t="str">
        <f>VLOOKUP(D5158,accounts!A:B,2)</f>
        <v>retail</v>
      </c>
      <c r="N5158" s="12" t="str">
        <f t="shared" si="26"/>
        <v>Aug 2017</v>
      </c>
      <c r="O5158" s="12" t="str">
        <f t="shared" si="659"/>
        <v>Nov 2017</v>
      </c>
      <c r="P5158" s="12">
        <f>VLOOKUP(D5158,accounts!A:G,4)</f>
        <v>223.8</v>
      </c>
      <c r="Q5158" s="12">
        <f t="shared" si="660"/>
        <v>92</v>
      </c>
    </row>
    <row r="5159">
      <c r="A5159" s="14" t="s">
        <v>5338</v>
      </c>
      <c r="B5159" s="14" t="s">
        <v>47</v>
      </c>
      <c r="C5159" s="14" t="s">
        <v>17</v>
      </c>
      <c r="D5159" s="14" t="s">
        <v>68</v>
      </c>
      <c r="E5159" s="14" t="s">
        <v>5</v>
      </c>
      <c r="F5159" s="15">
        <v>42966.0</v>
      </c>
      <c r="G5159" s="15">
        <v>43093.0</v>
      </c>
      <c r="H5159" s="14">
        <v>4009.0</v>
      </c>
      <c r="I5159" s="12">
        <f>VLOOKUP(C5159, products!$A$1:$C$8, 3, FALSE)</f>
        <v>4821</v>
      </c>
      <c r="J5159" s="12" t="str">
        <f>VLOOKUP(B5159,sales_teams!A:C,3)</f>
        <v>East</v>
      </c>
      <c r="K5159" s="12" t="str">
        <f>VLOOKUP(B5159,sales_teams!A:C,2)</f>
        <v>Rocco Neubert</v>
      </c>
      <c r="L5159" s="12" t="str">
        <f>VLOOKUP(D5159,accounts!A:G,6)</f>
        <v>Korea</v>
      </c>
      <c r="M5159" s="12" t="str">
        <f>VLOOKUP(D5159,accounts!A:B,2)</f>
        <v>technolgy</v>
      </c>
      <c r="N5159" s="12" t="str">
        <f t="shared" si="26"/>
        <v>Aug 2017</v>
      </c>
      <c r="O5159" s="12" t="str">
        <f t="shared" si="659"/>
        <v>Dec 2017</v>
      </c>
      <c r="P5159" s="12">
        <f>VLOOKUP(D5159,accounts!A:G,4)</f>
        <v>8170.38</v>
      </c>
      <c r="Q5159" s="12">
        <f t="shared" si="660"/>
        <v>122</v>
      </c>
    </row>
    <row r="5160">
      <c r="A5160" s="14" t="s">
        <v>5339</v>
      </c>
      <c r="B5160" s="14" t="s">
        <v>48</v>
      </c>
      <c r="C5160" s="14" t="s">
        <v>21</v>
      </c>
      <c r="D5160" s="14" t="s">
        <v>79</v>
      </c>
      <c r="E5160" s="14" t="s">
        <v>5</v>
      </c>
      <c r="F5160" s="15">
        <v>42966.0</v>
      </c>
      <c r="G5160" s="15">
        <v>43041.0</v>
      </c>
      <c r="H5160" s="14">
        <v>3024.0</v>
      </c>
      <c r="I5160" s="12">
        <f>VLOOKUP(C5160, products!$A$1:$C$8, 3, FALSE)</f>
        <v>3393</v>
      </c>
      <c r="J5160" s="12" t="str">
        <f>VLOOKUP(B5160,sales_teams!A:C,3)</f>
        <v>East</v>
      </c>
      <c r="K5160" s="12" t="str">
        <f>VLOOKUP(B5160,sales_teams!A:C,2)</f>
        <v>Rocco Neubert</v>
      </c>
      <c r="L5160" s="12" t="str">
        <f>VLOOKUP(D5160,accounts!A:G,6)</f>
        <v>Panama</v>
      </c>
      <c r="M5160" s="12" t="str">
        <f>VLOOKUP(D5160,accounts!A:B,2)</f>
        <v>technolgy</v>
      </c>
      <c r="N5160" s="12" t="str">
        <f t="shared" si="26"/>
        <v>Aug 2017</v>
      </c>
      <c r="O5160" s="12" t="str">
        <f t="shared" si="659"/>
        <v>Nov 2017</v>
      </c>
      <c r="P5160" s="12">
        <f>VLOOKUP(D5160,accounts!A:G,4)</f>
        <v>2938.67</v>
      </c>
      <c r="Q5160" s="12">
        <f t="shared" si="660"/>
        <v>92</v>
      </c>
    </row>
    <row r="5161">
      <c r="A5161" s="14" t="s">
        <v>5340</v>
      </c>
      <c r="B5161" s="14" t="s">
        <v>51</v>
      </c>
      <c r="C5161" s="14" t="s">
        <v>18</v>
      </c>
      <c r="D5161" s="14" t="s">
        <v>64</v>
      </c>
      <c r="E5161" s="14" t="s">
        <v>25</v>
      </c>
      <c r="F5161" s="15">
        <v>42966.0</v>
      </c>
      <c r="G5161" s="17"/>
      <c r="I5161" s="12">
        <f>VLOOKUP(C5161, products!$A$1:$C$8, 3, FALSE)</f>
        <v>1096</v>
      </c>
      <c r="J5161" s="12" t="str">
        <f>VLOOKUP(B5161,sales_teams!A:C,3)</f>
        <v>West</v>
      </c>
      <c r="K5161" s="12" t="str">
        <f>VLOOKUP(B5161,sales_teams!A:C,2)</f>
        <v>Summer Sewald</v>
      </c>
      <c r="L5161" s="12" t="str">
        <f>VLOOKUP(D5161,accounts!A:G,6)</f>
        <v>United States</v>
      </c>
      <c r="M5161" s="12" t="str">
        <f>VLOOKUP(D5161,accounts!A:B,2)</f>
        <v>software</v>
      </c>
      <c r="N5161" s="12" t="str">
        <f t="shared" si="26"/>
        <v>Aug 2017</v>
      </c>
      <c r="P5161" s="12">
        <f>VLOOKUP(D5161,accounts!A:G,4)</f>
        <v>11698.03</v>
      </c>
    </row>
    <row r="5162">
      <c r="A5162" s="14" t="s">
        <v>5341</v>
      </c>
      <c r="B5162" s="14" t="s">
        <v>52</v>
      </c>
      <c r="C5162" s="14" t="s">
        <v>21</v>
      </c>
      <c r="D5162" s="14" t="s">
        <v>92</v>
      </c>
      <c r="E5162" s="14" t="s">
        <v>26</v>
      </c>
      <c r="F5162" s="15">
        <v>42966.0</v>
      </c>
      <c r="G5162" s="15">
        <v>43059.0</v>
      </c>
      <c r="H5162" s="14">
        <v>0.0</v>
      </c>
      <c r="I5162" s="12">
        <f>VLOOKUP(C5162, products!$A$1:$C$8, 3, FALSE)</f>
        <v>3393</v>
      </c>
      <c r="J5162" s="12" t="str">
        <f>VLOOKUP(B5162,sales_teams!A:C,3)</f>
        <v>West</v>
      </c>
      <c r="K5162" s="12" t="str">
        <f>VLOOKUP(B5162,sales_teams!A:C,2)</f>
        <v>Summer Sewald</v>
      </c>
      <c r="L5162" s="12" t="str">
        <f>VLOOKUP(D5162,accounts!A:G,6)</f>
        <v>United States</v>
      </c>
      <c r="M5162" s="12" t="str">
        <f>VLOOKUP(D5162,accounts!A:B,2)</f>
        <v>finance</v>
      </c>
      <c r="N5162" s="12" t="str">
        <f t="shared" si="26"/>
        <v>Aug 2017</v>
      </c>
      <c r="O5162" s="12" t="str">
        <f t="shared" ref="O5162:O5173" si="661">TEXT(G5162,"mmm yyy")</f>
        <v>Nov 2017</v>
      </c>
      <c r="P5162" s="12">
        <f>VLOOKUP(D5162,accounts!A:G,4)</f>
        <v>2819.5</v>
      </c>
      <c r="Q5162" s="12">
        <f t="shared" ref="Q5162:Q5173" si="662">O5162-N5162</f>
        <v>92</v>
      </c>
    </row>
    <row r="5163">
      <c r="A5163" s="14" t="s">
        <v>5342</v>
      </c>
      <c r="B5163" s="14" t="s">
        <v>56</v>
      </c>
      <c r="C5163" s="14" t="s">
        <v>19</v>
      </c>
      <c r="D5163" s="14" t="s">
        <v>87</v>
      </c>
      <c r="E5163" s="14" t="s">
        <v>26</v>
      </c>
      <c r="F5163" s="15">
        <v>42966.0</v>
      </c>
      <c r="G5163" s="15">
        <v>43050.0</v>
      </c>
      <c r="H5163" s="14">
        <v>0.0</v>
      </c>
      <c r="I5163" s="12">
        <f>VLOOKUP(C5163, products!$A$1:$C$8, 3, FALSE)</f>
        <v>55</v>
      </c>
      <c r="J5163" s="12" t="str">
        <f>VLOOKUP(B5163,sales_teams!A:C,3)</f>
        <v>West</v>
      </c>
      <c r="K5163" s="12" t="str">
        <f>VLOOKUP(B5163,sales_teams!A:C,2)</f>
        <v>Summer Sewald</v>
      </c>
      <c r="L5163" s="12" t="str">
        <f>VLOOKUP(D5163,accounts!A:G,6)</f>
        <v>United States</v>
      </c>
      <c r="M5163" s="12" t="str">
        <f>VLOOKUP(D5163,accounts!A:B,2)</f>
        <v>entertainment</v>
      </c>
      <c r="N5163" s="12" t="str">
        <f t="shared" si="26"/>
        <v>Aug 2017</v>
      </c>
      <c r="O5163" s="12" t="str">
        <f t="shared" si="661"/>
        <v>Nov 2017</v>
      </c>
      <c r="P5163" s="12">
        <f>VLOOKUP(D5163,accounts!A:G,4)</f>
        <v>3838.39</v>
      </c>
      <c r="Q5163" s="12">
        <f t="shared" si="662"/>
        <v>92</v>
      </c>
    </row>
    <row r="5164">
      <c r="A5164" s="14" t="s">
        <v>5343</v>
      </c>
      <c r="B5164" s="14" t="s">
        <v>58</v>
      </c>
      <c r="C5164" s="14" t="s">
        <v>17</v>
      </c>
      <c r="D5164" s="14" t="s">
        <v>132</v>
      </c>
      <c r="E5164" s="14" t="s">
        <v>5</v>
      </c>
      <c r="F5164" s="15">
        <v>42966.0</v>
      </c>
      <c r="G5164" s="15">
        <v>43066.0</v>
      </c>
      <c r="H5164" s="14">
        <v>5058.0</v>
      </c>
      <c r="I5164" s="12">
        <f>VLOOKUP(C5164, products!$A$1:$C$8, 3, FALSE)</f>
        <v>4821</v>
      </c>
      <c r="J5164" s="12" t="str">
        <f>VLOOKUP(B5164,sales_teams!A:C,3)</f>
        <v>West</v>
      </c>
      <c r="K5164" s="12" t="str">
        <f>VLOOKUP(B5164,sales_teams!A:C,2)</f>
        <v>Summer Sewald</v>
      </c>
      <c r="L5164" s="12" t="str">
        <f>VLOOKUP(D5164,accounts!A:G,6)</f>
        <v>United States</v>
      </c>
      <c r="M5164" s="12" t="str">
        <f>VLOOKUP(D5164,accounts!A:B,2)</f>
        <v>technolgy</v>
      </c>
      <c r="N5164" s="12" t="str">
        <f t="shared" si="26"/>
        <v>Aug 2017</v>
      </c>
      <c r="O5164" s="12" t="str">
        <f t="shared" si="661"/>
        <v>Nov 2017</v>
      </c>
      <c r="P5164" s="12">
        <f>VLOOKUP(D5164,accounts!A:G,4)</f>
        <v>587.72</v>
      </c>
      <c r="Q5164" s="12">
        <f t="shared" si="662"/>
        <v>92</v>
      </c>
    </row>
    <row r="5165">
      <c r="A5165" s="14" t="s">
        <v>5344</v>
      </c>
      <c r="B5165" s="14" t="s">
        <v>61</v>
      </c>
      <c r="C5165" s="14" t="s">
        <v>22</v>
      </c>
      <c r="D5165" s="14" t="s">
        <v>67</v>
      </c>
      <c r="E5165" s="14" t="s">
        <v>26</v>
      </c>
      <c r="F5165" s="15">
        <v>42966.0</v>
      </c>
      <c r="G5165" s="15">
        <v>43064.0</v>
      </c>
      <c r="H5165" s="14">
        <v>0.0</v>
      </c>
      <c r="I5165" s="12">
        <f>VLOOKUP(C5165, products!$A$1:$C$8, 3, FALSE)</f>
        <v>550</v>
      </c>
      <c r="J5165" s="12" t="str">
        <f>VLOOKUP(B5165,sales_teams!A:C,3)</f>
        <v>West</v>
      </c>
      <c r="K5165" s="12" t="str">
        <f>VLOOKUP(B5165,sales_teams!A:C,2)</f>
        <v>Summer Sewald</v>
      </c>
      <c r="L5165" s="12" t="str">
        <f>VLOOKUP(D5165,accounts!A:G,6)</f>
        <v>United States</v>
      </c>
      <c r="M5165" s="12" t="str">
        <f>VLOOKUP(D5165,accounts!A:B,2)</f>
        <v>entertainment</v>
      </c>
      <c r="N5165" s="12" t="str">
        <f t="shared" si="26"/>
        <v>Aug 2017</v>
      </c>
      <c r="O5165" s="12" t="str">
        <f t="shared" si="661"/>
        <v>Nov 2017</v>
      </c>
      <c r="P5165" s="12">
        <f>VLOOKUP(D5165,accounts!A:G,4)</f>
        <v>4269.9</v>
      </c>
      <c r="Q5165" s="12">
        <f t="shared" si="662"/>
        <v>92</v>
      </c>
    </row>
    <row r="5166">
      <c r="A5166" s="14" t="s">
        <v>5345</v>
      </c>
      <c r="B5166" s="14" t="s">
        <v>33</v>
      </c>
      <c r="C5166" s="14" t="s">
        <v>17</v>
      </c>
      <c r="D5166" s="14" t="s">
        <v>108</v>
      </c>
      <c r="E5166" s="14" t="s">
        <v>26</v>
      </c>
      <c r="F5166" s="15">
        <v>42967.0</v>
      </c>
      <c r="G5166" s="15">
        <v>42980.0</v>
      </c>
      <c r="H5166" s="14">
        <v>0.0</v>
      </c>
      <c r="I5166" s="12">
        <f>VLOOKUP(C5166, products!$A$1:$C$8, 3, FALSE)</f>
        <v>4821</v>
      </c>
      <c r="J5166" s="12" t="str">
        <f>VLOOKUP(B5166,sales_teams!A:C,3)</f>
        <v>Central</v>
      </c>
      <c r="K5166" s="12" t="str">
        <f>VLOOKUP(B5166,sales_teams!A:C,2)</f>
        <v>Dustin Brinkmann</v>
      </c>
      <c r="L5166" s="12" t="str">
        <f>VLOOKUP(D5166,accounts!A:G,6)</f>
        <v>United States</v>
      </c>
      <c r="M5166" s="12" t="str">
        <f>VLOOKUP(D5166,accounts!A:B,2)</f>
        <v>employment</v>
      </c>
      <c r="N5166" s="12" t="str">
        <f t="shared" si="26"/>
        <v>Aug 2017</v>
      </c>
      <c r="O5166" s="12" t="str">
        <f t="shared" si="661"/>
        <v>Sep 2017</v>
      </c>
      <c r="P5166" s="12">
        <f>VLOOKUP(D5166,accounts!A:G,4)</f>
        <v>882.12</v>
      </c>
      <c r="Q5166" s="12">
        <f t="shared" si="662"/>
        <v>31</v>
      </c>
    </row>
    <row r="5167">
      <c r="A5167" s="14" t="s">
        <v>5346</v>
      </c>
      <c r="B5167" s="14" t="s">
        <v>34</v>
      </c>
      <c r="C5167" s="14" t="s">
        <v>22</v>
      </c>
      <c r="D5167" s="14" t="s">
        <v>145</v>
      </c>
      <c r="E5167" s="14" t="s">
        <v>5</v>
      </c>
      <c r="F5167" s="15">
        <v>42967.0</v>
      </c>
      <c r="G5167" s="15">
        <v>42989.0</v>
      </c>
      <c r="H5167" s="14">
        <v>566.0</v>
      </c>
      <c r="I5167" s="12">
        <f>VLOOKUP(C5167, products!$A$1:$C$8, 3, FALSE)</f>
        <v>550</v>
      </c>
      <c r="J5167" s="12" t="str">
        <f>VLOOKUP(B5167,sales_teams!A:C,3)</f>
        <v>Central</v>
      </c>
      <c r="K5167" s="12" t="str">
        <f>VLOOKUP(B5167,sales_teams!A:C,2)</f>
        <v>Dustin Brinkmann</v>
      </c>
      <c r="L5167" s="12" t="str">
        <f>VLOOKUP(D5167,accounts!A:G,6)</f>
        <v>United States</v>
      </c>
      <c r="M5167" s="12" t="str">
        <f>VLOOKUP(D5167,accounts!A:B,2)</f>
        <v>technolgy</v>
      </c>
      <c r="N5167" s="12" t="str">
        <f t="shared" si="26"/>
        <v>Aug 2017</v>
      </c>
      <c r="O5167" s="12" t="str">
        <f t="shared" si="661"/>
        <v>Sep 2017</v>
      </c>
      <c r="P5167" s="12">
        <f>VLOOKUP(D5167,accounts!A:G,4)</f>
        <v>1242.32</v>
      </c>
      <c r="Q5167" s="12">
        <f t="shared" si="662"/>
        <v>31</v>
      </c>
    </row>
    <row r="5168">
      <c r="A5168" s="14" t="s">
        <v>5347</v>
      </c>
      <c r="B5168" s="14" t="s">
        <v>34</v>
      </c>
      <c r="C5168" s="14" t="s">
        <v>22</v>
      </c>
      <c r="D5168" s="14" t="s">
        <v>80</v>
      </c>
      <c r="E5168" s="14" t="s">
        <v>5</v>
      </c>
      <c r="F5168" s="15">
        <v>42967.0</v>
      </c>
      <c r="G5168" s="15">
        <v>43041.0</v>
      </c>
      <c r="H5168" s="14">
        <v>578.0</v>
      </c>
      <c r="I5168" s="12">
        <f>VLOOKUP(C5168, products!$A$1:$C$8, 3, FALSE)</f>
        <v>550</v>
      </c>
      <c r="J5168" s="12" t="str">
        <f>VLOOKUP(B5168,sales_teams!A:C,3)</f>
        <v>Central</v>
      </c>
      <c r="K5168" s="12" t="str">
        <f>VLOOKUP(B5168,sales_teams!A:C,2)</f>
        <v>Dustin Brinkmann</v>
      </c>
      <c r="L5168" s="12" t="str">
        <f>VLOOKUP(D5168,accounts!A:G,6)</f>
        <v>United States</v>
      </c>
      <c r="M5168" s="12" t="str">
        <f>VLOOKUP(D5168,accounts!A:B,2)</f>
        <v>technolgy</v>
      </c>
      <c r="N5168" s="12" t="str">
        <f t="shared" si="26"/>
        <v>Aug 2017</v>
      </c>
      <c r="O5168" s="12" t="str">
        <f t="shared" si="661"/>
        <v>Nov 2017</v>
      </c>
      <c r="P5168" s="12">
        <f>VLOOKUP(D5168,accounts!A:G,4)</f>
        <v>1712.68</v>
      </c>
      <c r="Q5168" s="12">
        <f t="shared" si="662"/>
        <v>92</v>
      </c>
    </row>
    <row r="5169">
      <c r="A5169" s="14" t="s">
        <v>5348</v>
      </c>
      <c r="B5169" s="14" t="s">
        <v>38</v>
      </c>
      <c r="C5169" s="14" t="s">
        <v>22</v>
      </c>
      <c r="D5169" s="14" t="s">
        <v>126</v>
      </c>
      <c r="E5169" s="14" t="s">
        <v>5</v>
      </c>
      <c r="F5169" s="15">
        <v>42967.0</v>
      </c>
      <c r="G5169" s="15">
        <v>42977.0</v>
      </c>
      <c r="H5169" s="14">
        <v>620.0</v>
      </c>
      <c r="I5169" s="12">
        <f>VLOOKUP(C5169, products!$A$1:$C$8, 3, FALSE)</f>
        <v>550</v>
      </c>
      <c r="J5169" s="12" t="str">
        <f>VLOOKUP(B5169,sales_teams!A:C,3)</f>
        <v>East</v>
      </c>
      <c r="K5169" s="12" t="str">
        <f>VLOOKUP(B5169,sales_teams!A:C,2)</f>
        <v>Rocco Neubert</v>
      </c>
      <c r="L5169" s="12" t="str">
        <f>VLOOKUP(D5169,accounts!A:G,6)</f>
        <v>United States</v>
      </c>
      <c r="M5169" s="12" t="str">
        <f>VLOOKUP(D5169,accounts!A:B,2)</f>
        <v>retail</v>
      </c>
      <c r="N5169" s="12" t="str">
        <f t="shared" si="26"/>
        <v>Aug 2017</v>
      </c>
      <c r="O5169" s="12" t="str">
        <f t="shared" si="661"/>
        <v>Aug 2017</v>
      </c>
      <c r="P5169" s="12">
        <f>VLOOKUP(D5169,accounts!A:G,4)</f>
        <v>332.43</v>
      </c>
      <c r="Q5169" s="12">
        <f t="shared" si="662"/>
        <v>0</v>
      </c>
    </row>
    <row r="5170">
      <c r="A5170" s="14" t="s">
        <v>5349</v>
      </c>
      <c r="B5170" s="14" t="s">
        <v>38</v>
      </c>
      <c r="C5170" s="14" t="s">
        <v>17</v>
      </c>
      <c r="D5170" s="14" t="s">
        <v>101</v>
      </c>
      <c r="E5170" s="14" t="s">
        <v>5</v>
      </c>
      <c r="F5170" s="15">
        <v>42967.0</v>
      </c>
      <c r="G5170" s="15">
        <v>42981.0</v>
      </c>
      <c r="H5170" s="14">
        <v>4310.0</v>
      </c>
      <c r="I5170" s="12">
        <f>VLOOKUP(C5170, products!$A$1:$C$8, 3, FALSE)</f>
        <v>4821</v>
      </c>
      <c r="J5170" s="12" t="str">
        <f>VLOOKUP(B5170,sales_teams!A:C,3)</f>
        <v>East</v>
      </c>
      <c r="K5170" s="12" t="str">
        <f>VLOOKUP(B5170,sales_teams!A:C,2)</f>
        <v>Rocco Neubert</v>
      </c>
      <c r="L5170" s="12" t="str">
        <f>VLOOKUP(D5170,accounts!A:G,6)</f>
        <v>United States</v>
      </c>
      <c r="M5170" s="12" t="str">
        <f>VLOOKUP(D5170,accounts!A:B,2)</f>
        <v>finance</v>
      </c>
      <c r="N5170" s="12" t="str">
        <f t="shared" si="26"/>
        <v>Aug 2017</v>
      </c>
      <c r="O5170" s="12" t="str">
        <f t="shared" si="661"/>
        <v>Sep 2017</v>
      </c>
      <c r="P5170" s="12">
        <f>VLOOKUP(D5170,accounts!A:G,4)</f>
        <v>1102.43</v>
      </c>
      <c r="Q5170" s="12">
        <f t="shared" si="662"/>
        <v>31</v>
      </c>
    </row>
    <row r="5171">
      <c r="A5171" s="14" t="s">
        <v>5350</v>
      </c>
      <c r="B5171" s="14" t="s">
        <v>43</v>
      </c>
      <c r="C5171" s="14" t="s">
        <v>21</v>
      </c>
      <c r="D5171" s="14" t="s">
        <v>76</v>
      </c>
      <c r="E5171" s="14" t="s">
        <v>5</v>
      </c>
      <c r="F5171" s="15">
        <v>42967.0</v>
      </c>
      <c r="G5171" s="15">
        <v>42968.0</v>
      </c>
      <c r="H5171" s="14">
        <v>3448.0</v>
      </c>
      <c r="I5171" s="12">
        <f>VLOOKUP(C5171, products!$A$1:$C$8, 3, FALSE)</f>
        <v>3393</v>
      </c>
      <c r="J5171" s="12" t="str">
        <f>VLOOKUP(B5171,sales_teams!A:C,3)</f>
        <v>East</v>
      </c>
      <c r="K5171" s="12" t="str">
        <f>VLOOKUP(B5171,sales_teams!A:C,2)</f>
        <v>Rocco Neubert</v>
      </c>
      <c r="L5171" s="12" t="str">
        <f>VLOOKUP(D5171,accounts!A:G,6)</f>
        <v>United States</v>
      </c>
      <c r="M5171" s="12" t="str">
        <f>VLOOKUP(D5171,accounts!A:B,2)</f>
        <v>software</v>
      </c>
      <c r="N5171" s="12" t="str">
        <f t="shared" si="26"/>
        <v>Aug 2017</v>
      </c>
      <c r="O5171" s="12" t="str">
        <f t="shared" si="661"/>
        <v>Aug 2017</v>
      </c>
      <c r="P5171" s="12">
        <f>VLOOKUP(D5171,accounts!A:G,4)</f>
        <v>6354.87</v>
      </c>
      <c r="Q5171" s="12">
        <f t="shared" si="662"/>
        <v>0</v>
      </c>
    </row>
    <row r="5172">
      <c r="A5172" s="14" t="s">
        <v>5351</v>
      </c>
      <c r="B5172" s="14" t="s">
        <v>44</v>
      </c>
      <c r="C5172" s="14" t="s">
        <v>22</v>
      </c>
      <c r="D5172" s="14" t="s">
        <v>99</v>
      </c>
      <c r="E5172" s="14" t="s">
        <v>26</v>
      </c>
      <c r="F5172" s="15">
        <v>42967.0</v>
      </c>
      <c r="G5172" s="15">
        <v>43067.0</v>
      </c>
      <c r="H5172" s="14">
        <v>0.0</v>
      </c>
      <c r="I5172" s="12">
        <f>VLOOKUP(C5172, products!$A$1:$C$8, 3, FALSE)</f>
        <v>550</v>
      </c>
      <c r="J5172" s="12" t="str">
        <f>VLOOKUP(B5172,sales_teams!A:C,3)</f>
        <v>East</v>
      </c>
      <c r="K5172" s="12" t="str">
        <f>VLOOKUP(B5172,sales_teams!A:C,2)</f>
        <v>Rocco Neubert</v>
      </c>
      <c r="L5172" s="12" t="str">
        <f>VLOOKUP(D5172,accounts!A:G,6)</f>
        <v>United States</v>
      </c>
      <c r="M5172" s="12" t="str">
        <f>VLOOKUP(D5172,accounts!A:B,2)</f>
        <v>services</v>
      </c>
      <c r="N5172" s="12" t="str">
        <f t="shared" si="26"/>
        <v>Aug 2017</v>
      </c>
      <c r="O5172" s="12" t="str">
        <f t="shared" si="661"/>
        <v>Nov 2017</v>
      </c>
      <c r="P5172" s="12">
        <f>VLOOKUP(D5172,accounts!A:G,4)</f>
        <v>792.46</v>
      </c>
      <c r="Q5172" s="12">
        <f t="shared" si="662"/>
        <v>92</v>
      </c>
    </row>
    <row r="5173">
      <c r="A5173" s="14" t="s">
        <v>5352</v>
      </c>
      <c r="B5173" s="14" t="s">
        <v>46</v>
      </c>
      <c r="C5173" s="14" t="s">
        <v>21</v>
      </c>
      <c r="D5173" s="14" t="s">
        <v>72</v>
      </c>
      <c r="E5173" s="14" t="s">
        <v>5</v>
      </c>
      <c r="F5173" s="15">
        <v>42967.0</v>
      </c>
      <c r="G5173" s="15">
        <v>43058.0</v>
      </c>
      <c r="H5173" s="14">
        <v>3517.0</v>
      </c>
      <c r="I5173" s="12">
        <f>VLOOKUP(C5173, products!$A$1:$C$8, 3, FALSE)</f>
        <v>3393</v>
      </c>
      <c r="J5173" s="12" t="str">
        <f>VLOOKUP(B5173,sales_teams!A:C,3)</f>
        <v>East</v>
      </c>
      <c r="K5173" s="12" t="str">
        <f>VLOOKUP(B5173,sales_teams!A:C,2)</f>
        <v>Rocco Neubert</v>
      </c>
      <c r="L5173" s="12" t="str">
        <f>VLOOKUP(D5173,accounts!A:G,6)</f>
        <v>United States</v>
      </c>
      <c r="M5173" s="12" t="str">
        <f>VLOOKUP(D5173,accounts!A:B,2)</f>
        <v>finance</v>
      </c>
      <c r="N5173" s="12" t="str">
        <f t="shared" si="26"/>
        <v>Aug 2017</v>
      </c>
      <c r="O5173" s="12" t="str">
        <f t="shared" si="661"/>
        <v>Nov 2017</v>
      </c>
      <c r="P5173" s="12">
        <f>VLOOKUP(D5173,accounts!A:G,4)</f>
        <v>7537.24</v>
      </c>
      <c r="Q5173" s="12">
        <f t="shared" si="662"/>
        <v>92</v>
      </c>
    </row>
    <row r="5174">
      <c r="A5174" s="14" t="s">
        <v>5353</v>
      </c>
      <c r="B5174" s="14" t="s">
        <v>47</v>
      </c>
      <c r="C5174" s="14" t="s">
        <v>18</v>
      </c>
      <c r="D5174" s="14" t="s">
        <v>85</v>
      </c>
      <c r="E5174" s="14" t="s">
        <v>25</v>
      </c>
      <c r="F5174" s="15">
        <v>42967.0</v>
      </c>
      <c r="G5174" s="17"/>
      <c r="I5174" s="12">
        <f>VLOOKUP(C5174, products!$A$1:$C$8, 3, FALSE)</f>
        <v>1096</v>
      </c>
      <c r="J5174" s="12" t="str">
        <f>VLOOKUP(B5174,sales_teams!A:C,3)</f>
        <v>East</v>
      </c>
      <c r="K5174" s="12" t="str">
        <f>VLOOKUP(B5174,sales_teams!A:C,2)</f>
        <v>Rocco Neubert</v>
      </c>
      <c r="L5174" s="12" t="str">
        <f>VLOOKUP(D5174,accounts!A:G,6)</f>
        <v>United States</v>
      </c>
      <c r="M5174" s="12" t="str">
        <f>VLOOKUP(D5174,accounts!A:B,2)</f>
        <v>medical</v>
      </c>
      <c r="N5174" s="12" t="str">
        <f t="shared" si="26"/>
        <v>Aug 2017</v>
      </c>
      <c r="P5174" s="12">
        <f>VLOOKUP(D5174,accounts!A:G,4)</f>
        <v>2741.37</v>
      </c>
    </row>
    <row r="5175">
      <c r="A5175" s="14" t="s">
        <v>5354</v>
      </c>
      <c r="B5175" s="14" t="s">
        <v>51</v>
      </c>
      <c r="C5175" s="14" t="s">
        <v>17</v>
      </c>
      <c r="D5175" s="14" t="s">
        <v>64</v>
      </c>
      <c r="E5175" s="14" t="s">
        <v>5</v>
      </c>
      <c r="F5175" s="15">
        <v>42967.0</v>
      </c>
      <c r="G5175" s="15">
        <v>43094.0</v>
      </c>
      <c r="H5175" s="14">
        <v>3854.0</v>
      </c>
      <c r="I5175" s="12">
        <f>VLOOKUP(C5175, products!$A$1:$C$8, 3, FALSE)</f>
        <v>4821</v>
      </c>
      <c r="J5175" s="12" t="str">
        <f>VLOOKUP(B5175,sales_teams!A:C,3)</f>
        <v>West</v>
      </c>
      <c r="K5175" s="12" t="str">
        <f>VLOOKUP(B5175,sales_teams!A:C,2)</f>
        <v>Summer Sewald</v>
      </c>
      <c r="L5175" s="12" t="str">
        <f>VLOOKUP(D5175,accounts!A:G,6)</f>
        <v>United States</v>
      </c>
      <c r="M5175" s="12" t="str">
        <f>VLOOKUP(D5175,accounts!A:B,2)</f>
        <v>software</v>
      </c>
      <c r="N5175" s="12" t="str">
        <f t="shared" si="26"/>
        <v>Aug 2017</v>
      </c>
      <c r="O5175" s="12" t="str">
        <f t="shared" ref="O5175:O5176" si="663">TEXT(G5175,"mmm yyy")</f>
        <v>Dec 2017</v>
      </c>
      <c r="P5175" s="12">
        <f>VLOOKUP(D5175,accounts!A:G,4)</f>
        <v>11698.03</v>
      </c>
      <c r="Q5175" s="12">
        <f t="shared" ref="Q5175:Q5176" si="664">O5175-N5175</f>
        <v>122</v>
      </c>
    </row>
    <row r="5176">
      <c r="A5176" s="14" t="s">
        <v>5355</v>
      </c>
      <c r="B5176" s="14" t="s">
        <v>52</v>
      </c>
      <c r="C5176" s="14" t="s">
        <v>21</v>
      </c>
      <c r="D5176" s="14" t="s">
        <v>82</v>
      </c>
      <c r="E5176" s="14" t="s">
        <v>5</v>
      </c>
      <c r="F5176" s="15">
        <v>42967.0</v>
      </c>
      <c r="G5176" s="15">
        <v>43086.0</v>
      </c>
      <c r="H5176" s="14">
        <v>3894.0</v>
      </c>
      <c r="I5176" s="12">
        <f>VLOOKUP(C5176, products!$A$1:$C$8, 3, FALSE)</f>
        <v>3393</v>
      </c>
      <c r="J5176" s="12" t="str">
        <f>VLOOKUP(B5176,sales_teams!A:C,3)</f>
        <v>West</v>
      </c>
      <c r="K5176" s="12" t="str">
        <f>VLOOKUP(B5176,sales_teams!A:C,2)</f>
        <v>Summer Sewald</v>
      </c>
      <c r="L5176" s="12" t="str">
        <f>VLOOKUP(D5176,accounts!A:G,6)</f>
        <v>United States</v>
      </c>
      <c r="M5176" s="12" t="str">
        <f>VLOOKUP(D5176,accounts!A:B,2)</f>
        <v>finance</v>
      </c>
      <c r="N5176" s="12" t="str">
        <f t="shared" si="26"/>
        <v>Aug 2017</v>
      </c>
      <c r="O5176" s="12" t="str">
        <f t="shared" si="663"/>
        <v>Dec 2017</v>
      </c>
      <c r="P5176" s="12">
        <f>VLOOKUP(D5176,accounts!A:G,4)</f>
        <v>1698.2</v>
      </c>
      <c r="Q5176" s="12">
        <f t="shared" si="664"/>
        <v>122</v>
      </c>
    </row>
    <row r="5177">
      <c r="A5177" s="14" t="s">
        <v>5356</v>
      </c>
      <c r="B5177" s="14" t="s">
        <v>58</v>
      </c>
      <c r="C5177" s="14" t="s">
        <v>19</v>
      </c>
      <c r="D5177" s="14" t="s">
        <v>75</v>
      </c>
      <c r="E5177" s="14" t="s">
        <v>25</v>
      </c>
      <c r="F5177" s="15">
        <v>42967.0</v>
      </c>
      <c r="G5177" s="17"/>
      <c r="I5177" s="12">
        <f>VLOOKUP(C5177, products!$A$1:$C$8, 3, FALSE)</f>
        <v>55</v>
      </c>
      <c r="J5177" s="12" t="str">
        <f>VLOOKUP(B5177,sales_teams!A:C,3)</f>
        <v>West</v>
      </c>
      <c r="K5177" s="12" t="str">
        <f>VLOOKUP(B5177,sales_teams!A:C,2)</f>
        <v>Summer Sewald</v>
      </c>
      <c r="L5177" s="12" t="str">
        <f>VLOOKUP(D5177,accounts!A:G,6)</f>
        <v>Jordan</v>
      </c>
      <c r="M5177" s="12" t="str">
        <f>VLOOKUP(D5177,accounts!A:B,2)</f>
        <v>marketing</v>
      </c>
      <c r="N5177" s="12" t="str">
        <f t="shared" si="26"/>
        <v>Aug 2017</v>
      </c>
      <c r="P5177" s="12">
        <f>VLOOKUP(D5177,accounts!A:G,4)</f>
        <v>3027.46</v>
      </c>
    </row>
    <row r="5178">
      <c r="A5178" s="14" t="s">
        <v>5357</v>
      </c>
      <c r="B5178" s="14" t="s">
        <v>58</v>
      </c>
      <c r="C5178" s="14" t="s">
        <v>21</v>
      </c>
      <c r="D5178" s="14" t="s">
        <v>128</v>
      </c>
      <c r="E5178" s="14" t="s">
        <v>5</v>
      </c>
      <c r="F5178" s="15">
        <v>42967.0</v>
      </c>
      <c r="G5178" s="15">
        <v>43091.0</v>
      </c>
      <c r="H5178" s="14">
        <v>2833.0</v>
      </c>
      <c r="I5178" s="12">
        <f>VLOOKUP(C5178, products!$A$1:$C$8, 3, FALSE)</f>
        <v>3393</v>
      </c>
      <c r="J5178" s="12" t="str">
        <f>VLOOKUP(B5178,sales_teams!A:C,3)</f>
        <v>West</v>
      </c>
      <c r="K5178" s="12" t="str">
        <f>VLOOKUP(B5178,sales_teams!A:C,2)</f>
        <v>Summer Sewald</v>
      </c>
      <c r="L5178" s="12" t="str">
        <f>VLOOKUP(D5178,accounts!A:G,6)</f>
        <v>United States</v>
      </c>
      <c r="M5178" s="12" t="str">
        <f>VLOOKUP(D5178,accounts!A:B,2)</f>
        <v>telecommunications</v>
      </c>
      <c r="N5178" s="12" t="str">
        <f t="shared" si="26"/>
        <v>Aug 2017</v>
      </c>
      <c r="O5178" s="12" t="str">
        <f t="shared" ref="O5178:O5180" si="665">TEXT(G5178,"mmm yyy")</f>
        <v>Dec 2017</v>
      </c>
      <c r="P5178" s="12">
        <f>VLOOKUP(D5178,accounts!A:G,4)</f>
        <v>1188.42</v>
      </c>
      <c r="Q5178" s="12">
        <f t="shared" ref="Q5178:Q5180" si="666">O5178-N5178</f>
        <v>122</v>
      </c>
    </row>
    <row r="5179">
      <c r="A5179" s="14" t="s">
        <v>5358</v>
      </c>
      <c r="B5179" s="14" t="s">
        <v>59</v>
      </c>
      <c r="C5179" s="14" t="s">
        <v>21</v>
      </c>
      <c r="D5179" s="14" t="s">
        <v>106</v>
      </c>
      <c r="E5179" s="14" t="s">
        <v>26</v>
      </c>
      <c r="F5179" s="15">
        <v>42967.0</v>
      </c>
      <c r="G5179" s="15">
        <v>42984.0</v>
      </c>
      <c r="H5179" s="14">
        <v>0.0</v>
      </c>
      <c r="I5179" s="12">
        <f>VLOOKUP(C5179, products!$A$1:$C$8, 3, FALSE)</f>
        <v>3393</v>
      </c>
      <c r="J5179" s="12" t="str">
        <f>VLOOKUP(B5179,sales_teams!A:C,3)</f>
        <v>West</v>
      </c>
      <c r="K5179" s="12" t="str">
        <f>VLOOKUP(B5179,sales_teams!A:C,2)</f>
        <v>Summer Sewald</v>
      </c>
      <c r="L5179" s="12" t="str">
        <f>VLOOKUP(D5179,accounts!A:G,6)</f>
        <v>United States</v>
      </c>
      <c r="M5179" s="12" t="str">
        <f>VLOOKUP(D5179,accounts!A:B,2)</f>
        <v>finance</v>
      </c>
      <c r="N5179" s="12" t="str">
        <f t="shared" si="26"/>
        <v>Aug 2017</v>
      </c>
      <c r="O5179" s="12" t="str">
        <f t="shared" si="665"/>
        <v>Sep 2017</v>
      </c>
      <c r="P5179" s="12">
        <f>VLOOKUP(D5179,accounts!A:G,4)</f>
        <v>646.1</v>
      </c>
      <c r="Q5179" s="12">
        <f t="shared" si="666"/>
        <v>31</v>
      </c>
    </row>
    <row r="5180">
      <c r="A5180" s="14" t="s">
        <v>5359</v>
      </c>
      <c r="B5180" s="14" t="s">
        <v>32</v>
      </c>
      <c r="C5180" s="14" t="s">
        <v>19</v>
      </c>
      <c r="D5180" s="14" t="s">
        <v>115</v>
      </c>
      <c r="E5180" s="14" t="s">
        <v>5</v>
      </c>
      <c r="F5180" s="15">
        <v>42968.0</v>
      </c>
      <c r="G5180" s="15">
        <v>43042.0</v>
      </c>
      <c r="H5180" s="14">
        <v>54.0</v>
      </c>
      <c r="I5180" s="12">
        <f>VLOOKUP(C5180, products!$A$1:$C$8, 3, FALSE)</f>
        <v>55</v>
      </c>
      <c r="J5180" s="12" t="str">
        <f>VLOOKUP(B5180,sales_teams!A:C,3)</f>
        <v>Central</v>
      </c>
      <c r="K5180" s="12" t="str">
        <f>VLOOKUP(B5180,sales_teams!A:C,2)</f>
        <v>Dustin Brinkmann</v>
      </c>
      <c r="L5180" s="12" t="str">
        <f>VLOOKUP(D5180,accounts!A:G,6)</f>
        <v>United States</v>
      </c>
      <c r="M5180" s="12" t="str">
        <f>VLOOKUP(D5180,accounts!A:B,2)</f>
        <v>entertainment</v>
      </c>
      <c r="N5180" s="12" t="str">
        <f t="shared" si="26"/>
        <v>Aug 2017</v>
      </c>
      <c r="O5180" s="12" t="str">
        <f t="shared" si="665"/>
        <v>Nov 2017</v>
      </c>
      <c r="P5180" s="12">
        <f>VLOOKUP(D5180,accounts!A:G,4)</f>
        <v>217.87</v>
      </c>
      <c r="Q5180" s="12">
        <f t="shared" si="666"/>
        <v>92</v>
      </c>
    </row>
    <row r="5181">
      <c r="A5181" s="14" t="s">
        <v>5360</v>
      </c>
      <c r="B5181" s="14" t="s">
        <v>33</v>
      </c>
      <c r="C5181" s="14" t="s">
        <v>18</v>
      </c>
      <c r="D5181" s="14" t="s">
        <v>66</v>
      </c>
      <c r="E5181" s="14" t="s">
        <v>25</v>
      </c>
      <c r="F5181" s="15">
        <v>42968.0</v>
      </c>
      <c r="G5181" s="17"/>
      <c r="I5181" s="12">
        <f>VLOOKUP(C5181, products!$A$1:$C$8, 3, FALSE)</f>
        <v>1096</v>
      </c>
      <c r="J5181" s="12" t="str">
        <f>VLOOKUP(B5181,sales_teams!A:C,3)</f>
        <v>Central</v>
      </c>
      <c r="K5181" s="12" t="str">
        <f>VLOOKUP(B5181,sales_teams!A:C,2)</f>
        <v>Dustin Brinkmann</v>
      </c>
      <c r="L5181" s="12" t="str">
        <f>VLOOKUP(D5181,accounts!A:G,6)</f>
        <v>United States</v>
      </c>
      <c r="M5181" s="12" t="str">
        <f>VLOOKUP(D5181,accounts!A:B,2)</f>
        <v>medical</v>
      </c>
      <c r="N5181" s="12" t="str">
        <f t="shared" si="26"/>
        <v>Aug 2017</v>
      </c>
      <c r="P5181" s="12">
        <f>VLOOKUP(D5181,accounts!A:G,4)</f>
        <v>4.54</v>
      </c>
    </row>
    <row r="5182">
      <c r="A5182" s="14" t="s">
        <v>5361</v>
      </c>
      <c r="B5182" s="14" t="s">
        <v>38</v>
      </c>
      <c r="C5182" s="14" t="s">
        <v>18</v>
      </c>
      <c r="D5182" s="14" t="s">
        <v>84</v>
      </c>
      <c r="E5182" s="14" t="s">
        <v>26</v>
      </c>
      <c r="F5182" s="15">
        <v>42968.0</v>
      </c>
      <c r="G5182" s="15">
        <v>43066.0</v>
      </c>
      <c r="H5182" s="14">
        <v>0.0</v>
      </c>
      <c r="I5182" s="12">
        <f>VLOOKUP(C5182, products!$A$1:$C$8, 3, FALSE)</f>
        <v>1096</v>
      </c>
      <c r="J5182" s="12" t="str">
        <f>VLOOKUP(B5182,sales_teams!A:C,3)</f>
        <v>East</v>
      </c>
      <c r="K5182" s="12" t="str">
        <f>VLOOKUP(B5182,sales_teams!A:C,2)</f>
        <v>Rocco Neubert</v>
      </c>
      <c r="L5182" s="12" t="str">
        <f>VLOOKUP(D5182,accounts!A:G,6)</f>
        <v>United States</v>
      </c>
      <c r="M5182" s="12" t="str">
        <f>VLOOKUP(D5182,accounts!A:B,2)</f>
        <v>software</v>
      </c>
      <c r="N5182" s="12" t="str">
        <f t="shared" si="26"/>
        <v>Aug 2017</v>
      </c>
      <c r="O5182" s="12" t="str">
        <f t="shared" ref="O5182:O5191" si="667">TEXT(G5182,"mmm yyy")</f>
        <v>Nov 2017</v>
      </c>
      <c r="P5182" s="12">
        <f>VLOOKUP(D5182,accounts!A:G,4)</f>
        <v>2714.9</v>
      </c>
      <c r="Q5182" s="12">
        <f t="shared" ref="Q5182:Q5191" si="668">O5182-N5182</f>
        <v>92</v>
      </c>
    </row>
    <row r="5183">
      <c r="A5183" s="14" t="s">
        <v>5362</v>
      </c>
      <c r="B5183" s="14" t="s">
        <v>38</v>
      </c>
      <c r="C5183" s="14" t="s">
        <v>22</v>
      </c>
      <c r="D5183" s="14" t="s">
        <v>92</v>
      </c>
      <c r="E5183" s="14" t="s">
        <v>5</v>
      </c>
      <c r="F5183" s="15">
        <v>42968.0</v>
      </c>
      <c r="G5183" s="15">
        <v>43051.0</v>
      </c>
      <c r="H5183" s="14">
        <v>509.0</v>
      </c>
      <c r="I5183" s="12">
        <f>VLOOKUP(C5183, products!$A$1:$C$8, 3, FALSE)</f>
        <v>550</v>
      </c>
      <c r="J5183" s="12" t="str">
        <f>VLOOKUP(B5183,sales_teams!A:C,3)</f>
        <v>East</v>
      </c>
      <c r="K5183" s="12" t="str">
        <f>VLOOKUP(B5183,sales_teams!A:C,2)</f>
        <v>Rocco Neubert</v>
      </c>
      <c r="L5183" s="12" t="str">
        <f>VLOOKUP(D5183,accounts!A:G,6)</f>
        <v>United States</v>
      </c>
      <c r="M5183" s="12" t="str">
        <f>VLOOKUP(D5183,accounts!A:B,2)</f>
        <v>finance</v>
      </c>
      <c r="N5183" s="12" t="str">
        <f t="shared" si="26"/>
        <v>Aug 2017</v>
      </c>
      <c r="O5183" s="12" t="str">
        <f t="shared" si="667"/>
        <v>Nov 2017</v>
      </c>
      <c r="P5183" s="12">
        <f>VLOOKUP(D5183,accounts!A:G,4)</f>
        <v>2819.5</v>
      </c>
      <c r="Q5183" s="12">
        <f t="shared" si="668"/>
        <v>92</v>
      </c>
    </row>
    <row r="5184">
      <c r="A5184" s="14" t="s">
        <v>5363</v>
      </c>
      <c r="B5184" s="14" t="s">
        <v>42</v>
      </c>
      <c r="C5184" s="14" t="s">
        <v>21</v>
      </c>
      <c r="D5184" s="14" t="s">
        <v>70</v>
      </c>
      <c r="E5184" s="14" t="s">
        <v>5</v>
      </c>
      <c r="F5184" s="15">
        <v>42968.0</v>
      </c>
      <c r="G5184" s="15">
        <v>43075.0</v>
      </c>
      <c r="H5184" s="14">
        <v>3436.0</v>
      </c>
      <c r="I5184" s="12">
        <f>VLOOKUP(C5184, products!$A$1:$C$8, 3, FALSE)</f>
        <v>3393</v>
      </c>
      <c r="J5184" s="12" t="str">
        <f>VLOOKUP(B5184,sales_teams!A:C,3)</f>
        <v>East</v>
      </c>
      <c r="K5184" s="12" t="str">
        <f>VLOOKUP(B5184,sales_teams!A:C,2)</f>
        <v>Rocco Neubert</v>
      </c>
      <c r="L5184" s="12" t="str">
        <f>VLOOKUP(D5184,accounts!A:G,6)</f>
        <v>United States</v>
      </c>
      <c r="M5184" s="12" t="str">
        <f>VLOOKUP(D5184,accounts!A:B,2)</f>
        <v>telecommunications</v>
      </c>
      <c r="N5184" s="12" t="str">
        <f t="shared" si="26"/>
        <v>Aug 2017</v>
      </c>
      <c r="O5184" s="12" t="str">
        <f t="shared" si="667"/>
        <v>Dec 2017</v>
      </c>
      <c r="P5184" s="12">
        <f>VLOOKUP(D5184,accounts!A:G,4)</f>
        <v>5266.09</v>
      </c>
      <c r="Q5184" s="12">
        <f t="shared" si="668"/>
        <v>122</v>
      </c>
    </row>
    <row r="5185">
      <c r="A5185" s="14" t="s">
        <v>5364</v>
      </c>
      <c r="B5185" s="14" t="s">
        <v>43</v>
      </c>
      <c r="C5185" s="14" t="s">
        <v>21</v>
      </c>
      <c r="D5185" s="14" t="s">
        <v>123</v>
      </c>
      <c r="E5185" s="14" t="s">
        <v>5</v>
      </c>
      <c r="F5185" s="15">
        <v>42968.0</v>
      </c>
      <c r="G5185" s="15">
        <v>43066.0</v>
      </c>
      <c r="H5185" s="14">
        <v>3514.0</v>
      </c>
      <c r="I5185" s="12">
        <f>VLOOKUP(C5185, products!$A$1:$C$8, 3, FALSE)</f>
        <v>3393</v>
      </c>
      <c r="J5185" s="12" t="str">
        <f>VLOOKUP(B5185,sales_teams!A:C,3)</f>
        <v>East</v>
      </c>
      <c r="K5185" s="12" t="str">
        <f>VLOOKUP(B5185,sales_teams!A:C,2)</f>
        <v>Rocco Neubert</v>
      </c>
      <c r="L5185" s="12" t="str">
        <f>VLOOKUP(D5185,accounts!A:G,6)</f>
        <v>United States</v>
      </c>
      <c r="M5185" s="12" t="str">
        <f>VLOOKUP(D5185,accounts!A:B,2)</f>
        <v>entertainment</v>
      </c>
      <c r="N5185" s="12" t="str">
        <f t="shared" si="26"/>
        <v>Aug 2017</v>
      </c>
      <c r="O5185" s="12" t="str">
        <f t="shared" si="667"/>
        <v>Nov 2017</v>
      </c>
      <c r="P5185" s="12">
        <f>VLOOKUP(D5185,accounts!A:G,4)</f>
        <v>349.81</v>
      </c>
      <c r="Q5185" s="12">
        <f t="shared" si="668"/>
        <v>92</v>
      </c>
    </row>
    <row r="5186">
      <c r="A5186" s="14" t="s">
        <v>5365</v>
      </c>
      <c r="B5186" s="14" t="s">
        <v>45</v>
      </c>
      <c r="C5186" s="14" t="s">
        <v>22</v>
      </c>
      <c r="D5186" s="14" t="s">
        <v>79</v>
      </c>
      <c r="E5186" s="14" t="s">
        <v>5</v>
      </c>
      <c r="F5186" s="15">
        <v>42968.0</v>
      </c>
      <c r="G5186" s="15">
        <v>43099.0</v>
      </c>
      <c r="H5186" s="14">
        <v>611.0</v>
      </c>
      <c r="I5186" s="12">
        <f>VLOOKUP(C5186, products!$A$1:$C$8, 3, FALSE)</f>
        <v>550</v>
      </c>
      <c r="J5186" s="12" t="str">
        <f>VLOOKUP(B5186,sales_teams!A:C,3)</f>
        <v>East</v>
      </c>
      <c r="K5186" s="12" t="str">
        <f>VLOOKUP(B5186,sales_teams!A:C,2)</f>
        <v>Rocco Neubert</v>
      </c>
      <c r="L5186" s="12" t="str">
        <f>VLOOKUP(D5186,accounts!A:G,6)</f>
        <v>Panama</v>
      </c>
      <c r="M5186" s="12" t="str">
        <f>VLOOKUP(D5186,accounts!A:B,2)</f>
        <v>technolgy</v>
      </c>
      <c r="N5186" s="12" t="str">
        <f t="shared" si="26"/>
        <v>Aug 2017</v>
      </c>
      <c r="O5186" s="12" t="str">
        <f t="shared" si="667"/>
        <v>Dec 2017</v>
      </c>
      <c r="P5186" s="12">
        <f>VLOOKUP(D5186,accounts!A:G,4)</f>
        <v>2938.67</v>
      </c>
      <c r="Q5186" s="12">
        <f t="shared" si="668"/>
        <v>122</v>
      </c>
    </row>
    <row r="5187">
      <c r="A5187" s="14" t="s">
        <v>5366</v>
      </c>
      <c r="B5187" s="14" t="s">
        <v>47</v>
      </c>
      <c r="C5187" s="14" t="s">
        <v>19</v>
      </c>
      <c r="D5187" s="14" t="s">
        <v>132</v>
      </c>
      <c r="E5187" s="14" t="s">
        <v>5</v>
      </c>
      <c r="F5187" s="15">
        <v>42968.0</v>
      </c>
      <c r="G5187" s="15">
        <v>43047.0</v>
      </c>
      <c r="H5187" s="14">
        <v>58.0</v>
      </c>
      <c r="I5187" s="12">
        <f>VLOOKUP(C5187, products!$A$1:$C$8, 3, FALSE)</f>
        <v>55</v>
      </c>
      <c r="J5187" s="12" t="str">
        <f>VLOOKUP(B5187,sales_teams!A:C,3)</f>
        <v>East</v>
      </c>
      <c r="K5187" s="12" t="str">
        <f>VLOOKUP(B5187,sales_teams!A:C,2)</f>
        <v>Rocco Neubert</v>
      </c>
      <c r="L5187" s="12" t="str">
        <f>VLOOKUP(D5187,accounts!A:G,6)</f>
        <v>United States</v>
      </c>
      <c r="M5187" s="12" t="str">
        <f>VLOOKUP(D5187,accounts!A:B,2)</f>
        <v>technolgy</v>
      </c>
      <c r="N5187" s="12" t="str">
        <f t="shared" si="26"/>
        <v>Aug 2017</v>
      </c>
      <c r="O5187" s="12" t="str">
        <f t="shared" si="667"/>
        <v>Nov 2017</v>
      </c>
      <c r="P5187" s="12">
        <f>VLOOKUP(D5187,accounts!A:G,4)</f>
        <v>587.72</v>
      </c>
      <c r="Q5187" s="12">
        <f t="shared" si="668"/>
        <v>92</v>
      </c>
    </row>
    <row r="5188">
      <c r="A5188" s="14" t="s">
        <v>5367</v>
      </c>
      <c r="B5188" s="14" t="s">
        <v>48</v>
      </c>
      <c r="C5188" s="14" t="s">
        <v>21</v>
      </c>
      <c r="D5188" s="14" t="s">
        <v>101</v>
      </c>
      <c r="E5188" s="14" t="s">
        <v>26</v>
      </c>
      <c r="F5188" s="15">
        <v>42968.0</v>
      </c>
      <c r="G5188" s="15">
        <v>43056.0</v>
      </c>
      <c r="H5188" s="14">
        <v>0.0</v>
      </c>
      <c r="I5188" s="12">
        <f>VLOOKUP(C5188, products!$A$1:$C$8, 3, FALSE)</f>
        <v>3393</v>
      </c>
      <c r="J5188" s="12" t="str">
        <f>VLOOKUP(B5188,sales_teams!A:C,3)</f>
        <v>East</v>
      </c>
      <c r="K5188" s="12" t="str">
        <f>VLOOKUP(B5188,sales_teams!A:C,2)</f>
        <v>Rocco Neubert</v>
      </c>
      <c r="L5188" s="12" t="str">
        <f>VLOOKUP(D5188,accounts!A:G,6)</f>
        <v>United States</v>
      </c>
      <c r="M5188" s="12" t="str">
        <f>VLOOKUP(D5188,accounts!A:B,2)</f>
        <v>finance</v>
      </c>
      <c r="N5188" s="12" t="str">
        <f t="shared" si="26"/>
        <v>Aug 2017</v>
      </c>
      <c r="O5188" s="12" t="str">
        <f t="shared" si="667"/>
        <v>Nov 2017</v>
      </c>
      <c r="P5188" s="12">
        <f>VLOOKUP(D5188,accounts!A:G,4)</f>
        <v>1102.43</v>
      </c>
      <c r="Q5188" s="12">
        <f t="shared" si="668"/>
        <v>92</v>
      </c>
    </row>
    <row r="5189">
      <c r="A5189" s="14" t="s">
        <v>5368</v>
      </c>
      <c r="B5189" s="14" t="s">
        <v>48</v>
      </c>
      <c r="C5189" s="14" t="s">
        <v>22</v>
      </c>
      <c r="D5189" s="14" t="s">
        <v>100</v>
      </c>
      <c r="E5189" s="14" t="s">
        <v>5</v>
      </c>
      <c r="F5189" s="15">
        <v>42968.0</v>
      </c>
      <c r="G5189" s="15">
        <v>43082.0</v>
      </c>
      <c r="H5189" s="14">
        <v>513.0</v>
      </c>
      <c r="I5189" s="12">
        <f>VLOOKUP(C5189, products!$A$1:$C$8, 3, FALSE)</f>
        <v>550</v>
      </c>
      <c r="J5189" s="12" t="str">
        <f>VLOOKUP(B5189,sales_teams!A:C,3)</f>
        <v>East</v>
      </c>
      <c r="K5189" s="12" t="str">
        <f>VLOOKUP(B5189,sales_teams!A:C,2)</f>
        <v>Rocco Neubert</v>
      </c>
      <c r="L5189" s="12" t="str">
        <f>VLOOKUP(D5189,accounts!A:G,6)</f>
        <v>Belgium</v>
      </c>
      <c r="M5189" s="12" t="str">
        <f>VLOOKUP(D5189,accounts!A:B,2)</f>
        <v>retail</v>
      </c>
      <c r="N5189" s="12" t="str">
        <f t="shared" si="26"/>
        <v>Aug 2017</v>
      </c>
      <c r="O5189" s="12" t="str">
        <f t="shared" si="667"/>
        <v>Dec 2017</v>
      </c>
      <c r="P5189" s="12">
        <f>VLOOKUP(D5189,accounts!A:G,4)</f>
        <v>1376.8</v>
      </c>
      <c r="Q5189" s="12">
        <f t="shared" si="668"/>
        <v>122</v>
      </c>
    </row>
    <row r="5190">
      <c r="A5190" s="14" t="s">
        <v>5369</v>
      </c>
      <c r="B5190" s="14" t="s">
        <v>49</v>
      </c>
      <c r="C5190" s="14" t="s">
        <v>18</v>
      </c>
      <c r="D5190" s="14" t="s">
        <v>130</v>
      </c>
      <c r="E5190" s="14" t="s">
        <v>26</v>
      </c>
      <c r="F5190" s="15">
        <v>42968.0</v>
      </c>
      <c r="G5190" s="15">
        <v>42976.0</v>
      </c>
      <c r="H5190" s="14">
        <v>0.0</v>
      </c>
      <c r="I5190" s="12">
        <f>VLOOKUP(C5190, products!$A$1:$C$8, 3, FALSE)</f>
        <v>1096</v>
      </c>
      <c r="J5190" s="12" t="str">
        <f>VLOOKUP(B5190,sales_teams!A:C,3)</f>
        <v>West</v>
      </c>
      <c r="K5190" s="12" t="str">
        <f>VLOOKUP(B5190,sales_teams!A:C,2)</f>
        <v>Summer Sewald</v>
      </c>
      <c r="L5190" s="12" t="str">
        <f>VLOOKUP(D5190,accounts!A:G,6)</f>
        <v>Germany</v>
      </c>
      <c r="M5190" s="12" t="str">
        <f>VLOOKUP(D5190,accounts!A:B,2)</f>
        <v>services</v>
      </c>
      <c r="N5190" s="12" t="str">
        <f t="shared" si="26"/>
        <v>Aug 2017</v>
      </c>
      <c r="O5190" s="12" t="str">
        <f t="shared" si="667"/>
        <v>Aug 2017</v>
      </c>
      <c r="P5190" s="12">
        <f>VLOOKUP(D5190,accounts!A:G,4)</f>
        <v>1012.72</v>
      </c>
      <c r="Q5190" s="12">
        <f t="shared" si="668"/>
        <v>0</v>
      </c>
    </row>
    <row r="5191">
      <c r="A5191" s="14" t="s">
        <v>5370</v>
      </c>
      <c r="B5191" s="14" t="s">
        <v>52</v>
      </c>
      <c r="C5191" s="14" t="s">
        <v>18</v>
      </c>
      <c r="D5191" s="14" t="s">
        <v>84</v>
      </c>
      <c r="E5191" s="14" t="s">
        <v>26</v>
      </c>
      <c r="F5191" s="15">
        <v>42968.0</v>
      </c>
      <c r="G5191" s="15">
        <v>43042.0</v>
      </c>
      <c r="H5191" s="14">
        <v>0.0</v>
      </c>
      <c r="I5191" s="12">
        <f>VLOOKUP(C5191, products!$A$1:$C$8, 3, FALSE)</f>
        <v>1096</v>
      </c>
      <c r="J5191" s="12" t="str">
        <f>VLOOKUP(B5191,sales_teams!A:C,3)</f>
        <v>West</v>
      </c>
      <c r="K5191" s="12" t="str">
        <f>VLOOKUP(B5191,sales_teams!A:C,2)</f>
        <v>Summer Sewald</v>
      </c>
      <c r="L5191" s="12" t="str">
        <f>VLOOKUP(D5191,accounts!A:G,6)</f>
        <v>United States</v>
      </c>
      <c r="M5191" s="12" t="str">
        <f>VLOOKUP(D5191,accounts!A:B,2)</f>
        <v>software</v>
      </c>
      <c r="N5191" s="12" t="str">
        <f t="shared" si="26"/>
        <v>Aug 2017</v>
      </c>
      <c r="O5191" s="12" t="str">
        <f t="shared" si="667"/>
        <v>Nov 2017</v>
      </c>
      <c r="P5191" s="12">
        <f>VLOOKUP(D5191,accounts!A:G,4)</f>
        <v>2714.9</v>
      </c>
      <c r="Q5191" s="12">
        <f t="shared" si="668"/>
        <v>92</v>
      </c>
    </row>
    <row r="5192">
      <c r="A5192" s="14" t="s">
        <v>5371</v>
      </c>
      <c r="B5192" s="14" t="s">
        <v>55</v>
      </c>
      <c r="C5192" s="14" t="s">
        <v>19</v>
      </c>
      <c r="D5192" s="14" t="s">
        <v>72</v>
      </c>
      <c r="E5192" s="14" t="s">
        <v>25</v>
      </c>
      <c r="F5192" s="15">
        <v>42968.0</v>
      </c>
      <c r="G5192" s="17"/>
      <c r="I5192" s="12">
        <f>VLOOKUP(C5192, products!$A$1:$C$8, 3, FALSE)</f>
        <v>55</v>
      </c>
      <c r="J5192" s="12" t="str">
        <f>VLOOKUP(B5192,sales_teams!A:C,3)</f>
        <v>West</v>
      </c>
      <c r="K5192" s="12" t="str">
        <f>VLOOKUP(B5192,sales_teams!A:C,2)</f>
        <v>Summer Sewald</v>
      </c>
      <c r="L5192" s="12" t="str">
        <f>VLOOKUP(D5192,accounts!A:G,6)</f>
        <v>United States</v>
      </c>
      <c r="M5192" s="12" t="str">
        <f>VLOOKUP(D5192,accounts!A:B,2)</f>
        <v>finance</v>
      </c>
      <c r="N5192" s="12" t="str">
        <f t="shared" si="26"/>
        <v>Aug 2017</v>
      </c>
      <c r="P5192" s="12">
        <f>VLOOKUP(D5192,accounts!A:G,4)</f>
        <v>7537.24</v>
      </c>
    </row>
    <row r="5193">
      <c r="A5193" s="14" t="s">
        <v>5372</v>
      </c>
      <c r="B5193" s="14" t="s">
        <v>57</v>
      </c>
      <c r="C5193" s="14" t="s">
        <v>19</v>
      </c>
      <c r="D5193" s="14" t="s">
        <v>70</v>
      </c>
      <c r="E5193" s="14" t="s">
        <v>5</v>
      </c>
      <c r="F5193" s="15">
        <v>42968.0</v>
      </c>
      <c r="G5193" s="15">
        <v>42986.0</v>
      </c>
      <c r="H5193" s="14">
        <v>54.0</v>
      </c>
      <c r="I5193" s="12">
        <f>VLOOKUP(C5193, products!$A$1:$C$8, 3, FALSE)</f>
        <v>55</v>
      </c>
      <c r="J5193" s="12" t="str">
        <f>VLOOKUP(B5193,sales_teams!A:C,3)</f>
        <v>West</v>
      </c>
      <c r="K5193" s="12" t="str">
        <f>VLOOKUP(B5193,sales_teams!A:C,2)</f>
        <v>Summer Sewald</v>
      </c>
      <c r="L5193" s="12" t="str">
        <f>VLOOKUP(D5193,accounts!A:G,6)</f>
        <v>United States</v>
      </c>
      <c r="M5193" s="12" t="str">
        <f>VLOOKUP(D5193,accounts!A:B,2)</f>
        <v>telecommunications</v>
      </c>
      <c r="N5193" s="12" t="str">
        <f t="shared" si="26"/>
        <v>Aug 2017</v>
      </c>
      <c r="O5193" s="12" t="str">
        <f t="shared" ref="O5193:O5224" si="669">TEXT(G5193,"mmm yyy")</f>
        <v>Sep 2017</v>
      </c>
      <c r="P5193" s="12">
        <f>VLOOKUP(D5193,accounts!A:G,4)</f>
        <v>5266.09</v>
      </c>
      <c r="Q5193" s="12">
        <f t="shared" ref="Q5193:Q5224" si="670">O5193-N5193</f>
        <v>31</v>
      </c>
    </row>
    <row r="5194">
      <c r="A5194" s="14" t="s">
        <v>5373</v>
      </c>
      <c r="B5194" s="14" t="s">
        <v>58</v>
      </c>
      <c r="C5194" s="14" t="s">
        <v>22</v>
      </c>
      <c r="D5194" s="14" t="s">
        <v>143</v>
      </c>
      <c r="E5194" s="14" t="s">
        <v>5</v>
      </c>
      <c r="F5194" s="15">
        <v>42968.0</v>
      </c>
      <c r="G5194" s="15">
        <v>43092.0</v>
      </c>
      <c r="H5194" s="14">
        <v>547.0</v>
      </c>
      <c r="I5194" s="12">
        <f>VLOOKUP(C5194, products!$A$1:$C$8, 3, FALSE)</f>
        <v>550</v>
      </c>
      <c r="J5194" s="12" t="str">
        <f>VLOOKUP(B5194,sales_teams!A:C,3)</f>
        <v>West</v>
      </c>
      <c r="K5194" s="12" t="str">
        <f>VLOOKUP(B5194,sales_teams!A:C,2)</f>
        <v>Summer Sewald</v>
      </c>
      <c r="L5194" s="12" t="str">
        <f>VLOOKUP(D5194,accounts!A:G,6)</f>
        <v>Brazil</v>
      </c>
      <c r="M5194" s="12" t="str">
        <f>VLOOKUP(D5194,accounts!A:B,2)</f>
        <v>services</v>
      </c>
      <c r="N5194" s="12" t="str">
        <f t="shared" si="26"/>
        <v>Aug 2017</v>
      </c>
      <c r="O5194" s="12" t="str">
        <f t="shared" si="669"/>
        <v>Dec 2017</v>
      </c>
      <c r="P5194" s="12">
        <f>VLOOKUP(D5194,accounts!A:G,4)</f>
        <v>405.59</v>
      </c>
      <c r="Q5194" s="12">
        <f t="shared" si="670"/>
        <v>122</v>
      </c>
    </row>
    <row r="5195">
      <c r="A5195" s="14" t="s">
        <v>5374</v>
      </c>
      <c r="B5195" s="14" t="s">
        <v>59</v>
      </c>
      <c r="C5195" s="14" t="s">
        <v>21</v>
      </c>
      <c r="D5195" s="14" t="s">
        <v>138</v>
      </c>
      <c r="E5195" s="14" t="s">
        <v>26</v>
      </c>
      <c r="F5195" s="15">
        <v>42968.0</v>
      </c>
      <c r="G5195" s="15">
        <v>43077.0</v>
      </c>
      <c r="H5195" s="14">
        <v>0.0</v>
      </c>
      <c r="I5195" s="12">
        <f>VLOOKUP(C5195, products!$A$1:$C$8, 3, FALSE)</f>
        <v>3393</v>
      </c>
      <c r="J5195" s="12" t="str">
        <f>VLOOKUP(B5195,sales_teams!A:C,3)</f>
        <v>West</v>
      </c>
      <c r="K5195" s="12" t="str">
        <f>VLOOKUP(B5195,sales_teams!A:C,2)</f>
        <v>Summer Sewald</v>
      </c>
      <c r="L5195" s="12" t="str">
        <f>VLOOKUP(D5195,accounts!A:G,6)</f>
        <v>United States</v>
      </c>
      <c r="M5195" s="12" t="str">
        <f>VLOOKUP(D5195,accounts!A:B,2)</f>
        <v>retail</v>
      </c>
      <c r="N5195" s="12" t="str">
        <f t="shared" si="26"/>
        <v>Aug 2017</v>
      </c>
      <c r="O5195" s="12" t="str">
        <f t="shared" si="669"/>
        <v>Dec 2017</v>
      </c>
      <c r="P5195" s="12">
        <f>VLOOKUP(D5195,accounts!A:G,4)</f>
        <v>2261.05</v>
      </c>
      <c r="Q5195" s="12">
        <f t="shared" si="670"/>
        <v>122</v>
      </c>
    </row>
    <row r="5196">
      <c r="A5196" s="14" t="s">
        <v>5375</v>
      </c>
      <c r="B5196" s="14" t="s">
        <v>59</v>
      </c>
      <c r="C5196" s="14" t="s">
        <v>22</v>
      </c>
      <c r="D5196" s="14" t="s">
        <v>96</v>
      </c>
      <c r="E5196" s="14" t="s">
        <v>5</v>
      </c>
      <c r="F5196" s="15">
        <v>42968.0</v>
      </c>
      <c r="G5196" s="15">
        <v>42973.0</v>
      </c>
      <c r="H5196" s="14">
        <v>592.0</v>
      </c>
      <c r="I5196" s="12">
        <f>VLOOKUP(C5196, products!$A$1:$C$8, 3, FALSE)</f>
        <v>550</v>
      </c>
      <c r="J5196" s="12" t="str">
        <f>VLOOKUP(B5196,sales_teams!A:C,3)</f>
        <v>West</v>
      </c>
      <c r="K5196" s="12" t="str">
        <f>VLOOKUP(B5196,sales_teams!A:C,2)</f>
        <v>Summer Sewald</v>
      </c>
      <c r="L5196" s="12" t="str">
        <f>VLOOKUP(D5196,accounts!A:G,6)</f>
        <v>Japan</v>
      </c>
      <c r="M5196" s="12" t="str">
        <f>VLOOKUP(D5196,accounts!A:B,2)</f>
        <v>retail</v>
      </c>
      <c r="N5196" s="12" t="str">
        <f t="shared" si="26"/>
        <v>Aug 2017</v>
      </c>
      <c r="O5196" s="12" t="str">
        <f t="shared" si="669"/>
        <v>Aug 2017</v>
      </c>
      <c r="P5196" s="12">
        <f>VLOOKUP(D5196,accounts!A:G,4)</f>
        <v>5158.71</v>
      </c>
      <c r="Q5196" s="12">
        <f t="shared" si="670"/>
        <v>0</v>
      </c>
    </row>
    <row r="5197">
      <c r="A5197" s="14" t="s">
        <v>5376</v>
      </c>
      <c r="B5197" s="14" t="s">
        <v>60</v>
      </c>
      <c r="C5197" s="14" t="s">
        <v>21</v>
      </c>
      <c r="D5197" s="14" t="s">
        <v>137</v>
      </c>
      <c r="E5197" s="14" t="s">
        <v>26</v>
      </c>
      <c r="F5197" s="15">
        <v>42968.0</v>
      </c>
      <c r="G5197" s="15">
        <v>43080.0</v>
      </c>
      <c r="H5197" s="14">
        <v>0.0</v>
      </c>
      <c r="I5197" s="12">
        <f>VLOOKUP(C5197, products!$A$1:$C$8, 3, FALSE)</f>
        <v>3393</v>
      </c>
      <c r="J5197" s="12" t="str">
        <f>VLOOKUP(B5197,sales_teams!A:C,3)</f>
        <v>West</v>
      </c>
      <c r="K5197" s="12" t="str">
        <f>VLOOKUP(B5197,sales_teams!A:C,2)</f>
        <v>Summer Sewald</v>
      </c>
      <c r="L5197" s="12" t="str">
        <f>VLOOKUP(D5197,accounts!A:G,6)</f>
        <v>United States</v>
      </c>
      <c r="M5197" s="12" t="str">
        <f>VLOOKUP(D5197,accounts!A:B,2)</f>
        <v>medical</v>
      </c>
      <c r="N5197" s="12" t="str">
        <f t="shared" si="26"/>
        <v>Aug 2017</v>
      </c>
      <c r="O5197" s="12" t="str">
        <f t="shared" si="669"/>
        <v>Dec 2017</v>
      </c>
      <c r="P5197" s="12">
        <f>VLOOKUP(D5197,accounts!A:G,4)</f>
        <v>439.21</v>
      </c>
      <c r="Q5197" s="12">
        <f t="shared" si="670"/>
        <v>122</v>
      </c>
    </row>
    <row r="5198">
      <c r="A5198" s="14" t="s">
        <v>5377</v>
      </c>
      <c r="B5198" s="14" t="s">
        <v>34</v>
      </c>
      <c r="C5198" s="14" t="s">
        <v>21</v>
      </c>
      <c r="D5198" s="14" t="s">
        <v>96</v>
      </c>
      <c r="E5198" s="14" t="s">
        <v>26</v>
      </c>
      <c r="F5198" s="15">
        <v>42969.0</v>
      </c>
      <c r="G5198" s="15">
        <v>43074.0</v>
      </c>
      <c r="H5198" s="14">
        <v>0.0</v>
      </c>
      <c r="I5198" s="12">
        <f>VLOOKUP(C5198, products!$A$1:$C$8, 3, FALSE)</f>
        <v>3393</v>
      </c>
      <c r="J5198" s="12" t="str">
        <f>VLOOKUP(B5198,sales_teams!A:C,3)</f>
        <v>Central</v>
      </c>
      <c r="K5198" s="12" t="str">
        <f>VLOOKUP(B5198,sales_teams!A:C,2)</f>
        <v>Dustin Brinkmann</v>
      </c>
      <c r="L5198" s="12" t="str">
        <f>VLOOKUP(D5198,accounts!A:G,6)</f>
        <v>Japan</v>
      </c>
      <c r="M5198" s="12" t="str">
        <f>VLOOKUP(D5198,accounts!A:B,2)</f>
        <v>retail</v>
      </c>
      <c r="N5198" s="12" t="str">
        <f t="shared" si="26"/>
        <v>Aug 2017</v>
      </c>
      <c r="O5198" s="12" t="str">
        <f t="shared" si="669"/>
        <v>Dec 2017</v>
      </c>
      <c r="P5198" s="12">
        <f>VLOOKUP(D5198,accounts!A:G,4)</f>
        <v>5158.71</v>
      </c>
      <c r="Q5198" s="12">
        <f t="shared" si="670"/>
        <v>122</v>
      </c>
    </row>
    <row r="5199">
      <c r="A5199" s="14" t="s">
        <v>5378</v>
      </c>
      <c r="B5199" s="14" t="s">
        <v>36</v>
      </c>
      <c r="C5199" s="14" t="s">
        <v>20</v>
      </c>
      <c r="D5199" s="14" t="s">
        <v>137</v>
      </c>
      <c r="E5199" s="14" t="s">
        <v>5</v>
      </c>
      <c r="F5199" s="15">
        <v>42969.0</v>
      </c>
      <c r="G5199" s="15">
        <v>43045.0</v>
      </c>
      <c r="H5199" s="14">
        <v>5529.0</v>
      </c>
      <c r="I5199" s="12">
        <f>VLOOKUP(C5199, products!$A$1:$C$8, 3, FALSE)</f>
        <v>5482</v>
      </c>
      <c r="J5199" s="12" t="str">
        <f>VLOOKUP(B5199,sales_teams!A:C,3)</f>
        <v>Central</v>
      </c>
      <c r="K5199" s="12" t="str">
        <f>VLOOKUP(B5199,sales_teams!A:C,2)</f>
        <v>Dustin Brinkmann</v>
      </c>
      <c r="L5199" s="12" t="str">
        <f>VLOOKUP(D5199,accounts!A:G,6)</f>
        <v>United States</v>
      </c>
      <c r="M5199" s="12" t="str">
        <f>VLOOKUP(D5199,accounts!A:B,2)</f>
        <v>medical</v>
      </c>
      <c r="N5199" s="12" t="str">
        <f t="shared" si="26"/>
        <v>Aug 2017</v>
      </c>
      <c r="O5199" s="12" t="str">
        <f t="shared" si="669"/>
        <v>Nov 2017</v>
      </c>
      <c r="P5199" s="12">
        <f>VLOOKUP(D5199,accounts!A:G,4)</f>
        <v>439.21</v>
      </c>
      <c r="Q5199" s="12">
        <f t="shared" si="670"/>
        <v>92</v>
      </c>
    </row>
    <row r="5200">
      <c r="A5200" s="14" t="s">
        <v>5379</v>
      </c>
      <c r="B5200" s="14" t="s">
        <v>36</v>
      </c>
      <c r="C5200" s="14" t="s">
        <v>17</v>
      </c>
      <c r="D5200" s="14" t="s">
        <v>88</v>
      </c>
      <c r="E5200" s="14" t="s">
        <v>5</v>
      </c>
      <c r="F5200" s="15">
        <v>42969.0</v>
      </c>
      <c r="G5200" s="15">
        <v>42980.0</v>
      </c>
      <c r="H5200" s="14">
        <v>5002.0</v>
      </c>
      <c r="I5200" s="12">
        <f>VLOOKUP(C5200, products!$A$1:$C$8, 3, FALSE)</f>
        <v>4821</v>
      </c>
      <c r="J5200" s="12" t="str">
        <f>VLOOKUP(B5200,sales_teams!A:C,3)</f>
        <v>Central</v>
      </c>
      <c r="K5200" s="12" t="str">
        <f>VLOOKUP(B5200,sales_teams!A:C,2)</f>
        <v>Dustin Brinkmann</v>
      </c>
      <c r="L5200" s="12" t="str">
        <f>VLOOKUP(D5200,accounts!A:G,6)</f>
        <v>United States</v>
      </c>
      <c r="M5200" s="12" t="str">
        <f>VLOOKUP(D5200,accounts!A:B,2)</f>
        <v>retail</v>
      </c>
      <c r="N5200" s="12" t="str">
        <f t="shared" si="26"/>
        <v>Aug 2017</v>
      </c>
      <c r="O5200" s="12" t="str">
        <f t="shared" si="669"/>
        <v>Sep 2017</v>
      </c>
      <c r="P5200" s="12">
        <f>VLOOKUP(D5200,accounts!A:G,4)</f>
        <v>2520.83</v>
      </c>
      <c r="Q5200" s="12">
        <f t="shared" si="670"/>
        <v>31</v>
      </c>
    </row>
    <row r="5201">
      <c r="A5201" s="14" t="s">
        <v>5380</v>
      </c>
      <c r="B5201" s="14" t="s">
        <v>39</v>
      </c>
      <c r="C5201" s="14" t="s">
        <v>22</v>
      </c>
      <c r="D5201" s="14" t="s">
        <v>78</v>
      </c>
      <c r="E5201" s="14" t="s">
        <v>26</v>
      </c>
      <c r="F5201" s="15">
        <v>42969.0</v>
      </c>
      <c r="G5201" s="15">
        <v>42979.0</v>
      </c>
      <c r="H5201" s="14">
        <v>0.0</v>
      </c>
      <c r="I5201" s="12">
        <f>VLOOKUP(C5201, products!$A$1:$C$8, 3, FALSE)</f>
        <v>550</v>
      </c>
      <c r="J5201" s="12" t="str">
        <f>VLOOKUP(B5201,sales_teams!A:C,3)</f>
        <v>East</v>
      </c>
      <c r="K5201" s="12" t="str">
        <f>VLOOKUP(B5201,sales_teams!A:C,2)</f>
        <v>Rocco Neubert</v>
      </c>
      <c r="L5201" s="12" t="str">
        <f>VLOOKUP(D5201,accounts!A:G,6)</f>
        <v>United States</v>
      </c>
      <c r="M5201" s="12" t="str">
        <f>VLOOKUP(D5201,accounts!A:B,2)</f>
        <v>finance</v>
      </c>
      <c r="N5201" s="12" t="str">
        <f t="shared" si="26"/>
        <v>Aug 2017</v>
      </c>
      <c r="O5201" s="12" t="str">
        <f t="shared" si="669"/>
        <v>Sep 2017</v>
      </c>
      <c r="P5201" s="12">
        <f>VLOOKUP(D5201,accounts!A:G,4)</f>
        <v>2022.14</v>
      </c>
      <c r="Q5201" s="12">
        <f t="shared" si="670"/>
        <v>31</v>
      </c>
    </row>
    <row r="5202">
      <c r="A5202" s="14" t="s">
        <v>5381</v>
      </c>
      <c r="B5202" s="14" t="s">
        <v>39</v>
      </c>
      <c r="C5202" s="14" t="s">
        <v>17</v>
      </c>
      <c r="D5202" s="14" t="s">
        <v>86</v>
      </c>
      <c r="E5202" s="14" t="s">
        <v>26</v>
      </c>
      <c r="F5202" s="15">
        <v>42969.0</v>
      </c>
      <c r="G5202" s="15">
        <v>43040.0</v>
      </c>
      <c r="H5202" s="14">
        <v>0.0</v>
      </c>
      <c r="I5202" s="12">
        <f>VLOOKUP(C5202, products!$A$1:$C$8, 3, FALSE)</f>
        <v>4821</v>
      </c>
      <c r="J5202" s="12" t="str">
        <f>VLOOKUP(B5202,sales_teams!A:C,3)</f>
        <v>East</v>
      </c>
      <c r="K5202" s="12" t="str">
        <f>VLOOKUP(B5202,sales_teams!A:C,2)</f>
        <v>Rocco Neubert</v>
      </c>
      <c r="L5202" s="12" t="str">
        <f>VLOOKUP(D5202,accounts!A:G,6)</f>
        <v>United States</v>
      </c>
      <c r="M5202" s="12" t="str">
        <f>VLOOKUP(D5202,accounts!A:B,2)</f>
        <v>software</v>
      </c>
      <c r="N5202" s="12" t="str">
        <f t="shared" si="26"/>
        <v>Aug 2017</v>
      </c>
      <c r="O5202" s="12" t="str">
        <f t="shared" si="669"/>
        <v>Nov 2017</v>
      </c>
      <c r="P5202" s="12">
        <f>VLOOKUP(D5202,accounts!A:G,4)</f>
        <v>4478.47</v>
      </c>
      <c r="Q5202" s="12">
        <f t="shared" si="670"/>
        <v>92</v>
      </c>
    </row>
    <row r="5203">
      <c r="A5203" s="14" t="s">
        <v>5382</v>
      </c>
      <c r="B5203" s="14" t="s">
        <v>44</v>
      </c>
      <c r="C5203" s="14" t="s">
        <v>22</v>
      </c>
      <c r="D5203" s="14" t="s">
        <v>116</v>
      </c>
      <c r="E5203" s="14" t="s">
        <v>5</v>
      </c>
      <c r="F5203" s="15">
        <v>42969.0</v>
      </c>
      <c r="G5203" s="15">
        <v>43089.0</v>
      </c>
      <c r="H5203" s="14">
        <v>476.0</v>
      </c>
      <c r="I5203" s="12">
        <f>VLOOKUP(C5203, products!$A$1:$C$8, 3, FALSE)</f>
        <v>550</v>
      </c>
      <c r="J5203" s="12" t="str">
        <f>VLOOKUP(B5203,sales_teams!A:C,3)</f>
        <v>East</v>
      </c>
      <c r="K5203" s="12" t="str">
        <f>VLOOKUP(B5203,sales_teams!A:C,2)</f>
        <v>Rocco Neubert</v>
      </c>
      <c r="L5203" s="12" t="str">
        <f>VLOOKUP(D5203,accounts!A:G,6)</f>
        <v>United States</v>
      </c>
      <c r="M5203" s="12" t="str">
        <f>VLOOKUP(D5203,accounts!A:B,2)</f>
        <v>services</v>
      </c>
      <c r="N5203" s="12" t="str">
        <f t="shared" si="26"/>
        <v>Aug 2017</v>
      </c>
      <c r="O5203" s="12" t="str">
        <f t="shared" si="669"/>
        <v>Dec 2017</v>
      </c>
      <c r="P5203" s="12">
        <f>VLOOKUP(D5203,accounts!A:G,4)</f>
        <v>692.19</v>
      </c>
      <c r="Q5203" s="12">
        <f t="shared" si="670"/>
        <v>122</v>
      </c>
    </row>
    <row r="5204">
      <c r="A5204" s="14" t="s">
        <v>5383</v>
      </c>
      <c r="B5204" s="14" t="s">
        <v>49</v>
      </c>
      <c r="C5204" s="14" t="s">
        <v>19</v>
      </c>
      <c r="D5204" s="14" t="s">
        <v>135</v>
      </c>
      <c r="E5204" s="14" t="s">
        <v>5</v>
      </c>
      <c r="F5204" s="15">
        <v>42969.0</v>
      </c>
      <c r="G5204" s="15">
        <v>43057.0</v>
      </c>
      <c r="H5204" s="14">
        <v>56.0</v>
      </c>
      <c r="I5204" s="12">
        <f>VLOOKUP(C5204, products!$A$1:$C$8, 3, FALSE)</f>
        <v>55</v>
      </c>
      <c r="J5204" s="12" t="str">
        <f>VLOOKUP(B5204,sales_teams!A:C,3)</f>
        <v>West</v>
      </c>
      <c r="K5204" s="12" t="str">
        <f>VLOOKUP(B5204,sales_teams!A:C,2)</f>
        <v>Summer Sewald</v>
      </c>
      <c r="L5204" s="12" t="str">
        <f>VLOOKUP(D5204,accounts!A:G,6)</f>
        <v>United States</v>
      </c>
      <c r="M5204" s="12" t="str">
        <f>VLOOKUP(D5204,accounts!A:B,2)</f>
        <v>software</v>
      </c>
      <c r="N5204" s="12" t="str">
        <f t="shared" si="26"/>
        <v>Aug 2017</v>
      </c>
      <c r="O5204" s="12" t="str">
        <f t="shared" si="669"/>
        <v>Nov 2017</v>
      </c>
      <c r="P5204" s="12">
        <f>VLOOKUP(D5204,accounts!A:G,4)</f>
        <v>98.79</v>
      </c>
      <c r="Q5204" s="12">
        <f t="shared" si="670"/>
        <v>92</v>
      </c>
    </row>
    <row r="5205">
      <c r="A5205" s="14" t="s">
        <v>5384</v>
      </c>
      <c r="B5205" s="14" t="s">
        <v>50</v>
      </c>
      <c r="C5205" s="14" t="s">
        <v>20</v>
      </c>
      <c r="D5205" s="14" t="s">
        <v>73</v>
      </c>
      <c r="E5205" s="14" t="s">
        <v>26</v>
      </c>
      <c r="F5205" s="15">
        <v>42969.0</v>
      </c>
      <c r="G5205" s="15">
        <v>42978.0</v>
      </c>
      <c r="H5205" s="14">
        <v>0.0</v>
      </c>
      <c r="I5205" s="12">
        <f>VLOOKUP(C5205, products!$A$1:$C$8, 3, FALSE)</f>
        <v>5482</v>
      </c>
      <c r="J5205" s="12" t="str">
        <f>VLOOKUP(B5205,sales_teams!A:C,3)</f>
        <v>West</v>
      </c>
      <c r="K5205" s="12" t="str">
        <f>VLOOKUP(B5205,sales_teams!A:C,2)</f>
        <v>Summer Sewald</v>
      </c>
      <c r="L5205" s="12" t="str">
        <f>VLOOKUP(D5205,accounts!A:G,6)</f>
        <v>United States</v>
      </c>
      <c r="M5205" s="12" t="str">
        <f>VLOOKUP(D5205,accounts!A:B,2)</f>
        <v>medical</v>
      </c>
      <c r="N5205" s="12" t="str">
        <f t="shared" si="26"/>
        <v>Aug 2017</v>
      </c>
      <c r="O5205" s="12" t="str">
        <f t="shared" si="669"/>
        <v>Aug 2017</v>
      </c>
      <c r="P5205" s="12">
        <f>VLOOKUP(D5205,accounts!A:G,4)</f>
        <v>3178.24</v>
      </c>
      <c r="Q5205" s="12">
        <f t="shared" si="670"/>
        <v>0</v>
      </c>
    </row>
    <row r="5206">
      <c r="A5206" s="14" t="s">
        <v>5385</v>
      </c>
      <c r="B5206" s="14" t="s">
        <v>51</v>
      </c>
      <c r="C5206" s="14" t="s">
        <v>18</v>
      </c>
      <c r="D5206" s="14" t="s">
        <v>65</v>
      </c>
      <c r="E5206" s="14" t="s">
        <v>26</v>
      </c>
      <c r="F5206" s="15">
        <v>42969.0</v>
      </c>
      <c r="G5206" s="15">
        <v>43070.0</v>
      </c>
      <c r="H5206" s="14">
        <v>0.0</v>
      </c>
      <c r="I5206" s="12">
        <f>VLOOKUP(C5206, products!$A$1:$C$8, 3, FALSE)</f>
        <v>1096</v>
      </c>
      <c r="J5206" s="12" t="str">
        <f>VLOOKUP(B5206,sales_teams!A:C,3)</f>
        <v>West</v>
      </c>
      <c r="K5206" s="12" t="str">
        <f>VLOOKUP(B5206,sales_teams!A:C,2)</f>
        <v>Summer Sewald</v>
      </c>
      <c r="L5206" s="12" t="str">
        <f>VLOOKUP(D5206,accounts!A:G,6)</f>
        <v>United States</v>
      </c>
      <c r="M5206" s="12" t="str">
        <f>VLOOKUP(D5206,accounts!A:B,2)</f>
        <v>technolgy</v>
      </c>
      <c r="N5206" s="12" t="str">
        <f t="shared" si="26"/>
        <v>Aug 2017</v>
      </c>
      <c r="O5206" s="12" t="str">
        <f t="shared" si="669"/>
        <v>Dec 2017</v>
      </c>
      <c r="P5206" s="12">
        <f>VLOOKUP(D5206,accounts!A:G,4)</f>
        <v>7708.38</v>
      </c>
      <c r="Q5206" s="12">
        <f t="shared" si="670"/>
        <v>122</v>
      </c>
    </row>
    <row r="5207">
      <c r="A5207" s="14" t="s">
        <v>5386</v>
      </c>
      <c r="B5207" s="14" t="s">
        <v>51</v>
      </c>
      <c r="C5207" s="14" t="s">
        <v>22</v>
      </c>
      <c r="D5207" s="14" t="s">
        <v>74</v>
      </c>
      <c r="E5207" s="14" t="s">
        <v>5</v>
      </c>
      <c r="F5207" s="15">
        <v>42969.0</v>
      </c>
      <c r="G5207" s="15">
        <v>43069.0</v>
      </c>
      <c r="H5207" s="14">
        <v>601.0</v>
      </c>
      <c r="I5207" s="12">
        <f>VLOOKUP(C5207, products!$A$1:$C$8, 3, FALSE)</f>
        <v>550</v>
      </c>
      <c r="J5207" s="12" t="str">
        <f>VLOOKUP(B5207,sales_teams!A:C,3)</f>
        <v>West</v>
      </c>
      <c r="K5207" s="12" t="str">
        <f>VLOOKUP(B5207,sales_teams!A:C,2)</f>
        <v>Summer Sewald</v>
      </c>
      <c r="L5207" s="12" t="str">
        <f>VLOOKUP(D5207,accounts!A:G,6)</f>
        <v>United States</v>
      </c>
      <c r="M5207" s="12" t="str">
        <f>VLOOKUP(D5207,accounts!A:B,2)</f>
        <v>retail</v>
      </c>
      <c r="N5207" s="12" t="str">
        <f t="shared" si="26"/>
        <v>Aug 2017</v>
      </c>
      <c r="O5207" s="12" t="str">
        <f t="shared" si="669"/>
        <v>Nov 2017</v>
      </c>
      <c r="P5207" s="12">
        <f>VLOOKUP(D5207,accounts!A:G,4)</f>
        <v>2214.94</v>
      </c>
      <c r="Q5207" s="12">
        <f t="shared" si="670"/>
        <v>92</v>
      </c>
    </row>
    <row r="5208">
      <c r="A5208" s="14" t="s">
        <v>5387</v>
      </c>
      <c r="B5208" s="14" t="s">
        <v>51</v>
      </c>
      <c r="C5208" s="14" t="s">
        <v>18</v>
      </c>
      <c r="D5208" s="14" t="s">
        <v>132</v>
      </c>
      <c r="E5208" s="14" t="s">
        <v>5</v>
      </c>
      <c r="F5208" s="15">
        <v>42969.0</v>
      </c>
      <c r="G5208" s="15">
        <v>43097.0</v>
      </c>
      <c r="H5208" s="14">
        <v>1005.0</v>
      </c>
      <c r="I5208" s="12">
        <f>VLOOKUP(C5208, products!$A$1:$C$8, 3, FALSE)</f>
        <v>1096</v>
      </c>
      <c r="J5208" s="12" t="str">
        <f>VLOOKUP(B5208,sales_teams!A:C,3)</f>
        <v>West</v>
      </c>
      <c r="K5208" s="12" t="str">
        <f>VLOOKUP(B5208,sales_teams!A:C,2)</f>
        <v>Summer Sewald</v>
      </c>
      <c r="L5208" s="12" t="str">
        <f>VLOOKUP(D5208,accounts!A:G,6)</f>
        <v>United States</v>
      </c>
      <c r="M5208" s="12" t="str">
        <f>VLOOKUP(D5208,accounts!A:B,2)</f>
        <v>technolgy</v>
      </c>
      <c r="N5208" s="12" t="str">
        <f t="shared" si="26"/>
        <v>Aug 2017</v>
      </c>
      <c r="O5208" s="12" t="str">
        <f t="shared" si="669"/>
        <v>Dec 2017</v>
      </c>
      <c r="P5208" s="12">
        <f>VLOOKUP(D5208,accounts!A:G,4)</f>
        <v>587.72</v>
      </c>
      <c r="Q5208" s="12">
        <f t="shared" si="670"/>
        <v>122</v>
      </c>
    </row>
    <row r="5209">
      <c r="A5209" s="14" t="s">
        <v>5388</v>
      </c>
      <c r="B5209" s="14" t="s">
        <v>52</v>
      </c>
      <c r="C5209" s="14" t="s">
        <v>20</v>
      </c>
      <c r="D5209" s="14" t="s">
        <v>71</v>
      </c>
      <c r="E5209" s="14" t="s">
        <v>5</v>
      </c>
      <c r="F5209" s="15">
        <v>42969.0</v>
      </c>
      <c r="G5209" s="15">
        <v>43050.0</v>
      </c>
      <c r="H5209" s="14">
        <v>4731.0</v>
      </c>
      <c r="I5209" s="12">
        <f>VLOOKUP(C5209, products!$A$1:$C$8, 3, FALSE)</f>
        <v>5482</v>
      </c>
      <c r="J5209" s="12" t="str">
        <f>VLOOKUP(B5209,sales_teams!A:C,3)</f>
        <v>West</v>
      </c>
      <c r="K5209" s="12" t="str">
        <f>VLOOKUP(B5209,sales_teams!A:C,2)</f>
        <v>Summer Sewald</v>
      </c>
      <c r="L5209" s="12" t="str">
        <f>VLOOKUP(D5209,accounts!A:G,6)</f>
        <v>United States</v>
      </c>
      <c r="M5209" s="12" t="str">
        <f>VLOOKUP(D5209,accounts!A:B,2)</f>
        <v>services</v>
      </c>
      <c r="N5209" s="12" t="str">
        <f t="shared" si="26"/>
        <v>Aug 2017</v>
      </c>
      <c r="O5209" s="12" t="str">
        <f t="shared" si="669"/>
        <v>Nov 2017</v>
      </c>
      <c r="P5209" s="12">
        <f>VLOOKUP(D5209,accounts!A:G,4)</f>
        <v>2041.73</v>
      </c>
      <c r="Q5209" s="12">
        <f t="shared" si="670"/>
        <v>92</v>
      </c>
    </row>
    <row r="5210">
      <c r="A5210" s="14" t="s">
        <v>5389</v>
      </c>
      <c r="B5210" s="14" t="s">
        <v>54</v>
      </c>
      <c r="C5210" s="14" t="s">
        <v>20</v>
      </c>
      <c r="D5210" s="14" t="s">
        <v>122</v>
      </c>
      <c r="E5210" s="14" t="s">
        <v>26</v>
      </c>
      <c r="F5210" s="15">
        <v>42969.0</v>
      </c>
      <c r="G5210" s="15">
        <v>43049.0</v>
      </c>
      <c r="H5210" s="14">
        <v>0.0</v>
      </c>
      <c r="I5210" s="12">
        <f>VLOOKUP(C5210, products!$A$1:$C$8, 3, FALSE)</f>
        <v>5482</v>
      </c>
      <c r="J5210" s="12" t="str">
        <f>VLOOKUP(B5210,sales_teams!A:C,3)</f>
        <v>West</v>
      </c>
      <c r="K5210" s="12" t="str">
        <f>VLOOKUP(B5210,sales_teams!A:C,2)</f>
        <v>Summer Sewald</v>
      </c>
      <c r="L5210" s="12" t="str">
        <f>VLOOKUP(D5210,accounts!A:G,6)</f>
        <v>United States</v>
      </c>
      <c r="M5210" s="12" t="str">
        <f>VLOOKUP(D5210,accounts!A:B,2)</f>
        <v>software</v>
      </c>
      <c r="N5210" s="12" t="str">
        <f t="shared" si="26"/>
        <v>Aug 2017</v>
      </c>
      <c r="O5210" s="12" t="str">
        <f t="shared" si="669"/>
        <v>Nov 2017</v>
      </c>
      <c r="P5210" s="12">
        <f>VLOOKUP(D5210,accounts!A:G,4)</f>
        <v>987.39</v>
      </c>
      <c r="Q5210" s="12">
        <f t="shared" si="670"/>
        <v>92</v>
      </c>
    </row>
    <row r="5211">
      <c r="A5211" s="14" t="s">
        <v>5390</v>
      </c>
      <c r="B5211" s="14" t="s">
        <v>54</v>
      </c>
      <c r="C5211" s="14" t="s">
        <v>17</v>
      </c>
      <c r="D5211" s="14" t="s">
        <v>96</v>
      </c>
      <c r="E5211" s="14" t="s">
        <v>5</v>
      </c>
      <c r="F5211" s="15">
        <v>42969.0</v>
      </c>
      <c r="G5211" s="15">
        <v>42980.0</v>
      </c>
      <c r="H5211" s="14">
        <v>4649.0</v>
      </c>
      <c r="I5211" s="12">
        <f>VLOOKUP(C5211, products!$A$1:$C$8, 3, FALSE)</f>
        <v>4821</v>
      </c>
      <c r="J5211" s="12" t="str">
        <f>VLOOKUP(B5211,sales_teams!A:C,3)</f>
        <v>West</v>
      </c>
      <c r="K5211" s="12" t="str">
        <f>VLOOKUP(B5211,sales_teams!A:C,2)</f>
        <v>Summer Sewald</v>
      </c>
      <c r="L5211" s="12" t="str">
        <f>VLOOKUP(D5211,accounts!A:G,6)</f>
        <v>Japan</v>
      </c>
      <c r="M5211" s="12" t="str">
        <f>VLOOKUP(D5211,accounts!A:B,2)</f>
        <v>retail</v>
      </c>
      <c r="N5211" s="12" t="str">
        <f t="shared" si="26"/>
        <v>Aug 2017</v>
      </c>
      <c r="O5211" s="12" t="str">
        <f t="shared" si="669"/>
        <v>Sep 2017</v>
      </c>
      <c r="P5211" s="12">
        <f>VLOOKUP(D5211,accounts!A:G,4)</f>
        <v>5158.71</v>
      </c>
      <c r="Q5211" s="12">
        <f t="shared" si="670"/>
        <v>31</v>
      </c>
    </row>
    <row r="5212">
      <c r="A5212" s="14" t="s">
        <v>5391</v>
      </c>
      <c r="B5212" s="14" t="s">
        <v>56</v>
      </c>
      <c r="C5212" s="14" t="s">
        <v>17</v>
      </c>
      <c r="D5212" s="14" t="s">
        <v>78</v>
      </c>
      <c r="E5212" s="14" t="s">
        <v>5</v>
      </c>
      <c r="F5212" s="15">
        <v>42969.0</v>
      </c>
      <c r="G5212" s="15">
        <v>42979.0</v>
      </c>
      <c r="H5212" s="14">
        <v>4787.0</v>
      </c>
      <c r="I5212" s="12">
        <f>VLOOKUP(C5212, products!$A$1:$C$8, 3, FALSE)</f>
        <v>4821</v>
      </c>
      <c r="J5212" s="12" t="str">
        <f>VLOOKUP(B5212,sales_teams!A:C,3)</f>
        <v>West</v>
      </c>
      <c r="K5212" s="12" t="str">
        <f>VLOOKUP(B5212,sales_teams!A:C,2)</f>
        <v>Summer Sewald</v>
      </c>
      <c r="L5212" s="12" t="str">
        <f>VLOOKUP(D5212,accounts!A:G,6)</f>
        <v>United States</v>
      </c>
      <c r="M5212" s="12" t="str">
        <f>VLOOKUP(D5212,accounts!A:B,2)</f>
        <v>finance</v>
      </c>
      <c r="N5212" s="12" t="str">
        <f t="shared" si="26"/>
        <v>Aug 2017</v>
      </c>
      <c r="O5212" s="12" t="str">
        <f t="shared" si="669"/>
        <v>Sep 2017</v>
      </c>
      <c r="P5212" s="12">
        <f>VLOOKUP(D5212,accounts!A:G,4)</f>
        <v>2022.14</v>
      </c>
      <c r="Q5212" s="12">
        <f t="shared" si="670"/>
        <v>31</v>
      </c>
    </row>
    <row r="5213">
      <c r="A5213" s="14" t="s">
        <v>5392</v>
      </c>
      <c r="B5213" s="14" t="s">
        <v>60</v>
      </c>
      <c r="C5213" s="14" t="s">
        <v>21</v>
      </c>
      <c r="D5213" s="14" t="s">
        <v>137</v>
      </c>
      <c r="E5213" s="14" t="s">
        <v>5</v>
      </c>
      <c r="F5213" s="15">
        <v>42969.0</v>
      </c>
      <c r="G5213" s="15">
        <v>43091.0</v>
      </c>
      <c r="H5213" s="14">
        <v>2994.0</v>
      </c>
      <c r="I5213" s="12">
        <f>VLOOKUP(C5213, products!$A$1:$C$8, 3, FALSE)</f>
        <v>3393</v>
      </c>
      <c r="J5213" s="12" t="str">
        <f>VLOOKUP(B5213,sales_teams!A:C,3)</f>
        <v>West</v>
      </c>
      <c r="K5213" s="12" t="str">
        <f>VLOOKUP(B5213,sales_teams!A:C,2)</f>
        <v>Summer Sewald</v>
      </c>
      <c r="L5213" s="12" t="str">
        <f>VLOOKUP(D5213,accounts!A:G,6)</f>
        <v>United States</v>
      </c>
      <c r="M5213" s="12" t="str">
        <f>VLOOKUP(D5213,accounts!A:B,2)</f>
        <v>medical</v>
      </c>
      <c r="N5213" s="12" t="str">
        <f t="shared" si="26"/>
        <v>Aug 2017</v>
      </c>
      <c r="O5213" s="12" t="str">
        <f t="shared" si="669"/>
        <v>Dec 2017</v>
      </c>
      <c r="P5213" s="12">
        <f>VLOOKUP(D5213,accounts!A:G,4)</f>
        <v>439.21</v>
      </c>
      <c r="Q5213" s="12">
        <f t="shared" si="670"/>
        <v>122</v>
      </c>
    </row>
    <row r="5214">
      <c r="A5214" s="14" t="s">
        <v>5393</v>
      </c>
      <c r="B5214" s="14" t="s">
        <v>32</v>
      </c>
      <c r="C5214" s="14" t="s">
        <v>21</v>
      </c>
      <c r="D5214" s="14" t="s">
        <v>92</v>
      </c>
      <c r="E5214" s="14" t="s">
        <v>26</v>
      </c>
      <c r="F5214" s="15">
        <v>42970.0</v>
      </c>
      <c r="G5214" s="15">
        <v>43047.0</v>
      </c>
      <c r="H5214" s="14">
        <v>0.0</v>
      </c>
      <c r="I5214" s="12">
        <f>VLOOKUP(C5214, products!$A$1:$C$8, 3, FALSE)</f>
        <v>3393</v>
      </c>
      <c r="J5214" s="12" t="str">
        <f>VLOOKUP(B5214,sales_teams!A:C,3)</f>
        <v>Central</v>
      </c>
      <c r="K5214" s="12" t="str">
        <f>VLOOKUP(B5214,sales_teams!A:C,2)</f>
        <v>Dustin Brinkmann</v>
      </c>
      <c r="L5214" s="12" t="str">
        <f>VLOOKUP(D5214,accounts!A:G,6)</f>
        <v>United States</v>
      </c>
      <c r="M5214" s="12" t="str">
        <f>VLOOKUP(D5214,accounts!A:B,2)</f>
        <v>finance</v>
      </c>
      <c r="N5214" s="12" t="str">
        <f t="shared" si="26"/>
        <v>Aug 2017</v>
      </c>
      <c r="O5214" s="12" t="str">
        <f t="shared" si="669"/>
        <v>Nov 2017</v>
      </c>
      <c r="P5214" s="12">
        <f>VLOOKUP(D5214,accounts!A:G,4)</f>
        <v>2819.5</v>
      </c>
      <c r="Q5214" s="12">
        <f t="shared" si="670"/>
        <v>92</v>
      </c>
    </row>
    <row r="5215">
      <c r="A5215" s="14" t="s">
        <v>5394</v>
      </c>
      <c r="B5215" s="14" t="s">
        <v>32</v>
      </c>
      <c r="C5215" s="14" t="s">
        <v>19</v>
      </c>
      <c r="D5215" s="14" t="s">
        <v>66</v>
      </c>
      <c r="E5215" s="14" t="s">
        <v>5</v>
      </c>
      <c r="F5215" s="15">
        <v>42970.0</v>
      </c>
      <c r="G5215" s="15">
        <v>43053.0</v>
      </c>
      <c r="H5215" s="14">
        <v>58.0</v>
      </c>
      <c r="I5215" s="12">
        <f>VLOOKUP(C5215, products!$A$1:$C$8, 3, FALSE)</f>
        <v>55</v>
      </c>
      <c r="J5215" s="12" t="str">
        <f>VLOOKUP(B5215,sales_teams!A:C,3)</f>
        <v>Central</v>
      </c>
      <c r="K5215" s="12" t="str">
        <f>VLOOKUP(B5215,sales_teams!A:C,2)</f>
        <v>Dustin Brinkmann</v>
      </c>
      <c r="L5215" s="12" t="str">
        <f>VLOOKUP(D5215,accounts!A:G,6)</f>
        <v>United States</v>
      </c>
      <c r="M5215" s="12" t="str">
        <f>VLOOKUP(D5215,accounts!A:B,2)</f>
        <v>medical</v>
      </c>
      <c r="N5215" s="12" t="str">
        <f t="shared" si="26"/>
        <v>Aug 2017</v>
      </c>
      <c r="O5215" s="12" t="str">
        <f t="shared" si="669"/>
        <v>Nov 2017</v>
      </c>
      <c r="P5215" s="12">
        <f>VLOOKUP(D5215,accounts!A:G,4)</f>
        <v>4.54</v>
      </c>
      <c r="Q5215" s="12">
        <f t="shared" si="670"/>
        <v>92</v>
      </c>
    </row>
    <row r="5216">
      <c r="A5216" s="14" t="s">
        <v>5395</v>
      </c>
      <c r="B5216" s="14" t="s">
        <v>35</v>
      </c>
      <c r="C5216" s="14" t="s">
        <v>18</v>
      </c>
      <c r="D5216" s="14" t="s">
        <v>109</v>
      </c>
      <c r="E5216" s="14" t="s">
        <v>5</v>
      </c>
      <c r="F5216" s="15">
        <v>42970.0</v>
      </c>
      <c r="G5216" s="15">
        <v>43052.0</v>
      </c>
      <c r="H5216" s="14">
        <v>1074.0</v>
      </c>
      <c r="I5216" s="12">
        <f>VLOOKUP(C5216, products!$A$1:$C$8, 3, FALSE)</f>
        <v>1096</v>
      </c>
      <c r="J5216" s="12" t="str">
        <f>VLOOKUP(B5216,sales_teams!A:C,3)</f>
        <v>Central</v>
      </c>
      <c r="K5216" s="12" t="str">
        <f>VLOOKUP(B5216,sales_teams!A:C,2)</f>
        <v>Dustin Brinkmann</v>
      </c>
      <c r="L5216" s="12" t="str">
        <f>VLOOKUP(D5216,accounts!A:G,6)</f>
        <v>Kenya</v>
      </c>
      <c r="M5216" s="12" t="str">
        <f>VLOOKUP(D5216,accounts!A:B,2)</f>
        <v>medical</v>
      </c>
      <c r="N5216" s="12" t="str">
        <f t="shared" si="26"/>
        <v>Aug 2017</v>
      </c>
      <c r="O5216" s="12" t="str">
        <f t="shared" si="669"/>
        <v>Nov 2017</v>
      </c>
      <c r="P5216" s="12">
        <f>VLOOKUP(D5216,accounts!A:G,4)</f>
        <v>647.18</v>
      </c>
      <c r="Q5216" s="12">
        <f t="shared" si="670"/>
        <v>92</v>
      </c>
    </row>
    <row r="5217">
      <c r="A5217" s="14" t="s">
        <v>5396</v>
      </c>
      <c r="B5217" s="14" t="s">
        <v>35</v>
      </c>
      <c r="C5217" s="14" t="s">
        <v>19</v>
      </c>
      <c r="D5217" s="14" t="s">
        <v>73</v>
      </c>
      <c r="E5217" s="14" t="s">
        <v>5</v>
      </c>
      <c r="F5217" s="15">
        <v>42970.0</v>
      </c>
      <c r="G5217" s="15">
        <v>42973.0</v>
      </c>
      <c r="H5217" s="14">
        <v>54.0</v>
      </c>
      <c r="I5217" s="12">
        <f>VLOOKUP(C5217, products!$A$1:$C$8, 3, FALSE)</f>
        <v>55</v>
      </c>
      <c r="J5217" s="12" t="str">
        <f>VLOOKUP(B5217,sales_teams!A:C,3)</f>
        <v>Central</v>
      </c>
      <c r="K5217" s="12" t="str">
        <f>VLOOKUP(B5217,sales_teams!A:C,2)</f>
        <v>Dustin Brinkmann</v>
      </c>
      <c r="L5217" s="12" t="str">
        <f>VLOOKUP(D5217,accounts!A:G,6)</f>
        <v>United States</v>
      </c>
      <c r="M5217" s="12" t="str">
        <f>VLOOKUP(D5217,accounts!A:B,2)</f>
        <v>medical</v>
      </c>
      <c r="N5217" s="12" t="str">
        <f t="shared" si="26"/>
        <v>Aug 2017</v>
      </c>
      <c r="O5217" s="12" t="str">
        <f t="shared" si="669"/>
        <v>Aug 2017</v>
      </c>
      <c r="P5217" s="12">
        <f>VLOOKUP(D5217,accounts!A:G,4)</f>
        <v>3178.24</v>
      </c>
      <c r="Q5217" s="12">
        <f t="shared" si="670"/>
        <v>0</v>
      </c>
    </row>
    <row r="5218">
      <c r="A5218" s="14" t="s">
        <v>5397</v>
      </c>
      <c r="B5218" s="14" t="s">
        <v>37</v>
      </c>
      <c r="C5218" s="14" t="s">
        <v>22</v>
      </c>
      <c r="D5218" s="14" t="s">
        <v>96</v>
      </c>
      <c r="E5218" s="14" t="s">
        <v>26</v>
      </c>
      <c r="F5218" s="15">
        <v>42970.0</v>
      </c>
      <c r="G5218" s="15">
        <v>43040.0</v>
      </c>
      <c r="H5218" s="14">
        <v>0.0</v>
      </c>
      <c r="I5218" s="12">
        <f>VLOOKUP(C5218, products!$A$1:$C$8, 3, FALSE)</f>
        <v>550</v>
      </c>
      <c r="J5218" s="12" t="str">
        <f>VLOOKUP(B5218,sales_teams!A:C,3)</f>
        <v>East</v>
      </c>
      <c r="K5218" s="12" t="str">
        <f>VLOOKUP(B5218,sales_teams!A:C,2)</f>
        <v>Rocco Neubert</v>
      </c>
      <c r="L5218" s="12" t="str">
        <f>VLOOKUP(D5218,accounts!A:G,6)</f>
        <v>Japan</v>
      </c>
      <c r="M5218" s="12" t="str">
        <f>VLOOKUP(D5218,accounts!A:B,2)</f>
        <v>retail</v>
      </c>
      <c r="N5218" s="12" t="str">
        <f t="shared" si="26"/>
        <v>Aug 2017</v>
      </c>
      <c r="O5218" s="12" t="str">
        <f t="shared" si="669"/>
        <v>Nov 2017</v>
      </c>
      <c r="P5218" s="12">
        <f>VLOOKUP(D5218,accounts!A:G,4)</f>
        <v>5158.71</v>
      </c>
      <c r="Q5218" s="12">
        <f t="shared" si="670"/>
        <v>92</v>
      </c>
    </row>
    <row r="5219">
      <c r="A5219" s="14" t="s">
        <v>5398</v>
      </c>
      <c r="B5219" s="14" t="s">
        <v>37</v>
      </c>
      <c r="C5219" s="14" t="s">
        <v>18</v>
      </c>
      <c r="D5219" s="14" t="s">
        <v>96</v>
      </c>
      <c r="E5219" s="14" t="s">
        <v>5</v>
      </c>
      <c r="F5219" s="15">
        <v>42970.0</v>
      </c>
      <c r="G5219" s="15">
        <v>43072.0</v>
      </c>
      <c r="H5219" s="14">
        <v>1054.0</v>
      </c>
      <c r="I5219" s="12">
        <f>VLOOKUP(C5219, products!$A$1:$C$8, 3, FALSE)</f>
        <v>1096</v>
      </c>
      <c r="J5219" s="12" t="str">
        <f>VLOOKUP(B5219,sales_teams!A:C,3)</f>
        <v>East</v>
      </c>
      <c r="K5219" s="12" t="str">
        <f>VLOOKUP(B5219,sales_teams!A:C,2)</f>
        <v>Rocco Neubert</v>
      </c>
      <c r="L5219" s="12" t="str">
        <f>VLOOKUP(D5219,accounts!A:G,6)</f>
        <v>Japan</v>
      </c>
      <c r="M5219" s="12" t="str">
        <f>VLOOKUP(D5219,accounts!A:B,2)</f>
        <v>retail</v>
      </c>
      <c r="N5219" s="12" t="str">
        <f t="shared" si="26"/>
        <v>Aug 2017</v>
      </c>
      <c r="O5219" s="12" t="str">
        <f t="shared" si="669"/>
        <v>Dec 2017</v>
      </c>
      <c r="P5219" s="12">
        <f>VLOOKUP(D5219,accounts!A:G,4)</f>
        <v>5158.71</v>
      </c>
      <c r="Q5219" s="12">
        <f t="shared" si="670"/>
        <v>122</v>
      </c>
    </row>
    <row r="5220">
      <c r="A5220" s="14" t="s">
        <v>5399</v>
      </c>
      <c r="B5220" s="14" t="s">
        <v>38</v>
      </c>
      <c r="C5220" s="14" t="s">
        <v>17</v>
      </c>
      <c r="D5220" s="14" t="s">
        <v>109</v>
      </c>
      <c r="E5220" s="14" t="s">
        <v>5</v>
      </c>
      <c r="F5220" s="15">
        <v>42970.0</v>
      </c>
      <c r="G5220" s="15">
        <v>43053.0</v>
      </c>
      <c r="H5220" s="14">
        <v>4833.0</v>
      </c>
      <c r="I5220" s="12">
        <f>VLOOKUP(C5220, products!$A$1:$C$8, 3, FALSE)</f>
        <v>4821</v>
      </c>
      <c r="J5220" s="12" t="str">
        <f>VLOOKUP(B5220,sales_teams!A:C,3)</f>
        <v>East</v>
      </c>
      <c r="K5220" s="12" t="str">
        <f>VLOOKUP(B5220,sales_teams!A:C,2)</f>
        <v>Rocco Neubert</v>
      </c>
      <c r="L5220" s="12" t="str">
        <f>VLOOKUP(D5220,accounts!A:G,6)</f>
        <v>Kenya</v>
      </c>
      <c r="M5220" s="12" t="str">
        <f>VLOOKUP(D5220,accounts!A:B,2)</f>
        <v>medical</v>
      </c>
      <c r="N5220" s="12" t="str">
        <f t="shared" si="26"/>
        <v>Aug 2017</v>
      </c>
      <c r="O5220" s="12" t="str">
        <f t="shared" si="669"/>
        <v>Nov 2017</v>
      </c>
      <c r="P5220" s="12">
        <f>VLOOKUP(D5220,accounts!A:G,4)</f>
        <v>647.18</v>
      </c>
      <c r="Q5220" s="12">
        <f t="shared" si="670"/>
        <v>92</v>
      </c>
    </row>
    <row r="5221">
      <c r="A5221" s="14" t="s">
        <v>5400</v>
      </c>
      <c r="B5221" s="14" t="s">
        <v>38</v>
      </c>
      <c r="C5221" s="14" t="s">
        <v>17</v>
      </c>
      <c r="D5221" s="14" t="s">
        <v>90</v>
      </c>
      <c r="E5221" s="14" t="s">
        <v>5</v>
      </c>
      <c r="F5221" s="15">
        <v>42970.0</v>
      </c>
      <c r="G5221" s="15">
        <v>43089.0</v>
      </c>
      <c r="H5221" s="14">
        <v>4744.0</v>
      </c>
      <c r="I5221" s="12">
        <f>VLOOKUP(C5221, products!$A$1:$C$8, 3, FALSE)</f>
        <v>4821</v>
      </c>
      <c r="J5221" s="12" t="str">
        <f>VLOOKUP(B5221,sales_teams!A:C,3)</f>
        <v>East</v>
      </c>
      <c r="K5221" s="12" t="str">
        <f>VLOOKUP(B5221,sales_teams!A:C,2)</f>
        <v>Rocco Neubert</v>
      </c>
      <c r="L5221" s="12" t="str">
        <f>VLOOKUP(D5221,accounts!A:G,6)</f>
        <v>United States</v>
      </c>
      <c r="M5221" s="12" t="str">
        <f>VLOOKUP(D5221,accounts!A:B,2)</f>
        <v>software</v>
      </c>
      <c r="N5221" s="12" t="str">
        <f t="shared" si="26"/>
        <v>Aug 2017</v>
      </c>
      <c r="O5221" s="12" t="str">
        <f t="shared" si="669"/>
        <v>Dec 2017</v>
      </c>
      <c r="P5221" s="12">
        <f>VLOOKUP(D5221,accounts!A:G,4)</f>
        <v>4618</v>
      </c>
      <c r="Q5221" s="12">
        <f t="shared" si="670"/>
        <v>122</v>
      </c>
    </row>
    <row r="5222">
      <c r="A5222" s="14" t="s">
        <v>5401</v>
      </c>
      <c r="B5222" s="14" t="s">
        <v>41</v>
      </c>
      <c r="C5222" s="14" t="s">
        <v>21</v>
      </c>
      <c r="D5222" s="14" t="s">
        <v>77</v>
      </c>
      <c r="E5222" s="14" t="s">
        <v>26</v>
      </c>
      <c r="F5222" s="15">
        <v>42970.0</v>
      </c>
      <c r="G5222" s="15">
        <v>43042.0</v>
      </c>
      <c r="H5222" s="14">
        <v>0.0</v>
      </c>
      <c r="I5222" s="12">
        <f>VLOOKUP(C5222, products!$A$1:$C$8, 3, FALSE)</f>
        <v>3393</v>
      </c>
      <c r="J5222" s="12" t="str">
        <f>VLOOKUP(B5222,sales_teams!A:C,3)</f>
        <v>East</v>
      </c>
      <c r="K5222" s="12" t="str">
        <f>VLOOKUP(B5222,sales_teams!A:C,2)</f>
        <v>Rocco Neubert</v>
      </c>
      <c r="L5222" s="12" t="str">
        <f>VLOOKUP(D5222,accounts!A:G,6)</f>
        <v>United States</v>
      </c>
      <c r="M5222" s="12" t="str">
        <f>VLOOKUP(D5222,accounts!A:B,2)</f>
        <v>retail</v>
      </c>
      <c r="N5222" s="12" t="str">
        <f t="shared" si="26"/>
        <v>Aug 2017</v>
      </c>
      <c r="O5222" s="12" t="str">
        <f t="shared" si="669"/>
        <v>Nov 2017</v>
      </c>
      <c r="P5222" s="12">
        <f>VLOOKUP(D5222,accounts!A:G,4)</f>
        <v>1419.98</v>
      </c>
      <c r="Q5222" s="12">
        <f t="shared" si="670"/>
        <v>92</v>
      </c>
    </row>
    <row r="5223">
      <c r="A5223" s="14" t="s">
        <v>5402</v>
      </c>
      <c r="B5223" s="14" t="s">
        <v>44</v>
      </c>
      <c r="C5223" s="14" t="s">
        <v>22</v>
      </c>
      <c r="D5223" s="14" t="s">
        <v>85</v>
      </c>
      <c r="E5223" s="14" t="s">
        <v>5</v>
      </c>
      <c r="F5223" s="15">
        <v>42970.0</v>
      </c>
      <c r="G5223" s="15">
        <v>43068.0</v>
      </c>
      <c r="H5223" s="14">
        <v>508.0</v>
      </c>
      <c r="I5223" s="12">
        <f>VLOOKUP(C5223, products!$A$1:$C$8, 3, FALSE)</f>
        <v>550</v>
      </c>
      <c r="J5223" s="12" t="str">
        <f>VLOOKUP(B5223,sales_teams!A:C,3)</f>
        <v>East</v>
      </c>
      <c r="K5223" s="12" t="str">
        <f>VLOOKUP(B5223,sales_teams!A:C,2)</f>
        <v>Rocco Neubert</v>
      </c>
      <c r="L5223" s="12" t="str">
        <f>VLOOKUP(D5223,accounts!A:G,6)</f>
        <v>United States</v>
      </c>
      <c r="M5223" s="12" t="str">
        <f>VLOOKUP(D5223,accounts!A:B,2)</f>
        <v>medical</v>
      </c>
      <c r="N5223" s="12" t="str">
        <f t="shared" si="26"/>
        <v>Aug 2017</v>
      </c>
      <c r="O5223" s="12" t="str">
        <f t="shared" si="669"/>
        <v>Nov 2017</v>
      </c>
      <c r="P5223" s="12">
        <f>VLOOKUP(D5223,accounts!A:G,4)</f>
        <v>2741.37</v>
      </c>
      <c r="Q5223" s="12">
        <f t="shared" si="670"/>
        <v>92</v>
      </c>
    </row>
    <row r="5224">
      <c r="A5224" s="14" t="s">
        <v>5403</v>
      </c>
      <c r="B5224" s="14" t="s">
        <v>45</v>
      </c>
      <c r="C5224" s="14" t="s">
        <v>19</v>
      </c>
      <c r="D5224" s="14" t="s">
        <v>127</v>
      </c>
      <c r="E5224" s="14" t="s">
        <v>5</v>
      </c>
      <c r="F5224" s="15">
        <v>42970.0</v>
      </c>
      <c r="G5224" s="15">
        <v>43058.0</v>
      </c>
      <c r="H5224" s="14">
        <v>57.0</v>
      </c>
      <c r="I5224" s="12">
        <f>VLOOKUP(C5224, products!$A$1:$C$8, 3, FALSE)</f>
        <v>55</v>
      </c>
      <c r="J5224" s="12" t="str">
        <f>VLOOKUP(B5224,sales_teams!A:C,3)</f>
        <v>East</v>
      </c>
      <c r="K5224" s="12" t="str">
        <f>VLOOKUP(B5224,sales_teams!A:C,2)</f>
        <v>Rocco Neubert</v>
      </c>
      <c r="L5224" s="12" t="str">
        <f>VLOOKUP(D5224,accounts!A:G,6)</f>
        <v>United States</v>
      </c>
      <c r="M5224" s="12" t="str">
        <f>VLOOKUP(D5224,accounts!A:B,2)</f>
        <v>telecommunications</v>
      </c>
      <c r="N5224" s="12" t="str">
        <f t="shared" si="26"/>
        <v>Aug 2017</v>
      </c>
      <c r="O5224" s="12" t="str">
        <f t="shared" si="669"/>
        <v>Nov 2017</v>
      </c>
      <c r="P5224" s="12">
        <f>VLOOKUP(D5224,accounts!A:G,4)</f>
        <v>86.68</v>
      </c>
      <c r="Q5224" s="12">
        <f t="shared" si="670"/>
        <v>92</v>
      </c>
    </row>
    <row r="5225">
      <c r="A5225" s="14" t="s">
        <v>5404</v>
      </c>
      <c r="B5225" s="14" t="s">
        <v>46</v>
      </c>
      <c r="C5225" s="14" t="s">
        <v>22</v>
      </c>
      <c r="D5225" s="14" t="s">
        <v>97</v>
      </c>
      <c r="E5225" s="14" t="s">
        <v>25</v>
      </c>
      <c r="F5225" s="15">
        <v>42970.0</v>
      </c>
      <c r="G5225" s="17"/>
      <c r="I5225" s="12">
        <f>VLOOKUP(C5225, products!$A$1:$C$8, 3, FALSE)</f>
        <v>550</v>
      </c>
      <c r="J5225" s="12" t="str">
        <f>VLOOKUP(B5225,sales_teams!A:C,3)</f>
        <v>East</v>
      </c>
      <c r="K5225" s="12" t="str">
        <f>VLOOKUP(B5225,sales_teams!A:C,2)</f>
        <v>Rocco Neubert</v>
      </c>
      <c r="L5225" s="12" t="str">
        <f>VLOOKUP(D5225,accounts!A:G,6)</f>
        <v>United States</v>
      </c>
      <c r="M5225" s="12" t="str">
        <f>VLOOKUP(D5225,accounts!A:B,2)</f>
        <v>medical</v>
      </c>
      <c r="N5225" s="12" t="str">
        <f t="shared" si="26"/>
        <v>Aug 2017</v>
      </c>
      <c r="P5225" s="12">
        <f>VLOOKUP(D5225,accounts!A:G,4)</f>
        <v>1618.89</v>
      </c>
    </row>
    <row r="5226">
      <c r="A5226" s="14" t="s">
        <v>5405</v>
      </c>
      <c r="B5226" s="14" t="s">
        <v>47</v>
      </c>
      <c r="C5226" s="14" t="s">
        <v>18</v>
      </c>
      <c r="D5226" s="14" t="s">
        <v>113</v>
      </c>
      <c r="E5226" s="14" t="s">
        <v>26</v>
      </c>
      <c r="F5226" s="15">
        <v>42970.0</v>
      </c>
      <c r="G5226" s="15">
        <v>42991.0</v>
      </c>
      <c r="H5226" s="14">
        <v>0.0</v>
      </c>
      <c r="I5226" s="12">
        <f>VLOOKUP(C5226, products!$A$1:$C$8, 3, FALSE)</f>
        <v>1096</v>
      </c>
      <c r="J5226" s="12" t="str">
        <f>VLOOKUP(B5226,sales_teams!A:C,3)</f>
        <v>East</v>
      </c>
      <c r="K5226" s="12" t="str">
        <f>VLOOKUP(B5226,sales_teams!A:C,2)</f>
        <v>Rocco Neubert</v>
      </c>
      <c r="L5226" s="12" t="str">
        <f>VLOOKUP(D5226,accounts!A:G,6)</f>
        <v>United States</v>
      </c>
      <c r="M5226" s="12" t="str">
        <f>VLOOKUP(D5226,accounts!A:B,2)</f>
        <v>retail</v>
      </c>
      <c r="N5226" s="12" t="str">
        <f t="shared" si="26"/>
        <v>Aug 2017</v>
      </c>
      <c r="O5226" s="12" t="str">
        <f t="shared" ref="O5226:O5238" si="671">TEXT(G5226,"mmm yyy")</f>
        <v>Sep 2017</v>
      </c>
      <c r="P5226" s="12">
        <f>VLOOKUP(D5226,accounts!A:G,4)</f>
        <v>1388.67</v>
      </c>
      <c r="Q5226" s="12">
        <f t="shared" ref="Q5226:Q5238" si="672">O5226-N5226</f>
        <v>31</v>
      </c>
    </row>
    <row r="5227">
      <c r="A5227" s="14" t="s">
        <v>5406</v>
      </c>
      <c r="B5227" s="14" t="s">
        <v>47</v>
      </c>
      <c r="C5227" s="14" t="s">
        <v>17</v>
      </c>
      <c r="D5227" s="14" t="s">
        <v>76</v>
      </c>
      <c r="E5227" s="14" t="s">
        <v>5</v>
      </c>
      <c r="F5227" s="15">
        <v>42970.0</v>
      </c>
      <c r="G5227" s="15">
        <v>43054.0</v>
      </c>
      <c r="H5227" s="14">
        <v>5280.0</v>
      </c>
      <c r="I5227" s="12">
        <f>VLOOKUP(C5227, products!$A$1:$C$8, 3, FALSE)</f>
        <v>4821</v>
      </c>
      <c r="J5227" s="12" t="str">
        <f>VLOOKUP(B5227,sales_teams!A:C,3)</f>
        <v>East</v>
      </c>
      <c r="K5227" s="12" t="str">
        <f>VLOOKUP(B5227,sales_teams!A:C,2)</f>
        <v>Rocco Neubert</v>
      </c>
      <c r="L5227" s="12" t="str">
        <f>VLOOKUP(D5227,accounts!A:G,6)</f>
        <v>United States</v>
      </c>
      <c r="M5227" s="12" t="str">
        <f>VLOOKUP(D5227,accounts!A:B,2)</f>
        <v>software</v>
      </c>
      <c r="N5227" s="12" t="str">
        <f t="shared" si="26"/>
        <v>Aug 2017</v>
      </c>
      <c r="O5227" s="12" t="str">
        <f t="shared" si="671"/>
        <v>Nov 2017</v>
      </c>
      <c r="P5227" s="12">
        <f>VLOOKUP(D5227,accounts!A:G,4)</f>
        <v>6354.87</v>
      </c>
      <c r="Q5227" s="12">
        <f t="shared" si="672"/>
        <v>92</v>
      </c>
    </row>
    <row r="5228">
      <c r="A5228" s="14" t="s">
        <v>5407</v>
      </c>
      <c r="B5228" s="14" t="s">
        <v>47</v>
      </c>
      <c r="C5228" s="14" t="s">
        <v>19</v>
      </c>
      <c r="D5228" s="14" t="s">
        <v>110</v>
      </c>
      <c r="E5228" s="14" t="s">
        <v>5</v>
      </c>
      <c r="F5228" s="15">
        <v>42970.0</v>
      </c>
      <c r="G5228" s="15">
        <v>42972.0</v>
      </c>
      <c r="H5228" s="14">
        <v>62.0</v>
      </c>
      <c r="I5228" s="12">
        <f>VLOOKUP(C5228, products!$A$1:$C$8, 3, FALSE)</f>
        <v>55</v>
      </c>
      <c r="J5228" s="12" t="str">
        <f>VLOOKUP(B5228,sales_teams!A:C,3)</f>
        <v>East</v>
      </c>
      <c r="K5228" s="12" t="str">
        <f>VLOOKUP(B5228,sales_teams!A:C,2)</f>
        <v>Rocco Neubert</v>
      </c>
      <c r="L5228" s="12" t="str">
        <f>VLOOKUP(D5228,accounts!A:G,6)</f>
        <v>Poland</v>
      </c>
      <c r="M5228" s="12" t="str">
        <f>VLOOKUP(D5228,accounts!A:B,2)</f>
        <v>marketing</v>
      </c>
      <c r="N5228" s="12" t="str">
        <f t="shared" si="26"/>
        <v>Aug 2017</v>
      </c>
      <c r="O5228" s="12" t="str">
        <f t="shared" si="671"/>
        <v>Aug 2017</v>
      </c>
      <c r="P5228" s="12">
        <f>VLOOKUP(D5228,accounts!A:G,4)</f>
        <v>894.37</v>
      </c>
      <c r="Q5228" s="12">
        <f t="shared" si="672"/>
        <v>0</v>
      </c>
    </row>
    <row r="5229">
      <c r="A5229" s="14" t="s">
        <v>5408</v>
      </c>
      <c r="B5229" s="14" t="s">
        <v>48</v>
      </c>
      <c r="C5229" s="14" t="s">
        <v>21</v>
      </c>
      <c r="D5229" s="14" t="s">
        <v>68</v>
      </c>
      <c r="E5229" s="14" t="s">
        <v>26</v>
      </c>
      <c r="F5229" s="15">
        <v>42970.0</v>
      </c>
      <c r="G5229" s="15">
        <v>43046.0</v>
      </c>
      <c r="H5229" s="14">
        <v>0.0</v>
      </c>
      <c r="I5229" s="12">
        <f>VLOOKUP(C5229, products!$A$1:$C$8, 3, FALSE)</f>
        <v>3393</v>
      </c>
      <c r="J5229" s="12" t="str">
        <f>VLOOKUP(B5229,sales_teams!A:C,3)</f>
        <v>East</v>
      </c>
      <c r="K5229" s="12" t="str">
        <f>VLOOKUP(B5229,sales_teams!A:C,2)</f>
        <v>Rocco Neubert</v>
      </c>
      <c r="L5229" s="12" t="str">
        <f>VLOOKUP(D5229,accounts!A:G,6)</f>
        <v>Korea</v>
      </c>
      <c r="M5229" s="12" t="str">
        <f>VLOOKUP(D5229,accounts!A:B,2)</f>
        <v>technolgy</v>
      </c>
      <c r="N5229" s="12" t="str">
        <f t="shared" si="26"/>
        <v>Aug 2017</v>
      </c>
      <c r="O5229" s="12" t="str">
        <f t="shared" si="671"/>
        <v>Nov 2017</v>
      </c>
      <c r="P5229" s="12">
        <f>VLOOKUP(D5229,accounts!A:G,4)</f>
        <v>8170.38</v>
      </c>
      <c r="Q5229" s="12">
        <f t="shared" si="672"/>
        <v>92</v>
      </c>
    </row>
    <row r="5230">
      <c r="A5230" s="14" t="s">
        <v>5409</v>
      </c>
      <c r="B5230" s="14" t="s">
        <v>48</v>
      </c>
      <c r="C5230" s="14" t="s">
        <v>22</v>
      </c>
      <c r="D5230" s="14" t="s">
        <v>83</v>
      </c>
      <c r="E5230" s="14" t="s">
        <v>5</v>
      </c>
      <c r="F5230" s="15">
        <v>42970.0</v>
      </c>
      <c r="G5230" s="15">
        <v>43060.0</v>
      </c>
      <c r="H5230" s="14">
        <v>528.0</v>
      </c>
      <c r="I5230" s="12">
        <f>VLOOKUP(C5230, products!$A$1:$C$8, 3, FALSE)</f>
        <v>550</v>
      </c>
      <c r="J5230" s="12" t="str">
        <f>VLOOKUP(B5230,sales_teams!A:C,3)</f>
        <v>East</v>
      </c>
      <c r="K5230" s="12" t="str">
        <f>VLOOKUP(B5230,sales_teams!A:C,2)</f>
        <v>Rocco Neubert</v>
      </c>
      <c r="L5230" s="12" t="str">
        <f>VLOOKUP(D5230,accounts!A:G,6)</f>
        <v>United States</v>
      </c>
      <c r="M5230" s="12" t="str">
        <f>VLOOKUP(D5230,accounts!A:B,2)</f>
        <v>marketing</v>
      </c>
      <c r="N5230" s="12" t="str">
        <f t="shared" si="26"/>
        <v>Aug 2017</v>
      </c>
      <c r="O5230" s="12" t="str">
        <f t="shared" si="671"/>
        <v>Nov 2017</v>
      </c>
      <c r="P5230" s="12">
        <f>VLOOKUP(D5230,accounts!A:G,4)</f>
        <v>2403.58</v>
      </c>
      <c r="Q5230" s="12">
        <f t="shared" si="672"/>
        <v>92</v>
      </c>
    </row>
    <row r="5231">
      <c r="A5231" s="14" t="s">
        <v>5410</v>
      </c>
      <c r="B5231" s="14" t="s">
        <v>51</v>
      </c>
      <c r="C5231" s="14" t="s">
        <v>18</v>
      </c>
      <c r="D5231" s="14" t="s">
        <v>85</v>
      </c>
      <c r="E5231" s="14" t="s">
        <v>5</v>
      </c>
      <c r="F5231" s="15">
        <v>42970.0</v>
      </c>
      <c r="G5231" s="15">
        <v>42974.0</v>
      </c>
      <c r="H5231" s="14">
        <v>993.0</v>
      </c>
      <c r="I5231" s="12">
        <f>VLOOKUP(C5231, products!$A$1:$C$8, 3, FALSE)</f>
        <v>1096</v>
      </c>
      <c r="J5231" s="12" t="str">
        <f>VLOOKUP(B5231,sales_teams!A:C,3)</f>
        <v>West</v>
      </c>
      <c r="K5231" s="12" t="str">
        <f>VLOOKUP(B5231,sales_teams!A:C,2)</f>
        <v>Summer Sewald</v>
      </c>
      <c r="L5231" s="12" t="str">
        <f>VLOOKUP(D5231,accounts!A:G,6)</f>
        <v>United States</v>
      </c>
      <c r="M5231" s="12" t="str">
        <f>VLOOKUP(D5231,accounts!A:B,2)</f>
        <v>medical</v>
      </c>
      <c r="N5231" s="12" t="str">
        <f t="shared" si="26"/>
        <v>Aug 2017</v>
      </c>
      <c r="O5231" s="12" t="str">
        <f t="shared" si="671"/>
        <v>Aug 2017</v>
      </c>
      <c r="P5231" s="12">
        <f>VLOOKUP(D5231,accounts!A:G,4)</f>
        <v>2741.37</v>
      </c>
      <c r="Q5231" s="12">
        <f t="shared" si="672"/>
        <v>0</v>
      </c>
    </row>
    <row r="5232">
      <c r="A5232" s="14" t="s">
        <v>5411</v>
      </c>
      <c r="B5232" s="14" t="s">
        <v>51</v>
      </c>
      <c r="C5232" s="14" t="s">
        <v>18</v>
      </c>
      <c r="D5232" s="14" t="s">
        <v>89</v>
      </c>
      <c r="E5232" s="14" t="s">
        <v>5</v>
      </c>
      <c r="F5232" s="15">
        <v>42970.0</v>
      </c>
      <c r="G5232" s="15">
        <v>42988.0</v>
      </c>
      <c r="H5232" s="14">
        <v>1121.0</v>
      </c>
      <c r="I5232" s="12">
        <f>VLOOKUP(C5232, products!$A$1:$C$8, 3, FALSE)</f>
        <v>1096</v>
      </c>
      <c r="J5232" s="12" t="str">
        <f>VLOOKUP(B5232,sales_teams!A:C,3)</f>
        <v>West</v>
      </c>
      <c r="K5232" s="12" t="str">
        <f>VLOOKUP(B5232,sales_teams!A:C,2)</f>
        <v>Summer Sewald</v>
      </c>
      <c r="L5232" s="12" t="str">
        <f>VLOOKUP(D5232,accounts!A:G,6)</f>
        <v>United States</v>
      </c>
      <c r="M5232" s="12" t="str">
        <f>VLOOKUP(D5232,accounts!A:B,2)</f>
        <v>employment</v>
      </c>
      <c r="N5232" s="12" t="str">
        <f t="shared" si="26"/>
        <v>Aug 2017</v>
      </c>
      <c r="O5232" s="12" t="str">
        <f t="shared" si="671"/>
        <v>Sep 2017</v>
      </c>
      <c r="P5232" s="12">
        <f>VLOOKUP(D5232,accounts!A:G,4)</f>
        <v>2871.35</v>
      </c>
      <c r="Q5232" s="12">
        <f t="shared" si="672"/>
        <v>31</v>
      </c>
    </row>
    <row r="5233">
      <c r="A5233" s="14" t="s">
        <v>5412</v>
      </c>
      <c r="B5233" s="14" t="s">
        <v>51</v>
      </c>
      <c r="C5233" s="14" t="s">
        <v>20</v>
      </c>
      <c r="D5233" s="14" t="s">
        <v>105</v>
      </c>
      <c r="E5233" s="14" t="s">
        <v>5</v>
      </c>
      <c r="F5233" s="15">
        <v>42970.0</v>
      </c>
      <c r="G5233" s="15">
        <v>43072.0</v>
      </c>
      <c r="H5233" s="14">
        <v>5110.0</v>
      </c>
      <c r="I5233" s="12">
        <f>VLOOKUP(C5233, products!$A$1:$C$8, 3, FALSE)</f>
        <v>5482</v>
      </c>
      <c r="J5233" s="12" t="str">
        <f>VLOOKUP(B5233,sales_teams!A:C,3)</f>
        <v>West</v>
      </c>
      <c r="K5233" s="12" t="str">
        <f>VLOOKUP(B5233,sales_teams!A:C,2)</f>
        <v>Summer Sewald</v>
      </c>
      <c r="L5233" s="12" t="str">
        <f>VLOOKUP(D5233,accounts!A:G,6)</f>
        <v>United States</v>
      </c>
      <c r="M5233" s="12" t="str">
        <f>VLOOKUP(D5233,accounts!A:B,2)</f>
        <v>telecommunications</v>
      </c>
      <c r="N5233" s="12" t="str">
        <f t="shared" si="26"/>
        <v>Aug 2017</v>
      </c>
      <c r="O5233" s="12" t="str">
        <f t="shared" si="671"/>
        <v>Dec 2017</v>
      </c>
      <c r="P5233" s="12">
        <f>VLOOKUP(D5233,accounts!A:G,4)</f>
        <v>1825.82</v>
      </c>
      <c r="Q5233" s="12">
        <f t="shared" si="672"/>
        <v>122</v>
      </c>
    </row>
    <row r="5234">
      <c r="A5234" s="14" t="s">
        <v>5413</v>
      </c>
      <c r="B5234" s="14" t="s">
        <v>52</v>
      </c>
      <c r="C5234" s="14" t="s">
        <v>19</v>
      </c>
      <c r="D5234" s="14" t="s">
        <v>95</v>
      </c>
      <c r="E5234" s="14" t="s">
        <v>5</v>
      </c>
      <c r="F5234" s="15">
        <v>42970.0</v>
      </c>
      <c r="G5234" s="15">
        <v>43082.0</v>
      </c>
      <c r="H5234" s="14">
        <v>51.0</v>
      </c>
      <c r="I5234" s="12">
        <f>VLOOKUP(C5234, products!$A$1:$C$8, 3, FALSE)</f>
        <v>55</v>
      </c>
      <c r="J5234" s="12" t="str">
        <f>VLOOKUP(B5234,sales_teams!A:C,3)</f>
        <v>West</v>
      </c>
      <c r="K5234" s="12" t="str">
        <f>VLOOKUP(B5234,sales_teams!A:C,2)</f>
        <v>Summer Sewald</v>
      </c>
      <c r="L5234" s="12" t="str">
        <f>VLOOKUP(D5234,accounts!A:G,6)</f>
        <v>United States</v>
      </c>
      <c r="M5234" s="12" t="str">
        <f>VLOOKUP(D5234,accounts!A:B,2)</f>
        <v>technolgy</v>
      </c>
      <c r="N5234" s="12" t="str">
        <f t="shared" si="26"/>
        <v>Aug 2017</v>
      </c>
      <c r="O5234" s="12" t="str">
        <f t="shared" si="671"/>
        <v>Dec 2017</v>
      </c>
      <c r="P5234" s="12">
        <f>VLOOKUP(D5234,accounts!A:G,4)</f>
        <v>1520.66</v>
      </c>
      <c r="Q5234" s="12">
        <f t="shared" si="672"/>
        <v>122</v>
      </c>
    </row>
    <row r="5235">
      <c r="A5235" s="14" t="s">
        <v>5414</v>
      </c>
      <c r="B5235" s="14" t="s">
        <v>53</v>
      </c>
      <c r="C5235" s="14" t="s">
        <v>22</v>
      </c>
      <c r="D5235" s="14" t="s">
        <v>73</v>
      </c>
      <c r="E5235" s="14" t="s">
        <v>26</v>
      </c>
      <c r="F5235" s="15">
        <v>42970.0</v>
      </c>
      <c r="G5235" s="15">
        <v>42983.0</v>
      </c>
      <c r="H5235" s="14">
        <v>0.0</v>
      </c>
      <c r="I5235" s="12">
        <f>VLOOKUP(C5235, products!$A$1:$C$8, 3, FALSE)</f>
        <v>550</v>
      </c>
      <c r="J5235" s="12" t="str">
        <f>VLOOKUP(B5235,sales_teams!A:C,3)</f>
        <v>West</v>
      </c>
      <c r="K5235" s="12" t="str">
        <f>VLOOKUP(B5235,sales_teams!A:C,2)</f>
        <v>Summer Sewald</v>
      </c>
      <c r="L5235" s="12" t="str">
        <f>VLOOKUP(D5235,accounts!A:G,6)</f>
        <v>United States</v>
      </c>
      <c r="M5235" s="12" t="str">
        <f>VLOOKUP(D5235,accounts!A:B,2)</f>
        <v>medical</v>
      </c>
      <c r="N5235" s="12" t="str">
        <f t="shared" si="26"/>
        <v>Aug 2017</v>
      </c>
      <c r="O5235" s="12" t="str">
        <f t="shared" si="671"/>
        <v>Sep 2017</v>
      </c>
      <c r="P5235" s="12">
        <f>VLOOKUP(D5235,accounts!A:G,4)</f>
        <v>3178.24</v>
      </c>
      <c r="Q5235" s="12">
        <f t="shared" si="672"/>
        <v>31</v>
      </c>
    </row>
    <row r="5236">
      <c r="A5236" s="14" t="s">
        <v>5415</v>
      </c>
      <c r="B5236" s="14" t="s">
        <v>56</v>
      </c>
      <c r="C5236" s="14" t="s">
        <v>20</v>
      </c>
      <c r="D5236" s="14" t="s">
        <v>64</v>
      </c>
      <c r="E5236" s="14" t="s">
        <v>26</v>
      </c>
      <c r="F5236" s="15">
        <v>42970.0</v>
      </c>
      <c r="G5236" s="15">
        <v>43100.0</v>
      </c>
      <c r="H5236" s="14">
        <v>0.0</v>
      </c>
      <c r="I5236" s="12">
        <f>VLOOKUP(C5236, products!$A$1:$C$8, 3, FALSE)</f>
        <v>5482</v>
      </c>
      <c r="J5236" s="12" t="str">
        <f>VLOOKUP(B5236,sales_teams!A:C,3)</f>
        <v>West</v>
      </c>
      <c r="K5236" s="12" t="str">
        <f>VLOOKUP(B5236,sales_teams!A:C,2)</f>
        <v>Summer Sewald</v>
      </c>
      <c r="L5236" s="12" t="str">
        <f>VLOOKUP(D5236,accounts!A:G,6)</f>
        <v>United States</v>
      </c>
      <c r="M5236" s="12" t="str">
        <f>VLOOKUP(D5236,accounts!A:B,2)</f>
        <v>software</v>
      </c>
      <c r="N5236" s="12" t="str">
        <f t="shared" si="26"/>
        <v>Aug 2017</v>
      </c>
      <c r="O5236" s="12" t="str">
        <f t="shared" si="671"/>
        <v>Dec 2017</v>
      </c>
      <c r="P5236" s="12">
        <f>VLOOKUP(D5236,accounts!A:G,4)</f>
        <v>11698.03</v>
      </c>
      <c r="Q5236" s="12">
        <f t="shared" si="672"/>
        <v>122</v>
      </c>
    </row>
    <row r="5237">
      <c r="A5237" s="14" t="s">
        <v>5416</v>
      </c>
      <c r="B5237" s="14" t="s">
        <v>56</v>
      </c>
      <c r="C5237" s="14" t="s">
        <v>21</v>
      </c>
      <c r="D5237" s="14" t="s">
        <v>129</v>
      </c>
      <c r="E5237" s="14" t="s">
        <v>26</v>
      </c>
      <c r="F5237" s="15">
        <v>42970.0</v>
      </c>
      <c r="G5237" s="15">
        <v>43067.0</v>
      </c>
      <c r="H5237" s="14">
        <v>0.0</v>
      </c>
      <c r="I5237" s="12">
        <f>VLOOKUP(C5237, products!$A$1:$C$8, 3, FALSE)</f>
        <v>3393</v>
      </c>
      <c r="J5237" s="12" t="str">
        <f>VLOOKUP(B5237,sales_teams!A:C,3)</f>
        <v>West</v>
      </c>
      <c r="K5237" s="12" t="str">
        <f>VLOOKUP(B5237,sales_teams!A:C,2)</f>
        <v>Summer Sewald</v>
      </c>
      <c r="L5237" s="12" t="str">
        <f>VLOOKUP(D5237,accounts!A:G,6)</f>
        <v>United States</v>
      </c>
      <c r="M5237" s="12" t="str">
        <f>VLOOKUP(D5237,accounts!A:B,2)</f>
        <v>medical</v>
      </c>
      <c r="N5237" s="12" t="str">
        <f t="shared" si="26"/>
        <v>Aug 2017</v>
      </c>
      <c r="O5237" s="12" t="str">
        <f t="shared" si="671"/>
        <v>Nov 2017</v>
      </c>
      <c r="P5237" s="12">
        <f>VLOOKUP(D5237,accounts!A:G,4)</f>
        <v>2818.38</v>
      </c>
      <c r="Q5237" s="12">
        <f t="shared" si="672"/>
        <v>92</v>
      </c>
    </row>
    <row r="5238">
      <c r="A5238" s="14" t="s">
        <v>5417</v>
      </c>
      <c r="B5238" s="14" t="s">
        <v>57</v>
      </c>
      <c r="C5238" s="14" t="s">
        <v>19</v>
      </c>
      <c r="D5238" s="14" t="s">
        <v>134</v>
      </c>
      <c r="E5238" s="14" t="s">
        <v>26</v>
      </c>
      <c r="F5238" s="15">
        <v>42970.0</v>
      </c>
      <c r="G5238" s="15">
        <v>42983.0</v>
      </c>
      <c r="H5238" s="14">
        <v>0.0</v>
      </c>
      <c r="I5238" s="12">
        <f>VLOOKUP(C5238, products!$A$1:$C$8, 3, FALSE)</f>
        <v>55</v>
      </c>
      <c r="J5238" s="12" t="str">
        <f>VLOOKUP(B5238,sales_teams!A:C,3)</f>
        <v>West</v>
      </c>
      <c r="K5238" s="12" t="str">
        <f>VLOOKUP(B5238,sales_teams!A:C,2)</f>
        <v>Summer Sewald</v>
      </c>
      <c r="L5238" s="12" t="str">
        <f>VLOOKUP(D5238,accounts!A:G,6)</f>
        <v>United States</v>
      </c>
      <c r="M5238" s="12" t="str">
        <f>VLOOKUP(D5238,accounts!A:B,2)</f>
        <v>medical</v>
      </c>
      <c r="N5238" s="12" t="str">
        <f t="shared" si="26"/>
        <v>Aug 2017</v>
      </c>
      <c r="O5238" s="12" t="str">
        <f t="shared" si="671"/>
        <v>Sep 2017</v>
      </c>
      <c r="P5238" s="12">
        <f>VLOOKUP(D5238,accounts!A:G,4)</f>
        <v>441.08</v>
      </c>
      <c r="Q5238" s="12">
        <f t="shared" si="672"/>
        <v>31</v>
      </c>
    </row>
    <row r="5239">
      <c r="A5239" s="14" t="s">
        <v>5418</v>
      </c>
      <c r="B5239" s="14" t="s">
        <v>58</v>
      </c>
      <c r="C5239" s="14" t="s">
        <v>19</v>
      </c>
      <c r="D5239" s="14" t="s">
        <v>73</v>
      </c>
      <c r="E5239" s="14" t="s">
        <v>25</v>
      </c>
      <c r="F5239" s="15">
        <v>42970.0</v>
      </c>
      <c r="G5239" s="17"/>
      <c r="I5239" s="12">
        <f>VLOOKUP(C5239, products!$A$1:$C$8, 3, FALSE)</f>
        <v>55</v>
      </c>
      <c r="J5239" s="12" t="str">
        <f>VLOOKUP(B5239,sales_teams!A:C,3)</f>
        <v>West</v>
      </c>
      <c r="K5239" s="12" t="str">
        <f>VLOOKUP(B5239,sales_teams!A:C,2)</f>
        <v>Summer Sewald</v>
      </c>
      <c r="L5239" s="12" t="str">
        <f>VLOOKUP(D5239,accounts!A:G,6)</f>
        <v>United States</v>
      </c>
      <c r="M5239" s="12" t="str">
        <f>VLOOKUP(D5239,accounts!A:B,2)</f>
        <v>medical</v>
      </c>
      <c r="N5239" s="12" t="str">
        <f t="shared" si="26"/>
        <v>Aug 2017</v>
      </c>
      <c r="P5239" s="12">
        <f>VLOOKUP(D5239,accounts!A:G,4)</f>
        <v>3178.24</v>
      </c>
    </row>
    <row r="5240">
      <c r="A5240" s="14" t="s">
        <v>5419</v>
      </c>
      <c r="B5240" s="14" t="s">
        <v>59</v>
      </c>
      <c r="C5240" s="14" t="s">
        <v>22</v>
      </c>
      <c r="D5240" s="14" t="s">
        <v>96</v>
      </c>
      <c r="E5240" s="14" t="s">
        <v>5</v>
      </c>
      <c r="F5240" s="15">
        <v>42970.0</v>
      </c>
      <c r="G5240" s="15">
        <v>43077.0</v>
      </c>
      <c r="H5240" s="14">
        <v>542.0</v>
      </c>
      <c r="I5240" s="12">
        <f>VLOOKUP(C5240, products!$A$1:$C$8, 3, FALSE)</f>
        <v>550</v>
      </c>
      <c r="J5240" s="12" t="str">
        <f>VLOOKUP(B5240,sales_teams!A:C,3)</f>
        <v>West</v>
      </c>
      <c r="K5240" s="12" t="str">
        <f>VLOOKUP(B5240,sales_teams!A:C,2)</f>
        <v>Summer Sewald</v>
      </c>
      <c r="L5240" s="12" t="str">
        <f>VLOOKUP(D5240,accounts!A:G,6)</f>
        <v>Japan</v>
      </c>
      <c r="M5240" s="12" t="str">
        <f>VLOOKUP(D5240,accounts!A:B,2)</f>
        <v>retail</v>
      </c>
      <c r="N5240" s="12" t="str">
        <f t="shared" si="26"/>
        <v>Aug 2017</v>
      </c>
      <c r="O5240" s="12" t="str">
        <f t="shared" ref="O5240:O5242" si="673">TEXT(G5240,"mmm yyy")</f>
        <v>Dec 2017</v>
      </c>
      <c r="P5240" s="12">
        <f>VLOOKUP(D5240,accounts!A:G,4)</f>
        <v>5158.71</v>
      </c>
      <c r="Q5240" s="12">
        <f t="shared" ref="Q5240:Q5242" si="674">O5240-N5240</f>
        <v>122</v>
      </c>
    </row>
    <row r="5241">
      <c r="A5241" s="14" t="s">
        <v>5420</v>
      </c>
      <c r="B5241" s="14" t="s">
        <v>59</v>
      </c>
      <c r="C5241" s="14" t="s">
        <v>22</v>
      </c>
      <c r="D5241" s="14" t="s">
        <v>138</v>
      </c>
      <c r="E5241" s="14" t="s">
        <v>5</v>
      </c>
      <c r="F5241" s="15">
        <v>42970.0</v>
      </c>
      <c r="G5241" s="15">
        <v>43090.0</v>
      </c>
      <c r="H5241" s="14">
        <v>576.0</v>
      </c>
      <c r="I5241" s="12">
        <f>VLOOKUP(C5241, products!$A$1:$C$8, 3, FALSE)</f>
        <v>550</v>
      </c>
      <c r="J5241" s="12" t="str">
        <f>VLOOKUP(B5241,sales_teams!A:C,3)</f>
        <v>West</v>
      </c>
      <c r="K5241" s="12" t="str">
        <f>VLOOKUP(B5241,sales_teams!A:C,2)</f>
        <v>Summer Sewald</v>
      </c>
      <c r="L5241" s="12" t="str">
        <f>VLOOKUP(D5241,accounts!A:G,6)</f>
        <v>United States</v>
      </c>
      <c r="M5241" s="12" t="str">
        <f>VLOOKUP(D5241,accounts!A:B,2)</f>
        <v>retail</v>
      </c>
      <c r="N5241" s="12" t="str">
        <f t="shared" si="26"/>
        <v>Aug 2017</v>
      </c>
      <c r="O5241" s="12" t="str">
        <f t="shared" si="673"/>
        <v>Dec 2017</v>
      </c>
      <c r="P5241" s="12">
        <f>VLOOKUP(D5241,accounts!A:G,4)</f>
        <v>2261.05</v>
      </c>
      <c r="Q5241" s="12">
        <f t="shared" si="674"/>
        <v>122</v>
      </c>
    </row>
    <row r="5242">
      <c r="A5242" s="14" t="s">
        <v>5421</v>
      </c>
      <c r="B5242" s="14" t="s">
        <v>60</v>
      </c>
      <c r="C5242" s="14" t="s">
        <v>20</v>
      </c>
      <c r="D5242" s="14" t="s">
        <v>80</v>
      </c>
      <c r="E5242" s="14" t="s">
        <v>26</v>
      </c>
      <c r="F5242" s="15">
        <v>42970.0</v>
      </c>
      <c r="G5242" s="15">
        <v>42978.0</v>
      </c>
      <c r="H5242" s="14">
        <v>0.0</v>
      </c>
      <c r="I5242" s="12">
        <f>VLOOKUP(C5242, products!$A$1:$C$8, 3, FALSE)</f>
        <v>5482</v>
      </c>
      <c r="J5242" s="12" t="str">
        <f>VLOOKUP(B5242,sales_teams!A:C,3)</f>
        <v>West</v>
      </c>
      <c r="K5242" s="12" t="str">
        <f>VLOOKUP(B5242,sales_teams!A:C,2)</f>
        <v>Summer Sewald</v>
      </c>
      <c r="L5242" s="12" t="str">
        <f>VLOOKUP(D5242,accounts!A:G,6)</f>
        <v>United States</v>
      </c>
      <c r="M5242" s="12" t="str">
        <f>VLOOKUP(D5242,accounts!A:B,2)</f>
        <v>technolgy</v>
      </c>
      <c r="N5242" s="12" t="str">
        <f t="shared" si="26"/>
        <v>Aug 2017</v>
      </c>
      <c r="O5242" s="12" t="str">
        <f t="shared" si="673"/>
        <v>Aug 2017</v>
      </c>
      <c r="P5242" s="12">
        <f>VLOOKUP(D5242,accounts!A:G,4)</f>
        <v>1712.68</v>
      </c>
      <c r="Q5242" s="12">
        <f t="shared" si="674"/>
        <v>0</v>
      </c>
    </row>
    <row r="5243">
      <c r="A5243" s="14" t="s">
        <v>5422</v>
      </c>
      <c r="B5243" s="14" t="s">
        <v>37</v>
      </c>
      <c r="C5243" s="14" t="s">
        <v>18</v>
      </c>
      <c r="D5243" s="14" t="s">
        <v>82</v>
      </c>
      <c r="E5243" s="14" t="s">
        <v>25</v>
      </c>
      <c r="F5243" s="15">
        <v>42971.0</v>
      </c>
      <c r="G5243" s="17"/>
      <c r="I5243" s="12">
        <f>VLOOKUP(C5243, products!$A$1:$C$8, 3, FALSE)</f>
        <v>1096</v>
      </c>
      <c r="J5243" s="12" t="str">
        <f>VLOOKUP(B5243,sales_teams!A:C,3)</f>
        <v>East</v>
      </c>
      <c r="K5243" s="12" t="str">
        <f>VLOOKUP(B5243,sales_teams!A:C,2)</f>
        <v>Rocco Neubert</v>
      </c>
      <c r="L5243" s="12" t="str">
        <f>VLOOKUP(D5243,accounts!A:G,6)</f>
        <v>United States</v>
      </c>
      <c r="M5243" s="12" t="str">
        <f>VLOOKUP(D5243,accounts!A:B,2)</f>
        <v>finance</v>
      </c>
      <c r="N5243" s="12" t="str">
        <f t="shared" si="26"/>
        <v>Aug 2017</v>
      </c>
      <c r="P5243" s="12">
        <f>VLOOKUP(D5243,accounts!A:G,4)</f>
        <v>1698.2</v>
      </c>
    </row>
    <row r="5244">
      <c r="A5244" s="14" t="s">
        <v>5423</v>
      </c>
      <c r="B5244" s="14" t="s">
        <v>39</v>
      </c>
      <c r="C5244" s="14" t="s">
        <v>17</v>
      </c>
      <c r="D5244" s="14" t="s">
        <v>86</v>
      </c>
      <c r="E5244" s="14" t="s">
        <v>26</v>
      </c>
      <c r="F5244" s="15">
        <v>42971.0</v>
      </c>
      <c r="G5244" s="15">
        <v>43067.0</v>
      </c>
      <c r="H5244" s="14">
        <v>0.0</v>
      </c>
      <c r="I5244" s="12">
        <f>VLOOKUP(C5244, products!$A$1:$C$8, 3, FALSE)</f>
        <v>4821</v>
      </c>
      <c r="J5244" s="12" t="str">
        <f>VLOOKUP(B5244,sales_teams!A:C,3)</f>
        <v>East</v>
      </c>
      <c r="K5244" s="12" t="str">
        <f>VLOOKUP(B5244,sales_teams!A:C,2)</f>
        <v>Rocco Neubert</v>
      </c>
      <c r="L5244" s="12" t="str">
        <f>VLOOKUP(D5244,accounts!A:G,6)</f>
        <v>United States</v>
      </c>
      <c r="M5244" s="12" t="str">
        <f>VLOOKUP(D5244,accounts!A:B,2)</f>
        <v>software</v>
      </c>
      <c r="N5244" s="12" t="str">
        <f t="shared" si="26"/>
        <v>Aug 2017</v>
      </c>
      <c r="O5244" s="12" t="str">
        <f t="shared" ref="O5244:O5264" si="675">TEXT(G5244,"mmm yyy")</f>
        <v>Nov 2017</v>
      </c>
      <c r="P5244" s="12">
        <f>VLOOKUP(D5244,accounts!A:G,4)</f>
        <v>4478.47</v>
      </c>
      <c r="Q5244" s="12">
        <f t="shared" ref="Q5244:Q5264" si="676">O5244-N5244</f>
        <v>92</v>
      </c>
    </row>
    <row r="5245">
      <c r="A5245" s="14" t="s">
        <v>5424</v>
      </c>
      <c r="B5245" s="14" t="s">
        <v>44</v>
      </c>
      <c r="C5245" s="14" t="s">
        <v>22</v>
      </c>
      <c r="D5245" s="14" t="s">
        <v>136</v>
      </c>
      <c r="E5245" s="14" t="s">
        <v>26</v>
      </c>
      <c r="F5245" s="15">
        <v>42971.0</v>
      </c>
      <c r="G5245" s="15">
        <v>43093.0</v>
      </c>
      <c r="H5245" s="14">
        <v>0.0</v>
      </c>
      <c r="I5245" s="12">
        <f>VLOOKUP(C5245, products!$A$1:$C$8, 3, FALSE)</f>
        <v>550</v>
      </c>
      <c r="J5245" s="12" t="str">
        <f>VLOOKUP(B5245,sales_teams!A:C,3)</f>
        <v>East</v>
      </c>
      <c r="K5245" s="12" t="str">
        <f>VLOOKUP(B5245,sales_teams!A:C,2)</f>
        <v>Rocco Neubert</v>
      </c>
      <c r="L5245" s="12" t="str">
        <f>VLOOKUP(D5245,accounts!A:G,6)</f>
        <v>United States</v>
      </c>
      <c r="M5245" s="12" t="str">
        <f>VLOOKUP(D5245,accounts!A:B,2)</f>
        <v>entertainment</v>
      </c>
      <c r="N5245" s="12" t="str">
        <f t="shared" si="26"/>
        <v>Aug 2017</v>
      </c>
      <c r="O5245" s="12" t="str">
        <f t="shared" si="675"/>
        <v>Dec 2017</v>
      </c>
      <c r="P5245" s="12">
        <f>VLOOKUP(D5245,accounts!A:G,4)</f>
        <v>324.19</v>
      </c>
      <c r="Q5245" s="12">
        <f t="shared" si="676"/>
        <v>122</v>
      </c>
    </row>
    <row r="5246">
      <c r="A5246" s="14" t="s">
        <v>5425</v>
      </c>
      <c r="B5246" s="14" t="s">
        <v>44</v>
      </c>
      <c r="C5246" s="14" t="s">
        <v>22</v>
      </c>
      <c r="D5246" s="14" t="s">
        <v>68</v>
      </c>
      <c r="E5246" s="14" t="s">
        <v>5</v>
      </c>
      <c r="F5246" s="15">
        <v>42971.0</v>
      </c>
      <c r="G5246" s="15">
        <v>42977.0</v>
      </c>
      <c r="H5246" s="14">
        <v>551.0</v>
      </c>
      <c r="I5246" s="12">
        <f>VLOOKUP(C5246, products!$A$1:$C$8, 3, FALSE)</f>
        <v>550</v>
      </c>
      <c r="J5246" s="12" t="str">
        <f>VLOOKUP(B5246,sales_teams!A:C,3)</f>
        <v>East</v>
      </c>
      <c r="K5246" s="12" t="str">
        <f>VLOOKUP(B5246,sales_teams!A:C,2)</f>
        <v>Rocco Neubert</v>
      </c>
      <c r="L5246" s="12" t="str">
        <f>VLOOKUP(D5246,accounts!A:G,6)</f>
        <v>Korea</v>
      </c>
      <c r="M5246" s="12" t="str">
        <f>VLOOKUP(D5246,accounts!A:B,2)</f>
        <v>technolgy</v>
      </c>
      <c r="N5246" s="12" t="str">
        <f t="shared" si="26"/>
        <v>Aug 2017</v>
      </c>
      <c r="O5246" s="12" t="str">
        <f t="shared" si="675"/>
        <v>Aug 2017</v>
      </c>
      <c r="P5246" s="12">
        <f>VLOOKUP(D5246,accounts!A:G,4)</f>
        <v>8170.38</v>
      </c>
      <c r="Q5246" s="12">
        <f t="shared" si="676"/>
        <v>0</v>
      </c>
    </row>
    <row r="5247">
      <c r="A5247" s="14" t="s">
        <v>5426</v>
      </c>
      <c r="B5247" s="14" t="s">
        <v>46</v>
      </c>
      <c r="C5247" s="14" t="s">
        <v>22</v>
      </c>
      <c r="D5247" s="14" t="s">
        <v>74</v>
      </c>
      <c r="E5247" s="14" t="s">
        <v>5</v>
      </c>
      <c r="F5247" s="15">
        <v>42971.0</v>
      </c>
      <c r="G5247" s="15">
        <v>42988.0</v>
      </c>
      <c r="H5247" s="14">
        <v>597.0</v>
      </c>
      <c r="I5247" s="12">
        <f>VLOOKUP(C5247, products!$A$1:$C$8, 3, FALSE)</f>
        <v>550</v>
      </c>
      <c r="J5247" s="12" t="str">
        <f>VLOOKUP(B5247,sales_teams!A:C,3)</f>
        <v>East</v>
      </c>
      <c r="K5247" s="12" t="str">
        <f>VLOOKUP(B5247,sales_teams!A:C,2)</f>
        <v>Rocco Neubert</v>
      </c>
      <c r="L5247" s="12" t="str">
        <f>VLOOKUP(D5247,accounts!A:G,6)</f>
        <v>United States</v>
      </c>
      <c r="M5247" s="12" t="str">
        <f>VLOOKUP(D5247,accounts!A:B,2)</f>
        <v>retail</v>
      </c>
      <c r="N5247" s="12" t="str">
        <f t="shared" si="26"/>
        <v>Aug 2017</v>
      </c>
      <c r="O5247" s="12" t="str">
        <f t="shared" si="675"/>
        <v>Sep 2017</v>
      </c>
      <c r="P5247" s="12">
        <f>VLOOKUP(D5247,accounts!A:G,4)</f>
        <v>2214.94</v>
      </c>
      <c r="Q5247" s="12">
        <f t="shared" si="676"/>
        <v>31</v>
      </c>
    </row>
    <row r="5248">
      <c r="A5248" s="14" t="s">
        <v>5427</v>
      </c>
      <c r="B5248" s="14" t="s">
        <v>47</v>
      </c>
      <c r="C5248" s="14" t="s">
        <v>18</v>
      </c>
      <c r="D5248" s="14" t="s">
        <v>97</v>
      </c>
      <c r="E5248" s="14" t="s">
        <v>5</v>
      </c>
      <c r="F5248" s="15">
        <v>42971.0</v>
      </c>
      <c r="G5248" s="15">
        <v>43052.0</v>
      </c>
      <c r="H5248" s="14">
        <v>948.0</v>
      </c>
      <c r="I5248" s="12">
        <f>VLOOKUP(C5248, products!$A$1:$C$8, 3, FALSE)</f>
        <v>1096</v>
      </c>
      <c r="J5248" s="12" t="str">
        <f>VLOOKUP(B5248,sales_teams!A:C,3)</f>
        <v>East</v>
      </c>
      <c r="K5248" s="12" t="str">
        <f>VLOOKUP(B5248,sales_teams!A:C,2)</f>
        <v>Rocco Neubert</v>
      </c>
      <c r="L5248" s="12" t="str">
        <f>VLOOKUP(D5248,accounts!A:G,6)</f>
        <v>United States</v>
      </c>
      <c r="M5248" s="12" t="str">
        <f>VLOOKUP(D5248,accounts!A:B,2)</f>
        <v>medical</v>
      </c>
      <c r="N5248" s="12" t="str">
        <f t="shared" si="26"/>
        <v>Aug 2017</v>
      </c>
      <c r="O5248" s="12" t="str">
        <f t="shared" si="675"/>
        <v>Nov 2017</v>
      </c>
      <c r="P5248" s="12">
        <f>VLOOKUP(D5248,accounts!A:G,4)</f>
        <v>1618.89</v>
      </c>
      <c r="Q5248" s="12">
        <f t="shared" si="676"/>
        <v>92</v>
      </c>
    </row>
    <row r="5249">
      <c r="A5249" s="14" t="s">
        <v>5428</v>
      </c>
      <c r="B5249" s="14" t="s">
        <v>47</v>
      </c>
      <c r="C5249" s="14" t="s">
        <v>19</v>
      </c>
      <c r="D5249" s="14" t="s">
        <v>136</v>
      </c>
      <c r="E5249" s="14" t="s">
        <v>5</v>
      </c>
      <c r="F5249" s="15">
        <v>42971.0</v>
      </c>
      <c r="G5249" s="15">
        <v>43087.0</v>
      </c>
      <c r="H5249" s="14">
        <v>62.0</v>
      </c>
      <c r="I5249" s="12">
        <f>VLOOKUP(C5249, products!$A$1:$C$8, 3, FALSE)</f>
        <v>55</v>
      </c>
      <c r="J5249" s="12" t="str">
        <f>VLOOKUP(B5249,sales_teams!A:C,3)</f>
        <v>East</v>
      </c>
      <c r="K5249" s="12" t="str">
        <f>VLOOKUP(B5249,sales_teams!A:C,2)</f>
        <v>Rocco Neubert</v>
      </c>
      <c r="L5249" s="12" t="str">
        <f>VLOOKUP(D5249,accounts!A:G,6)</f>
        <v>United States</v>
      </c>
      <c r="M5249" s="12" t="str">
        <f>VLOOKUP(D5249,accounts!A:B,2)</f>
        <v>entertainment</v>
      </c>
      <c r="N5249" s="12" t="str">
        <f t="shared" si="26"/>
        <v>Aug 2017</v>
      </c>
      <c r="O5249" s="12" t="str">
        <f t="shared" si="675"/>
        <v>Dec 2017</v>
      </c>
      <c r="P5249" s="12">
        <f>VLOOKUP(D5249,accounts!A:G,4)</f>
        <v>324.19</v>
      </c>
      <c r="Q5249" s="12">
        <f t="shared" si="676"/>
        <v>122</v>
      </c>
    </row>
    <row r="5250">
      <c r="A5250" s="14" t="s">
        <v>5429</v>
      </c>
      <c r="B5250" s="14" t="s">
        <v>49</v>
      </c>
      <c r="C5250" s="14" t="s">
        <v>21</v>
      </c>
      <c r="D5250" s="14" t="s">
        <v>76</v>
      </c>
      <c r="E5250" s="14" t="s">
        <v>5</v>
      </c>
      <c r="F5250" s="15">
        <v>42971.0</v>
      </c>
      <c r="G5250" s="15">
        <v>43077.0</v>
      </c>
      <c r="H5250" s="14">
        <v>4139.0</v>
      </c>
      <c r="I5250" s="12">
        <f>VLOOKUP(C5250, products!$A$1:$C$8, 3, FALSE)</f>
        <v>3393</v>
      </c>
      <c r="J5250" s="12" t="str">
        <f>VLOOKUP(B5250,sales_teams!A:C,3)</f>
        <v>West</v>
      </c>
      <c r="K5250" s="12" t="str">
        <f>VLOOKUP(B5250,sales_teams!A:C,2)</f>
        <v>Summer Sewald</v>
      </c>
      <c r="L5250" s="12" t="str">
        <f>VLOOKUP(D5250,accounts!A:G,6)</f>
        <v>United States</v>
      </c>
      <c r="M5250" s="12" t="str">
        <f>VLOOKUP(D5250,accounts!A:B,2)</f>
        <v>software</v>
      </c>
      <c r="N5250" s="12" t="str">
        <f t="shared" si="26"/>
        <v>Aug 2017</v>
      </c>
      <c r="O5250" s="12" t="str">
        <f t="shared" si="675"/>
        <v>Dec 2017</v>
      </c>
      <c r="P5250" s="12">
        <f>VLOOKUP(D5250,accounts!A:G,4)</f>
        <v>6354.87</v>
      </c>
      <c r="Q5250" s="12">
        <f t="shared" si="676"/>
        <v>122</v>
      </c>
    </row>
    <row r="5251">
      <c r="A5251" s="14" t="s">
        <v>5430</v>
      </c>
      <c r="B5251" s="14" t="s">
        <v>50</v>
      </c>
      <c r="C5251" s="14" t="s">
        <v>20</v>
      </c>
      <c r="D5251" s="14" t="s">
        <v>102</v>
      </c>
      <c r="E5251" s="14" t="s">
        <v>5</v>
      </c>
      <c r="F5251" s="15">
        <v>42971.0</v>
      </c>
      <c r="G5251" s="15">
        <v>43042.0</v>
      </c>
      <c r="H5251" s="14">
        <v>6322.0</v>
      </c>
      <c r="I5251" s="12">
        <f>VLOOKUP(C5251, products!$A$1:$C$8, 3, FALSE)</f>
        <v>5482</v>
      </c>
      <c r="J5251" s="12" t="str">
        <f>VLOOKUP(B5251,sales_teams!A:C,3)</f>
        <v>West</v>
      </c>
      <c r="K5251" s="12" t="str">
        <f>VLOOKUP(B5251,sales_teams!A:C,2)</f>
        <v>Summer Sewald</v>
      </c>
      <c r="L5251" s="12" t="str">
        <f>VLOOKUP(D5251,accounts!A:G,6)</f>
        <v>United States</v>
      </c>
      <c r="M5251" s="12" t="str">
        <f>VLOOKUP(D5251,accounts!A:B,2)</f>
        <v>marketing</v>
      </c>
      <c r="N5251" s="12" t="str">
        <f t="shared" si="26"/>
        <v>Aug 2017</v>
      </c>
      <c r="O5251" s="12" t="str">
        <f t="shared" si="675"/>
        <v>Nov 2017</v>
      </c>
      <c r="P5251" s="12">
        <f>VLOOKUP(D5251,accounts!A:G,4)</f>
        <v>2173.98</v>
      </c>
      <c r="Q5251" s="12">
        <f t="shared" si="676"/>
        <v>92</v>
      </c>
    </row>
    <row r="5252">
      <c r="A5252" s="14" t="s">
        <v>5431</v>
      </c>
      <c r="B5252" s="14" t="s">
        <v>51</v>
      </c>
      <c r="C5252" s="14" t="s">
        <v>22</v>
      </c>
      <c r="D5252" s="14" t="s">
        <v>65</v>
      </c>
      <c r="E5252" s="14" t="s">
        <v>26</v>
      </c>
      <c r="F5252" s="15">
        <v>42971.0</v>
      </c>
      <c r="G5252" s="15">
        <v>42978.0</v>
      </c>
      <c r="H5252" s="14">
        <v>0.0</v>
      </c>
      <c r="I5252" s="12">
        <f>VLOOKUP(C5252, products!$A$1:$C$8, 3, FALSE)</f>
        <v>550</v>
      </c>
      <c r="J5252" s="12" t="str">
        <f>VLOOKUP(B5252,sales_teams!A:C,3)</f>
        <v>West</v>
      </c>
      <c r="K5252" s="12" t="str">
        <f>VLOOKUP(B5252,sales_teams!A:C,2)</f>
        <v>Summer Sewald</v>
      </c>
      <c r="L5252" s="12" t="str">
        <f>VLOOKUP(D5252,accounts!A:G,6)</f>
        <v>United States</v>
      </c>
      <c r="M5252" s="12" t="str">
        <f>VLOOKUP(D5252,accounts!A:B,2)</f>
        <v>technolgy</v>
      </c>
      <c r="N5252" s="12" t="str">
        <f t="shared" si="26"/>
        <v>Aug 2017</v>
      </c>
      <c r="O5252" s="12" t="str">
        <f t="shared" si="675"/>
        <v>Aug 2017</v>
      </c>
      <c r="P5252" s="12">
        <f>VLOOKUP(D5252,accounts!A:G,4)</f>
        <v>7708.38</v>
      </c>
      <c r="Q5252" s="12">
        <f t="shared" si="676"/>
        <v>0</v>
      </c>
    </row>
    <row r="5253">
      <c r="A5253" s="14" t="s">
        <v>5432</v>
      </c>
      <c r="B5253" s="14" t="s">
        <v>53</v>
      </c>
      <c r="C5253" s="14" t="s">
        <v>19</v>
      </c>
      <c r="D5253" s="14" t="s">
        <v>101</v>
      </c>
      <c r="E5253" s="14" t="s">
        <v>26</v>
      </c>
      <c r="F5253" s="15">
        <v>42971.0</v>
      </c>
      <c r="G5253" s="15">
        <v>42978.0</v>
      </c>
      <c r="H5253" s="14">
        <v>0.0</v>
      </c>
      <c r="I5253" s="12">
        <f>VLOOKUP(C5253, products!$A$1:$C$8, 3, FALSE)</f>
        <v>55</v>
      </c>
      <c r="J5253" s="12" t="str">
        <f>VLOOKUP(B5253,sales_teams!A:C,3)</f>
        <v>West</v>
      </c>
      <c r="K5253" s="12" t="str">
        <f>VLOOKUP(B5253,sales_teams!A:C,2)</f>
        <v>Summer Sewald</v>
      </c>
      <c r="L5253" s="12" t="str">
        <f>VLOOKUP(D5253,accounts!A:G,6)</f>
        <v>United States</v>
      </c>
      <c r="M5253" s="12" t="str">
        <f>VLOOKUP(D5253,accounts!A:B,2)</f>
        <v>finance</v>
      </c>
      <c r="N5253" s="12" t="str">
        <f t="shared" si="26"/>
        <v>Aug 2017</v>
      </c>
      <c r="O5253" s="12" t="str">
        <f t="shared" si="675"/>
        <v>Aug 2017</v>
      </c>
      <c r="P5253" s="12">
        <f>VLOOKUP(D5253,accounts!A:G,4)</f>
        <v>1102.43</v>
      </c>
      <c r="Q5253" s="12">
        <f t="shared" si="676"/>
        <v>0</v>
      </c>
    </row>
    <row r="5254">
      <c r="A5254" s="14" t="s">
        <v>5433</v>
      </c>
      <c r="B5254" s="14" t="s">
        <v>54</v>
      </c>
      <c r="C5254" s="14" t="s">
        <v>20</v>
      </c>
      <c r="D5254" s="14" t="s">
        <v>64</v>
      </c>
      <c r="E5254" s="14" t="s">
        <v>5</v>
      </c>
      <c r="F5254" s="15">
        <v>42971.0</v>
      </c>
      <c r="G5254" s="15">
        <v>42980.0</v>
      </c>
      <c r="H5254" s="14">
        <v>5415.0</v>
      </c>
      <c r="I5254" s="12">
        <f>VLOOKUP(C5254, products!$A$1:$C$8, 3, FALSE)</f>
        <v>5482</v>
      </c>
      <c r="J5254" s="12" t="str">
        <f>VLOOKUP(B5254,sales_teams!A:C,3)</f>
        <v>West</v>
      </c>
      <c r="K5254" s="12" t="str">
        <f>VLOOKUP(B5254,sales_teams!A:C,2)</f>
        <v>Summer Sewald</v>
      </c>
      <c r="L5254" s="12" t="str">
        <f>VLOOKUP(D5254,accounts!A:G,6)</f>
        <v>United States</v>
      </c>
      <c r="M5254" s="12" t="str">
        <f>VLOOKUP(D5254,accounts!A:B,2)</f>
        <v>software</v>
      </c>
      <c r="N5254" s="12" t="str">
        <f t="shared" si="26"/>
        <v>Aug 2017</v>
      </c>
      <c r="O5254" s="12" t="str">
        <f t="shared" si="675"/>
        <v>Sep 2017</v>
      </c>
      <c r="P5254" s="12">
        <f>VLOOKUP(D5254,accounts!A:G,4)</f>
        <v>11698.03</v>
      </c>
      <c r="Q5254" s="12">
        <f t="shared" si="676"/>
        <v>31</v>
      </c>
    </row>
    <row r="5255">
      <c r="A5255" s="14" t="s">
        <v>5434</v>
      </c>
      <c r="B5255" s="14" t="s">
        <v>55</v>
      </c>
      <c r="C5255" s="14" t="s">
        <v>22</v>
      </c>
      <c r="D5255" s="14" t="s">
        <v>112</v>
      </c>
      <c r="E5255" s="14" t="s">
        <v>5</v>
      </c>
      <c r="F5255" s="15">
        <v>42971.0</v>
      </c>
      <c r="G5255" s="15">
        <v>43056.0</v>
      </c>
      <c r="H5255" s="14">
        <v>432.0</v>
      </c>
      <c r="I5255" s="12">
        <f>VLOOKUP(C5255, products!$A$1:$C$8, 3, FALSE)</f>
        <v>550</v>
      </c>
      <c r="J5255" s="12" t="str">
        <f>VLOOKUP(B5255,sales_teams!A:C,3)</f>
        <v>West</v>
      </c>
      <c r="K5255" s="12" t="str">
        <f>VLOOKUP(B5255,sales_teams!A:C,2)</f>
        <v>Summer Sewald</v>
      </c>
      <c r="L5255" s="12" t="str">
        <f>VLOOKUP(D5255,accounts!A:G,6)</f>
        <v>United States</v>
      </c>
      <c r="M5255" s="12" t="str">
        <f>VLOOKUP(D5255,accounts!A:B,2)</f>
        <v>telecommunications</v>
      </c>
      <c r="N5255" s="12" t="str">
        <f t="shared" si="26"/>
        <v>Aug 2017</v>
      </c>
      <c r="O5255" s="12" t="str">
        <f t="shared" si="675"/>
        <v>Nov 2017</v>
      </c>
      <c r="P5255" s="12">
        <f>VLOOKUP(D5255,accounts!A:G,4)</f>
        <v>1699.85</v>
      </c>
      <c r="Q5255" s="12">
        <f t="shared" si="676"/>
        <v>92</v>
      </c>
    </row>
    <row r="5256">
      <c r="A5256" s="14" t="s">
        <v>5435</v>
      </c>
      <c r="B5256" s="14" t="s">
        <v>55</v>
      </c>
      <c r="C5256" s="14" t="s">
        <v>19</v>
      </c>
      <c r="D5256" s="14" t="s">
        <v>66</v>
      </c>
      <c r="E5256" s="14" t="s">
        <v>5</v>
      </c>
      <c r="F5256" s="15">
        <v>42971.0</v>
      </c>
      <c r="G5256" s="15">
        <v>42977.0</v>
      </c>
      <c r="H5256" s="14">
        <v>53.0</v>
      </c>
      <c r="I5256" s="12">
        <f>VLOOKUP(C5256, products!$A$1:$C$8, 3, FALSE)</f>
        <v>55</v>
      </c>
      <c r="J5256" s="12" t="str">
        <f>VLOOKUP(B5256,sales_teams!A:C,3)</f>
        <v>West</v>
      </c>
      <c r="K5256" s="12" t="str">
        <f>VLOOKUP(B5256,sales_teams!A:C,2)</f>
        <v>Summer Sewald</v>
      </c>
      <c r="L5256" s="12" t="str">
        <f>VLOOKUP(D5256,accounts!A:G,6)</f>
        <v>United States</v>
      </c>
      <c r="M5256" s="12" t="str">
        <f>VLOOKUP(D5256,accounts!A:B,2)</f>
        <v>medical</v>
      </c>
      <c r="N5256" s="12" t="str">
        <f t="shared" si="26"/>
        <v>Aug 2017</v>
      </c>
      <c r="O5256" s="12" t="str">
        <f t="shared" si="675"/>
        <v>Aug 2017</v>
      </c>
      <c r="P5256" s="12">
        <f>VLOOKUP(D5256,accounts!A:G,4)</f>
        <v>4.54</v>
      </c>
      <c r="Q5256" s="12">
        <f t="shared" si="676"/>
        <v>0</v>
      </c>
    </row>
    <row r="5257">
      <c r="A5257" s="14" t="s">
        <v>5436</v>
      </c>
      <c r="B5257" s="14" t="s">
        <v>57</v>
      </c>
      <c r="C5257" s="14" t="s">
        <v>19</v>
      </c>
      <c r="D5257" s="14" t="s">
        <v>107</v>
      </c>
      <c r="E5257" s="14" t="s">
        <v>5</v>
      </c>
      <c r="F5257" s="15">
        <v>42971.0</v>
      </c>
      <c r="G5257" s="15">
        <v>42981.0</v>
      </c>
      <c r="H5257" s="14">
        <v>57.0</v>
      </c>
      <c r="I5257" s="12">
        <f>VLOOKUP(C5257, products!$A$1:$C$8, 3, FALSE)</f>
        <v>55</v>
      </c>
      <c r="J5257" s="12" t="str">
        <f>VLOOKUP(B5257,sales_teams!A:C,3)</f>
        <v>West</v>
      </c>
      <c r="K5257" s="12" t="str">
        <f>VLOOKUP(B5257,sales_teams!A:C,2)</f>
        <v>Summer Sewald</v>
      </c>
      <c r="L5257" s="12" t="str">
        <f>VLOOKUP(D5257,accounts!A:G,6)</f>
        <v>United States</v>
      </c>
      <c r="M5257" s="12" t="str">
        <f>VLOOKUP(D5257,accounts!A:B,2)</f>
        <v>technolgy</v>
      </c>
      <c r="N5257" s="12" t="str">
        <f t="shared" si="26"/>
        <v>Aug 2017</v>
      </c>
      <c r="O5257" s="12" t="str">
        <f t="shared" si="675"/>
        <v>Sep 2017</v>
      </c>
      <c r="P5257" s="12">
        <f>VLOOKUP(D5257,accounts!A:G,4)</f>
        <v>1008.06</v>
      </c>
      <c r="Q5257" s="12">
        <f t="shared" si="676"/>
        <v>31</v>
      </c>
    </row>
    <row r="5258">
      <c r="A5258" s="14" t="s">
        <v>5437</v>
      </c>
      <c r="B5258" s="14" t="s">
        <v>57</v>
      </c>
      <c r="C5258" s="14" t="s">
        <v>19</v>
      </c>
      <c r="D5258" s="14" t="s">
        <v>100</v>
      </c>
      <c r="E5258" s="14" t="s">
        <v>5</v>
      </c>
      <c r="F5258" s="15">
        <v>42971.0</v>
      </c>
      <c r="G5258" s="15">
        <v>43078.0</v>
      </c>
      <c r="H5258" s="14">
        <v>56.0</v>
      </c>
      <c r="I5258" s="12">
        <f>VLOOKUP(C5258, products!$A$1:$C$8, 3, FALSE)</f>
        <v>55</v>
      </c>
      <c r="J5258" s="12" t="str">
        <f>VLOOKUP(B5258,sales_teams!A:C,3)</f>
        <v>West</v>
      </c>
      <c r="K5258" s="12" t="str">
        <f>VLOOKUP(B5258,sales_teams!A:C,2)</f>
        <v>Summer Sewald</v>
      </c>
      <c r="L5258" s="12" t="str">
        <f>VLOOKUP(D5258,accounts!A:G,6)</f>
        <v>Belgium</v>
      </c>
      <c r="M5258" s="12" t="str">
        <f>VLOOKUP(D5258,accounts!A:B,2)</f>
        <v>retail</v>
      </c>
      <c r="N5258" s="12" t="str">
        <f t="shared" si="26"/>
        <v>Aug 2017</v>
      </c>
      <c r="O5258" s="12" t="str">
        <f t="shared" si="675"/>
        <v>Dec 2017</v>
      </c>
      <c r="P5258" s="12">
        <f>VLOOKUP(D5258,accounts!A:G,4)</f>
        <v>1376.8</v>
      </c>
      <c r="Q5258" s="12">
        <f t="shared" si="676"/>
        <v>122</v>
      </c>
    </row>
    <row r="5259">
      <c r="A5259" s="14" t="s">
        <v>5438</v>
      </c>
      <c r="B5259" s="14" t="s">
        <v>59</v>
      </c>
      <c r="C5259" s="14" t="s">
        <v>19</v>
      </c>
      <c r="D5259" s="14" t="s">
        <v>146</v>
      </c>
      <c r="E5259" s="14" t="s">
        <v>5</v>
      </c>
      <c r="F5259" s="15">
        <v>42971.0</v>
      </c>
      <c r="G5259" s="15">
        <v>42981.0</v>
      </c>
      <c r="H5259" s="14">
        <v>55.0</v>
      </c>
      <c r="I5259" s="12">
        <f>VLOOKUP(C5259, products!$A$1:$C$8, 3, FALSE)</f>
        <v>55</v>
      </c>
      <c r="J5259" s="12" t="str">
        <f>VLOOKUP(B5259,sales_teams!A:C,3)</f>
        <v>West</v>
      </c>
      <c r="K5259" s="12" t="str">
        <f>VLOOKUP(B5259,sales_teams!A:C,2)</f>
        <v>Summer Sewald</v>
      </c>
      <c r="L5259" s="12" t="str">
        <f>VLOOKUP(D5259,accounts!A:G,6)</f>
        <v>United States</v>
      </c>
      <c r="M5259" s="12" t="str">
        <f>VLOOKUP(D5259,accounts!A:B,2)</f>
        <v>marketing</v>
      </c>
      <c r="N5259" s="12" t="str">
        <f t="shared" si="26"/>
        <v>Aug 2017</v>
      </c>
      <c r="O5259" s="12" t="str">
        <f t="shared" si="675"/>
        <v>Sep 2017</v>
      </c>
      <c r="P5259" s="12">
        <f>VLOOKUP(D5259,accounts!A:G,4)</f>
        <v>1197.44</v>
      </c>
      <c r="Q5259" s="12">
        <f t="shared" si="676"/>
        <v>31</v>
      </c>
    </row>
    <row r="5260">
      <c r="A5260" s="14" t="s">
        <v>5439</v>
      </c>
      <c r="B5260" s="14" t="s">
        <v>59</v>
      </c>
      <c r="C5260" s="14" t="s">
        <v>21</v>
      </c>
      <c r="D5260" s="14" t="s">
        <v>114</v>
      </c>
      <c r="E5260" s="14" t="s">
        <v>5</v>
      </c>
      <c r="F5260" s="15">
        <v>42971.0</v>
      </c>
      <c r="G5260" s="15">
        <v>42972.0</v>
      </c>
      <c r="H5260" s="14">
        <v>3146.0</v>
      </c>
      <c r="I5260" s="12">
        <f>VLOOKUP(C5260, products!$A$1:$C$8, 3, FALSE)</f>
        <v>3393</v>
      </c>
      <c r="J5260" s="12" t="str">
        <f>VLOOKUP(B5260,sales_teams!A:C,3)</f>
        <v>West</v>
      </c>
      <c r="K5260" s="12" t="str">
        <f>VLOOKUP(B5260,sales_teams!A:C,2)</f>
        <v>Summer Sewald</v>
      </c>
      <c r="L5260" s="12" t="str">
        <f>VLOOKUP(D5260,accounts!A:G,6)</f>
        <v>United States</v>
      </c>
      <c r="M5260" s="12" t="str">
        <f>VLOOKUP(D5260,accounts!A:B,2)</f>
        <v>technolgy</v>
      </c>
      <c r="N5260" s="12" t="str">
        <f t="shared" si="26"/>
        <v>Aug 2017</v>
      </c>
      <c r="O5260" s="12" t="str">
        <f t="shared" si="675"/>
        <v>Aug 2017</v>
      </c>
      <c r="P5260" s="12">
        <f>VLOOKUP(D5260,accounts!A:G,4)</f>
        <v>1100.04</v>
      </c>
      <c r="Q5260" s="12">
        <f t="shared" si="676"/>
        <v>0</v>
      </c>
    </row>
    <row r="5261">
      <c r="A5261" s="14" t="s">
        <v>5440</v>
      </c>
      <c r="B5261" s="14" t="s">
        <v>32</v>
      </c>
      <c r="C5261" s="14" t="s">
        <v>19</v>
      </c>
      <c r="D5261" s="14" t="s">
        <v>82</v>
      </c>
      <c r="E5261" s="14" t="s">
        <v>5</v>
      </c>
      <c r="F5261" s="15">
        <v>42972.0</v>
      </c>
      <c r="G5261" s="15">
        <v>43042.0</v>
      </c>
      <c r="H5261" s="14">
        <v>67.0</v>
      </c>
      <c r="I5261" s="12">
        <f>VLOOKUP(C5261, products!$A$1:$C$8, 3, FALSE)</f>
        <v>55</v>
      </c>
      <c r="J5261" s="12" t="str">
        <f>VLOOKUP(B5261,sales_teams!A:C,3)</f>
        <v>Central</v>
      </c>
      <c r="K5261" s="12" t="str">
        <f>VLOOKUP(B5261,sales_teams!A:C,2)</f>
        <v>Dustin Brinkmann</v>
      </c>
      <c r="L5261" s="12" t="str">
        <f>VLOOKUP(D5261,accounts!A:G,6)</f>
        <v>United States</v>
      </c>
      <c r="M5261" s="12" t="str">
        <f>VLOOKUP(D5261,accounts!A:B,2)</f>
        <v>finance</v>
      </c>
      <c r="N5261" s="12" t="str">
        <f t="shared" si="26"/>
        <v>Aug 2017</v>
      </c>
      <c r="O5261" s="12" t="str">
        <f t="shared" si="675"/>
        <v>Nov 2017</v>
      </c>
      <c r="P5261" s="12">
        <f>VLOOKUP(D5261,accounts!A:G,4)</f>
        <v>1698.2</v>
      </c>
      <c r="Q5261" s="12">
        <f t="shared" si="676"/>
        <v>92</v>
      </c>
    </row>
    <row r="5262">
      <c r="A5262" s="14" t="s">
        <v>5441</v>
      </c>
      <c r="B5262" s="14" t="s">
        <v>34</v>
      </c>
      <c r="C5262" s="14" t="s">
        <v>22</v>
      </c>
      <c r="D5262" s="14" t="s">
        <v>64</v>
      </c>
      <c r="E5262" s="14" t="s">
        <v>26</v>
      </c>
      <c r="F5262" s="15">
        <v>42972.0</v>
      </c>
      <c r="G5262" s="15">
        <v>43042.0</v>
      </c>
      <c r="H5262" s="14">
        <v>0.0</v>
      </c>
      <c r="I5262" s="12">
        <f>VLOOKUP(C5262, products!$A$1:$C$8, 3, FALSE)</f>
        <v>550</v>
      </c>
      <c r="J5262" s="12" t="str">
        <f>VLOOKUP(B5262,sales_teams!A:C,3)</f>
        <v>Central</v>
      </c>
      <c r="K5262" s="12" t="str">
        <f>VLOOKUP(B5262,sales_teams!A:C,2)</f>
        <v>Dustin Brinkmann</v>
      </c>
      <c r="L5262" s="12" t="str">
        <f>VLOOKUP(D5262,accounts!A:G,6)</f>
        <v>United States</v>
      </c>
      <c r="M5262" s="12" t="str">
        <f>VLOOKUP(D5262,accounts!A:B,2)</f>
        <v>software</v>
      </c>
      <c r="N5262" s="12" t="str">
        <f t="shared" si="26"/>
        <v>Aug 2017</v>
      </c>
      <c r="O5262" s="12" t="str">
        <f t="shared" si="675"/>
        <v>Nov 2017</v>
      </c>
      <c r="P5262" s="12">
        <f>VLOOKUP(D5262,accounts!A:G,4)</f>
        <v>11698.03</v>
      </c>
      <c r="Q5262" s="12">
        <f t="shared" si="676"/>
        <v>92</v>
      </c>
    </row>
    <row r="5263">
      <c r="A5263" s="14" t="s">
        <v>5442</v>
      </c>
      <c r="B5263" s="14" t="s">
        <v>34</v>
      </c>
      <c r="C5263" s="14" t="s">
        <v>21</v>
      </c>
      <c r="D5263" s="14" t="s">
        <v>96</v>
      </c>
      <c r="E5263" s="14" t="s">
        <v>5</v>
      </c>
      <c r="F5263" s="15">
        <v>42972.0</v>
      </c>
      <c r="G5263" s="15">
        <v>43073.0</v>
      </c>
      <c r="H5263" s="14">
        <v>2613.0</v>
      </c>
      <c r="I5263" s="12">
        <f>VLOOKUP(C5263, products!$A$1:$C$8, 3, FALSE)</f>
        <v>3393</v>
      </c>
      <c r="J5263" s="12" t="str">
        <f>VLOOKUP(B5263,sales_teams!A:C,3)</f>
        <v>Central</v>
      </c>
      <c r="K5263" s="12" t="str">
        <f>VLOOKUP(B5263,sales_teams!A:C,2)</f>
        <v>Dustin Brinkmann</v>
      </c>
      <c r="L5263" s="12" t="str">
        <f>VLOOKUP(D5263,accounts!A:G,6)</f>
        <v>Japan</v>
      </c>
      <c r="M5263" s="12" t="str">
        <f>VLOOKUP(D5263,accounts!A:B,2)</f>
        <v>retail</v>
      </c>
      <c r="N5263" s="12" t="str">
        <f t="shared" si="26"/>
        <v>Aug 2017</v>
      </c>
      <c r="O5263" s="12" t="str">
        <f t="shared" si="675"/>
        <v>Dec 2017</v>
      </c>
      <c r="P5263" s="12">
        <f>VLOOKUP(D5263,accounts!A:G,4)</f>
        <v>5158.71</v>
      </c>
      <c r="Q5263" s="12">
        <f t="shared" si="676"/>
        <v>122</v>
      </c>
    </row>
    <row r="5264">
      <c r="A5264" s="14" t="s">
        <v>5443</v>
      </c>
      <c r="B5264" s="14" t="s">
        <v>36</v>
      </c>
      <c r="C5264" s="14" t="s">
        <v>18</v>
      </c>
      <c r="D5264" s="14" t="s">
        <v>138</v>
      </c>
      <c r="E5264" s="14" t="s">
        <v>5</v>
      </c>
      <c r="F5264" s="15">
        <v>42972.0</v>
      </c>
      <c r="G5264" s="15">
        <v>43041.0</v>
      </c>
      <c r="H5264" s="14">
        <v>977.0</v>
      </c>
      <c r="I5264" s="12">
        <f>VLOOKUP(C5264, products!$A$1:$C$8, 3, FALSE)</f>
        <v>1096</v>
      </c>
      <c r="J5264" s="12" t="str">
        <f>VLOOKUP(B5264,sales_teams!A:C,3)</f>
        <v>Central</v>
      </c>
      <c r="K5264" s="12" t="str">
        <f>VLOOKUP(B5264,sales_teams!A:C,2)</f>
        <v>Dustin Brinkmann</v>
      </c>
      <c r="L5264" s="12" t="str">
        <f>VLOOKUP(D5264,accounts!A:G,6)</f>
        <v>United States</v>
      </c>
      <c r="M5264" s="12" t="str">
        <f>VLOOKUP(D5264,accounts!A:B,2)</f>
        <v>retail</v>
      </c>
      <c r="N5264" s="12" t="str">
        <f t="shared" si="26"/>
        <v>Aug 2017</v>
      </c>
      <c r="O5264" s="12" t="str">
        <f t="shared" si="675"/>
        <v>Nov 2017</v>
      </c>
      <c r="P5264" s="12">
        <f>VLOOKUP(D5264,accounts!A:G,4)</f>
        <v>2261.05</v>
      </c>
      <c r="Q5264" s="12">
        <f t="shared" si="676"/>
        <v>92</v>
      </c>
    </row>
    <row r="5265">
      <c r="A5265" s="14" t="s">
        <v>5444</v>
      </c>
      <c r="B5265" s="14" t="s">
        <v>37</v>
      </c>
      <c r="C5265" s="14" t="s">
        <v>18</v>
      </c>
      <c r="D5265" s="14" t="s">
        <v>131</v>
      </c>
      <c r="E5265" s="14" t="s">
        <v>25</v>
      </c>
      <c r="F5265" s="15">
        <v>42972.0</v>
      </c>
      <c r="G5265" s="17"/>
      <c r="I5265" s="12">
        <f>VLOOKUP(C5265, products!$A$1:$C$8, 3, FALSE)</f>
        <v>1096</v>
      </c>
      <c r="J5265" s="12" t="str">
        <f>VLOOKUP(B5265,sales_teams!A:C,3)</f>
        <v>East</v>
      </c>
      <c r="K5265" s="12" t="str">
        <f>VLOOKUP(B5265,sales_teams!A:C,2)</f>
        <v>Rocco Neubert</v>
      </c>
      <c r="L5265" s="12" t="str">
        <f>VLOOKUP(D5265,accounts!A:G,6)</f>
        <v>United States</v>
      </c>
      <c r="M5265" s="12" t="str">
        <f>VLOOKUP(D5265,accounts!A:B,2)</f>
        <v>marketing</v>
      </c>
      <c r="N5265" s="12" t="str">
        <f t="shared" si="26"/>
        <v>Aug 2017</v>
      </c>
      <c r="P5265" s="12">
        <f>VLOOKUP(D5265,accounts!A:G,4)</f>
        <v>45.39</v>
      </c>
    </row>
    <row r="5266">
      <c r="A5266" s="14" t="s">
        <v>5445</v>
      </c>
      <c r="B5266" s="14" t="s">
        <v>37</v>
      </c>
      <c r="C5266" s="14" t="s">
        <v>21</v>
      </c>
      <c r="D5266" s="14" t="s">
        <v>122</v>
      </c>
      <c r="E5266" s="14" t="s">
        <v>26</v>
      </c>
      <c r="F5266" s="15">
        <v>42972.0</v>
      </c>
      <c r="G5266" s="15">
        <v>43064.0</v>
      </c>
      <c r="H5266" s="14">
        <v>0.0</v>
      </c>
      <c r="I5266" s="12">
        <f>VLOOKUP(C5266, products!$A$1:$C$8, 3, FALSE)</f>
        <v>3393</v>
      </c>
      <c r="J5266" s="12" t="str">
        <f>VLOOKUP(B5266,sales_teams!A:C,3)</f>
        <v>East</v>
      </c>
      <c r="K5266" s="12" t="str">
        <f>VLOOKUP(B5266,sales_teams!A:C,2)</f>
        <v>Rocco Neubert</v>
      </c>
      <c r="L5266" s="12" t="str">
        <f>VLOOKUP(D5266,accounts!A:G,6)</f>
        <v>United States</v>
      </c>
      <c r="M5266" s="12" t="str">
        <f>VLOOKUP(D5266,accounts!A:B,2)</f>
        <v>software</v>
      </c>
      <c r="N5266" s="12" t="str">
        <f t="shared" si="26"/>
        <v>Aug 2017</v>
      </c>
      <c r="O5266" s="12" t="str">
        <f t="shared" ref="O5266:O5282" si="677">TEXT(G5266,"mmm yyy")</f>
        <v>Nov 2017</v>
      </c>
      <c r="P5266" s="12">
        <f>VLOOKUP(D5266,accounts!A:G,4)</f>
        <v>987.39</v>
      </c>
      <c r="Q5266" s="12">
        <f t="shared" ref="Q5266:Q5282" si="678">O5266-N5266</f>
        <v>92</v>
      </c>
    </row>
    <row r="5267">
      <c r="A5267" s="14" t="s">
        <v>5446</v>
      </c>
      <c r="B5267" s="14" t="s">
        <v>37</v>
      </c>
      <c r="C5267" s="14" t="s">
        <v>17</v>
      </c>
      <c r="D5267" s="14" t="s">
        <v>88</v>
      </c>
      <c r="E5267" s="14" t="s">
        <v>5</v>
      </c>
      <c r="F5267" s="15">
        <v>42972.0</v>
      </c>
      <c r="G5267" s="15">
        <v>42985.0</v>
      </c>
      <c r="H5267" s="14">
        <v>4445.0</v>
      </c>
      <c r="I5267" s="12">
        <f>VLOOKUP(C5267, products!$A$1:$C$8, 3, FALSE)</f>
        <v>4821</v>
      </c>
      <c r="J5267" s="12" t="str">
        <f>VLOOKUP(B5267,sales_teams!A:C,3)</f>
        <v>East</v>
      </c>
      <c r="K5267" s="12" t="str">
        <f>VLOOKUP(B5267,sales_teams!A:C,2)</f>
        <v>Rocco Neubert</v>
      </c>
      <c r="L5267" s="12" t="str">
        <f>VLOOKUP(D5267,accounts!A:G,6)</f>
        <v>United States</v>
      </c>
      <c r="M5267" s="12" t="str">
        <f>VLOOKUP(D5267,accounts!A:B,2)</f>
        <v>retail</v>
      </c>
      <c r="N5267" s="12" t="str">
        <f t="shared" si="26"/>
        <v>Aug 2017</v>
      </c>
      <c r="O5267" s="12" t="str">
        <f t="shared" si="677"/>
        <v>Sep 2017</v>
      </c>
      <c r="P5267" s="12">
        <f>VLOOKUP(D5267,accounts!A:G,4)</f>
        <v>2520.83</v>
      </c>
      <c r="Q5267" s="12">
        <f t="shared" si="678"/>
        <v>31</v>
      </c>
    </row>
    <row r="5268">
      <c r="A5268" s="14" t="s">
        <v>5447</v>
      </c>
      <c r="B5268" s="14" t="s">
        <v>39</v>
      </c>
      <c r="C5268" s="14" t="s">
        <v>18</v>
      </c>
      <c r="D5268" s="14" t="s">
        <v>80</v>
      </c>
      <c r="E5268" s="14" t="s">
        <v>26</v>
      </c>
      <c r="F5268" s="15">
        <v>42972.0</v>
      </c>
      <c r="G5268" s="15">
        <v>43057.0</v>
      </c>
      <c r="H5268" s="14">
        <v>0.0</v>
      </c>
      <c r="I5268" s="12">
        <f>VLOOKUP(C5268, products!$A$1:$C$8, 3, FALSE)</f>
        <v>1096</v>
      </c>
      <c r="J5268" s="12" t="str">
        <f>VLOOKUP(B5268,sales_teams!A:C,3)</f>
        <v>East</v>
      </c>
      <c r="K5268" s="12" t="str">
        <f>VLOOKUP(B5268,sales_teams!A:C,2)</f>
        <v>Rocco Neubert</v>
      </c>
      <c r="L5268" s="12" t="str">
        <f>VLOOKUP(D5268,accounts!A:G,6)</f>
        <v>United States</v>
      </c>
      <c r="M5268" s="12" t="str">
        <f>VLOOKUP(D5268,accounts!A:B,2)</f>
        <v>technolgy</v>
      </c>
      <c r="N5268" s="12" t="str">
        <f t="shared" si="26"/>
        <v>Aug 2017</v>
      </c>
      <c r="O5268" s="12" t="str">
        <f t="shared" si="677"/>
        <v>Nov 2017</v>
      </c>
      <c r="P5268" s="12">
        <f>VLOOKUP(D5268,accounts!A:G,4)</f>
        <v>1712.68</v>
      </c>
      <c r="Q5268" s="12">
        <f t="shared" si="678"/>
        <v>92</v>
      </c>
    </row>
    <row r="5269">
      <c r="A5269" s="14" t="s">
        <v>5448</v>
      </c>
      <c r="B5269" s="14" t="s">
        <v>41</v>
      </c>
      <c r="C5269" s="14" t="s">
        <v>19</v>
      </c>
      <c r="D5269" s="14" t="s">
        <v>86</v>
      </c>
      <c r="E5269" s="14" t="s">
        <v>5</v>
      </c>
      <c r="F5269" s="15">
        <v>42972.0</v>
      </c>
      <c r="G5269" s="15">
        <v>43098.0</v>
      </c>
      <c r="H5269" s="14">
        <v>54.0</v>
      </c>
      <c r="I5269" s="12">
        <f>VLOOKUP(C5269, products!$A$1:$C$8, 3, FALSE)</f>
        <v>55</v>
      </c>
      <c r="J5269" s="12" t="str">
        <f>VLOOKUP(B5269,sales_teams!A:C,3)</f>
        <v>East</v>
      </c>
      <c r="K5269" s="12" t="str">
        <f>VLOOKUP(B5269,sales_teams!A:C,2)</f>
        <v>Rocco Neubert</v>
      </c>
      <c r="L5269" s="12" t="str">
        <f>VLOOKUP(D5269,accounts!A:G,6)</f>
        <v>United States</v>
      </c>
      <c r="M5269" s="12" t="str">
        <f>VLOOKUP(D5269,accounts!A:B,2)</f>
        <v>software</v>
      </c>
      <c r="N5269" s="12" t="str">
        <f t="shared" si="26"/>
        <v>Aug 2017</v>
      </c>
      <c r="O5269" s="12" t="str">
        <f t="shared" si="677"/>
        <v>Dec 2017</v>
      </c>
      <c r="P5269" s="12">
        <f>VLOOKUP(D5269,accounts!A:G,4)</f>
        <v>4478.47</v>
      </c>
      <c r="Q5269" s="12">
        <f t="shared" si="678"/>
        <v>122</v>
      </c>
    </row>
    <row r="5270">
      <c r="A5270" s="14" t="s">
        <v>5449</v>
      </c>
      <c r="B5270" s="14" t="s">
        <v>43</v>
      </c>
      <c r="C5270" s="14" t="s">
        <v>21</v>
      </c>
      <c r="D5270" s="14" t="s">
        <v>85</v>
      </c>
      <c r="E5270" s="14" t="s">
        <v>5</v>
      </c>
      <c r="F5270" s="15">
        <v>42972.0</v>
      </c>
      <c r="G5270" s="15">
        <v>43070.0</v>
      </c>
      <c r="H5270" s="14">
        <v>3331.0</v>
      </c>
      <c r="I5270" s="12">
        <f>VLOOKUP(C5270, products!$A$1:$C$8, 3, FALSE)</f>
        <v>3393</v>
      </c>
      <c r="J5270" s="12" t="str">
        <f>VLOOKUP(B5270,sales_teams!A:C,3)</f>
        <v>East</v>
      </c>
      <c r="K5270" s="12" t="str">
        <f>VLOOKUP(B5270,sales_teams!A:C,2)</f>
        <v>Rocco Neubert</v>
      </c>
      <c r="L5270" s="12" t="str">
        <f>VLOOKUP(D5270,accounts!A:G,6)</f>
        <v>United States</v>
      </c>
      <c r="M5270" s="12" t="str">
        <f>VLOOKUP(D5270,accounts!A:B,2)</f>
        <v>medical</v>
      </c>
      <c r="N5270" s="12" t="str">
        <f t="shared" si="26"/>
        <v>Aug 2017</v>
      </c>
      <c r="O5270" s="12" t="str">
        <f t="shared" si="677"/>
        <v>Dec 2017</v>
      </c>
      <c r="P5270" s="12">
        <f>VLOOKUP(D5270,accounts!A:G,4)</f>
        <v>2741.37</v>
      </c>
      <c r="Q5270" s="12">
        <f t="shared" si="678"/>
        <v>122</v>
      </c>
    </row>
    <row r="5271">
      <c r="A5271" s="14" t="s">
        <v>5450</v>
      </c>
      <c r="B5271" s="14" t="s">
        <v>45</v>
      </c>
      <c r="C5271" s="14" t="s">
        <v>22</v>
      </c>
      <c r="D5271" s="14" t="s">
        <v>90</v>
      </c>
      <c r="E5271" s="14" t="s">
        <v>5</v>
      </c>
      <c r="F5271" s="15">
        <v>42972.0</v>
      </c>
      <c r="G5271" s="15">
        <v>42983.0</v>
      </c>
      <c r="H5271" s="14">
        <v>474.0</v>
      </c>
      <c r="I5271" s="12">
        <f>VLOOKUP(C5271, products!$A$1:$C$8, 3, FALSE)</f>
        <v>550</v>
      </c>
      <c r="J5271" s="12" t="str">
        <f>VLOOKUP(B5271,sales_teams!A:C,3)</f>
        <v>East</v>
      </c>
      <c r="K5271" s="12" t="str">
        <f>VLOOKUP(B5271,sales_teams!A:C,2)</f>
        <v>Rocco Neubert</v>
      </c>
      <c r="L5271" s="12" t="str">
        <f>VLOOKUP(D5271,accounts!A:G,6)</f>
        <v>United States</v>
      </c>
      <c r="M5271" s="12" t="str">
        <f>VLOOKUP(D5271,accounts!A:B,2)</f>
        <v>software</v>
      </c>
      <c r="N5271" s="12" t="str">
        <f t="shared" si="26"/>
        <v>Aug 2017</v>
      </c>
      <c r="O5271" s="12" t="str">
        <f t="shared" si="677"/>
        <v>Sep 2017</v>
      </c>
      <c r="P5271" s="12">
        <f>VLOOKUP(D5271,accounts!A:G,4)</f>
        <v>4618</v>
      </c>
      <c r="Q5271" s="12">
        <f t="shared" si="678"/>
        <v>31</v>
      </c>
    </row>
    <row r="5272">
      <c r="A5272" s="14" t="s">
        <v>5451</v>
      </c>
      <c r="B5272" s="14" t="s">
        <v>46</v>
      </c>
      <c r="C5272" s="14" t="s">
        <v>18</v>
      </c>
      <c r="D5272" s="14" t="s">
        <v>124</v>
      </c>
      <c r="E5272" s="14" t="s">
        <v>26</v>
      </c>
      <c r="F5272" s="15">
        <v>42972.0</v>
      </c>
      <c r="G5272" s="15">
        <v>42978.0</v>
      </c>
      <c r="H5272" s="14">
        <v>0.0</v>
      </c>
      <c r="I5272" s="12">
        <f>VLOOKUP(C5272, products!$A$1:$C$8, 3, FALSE)</f>
        <v>1096</v>
      </c>
      <c r="J5272" s="12" t="str">
        <f>VLOOKUP(B5272,sales_teams!A:C,3)</f>
        <v>East</v>
      </c>
      <c r="K5272" s="12" t="str">
        <f>VLOOKUP(B5272,sales_teams!A:C,2)</f>
        <v>Rocco Neubert</v>
      </c>
      <c r="L5272" s="12" t="str">
        <f>VLOOKUP(D5272,accounts!A:G,6)</f>
        <v>United States</v>
      </c>
      <c r="M5272" s="12" t="str">
        <f>VLOOKUP(D5272,accounts!A:B,2)</f>
        <v>retail</v>
      </c>
      <c r="N5272" s="12" t="str">
        <f t="shared" si="26"/>
        <v>Aug 2017</v>
      </c>
      <c r="O5272" s="12" t="str">
        <f t="shared" si="677"/>
        <v>Aug 2017</v>
      </c>
      <c r="P5272" s="12">
        <f>VLOOKUP(D5272,accounts!A:G,4)</f>
        <v>497.11</v>
      </c>
      <c r="Q5272" s="12">
        <f t="shared" si="678"/>
        <v>0</v>
      </c>
    </row>
    <row r="5273">
      <c r="A5273" s="14" t="s">
        <v>5452</v>
      </c>
      <c r="B5273" s="14" t="s">
        <v>46</v>
      </c>
      <c r="C5273" s="14" t="s">
        <v>18</v>
      </c>
      <c r="D5273" s="14" t="s">
        <v>66</v>
      </c>
      <c r="E5273" s="14" t="s">
        <v>5</v>
      </c>
      <c r="F5273" s="15">
        <v>42972.0</v>
      </c>
      <c r="G5273" s="15">
        <v>43052.0</v>
      </c>
      <c r="H5273" s="14">
        <v>994.0</v>
      </c>
      <c r="I5273" s="12">
        <f>VLOOKUP(C5273, products!$A$1:$C$8, 3, FALSE)</f>
        <v>1096</v>
      </c>
      <c r="J5273" s="12" t="str">
        <f>VLOOKUP(B5273,sales_teams!A:C,3)</f>
        <v>East</v>
      </c>
      <c r="K5273" s="12" t="str">
        <f>VLOOKUP(B5273,sales_teams!A:C,2)</f>
        <v>Rocco Neubert</v>
      </c>
      <c r="L5273" s="12" t="str">
        <f>VLOOKUP(D5273,accounts!A:G,6)</f>
        <v>United States</v>
      </c>
      <c r="M5273" s="12" t="str">
        <f>VLOOKUP(D5273,accounts!A:B,2)</f>
        <v>medical</v>
      </c>
      <c r="N5273" s="12" t="str">
        <f t="shared" si="26"/>
        <v>Aug 2017</v>
      </c>
      <c r="O5273" s="12" t="str">
        <f t="shared" si="677"/>
        <v>Nov 2017</v>
      </c>
      <c r="P5273" s="12">
        <f>VLOOKUP(D5273,accounts!A:G,4)</f>
        <v>4.54</v>
      </c>
      <c r="Q5273" s="12">
        <f t="shared" si="678"/>
        <v>92</v>
      </c>
    </row>
    <row r="5274">
      <c r="A5274" s="14" t="s">
        <v>5453</v>
      </c>
      <c r="B5274" s="14" t="s">
        <v>46</v>
      </c>
      <c r="C5274" s="14" t="s">
        <v>20</v>
      </c>
      <c r="D5274" s="14" t="s">
        <v>74</v>
      </c>
      <c r="E5274" s="14" t="s">
        <v>5</v>
      </c>
      <c r="F5274" s="15">
        <v>42972.0</v>
      </c>
      <c r="G5274" s="15">
        <v>43062.0</v>
      </c>
      <c r="H5274" s="14">
        <v>4773.0</v>
      </c>
      <c r="I5274" s="12">
        <f>VLOOKUP(C5274, products!$A$1:$C$8, 3, FALSE)</f>
        <v>5482</v>
      </c>
      <c r="J5274" s="12" t="str">
        <f>VLOOKUP(B5274,sales_teams!A:C,3)</f>
        <v>East</v>
      </c>
      <c r="K5274" s="12" t="str">
        <f>VLOOKUP(B5274,sales_teams!A:C,2)</f>
        <v>Rocco Neubert</v>
      </c>
      <c r="L5274" s="12" t="str">
        <f>VLOOKUP(D5274,accounts!A:G,6)</f>
        <v>United States</v>
      </c>
      <c r="M5274" s="12" t="str">
        <f>VLOOKUP(D5274,accounts!A:B,2)</f>
        <v>retail</v>
      </c>
      <c r="N5274" s="12" t="str">
        <f t="shared" si="26"/>
        <v>Aug 2017</v>
      </c>
      <c r="O5274" s="12" t="str">
        <f t="shared" si="677"/>
        <v>Nov 2017</v>
      </c>
      <c r="P5274" s="12">
        <f>VLOOKUP(D5274,accounts!A:G,4)</f>
        <v>2214.94</v>
      </c>
      <c r="Q5274" s="12">
        <f t="shared" si="678"/>
        <v>92</v>
      </c>
    </row>
    <row r="5275">
      <c r="A5275" s="14" t="s">
        <v>5454</v>
      </c>
      <c r="B5275" s="14" t="s">
        <v>48</v>
      </c>
      <c r="C5275" s="14" t="s">
        <v>19</v>
      </c>
      <c r="D5275" s="14" t="s">
        <v>102</v>
      </c>
      <c r="E5275" s="14" t="s">
        <v>26</v>
      </c>
      <c r="F5275" s="15">
        <v>42972.0</v>
      </c>
      <c r="G5275" s="15">
        <v>43064.0</v>
      </c>
      <c r="H5275" s="14">
        <v>0.0</v>
      </c>
      <c r="I5275" s="12">
        <f>VLOOKUP(C5275, products!$A$1:$C$8, 3, FALSE)</f>
        <v>55</v>
      </c>
      <c r="J5275" s="12" t="str">
        <f>VLOOKUP(B5275,sales_teams!A:C,3)</f>
        <v>East</v>
      </c>
      <c r="K5275" s="12" t="str">
        <f>VLOOKUP(B5275,sales_teams!A:C,2)</f>
        <v>Rocco Neubert</v>
      </c>
      <c r="L5275" s="12" t="str">
        <f>VLOOKUP(D5275,accounts!A:G,6)</f>
        <v>United States</v>
      </c>
      <c r="M5275" s="12" t="str">
        <f>VLOOKUP(D5275,accounts!A:B,2)</f>
        <v>marketing</v>
      </c>
      <c r="N5275" s="12" t="str">
        <f t="shared" si="26"/>
        <v>Aug 2017</v>
      </c>
      <c r="O5275" s="12" t="str">
        <f t="shared" si="677"/>
        <v>Nov 2017</v>
      </c>
      <c r="P5275" s="12">
        <f>VLOOKUP(D5275,accounts!A:G,4)</f>
        <v>2173.98</v>
      </c>
      <c r="Q5275" s="12">
        <f t="shared" si="678"/>
        <v>92</v>
      </c>
    </row>
    <row r="5276">
      <c r="A5276" s="14" t="s">
        <v>5455</v>
      </c>
      <c r="B5276" s="14" t="s">
        <v>53</v>
      </c>
      <c r="C5276" s="14" t="s">
        <v>18</v>
      </c>
      <c r="D5276" s="14" t="s">
        <v>82</v>
      </c>
      <c r="E5276" s="14" t="s">
        <v>26</v>
      </c>
      <c r="F5276" s="15">
        <v>42972.0</v>
      </c>
      <c r="G5276" s="15">
        <v>42977.0</v>
      </c>
      <c r="H5276" s="14">
        <v>0.0</v>
      </c>
      <c r="I5276" s="12">
        <f>VLOOKUP(C5276, products!$A$1:$C$8, 3, FALSE)</f>
        <v>1096</v>
      </c>
      <c r="J5276" s="12" t="str">
        <f>VLOOKUP(B5276,sales_teams!A:C,3)</f>
        <v>West</v>
      </c>
      <c r="K5276" s="12" t="str">
        <f>VLOOKUP(B5276,sales_teams!A:C,2)</f>
        <v>Summer Sewald</v>
      </c>
      <c r="L5276" s="12" t="str">
        <f>VLOOKUP(D5276,accounts!A:G,6)</f>
        <v>United States</v>
      </c>
      <c r="M5276" s="12" t="str">
        <f>VLOOKUP(D5276,accounts!A:B,2)</f>
        <v>finance</v>
      </c>
      <c r="N5276" s="12" t="str">
        <f t="shared" si="26"/>
        <v>Aug 2017</v>
      </c>
      <c r="O5276" s="12" t="str">
        <f t="shared" si="677"/>
        <v>Aug 2017</v>
      </c>
      <c r="P5276" s="12">
        <f>VLOOKUP(D5276,accounts!A:G,4)</f>
        <v>1698.2</v>
      </c>
      <c r="Q5276" s="12">
        <f t="shared" si="678"/>
        <v>0</v>
      </c>
    </row>
    <row r="5277">
      <c r="A5277" s="14" t="s">
        <v>5456</v>
      </c>
      <c r="B5277" s="14" t="s">
        <v>53</v>
      </c>
      <c r="C5277" s="14" t="s">
        <v>19</v>
      </c>
      <c r="D5277" s="14" t="s">
        <v>79</v>
      </c>
      <c r="E5277" s="14" t="s">
        <v>5</v>
      </c>
      <c r="F5277" s="15">
        <v>42972.0</v>
      </c>
      <c r="G5277" s="15">
        <v>43061.0</v>
      </c>
      <c r="H5277" s="14">
        <v>63.0</v>
      </c>
      <c r="I5277" s="12">
        <f>VLOOKUP(C5277, products!$A$1:$C$8, 3, FALSE)</f>
        <v>55</v>
      </c>
      <c r="J5277" s="12" t="str">
        <f>VLOOKUP(B5277,sales_teams!A:C,3)</f>
        <v>West</v>
      </c>
      <c r="K5277" s="12" t="str">
        <f>VLOOKUP(B5277,sales_teams!A:C,2)</f>
        <v>Summer Sewald</v>
      </c>
      <c r="L5277" s="12" t="str">
        <f>VLOOKUP(D5277,accounts!A:G,6)</f>
        <v>Panama</v>
      </c>
      <c r="M5277" s="12" t="str">
        <f>VLOOKUP(D5277,accounts!A:B,2)</f>
        <v>technolgy</v>
      </c>
      <c r="N5277" s="12" t="str">
        <f t="shared" si="26"/>
        <v>Aug 2017</v>
      </c>
      <c r="O5277" s="12" t="str">
        <f t="shared" si="677"/>
        <v>Nov 2017</v>
      </c>
      <c r="P5277" s="12">
        <f>VLOOKUP(D5277,accounts!A:G,4)</f>
        <v>2938.67</v>
      </c>
      <c r="Q5277" s="12">
        <f t="shared" si="678"/>
        <v>92</v>
      </c>
    </row>
    <row r="5278">
      <c r="A5278" s="14" t="s">
        <v>5457</v>
      </c>
      <c r="B5278" s="14" t="s">
        <v>55</v>
      </c>
      <c r="C5278" s="14" t="s">
        <v>20</v>
      </c>
      <c r="D5278" s="14" t="s">
        <v>99</v>
      </c>
      <c r="E5278" s="14" t="s">
        <v>5</v>
      </c>
      <c r="F5278" s="15">
        <v>42972.0</v>
      </c>
      <c r="G5278" s="15">
        <v>42991.0</v>
      </c>
      <c r="H5278" s="14">
        <v>6391.0</v>
      </c>
      <c r="I5278" s="12">
        <f>VLOOKUP(C5278, products!$A$1:$C$8, 3, FALSE)</f>
        <v>5482</v>
      </c>
      <c r="J5278" s="12" t="str">
        <f>VLOOKUP(B5278,sales_teams!A:C,3)</f>
        <v>West</v>
      </c>
      <c r="K5278" s="12" t="str">
        <f>VLOOKUP(B5278,sales_teams!A:C,2)</f>
        <v>Summer Sewald</v>
      </c>
      <c r="L5278" s="12" t="str">
        <f>VLOOKUP(D5278,accounts!A:G,6)</f>
        <v>United States</v>
      </c>
      <c r="M5278" s="12" t="str">
        <f>VLOOKUP(D5278,accounts!A:B,2)</f>
        <v>services</v>
      </c>
      <c r="N5278" s="12" t="str">
        <f t="shared" si="26"/>
        <v>Aug 2017</v>
      </c>
      <c r="O5278" s="12" t="str">
        <f t="shared" si="677"/>
        <v>Sep 2017</v>
      </c>
      <c r="P5278" s="12">
        <f>VLOOKUP(D5278,accounts!A:G,4)</f>
        <v>792.46</v>
      </c>
      <c r="Q5278" s="12">
        <f t="shared" si="678"/>
        <v>31</v>
      </c>
    </row>
    <row r="5279">
      <c r="A5279" s="14" t="s">
        <v>5458</v>
      </c>
      <c r="B5279" s="14" t="s">
        <v>56</v>
      </c>
      <c r="C5279" s="14" t="s">
        <v>19</v>
      </c>
      <c r="D5279" s="14" t="s">
        <v>146</v>
      </c>
      <c r="E5279" s="14" t="s">
        <v>5</v>
      </c>
      <c r="F5279" s="15">
        <v>42972.0</v>
      </c>
      <c r="G5279" s="15">
        <v>43084.0</v>
      </c>
      <c r="H5279" s="14">
        <v>58.0</v>
      </c>
      <c r="I5279" s="12">
        <f>VLOOKUP(C5279, products!$A$1:$C$8, 3, FALSE)</f>
        <v>55</v>
      </c>
      <c r="J5279" s="12" t="str">
        <f>VLOOKUP(B5279,sales_teams!A:C,3)</f>
        <v>West</v>
      </c>
      <c r="K5279" s="12" t="str">
        <f>VLOOKUP(B5279,sales_teams!A:C,2)</f>
        <v>Summer Sewald</v>
      </c>
      <c r="L5279" s="12" t="str">
        <f>VLOOKUP(D5279,accounts!A:G,6)</f>
        <v>United States</v>
      </c>
      <c r="M5279" s="12" t="str">
        <f>VLOOKUP(D5279,accounts!A:B,2)</f>
        <v>marketing</v>
      </c>
      <c r="N5279" s="12" t="str">
        <f t="shared" si="26"/>
        <v>Aug 2017</v>
      </c>
      <c r="O5279" s="12" t="str">
        <f t="shared" si="677"/>
        <v>Dec 2017</v>
      </c>
      <c r="P5279" s="12">
        <f>VLOOKUP(D5279,accounts!A:G,4)</f>
        <v>1197.44</v>
      </c>
      <c r="Q5279" s="12">
        <f t="shared" si="678"/>
        <v>122</v>
      </c>
    </row>
    <row r="5280">
      <c r="A5280" s="14" t="s">
        <v>5459</v>
      </c>
      <c r="B5280" s="14" t="s">
        <v>57</v>
      </c>
      <c r="C5280" s="14" t="s">
        <v>19</v>
      </c>
      <c r="D5280" s="14" t="s">
        <v>101</v>
      </c>
      <c r="E5280" s="14" t="s">
        <v>5</v>
      </c>
      <c r="F5280" s="15">
        <v>42972.0</v>
      </c>
      <c r="G5280" s="15">
        <v>43073.0</v>
      </c>
      <c r="H5280" s="14">
        <v>54.0</v>
      </c>
      <c r="I5280" s="12">
        <f>VLOOKUP(C5280, products!$A$1:$C$8, 3, FALSE)</f>
        <v>55</v>
      </c>
      <c r="J5280" s="12" t="str">
        <f>VLOOKUP(B5280,sales_teams!A:C,3)</f>
        <v>West</v>
      </c>
      <c r="K5280" s="12" t="str">
        <f>VLOOKUP(B5280,sales_teams!A:C,2)</f>
        <v>Summer Sewald</v>
      </c>
      <c r="L5280" s="12" t="str">
        <f>VLOOKUP(D5280,accounts!A:G,6)</f>
        <v>United States</v>
      </c>
      <c r="M5280" s="12" t="str">
        <f>VLOOKUP(D5280,accounts!A:B,2)</f>
        <v>finance</v>
      </c>
      <c r="N5280" s="12" t="str">
        <f t="shared" si="26"/>
        <v>Aug 2017</v>
      </c>
      <c r="O5280" s="12" t="str">
        <f t="shared" si="677"/>
        <v>Dec 2017</v>
      </c>
      <c r="P5280" s="12">
        <f>VLOOKUP(D5280,accounts!A:G,4)</f>
        <v>1102.43</v>
      </c>
      <c r="Q5280" s="12">
        <f t="shared" si="678"/>
        <v>122</v>
      </c>
    </row>
    <row r="5281">
      <c r="A5281" s="14" t="s">
        <v>5460</v>
      </c>
      <c r="B5281" s="14" t="s">
        <v>58</v>
      </c>
      <c r="C5281" s="14" t="s">
        <v>20</v>
      </c>
      <c r="D5281" s="14" t="s">
        <v>81</v>
      </c>
      <c r="E5281" s="14" t="s">
        <v>26</v>
      </c>
      <c r="F5281" s="15">
        <v>42972.0</v>
      </c>
      <c r="G5281" s="15">
        <v>43061.0</v>
      </c>
      <c r="H5281" s="14">
        <v>0.0</v>
      </c>
      <c r="I5281" s="12">
        <f>VLOOKUP(C5281, products!$A$1:$C$8, 3, FALSE)</f>
        <v>5482</v>
      </c>
      <c r="J5281" s="12" t="str">
        <f>VLOOKUP(B5281,sales_teams!A:C,3)</f>
        <v>West</v>
      </c>
      <c r="K5281" s="12" t="str">
        <f>VLOOKUP(B5281,sales_teams!A:C,2)</f>
        <v>Summer Sewald</v>
      </c>
      <c r="L5281" s="12" t="str">
        <f>VLOOKUP(D5281,accounts!A:G,6)</f>
        <v>United States</v>
      </c>
      <c r="M5281" s="12" t="str">
        <f>VLOOKUP(D5281,accounts!A:B,2)</f>
        <v>retail</v>
      </c>
      <c r="N5281" s="12" t="str">
        <f t="shared" si="26"/>
        <v>Aug 2017</v>
      </c>
      <c r="O5281" s="12" t="str">
        <f t="shared" si="677"/>
        <v>Nov 2017</v>
      </c>
      <c r="P5281" s="12">
        <f>VLOOKUP(D5281,accounts!A:G,4)</f>
        <v>2437.85</v>
      </c>
      <c r="Q5281" s="12">
        <f t="shared" si="678"/>
        <v>92</v>
      </c>
    </row>
    <row r="5282">
      <c r="A5282" s="14" t="s">
        <v>5461</v>
      </c>
      <c r="B5282" s="14" t="s">
        <v>58</v>
      </c>
      <c r="C5282" s="14" t="s">
        <v>20</v>
      </c>
      <c r="D5282" s="14" t="s">
        <v>128</v>
      </c>
      <c r="E5282" s="14" t="s">
        <v>5</v>
      </c>
      <c r="F5282" s="15">
        <v>42972.0</v>
      </c>
      <c r="G5282" s="15">
        <v>43060.0</v>
      </c>
      <c r="H5282" s="14">
        <v>5129.0</v>
      </c>
      <c r="I5282" s="12">
        <f>VLOOKUP(C5282, products!$A$1:$C$8, 3, FALSE)</f>
        <v>5482</v>
      </c>
      <c r="J5282" s="12" t="str">
        <f>VLOOKUP(B5282,sales_teams!A:C,3)</f>
        <v>West</v>
      </c>
      <c r="K5282" s="12" t="str">
        <f>VLOOKUP(B5282,sales_teams!A:C,2)</f>
        <v>Summer Sewald</v>
      </c>
      <c r="L5282" s="12" t="str">
        <f>VLOOKUP(D5282,accounts!A:G,6)</f>
        <v>United States</v>
      </c>
      <c r="M5282" s="12" t="str">
        <f>VLOOKUP(D5282,accounts!A:B,2)</f>
        <v>telecommunications</v>
      </c>
      <c r="N5282" s="12" t="str">
        <f t="shared" si="26"/>
        <v>Aug 2017</v>
      </c>
      <c r="O5282" s="12" t="str">
        <f t="shared" si="677"/>
        <v>Nov 2017</v>
      </c>
      <c r="P5282" s="12">
        <f>VLOOKUP(D5282,accounts!A:G,4)</f>
        <v>1188.42</v>
      </c>
      <c r="Q5282" s="12">
        <f t="shared" si="678"/>
        <v>92</v>
      </c>
    </row>
    <row r="5283">
      <c r="A5283" s="14" t="s">
        <v>5462</v>
      </c>
      <c r="B5283" s="14" t="s">
        <v>59</v>
      </c>
      <c r="C5283" s="14" t="s">
        <v>19</v>
      </c>
      <c r="D5283" s="14" t="s">
        <v>106</v>
      </c>
      <c r="E5283" s="14" t="s">
        <v>25</v>
      </c>
      <c r="F5283" s="15">
        <v>42972.0</v>
      </c>
      <c r="G5283" s="17"/>
      <c r="I5283" s="12">
        <f>VLOOKUP(C5283, products!$A$1:$C$8, 3, FALSE)</f>
        <v>55</v>
      </c>
      <c r="J5283" s="12" t="str">
        <f>VLOOKUP(B5283,sales_teams!A:C,3)</f>
        <v>West</v>
      </c>
      <c r="K5283" s="12" t="str">
        <f>VLOOKUP(B5283,sales_teams!A:C,2)</f>
        <v>Summer Sewald</v>
      </c>
      <c r="L5283" s="12" t="str">
        <f>VLOOKUP(D5283,accounts!A:G,6)</f>
        <v>United States</v>
      </c>
      <c r="M5283" s="12" t="str">
        <f>VLOOKUP(D5283,accounts!A:B,2)</f>
        <v>finance</v>
      </c>
      <c r="N5283" s="12" t="str">
        <f t="shared" si="26"/>
        <v>Aug 2017</v>
      </c>
      <c r="P5283" s="12">
        <f>VLOOKUP(D5283,accounts!A:G,4)</f>
        <v>646.1</v>
      </c>
    </row>
    <row r="5284">
      <c r="A5284" s="14" t="s">
        <v>5463</v>
      </c>
      <c r="B5284" s="14" t="s">
        <v>59</v>
      </c>
      <c r="C5284" s="14" t="s">
        <v>21</v>
      </c>
      <c r="D5284" s="14" t="s">
        <v>96</v>
      </c>
      <c r="E5284" s="14" t="s">
        <v>26</v>
      </c>
      <c r="F5284" s="15">
        <v>42972.0</v>
      </c>
      <c r="G5284" s="15">
        <v>42977.0</v>
      </c>
      <c r="H5284" s="14">
        <v>0.0</v>
      </c>
      <c r="I5284" s="12">
        <f>VLOOKUP(C5284, products!$A$1:$C$8, 3, FALSE)</f>
        <v>3393</v>
      </c>
      <c r="J5284" s="12" t="str">
        <f>VLOOKUP(B5284,sales_teams!A:C,3)</f>
        <v>West</v>
      </c>
      <c r="K5284" s="12" t="str">
        <f>VLOOKUP(B5284,sales_teams!A:C,2)</f>
        <v>Summer Sewald</v>
      </c>
      <c r="L5284" s="12" t="str">
        <f>VLOOKUP(D5284,accounts!A:G,6)</f>
        <v>Japan</v>
      </c>
      <c r="M5284" s="12" t="str">
        <f>VLOOKUP(D5284,accounts!A:B,2)</f>
        <v>retail</v>
      </c>
      <c r="N5284" s="12" t="str">
        <f t="shared" si="26"/>
        <v>Aug 2017</v>
      </c>
      <c r="O5284" s="12" t="str">
        <f>TEXT(G5284,"mmm yyy")</f>
        <v>Aug 2017</v>
      </c>
      <c r="P5284" s="12">
        <f>VLOOKUP(D5284,accounts!A:G,4)</f>
        <v>5158.71</v>
      </c>
      <c r="Q5284" s="12">
        <f>O5284-N5284</f>
        <v>0</v>
      </c>
    </row>
    <row r="5285">
      <c r="A5285" s="14" t="s">
        <v>5464</v>
      </c>
      <c r="B5285" s="14" t="s">
        <v>61</v>
      </c>
      <c r="C5285" s="14" t="s">
        <v>18</v>
      </c>
      <c r="D5285" s="14" t="s">
        <v>85</v>
      </c>
      <c r="E5285" s="14" t="s">
        <v>25</v>
      </c>
      <c r="F5285" s="15">
        <v>42972.0</v>
      </c>
      <c r="G5285" s="17"/>
      <c r="I5285" s="12">
        <f>VLOOKUP(C5285, products!$A$1:$C$8, 3, FALSE)</f>
        <v>1096</v>
      </c>
      <c r="J5285" s="12" t="str">
        <f>VLOOKUP(B5285,sales_teams!A:C,3)</f>
        <v>West</v>
      </c>
      <c r="K5285" s="12" t="str">
        <f>VLOOKUP(B5285,sales_teams!A:C,2)</f>
        <v>Summer Sewald</v>
      </c>
      <c r="L5285" s="12" t="str">
        <f>VLOOKUP(D5285,accounts!A:G,6)</f>
        <v>United States</v>
      </c>
      <c r="M5285" s="12" t="str">
        <f>VLOOKUP(D5285,accounts!A:B,2)</f>
        <v>medical</v>
      </c>
      <c r="N5285" s="12" t="str">
        <f t="shared" si="26"/>
        <v>Aug 2017</v>
      </c>
      <c r="P5285" s="12">
        <f>VLOOKUP(D5285,accounts!A:G,4)</f>
        <v>2741.37</v>
      </c>
    </row>
    <row r="5286">
      <c r="A5286" s="14" t="s">
        <v>5465</v>
      </c>
      <c r="B5286" s="14" t="s">
        <v>61</v>
      </c>
      <c r="C5286" s="14" t="s">
        <v>17</v>
      </c>
      <c r="D5286" s="14" t="s">
        <v>66</v>
      </c>
      <c r="E5286" s="14" t="s">
        <v>25</v>
      </c>
      <c r="F5286" s="15">
        <v>42972.0</v>
      </c>
      <c r="G5286" s="17"/>
      <c r="I5286" s="12">
        <f>VLOOKUP(C5286, products!$A$1:$C$8, 3, FALSE)</f>
        <v>4821</v>
      </c>
      <c r="J5286" s="12" t="str">
        <f>VLOOKUP(B5286,sales_teams!A:C,3)</f>
        <v>West</v>
      </c>
      <c r="K5286" s="12" t="str">
        <f>VLOOKUP(B5286,sales_teams!A:C,2)</f>
        <v>Summer Sewald</v>
      </c>
      <c r="L5286" s="12" t="str">
        <f>VLOOKUP(D5286,accounts!A:G,6)</f>
        <v>United States</v>
      </c>
      <c r="M5286" s="12" t="str">
        <f>VLOOKUP(D5286,accounts!A:B,2)</f>
        <v>medical</v>
      </c>
      <c r="N5286" s="12" t="str">
        <f t="shared" si="26"/>
        <v>Aug 2017</v>
      </c>
      <c r="P5286" s="12">
        <f>VLOOKUP(D5286,accounts!A:G,4)</f>
        <v>4.54</v>
      </c>
    </row>
    <row r="5287">
      <c r="A5287" s="14" t="s">
        <v>5466</v>
      </c>
      <c r="B5287" s="14" t="s">
        <v>61</v>
      </c>
      <c r="C5287" s="14" t="s">
        <v>22</v>
      </c>
      <c r="D5287" s="14" t="s">
        <v>99</v>
      </c>
      <c r="E5287" s="14" t="s">
        <v>5</v>
      </c>
      <c r="F5287" s="15">
        <v>42972.0</v>
      </c>
      <c r="G5287" s="15">
        <v>43058.0</v>
      </c>
      <c r="H5287" s="14">
        <v>454.0</v>
      </c>
      <c r="I5287" s="12">
        <f>VLOOKUP(C5287, products!$A$1:$C$8, 3, FALSE)</f>
        <v>550</v>
      </c>
      <c r="J5287" s="12" t="str">
        <f>VLOOKUP(B5287,sales_teams!A:C,3)</f>
        <v>West</v>
      </c>
      <c r="K5287" s="12" t="str">
        <f>VLOOKUP(B5287,sales_teams!A:C,2)</f>
        <v>Summer Sewald</v>
      </c>
      <c r="L5287" s="12" t="str">
        <f>VLOOKUP(D5287,accounts!A:G,6)</f>
        <v>United States</v>
      </c>
      <c r="M5287" s="12" t="str">
        <f>VLOOKUP(D5287,accounts!A:B,2)</f>
        <v>services</v>
      </c>
      <c r="N5287" s="12" t="str">
        <f t="shared" si="26"/>
        <v>Aug 2017</v>
      </c>
      <c r="O5287" s="12" t="str">
        <f t="shared" ref="O5287:O5294" si="679">TEXT(G5287,"mmm yyy")</f>
        <v>Nov 2017</v>
      </c>
      <c r="P5287" s="12">
        <f>VLOOKUP(D5287,accounts!A:G,4)</f>
        <v>792.46</v>
      </c>
      <c r="Q5287" s="12">
        <f t="shared" ref="Q5287:Q5294" si="680">O5287-N5287</f>
        <v>92</v>
      </c>
    </row>
    <row r="5288">
      <c r="A5288" s="14" t="s">
        <v>5467</v>
      </c>
      <c r="B5288" s="14" t="s">
        <v>32</v>
      </c>
      <c r="C5288" s="14" t="s">
        <v>20</v>
      </c>
      <c r="D5288" s="14" t="s">
        <v>119</v>
      </c>
      <c r="E5288" s="14" t="s">
        <v>5</v>
      </c>
      <c r="F5288" s="15">
        <v>42973.0</v>
      </c>
      <c r="G5288" s="15">
        <v>43041.0</v>
      </c>
      <c r="H5288" s="14">
        <v>6659.0</v>
      </c>
      <c r="I5288" s="12">
        <f>VLOOKUP(C5288, products!$A$1:$C$8, 3, FALSE)</f>
        <v>5482</v>
      </c>
      <c r="J5288" s="12" t="str">
        <f>VLOOKUP(B5288,sales_teams!A:C,3)</f>
        <v>Central</v>
      </c>
      <c r="K5288" s="12" t="str">
        <f>VLOOKUP(B5288,sales_teams!A:C,2)</f>
        <v>Dustin Brinkmann</v>
      </c>
      <c r="L5288" s="12" t="str">
        <f>VLOOKUP(D5288,accounts!A:G,6)</f>
        <v>Philipines</v>
      </c>
      <c r="M5288" s="12" t="str">
        <f>VLOOKUP(D5288,accounts!A:B,2)</f>
        <v>medical</v>
      </c>
      <c r="N5288" s="12" t="str">
        <f t="shared" si="26"/>
        <v>Aug 2017</v>
      </c>
      <c r="O5288" s="12" t="str">
        <f t="shared" si="679"/>
        <v>Nov 2017</v>
      </c>
      <c r="P5288" s="12">
        <f>VLOOKUP(D5288,accounts!A:G,4)</f>
        <v>587.34</v>
      </c>
      <c r="Q5288" s="12">
        <f t="shared" si="680"/>
        <v>92</v>
      </c>
    </row>
    <row r="5289">
      <c r="A5289" s="14" t="s">
        <v>5468</v>
      </c>
      <c r="B5289" s="14" t="s">
        <v>34</v>
      </c>
      <c r="C5289" s="14" t="s">
        <v>22</v>
      </c>
      <c r="D5289" s="14" t="s">
        <v>141</v>
      </c>
      <c r="E5289" s="14" t="s">
        <v>5</v>
      </c>
      <c r="F5289" s="15">
        <v>42973.0</v>
      </c>
      <c r="G5289" s="15">
        <v>42986.0</v>
      </c>
      <c r="H5289" s="14">
        <v>572.0</v>
      </c>
      <c r="I5289" s="12">
        <f>VLOOKUP(C5289, products!$A$1:$C$8, 3, FALSE)</f>
        <v>550</v>
      </c>
      <c r="J5289" s="12" t="str">
        <f>VLOOKUP(B5289,sales_teams!A:C,3)</f>
        <v>Central</v>
      </c>
      <c r="K5289" s="12" t="str">
        <f>VLOOKUP(B5289,sales_teams!A:C,2)</f>
        <v>Dustin Brinkmann</v>
      </c>
      <c r="L5289" s="12" t="str">
        <f>VLOOKUP(D5289,accounts!A:G,6)</f>
        <v>United States</v>
      </c>
      <c r="M5289" s="12" t="str">
        <f>VLOOKUP(D5289,accounts!A:B,2)</f>
        <v>medical</v>
      </c>
      <c r="N5289" s="12" t="str">
        <f t="shared" si="26"/>
        <v>Aug 2017</v>
      </c>
      <c r="O5289" s="12" t="str">
        <f t="shared" si="679"/>
        <v>Sep 2017</v>
      </c>
      <c r="P5289" s="12">
        <f>VLOOKUP(D5289,accounts!A:G,4)</f>
        <v>326.82</v>
      </c>
      <c r="Q5289" s="12">
        <f t="shared" si="680"/>
        <v>31</v>
      </c>
    </row>
    <row r="5290">
      <c r="A5290" s="14" t="s">
        <v>5469</v>
      </c>
      <c r="B5290" s="14" t="s">
        <v>36</v>
      </c>
      <c r="C5290" s="14" t="s">
        <v>18</v>
      </c>
      <c r="D5290" s="14" t="s">
        <v>122</v>
      </c>
      <c r="E5290" s="14" t="s">
        <v>5</v>
      </c>
      <c r="F5290" s="15">
        <v>42973.0</v>
      </c>
      <c r="G5290" s="15">
        <v>43058.0</v>
      </c>
      <c r="H5290" s="14">
        <v>1046.0</v>
      </c>
      <c r="I5290" s="12">
        <f>VLOOKUP(C5290, products!$A$1:$C$8, 3, FALSE)</f>
        <v>1096</v>
      </c>
      <c r="J5290" s="12" t="str">
        <f>VLOOKUP(B5290,sales_teams!A:C,3)</f>
        <v>Central</v>
      </c>
      <c r="K5290" s="12" t="str">
        <f>VLOOKUP(B5290,sales_teams!A:C,2)</f>
        <v>Dustin Brinkmann</v>
      </c>
      <c r="L5290" s="12" t="str">
        <f>VLOOKUP(D5290,accounts!A:G,6)</f>
        <v>United States</v>
      </c>
      <c r="M5290" s="12" t="str">
        <f>VLOOKUP(D5290,accounts!A:B,2)</f>
        <v>software</v>
      </c>
      <c r="N5290" s="12" t="str">
        <f t="shared" si="26"/>
        <v>Aug 2017</v>
      </c>
      <c r="O5290" s="12" t="str">
        <f t="shared" si="679"/>
        <v>Nov 2017</v>
      </c>
      <c r="P5290" s="12">
        <f>VLOOKUP(D5290,accounts!A:G,4)</f>
        <v>987.39</v>
      </c>
      <c r="Q5290" s="12">
        <f t="shared" si="680"/>
        <v>92</v>
      </c>
    </row>
    <row r="5291">
      <c r="A5291" s="14" t="s">
        <v>5470</v>
      </c>
      <c r="B5291" s="14" t="s">
        <v>39</v>
      </c>
      <c r="C5291" s="14" t="s">
        <v>21</v>
      </c>
      <c r="D5291" s="14" t="s">
        <v>88</v>
      </c>
      <c r="E5291" s="14" t="s">
        <v>5</v>
      </c>
      <c r="F5291" s="15">
        <v>42973.0</v>
      </c>
      <c r="G5291" s="15">
        <v>43070.0</v>
      </c>
      <c r="H5291" s="14">
        <v>3281.0</v>
      </c>
      <c r="I5291" s="12">
        <f>VLOOKUP(C5291, products!$A$1:$C$8, 3, FALSE)</f>
        <v>3393</v>
      </c>
      <c r="J5291" s="12" t="str">
        <f>VLOOKUP(B5291,sales_teams!A:C,3)</f>
        <v>East</v>
      </c>
      <c r="K5291" s="12" t="str">
        <f>VLOOKUP(B5291,sales_teams!A:C,2)</f>
        <v>Rocco Neubert</v>
      </c>
      <c r="L5291" s="12" t="str">
        <f>VLOOKUP(D5291,accounts!A:G,6)</f>
        <v>United States</v>
      </c>
      <c r="M5291" s="12" t="str">
        <f>VLOOKUP(D5291,accounts!A:B,2)</f>
        <v>retail</v>
      </c>
      <c r="N5291" s="12" t="str">
        <f t="shared" si="26"/>
        <v>Aug 2017</v>
      </c>
      <c r="O5291" s="12" t="str">
        <f t="shared" si="679"/>
        <v>Dec 2017</v>
      </c>
      <c r="P5291" s="12">
        <f>VLOOKUP(D5291,accounts!A:G,4)</f>
        <v>2520.83</v>
      </c>
      <c r="Q5291" s="12">
        <f t="shared" si="680"/>
        <v>122</v>
      </c>
    </row>
    <row r="5292">
      <c r="A5292" s="14" t="s">
        <v>5471</v>
      </c>
      <c r="B5292" s="14" t="s">
        <v>42</v>
      </c>
      <c r="C5292" s="14" t="s">
        <v>19</v>
      </c>
      <c r="D5292" s="14" t="s">
        <v>142</v>
      </c>
      <c r="E5292" s="14" t="s">
        <v>26</v>
      </c>
      <c r="F5292" s="15">
        <v>42973.0</v>
      </c>
      <c r="G5292" s="15">
        <v>42983.0</v>
      </c>
      <c r="H5292" s="14">
        <v>0.0</v>
      </c>
      <c r="I5292" s="12">
        <f>VLOOKUP(C5292, products!$A$1:$C$8, 3, FALSE)</f>
        <v>55</v>
      </c>
      <c r="J5292" s="12" t="str">
        <f>VLOOKUP(B5292,sales_teams!A:C,3)</f>
        <v>East</v>
      </c>
      <c r="K5292" s="12" t="str">
        <f>VLOOKUP(B5292,sales_teams!A:C,2)</f>
        <v>Rocco Neubert</v>
      </c>
      <c r="L5292" s="12" t="str">
        <f>VLOOKUP(D5292,accounts!A:G,6)</f>
        <v>United States</v>
      </c>
      <c r="M5292" s="12" t="str">
        <f>VLOOKUP(D5292,accounts!A:B,2)</f>
        <v>employment</v>
      </c>
      <c r="N5292" s="12" t="str">
        <f t="shared" si="26"/>
        <v>Aug 2017</v>
      </c>
      <c r="O5292" s="12" t="str">
        <f t="shared" si="679"/>
        <v>Sep 2017</v>
      </c>
      <c r="P5292" s="12">
        <f>VLOOKUP(D5292,accounts!A:G,4)</f>
        <v>291.27</v>
      </c>
      <c r="Q5292" s="12">
        <f t="shared" si="680"/>
        <v>31</v>
      </c>
    </row>
    <row r="5293">
      <c r="A5293" s="14" t="s">
        <v>5472</v>
      </c>
      <c r="B5293" s="14" t="s">
        <v>43</v>
      </c>
      <c r="C5293" s="14" t="s">
        <v>21</v>
      </c>
      <c r="D5293" s="14" t="s">
        <v>74</v>
      </c>
      <c r="E5293" s="14" t="s">
        <v>5</v>
      </c>
      <c r="F5293" s="15">
        <v>42973.0</v>
      </c>
      <c r="G5293" s="15">
        <v>42988.0</v>
      </c>
      <c r="H5293" s="14">
        <v>3462.0</v>
      </c>
      <c r="I5293" s="12">
        <f>VLOOKUP(C5293, products!$A$1:$C$8, 3, FALSE)</f>
        <v>3393</v>
      </c>
      <c r="J5293" s="12" t="str">
        <f>VLOOKUP(B5293,sales_teams!A:C,3)</f>
        <v>East</v>
      </c>
      <c r="K5293" s="12" t="str">
        <f>VLOOKUP(B5293,sales_teams!A:C,2)</f>
        <v>Rocco Neubert</v>
      </c>
      <c r="L5293" s="12" t="str">
        <f>VLOOKUP(D5293,accounts!A:G,6)</f>
        <v>United States</v>
      </c>
      <c r="M5293" s="12" t="str">
        <f>VLOOKUP(D5293,accounts!A:B,2)</f>
        <v>retail</v>
      </c>
      <c r="N5293" s="12" t="str">
        <f t="shared" si="26"/>
        <v>Aug 2017</v>
      </c>
      <c r="O5293" s="12" t="str">
        <f t="shared" si="679"/>
        <v>Sep 2017</v>
      </c>
      <c r="P5293" s="12">
        <f>VLOOKUP(D5293,accounts!A:G,4)</f>
        <v>2214.94</v>
      </c>
      <c r="Q5293" s="12">
        <f t="shared" si="680"/>
        <v>31</v>
      </c>
    </row>
    <row r="5294">
      <c r="A5294" s="14" t="s">
        <v>5473</v>
      </c>
      <c r="B5294" s="14" t="s">
        <v>44</v>
      </c>
      <c r="C5294" s="14" t="s">
        <v>20</v>
      </c>
      <c r="D5294" s="14" t="s">
        <v>76</v>
      </c>
      <c r="E5294" s="14" t="s">
        <v>5</v>
      </c>
      <c r="F5294" s="15">
        <v>42973.0</v>
      </c>
      <c r="G5294" s="15">
        <v>42984.0</v>
      </c>
      <c r="H5294" s="14">
        <v>6029.0</v>
      </c>
      <c r="I5294" s="12">
        <f>VLOOKUP(C5294, products!$A$1:$C$8, 3, FALSE)</f>
        <v>5482</v>
      </c>
      <c r="J5294" s="12" t="str">
        <f>VLOOKUP(B5294,sales_teams!A:C,3)</f>
        <v>East</v>
      </c>
      <c r="K5294" s="12" t="str">
        <f>VLOOKUP(B5294,sales_teams!A:C,2)</f>
        <v>Rocco Neubert</v>
      </c>
      <c r="L5294" s="12" t="str">
        <f>VLOOKUP(D5294,accounts!A:G,6)</f>
        <v>United States</v>
      </c>
      <c r="M5294" s="12" t="str">
        <f>VLOOKUP(D5294,accounts!A:B,2)</f>
        <v>software</v>
      </c>
      <c r="N5294" s="12" t="str">
        <f t="shared" si="26"/>
        <v>Aug 2017</v>
      </c>
      <c r="O5294" s="12" t="str">
        <f t="shared" si="679"/>
        <v>Sep 2017</v>
      </c>
      <c r="P5294" s="12">
        <f>VLOOKUP(D5294,accounts!A:G,4)</f>
        <v>6354.87</v>
      </c>
      <c r="Q5294" s="12">
        <f t="shared" si="680"/>
        <v>31</v>
      </c>
    </row>
    <row r="5295">
      <c r="A5295" s="14" t="s">
        <v>5474</v>
      </c>
      <c r="B5295" s="14" t="s">
        <v>46</v>
      </c>
      <c r="C5295" s="14" t="s">
        <v>20</v>
      </c>
      <c r="D5295" s="14" t="s">
        <v>85</v>
      </c>
      <c r="E5295" s="14" t="s">
        <v>25</v>
      </c>
      <c r="F5295" s="15">
        <v>42973.0</v>
      </c>
      <c r="G5295" s="17"/>
      <c r="I5295" s="12">
        <f>VLOOKUP(C5295, products!$A$1:$C$8, 3, FALSE)</f>
        <v>5482</v>
      </c>
      <c r="J5295" s="12" t="str">
        <f>VLOOKUP(B5295,sales_teams!A:C,3)</f>
        <v>East</v>
      </c>
      <c r="K5295" s="12" t="str">
        <f>VLOOKUP(B5295,sales_teams!A:C,2)</f>
        <v>Rocco Neubert</v>
      </c>
      <c r="L5295" s="12" t="str">
        <f>VLOOKUP(D5295,accounts!A:G,6)</f>
        <v>United States</v>
      </c>
      <c r="M5295" s="12" t="str">
        <f>VLOOKUP(D5295,accounts!A:B,2)</f>
        <v>medical</v>
      </c>
      <c r="N5295" s="12" t="str">
        <f t="shared" si="26"/>
        <v>Aug 2017</v>
      </c>
      <c r="P5295" s="12">
        <f>VLOOKUP(D5295,accounts!A:G,4)</f>
        <v>2741.37</v>
      </c>
    </row>
    <row r="5296">
      <c r="A5296" s="14" t="s">
        <v>5475</v>
      </c>
      <c r="B5296" s="14" t="s">
        <v>46</v>
      </c>
      <c r="C5296" s="14" t="s">
        <v>22</v>
      </c>
      <c r="D5296" s="14" t="s">
        <v>91</v>
      </c>
      <c r="E5296" s="14" t="s">
        <v>5</v>
      </c>
      <c r="F5296" s="15">
        <v>42973.0</v>
      </c>
      <c r="G5296" s="15">
        <v>43073.0</v>
      </c>
      <c r="H5296" s="14">
        <v>566.0</v>
      </c>
      <c r="I5296" s="12">
        <f>VLOOKUP(C5296, products!$A$1:$C$8, 3, FALSE)</f>
        <v>550</v>
      </c>
      <c r="J5296" s="12" t="str">
        <f>VLOOKUP(B5296,sales_teams!A:C,3)</f>
        <v>East</v>
      </c>
      <c r="K5296" s="12" t="str">
        <f>VLOOKUP(B5296,sales_teams!A:C,2)</f>
        <v>Rocco Neubert</v>
      </c>
      <c r="L5296" s="12" t="str">
        <f>VLOOKUP(D5296,accounts!A:G,6)</f>
        <v>United States</v>
      </c>
      <c r="M5296" s="12" t="str">
        <f>VLOOKUP(D5296,accounts!A:B,2)</f>
        <v>employment</v>
      </c>
      <c r="N5296" s="12" t="str">
        <f t="shared" si="26"/>
        <v>Aug 2017</v>
      </c>
      <c r="O5296" s="12" t="str">
        <f t="shared" ref="O5296:O5309" si="681">TEXT(G5296,"mmm yyy")</f>
        <v>Dec 2017</v>
      </c>
      <c r="P5296" s="12">
        <f>VLOOKUP(D5296,accounts!A:G,4)</f>
        <v>2059.9</v>
      </c>
      <c r="Q5296" s="12">
        <f t="shared" ref="Q5296:Q5309" si="682">O5296-N5296</f>
        <v>122</v>
      </c>
    </row>
    <row r="5297">
      <c r="A5297" s="14" t="s">
        <v>5476</v>
      </c>
      <c r="B5297" s="14" t="s">
        <v>47</v>
      </c>
      <c r="C5297" s="14" t="s">
        <v>17</v>
      </c>
      <c r="D5297" s="14" t="s">
        <v>93</v>
      </c>
      <c r="E5297" s="14" t="s">
        <v>26</v>
      </c>
      <c r="F5297" s="15">
        <v>42973.0</v>
      </c>
      <c r="G5297" s="15">
        <v>43047.0</v>
      </c>
      <c r="H5297" s="14">
        <v>0.0</v>
      </c>
      <c r="I5297" s="12">
        <f>VLOOKUP(C5297, products!$A$1:$C$8, 3, FALSE)</f>
        <v>4821</v>
      </c>
      <c r="J5297" s="12" t="str">
        <f>VLOOKUP(B5297,sales_teams!A:C,3)</f>
        <v>East</v>
      </c>
      <c r="K5297" s="12" t="str">
        <f>VLOOKUP(B5297,sales_teams!A:C,2)</f>
        <v>Rocco Neubert</v>
      </c>
      <c r="L5297" s="12" t="str">
        <f>VLOOKUP(D5297,accounts!A:G,6)</f>
        <v>United States</v>
      </c>
      <c r="M5297" s="12" t="str">
        <f>VLOOKUP(D5297,accounts!A:B,2)</f>
        <v>retail</v>
      </c>
      <c r="N5297" s="12" t="str">
        <f t="shared" si="26"/>
        <v>Aug 2017</v>
      </c>
      <c r="O5297" s="12" t="str">
        <f t="shared" si="681"/>
        <v>Nov 2017</v>
      </c>
      <c r="P5297" s="12">
        <f>VLOOKUP(D5297,accounts!A:G,4)</f>
        <v>4968.91</v>
      </c>
      <c r="Q5297" s="12">
        <f t="shared" si="682"/>
        <v>92</v>
      </c>
    </row>
    <row r="5298">
      <c r="A5298" s="14" t="s">
        <v>5477</v>
      </c>
      <c r="B5298" s="14" t="s">
        <v>52</v>
      </c>
      <c r="C5298" s="14" t="s">
        <v>19</v>
      </c>
      <c r="D5298" s="14" t="s">
        <v>131</v>
      </c>
      <c r="E5298" s="14" t="s">
        <v>26</v>
      </c>
      <c r="F5298" s="15">
        <v>42973.0</v>
      </c>
      <c r="G5298" s="15">
        <v>43051.0</v>
      </c>
      <c r="H5298" s="14">
        <v>0.0</v>
      </c>
      <c r="I5298" s="12">
        <f>VLOOKUP(C5298, products!$A$1:$C$8, 3, FALSE)</f>
        <v>55</v>
      </c>
      <c r="J5298" s="12" t="str">
        <f>VLOOKUP(B5298,sales_teams!A:C,3)</f>
        <v>West</v>
      </c>
      <c r="K5298" s="12" t="str">
        <f>VLOOKUP(B5298,sales_teams!A:C,2)</f>
        <v>Summer Sewald</v>
      </c>
      <c r="L5298" s="12" t="str">
        <f>VLOOKUP(D5298,accounts!A:G,6)</f>
        <v>United States</v>
      </c>
      <c r="M5298" s="12" t="str">
        <f>VLOOKUP(D5298,accounts!A:B,2)</f>
        <v>marketing</v>
      </c>
      <c r="N5298" s="12" t="str">
        <f t="shared" si="26"/>
        <v>Aug 2017</v>
      </c>
      <c r="O5298" s="12" t="str">
        <f t="shared" si="681"/>
        <v>Nov 2017</v>
      </c>
      <c r="P5298" s="12">
        <f>VLOOKUP(D5298,accounts!A:G,4)</f>
        <v>45.39</v>
      </c>
      <c r="Q5298" s="12">
        <f t="shared" si="682"/>
        <v>92</v>
      </c>
    </row>
    <row r="5299">
      <c r="A5299" s="14" t="s">
        <v>5478</v>
      </c>
      <c r="B5299" s="14" t="s">
        <v>52</v>
      </c>
      <c r="C5299" s="14" t="s">
        <v>18</v>
      </c>
      <c r="D5299" s="14" t="s">
        <v>73</v>
      </c>
      <c r="E5299" s="14" t="s">
        <v>5</v>
      </c>
      <c r="F5299" s="15">
        <v>42973.0</v>
      </c>
      <c r="G5299" s="15">
        <v>43052.0</v>
      </c>
      <c r="H5299" s="14">
        <v>1042.0</v>
      </c>
      <c r="I5299" s="12">
        <f>VLOOKUP(C5299, products!$A$1:$C$8, 3, FALSE)</f>
        <v>1096</v>
      </c>
      <c r="J5299" s="12" t="str">
        <f>VLOOKUP(B5299,sales_teams!A:C,3)</f>
        <v>West</v>
      </c>
      <c r="K5299" s="12" t="str">
        <f>VLOOKUP(B5299,sales_teams!A:C,2)</f>
        <v>Summer Sewald</v>
      </c>
      <c r="L5299" s="12" t="str">
        <f>VLOOKUP(D5299,accounts!A:G,6)</f>
        <v>United States</v>
      </c>
      <c r="M5299" s="12" t="str">
        <f>VLOOKUP(D5299,accounts!A:B,2)</f>
        <v>medical</v>
      </c>
      <c r="N5299" s="12" t="str">
        <f t="shared" si="26"/>
        <v>Aug 2017</v>
      </c>
      <c r="O5299" s="12" t="str">
        <f t="shared" si="681"/>
        <v>Nov 2017</v>
      </c>
      <c r="P5299" s="12">
        <f>VLOOKUP(D5299,accounts!A:G,4)</f>
        <v>3178.24</v>
      </c>
      <c r="Q5299" s="12">
        <f t="shared" si="682"/>
        <v>92</v>
      </c>
    </row>
    <row r="5300">
      <c r="A5300" s="14" t="s">
        <v>5479</v>
      </c>
      <c r="B5300" s="14" t="s">
        <v>54</v>
      </c>
      <c r="C5300" s="14" t="s">
        <v>22</v>
      </c>
      <c r="D5300" s="14" t="s">
        <v>117</v>
      </c>
      <c r="E5300" s="14" t="s">
        <v>5</v>
      </c>
      <c r="F5300" s="15">
        <v>42973.0</v>
      </c>
      <c r="G5300" s="15">
        <v>43046.0</v>
      </c>
      <c r="H5300" s="14">
        <v>539.0</v>
      </c>
      <c r="I5300" s="12">
        <f>VLOOKUP(C5300, products!$A$1:$C$8, 3, FALSE)</f>
        <v>550</v>
      </c>
      <c r="J5300" s="12" t="str">
        <f>VLOOKUP(B5300,sales_teams!A:C,3)</f>
        <v>West</v>
      </c>
      <c r="K5300" s="12" t="str">
        <f>VLOOKUP(B5300,sales_teams!A:C,2)</f>
        <v>Summer Sewald</v>
      </c>
      <c r="L5300" s="12" t="str">
        <f>VLOOKUP(D5300,accounts!A:G,6)</f>
        <v>United States</v>
      </c>
      <c r="M5300" s="12" t="str">
        <f>VLOOKUP(D5300,accounts!A:B,2)</f>
        <v>medical</v>
      </c>
      <c r="N5300" s="12" t="str">
        <f t="shared" si="26"/>
        <v>Aug 2017</v>
      </c>
      <c r="O5300" s="12" t="str">
        <f t="shared" si="681"/>
        <v>Nov 2017</v>
      </c>
      <c r="P5300" s="12">
        <f>VLOOKUP(D5300,accounts!A:G,4)</f>
        <v>251.41</v>
      </c>
      <c r="Q5300" s="12">
        <f t="shared" si="682"/>
        <v>92</v>
      </c>
    </row>
    <row r="5301">
      <c r="A5301" s="14" t="s">
        <v>5480</v>
      </c>
      <c r="B5301" s="14" t="s">
        <v>55</v>
      </c>
      <c r="C5301" s="14" t="s">
        <v>19</v>
      </c>
      <c r="D5301" s="14" t="s">
        <v>64</v>
      </c>
      <c r="E5301" s="14" t="s">
        <v>5</v>
      </c>
      <c r="F5301" s="15">
        <v>42973.0</v>
      </c>
      <c r="G5301" s="15">
        <v>43055.0</v>
      </c>
      <c r="H5301" s="14">
        <v>56.0</v>
      </c>
      <c r="I5301" s="12">
        <f>VLOOKUP(C5301, products!$A$1:$C$8, 3, FALSE)</f>
        <v>55</v>
      </c>
      <c r="J5301" s="12" t="str">
        <f>VLOOKUP(B5301,sales_teams!A:C,3)</f>
        <v>West</v>
      </c>
      <c r="K5301" s="12" t="str">
        <f>VLOOKUP(B5301,sales_teams!A:C,2)</f>
        <v>Summer Sewald</v>
      </c>
      <c r="L5301" s="12" t="str">
        <f>VLOOKUP(D5301,accounts!A:G,6)</f>
        <v>United States</v>
      </c>
      <c r="M5301" s="12" t="str">
        <f>VLOOKUP(D5301,accounts!A:B,2)</f>
        <v>software</v>
      </c>
      <c r="N5301" s="12" t="str">
        <f t="shared" si="26"/>
        <v>Aug 2017</v>
      </c>
      <c r="O5301" s="12" t="str">
        <f t="shared" si="681"/>
        <v>Nov 2017</v>
      </c>
      <c r="P5301" s="12">
        <f>VLOOKUP(D5301,accounts!A:G,4)</f>
        <v>11698.03</v>
      </c>
      <c r="Q5301" s="12">
        <f t="shared" si="682"/>
        <v>92</v>
      </c>
    </row>
    <row r="5302">
      <c r="A5302" s="14" t="s">
        <v>5481</v>
      </c>
      <c r="B5302" s="14" t="s">
        <v>57</v>
      </c>
      <c r="C5302" s="14" t="s">
        <v>19</v>
      </c>
      <c r="D5302" s="14" t="s">
        <v>127</v>
      </c>
      <c r="E5302" s="14" t="s">
        <v>5</v>
      </c>
      <c r="F5302" s="15">
        <v>42973.0</v>
      </c>
      <c r="G5302" s="15">
        <v>43067.0</v>
      </c>
      <c r="H5302" s="14">
        <v>60.0</v>
      </c>
      <c r="I5302" s="12">
        <f>VLOOKUP(C5302, products!$A$1:$C$8, 3, FALSE)</f>
        <v>55</v>
      </c>
      <c r="J5302" s="12" t="str">
        <f>VLOOKUP(B5302,sales_teams!A:C,3)</f>
        <v>West</v>
      </c>
      <c r="K5302" s="12" t="str">
        <f>VLOOKUP(B5302,sales_teams!A:C,2)</f>
        <v>Summer Sewald</v>
      </c>
      <c r="L5302" s="12" t="str">
        <f>VLOOKUP(D5302,accounts!A:G,6)</f>
        <v>United States</v>
      </c>
      <c r="M5302" s="12" t="str">
        <f>VLOOKUP(D5302,accounts!A:B,2)</f>
        <v>telecommunications</v>
      </c>
      <c r="N5302" s="12" t="str">
        <f t="shared" si="26"/>
        <v>Aug 2017</v>
      </c>
      <c r="O5302" s="12" t="str">
        <f t="shared" si="681"/>
        <v>Nov 2017</v>
      </c>
      <c r="P5302" s="12">
        <f>VLOOKUP(D5302,accounts!A:G,4)</f>
        <v>86.68</v>
      </c>
      <c r="Q5302" s="12">
        <f t="shared" si="682"/>
        <v>92</v>
      </c>
    </row>
    <row r="5303">
      <c r="A5303" s="14" t="s">
        <v>5482</v>
      </c>
      <c r="B5303" s="14" t="s">
        <v>58</v>
      </c>
      <c r="C5303" s="14" t="s">
        <v>19</v>
      </c>
      <c r="D5303" s="14" t="s">
        <v>76</v>
      </c>
      <c r="E5303" s="14" t="s">
        <v>26</v>
      </c>
      <c r="F5303" s="15">
        <v>42973.0</v>
      </c>
      <c r="G5303" s="15">
        <v>42974.0</v>
      </c>
      <c r="H5303" s="14">
        <v>0.0</v>
      </c>
      <c r="I5303" s="12">
        <f>VLOOKUP(C5303, products!$A$1:$C$8, 3, FALSE)</f>
        <v>55</v>
      </c>
      <c r="J5303" s="12" t="str">
        <f>VLOOKUP(B5303,sales_teams!A:C,3)</f>
        <v>West</v>
      </c>
      <c r="K5303" s="12" t="str">
        <f>VLOOKUP(B5303,sales_teams!A:C,2)</f>
        <v>Summer Sewald</v>
      </c>
      <c r="L5303" s="12" t="str">
        <f>VLOOKUP(D5303,accounts!A:G,6)</f>
        <v>United States</v>
      </c>
      <c r="M5303" s="12" t="str">
        <f>VLOOKUP(D5303,accounts!A:B,2)</f>
        <v>software</v>
      </c>
      <c r="N5303" s="12" t="str">
        <f t="shared" si="26"/>
        <v>Aug 2017</v>
      </c>
      <c r="O5303" s="12" t="str">
        <f t="shared" si="681"/>
        <v>Aug 2017</v>
      </c>
      <c r="P5303" s="12">
        <f>VLOOKUP(D5303,accounts!A:G,4)</f>
        <v>6354.87</v>
      </c>
      <c r="Q5303" s="12">
        <f t="shared" si="682"/>
        <v>0</v>
      </c>
    </row>
    <row r="5304">
      <c r="A5304" s="14" t="s">
        <v>5483</v>
      </c>
      <c r="B5304" s="14" t="s">
        <v>58</v>
      </c>
      <c r="C5304" s="14" t="s">
        <v>21</v>
      </c>
      <c r="D5304" s="14" t="s">
        <v>110</v>
      </c>
      <c r="E5304" s="14" t="s">
        <v>5</v>
      </c>
      <c r="F5304" s="15">
        <v>42973.0</v>
      </c>
      <c r="G5304" s="15">
        <v>43043.0</v>
      </c>
      <c r="H5304" s="14">
        <v>3966.0</v>
      </c>
      <c r="I5304" s="12">
        <f>VLOOKUP(C5304, products!$A$1:$C$8, 3, FALSE)</f>
        <v>3393</v>
      </c>
      <c r="J5304" s="12" t="str">
        <f>VLOOKUP(B5304,sales_teams!A:C,3)</f>
        <v>West</v>
      </c>
      <c r="K5304" s="12" t="str">
        <f>VLOOKUP(B5304,sales_teams!A:C,2)</f>
        <v>Summer Sewald</v>
      </c>
      <c r="L5304" s="12" t="str">
        <f>VLOOKUP(D5304,accounts!A:G,6)</f>
        <v>Poland</v>
      </c>
      <c r="M5304" s="12" t="str">
        <f>VLOOKUP(D5304,accounts!A:B,2)</f>
        <v>marketing</v>
      </c>
      <c r="N5304" s="12" t="str">
        <f t="shared" si="26"/>
        <v>Aug 2017</v>
      </c>
      <c r="O5304" s="12" t="str">
        <f t="shared" si="681"/>
        <v>Nov 2017</v>
      </c>
      <c r="P5304" s="12">
        <f>VLOOKUP(D5304,accounts!A:G,4)</f>
        <v>894.37</v>
      </c>
      <c r="Q5304" s="12">
        <f t="shared" si="682"/>
        <v>92</v>
      </c>
    </row>
    <row r="5305">
      <c r="A5305" s="14" t="s">
        <v>5484</v>
      </c>
      <c r="B5305" s="14" t="s">
        <v>59</v>
      </c>
      <c r="C5305" s="14" t="s">
        <v>19</v>
      </c>
      <c r="D5305" s="14" t="s">
        <v>145</v>
      </c>
      <c r="E5305" s="14" t="s">
        <v>26</v>
      </c>
      <c r="F5305" s="15">
        <v>42973.0</v>
      </c>
      <c r="G5305" s="15">
        <v>42974.0</v>
      </c>
      <c r="H5305" s="14">
        <v>0.0</v>
      </c>
      <c r="I5305" s="12">
        <f>VLOOKUP(C5305, products!$A$1:$C$8, 3, FALSE)</f>
        <v>55</v>
      </c>
      <c r="J5305" s="12" t="str">
        <f>VLOOKUP(B5305,sales_teams!A:C,3)</f>
        <v>West</v>
      </c>
      <c r="K5305" s="12" t="str">
        <f>VLOOKUP(B5305,sales_teams!A:C,2)</f>
        <v>Summer Sewald</v>
      </c>
      <c r="L5305" s="12" t="str">
        <f>VLOOKUP(D5305,accounts!A:G,6)</f>
        <v>United States</v>
      </c>
      <c r="M5305" s="12" t="str">
        <f>VLOOKUP(D5305,accounts!A:B,2)</f>
        <v>technolgy</v>
      </c>
      <c r="N5305" s="12" t="str">
        <f t="shared" si="26"/>
        <v>Aug 2017</v>
      </c>
      <c r="O5305" s="12" t="str">
        <f t="shared" si="681"/>
        <v>Aug 2017</v>
      </c>
      <c r="P5305" s="12">
        <f>VLOOKUP(D5305,accounts!A:G,4)</f>
        <v>1242.32</v>
      </c>
      <c r="Q5305" s="12">
        <f t="shared" si="682"/>
        <v>0</v>
      </c>
    </row>
    <row r="5306">
      <c r="A5306" s="14" t="s">
        <v>5485</v>
      </c>
      <c r="B5306" s="14" t="s">
        <v>60</v>
      </c>
      <c r="C5306" s="14" t="s">
        <v>22</v>
      </c>
      <c r="D5306" s="14" t="s">
        <v>78</v>
      </c>
      <c r="E5306" s="14" t="s">
        <v>5</v>
      </c>
      <c r="F5306" s="15">
        <v>42973.0</v>
      </c>
      <c r="G5306" s="15">
        <v>43062.0</v>
      </c>
      <c r="H5306" s="14">
        <v>471.0</v>
      </c>
      <c r="I5306" s="12">
        <f>VLOOKUP(C5306, products!$A$1:$C$8, 3, FALSE)</f>
        <v>550</v>
      </c>
      <c r="J5306" s="12" t="str">
        <f>VLOOKUP(B5306,sales_teams!A:C,3)</f>
        <v>West</v>
      </c>
      <c r="K5306" s="12" t="str">
        <f>VLOOKUP(B5306,sales_teams!A:C,2)</f>
        <v>Summer Sewald</v>
      </c>
      <c r="L5306" s="12" t="str">
        <f>VLOOKUP(D5306,accounts!A:G,6)</f>
        <v>United States</v>
      </c>
      <c r="M5306" s="12" t="str">
        <f>VLOOKUP(D5306,accounts!A:B,2)</f>
        <v>finance</v>
      </c>
      <c r="N5306" s="12" t="str">
        <f t="shared" si="26"/>
        <v>Aug 2017</v>
      </c>
      <c r="O5306" s="12" t="str">
        <f t="shared" si="681"/>
        <v>Nov 2017</v>
      </c>
      <c r="P5306" s="12">
        <f>VLOOKUP(D5306,accounts!A:G,4)</f>
        <v>2022.14</v>
      </c>
      <c r="Q5306" s="12">
        <f t="shared" si="682"/>
        <v>92</v>
      </c>
    </row>
    <row r="5307">
      <c r="A5307" s="14" t="s">
        <v>5486</v>
      </c>
      <c r="B5307" s="14" t="s">
        <v>32</v>
      </c>
      <c r="C5307" s="14" t="s">
        <v>22</v>
      </c>
      <c r="D5307" s="14" t="s">
        <v>98</v>
      </c>
      <c r="E5307" s="14" t="s">
        <v>5</v>
      </c>
      <c r="F5307" s="15">
        <v>42974.0</v>
      </c>
      <c r="G5307" s="15">
        <v>42983.0</v>
      </c>
      <c r="H5307" s="14">
        <v>597.0</v>
      </c>
      <c r="I5307" s="12">
        <f>VLOOKUP(C5307, products!$A$1:$C$8, 3, FALSE)</f>
        <v>550</v>
      </c>
      <c r="J5307" s="12" t="str">
        <f>VLOOKUP(B5307,sales_teams!A:C,3)</f>
        <v>Central</v>
      </c>
      <c r="K5307" s="12" t="str">
        <f>VLOOKUP(B5307,sales_teams!A:C,2)</f>
        <v>Dustin Brinkmann</v>
      </c>
      <c r="L5307" s="12" t="str">
        <f>VLOOKUP(D5307,accounts!A:G,6)</f>
        <v>United States</v>
      </c>
      <c r="M5307" s="12" t="str">
        <f>VLOOKUP(D5307,accounts!A:B,2)</f>
        <v>retail</v>
      </c>
      <c r="N5307" s="12" t="str">
        <f t="shared" si="26"/>
        <v>Aug 2017</v>
      </c>
      <c r="O5307" s="12" t="str">
        <f t="shared" si="681"/>
        <v>Sep 2017</v>
      </c>
      <c r="P5307" s="12">
        <f>VLOOKUP(D5307,accounts!A:G,4)</f>
        <v>718.62</v>
      </c>
      <c r="Q5307" s="12">
        <f t="shared" si="682"/>
        <v>31</v>
      </c>
    </row>
    <row r="5308">
      <c r="A5308" s="14" t="s">
        <v>5487</v>
      </c>
      <c r="B5308" s="14" t="s">
        <v>32</v>
      </c>
      <c r="C5308" s="14" t="s">
        <v>19</v>
      </c>
      <c r="D5308" s="14" t="s">
        <v>66</v>
      </c>
      <c r="E5308" s="14" t="s">
        <v>5</v>
      </c>
      <c r="F5308" s="15">
        <v>42974.0</v>
      </c>
      <c r="G5308" s="15">
        <v>43053.0</v>
      </c>
      <c r="H5308" s="14">
        <v>53.0</v>
      </c>
      <c r="I5308" s="12">
        <f>VLOOKUP(C5308, products!$A$1:$C$8, 3, FALSE)</f>
        <v>55</v>
      </c>
      <c r="J5308" s="12" t="str">
        <f>VLOOKUP(B5308,sales_teams!A:C,3)</f>
        <v>Central</v>
      </c>
      <c r="K5308" s="12" t="str">
        <f>VLOOKUP(B5308,sales_teams!A:C,2)</f>
        <v>Dustin Brinkmann</v>
      </c>
      <c r="L5308" s="12" t="str">
        <f>VLOOKUP(D5308,accounts!A:G,6)</f>
        <v>United States</v>
      </c>
      <c r="M5308" s="12" t="str">
        <f>VLOOKUP(D5308,accounts!A:B,2)</f>
        <v>medical</v>
      </c>
      <c r="N5308" s="12" t="str">
        <f t="shared" si="26"/>
        <v>Aug 2017</v>
      </c>
      <c r="O5308" s="12" t="str">
        <f t="shared" si="681"/>
        <v>Nov 2017</v>
      </c>
      <c r="P5308" s="12">
        <f>VLOOKUP(D5308,accounts!A:G,4)</f>
        <v>4.54</v>
      </c>
      <c r="Q5308" s="12">
        <f t="shared" si="682"/>
        <v>92</v>
      </c>
    </row>
    <row r="5309">
      <c r="A5309" s="14" t="s">
        <v>5488</v>
      </c>
      <c r="B5309" s="14" t="s">
        <v>32</v>
      </c>
      <c r="C5309" s="14" t="s">
        <v>19</v>
      </c>
      <c r="D5309" s="14" t="s">
        <v>90</v>
      </c>
      <c r="E5309" s="14" t="s">
        <v>5</v>
      </c>
      <c r="F5309" s="15">
        <v>42974.0</v>
      </c>
      <c r="G5309" s="15">
        <v>42991.0</v>
      </c>
      <c r="H5309" s="14">
        <v>59.0</v>
      </c>
      <c r="I5309" s="12">
        <f>VLOOKUP(C5309, products!$A$1:$C$8, 3, FALSE)</f>
        <v>55</v>
      </c>
      <c r="J5309" s="12" t="str">
        <f>VLOOKUP(B5309,sales_teams!A:C,3)</f>
        <v>Central</v>
      </c>
      <c r="K5309" s="12" t="str">
        <f>VLOOKUP(B5309,sales_teams!A:C,2)</f>
        <v>Dustin Brinkmann</v>
      </c>
      <c r="L5309" s="12" t="str">
        <f>VLOOKUP(D5309,accounts!A:G,6)</f>
        <v>United States</v>
      </c>
      <c r="M5309" s="12" t="str">
        <f>VLOOKUP(D5309,accounts!A:B,2)</f>
        <v>software</v>
      </c>
      <c r="N5309" s="12" t="str">
        <f t="shared" si="26"/>
        <v>Aug 2017</v>
      </c>
      <c r="O5309" s="12" t="str">
        <f t="shared" si="681"/>
        <v>Sep 2017</v>
      </c>
      <c r="P5309" s="12">
        <f>VLOOKUP(D5309,accounts!A:G,4)</f>
        <v>4618</v>
      </c>
      <c r="Q5309" s="12">
        <f t="shared" si="682"/>
        <v>31</v>
      </c>
    </row>
    <row r="5310">
      <c r="A5310" s="14" t="s">
        <v>5489</v>
      </c>
      <c r="B5310" s="14" t="s">
        <v>34</v>
      </c>
      <c r="C5310" s="14" t="s">
        <v>18</v>
      </c>
      <c r="D5310" s="14" t="s">
        <v>89</v>
      </c>
      <c r="E5310" s="14" t="s">
        <v>25</v>
      </c>
      <c r="F5310" s="15">
        <v>42974.0</v>
      </c>
      <c r="G5310" s="17"/>
      <c r="I5310" s="12">
        <f>VLOOKUP(C5310, products!$A$1:$C$8, 3, FALSE)</f>
        <v>1096</v>
      </c>
      <c r="J5310" s="12" t="str">
        <f>VLOOKUP(B5310,sales_teams!A:C,3)</f>
        <v>Central</v>
      </c>
      <c r="K5310" s="12" t="str">
        <f>VLOOKUP(B5310,sales_teams!A:C,2)</f>
        <v>Dustin Brinkmann</v>
      </c>
      <c r="L5310" s="12" t="str">
        <f>VLOOKUP(D5310,accounts!A:G,6)</f>
        <v>United States</v>
      </c>
      <c r="M5310" s="12" t="str">
        <f>VLOOKUP(D5310,accounts!A:B,2)</f>
        <v>employment</v>
      </c>
      <c r="N5310" s="12" t="str">
        <f t="shared" si="26"/>
        <v>Aug 2017</v>
      </c>
      <c r="P5310" s="12">
        <f>VLOOKUP(D5310,accounts!A:G,4)</f>
        <v>2871.35</v>
      </c>
    </row>
    <row r="5311">
      <c r="A5311" s="14" t="s">
        <v>5490</v>
      </c>
      <c r="B5311" s="14" t="s">
        <v>34</v>
      </c>
      <c r="C5311" s="14" t="s">
        <v>22</v>
      </c>
      <c r="D5311" s="14" t="s">
        <v>122</v>
      </c>
      <c r="E5311" s="14" t="s">
        <v>5</v>
      </c>
      <c r="F5311" s="15">
        <v>42974.0</v>
      </c>
      <c r="G5311" s="15">
        <v>43077.0</v>
      </c>
      <c r="H5311" s="14">
        <v>606.0</v>
      </c>
      <c r="I5311" s="12">
        <f>VLOOKUP(C5311, products!$A$1:$C$8, 3, FALSE)</f>
        <v>550</v>
      </c>
      <c r="J5311" s="12" t="str">
        <f>VLOOKUP(B5311,sales_teams!A:C,3)</f>
        <v>Central</v>
      </c>
      <c r="K5311" s="12" t="str">
        <f>VLOOKUP(B5311,sales_teams!A:C,2)</f>
        <v>Dustin Brinkmann</v>
      </c>
      <c r="L5311" s="12" t="str">
        <f>VLOOKUP(D5311,accounts!A:G,6)</f>
        <v>United States</v>
      </c>
      <c r="M5311" s="12" t="str">
        <f>VLOOKUP(D5311,accounts!A:B,2)</f>
        <v>software</v>
      </c>
      <c r="N5311" s="12" t="str">
        <f t="shared" si="26"/>
        <v>Aug 2017</v>
      </c>
      <c r="O5311" s="12" t="str">
        <f>TEXT(G5311,"mmm yyy")</f>
        <v>Dec 2017</v>
      </c>
      <c r="P5311" s="12">
        <f>VLOOKUP(D5311,accounts!A:G,4)</f>
        <v>987.39</v>
      </c>
      <c r="Q5311" s="12">
        <f>O5311-N5311</f>
        <v>122</v>
      </c>
    </row>
    <row r="5312">
      <c r="A5312" s="14" t="s">
        <v>5491</v>
      </c>
      <c r="B5312" s="14" t="s">
        <v>36</v>
      </c>
      <c r="C5312" s="14" t="s">
        <v>20</v>
      </c>
      <c r="D5312" s="14" t="s">
        <v>97</v>
      </c>
      <c r="E5312" s="14" t="s">
        <v>25</v>
      </c>
      <c r="F5312" s="15">
        <v>42974.0</v>
      </c>
      <c r="G5312" s="17"/>
      <c r="I5312" s="12">
        <f>VLOOKUP(C5312, products!$A$1:$C$8, 3, FALSE)</f>
        <v>5482</v>
      </c>
      <c r="J5312" s="12" t="str">
        <f>VLOOKUP(B5312,sales_teams!A:C,3)</f>
        <v>Central</v>
      </c>
      <c r="K5312" s="12" t="str">
        <f>VLOOKUP(B5312,sales_teams!A:C,2)</f>
        <v>Dustin Brinkmann</v>
      </c>
      <c r="L5312" s="12" t="str">
        <f>VLOOKUP(D5312,accounts!A:G,6)</f>
        <v>United States</v>
      </c>
      <c r="M5312" s="12" t="str">
        <f>VLOOKUP(D5312,accounts!A:B,2)</f>
        <v>medical</v>
      </c>
      <c r="N5312" s="12" t="str">
        <f t="shared" si="26"/>
        <v>Aug 2017</v>
      </c>
      <c r="P5312" s="12">
        <f>VLOOKUP(D5312,accounts!A:G,4)</f>
        <v>1618.89</v>
      </c>
    </row>
    <row r="5313">
      <c r="A5313" s="14" t="s">
        <v>5492</v>
      </c>
      <c r="B5313" s="14" t="s">
        <v>39</v>
      </c>
      <c r="C5313" s="14" t="s">
        <v>18</v>
      </c>
      <c r="D5313" s="14" t="s">
        <v>64</v>
      </c>
      <c r="E5313" s="14" t="s">
        <v>26</v>
      </c>
      <c r="F5313" s="15">
        <v>42974.0</v>
      </c>
      <c r="G5313" s="15">
        <v>43059.0</v>
      </c>
      <c r="H5313" s="14">
        <v>0.0</v>
      </c>
      <c r="I5313" s="12">
        <f>VLOOKUP(C5313, products!$A$1:$C$8, 3, FALSE)</f>
        <v>1096</v>
      </c>
      <c r="J5313" s="12" t="str">
        <f>VLOOKUP(B5313,sales_teams!A:C,3)</f>
        <v>East</v>
      </c>
      <c r="K5313" s="12" t="str">
        <f>VLOOKUP(B5313,sales_teams!A:C,2)</f>
        <v>Rocco Neubert</v>
      </c>
      <c r="L5313" s="12" t="str">
        <f>VLOOKUP(D5313,accounts!A:G,6)</f>
        <v>United States</v>
      </c>
      <c r="M5313" s="12" t="str">
        <f>VLOOKUP(D5313,accounts!A:B,2)</f>
        <v>software</v>
      </c>
      <c r="N5313" s="12" t="str">
        <f t="shared" si="26"/>
        <v>Aug 2017</v>
      </c>
      <c r="O5313" s="12" t="str">
        <f t="shared" ref="O5313:O5346" si="683">TEXT(G5313,"mmm yyy")</f>
        <v>Nov 2017</v>
      </c>
      <c r="P5313" s="12">
        <f>VLOOKUP(D5313,accounts!A:G,4)</f>
        <v>11698.03</v>
      </c>
      <c r="Q5313" s="12">
        <f t="shared" ref="Q5313:Q5346" si="684">O5313-N5313</f>
        <v>92</v>
      </c>
    </row>
    <row r="5314">
      <c r="A5314" s="14" t="s">
        <v>5493</v>
      </c>
      <c r="B5314" s="14" t="s">
        <v>39</v>
      </c>
      <c r="C5314" s="14" t="s">
        <v>17</v>
      </c>
      <c r="D5314" s="14" t="s">
        <v>86</v>
      </c>
      <c r="E5314" s="14" t="s">
        <v>5</v>
      </c>
      <c r="F5314" s="15">
        <v>42974.0</v>
      </c>
      <c r="G5314" s="15">
        <v>43064.0</v>
      </c>
      <c r="H5314" s="14">
        <v>5305.0</v>
      </c>
      <c r="I5314" s="12">
        <f>VLOOKUP(C5314, products!$A$1:$C$8, 3, FALSE)</f>
        <v>4821</v>
      </c>
      <c r="J5314" s="12" t="str">
        <f>VLOOKUP(B5314,sales_teams!A:C,3)</f>
        <v>East</v>
      </c>
      <c r="K5314" s="12" t="str">
        <f>VLOOKUP(B5314,sales_teams!A:C,2)</f>
        <v>Rocco Neubert</v>
      </c>
      <c r="L5314" s="12" t="str">
        <f>VLOOKUP(D5314,accounts!A:G,6)</f>
        <v>United States</v>
      </c>
      <c r="M5314" s="12" t="str">
        <f>VLOOKUP(D5314,accounts!A:B,2)</f>
        <v>software</v>
      </c>
      <c r="N5314" s="12" t="str">
        <f t="shared" si="26"/>
        <v>Aug 2017</v>
      </c>
      <c r="O5314" s="12" t="str">
        <f t="shared" si="683"/>
        <v>Nov 2017</v>
      </c>
      <c r="P5314" s="12">
        <f>VLOOKUP(D5314,accounts!A:G,4)</f>
        <v>4478.47</v>
      </c>
      <c r="Q5314" s="12">
        <f t="shared" si="684"/>
        <v>92</v>
      </c>
    </row>
    <row r="5315">
      <c r="A5315" s="14" t="s">
        <v>5494</v>
      </c>
      <c r="B5315" s="14" t="s">
        <v>43</v>
      </c>
      <c r="C5315" s="14" t="s">
        <v>18</v>
      </c>
      <c r="D5315" s="14" t="s">
        <v>136</v>
      </c>
      <c r="E5315" s="14" t="s">
        <v>26</v>
      </c>
      <c r="F5315" s="15">
        <v>42974.0</v>
      </c>
      <c r="G5315" s="15">
        <v>43041.0</v>
      </c>
      <c r="H5315" s="14">
        <v>0.0</v>
      </c>
      <c r="I5315" s="12">
        <f>VLOOKUP(C5315, products!$A$1:$C$8, 3, FALSE)</f>
        <v>1096</v>
      </c>
      <c r="J5315" s="12" t="str">
        <f>VLOOKUP(B5315,sales_teams!A:C,3)</f>
        <v>East</v>
      </c>
      <c r="K5315" s="12" t="str">
        <f>VLOOKUP(B5315,sales_teams!A:C,2)</f>
        <v>Rocco Neubert</v>
      </c>
      <c r="L5315" s="12" t="str">
        <f>VLOOKUP(D5315,accounts!A:G,6)</f>
        <v>United States</v>
      </c>
      <c r="M5315" s="12" t="str">
        <f>VLOOKUP(D5315,accounts!A:B,2)</f>
        <v>entertainment</v>
      </c>
      <c r="N5315" s="12" t="str">
        <f t="shared" si="26"/>
        <v>Aug 2017</v>
      </c>
      <c r="O5315" s="12" t="str">
        <f t="shared" si="683"/>
        <v>Nov 2017</v>
      </c>
      <c r="P5315" s="12">
        <f>VLOOKUP(D5315,accounts!A:G,4)</f>
        <v>324.19</v>
      </c>
      <c r="Q5315" s="12">
        <f t="shared" si="684"/>
        <v>92</v>
      </c>
    </row>
    <row r="5316">
      <c r="A5316" s="14" t="s">
        <v>5495</v>
      </c>
      <c r="B5316" s="14" t="s">
        <v>46</v>
      </c>
      <c r="C5316" s="14" t="s">
        <v>22</v>
      </c>
      <c r="D5316" s="14" t="s">
        <v>64</v>
      </c>
      <c r="E5316" s="14" t="s">
        <v>26</v>
      </c>
      <c r="F5316" s="15">
        <v>42974.0</v>
      </c>
      <c r="G5316" s="15">
        <v>43055.0</v>
      </c>
      <c r="H5316" s="14">
        <v>0.0</v>
      </c>
      <c r="I5316" s="12">
        <f>VLOOKUP(C5316, products!$A$1:$C$8, 3, FALSE)</f>
        <v>550</v>
      </c>
      <c r="J5316" s="12" t="str">
        <f>VLOOKUP(B5316,sales_teams!A:C,3)</f>
        <v>East</v>
      </c>
      <c r="K5316" s="12" t="str">
        <f>VLOOKUP(B5316,sales_teams!A:C,2)</f>
        <v>Rocco Neubert</v>
      </c>
      <c r="L5316" s="12" t="str">
        <f>VLOOKUP(D5316,accounts!A:G,6)</f>
        <v>United States</v>
      </c>
      <c r="M5316" s="12" t="str">
        <f>VLOOKUP(D5316,accounts!A:B,2)</f>
        <v>software</v>
      </c>
      <c r="N5316" s="12" t="str">
        <f t="shared" si="26"/>
        <v>Aug 2017</v>
      </c>
      <c r="O5316" s="12" t="str">
        <f t="shared" si="683"/>
        <v>Nov 2017</v>
      </c>
      <c r="P5316" s="12">
        <f>VLOOKUP(D5316,accounts!A:G,4)</f>
        <v>11698.03</v>
      </c>
      <c r="Q5316" s="12">
        <f t="shared" si="684"/>
        <v>92</v>
      </c>
    </row>
    <row r="5317">
      <c r="A5317" s="14" t="s">
        <v>5496</v>
      </c>
      <c r="B5317" s="14" t="s">
        <v>46</v>
      </c>
      <c r="C5317" s="14" t="s">
        <v>22</v>
      </c>
      <c r="D5317" s="14" t="s">
        <v>116</v>
      </c>
      <c r="E5317" s="14" t="s">
        <v>5</v>
      </c>
      <c r="F5317" s="15">
        <v>42974.0</v>
      </c>
      <c r="G5317" s="15">
        <v>42987.0</v>
      </c>
      <c r="H5317" s="14">
        <v>596.0</v>
      </c>
      <c r="I5317" s="12">
        <f>VLOOKUP(C5317, products!$A$1:$C$8, 3, FALSE)</f>
        <v>550</v>
      </c>
      <c r="J5317" s="12" t="str">
        <f>VLOOKUP(B5317,sales_teams!A:C,3)</f>
        <v>East</v>
      </c>
      <c r="K5317" s="12" t="str">
        <f>VLOOKUP(B5317,sales_teams!A:C,2)</f>
        <v>Rocco Neubert</v>
      </c>
      <c r="L5317" s="12" t="str">
        <f>VLOOKUP(D5317,accounts!A:G,6)</f>
        <v>United States</v>
      </c>
      <c r="M5317" s="12" t="str">
        <f>VLOOKUP(D5317,accounts!A:B,2)</f>
        <v>services</v>
      </c>
      <c r="N5317" s="12" t="str">
        <f t="shared" si="26"/>
        <v>Aug 2017</v>
      </c>
      <c r="O5317" s="12" t="str">
        <f t="shared" si="683"/>
        <v>Sep 2017</v>
      </c>
      <c r="P5317" s="12">
        <f>VLOOKUP(D5317,accounts!A:G,4)</f>
        <v>692.19</v>
      </c>
      <c r="Q5317" s="12">
        <f t="shared" si="684"/>
        <v>31</v>
      </c>
    </row>
    <row r="5318">
      <c r="A5318" s="14" t="s">
        <v>5497</v>
      </c>
      <c r="B5318" s="14" t="s">
        <v>47</v>
      </c>
      <c r="C5318" s="14" t="s">
        <v>22</v>
      </c>
      <c r="D5318" s="14" t="s">
        <v>74</v>
      </c>
      <c r="E5318" s="14" t="s">
        <v>5</v>
      </c>
      <c r="F5318" s="15">
        <v>42974.0</v>
      </c>
      <c r="G5318" s="15">
        <v>43043.0</v>
      </c>
      <c r="H5318" s="14">
        <v>545.0</v>
      </c>
      <c r="I5318" s="12">
        <f>VLOOKUP(C5318, products!$A$1:$C$8, 3, FALSE)</f>
        <v>550</v>
      </c>
      <c r="J5318" s="12" t="str">
        <f>VLOOKUP(B5318,sales_teams!A:C,3)</f>
        <v>East</v>
      </c>
      <c r="K5318" s="12" t="str">
        <f>VLOOKUP(B5318,sales_teams!A:C,2)</f>
        <v>Rocco Neubert</v>
      </c>
      <c r="L5318" s="12" t="str">
        <f>VLOOKUP(D5318,accounts!A:G,6)</f>
        <v>United States</v>
      </c>
      <c r="M5318" s="12" t="str">
        <f>VLOOKUP(D5318,accounts!A:B,2)</f>
        <v>retail</v>
      </c>
      <c r="N5318" s="12" t="str">
        <f t="shared" si="26"/>
        <v>Aug 2017</v>
      </c>
      <c r="O5318" s="12" t="str">
        <f t="shared" si="683"/>
        <v>Nov 2017</v>
      </c>
      <c r="P5318" s="12">
        <f>VLOOKUP(D5318,accounts!A:G,4)</f>
        <v>2214.94</v>
      </c>
      <c r="Q5318" s="12">
        <f t="shared" si="684"/>
        <v>92</v>
      </c>
    </row>
    <row r="5319">
      <c r="A5319" s="14" t="s">
        <v>5498</v>
      </c>
      <c r="B5319" s="14" t="s">
        <v>49</v>
      </c>
      <c r="C5319" s="14" t="s">
        <v>22</v>
      </c>
      <c r="D5319" s="14" t="s">
        <v>85</v>
      </c>
      <c r="E5319" s="14" t="s">
        <v>5</v>
      </c>
      <c r="F5319" s="15">
        <v>42974.0</v>
      </c>
      <c r="G5319" s="15">
        <v>42976.0</v>
      </c>
      <c r="H5319" s="14">
        <v>548.0</v>
      </c>
      <c r="I5319" s="12">
        <f>VLOOKUP(C5319, products!$A$1:$C$8, 3, FALSE)</f>
        <v>550</v>
      </c>
      <c r="J5319" s="12" t="str">
        <f>VLOOKUP(B5319,sales_teams!A:C,3)</f>
        <v>West</v>
      </c>
      <c r="K5319" s="12" t="str">
        <f>VLOOKUP(B5319,sales_teams!A:C,2)</f>
        <v>Summer Sewald</v>
      </c>
      <c r="L5319" s="12" t="str">
        <f>VLOOKUP(D5319,accounts!A:G,6)</f>
        <v>United States</v>
      </c>
      <c r="M5319" s="12" t="str">
        <f>VLOOKUP(D5319,accounts!A:B,2)</f>
        <v>medical</v>
      </c>
      <c r="N5319" s="12" t="str">
        <f t="shared" si="26"/>
        <v>Aug 2017</v>
      </c>
      <c r="O5319" s="12" t="str">
        <f t="shared" si="683"/>
        <v>Aug 2017</v>
      </c>
      <c r="P5319" s="12">
        <f>VLOOKUP(D5319,accounts!A:G,4)</f>
        <v>2741.37</v>
      </c>
      <c r="Q5319" s="12">
        <f t="shared" si="684"/>
        <v>0</v>
      </c>
    </row>
    <row r="5320">
      <c r="A5320" s="14" t="s">
        <v>5499</v>
      </c>
      <c r="B5320" s="14" t="s">
        <v>50</v>
      </c>
      <c r="C5320" s="14" t="s">
        <v>21</v>
      </c>
      <c r="D5320" s="14" t="s">
        <v>101</v>
      </c>
      <c r="E5320" s="14" t="s">
        <v>26</v>
      </c>
      <c r="F5320" s="15">
        <v>42974.0</v>
      </c>
      <c r="G5320" s="15">
        <v>43084.0</v>
      </c>
      <c r="H5320" s="14">
        <v>0.0</v>
      </c>
      <c r="I5320" s="12">
        <f>VLOOKUP(C5320, products!$A$1:$C$8, 3, FALSE)</f>
        <v>3393</v>
      </c>
      <c r="J5320" s="12" t="str">
        <f>VLOOKUP(B5320,sales_teams!A:C,3)</f>
        <v>West</v>
      </c>
      <c r="K5320" s="12" t="str">
        <f>VLOOKUP(B5320,sales_teams!A:C,2)</f>
        <v>Summer Sewald</v>
      </c>
      <c r="L5320" s="12" t="str">
        <f>VLOOKUP(D5320,accounts!A:G,6)</f>
        <v>United States</v>
      </c>
      <c r="M5320" s="12" t="str">
        <f>VLOOKUP(D5320,accounts!A:B,2)</f>
        <v>finance</v>
      </c>
      <c r="N5320" s="12" t="str">
        <f t="shared" si="26"/>
        <v>Aug 2017</v>
      </c>
      <c r="O5320" s="12" t="str">
        <f t="shared" si="683"/>
        <v>Dec 2017</v>
      </c>
      <c r="P5320" s="12">
        <f>VLOOKUP(D5320,accounts!A:G,4)</f>
        <v>1102.43</v>
      </c>
      <c r="Q5320" s="12">
        <f t="shared" si="684"/>
        <v>122</v>
      </c>
    </row>
    <row r="5321">
      <c r="A5321" s="14" t="s">
        <v>5500</v>
      </c>
      <c r="B5321" s="14" t="s">
        <v>54</v>
      </c>
      <c r="C5321" s="14" t="s">
        <v>22</v>
      </c>
      <c r="D5321" s="14" t="s">
        <v>78</v>
      </c>
      <c r="E5321" s="14" t="s">
        <v>5</v>
      </c>
      <c r="F5321" s="15">
        <v>42974.0</v>
      </c>
      <c r="G5321" s="15">
        <v>42999.0</v>
      </c>
      <c r="H5321" s="14">
        <v>415.0</v>
      </c>
      <c r="I5321" s="12">
        <f>VLOOKUP(C5321, products!$A$1:$C$8, 3, FALSE)</f>
        <v>550</v>
      </c>
      <c r="J5321" s="12" t="str">
        <f>VLOOKUP(B5321,sales_teams!A:C,3)</f>
        <v>West</v>
      </c>
      <c r="K5321" s="12" t="str">
        <f>VLOOKUP(B5321,sales_teams!A:C,2)</f>
        <v>Summer Sewald</v>
      </c>
      <c r="L5321" s="12" t="str">
        <f>VLOOKUP(D5321,accounts!A:G,6)</f>
        <v>United States</v>
      </c>
      <c r="M5321" s="12" t="str">
        <f>VLOOKUP(D5321,accounts!A:B,2)</f>
        <v>finance</v>
      </c>
      <c r="N5321" s="12" t="str">
        <f t="shared" si="26"/>
        <v>Aug 2017</v>
      </c>
      <c r="O5321" s="12" t="str">
        <f t="shared" si="683"/>
        <v>Sep 2017</v>
      </c>
      <c r="P5321" s="12">
        <f>VLOOKUP(D5321,accounts!A:G,4)</f>
        <v>2022.14</v>
      </c>
      <c r="Q5321" s="12">
        <f t="shared" si="684"/>
        <v>31</v>
      </c>
    </row>
    <row r="5322">
      <c r="A5322" s="14" t="s">
        <v>5501</v>
      </c>
      <c r="B5322" s="14" t="s">
        <v>58</v>
      </c>
      <c r="C5322" s="14" t="s">
        <v>17</v>
      </c>
      <c r="D5322" s="14" t="s">
        <v>74</v>
      </c>
      <c r="E5322" s="14" t="s">
        <v>5</v>
      </c>
      <c r="F5322" s="15">
        <v>42974.0</v>
      </c>
      <c r="G5322" s="15">
        <v>42975.0</v>
      </c>
      <c r="H5322" s="14">
        <v>3754.0</v>
      </c>
      <c r="I5322" s="12">
        <f>VLOOKUP(C5322, products!$A$1:$C$8, 3, FALSE)</f>
        <v>4821</v>
      </c>
      <c r="J5322" s="12" t="str">
        <f>VLOOKUP(B5322,sales_teams!A:C,3)</f>
        <v>West</v>
      </c>
      <c r="K5322" s="12" t="str">
        <f>VLOOKUP(B5322,sales_teams!A:C,2)</f>
        <v>Summer Sewald</v>
      </c>
      <c r="L5322" s="12" t="str">
        <f>VLOOKUP(D5322,accounts!A:G,6)</f>
        <v>United States</v>
      </c>
      <c r="M5322" s="12" t="str">
        <f>VLOOKUP(D5322,accounts!A:B,2)</f>
        <v>retail</v>
      </c>
      <c r="N5322" s="12" t="str">
        <f t="shared" si="26"/>
        <v>Aug 2017</v>
      </c>
      <c r="O5322" s="12" t="str">
        <f t="shared" si="683"/>
        <v>Aug 2017</v>
      </c>
      <c r="P5322" s="12">
        <f>VLOOKUP(D5322,accounts!A:G,4)</f>
        <v>2214.94</v>
      </c>
      <c r="Q5322" s="12">
        <f t="shared" si="684"/>
        <v>0</v>
      </c>
    </row>
    <row r="5323">
      <c r="A5323" s="14" t="s">
        <v>5502</v>
      </c>
      <c r="B5323" s="14" t="s">
        <v>61</v>
      </c>
      <c r="C5323" s="14" t="s">
        <v>22</v>
      </c>
      <c r="D5323" s="14" t="s">
        <v>123</v>
      </c>
      <c r="E5323" s="14" t="s">
        <v>5</v>
      </c>
      <c r="F5323" s="15">
        <v>42974.0</v>
      </c>
      <c r="G5323" s="15">
        <v>43068.0</v>
      </c>
      <c r="H5323" s="14">
        <v>498.0</v>
      </c>
      <c r="I5323" s="12">
        <f>VLOOKUP(C5323, products!$A$1:$C$8, 3, FALSE)</f>
        <v>550</v>
      </c>
      <c r="J5323" s="12" t="str">
        <f>VLOOKUP(B5323,sales_teams!A:C,3)</f>
        <v>West</v>
      </c>
      <c r="K5323" s="12" t="str">
        <f>VLOOKUP(B5323,sales_teams!A:C,2)</f>
        <v>Summer Sewald</v>
      </c>
      <c r="L5323" s="12" t="str">
        <f>VLOOKUP(D5323,accounts!A:G,6)</f>
        <v>United States</v>
      </c>
      <c r="M5323" s="12" t="str">
        <f>VLOOKUP(D5323,accounts!A:B,2)</f>
        <v>entertainment</v>
      </c>
      <c r="N5323" s="12" t="str">
        <f t="shared" si="26"/>
        <v>Aug 2017</v>
      </c>
      <c r="O5323" s="12" t="str">
        <f t="shared" si="683"/>
        <v>Nov 2017</v>
      </c>
      <c r="P5323" s="12">
        <f>VLOOKUP(D5323,accounts!A:G,4)</f>
        <v>349.81</v>
      </c>
      <c r="Q5323" s="12">
        <f t="shared" si="684"/>
        <v>92</v>
      </c>
    </row>
    <row r="5324">
      <c r="A5324" s="14" t="s">
        <v>5503</v>
      </c>
      <c r="B5324" s="14" t="s">
        <v>33</v>
      </c>
      <c r="C5324" s="14" t="s">
        <v>22</v>
      </c>
      <c r="D5324" s="14" t="s">
        <v>66</v>
      </c>
      <c r="E5324" s="14" t="s">
        <v>5</v>
      </c>
      <c r="F5324" s="15">
        <v>42975.0</v>
      </c>
      <c r="G5324" s="15">
        <v>43090.0</v>
      </c>
      <c r="H5324" s="14">
        <v>489.0</v>
      </c>
      <c r="I5324" s="12">
        <f>VLOOKUP(C5324, products!$A$1:$C$8, 3, FALSE)</f>
        <v>550</v>
      </c>
      <c r="J5324" s="12" t="str">
        <f>VLOOKUP(B5324,sales_teams!A:C,3)</f>
        <v>Central</v>
      </c>
      <c r="K5324" s="12" t="str">
        <f>VLOOKUP(B5324,sales_teams!A:C,2)</f>
        <v>Dustin Brinkmann</v>
      </c>
      <c r="L5324" s="12" t="str">
        <f>VLOOKUP(D5324,accounts!A:G,6)</f>
        <v>United States</v>
      </c>
      <c r="M5324" s="12" t="str">
        <f>VLOOKUP(D5324,accounts!A:B,2)</f>
        <v>medical</v>
      </c>
      <c r="N5324" s="12" t="str">
        <f t="shared" si="26"/>
        <v>Aug 2017</v>
      </c>
      <c r="O5324" s="12" t="str">
        <f t="shared" si="683"/>
        <v>Dec 2017</v>
      </c>
      <c r="P5324" s="12">
        <f>VLOOKUP(D5324,accounts!A:G,4)</f>
        <v>4.54</v>
      </c>
      <c r="Q5324" s="12">
        <f t="shared" si="684"/>
        <v>122</v>
      </c>
    </row>
    <row r="5325">
      <c r="A5325" s="14" t="s">
        <v>5504</v>
      </c>
      <c r="B5325" s="14" t="s">
        <v>33</v>
      </c>
      <c r="C5325" s="14" t="s">
        <v>18</v>
      </c>
      <c r="D5325" s="14" t="s">
        <v>108</v>
      </c>
      <c r="E5325" s="14" t="s">
        <v>5</v>
      </c>
      <c r="F5325" s="15">
        <v>42975.0</v>
      </c>
      <c r="G5325" s="15">
        <v>42983.0</v>
      </c>
      <c r="H5325" s="14">
        <v>1022.0</v>
      </c>
      <c r="I5325" s="12">
        <f>VLOOKUP(C5325, products!$A$1:$C$8, 3, FALSE)</f>
        <v>1096</v>
      </c>
      <c r="J5325" s="12" t="str">
        <f>VLOOKUP(B5325,sales_teams!A:C,3)</f>
        <v>Central</v>
      </c>
      <c r="K5325" s="12" t="str">
        <f>VLOOKUP(B5325,sales_teams!A:C,2)</f>
        <v>Dustin Brinkmann</v>
      </c>
      <c r="L5325" s="12" t="str">
        <f>VLOOKUP(D5325,accounts!A:G,6)</f>
        <v>United States</v>
      </c>
      <c r="M5325" s="12" t="str">
        <f>VLOOKUP(D5325,accounts!A:B,2)</f>
        <v>employment</v>
      </c>
      <c r="N5325" s="12" t="str">
        <f t="shared" si="26"/>
        <v>Aug 2017</v>
      </c>
      <c r="O5325" s="12" t="str">
        <f t="shared" si="683"/>
        <v>Sep 2017</v>
      </c>
      <c r="P5325" s="12">
        <f>VLOOKUP(D5325,accounts!A:G,4)</f>
        <v>882.12</v>
      </c>
      <c r="Q5325" s="12">
        <f t="shared" si="684"/>
        <v>31</v>
      </c>
    </row>
    <row r="5326">
      <c r="A5326" s="14" t="s">
        <v>5505</v>
      </c>
      <c r="B5326" s="14" t="s">
        <v>36</v>
      </c>
      <c r="C5326" s="14" t="s">
        <v>20</v>
      </c>
      <c r="D5326" s="14" t="s">
        <v>114</v>
      </c>
      <c r="E5326" s="14" t="s">
        <v>26</v>
      </c>
      <c r="F5326" s="15">
        <v>42975.0</v>
      </c>
      <c r="G5326" s="15">
        <v>43046.0</v>
      </c>
      <c r="H5326" s="14">
        <v>0.0</v>
      </c>
      <c r="I5326" s="12">
        <f>VLOOKUP(C5326, products!$A$1:$C$8, 3, FALSE)</f>
        <v>5482</v>
      </c>
      <c r="J5326" s="12" t="str">
        <f>VLOOKUP(B5326,sales_teams!A:C,3)</f>
        <v>Central</v>
      </c>
      <c r="K5326" s="12" t="str">
        <f>VLOOKUP(B5326,sales_teams!A:C,2)</f>
        <v>Dustin Brinkmann</v>
      </c>
      <c r="L5326" s="12" t="str">
        <f>VLOOKUP(D5326,accounts!A:G,6)</f>
        <v>United States</v>
      </c>
      <c r="M5326" s="12" t="str">
        <f>VLOOKUP(D5326,accounts!A:B,2)</f>
        <v>technolgy</v>
      </c>
      <c r="N5326" s="12" t="str">
        <f t="shared" si="26"/>
        <v>Aug 2017</v>
      </c>
      <c r="O5326" s="12" t="str">
        <f t="shared" si="683"/>
        <v>Nov 2017</v>
      </c>
      <c r="P5326" s="12">
        <f>VLOOKUP(D5326,accounts!A:G,4)</f>
        <v>1100.04</v>
      </c>
      <c r="Q5326" s="12">
        <f t="shared" si="684"/>
        <v>92</v>
      </c>
    </row>
    <row r="5327">
      <c r="A5327" s="14" t="s">
        <v>5506</v>
      </c>
      <c r="B5327" s="14" t="s">
        <v>38</v>
      </c>
      <c r="C5327" s="14" t="s">
        <v>22</v>
      </c>
      <c r="D5327" s="14" t="s">
        <v>98</v>
      </c>
      <c r="E5327" s="14" t="s">
        <v>5</v>
      </c>
      <c r="F5327" s="15">
        <v>42975.0</v>
      </c>
      <c r="G5327" s="15">
        <v>42989.0</v>
      </c>
      <c r="H5327" s="14">
        <v>525.0</v>
      </c>
      <c r="I5327" s="12">
        <f>VLOOKUP(C5327, products!$A$1:$C$8, 3, FALSE)</f>
        <v>550</v>
      </c>
      <c r="J5327" s="12" t="str">
        <f>VLOOKUP(B5327,sales_teams!A:C,3)</f>
        <v>East</v>
      </c>
      <c r="K5327" s="12" t="str">
        <f>VLOOKUP(B5327,sales_teams!A:C,2)</f>
        <v>Rocco Neubert</v>
      </c>
      <c r="L5327" s="12" t="str">
        <f>VLOOKUP(D5327,accounts!A:G,6)</f>
        <v>United States</v>
      </c>
      <c r="M5327" s="12" t="str">
        <f>VLOOKUP(D5327,accounts!A:B,2)</f>
        <v>retail</v>
      </c>
      <c r="N5327" s="12" t="str">
        <f t="shared" si="26"/>
        <v>Aug 2017</v>
      </c>
      <c r="O5327" s="12" t="str">
        <f t="shared" si="683"/>
        <v>Sep 2017</v>
      </c>
      <c r="P5327" s="12">
        <f>VLOOKUP(D5327,accounts!A:G,4)</f>
        <v>718.62</v>
      </c>
      <c r="Q5327" s="12">
        <f t="shared" si="684"/>
        <v>31</v>
      </c>
    </row>
    <row r="5328">
      <c r="A5328" s="14" t="s">
        <v>5507</v>
      </c>
      <c r="B5328" s="14" t="s">
        <v>38</v>
      </c>
      <c r="C5328" s="14" t="s">
        <v>18</v>
      </c>
      <c r="D5328" s="14" t="s">
        <v>84</v>
      </c>
      <c r="E5328" s="14" t="s">
        <v>5</v>
      </c>
      <c r="F5328" s="15">
        <v>42975.0</v>
      </c>
      <c r="G5328" s="15">
        <v>42985.0</v>
      </c>
      <c r="H5328" s="14">
        <v>1252.0</v>
      </c>
      <c r="I5328" s="12">
        <f>VLOOKUP(C5328, products!$A$1:$C$8, 3, FALSE)</f>
        <v>1096</v>
      </c>
      <c r="J5328" s="12" t="str">
        <f>VLOOKUP(B5328,sales_teams!A:C,3)</f>
        <v>East</v>
      </c>
      <c r="K5328" s="12" t="str">
        <f>VLOOKUP(B5328,sales_teams!A:C,2)</f>
        <v>Rocco Neubert</v>
      </c>
      <c r="L5328" s="12" t="str">
        <f>VLOOKUP(D5328,accounts!A:G,6)</f>
        <v>United States</v>
      </c>
      <c r="M5328" s="12" t="str">
        <f>VLOOKUP(D5328,accounts!A:B,2)</f>
        <v>software</v>
      </c>
      <c r="N5328" s="12" t="str">
        <f t="shared" si="26"/>
        <v>Aug 2017</v>
      </c>
      <c r="O5328" s="12" t="str">
        <f t="shared" si="683"/>
        <v>Sep 2017</v>
      </c>
      <c r="P5328" s="12">
        <f>VLOOKUP(D5328,accounts!A:G,4)</f>
        <v>2714.9</v>
      </c>
      <c r="Q5328" s="12">
        <f t="shared" si="684"/>
        <v>31</v>
      </c>
    </row>
    <row r="5329">
      <c r="A5329" s="14" t="s">
        <v>5508</v>
      </c>
      <c r="B5329" s="14" t="s">
        <v>42</v>
      </c>
      <c r="C5329" s="14" t="s">
        <v>21</v>
      </c>
      <c r="D5329" s="14" t="s">
        <v>102</v>
      </c>
      <c r="E5329" s="14" t="s">
        <v>26</v>
      </c>
      <c r="F5329" s="15">
        <v>42975.0</v>
      </c>
      <c r="G5329" s="15">
        <v>43064.0</v>
      </c>
      <c r="H5329" s="14">
        <v>0.0</v>
      </c>
      <c r="I5329" s="12">
        <f>VLOOKUP(C5329, products!$A$1:$C$8, 3, FALSE)</f>
        <v>3393</v>
      </c>
      <c r="J5329" s="12" t="str">
        <f>VLOOKUP(B5329,sales_teams!A:C,3)</f>
        <v>East</v>
      </c>
      <c r="K5329" s="12" t="str">
        <f>VLOOKUP(B5329,sales_teams!A:C,2)</f>
        <v>Rocco Neubert</v>
      </c>
      <c r="L5329" s="12" t="str">
        <f>VLOOKUP(D5329,accounts!A:G,6)</f>
        <v>United States</v>
      </c>
      <c r="M5329" s="12" t="str">
        <f>VLOOKUP(D5329,accounts!A:B,2)</f>
        <v>marketing</v>
      </c>
      <c r="N5329" s="12" t="str">
        <f t="shared" si="26"/>
        <v>Aug 2017</v>
      </c>
      <c r="O5329" s="12" t="str">
        <f t="shared" si="683"/>
        <v>Nov 2017</v>
      </c>
      <c r="P5329" s="12">
        <f>VLOOKUP(D5329,accounts!A:G,4)</f>
        <v>2173.98</v>
      </c>
      <c r="Q5329" s="12">
        <f t="shared" si="684"/>
        <v>92</v>
      </c>
    </row>
    <row r="5330">
      <c r="A5330" s="14" t="s">
        <v>5509</v>
      </c>
      <c r="B5330" s="14" t="s">
        <v>42</v>
      </c>
      <c r="C5330" s="14" t="s">
        <v>19</v>
      </c>
      <c r="D5330" s="14" t="s">
        <v>95</v>
      </c>
      <c r="E5330" s="14" t="s">
        <v>5</v>
      </c>
      <c r="F5330" s="15">
        <v>42975.0</v>
      </c>
      <c r="G5330" s="15">
        <v>42989.0</v>
      </c>
      <c r="H5330" s="14">
        <v>63.0</v>
      </c>
      <c r="I5330" s="12">
        <f>VLOOKUP(C5330, products!$A$1:$C$8, 3, FALSE)</f>
        <v>55</v>
      </c>
      <c r="J5330" s="12" t="str">
        <f>VLOOKUP(B5330,sales_teams!A:C,3)</f>
        <v>East</v>
      </c>
      <c r="K5330" s="12" t="str">
        <f>VLOOKUP(B5330,sales_teams!A:C,2)</f>
        <v>Rocco Neubert</v>
      </c>
      <c r="L5330" s="12" t="str">
        <f>VLOOKUP(D5330,accounts!A:G,6)</f>
        <v>United States</v>
      </c>
      <c r="M5330" s="12" t="str">
        <f>VLOOKUP(D5330,accounts!A:B,2)</f>
        <v>technolgy</v>
      </c>
      <c r="N5330" s="12" t="str">
        <f t="shared" si="26"/>
        <v>Aug 2017</v>
      </c>
      <c r="O5330" s="12" t="str">
        <f t="shared" si="683"/>
        <v>Sep 2017</v>
      </c>
      <c r="P5330" s="12">
        <f>VLOOKUP(D5330,accounts!A:G,4)</f>
        <v>1520.66</v>
      </c>
      <c r="Q5330" s="12">
        <f t="shared" si="684"/>
        <v>31</v>
      </c>
    </row>
    <row r="5331">
      <c r="A5331" s="14" t="s">
        <v>5510</v>
      </c>
      <c r="B5331" s="14" t="s">
        <v>43</v>
      </c>
      <c r="C5331" s="14" t="s">
        <v>19</v>
      </c>
      <c r="D5331" s="14" t="s">
        <v>113</v>
      </c>
      <c r="E5331" s="14" t="s">
        <v>26</v>
      </c>
      <c r="F5331" s="15">
        <v>42975.0</v>
      </c>
      <c r="G5331" s="15">
        <v>43050.0</v>
      </c>
      <c r="H5331" s="14">
        <v>0.0</v>
      </c>
      <c r="I5331" s="12">
        <f>VLOOKUP(C5331, products!$A$1:$C$8, 3, FALSE)</f>
        <v>55</v>
      </c>
      <c r="J5331" s="12" t="str">
        <f>VLOOKUP(B5331,sales_teams!A:C,3)</f>
        <v>East</v>
      </c>
      <c r="K5331" s="12" t="str">
        <f>VLOOKUP(B5331,sales_teams!A:C,2)</f>
        <v>Rocco Neubert</v>
      </c>
      <c r="L5331" s="12" t="str">
        <f>VLOOKUP(D5331,accounts!A:G,6)</f>
        <v>United States</v>
      </c>
      <c r="M5331" s="12" t="str">
        <f>VLOOKUP(D5331,accounts!A:B,2)</f>
        <v>retail</v>
      </c>
      <c r="N5331" s="12" t="str">
        <f t="shared" si="26"/>
        <v>Aug 2017</v>
      </c>
      <c r="O5331" s="12" t="str">
        <f t="shared" si="683"/>
        <v>Nov 2017</v>
      </c>
      <c r="P5331" s="12">
        <f>VLOOKUP(D5331,accounts!A:G,4)</f>
        <v>1388.67</v>
      </c>
      <c r="Q5331" s="12">
        <f t="shared" si="684"/>
        <v>92</v>
      </c>
    </row>
    <row r="5332">
      <c r="A5332" s="14" t="s">
        <v>5511</v>
      </c>
      <c r="B5332" s="14" t="s">
        <v>46</v>
      </c>
      <c r="C5332" s="14" t="s">
        <v>22</v>
      </c>
      <c r="D5332" s="14" t="s">
        <v>136</v>
      </c>
      <c r="E5332" s="14" t="s">
        <v>5</v>
      </c>
      <c r="F5332" s="15">
        <v>42975.0</v>
      </c>
      <c r="G5332" s="15">
        <v>43097.0</v>
      </c>
      <c r="H5332" s="14">
        <v>474.0</v>
      </c>
      <c r="I5332" s="12">
        <f>VLOOKUP(C5332, products!$A$1:$C$8, 3, FALSE)</f>
        <v>550</v>
      </c>
      <c r="J5332" s="12" t="str">
        <f>VLOOKUP(B5332,sales_teams!A:C,3)</f>
        <v>East</v>
      </c>
      <c r="K5332" s="12" t="str">
        <f>VLOOKUP(B5332,sales_teams!A:C,2)</f>
        <v>Rocco Neubert</v>
      </c>
      <c r="L5332" s="12" t="str">
        <f>VLOOKUP(D5332,accounts!A:G,6)</f>
        <v>United States</v>
      </c>
      <c r="M5332" s="12" t="str">
        <f>VLOOKUP(D5332,accounts!A:B,2)</f>
        <v>entertainment</v>
      </c>
      <c r="N5332" s="12" t="str">
        <f t="shared" si="26"/>
        <v>Aug 2017</v>
      </c>
      <c r="O5332" s="12" t="str">
        <f t="shared" si="683"/>
        <v>Dec 2017</v>
      </c>
      <c r="P5332" s="12">
        <f>VLOOKUP(D5332,accounts!A:G,4)</f>
        <v>324.19</v>
      </c>
      <c r="Q5332" s="12">
        <f t="shared" si="684"/>
        <v>122</v>
      </c>
    </row>
    <row r="5333">
      <c r="A5333" s="14" t="s">
        <v>5512</v>
      </c>
      <c r="B5333" s="14" t="s">
        <v>46</v>
      </c>
      <c r="C5333" s="14" t="s">
        <v>18</v>
      </c>
      <c r="D5333" s="14" t="s">
        <v>72</v>
      </c>
      <c r="E5333" s="14" t="s">
        <v>5</v>
      </c>
      <c r="F5333" s="15">
        <v>42975.0</v>
      </c>
      <c r="G5333" s="15">
        <v>43058.0</v>
      </c>
      <c r="H5333" s="14">
        <v>1132.0</v>
      </c>
      <c r="I5333" s="12">
        <f>VLOOKUP(C5333, products!$A$1:$C$8, 3, FALSE)</f>
        <v>1096</v>
      </c>
      <c r="J5333" s="12" t="str">
        <f>VLOOKUP(B5333,sales_teams!A:C,3)</f>
        <v>East</v>
      </c>
      <c r="K5333" s="12" t="str">
        <f>VLOOKUP(B5333,sales_teams!A:C,2)</f>
        <v>Rocco Neubert</v>
      </c>
      <c r="L5333" s="12" t="str">
        <f>VLOOKUP(D5333,accounts!A:G,6)</f>
        <v>United States</v>
      </c>
      <c r="M5333" s="12" t="str">
        <f>VLOOKUP(D5333,accounts!A:B,2)</f>
        <v>finance</v>
      </c>
      <c r="N5333" s="12" t="str">
        <f t="shared" si="26"/>
        <v>Aug 2017</v>
      </c>
      <c r="O5333" s="12" t="str">
        <f t="shared" si="683"/>
        <v>Nov 2017</v>
      </c>
      <c r="P5333" s="12">
        <f>VLOOKUP(D5333,accounts!A:G,4)</f>
        <v>7537.24</v>
      </c>
      <c r="Q5333" s="12">
        <f t="shared" si="684"/>
        <v>92</v>
      </c>
    </row>
    <row r="5334">
      <c r="A5334" s="14" t="s">
        <v>5513</v>
      </c>
      <c r="B5334" s="14" t="s">
        <v>48</v>
      </c>
      <c r="C5334" s="14" t="s">
        <v>18</v>
      </c>
      <c r="D5334" s="14" t="s">
        <v>71</v>
      </c>
      <c r="E5334" s="14" t="s">
        <v>26</v>
      </c>
      <c r="F5334" s="15">
        <v>42975.0</v>
      </c>
      <c r="G5334" s="15">
        <v>42992.0</v>
      </c>
      <c r="H5334" s="14">
        <v>0.0</v>
      </c>
      <c r="I5334" s="12">
        <f>VLOOKUP(C5334, products!$A$1:$C$8, 3, FALSE)</f>
        <v>1096</v>
      </c>
      <c r="J5334" s="12" t="str">
        <f>VLOOKUP(B5334,sales_teams!A:C,3)</f>
        <v>East</v>
      </c>
      <c r="K5334" s="12" t="str">
        <f>VLOOKUP(B5334,sales_teams!A:C,2)</f>
        <v>Rocco Neubert</v>
      </c>
      <c r="L5334" s="12" t="str">
        <f>VLOOKUP(D5334,accounts!A:G,6)</f>
        <v>United States</v>
      </c>
      <c r="M5334" s="12" t="str">
        <f>VLOOKUP(D5334,accounts!A:B,2)</f>
        <v>services</v>
      </c>
      <c r="N5334" s="12" t="str">
        <f t="shared" si="26"/>
        <v>Aug 2017</v>
      </c>
      <c r="O5334" s="12" t="str">
        <f t="shared" si="683"/>
        <v>Sep 2017</v>
      </c>
      <c r="P5334" s="12">
        <f>VLOOKUP(D5334,accounts!A:G,4)</f>
        <v>2041.73</v>
      </c>
      <c r="Q5334" s="12">
        <f t="shared" si="684"/>
        <v>31</v>
      </c>
    </row>
    <row r="5335">
      <c r="A5335" s="14" t="s">
        <v>5514</v>
      </c>
      <c r="B5335" s="14" t="s">
        <v>48</v>
      </c>
      <c r="C5335" s="14" t="s">
        <v>18</v>
      </c>
      <c r="D5335" s="14" t="s">
        <v>102</v>
      </c>
      <c r="E5335" s="14" t="s">
        <v>5</v>
      </c>
      <c r="F5335" s="15">
        <v>42975.0</v>
      </c>
      <c r="G5335" s="15">
        <v>43051.0</v>
      </c>
      <c r="H5335" s="14">
        <v>1215.0</v>
      </c>
      <c r="I5335" s="12">
        <f>VLOOKUP(C5335, products!$A$1:$C$8, 3, FALSE)</f>
        <v>1096</v>
      </c>
      <c r="J5335" s="12" t="str">
        <f>VLOOKUP(B5335,sales_teams!A:C,3)</f>
        <v>East</v>
      </c>
      <c r="K5335" s="12" t="str">
        <f>VLOOKUP(B5335,sales_teams!A:C,2)</f>
        <v>Rocco Neubert</v>
      </c>
      <c r="L5335" s="12" t="str">
        <f>VLOOKUP(D5335,accounts!A:G,6)</f>
        <v>United States</v>
      </c>
      <c r="M5335" s="12" t="str">
        <f>VLOOKUP(D5335,accounts!A:B,2)</f>
        <v>marketing</v>
      </c>
      <c r="N5335" s="12" t="str">
        <f t="shared" si="26"/>
        <v>Aug 2017</v>
      </c>
      <c r="O5335" s="12" t="str">
        <f t="shared" si="683"/>
        <v>Nov 2017</v>
      </c>
      <c r="P5335" s="12">
        <f>VLOOKUP(D5335,accounts!A:G,4)</f>
        <v>2173.98</v>
      </c>
      <c r="Q5335" s="12">
        <f t="shared" si="684"/>
        <v>92</v>
      </c>
    </row>
    <row r="5336">
      <c r="A5336" s="14" t="s">
        <v>5515</v>
      </c>
      <c r="B5336" s="14" t="s">
        <v>49</v>
      </c>
      <c r="C5336" s="14" t="s">
        <v>18</v>
      </c>
      <c r="D5336" s="14" t="s">
        <v>64</v>
      </c>
      <c r="E5336" s="14" t="s">
        <v>5</v>
      </c>
      <c r="F5336" s="15">
        <v>42975.0</v>
      </c>
      <c r="G5336" s="15">
        <v>43005.0</v>
      </c>
      <c r="H5336" s="14">
        <v>1081.0</v>
      </c>
      <c r="I5336" s="12">
        <f>VLOOKUP(C5336, products!$A$1:$C$8, 3, FALSE)</f>
        <v>1096</v>
      </c>
      <c r="J5336" s="12" t="str">
        <f>VLOOKUP(B5336,sales_teams!A:C,3)</f>
        <v>West</v>
      </c>
      <c r="K5336" s="12" t="str">
        <f>VLOOKUP(B5336,sales_teams!A:C,2)</f>
        <v>Summer Sewald</v>
      </c>
      <c r="L5336" s="12" t="str">
        <f>VLOOKUP(D5336,accounts!A:G,6)</f>
        <v>United States</v>
      </c>
      <c r="M5336" s="12" t="str">
        <f>VLOOKUP(D5336,accounts!A:B,2)</f>
        <v>software</v>
      </c>
      <c r="N5336" s="12" t="str">
        <f t="shared" si="26"/>
        <v>Aug 2017</v>
      </c>
      <c r="O5336" s="12" t="str">
        <f t="shared" si="683"/>
        <v>Sep 2017</v>
      </c>
      <c r="P5336" s="12">
        <f>VLOOKUP(D5336,accounts!A:G,4)</f>
        <v>11698.03</v>
      </c>
      <c r="Q5336" s="12">
        <f t="shared" si="684"/>
        <v>31</v>
      </c>
    </row>
    <row r="5337">
      <c r="A5337" s="14" t="s">
        <v>5516</v>
      </c>
      <c r="B5337" s="14" t="s">
        <v>49</v>
      </c>
      <c r="C5337" s="14" t="s">
        <v>19</v>
      </c>
      <c r="D5337" s="14" t="s">
        <v>112</v>
      </c>
      <c r="E5337" s="14" t="s">
        <v>5</v>
      </c>
      <c r="F5337" s="15">
        <v>42975.0</v>
      </c>
      <c r="G5337" s="15">
        <v>43046.0</v>
      </c>
      <c r="H5337" s="14">
        <v>49.0</v>
      </c>
      <c r="I5337" s="12">
        <f>VLOOKUP(C5337, products!$A$1:$C$8, 3, FALSE)</f>
        <v>55</v>
      </c>
      <c r="J5337" s="12" t="str">
        <f>VLOOKUP(B5337,sales_teams!A:C,3)</f>
        <v>West</v>
      </c>
      <c r="K5337" s="12" t="str">
        <f>VLOOKUP(B5337,sales_teams!A:C,2)</f>
        <v>Summer Sewald</v>
      </c>
      <c r="L5337" s="12" t="str">
        <f>VLOOKUP(D5337,accounts!A:G,6)</f>
        <v>United States</v>
      </c>
      <c r="M5337" s="12" t="str">
        <f>VLOOKUP(D5337,accounts!A:B,2)</f>
        <v>telecommunications</v>
      </c>
      <c r="N5337" s="12" t="str">
        <f t="shared" si="26"/>
        <v>Aug 2017</v>
      </c>
      <c r="O5337" s="12" t="str">
        <f t="shared" si="683"/>
        <v>Nov 2017</v>
      </c>
      <c r="P5337" s="12">
        <f>VLOOKUP(D5337,accounts!A:G,4)</f>
        <v>1699.85</v>
      </c>
      <c r="Q5337" s="12">
        <f t="shared" si="684"/>
        <v>92</v>
      </c>
    </row>
    <row r="5338">
      <c r="A5338" s="14" t="s">
        <v>5517</v>
      </c>
      <c r="B5338" s="14" t="s">
        <v>51</v>
      </c>
      <c r="C5338" s="14" t="s">
        <v>22</v>
      </c>
      <c r="D5338" s="14" t="s">
        <v>68</v>
      </c>
      <c r="E5338" s="14" t="s">
        <v>5</v>
      </c>
      <c r="F5338" s="15">
        <v>42975.0</v>
      </c>
      <c r="G5338" s="15">
        <v>42992.0</v>
      </c>
      <c r="H5338" s="14">
        <v>653.0</v>
      </c>
      <c r="I5338" s="12">
        <f>VLOOKUP(C5338, products!$A$1:$C$8, 3, FALSE)</f>
        <v>550</v>
      </c>
      <c r="J5338" s="12" t="str">
        <f>VLOOKUP(B5338,sales_teams!A:C,3)</f>
        <v>West</v>
      </c>
      <c r="K5338" s="12" t="str">
        <f>VLOOKUP(B5338,sales_teams!A:C,2)</f>
        <v>Summer Sewald</v>
      </c>
      <c r="L5338" s="12" t="str">
        <f>VLOOKUP(D5338,accounts!A:G,6)</f>
        <v>Korea</v>
      </c>
      <c r="M5338" s="12" t="str">
        <f>VLOOKUP(D5338,accounts!A:B,2)</f>
        <v>technolgy</v>
      </c>
      <c r="N5338" s="12" t="str">
        <f t="shared" si="26"/>
        <v>Aug 2017</v>
      </c>
      <c r="O5338" s="12" t="str">
        <f t="shared" si="683"/>
        <v>Sep 2017</v>
      </c>
      <c r="P5338" s="12">
        <f>VLOOKUP(D5338,accounts!A:G,4)</f>
        <v>8170.38</v>
      </c>
      <c r="Q5338" s="12">
        <f t="shared" si="684"/>
        <v>31</v>
      </c>
    </row>
    <row r="5339">
      <c r="A5339" s="14" t="s">
        <v>5518</v>
      </c>
      <c r="B5339" s="14" t="s">
        <v>52</v>
      </c>
      <c r="C5339" s="14" t="s">
        <v>18</v>
      </c>
      <c r="D5339" s="14" t="s">
        <v>107</v>
      </c>
      <c r="E5339" s="14" t="s">
        <v>26</v>
      </c>
      <c r="F5339" s="15">
        <v>42975.0</v>
      </c>
      <c r="G5339" s="15">
        <v>43069.0</v>
      </c>
      <c r="H5339" s="14">
        <v>0.0</v>
      </c>
      <c r="I5339" s="12">
        <f>VLOOKUP(C5339, products!$A$1:$C$8, 3, FALSE)</f>
        <v>1096</v>
      </c>
      <c r="J5339" s="12" t="str">
        <f>VLOOKUP(B5339,sales_teams!A:C,3)</f>
        <v>West</v>
      </c>
      <c r="K5339" s="12" t="str">
        <f>VLOOKUP(B5339,sales_teams!A:C,2)</f>
        <v>Summer Sewald</v>
      </c>
      <c r="L5339" s="12" t="str">
        <f>VLOOKUP(D5339,accounts!A:G,6)</f>
        <v>United States</v>
      </c>
      <c r="M5339" s="12" t="str">
        <f>VLOOKUP(D5339,accounts!A:B,2)</f>
        <v>technolgy</v>
      </c>
      <c r="N5339" s="12" t="str">
        <f t="shared" si="26"/>
        <v>Aug 2017</v>
      </c>
      <c r="O5339" s="12" t="str">
        <f t="shared" si="683"/>
        <v>Nov 2017</v>
      </c>
      <c r="P5339" s="12">
        <f>VLOOKUP(D5339,accounts!A:G,4)</f>
        <v>1008.06</v>
      </c>
      <c r="Q5339" s="12">
        <f t="shared" si="684"/>
        <v>92</v>
      </c>
    </row>
    <row r="5340">
      <c r="A5340" s="14" t="s">
        <v>5519</v>
      </c>
      <c r="B5340" s="14" t="s">
        <v>52</v>
      </c>
      <c r="C5340" s="14" t="s">
        <v>21</v>
      </c>
      <c r="D5340" s="14" t="s">
        <v>104</v>
      </c>
      <c r="E5340" s="14" t="s">
        <v>26</v>
      </c>
      <c r="F5340" s="15">
        <v>42975.0</v>
      </c>
      <c r="G5340" s="15">
        <v>43066.0</v>
      </c>
      <c r="H5340" s="14">
        <v>0.0</v>
      </c>
      <c r="I5340" s="12">
        <f>VLOOKUP(C5340, products!$A$1:$C$8, 3, FALSE)</f>
        <v>3393</v>
      </c>
      <c r="J5340" s="12" t="str">
        <f>VLOOKUP(B5340,sales_teams!A:C,3)</f>
        <v>West</v>
      </c>
      <c r="K5340" s="12" t="str">
        <f>VLOOKUP(B5340,sales_teams!A:C,2)</f>
        <v>Summer Sewald</v>
      </c>
      <c r="L5340" s="12" t="str">
        <f>VLOOKUP(D5340,accounts!A:G,6)</f>
        <v>Italy</v>
      </c>
      <c r="M5340" s="12" t="str">
        <f>VLOOKUP(D5340,accounts!A:B,2)</f>
        <v>retail</v>
      </c>
      <c r="N5340" s="12" t="str">
        <f t="shared" si="26"/>
        <v>Aug 2017</v>
      </c>
      <c r="O5340" s="12" t="str">
        <f t="shared" si="683"/>
        <v>Nov 2017</v>
      </c>
      <c r="P5340" s="12">
        <f>VLOOKUP(D5340,accounts!A:G,4)</f>
        <v>894.33</v>
      </c>
      <c r="Q5340" s="12">
        <f t="shared" si="684"/>
        <v>92</v>
      </c>
    </row>
    <row r="5341">
      <c r="A5341" s="14" t="s">
        <v>5520</v>
      </c>
      <c r="B5341" s="14" t="s">
        <v>53</v>
      </c>
      <c r="C5341" s="14" t="s">
        <v>18</v>
      </c>
      <c r="D5341" s="14" t="s">
        <v>107</v>
      </c>
      <c r="E5341" s="14" t="s">
        <v>5</v>
      </c>
      <c r="F5341" s="15">
        <v>42975.0</v>
      </c>
      <c r="G5341" s="15">
        <v>42991.0</v>
      </c>
      <c r="H5341" s="14">
        <v>1105.0</v>
      </c>
      <c r="I5341" s="12">
        <f>VLOOKUP(C5341, products!$A$1:$C$8, 3, FALSE)</f>
        <v>1096</v>
      </c>
      <c r="J5341" s="12" t="str">
        <f>VLOOKUP(B5341,sales_teams!A:C,3)</f>
        <v>West</v>
      </c>
      <c r="K5341" s="12" t="str">
        <f>VLOOKUP(B5341,sales_teams!A:C,2)</f>
        <v>Summer Sewald</v>
      </c>
      <c r="L5341" s="12" t="str">
        <f>VLOOKUP(D5341,accounts!A:G,6)</f>
        <v>United States</v>
      </c>
      <c r="M5341" s="12" t="str">
        <f>VLOOKUP(D5341,accounts!A:B,2)</f>
        <v>technolgy</v>
      </c>
      <c r="N5341" s="12" t="str">
        <f t="shared" si="26"/>
        <v>Aug 2017</v>
      </c>
      <c r="O5341" s="12" t="str">
        <f t="shared" si="683"/>
        <v>Sep 2017</v>
      </c>
      <c r="P5341" s="12">
        <f>VLOOKUP(D5341,accounts!A:G,4)</f>
        <v>1008.06</v>
      </c>
      <c r="Q5341" s="12">
        <f t="shared" si="684"/>
        <v>31</v>
      </c>
    </row>
    <row r="5342">
      <c r="A5342" s="14" t="s">
        <v>5521</v>
      </c>
      <c r="B5342" s="14" t="s">
        <v>54</v>
      </c>
      <c r="C5342" s="14" t="s">
        <v>18</v>
      </c>
      <c r="D5342" s="14" t="s">
        <v>137</v>
      </c>
      <c r="E5342" s="14" t="s">
        <v>5</v>
      </c>
      <c r="F5342" s="15">
        <v>42975.0</v>
      </c>
      <c r="G5342" s="15">
        <v>42999.0</v>
      </c>
      <c r="H5342" s="14">
        <v>948.0</v>
      </c>
      <c r="I5342" s="12">
        <f>VLOOKUP(C5342, products!$A$1:$C$8, 3, FALSE)</f>
        <v>1096</v>
      </c>
      <c r="J5342" s="12" t="str">
        <f>VLOOKUP(B5342,sales_teams!A:C,3)</f>
        <v>West</v>
      </c>
      <c r="K5342" s="12" t="str">
        <f>VLOOKUP(B5342,sales_teams!A:C,2)</f>
        <v>Summer Sewald</v>
      </c>
      <c r="L5342" s="12" t="str">
        <f>VLOOKUP(D5342,accounts!A:G,6)</f>
        <v>United States</v>
      </c>
      <c r="M5342" s="12" t="str">
        <f>VLOOKUP(D5342,accounts!A:B,2)</f>
        <v>medical</v>
      </c>
      <c r="N5342" s="12" t="str">
        <f t="shared" si="26"/>
        <v>Aug 2017</v>
      </c>
      <c r="O5342" s="12" t="str">
        <f t="shared" si="683"/>
        <v>Sep 2017</v>
      </c>
      <c r="P5342" s="12">
        <f>VLOOKUP(D5342,accounts!A:G,4)</f>
        <v>439.21</v>
      </c>
      <c r="Q5342" s="12">
        <f t="shared" si="684"/>
        <v>31</v>
      </c>
    </row>
    <row r="5343">
      <c r="A5343" s="14" t="s">
        <v>5522</v>
      </c>
      <c r="B5343" s="14" t="s">
        <v>58</v>
      </c>
      <c r="C5343" s="14" t="s">
        <v>21</v>
      </c>
      <c r="D5343" s="14" t="s">
        <v>136</v>
      </c>
      <c r="E5343" s="14" t="s">
        <v>26</v>
      </c>
      <c r="F5343" s="15">
        <v>42975.0</v>
      </c>
      <c r="G5343" s="15">
        <v>42988.0</v>
      </c>
      <c r="H5343" s="14">
        <v>0.0</v>
      </c>
      <c r="I5343" s="12">
        <f>VLOOKUP(C5343, products!$A$1:$C$8, 3, FALSE)</f>
        <v>3393</v>
      </c>
      <c r="J5343" s="12" t="str">
        <f>VLOOKUP(B5343,sales_teams!A:C,3)</f>
        <v>West</v>
      </c>
      <c r="K5343" s="12" t="str">
        <f>VLOOKUP(B5343,sales_teams!A:C,2)</f>
        <v>Summer Sewald</v>
      </c>
      <c r="L5343" s="12" t="str">
        <f>VLOOKUP(D5343,accounts!A:G,6)</f>
        <v>United States</v>
      </c>
      <c r="M5343" s="12" t="str">
        <f>VLOOKUP(D5343,accounts!A:B,2)</f>
        <v>entertainment</v>
      </c>
      <c r="N5343" s="12" t="str">
        <f t="shared" si="26"/>
        <v>Aug 2017</v>
      </c>
      <c r="O5343" s="12" t="str">
        <f t="shared" si="683"/>
        <v>Sep 2017</v>
      </c>
      <c r="P5343" s="12">
        <f>VLOOKUP(D5343,accounts!A:G,4)</f>
        <v>324.19</v>
      </c>
      <c r="Q5343" s="12">
        <f t="shared" si="684"/>
        <v>31</v>
      </c>
    </row>
    <row r="5344">
      <c r="A5344" s="14" t="s">
        <v>5523</v>
      </c>
      <c r="B5344" s="14" t="s">
        <v>59</v>
      </c>
      <c r="C5344" s="14" t="s">
        <v>19</v>
      </c>
      <c r="D5344" s="14" t="s">
        <v>145</v>
      </c>
      <c r="E5344" s="14" t="s">
        <v>26</v>
      </c>
      <c r="F5344" s="15">
        <v>42975.0</v>
      </c>
      <c r="G5344" s="15">
        <v>43050.0</v>
      </c>
      <c r="H5344" s="14">
        <v>0.0</v>
      </c>
      <c r="I5344" s="12">
        <f>VLOOKUP(C5344, products!$A$1:$C$8, 3, FALSE)</f>
        <v>55</v>
      </c>
      <c r="J5344" s="12" t="str">
        <f>VLOOKUP(B5344,sales_teams!A:C,3)</f>
        <v>West</v>
      </c>
      <c r="K5344" s="12" t="str">
        <f>VLOOKUP(B5344,sales_teams!A:C,2)</f>
        <v>Summer Sewald</v>
      </c>
      <c r="L5344" s="12" t="str">
        <f>VLOOKUP(D5344,accounts!A:G,6)</f>
        <v>United States</v>
      </c>
      <c r="M5344" s="12" t="str">
        <f>VLOOKUP(D5344,accounts!A:B,2)</f>
        <v>technolgy</v>
      </c>
      <c r="N5344" s="12" t="str">
        <f t="shared" si="26"/>
        <v>Aug 2017</v>
      </c>
      <c r="O5344" s="12" t="str">
        <f t="shared" si="683"/>
        <v>Nov 2017</v>
      </c>
      <c r="P5344" s="12">
        <f>VLOOKUP(D5344,accounts!A:G,4)</f>
        <v>1242.32</v>
      </c>
      <c r="Q5344" s="12">
        <f t="shared" si="684"/>
        <v>92</v>
      </c>
    </row>
    <row r="5345">
      <c r="A5345" s="14" t="s">
        <v>5524</v>
      </c>
      <c r="B5345" s="14" t="s">
        <v>32</v>
      </c>
      <c r="C5345" s="14" t="s">
        <v>18</v>
      </c>
      <c r="D5345" s="14" t="s">
        <v>100</v>
      </c>
      <c r="E5345" s="14" t="s">
        <v>26</v>
      </c>
      <c r="F5345" s="15">
        <v>42976.0</v>
      </c>
      <c r="G5345" s="15">
        <v>42983.0</v>
      </c>
      <c r="H5345" s="14">
        <v>0.0</v>
      </c>
      <c r="I5345" s="12">
        <f>VLOOKUP(C5345, products!$A$1:$C$8, 3, FALSE)</f>
        <v>1096</v>
      </c>
      <c r="J5345" s="12" t="str">
        <f>VLOOKUP(B5345,sales_teams!A:C,3)</f>
        <v>Central</v>
      </c>
      <c r="K5345" s="12" t="str">
        <f>VLOOKUP(B5345,sales_teams!A:C,2)</f>
        <v>Dustin Brinkmann</v>
      </c>
      <c r="L5345" s="12" t="str">
        <f>VLOOKUP(D5345,accounts!A:G,6)</f>
        <v>Belgium</v>
      </c>
      <c r="M5345" s="12" t="str">
        <f>VLOOKUP(D5345,accounts!A:B,2)</f>
        <v>retail</v>
      </c>
      <c r="N5345" s="12" t="str">
        <f t="shared" si="26"/>
        <v>Aug 2017</v>
      </c>
      <c r="O5345" s="12" t="str">
        <f t="shared" si="683"/>
        <v>Sep 2017</v>
      </c>
      <c r="P5345" s="12">
        <f>VLOOKUP(D5345,accounts!A:G,4)</f>
        <v>1376.8</v>
      </c>
      <c r="Q5345" s="12">
        <f t="shared" si="684"/>
        <v>31</v>
      </c>
    </row>
    <row r="5346">
      <c r="A5346" s="14" t="s">
        <v>5525</v>
      </c>
      <c r="B5346" s="14" t="s">
        <v>32</v>
      </c>
      <c r="C5346" s="14" t="s">
        <v>19</v>
      </c>
      <c r="D5346" s="14" t="s">
        <v>127</v>
      </c>
      <c r="E5346" s="14" t="s">
        <v>5</v>
      </c>
      <c r="F5346" s="15">
        <v>42976.0</v>
      </c>
      <c r="G5346" s="15">
        <v>43072.0</v>
      </c>
      <c r="H5346" s="14">
        <v>44.0</v>
      </c>
      <c r="I5346" s="12">
        <f>VLOOKUP(C5346, products!$A$1:$C$8, 3, FALSE)</f>
        <v>55</v>
      </c>
      <c r="J5346" s="12" t="str">
        <f>VLOOKUP(B5346,sales_teams!A:C,3)</f>
        <v>Central</v>
      </c>
      <c r="K5346" s="12" t="str">
        <f>VLOOKUP(B5346,sales_teams!A:C,2)</f>
        <v>Dustin Brinkmann</v>
      </c>
      <c r="L5346" s="12" t="str">
        <f>VLOOKUP(D5346,accounts!A:G,6)</f>
        <v>United States</v>
      </c>
      <c r="M5346" s="12" t="str">
        <f>VLOOKUP(D5346,accounts!A:B,2)</f>
        <v>telecommunications</v>
      </c>
      <c r="N5346" s="12" t="str">
        <f t="shared" si="26"/>
        <v>Aug 2017</v>
      </c>
      <c r="O5346" s="12" t="str">
        <f t="shared" si="683"/>
        <v>Dec 2017</v>
      </c>
      <c r="P5346" s="12">
        <f>VLOOKUP(D5346,accounts!A:G,4)</f>
        <v>86.68</v>
      </c>
      <c r="Q5346" s="12">
        <f t="shared" si="684"/>
        <v>122</v>
      </c>
    </row>
    <row r="5347">
      <c r="A5347" s="14" t="s">
        <v>5526</v>
      </c>
      <c r="B5347" s="14" t="s">
        <v>34</v>
      </c>
      <c r="C5347" s="14" t="s">
        <v>18</v>
      </c>
      <c r="D5347" s="14" t="s">
        <v>128</v>
      </c>
      <c r="E5347" s="14" t="s">
        <v>25</v>
      </c>
      <c r="F5347" s="15">
        <v>42976.0</v>
      </c>
      <c r="G5347" s="17"/>
      <c r="I5347" s="12">
        <f>VLOOKUP(C5347, products!$A$1:$C$8, 3, FALSE)</f>
        <v>1096</v>
      </c>
      <c r="J5347" s="12" t="str">
        <f>VLOOKUP(B5347,sales_teams!A:C,3)</f>
        <v>Central</v>
      </c>
      <c r="K5347" s="12" t="str">
        <f>VLOOKUP(B5347,sales_teams!A:C,2)</f>
        <v>Dustin Brinkmann</v>
      </c>
      <c r="L5347" s="12" t="str">
        <f>VLOOKUP(D5347,accounts!A:G,6)</f>
        <v>United States</v>
      </c>
      <c r="M5347" s="12" t="str">
        <f>VLOOKUP(D5347,accounts!A:B,2)</f>
        <v>telecommunications</v>
      </c>
      <c r="N5347" s="12" t="str">
        <f t="shared" si="26"/>
        <v>Aug 2017</v>
      </c>
      <c r="P5347" s="12">
        <f>VLOOKUP(D5347,accounts!A:G,4)</f>
        <v>1188.42</v>
      </c>
    </row>
    <row r="5348">
      <c r="A5348" s="14" t="s">
        <v>5527</v>
      </c>
      <c r="B5348" s="14" t="s">
        <v>34</v>
      </c>
      <c r="C5348" s="14" t="s">
        <v>17</v>
      </c>
      <c r="D5348" s="14" t="s">
        <v>133</v>
      </c>
      <c r="E5348" s="14" t="s">
        <v>5</v>
      </c>
      <c r="F5348" s="15">
        <v>42976.0</v>
      </c>
      <c r="G5348" s="15">
        <v>43054.0</v>
      </c>
      <c r="H5348" s="14">
        <v>4343.0</v>
      </c>
      <c r="I5348" s="12">
        <f>VLOOKUP(C5348, products!$A$1:$C$8, 3, FALSE)</f>
        <v>4821</v>
      </c>
      <c r="J5348" s="12" t="str">
        <f>VLOOKUP(B5348,sales_teams!A:C,3)</f>
        <v>Central</v>
      </c>
      <c r="K5348" s="12" t="str">
        <f>VLOOKUP(B5348,sales_teams!A:C,2)</f>
        <v>Dustin Brinkmann</v>
      </c>
      <c r="L5348" s="12" t="str">
        <f>VLOOKUP(D5348,accounts!A:G,6)</f>
        <v>United States</v>
      </c>
      <c r="M5348" s="12" t="str">
        <f>VLOOKUP(D5348,accounts!A:B,2)</f>
        <v>finance</v>
      </c>
      <c r="N5348" s="12" t="str">
        <f t="shared" si="26"/>
        <v>Aug 2017</v>
      </c>
      <c r="O5348" s="12" t="str">
        <f t="shared" ref="O5348:O5357" si="685">TEXT(G5348,"mmm yyy")</f>
        <v>Nov 2017</v>
      </c>
      <c r="P5348" s="12">
        <f>VLOOKUP(D5348,accounts!A:G,4)</f>
        <v>355.23</v>
      </c>
      <c r="Q5348" s="12">
        <f t="shared" ref="Q5348:Q5357" si="686">O5348-N5348</f>
        <v>92</v>
      </c>
    </row>
    <row r="5349">
      <c r="A5349" s="14" t="s">
        <v>5528</v>
      </c>
      <c r="B5349" s="14" t="s">
        <v>35</v>
      </c>
      <c r="C5349" s="14" t="s">
        <v>20</v>
      </c>
      <c r="D5349" s="14" t="s">
        <v>70</v>
      </c>
      <c r="E5349" s="14" t="s">
        <v>5</v>
      </c>
      <c r="F5349" s="15">
        <v>42976.0</v>
      </c>
      <c r="G5349" s="15">
        <v>42991.0</v>
      </c>
      <c r="H5349" s="14">
        <v>5096.0</v>
      </c>
      <c r="I5349" s="12">
        <f>VLOOKUP(C5349, products!$A$1:$C$8, 3, FALSE)</f>
        <v>5482</v>
      </c>
      <c r="J5349" s="12" t="str">
        <f>VLOOKUP(B5349,sales_teams!A:C,3)</f>
        <v>Central</v>
      </c>
      <c r="K5349" s="12" t="str">
        <f>VLOOKUP(B5349,sales_teams!A:C,2)</f>
        <v>Dustin Brinkmann</v>
      </c>
      <c r="L5349" s="12" t="str">
        <f>VLOOKUP(D5349,accounts!A:G,6)</f>
        <v>United States</v>
      </c>
      <c r="M5349" s="12" t="str">
        <f>VLOOKUP(D5349,accounts!A:B,2)</f>
        <v>telecommunications</v>
      </c>
      <c r="N5349" s="12" t="str">
        <f t="shared" si="26"/>
        <v>Aug 2017</v>
      </c>
      <c r="O5349" s="12" t="str">
        <f t="shared" si="685"/>
        <v>Sep 2017</v>
      </c>
      <c r="P5349" s="12">
        <f>VLOOKUP(D5349,accounts!A:G,4)</f>
        <v>5266.09</v>
      </c>
      <c r="Q5349" s="12">
        <f t="shared" si="686"/>
        <v>31</v>
      </c>
    </row>
    <row r="5350">
      <c r="A5350" s="14" t="s">
        <v>5529</v>
      </c>
      <c r="B5350" s="14" t="s">
        <v>35</v>
      </c>
      <c r="C5350" s="14" t="s">
        <v>20</v>
      </c>
      <c r="D5350" s="14" t="s">
        <v>71</v>
      </c>
      <c r="E5350" s="14" t="s">
        <v>5</v>
      </c>
      <c r="F5350" s="15">
        <v>42976.0</v>
      </c>
      <c r="G5350" s="15">
        <v>43008.0</v>
      </c>
      <c r="H5350" s="14">
        <v>4994.0</v>
      </c>
      <c r="I5350" s="12">
        <f>VLOOKUP(C5350, products!$A$1:$C$8, 3, FALSE)</f>
        <v>5482</v>
      </c>
      <c r="J5350" s="12" t="str">
        <f>VLOOKUP(B5350,sales_teams!A:C,3)</f>
        <v>Central</v>
      </c>
      <c r="K5350" s="12" t="str">
        <f>VLOOKUP(B5350,sales_teams!A:C,2)</f>
        <v>Dustin Brinkmann</v>
      </c>
      <c r="L5350" s="12" t="str">
        <f>VLOOKUP(D5350,accounts!A:G,6)</f>
        <v>United States</v>
      </c>
      <c r="M5350" s="12" t="str">
        <f>VLOOKUP(D5350,accounts!A:B,2)</f>
        <v>services</v>
      </c>
      <c r="N5350" s="12" t="str">
        <f t="shared" si="26"/>
        <v>Aug 2017</v>
      </c>
      <c r="O5350" s="12" t="str">
        <f t="shared" si="685"/>
        <v>Sep 2017</v>
      </c>
      <c r="P5350" s="12">
        <f>VLOOKUP(D5350,accounts!A:G,4)</f>
        <v>2041.73</v>
      </c>
      <c r="Q5350" s="12">
        <f t="shared" si="686"/>
        <v>31</v>
      </c>
    </row>
    <row r="5351">
      <c r="A5351" s="14" t="s">
        <v>5530</v>
      </c>
      <c r="B5351" s="14" t="s">
        <v>36</v>
      </c>
      <c r="C5351" s="14" t="s">
        <v>18</v>
      </c>
      <c r="D5351" s="14" t="s">
        <v>80</v>
      </c>
      <c r="E5351" s="14" t="s">
        <v>5</v>
      </c>
      <c r="F5351" s="15">
        <v>42976.0</v>
      </c>
      <c r="G5351" s="15">
        <v>43070.0</v>
      </c>
      <c r="H5351" s="14">
        <v>1251.0</v>
      </c>
      <c r="I5351" s="12">
        <f>VLOOKUP(C5351, products!$A$1:$C$8, 3, FALSE)</f>
        <v>1096</v>
      </c>
      <c r="J5351" s="12" t="str">
        <f>VLOOKUP(B5351,sales_teams!A:C,3)</f>
        <v>Central</v>
      </c>
      <c r="K5351" s="12" t="str">
        <f>VLOOKUP(B5351,sales_teams!A:C,2)</f>
        <v>Dustin Brinkmann</v>
      </c>
      <c r="L5351" s="12" t="str">
        <f>VLOOKUP(D5351,accounts!A:G,6)</f>
        <v>United States</v>
      </c>
      <c r="M5351" s="12" t="str">
        <f>VLOOKUP(D5351,accounts!A:B,2)</f>
        <v>technolgy</v>
      </c>
      <c r="N5351" s="12" t="str">
        <f t="shared" si="26"/>
        <v>Aug 2017</v>
      </c>
      <c r="O5351" s="12" t="str">
        <f t="shared" si="685"/>
        <v>Dec 2017</v>
      </c>
      <c r="P5351" s="12">
        <f>VLOOKUP(D5351,accounts!A:G,4)</f>
        <v>1712.68</v>
      </c>
      <c r="Q5351" s="12">
        <f t="shared" si="686"/>
        <v>122</v>
      </c>
    </row>
    <row r="5352">
      <c r="A5352" s="14" t="s">
        <v>5531</v>
      </c>
      <c r="B5352" s="14" t="s">
        <v>39</v>
      </c>
      <c r="C5352" s="14" t="s">
        <v>22</v>
      </c>
      <c r="D5352" s="14" t="s">
        <v>88</v>
      </c>
      <c r="E5352" s="14" t="s">
        <v>5</v>
      </c>
      <c r="F5352" s="15">
        <v>42976.0</v>
      </c>
      <c r="G5352" s="15">
        <v>43050.0</v>
      </c>
      <c r="H5352" s="14">
        <v>602.0</v>
      </c>
      <c r="I5352" s="12">
        <f>VLOOKUP(C5352, products!$A$1:$C$8, 3, FALSE)</f>
        <v>550</v>
      </c>
      <c r="J5352" s="12" t="str">
        <f>VLOOKUP(B5352,sales_teams!A:C,3)</f>
        <v>East</v>
      </c>
      <c r="K5352" s="12" t="str">
        <f>VLOOKUP(B5352,sales_teams!A:C,2)</f>
        <v>Rocco Neubert</v>
      </c>
      <c r="L5352" s="12" t="str">
        <f>VLOOKUP(D5352,accounts!A:G,6)</f>
        <v>United States</v>
      </c>
      <c r="M5352" s="12" t="str">
        <f>VLOOKUP(D5352,accounts!A:B,2)</f>
        <v>retail</v>
      </c>
      <c r="N5352" s="12" t="str">
        <f t="shared" si="26"/>
        <v>Aug 2017</v>
      </c>
      <c r="O5352" s="12" t="str">
        <f t="shared" si="685"/>
        <v>Nov 2017</v>
      </c>
      <c r="P5352" s="12">
        <f>VLOOKUP(D5352,accounts!A:G,4)</f>
        <v>2520.83</v>
      </c>
      <c r="Q5352" s="12">
        <f t="shared" si="686"/>
        <v>92</v>
      </c>
    </row>
    <row r="5353">
      <c r="A5353" s="14" t="s">
        <v>5532</v>
      </c>
      <c r="B5353" s="14" t="s">
        <v>39</v>
      </c>
      <c r="C5353" s="14" t="s">
        <v>22</v>
      </c>
      <c r="D5353" s="14" t="s">
        <v>144</v>
      </c>
      <c r="E5353" s="14" t="s">
        <v>5</v>
      </c>
      <c r="F5353" s="15">
        <v>42976.0</v>
      </c>
      <c r="G5353" s="15">
        <v>42986.0</v>
      </c>
      <c r="H5353" s="14">
        <v>600.0</v>
      </c>
      <c r="I5353" s="12">
        <f>VLOOKUP(C5353, products!$A$1:$C$8, 3, FALSE)</f>
        <v>550</v>
      </c>
      <c r="J5353" s="12" t="str">
        <f>VLOOKUP(B5353,sales_teams!A:C,3)</f>
        <v>East</v>
      </c>
      <c r="K5353" s="12" t="str">
        <f>VLOOKUP(B5353,sales_teams!A:C,2)</f>
        <v>Rocco Neubert</v>
      </c>
      <c r="L5353" s="12" t="str">
        <f>VLOOKUP(D5353,accounts!A:G,6)</f>
        <v>Romania</v>
      </c>
      <c r="M5353" s="12" t="str">
        <f>VLOOKUP(D5353,accounts!A:B,2)</f>
        <v>retail</v>
      </c>
      <c r="N5353" s="12" t="str">
        <f t="shared" si="26"/>
        <v>Aug 2017</v>
      </c>
      <c r="O5353" s="12" t="str">
        <f t="shared" si="685"/>
        <v>Sep 2017</v>
      </c>
      <c r="P5353" s="12">
        <f>VLOOKUP(D5353,accounts!A:G,4)</f>
        <v>167.89</v>
      </c>
      <c r="Q5353" s="12">
        <f t="shared" si="686"/>
        <v>31</v>
      </c>
    </row>
    <row r="5354">
      <c r="A5354" s="14" t="s">
        <v>5533</v>
      </c>
      <c r="B5354" s="14" t="s">
        <v>39</v>
      </c>
      <c r="C5354" s="14" t="s">
        <v>22</v>
      </c>
      <c r="D5354" s="14" t="s">
        <v>138</v>
      </c>
      <c r="E5354" s="14" t="s">
        <v>5</v>
      </c>
      <c r="F5354" s="15">
        <v>42976.0</v>
      </c>
      <c r="G5354" s="15">
        <v>42987.0</v>
      </c>
      <c r="H5354" s="14">
        <v>595.0</v>
      </c>
      <c r="I5354" s="12">
        <f>VLOOKUP(C5354, products!$A$1:$C$8, 3, FALSE)</f>
        <v>550</v>
      </c>
      <c r="J5354" s="12" t="str">
        <f>VLOOKUP(B5354,sales_teams!A:C,3)</f>
        <v>East</v>
      </c>
      <c r="K5354" s="12" t="str">
        <f>VLOOKUP(B5354,sales_teams!A:C,2)</f>
        <v>Rocco Neubert</v>
      </c>
      <c r="L5354" s="12" t="str">
        <f>VLOOKUP(D5354,accounts!A:G,6)</f>
        <v>United States</v>
      </c>
      <c r="M5354" s="12" t="str">
        <f>VLOOKUP(D5354,accounts!A:B,2)</f>
        <v>retail</v>
      </c>
      <c r="N5354" s="12" t="str">
        <f t="shared" si="26"/>
        <v>Aug 2017</v>
      </c>
      <c r="O5354" s="12" t="str">
        <f t="shared" si="685"/>
        <v>Sep 2017</v>
      </c>
      <c r="P5354" s="12">
        <f>VLOOKUP(D5354,accounts!A:G,4)</f>
        <v>2261.05</v>
      </c>
      <c r="Q5354" s="12">
        <f t="shared" si="686"/>
        <v>31</v>
      </c>
    </row>
    <row r="5355">
      <c r="A5355" s="14" t="s">
        <v>5534</v>
      </c>
      <c r="B5355" s="14" t="s">
        <v>40</v>
      </c>
      <c r="C5355" s="14" t="s">
        <v>19</v>
      </c>
      <c r="D5355" s="14" t="s">
        <v>112</v>
      </c>
      <c r="E5355" s="14" t="s">
        <v>26</v>
      </c>
      <c r="F5355" s="15">
        <v>42976.0</v>
      </c>
      <c r="G5355" s="15">
        <v>43064.0</v>
      </c>
      <c r="H5355" s="14">
        <v>0.0</v>
      </c>
      <c r="I5355" s="12">
        <f>VLOOKUP(C5355, products!$A$1:$C$8, 3, FALSE)</f>
        <v>55</v>
      </c>
      <c r="J5355" s="12" t="str">
        <f>VLOOKUP(B5355,sales_teams!A:C,3)</f>
        <v>East</v>
      </c>
      <c r="K5355" s="12" t="str">
        <f>VLOOKUP(B5355,sales_teams!A:C,2)</f>
        <v>Rocco Neubert</v>
      </c>
      <c r="L5355" s="12" t="str">
        <f>VLOOKUP(D5355,accounts!A:G,6)</f>
        <v>United States</v>
      </c>
      <c r="M5355" s="12" t="str">
        <f>VLOOKUP(D5355,accounts!A:B,2)</f>
        <v>telecommunications</v>
      </c>
      <c r="N5355" s="12" t="str">
        <f t="shared" si="26"/>
        <v>Aug 2017</v>
      </c>
      <c r="O5355" s="12" t="str">
        <f t="shared" si="685"/>
        <v>Nov 2017</v>
      </c>
      <c r="P5355" s="12">
        <f>VLOOKUP(D5355,accounts!A:G,4)</f>
        <v>1699.85</v>
      </c>
      <c r="Q5355" s="12">
        <f t="shared" si="686"/>
        <v>92</v>
      </c>
    </row>
    <row r="5356">
      <c r="A5356" s="14" t="s">
        <v>5535</v>
      </c>
      <c r="B5356" s="14" t="s">
        <v>42</v>
      </c>
      <c r="C5356" s="14" t="s">
        <v>17</v>
      </c>
      <c r="D5356" s="14" t="s">
        <v>84</v>
      </c>
      <c r="E5356" s="14" t="s">
        <v>26</v>
      </c>
      <c r="F5356" s="15">
        <v>42976.0</v>
      </c>
      <c r="G5356" s="15">
        <v>43040.0</v>
      </c>
      <c r="H5356" s="14">
        <v>0.0</v>
      </c>
      <c r="I5356" s="12">
        <f>VLOOKUP(C5356, products!$A$1:$C$8, 3, FALSE)</f>
        <v>4821</v>
      </c>
      <c r="J5356" s="12" t="str">
        <f>VLOOKUP(B5356,sales_teams!A:C,3)</f>
        <v>East</v>
      </c>
      <c r="K5356" s="12" t="str">
        <f>VLOOKUP(B5356,sales_teams!A:C,2)</f>
        <v>Rocco Neubert</v>
      </c>
      <c r="L5356" s="12" t="str">
        <f>VLOOKUP(D5356,accounts!A:G,6)</f>
        <v>United States</v>
      </c>
      <c r="M5356" s="12" t="str">
        <f>VLOOKUP(D5356,accounts!A:B,2)</f>
        <v>software</v>
      </c>
      <c r="N5356" s="12" t="str">
        <f t="shared" si="26"/>
        <v>Aug 2017</v>
      </c>
      <c r="O5356" s="12" t="str">
        <f t="shared" si="685"/>
        <v>Nov 2017</v>
      </c>
      <c r="P5356" s="12">
        <f>VLOOKUP(D5356,accounts!A:G,4)</f>
        <v>2714.9</v>
      </c>
      <c r="Q5356" s="12">
        <f t="shared" si="686"/>
        <v>92</v>
      </c>
    </row>
    <row r="5357">
      <c r="A5357" s="14" t="s">
        <v>5536</v>
      </c>
      <c r="B5357" s="14" t="s">
        <v>43</v>
      </c>
      <c r="C5357" s="14" t="s">
        <v>21</v>
      </c>
      <c r="D5357" s="14" t="s">
        <v>68</v>
      </c>
      <c r="E5357" s="14" t="s">
        <v>5</v>
      </c>
      <c r="F5357" s="15">
        <v>42976.0</v>
      </c>
      <c r="G5357" s="15">
        <v>43100.0</v>
      </c>
      <c r="H5357" s="14">
        <v>3064.0</v>
      </c>
      <c r="I5357" s="12">
        <f>VLOOKUP(C5357, products!$A$1:$C$8, 3, FALSE)</f>
        <v>3393</v>
      </c>
      <c r="J5357" s="12" t="str">
        <f>VLOOKUP(B5357,sales_teams!A:C,3)</f>
        <v>East</v>
      </c>
      <c r="K5357" s="12" t="str">
        <f>VLOOKUP(B5357,sales_teams!A:C,2)</f>
        <v>Rocco Neubert</v>
      </c>
      <c r="L5357" s="12" t="str">
        <f>VLOOKUP(D5357,accounts!A:G,6)</f>
        <v>Korea</v>
      </c>
      <c r="M5357" s="12" t="str">
        <f>VLOOKUP(D5357,accounts!A:B,2)</f>
        <v>technolgy</v>
      </c>
      <c r="N5357" s="12" t="str">
        <f t="shared" si="26"/>
        <v>Aug 2017</v>
      </c>
      <c r="O5357" s="12" t="str">
        <f t="shared" si="685"/>
        <v>Dec 2017</v>
      </c>
      <c r="P5357" s="12">
        <f>VLOOKUP(D5357,accounts!A:G,4)</f>
        <v>8170.38</v>
      </c>
      <c r="Q5357" s="12">
        <f t="shared" si="686"/>
        <v>122</v>
      </c>
    </row>
    <row r="5358">
      <c r="A5358" s="14" t="s">
        <v>5537</v>
      </c>
      <c r="B5358" s="14" t="s">
        <v>49</v>
      </c>
      <c r="C5358" s="14" t="s">
        <v>21</v>
      </c>
      <c r="D5358" s="14" t="s">
        <v>139</v>
      </c>
      <c r="E5358" s="14" t="s">
        <v>25</v>
      </c>
      <c r="F5358" s="15">
        <v>42976.0</v>
      </c>
      <c r="G5358" s="17"/>
      <c r="I5358" s="12">
        <f>VLOOKUP(C5358, products!$A$1:$C$8, 3, FALSE)</f>
        <v>3393</v>
      </c>
      <c r="J5358" s="12" t="str">
        <f>VLOOKUP(B5358,sales_teams!A:C,3)</f>
        <v>West</v>
      </c>
      <c r="K5358" s="12" t="str">
        <f>VLOOKUP(B5358,sales_teams!A:C,2)</f>
        <v>Summer Sewald</v>
      </c>
      <c r="L5358" s="12" t="str">
        <f>VLOOKUP(D5358,accounts!A:G,6)</f>
        <v>United States</v>
      </c>
      <c r="M5358" s="12" t="str">
        <f>VLOOKUP(D5358,accounts!A:B,2)</f>
        <v>technolgy</v>
      </c>
      <c r="N5358" s="12" t="str">
        <f t="shared" si="26"/>
        <v>Aug 2017</v>
      </c>
      <c r="P5358" s="12">
        <f>VLOOKUP(D5358,accounts!A:G,4)</f>
        <v>527.11</v>
      </c>
    </row>
    <row r="5359">
      <c r="A5359" s="14" t="s">
        <v>5538</v>
      </c>
      <c r="B5359" s="14" t="s">
        <v>52</v>
      </c>
      <c r="C5359" s="14" t="s">
        <v>19</v>
      </c>
      <c r="D5359" s="14" t="s">
        <v>94</v>
      </c>
      <c r="E5359" s="14" t="s">
        <v>26</v>
      </c>
      <c r="F5359" s="15">
        <v>42976.0</v>
      </c>
      <c r="G5359" s="15">
        <v>43055.0</v>
      </c>
      <c r="H5359" s="14">
        <v>0.0</v>
      </c>
      <c r="I5359" s="12">
        <f>VLOOKUP(C5359, products!$A$1:$C$8, 3, FALSE)</f>
        <v>55</v>
      </c>
      <c r="J5359" s="12" t="str">
        <f>VLOOKUP(B5359,sales_teams!A:C,3)</f>
        <v>West</v>
      </c>
      <c r="K5359" s="12" t="str">
        <f>VLOOKUP(B5359,sales_teams!A:C,2)</f>
        <v>Summer Sewald</v>
      </c>
      <c r="L5359" s="12" t="str">
        <f>VLOOKUP(D5359,accounts!A:G,6)</f>
        <v>United States</v>
      </c>
      <c r="M5359" s="12" t="str">
        <f>VLOOKUP(D5359,accounts!A:B,2)</f>
        <v>medical</v>
      </c>
      <c r="N5359" s="12" t="str">
        <f t="shared" si="26"/>
        <v>Aug 2017</v>
      </c>
      <c r="O5359" s="12" t="str">
        <f t="shared" ref="O5359:O5411" si="687">TEXT(G5359,"mmm yyy")</f>
        <v>Nov 2017</v>
      </c>
      <c r="P5359" s="12">
        <f>VLOOKUP(D5359,accounts!A:G,4)</f>
        <v>3922.42</v>
      </c>
      <c r="Q5359" s="12">
        <f t="shared" ref="Q5359:Q5411" si="688">O5359-N5359</f>
        <v>92</v>
      </c>
    </row>
    <row r="5360">
      <c r="A5360" s="14" t="s">
        <v>5539</v>
      </c>
      <c r="B5360" s="14" t="s">
        <v>53</v>
      </c>
      <c r="C5360" s="14" t="s">
        <v>21</v>
      </c>
      <c r="D5360" s="14" t="s">
        <v>134</v>
      </c>
      <c r="E5360" s="14" t="s">
        <v>26</v>
      </c>
      <c r="F5360" s="15">
        <v>42976.0</v>
      </c>
      <c r="G5360" s="15">
        <v>43067.0</v>
      </c>
      <c r="H5360" s="14">
        <v>0.0</v>
      </c>
      <c r="I5360" s="12">
        <f>VLOOKUP(C5360, products!$A$1:$C$8, 3, FALSE)</f>
        <v>3393</v>
      </c>
      <c r="J5360" s="12" t="str">
        <f>VLOOKUP(B5360,sales_teams!A:C,3)</f>
        <v>West</v>
      </c>
      <c r="K5360" s="12" t="str">
        <f>VLOOKUP(B5360,sales_teams!A:C,2)</f>
        <v>Summer Sewald</v>
      </c>
      <c r="L5360" s="12" t="str">
        <f>VLOOKUP(D5360,accounts!A:G,6)</f>
        <v>United States</v>
      </c>
      <c r="M5360" s="12" t="str">
        <f>VLOOKUP(D5360,accounts!A:B,2)</f>
        <v>medical</v>
      </c>
      <c r="N5360" s="12" t="str">
        <f t="shared" si="26"/>
        <v>Aug 2017</v>
      </c>
      <c r="O5360" s="12" t="str">
        <f t="shared" si="687"/>
        <v>Nov 2017</v>
      </c>
      <c r="P5360" s="12">
        <f>VLOOKUP(D5360,accounts!A:G,4)</f>
        <v>441.08</v>
      </c>
      <c r="Q5360" s="12">
        <f t="shared" si="688"/>
        <v>92</v>
      </c>
    </row>
    <row r="5361">
      <c r="A5361" s="14" t="s">
        <v>5540</v>
      </c>
      <c r="B5361" s="14" t="s">
        <v>54</v>
      </c>
      <c r="C5361" s="14" t="s">
        <v>20</v>
      </c>
      <c r="D5361" s="14" t="s">
        <v>114</v>
      </c>
      <c r="E5361" s="14" t="s">
        <v>5</v>
      </c>
      <c r="F5361" s="15">
        <v>42976.0</v>
      </c>
      <c r="G5361" s="15">
        <v>43094.0</v>
      </c>
      <c r="H5361" s="14">
        <v>5790.0</v>
      </c>
      <c r="I5361" s="12">
        <f>VLOOKUP(C5361, products!$A$1:$C$8, 3, FALSE)</f>
        <v>5482</v>
      </c>
      <c r="J5361" s="12" t="str">
        <f>VLOOKUP(B5361,sales_teams!A:C,3)</f>
        <v>West</v>
      </c>
      <c r="K5361" s="12" t="str">
        <f>VLOOKUP(B5361,sales_teams!A:C,2)</f>
        <v>Summer Sewald</v>
      </c>
      <c r="L5361" s="12" t="str">
        <f>VLOOKUP(D5361,accounts!A:G,6)</f>
        <v>United States</v>
      </c>
      <c r="M5361" s="12" t="str">
        <f>VLOOKUP(D5361,accounts!A:B,2)</f>
        <v>technolgy</v>
      </c>
      <c r="N5361" s="12" t="str">
        <f t="shared" si="26"/>
        <v>Aug 2017</v>
      </c>
      <c r="O5361" s="12" t="str">
        <f t="shared" si="687"/>
        <v>Dec 2017</v>
      </c>
      <c r="P5361" s="12">
        <f>VLOOKUP(D5361,accounts!A:G,4)</f>
        <v>1100.04</v>
      </c>
      <c r="Q5361" s="12">
        <f t="shared" si="688"/>
        <v>122</v>
      </c>
    </row>
    <row r="5362">
      <c r="A5362" s="14" t="s">
        <v>5541</v>
      </c>
      <c r="B5362" s="14" t="s">
        <v>56</v>
      </c>
      <c r="C5362" s="14" t="s">
        <v>17</v>
      </c>
      <c r="D5362" s="14" t="s">
        <v>106</v>
      </c>
      <c r="E5362" s="14" t="s">
        <v>5</v>
      </c>
      <c r="F5362" s="15">
        <v>42976.0</v>
      </c>
      <c r="G5362" s="15">
        <v>42983.0</v>
      </c>
      <c r="H5362" s="14">
        <v>5688.0</v>
      </c>
      <c r="I5362" s="12">
        <f>VLOOKUP(C5362, products!$A$1:$C$8, 3, FALSE)</f>
        <v>4821</v>
      </c>
      <c r="J5362" s="12" t="str">
        <f>VLOOKUP(B5362,sales_teams!A:C,3)</f>
        <v>West</v>
      </c>
      <c r="K5362" s="12" t="str">
        <f>VLOOKUP(B5362,sales_teams!A:C,2)</f>
        <v>Summer Sewald</v>
      </c>
      <c r="L5362" s="12" t="str">
        <f>VLOOKUP(D5362,accounts!A:G,6)</f>
        <v>United States</v>
      </c>
      <c r="M5362" s="12" t="str">
        <f>VLOOKUP(D5362,accounts!A:B,2)</f>
        <v>finance</v>
      </c>
      <c r="N5362" s="12" t="str">
        <f t="shared" si="26"/>
        <v>Aug 2017</v>
      </c>
      <c r="O5362" s="12" t="str">
        <f t="shared" si="687"/>
        <v>Sep 2017</v>
      </c>
      <c r="P5362" s="12">
        <f>VLOOKUP(D5362,accounts!A:G,4)</f>
        <v>646.1</v>
      </c>
      <c r="Q5362" s="12">
        <f t="shared" si="688"/>
        <v>31</v>
      </c>
    </row>
    <row r="5363">
      <c r="A5363" s="14" t="s">
        <v>5542</v>
      </c>
      <c r="B5363" s="14" t="s">
        <v>57</v>
      </c>
      <c r="C5363" s="14" t="s">
        <v>22</v>
      </c>
      <c r="D5363" s="14" t="s">
        <v>98</v>
      </c>
      <c r="E5363" s="14" t="s">
        <v>5</v>
      </c>
      <c r="F5363" s="15">
        <v>42976.0</v>
      </c>
      <c r="G5363" s="15">
        <v>43041.0</v>
      </c>
      <c r="H5363" s="14">
        <v>672.0</v>
      </c>
      <c r="I5363" s="12">
        <f>VLOOKUP(C5363, products!$A$1:$C$8, 3, FALSE)</f>
        <v>550</v>
      </c>
      <c r="J5363" s="12" t="str">
        <f>VLOOKUP(B5363,sales_teams!A:C,3)</f>
        <v>West</v>
      </c>
      <c r="K5363" s="12" t="str">
        <f>VLOOKUP(B5363,sales_teams!A:C,2)</f>
        <v>Summer Sewald</v>
      </c>
      <c r="L5363" s="12" t="str">
        <f>VLOOKUP(D5363,accounts!A:G,6)</f>
        <v>United States</v>
      </c>
      <c r="M5363" s="12" t="str">
        <f>VLOOKUP(D5363,accounts!A:B,2)</f>
        <v>retail</v>
      </c>
      <c r="N5363" s="12" t="str">
        <f t="shared" si="26"/>
        <v>Aug 2017</v>
      </c>
      <c r="O5363" s="12" t="str">
        <f t="shared" si="687"/>
        <v>Nov 2017</v>
      </c>
      <c r="P5363" s="12">
        <f>VLOOKUP(D5363,accounts!A:G,4)</f>
        <v>718.62</v>
      </c>
      <c r="Q5363" s="12">
        <f t="shared" si="688"/>
        <v>92</v>
      </c>
    </row>
    <row r="5364">
      <c r="A5364" s="14" t="s">
        <v>5543</v>
      </c>
      <c r="B5364" s="14" t="s">
        <v>57</v>
      </c>
      <c r="C5364" s="14" t="s">
        <v>19</v>
      </c>
      <c r="D5364" s="14" t="s">
        <v>119</v>
      </c>
      <c r="E5364" s="14" t="s">
        <v>5</v>
      </c>
      <c r="F5364" s="15">
        <v>42976.0</v>
      </c>
      <c r="G5364" s="15">
        <v>43077.0</v>
      </c>
      <c r="H5364" s="14">
        <v>62.0</v>
      </c>
      <c r="I5364" s="12">
        <f>VLOOKUP(C5364, products!$A$1:$C$8, 3, FALSE)</f>
        <v>55</v>
      </c>
      <c r="J5364" s="12" t="str">
        <f>VLOOKUP(B5364,sales_teams!A:C,3)</f>
        <v>West</v>
      </c>
      <c r="K5364" s="12" t="str">
        <f>VLOOKUP(B5364,sales_teams!A:C,2)</f>
        <v>Summer Sewald</v>
      </c>
      <c r="L5364" s="12" t="str">
        <f>VLOOKUP(D5364,accounts!A:G,6)</f>
        <v>Philipines</v>
      </c>
      <c r="M5364" s="12" t="str">
        <f>VLOOKUP(D5364,accounts!A:B,2)</f>
        <v>medical</v>
      </c>
      <c r="N5364" s="12" t="str">
        <f t="shared" si="26"/>
        <v>Aug 2017</v>
      </c>
      <c r="O5364" s="12" t="str">
        <f t="shared" si="687"/>
        <v>Dec 2017</v>
      </c>
      <c r="P5364" s="12">
        <f>VLOOKUP(D5364,accounts!A:G,4)</f>
        <v>587.34</v>
      </c>
      <c r="Q5364" s="12">
        <f t="shared" si="688"/>
        <v>122</v>
      </c>
    </row>
    <row r="5365">
      <c r="A5365" s="14" t="s">
        <v>5544</v>
      </c>
      <c r="B5365" s="14" t="s">
        <v>58</v>
      </c>
      <c r="C5365" s="14" t="s">
        <v>17</v>
      </c>
      <c r="D5365" s="14" t="s">
        <v>93</v>
      </c>
      <c r="E5365" s="14" t="s">
        <v>5</v>
      </c>
      <c r="F5365" s="15">
        <v>42976.0</v>
      </c>
      <c r="G5365" s="15">
        <v>43088.0</v>
      </c>
      <c r="H5365" s="14">
        <v>4577.0</v>
      </c>
      <c r="I5365" s="12">
        <f>VLOOKUP(C5365, products!$A$1:$C$8, 3, FALSE)</f>
        <v>4821</v>
      </c>
      <c r="J5365" s="12" t="str">
        <f>VLOOKUP(B5365,sales_teams!A:C,3)</f>
        <v>West</v>
      </c>
      <c r="K5365" s="12" t="str">
        <f>VLOOKUP(B5365,sales_teams!A:C,2)</f>
        <v>Summer Sewald</v>
      </c>
      <c r="L5365" s="12" t="str">
        <f>VLOOKUP(D5365,accounts!A:G,6)</f>
        <v>United States</v>
      </c>
      <c r="M5365" s="12" t="str">
        <f>VLOOKUP(D5365,accounts!A:B,2)</f>
        <v>retail</v>
      </c>
      <c r="N5365" s="12" t="str">
        <f t="shared" si="26"/>
        <v>Aug 2017</v>
      </c>
      <c r="O5365" s="12" t="str">
        <f t="shared" si="687"/>
        <v>Dec 2017</v>
      </c>
      <c r="P5365" s="12">
        <f>VLOOKUP(D5365,accounts!A:G,4)</f>
        <v>4968.91</v>
      </c>
      <c r="Q5365" s="12">
        <f t="shared" si="688"/>
        <v>122</v>
      </c>
    </row>
    <row r="5366">
      <c r="A5366" s="14" t="s">
        <v>5545</v>
      </c>
      <c r="B5366" s="14" t="s">
        <v>32</v>
      </c>
      <c r="C5366" s="14" t="s">
        <v>19</v>
      </c>
      <c r="D5366" s="14" t="s">
        <v>92</v>
      </c>
      <c r="E5366" s="14" t="s">
        <v>26</v>
      </c>
      <c r="F5366" s="15">
        <v>42977.0</v>
      </c>
      <c r="G5366" s="15">
        <v>43058.0</v>
      </c>
      <c r="H5366" s="14">
        <v>0.0</v>
      </c>
      <c r="I5366" s="12">
        <f>VLOOKUP(C5366, products!$A$1:$C$8, 3, FALSE)</f>
        <v>55</v>
      </c>
      <c r="J5366" s="12" t="str">
        <f>VLOOKUP(B5366,sales_teams!A:C,3)</f>
        <v>Central</v>
      </c>
      <c r="K5366" s="12" t="str">
        <f>VLOOKUP(B5366,sales_teams!A:C,2)</f>
        <v>Dustin Brinkmann</v>
      </c>
      <c r="L5366" s="12" t="str">
        <f>VLOOKUP(D5366,accounts!A:G,6)</f>
        <v>United States</v>
      </c>
      <c r="M5366" s="12" t="str">
        <f>VLOOKUP(D5366,accounts!A:B,2)</f>
        <v>finance</v>
      </c>
      <c r="N5366" s="12" t="str">
        <f t="shared" si="26"/>
        <v>Aug 2017</v>
      </c>
      <c r="O5366" s="12" t="str">
        <f t="shared" si="687"/>
        <v>Nov 2017</v>
      </c>
      <c r="P5366" s="12">
        <f>VLOOKUP(D5366,accounts!A:G,4)</f>
        <v>2819.5</v>
      </c>
      <c r="Q5366" s="12">
        <f t="shared" si="688"/>
        <v>92</v>
      </c>
    </row>
    <row r="5367">
      <c r="A5367" s="14" t="s">
        <v>5546</v>
      </c>
      <c r="B5367" s="14" t="s">
        <v>32</v>
      </c>
      <c r="C5367" s="14" t="s">
        <v>18</v>
      </c>
      <c r="D5367" s="14" t="s">
        <v>71</v>
      </c>
      <c r="E5367" s="14" t="s">
        <v>5</v>
      </c>
      <c r="F5367" s="15">
        <v>42977.0</v>
      </c>
      <c r="G5367" s="15">
        <v>43095.0</v>
      </c>
      <c r="H5367" s="14">
        <v>1118.0</v>
      </c>
      <c r="I5367" s="12">
        <f>VLOOKUP(C5367, products!$A$1:$C$8, 3, FALSE)</f>
        <v>1096</v>
      </c>
      <c r="J5367" s="12" t="str">
        <f>VLOOKUP(B5367,sales_teams!A:C,3)</f>
        <v>Central</v>
      </c>
      <c r="K5367" s="12" t="str">
        <f>VLOOKUP(B5367,sales_teams!A:C,2)</f>
        <v>Dustin Brinkmann</v>
      </c>
      <c r="L5367" s="12" t="str">
        <f>VLOOKUP(D5367,accounts!A:G,6)</f>
        <v>United States</v>
      </c>
      <c r="M5367" s="12" t="str">
        <f>VLOOKUP(D5367,accounts!A:B,2)</f>
        <v>services</v>
      </c>
      <c r="N5367" s="12" t="str">
        <f t="shared" si="26"/>
        <v>Aug 2017</v>
      </c>
      <c r="O5367" s="12" t="str">
        <f t="shared" si="687"/>
        <v>Dec 2017</v>
      </c>
      <c r="P5367" s="12">
        <f>VLOOKUP(D5367,accounts!A:G,4)</f>
        <v>2041.73</v>
      </c>
      <c r="Q5367" s="12">
        <f t="shared" si="688"/>
        <v>122</v>
      </c>
    </row>
    <row r="5368">
      <c r="A5368" s="14" t="s">
        <v>5547</v>
      </c>
      <c r="B5368" s="14" t="s">
        <v>32</v>
      </c>
      <c r="C5368" s="14" t="s">
        <v>19</v>
      </c>
      <c r="D5368" s="14" t="s">
        <v>142</v>
      </c>
      <c r="E5368" s="14" t="s">
        <v>5</v>
      </c>
      <c r="F5368" s="15">
        <v>42977.0</v>
      </c>
      <c r="G5368" s="15">
        <v>42986.0</v>
      </c>
      <c r="H5368" s="14">
        <v>55.0</v>
      </c>
      <c r="I5368" s="12">
        <f>VLOOKUP(C5368, products!$A$1:$C$8, 3, FALSE)</f>
        <v>55</v>
      </c>
      <c r="J5368" s="12" t="str">
        <f>VLOOKUP(B5368,sales_teams!A:C,3)</f>
        <v>Central</v>
      </c>
      <c r="K5368" s="12" t="str">
        <f>VLOOKUP(B5368,sales_teams!A:C,2)</f>
        <v>Dustin Brinkmann</v>
      </c>
      <c r="L5368" s="12" t="str">
        <f>VLOOKUP(D5368,accounts!A:G,6)</f>
        <v>United States</v>
      </c>
      <c r="M5368" s="12" t="str">
        <f>VLOOKUP(D5368,accounts!A:B,2)</f>
        <v>employment</v>
      </c>
      <c r="N5368" s="12" t="str">
        <f t="shared" si="26"/>
        <v>Aug 2017</v>
      </c>
      <c r="O5368" s="12" t="str">
        <f t="shared" si="687"/>
        <v>Sep 2017</v>
      </c>
      <c r="P5368" s="12">
        <f>VLOOKUP(D5368,accounts!A:G,4)</f>
        <v>291.27</v>
      </c>
      <c r="Q5368" s="12">
        <f t="shared" si="688"/>
        <v>31</v>
      </c>
    </row>
    <row r="5369">
      <c r="A5369" s="14" t="s">
        <v>5548</v>
      </c>
      <c r="B5369" s="14" t="s">
        <v>33</v>
      </c>
      <c r="C5369" s="14" t="s">
        <v>17</v>
      </c>
      <c r="D5369" s="14" t="s">
        <v>96</v>
      </c>
      <c r="E5369" s="14" t="s">
        <v>5</v>
      </c>
      <c r="F5369" s="15">
        <v>42977.0</v>
      </c>
      <c r="G5369" s="15">
        <v>43090.0</v>
      </c>
      <c r="H5369" s="14">
        <v>5052.0</v>
      </c>
      <c r="I5369" s="12">
        <f>VLOOKUP(C5369, products!$A$1:$C$8, 3, FALSE)</f>
        <v>4821</v>
      </c>
      <c r="J5369" s="12" t="str">
        <f>VLOOKUP(B5369,sales_teams!A:C,3)</f>
        <v>Central</v>
      </c>
      <c r="K5369" s="12" t="str">
        <f>VLOOKUP(B5369,sales_teams!A:C,2)</f>
        <v>Dustin Brinkmann</v>
      </c>
      <c r="L5369" s="12" t="str">
        <f>VLOOKUP(D5369,accounts!A:G,6)</f>
        <v>Japan</v>
      </c>
      <c r="M5369" s="12" t="str">
        <f>VLOOKUP(D5369,accounts!A:B,2)</f>
        <v>retail</v>
      </c>
      <c r="N5369" s="12" t="str">
        <f t="shared" si="26"/>
        <v>Aug 2017</v>
      </c>
      <c r="O5369" s="12" t="str">
        <f t="shared" si="687"/>
        <v>Dec 2017</v>
      </c>
      <c r="P5369" s="12">
        <f>VLOOKUP(D5369,accounts!A:G,4)</f>
        <v>5158.71</v>
      </c>
      <c r="Q5369" s="12">
        <f t="shared" si="688"/>
        <v>122</v>
      </c>
    </row>
    <row r="5370">
      <c r="A5370" s="14" t="s">
        <v>5549</v>
      </c>
      <c r="B5370" s="14" t="s">
        <v>33</v>
      </c>
      <c r="C5370" s="14" t="s">
        <v>17</v>
      </c>
      <c r="D5370" s="14" t="s">
        <v>86</v>
      </c>
      <c r="E5370" s="14" t="s">
        <v>5</v>
      </c>
      <c r="F5370" s="15">
        <v>42977.0</v>
      </c>
      <c r="G5370" s="15">
        <v>42982.0</v>
      </c>
      <c r="H5370" s="14">
        <v>4023.0</v>
      </c>
      <c r="I5370" s="12">
        <f>VLOOKUP(C5370, products!$A$1:$C$8, 3, FALSE)</f>
        <v>4821</v>
      </c>
      <c r="J5370" s="12" t="str">
        <f>VLOOKUP(B5370,sales_teams!A:C,3)</f>
        <v>Central</v>
      </c>
      <c r="K5370" s="12" t="str">
        <f>VLOOKUP(B5370,sales_teams!A:C,2)</f>
        <v>Dustin Brinkmann</v>
      </c>
      <c r="L5370" s="12" t="str">
        <f>VLOOKUP(D5370,accounts!A:G,6)</f>
        <v>United States</v>
      </c>
      <c r="M5370" s="12" t="str">
        <f>VLOOKUP(D5370,accounts!A:B,2)</f>
        <v>software</v>
      </c>
      <c r="N5370" s="12" t="str">
        <f t="shared" si="26"/>
        <v>Aug 2017</v>
      </c>
      <c r="O5370" s="12" t="str">
        <f t="shared" si="687"/>
        <v>Sep 2017</v>
      </c>
      <c r="P5370" s="12">
        <f>VLOOKUP(D5370,accounts!A:G,4)</f>
        <v>4478.47</v>
      </c>
      <c r="Q5370" s="12">
        <f t="shared" si="688"/>
        <v>31</v>
      </c>
    </row>
    <row r="5371">
      <c r="A5371" s="14" t="s">
        <v>5550</v>
      </c>
      <c r="B5371" s="14" t="s">
        <v>34</v>
      </c>
      <c r="C5371" s="14" t="s">
        <v>19</v>
      </c>
      <c r="D5371" s="14" t="s">
        <v>139</v>
      </c>
      <c r="E5371" s="14" t="s">
        <v>5</v>
      </c>
      <c r="F5371" s="15">
        <v>42977.0</v>
      </c>
      <c r="G5371" s="15">
        <v>42986.0</v>
      </c>
      <c r="H5371" s="14">
        <v>57.0</v>
      </c>
      <c r="I5371" s="12">
        <f>VLOOKUP(C5371, products!$A$1:$C$8, 3, FALSE)</f>
        <v>55</v>
      </c>
      <c r="J5371" s="12" t="str">
        <f>VLOOKUP(B5371,sales_teams!A:C,3)</f>
        <v>Central</v>
      </c>
      <c r="K5371" s="12" t="str">
        <f>VLOOKUP(B5371,sales_teams!A:C,2)</f>
        <v>Dustin Brinkmann</v>
      </c>
      <c r="L5371" s="12" t="str">
        <f>VLOOKUP(D5371,accounts!A:G,6)</f>
        <v>United States</v>
      </c>
      <c r="M5371" s="12" t="str">
        <f>VLOOKUP(D5371,accounts!A:B,2)</f>
        <v>technolgy</v>
      </c>
      <c r="N5371" s="12" t="str">
        <f t="shared" si="26"/>
        <v>Aug 2017</v>
      </c>
      <c r="O5371" s="12" t="str">
        <f t="shared" si="687"/>
        <v>Sep 2017</v>
      </c>
      <c r="P5371" s="12">
        <f>VLOOKUP(D5371,accounts!A:G,4)</f>
        <v>527.11</v>
      </c>
      <c r="Q5371" s="12">
        <f t="shared" si="688"/>
        <v>31</v>
      </c>
    </row>
    <row r="5372">
      <c r="A5372" s="14" t="s">
        <v>5551</v>
      </c>
      <c r="B5372" s="14" t="s">
        <v>36</v>
      </c>
      <c r="C5372" s="14" t="s">
        <v>19</v>
      </c>
      <c r="D5372" s="14" t="s">
        <v>88</v>
      </c>
      <c r="E5372" s="14" t="s">
        <v>5</v>
      </c>
      <c r="F5372" s="15">
        <v>42977.0</v>
      </c>
      <c r="G5372" s="15">
        <v>43062.0</v>
      </c>
      <c r="H5372" s="14">
        <v>59.0</v>
      </c>
      <c r="I5372" s="12">
        <f>VLOOKUP(C5372, products!$A$1:$C$8, 3, FALSE)</f>
        <v>55</v>
      </c>
      <c r="J5372" s="12" t="str">
        <f>VLOOKUP(B5372,sales_teams!A:C,3)</f>
        <v>Central</v>
      </c>
      <c r="K5372" s="12" t="str">
        <f>VLOOKUP(B5372,sales_teams!A:C,2)</f>
        <v>Dustin Brinkmann</v>
      </c>
      <c r="L5372" s="12" t="str">
        <f>VLOOKUP(D5372,accounts!A:G,6)</f>
        <v>United States</v>
      </c>
      <c r="M5372" s="12" t="str">
        <f>VLOOKUP(D5372,accounts!A:B,2)</f>
        <v>retail</v>
      </c>
      <c r="N5372" s="12" t="str">
        <f t="shared" si="26"/>
        <v>Aug 2017</v>
      </c>
      <c r="O5372" s="12" t="str">
        <f t="shared" si="687"/>
        <v>Nov 2017</v>
      </c>
      <c r="P5372" s="12">
        <f>VLOOKUP(D5372,accounts!A:G,4)</f>
        <v>2520.83</v>
      </c>
      <c r="Q5372" s="12">
        <f t="shared" si="688"/>
        <v>92</v>
      </c>
    </row>
    <row r="5373">
      <c r="A5373" s="14" t="s">
        <v>5552</v>
      </c>
      <c r="B5373" s="14" t="s">
        <v>37</v>
      </c>
      <c r="C5373" s="14" t="s">
        <v>19</v>
      </c>
      <c r="D5373" s="14" t="s">
        <v>87</v>
      </c>
      <c r="E5373" s="14" t="s">
        <v>26</v>
      </c>
      <c r="F5373" s="15">
        <v>42977.0</v>
      </c>
      <c r="G5373" s="15">
        <v>43057.0</v>
      </c>
      <c r="H5373" s="14">
        <v>0.0</v>
      </c>
      <c r="I5373" s="12">
        <f>VLOOKUP(C5373, products!$A$1:$C$8, 3, FALSE)</f>
        <v>55</v>
      </c>
      <c r="J5373" s="12" t="str">
        <f>VLOOKUP(B5373,sales_teams!A:C,3)</f>
        <v>East</v>
      </c>
      <c r="K5373" s="12" t="str">
        <f>VLOOKUP(B5373,sales_teams!A:C,2)</f>
        <v>Rocco Neubert</v>
      </c>
      <c r="L5373" s="12" t="str">
        <f>VLOOKUP(D5373,accounts!A:G,6)</f>
        <v>United States</v>
      </c>
      <c r="M5373" s="12" t="str">
        <f>VLOOKUP(D5373,accounts!A:B,2)</f>
        <v>entertainment</v>
      </c>
      <c r="N5373" s="12" t="str">
        <f t="shared" si="26"/>
        <v>Aug 2017</v>
      </c>
      <c r="O5373" s="12" t="str">
        <f t="shared" si="687"/>
        <v>Nov 2017</v>
      </c>
      <c r="P5373" s="12">
        <f>VLOOKUP(D5373,accounts!A:G,4)</f>
        <v>3838.39</v>
      </c>
      <c r="Q5373" s="12">
        <f t="shared" si="688"/>
        <v>92</v>
      </c>
    </row>
    <row r="5374">
      <c r="A5374" s="14" t="s">
        <v>5553</v>
      </c>
      <c r="B5374" s="14" t="s">
        <v>37</v>
      </c>
      <c r="C5374" s="14" t="s">
        <v>17</v>
      </c>
      <c r="D5374" s="14" t="s">
        <v>118</v>
      </c>
      <c r="E5374" s="14" t="s">
        <v>5</v>
      </c>
      <c r="F5374" s="15">
        <v>42977.0</v>
      </c>
      <c r="G5374" s="15">
        <v>42985.0</v>
      </c>
      <c r="H5374" s="14">
        <v>5544.0</v>
      </c>
      <c r="I5374" s="12">
        <f>VLOOKUP(C5374, products!$A$1:$C$8, 3, FALSE)</f>
        <v>4821</v>
      </c>
      <c r="J5374" s="12" t="str">
        <f>VLOOKUP(B5374,sales_teams!A:C,3)</f>
        <v>East</v>
      </c>
      <c r="K5374" s="12" t="str">
        <f>VLOOKUP(B5374,sales_teams!A:C,2)</f>
        <v>Rocco Neubert</v>
      </c>
      <c r="L5374" s="12" t="str">
        <f>VLOOKUP(D5374,accounts!A:G,6)</f>
        <v>United States</v>
      </c>
      <c r="M5374" s="12" t="str">
        <f>VLOOKUP(D5374,accounts!A:B,2)</f>
        <v>retail</v>
      </c>
      <c r="N5374" s="12" t="str">
        <f t="shared" si="26"/>
        <v>Aug 2017</v>
      </c>
      <c r="O5374" s="12" t="str">
        <f t="shared" si="687"/>
        <v>Sep 2017</v>
      </c>
      <c r="P5374" s="12">
        <f>VLOOKUP(D5374,accounts!A:G,4)</f>
        <v>702.72</v>
      </c>
      <c r="Q5374" s="12">
        <f t="shared" si="688"/>
        <v>31</v>
      </c>
    </row>
    <row r="5375">
      <c r="A5375" s="14" t="s">
        <v>5554</v>
      </c>
      <c r="B5375" s="14" t="s">
        <v>38</v>
      </c>
      <c r="C5375" s="14" t="s">
        <v>17</v>
      </c>
      <c r="D5375" s="14" t="s">
        <v>71</v>
      </c>
      <c r="E5375" s="14" t="s">
        <v>26</v>
      </c>
      <c r="F5375" s="15">
        <v>42977.0</v>
      </c>
      <c r="G5375" s="15">
        <v>43054.0</v>
      </c>
      <c r="H5375" s="14">
        <v>0.0</v>
      </c>
      <c r="I5375" s="12">
        <f>VLOOKUP(C5375, products!$A$1:$C$8, 3, FALSE)</f>
        <v>4821</v>
      </c>
      <c r="J5375" s="12" t="str">
        <f>VLOOKUP(B5375,sales_teams!A:C,3)</f>
        <v>East</v>
      </c>
      <c r="K5375" s="12" t="str">
        <f>VLOOKUP(B5375,sales_teams!A:C,2)</f>
        <v>Rocco Neubert</v>
      </c>
      <c r="L5375" s="12" t="str">
        <f>VLOOKUP(D5375,accounts!A:G,6)</f>
        <v>United States</v>
      </c>
      <c r="M5375" s="12" t="str">
        <f>VLOOKUP(D5375,accounts!A:B,2)</f>
        <v>services</v>
      </c>
      <c r="N5375" s="12" t="str">
        <f t="shared" si="26"/>
        <v>Aug 2017</v>
      </c>
      <c r="O5375" s="12" t="str">
        <f t="shared" si="687"/>
        <v>Nov 2017</v>
      </c>
      <c r="P5375" s="12">
        <f>VLOOKUP(D5375,accounts!A:G,4)</f>
        <v>2041.73</v>
      </c>
      <c r="Q5375" s="12">
        <f t="shared" si="688"/>
        <v>92</v>
      </c>
    </row>
    <row r="5376">
      <c r="A5376" s="14" t="s">
        <v>5555</v>
      </c>
      <c r="B5376" s="14" t="s">
        <v>38</v>
      </c>
      <c r="C5376" s="14" t="s">
        <v>19</v>
      </c>
      <c r="D5376" s="14" t="s">
        <v>70</v>
      </c>
      <c r="E5376" s="14" t="s">
        <v>26</v>
      </c>
      <c r="F5376" s="15">
        <v>42977.0</v>
      </c>
      <c r="G5376" s="15">
        <v>42978.0</v>
      </c>
      <c r="H5376" s="14">
        <v>0.0</v>
      </c>
      <c r="I5376" s="12">
        <f>VLOOKUP(C5376, products!$A$1:$C$8, 3, FALSE)</f>
        <v>55</v>
      </c>
      <c r="J5376" s="12" t="str">
        <f>VLOOKUP(B5376,sales_teams!A:C,3)</f>
        <v>East</v>
      </c>
      <c r="K5376" s="12" t="str">
        <f>VLOOKUP(B5376,sales_teams!A:C,2)</f>
        <v>Rocco Neubert</v>
      </c>
      <c r="L5376" s="12" t="str">
        <f>VLOOKUP(D5376,accounts!A:G,6)</f>
        <v>United States</v>
      </c>
      <c r="M5376" s="12" t="str">
        <f>VLOOKUP(D5376,accounts!A:B,2)</f>
        <v>telecommunications</v>
      </c>
      <c r="N5376" s="12" t="str">
        <f t="shared" si="26"/>
        <v>Aug 2017</v>
      </c>
      <c r="O5376" s="12" t="str">
        <f t="shared" si="687"/>
        <v>Aug 2017</v>
      </c>
      <c r="P5376" s="12">
        <f>VLOOKUP(D5376,accounts!A:G,4)</f>
        <v>5266.09</v>
      </c>
      <c r="Q5376" s="12">
        <f t="shared" si="688"/>
        <v>0</v>
      </c>
    </row>
    <row r="5377">
      <c r="A5377" s="14" t="s">
        <v>5556</v>
      </c>
      <c r="B5377" s="14" t="s">
        <v>38</v>
      </c>
      <c r="C5377" s="14" t="s">
        <v>17</v>
      </c>
      <c r="D5377" s="14" t="s">
        <v>66</v>
      </c>
      <c r="E5377" s="14" t="s">
        <v>5</v>
      </c>
      <c r="F5377" s="15">
        <v>42977.0</v>
      </c>
      <c r="G5377" s="15">
        <v>42996.0</v>
      </c>
      <c r="H5377" s="14">
        <v>4598.0</v>
      </c>
      <c r="I5377" s="12">
        <f>VLOOKUP(C5377, products!$A$1:$C$8, 3, FALSE)</f>
        <v>4821</v>
      </c>
      <c r="J5377" s="12" t="str">
        <f>VLOOKUP(B5377,sales_teams!A:C,3)</f>
        <v>East</v>
      </c>
      <c r="K5377" s="12" t="str">
        <f>VLOOKUP(B5377,sales_teams!A:C,2)</f>
        <v>Rocco Neubert</v>
      </c>
      <c r="L5377" s="12" t="str">
        <f>VLOOKUP(D5377,accounts!A:G,6)</f>
        <v>United States</v>
      </c>
      <c r="M5377" s="12" t="str">
        <f>VLOOKUP(D5377,accounts!A:B,2)</f>
        <v>medical</v>
      </c>
      <c r="N5377" s="12" t="str">
        <f t="shared" si="26"/>
        <v>Aug 2017</v>
      </c>
      <c r="O5377" s="12" t="str">
        <f t="shared" si="687"/>
        <v>Sep 2017</v>
      </c>
      <c r="P5377" s="12">
        <f>VLOOKUP(D5377,accounts!A:G,4)</f>
        <v>4.54</v>
      </c>
      <c r="Q5377" s="12">
        <f t="shared" si="688"/>
        <v>31</v>
      </c>
    </row>
    <row r="5378">
      <c r="A5378" s="14" t="s">
        <v>5557</v>
      </c>
      <c r="B5378" s="14" t="s">
        <v>38</v>
      </c>
      <c r="C5378" s="14" t="s">
        <v>17</v>
      </c>
      <c r="D5378" s="14" t="s">
        <v>95</v>
      </c>
      <c r="E5378" s="14" t="s">
        <v>5</v>
      </c>
      <c r="F5378" s="15">
        <v>42977.0</v>
      </c>
      <c r="G5378" s="15">
        <v>42988.0</v>
      </c>
      <c r="H5378" s="14">
        <v>5008.0</v>
      </c>
      <c r="I5378" s="12">
        <f>VLOOKUP(C5378, products!$A$1:$C$8, 3, FALSE)</f>
        <v>4821</v>
      </c>
      <c r="J5378" s="12" t="str">
        <f>VLOOKUP(B5378,sales_teams!A:C,3)</f>
        <v>East</v>
      </c>
      <c r="K5378" s="12" t="str">
        <f>VLOOKUP(B5378,sales_teams!A:C,2)</f>
        <v>Rocco Neubert</v>
      </c>
      <c r="L5378" s="12" t="str">
        <f>VLOOKUP(D5378,accounts!A:G,6)</f>
        <v>United States</v>
      </c>
      <c r="M5378" s="12" t="str">
        <f>VLOOKUP(D5378,accounts!A:B,2)</f>
        <v>technolgy</v>
      </c>
      <c r="N5378" s="12" t="str">
        <f t="shared" si="26"/>
        <v>Aug 2017</v>
      </c>
      <c r="O5378" s="12" t="str">
        <f t="shared" si="687"/>
        <v>Sep 2017</v>
      </c>
      <c r="P5378" s="12">
        <f>VLOOKUP(D5378,accounts!A:G,4)</f>
        <v>1520.66</v>
      </c>
      <c r="Q5378" s="12">
        <f t="shared" si="688"/>
        <v>31</v>
      </c>
    </row>
    <row r="5379">
      <c r="A5379" s="14" t="s">
        <v>5558</v>
      </c>
      <c r="B5379" s="14" t="s">
        <v>38</v>
      </c>
      <c r="C5379" s="14" t="s">
        <v>17</v>
      </c>
      <c r="D5379" s="14" t="s">
        <v>142</v>
      </c>
      <c r="E5379" s="14" t="s">
        <v>5</v>
      </c>
      <c r="F5379" s="15">
        <v>42977.0</v>
      </c>
      <c r="G5379" s="15">
        <v>43078.0</v>
      </c>
      <c r="H5379" s="14">
        <v>3932.0</v>
      </c>
      <c r="I5379" s="12">
        <f>VLOOKUP(C5379, products!$A$1:$C$8, 3, FALSE)</f>
        <v>4821</v>
      </c>
      <c r="J5379" s="12" t="str">
        <f>VLOOKUP(B5379,sales_teams!A:C,3)</f>
        <v>East</v>
      </c>
      <c r="K5379" s="12" t="str">
        <f>VLOOKUP(B5379,sales_teams!A:C,2)</f>
        <v>Rocco Neubert</v>
      </c>
      <c r="L5379" s="12" t="str">
        <f>VLOOKUP(D5379,accounts!A:G,6)</f>
        <v>United States</v>
      </c>
      <c r="M5379" s="12" t="str">
        <f>VLOOKUP(D5379,accounts!A:B,2)</f>
        <v>employment</v>
      </c>
      <c r="N5379" s="12" t="str">
        <f t="shared" si="26"/>
        <v>Aug 2017</v>
      </c>
      <c r="O5379" s="12" t="str">
        <f t="shared" si="687"/>
        <v>Dec 2017</v>
      </c>
      <c r="P5379" s="12">
        <f>VLOOKUP(D5379,accounts!A:G,4)</f>
        <v>291.27</v>
      </c>
      <c r="Q5379" s="12">
        <f t="shared" si="688"/>
        <v>122</v>
      </c>
    </row>
    <row r="5380">
      <c r="A5380" s="14" t="s">
        <v>5559</v>
      </c>
      <c r="B5380" s="14" t="s">
        <v>39</v>
      </c>
      <c r="C5380" s="14" t="s">
        <v>18</v>
      </c>
      <c r="D5380" s="14" t="s">
        <v>147</v>
      </c>
      <c r="E5380" s="14" t="s">
        <v>5</v>
      </c>
      <c r="F5380" s="15">
        <v>42977.0</v>
      </c>
      <c r="G5380" s="15">
        <v>43098.0</v>
      </c>
      <c r="H5380" s="14">
        <v>1166.0</v>
      </c>
      <c r="I5380" s="12">
        <f>VLOOKUP(C5380, products!$A$1:$C$8, 3, FALSE)</f>
        <v>1096</v>
      </c>
      <c r="J5380" s="12" t="str">
        <f>VLOOKUP(B5380,sales_teams!A:C,3)</f>
        <v>East</v>
      </c>
      <c r="K5380" s="12" t="str">
        <f>VLOOKUP(B5380,sales_teams!A:C,2)</f>
        <v>Rocco Neubert</v>
      </c>
      <c r="L5380" s="12" t="str">
        <f>VLOOKUP(D5380,accounts!A:G,6)</f>
        <v>United States</v>
      </c>
      <c r="M5380" s="12" t="str">
        <f>VLOOKUP(D5380,accounts!A:B,2)</f>
        <v>retail</v>
      </c>
      <c r="N5380" s="12" t="str">
        <f t="shared" si="26"/>
        <v>Aug 2017</v>
      </c>
      <c r="O5380" s="12" t="str">
        <f t="shared" si="687"/>
        <v>Dec 2017</v>
      </c>
      <c r="P5380" s="12">
        <f>VLOOKUP(D5380,accounts!A:G,4)</f>
        <v>71.12</v>
      </c>
      <c r="Q5380" s="12">
        <f t="shared" si="688"/>
        <v>122</v>
      </c>
    </row>
    <row r="5381">
      <c r="A5381" s="14" t="s">
        <v>5560</v>
      </c>
      <c r="B5381" s="14" t="s">
        <v>42</v>
      </c>
      <c r="C5381" s="14" t="s">
        <v>18</v>
      </c>
      <c r="D5381" s="14" t="s">
        <v>94</v>
      </c>
      <c r="E5381" s="14" t="s">
        <v>26</v>
      </c>
      <c r="F5381" s="15">
        <v>42977.0</v>
      </c>
      <c r="G5381" s="15">
        <v>43075.0</v>
      </c>
      <c r="H5381" s="14">
        <v>0.0</v>
      </c>
      <c r="I5381" s="12">
        <f>VLOOKUP(C5381, products!$A$1:$C$8, 3, FALSE)</f>
        <v>1096</v>
      </c>
      <c r="J5381" s="12" t="str">
        <f>VLOOKUP(B5381,sales_teams!A:C,3)</f>
        <v>East</v>
      </c>
      <c r="K5381" s="12" t="str">
        <f>VLOOKUP(B5381,sales_teams!A:C,2)</f>
        <v>Rocco Neubert</v>
      </c>
      <c r="L5381" s="12" t="str">
        <f>VLOOKUP(D5381,accounts!A:G,6)</f>
        <v>United States</v>
      </c>
      <c r="M5381" s="12" t="str">
        <f>VLOOKUP(D5381,accounts!A:B,2)</f>
        <v>medical</v>
      </c>
      <c r="N5381" s="12" t="str">
        <f t="shared" si="26"/>
        <v>Aug 2017</v>
      </c>
      <c r="O5381" s="12" t="str">
        <f t="shared" si="687"/>
        <v>Dec 2017</v>
      </c>
      <c r="P5381" s="12">
        <f>VLOOKUP(D5381,accounts!A:G,4)</f>
        <v>3922.42</v>
      </c>
      <c r="Q5381" s="12">
        <f t="shared" si="688"/>
        <v>122</v>
      </c>
    </row>
    <row r="5382">
      <c r="A5382" s="14" t="s">
        <v>5561</v>
      </c>
      <c r="B5382" s="14" t="s">
        <v>43</v>
      </c>
      <c r="C5382" s="14" t="s">
        <v>18</v>
      </c>
      <c r="D5382" s="14" t="s">
        <v>135</v>
      </c>
      <c r="E5382" s="14" t="s">
        <v>5</v>
      </c>
      <c r="F5382" s="15">
        <v>42977.0</v>
      </c>
      <c r="G5382" s="15">
        <v>42984.0</v>
      </c>
      <c r="H5382" s="14">
        <v>1195.0</v>
      </c>
      <c r="I5382" s="12">
        <f>VLOOKUP(C5382, products!$A$1:$C$8, 3, FALSE)</f>
        <v>1096</v>
      </c>
      <c r="J5382" s="12" t="str">
        <f>VLOOKUP(B5382,sales_teams!A:C,3)</f>
        <v>East</v>
      </c>
      <c r="K5382" s="12" t="str">
        <f>VLOOKUP(B5382,sales_teams!A:C,2)</f>
        <v>Rocco Neubert</v>
      </c>
      <c r="L5382" s="12" t="str">
        <f>VLOOKUP(D5382,accounts!A:G,6)</f>
        <v>United States</v>
      </c>
      <c r="M5382" s="12" t="str">
        <f>VLOOKUP(D5382,accounts!A:B,2)</f>
        <v>software</v>
      </c>
      <c r="N5382" s="12" t="str">
        <f t="shared" si="26"/>
        <v>Aug 2017</v>
      </c>
      <c r="O5382" s="12" t="str">
        <f t="shared" si="687"/>
        <v>Sep 2017</v>
      </c>
      <c r="P5382" s="12">
        <f>VLOOKUP(D5382,accounts!A:G,4)</f>
        <v>98.79</v>
      </c>
      <c r="Q5382" s="12">
        <f t="shared" si="688"/>
        <v>31</v>
      </c>
    </row>
    <row r="5383">
      <c r="A5383" s="14" t="s">
        <v>5562</v>
      </c>
      <c r="B5383" s="14" t="s">
        <v>44</v>
      </c>
      <c r="C5383" s="14" t="s">
        <v>19</v>
      </c>
      <c r="D5383" s="14" t="s">
        <v>72</v>
      </c>
      <c r="E5383" s="14" t="s">
        <v>26</v>
      </c>
      <c r="F5383" s="15">
        <v>42977.0</v>
      </c>
      <c r="G5383" s="15">
        <v>43043.0</v>
      </c>
      <c r="H5383" s="14">
        <v>0.0</v>
      </c>
      <c r="I5383" s="12">
        <f>VLOOKUP(C5383, products!$A$1:$C$8, 3, FALSE)</f>
        <v>55</v>
      </c>
      <c r="J5383" s="12" t="str">
        <f>VLOOKUP(B5383,sales_teams!A:C,3)</f>
        <v>East</v>
      </c>
      <c r="K5383" s="12" t="str">
        <f>VLOOKUP(B5383,sales_teams!A:C,2)</f>
        <v>Rocco Neubert</v>
      </c>
      <c r="L5383" s="12" t="str">
        <f>VLOOKUP(D5383,accounts!A:G,6)</f>
        <v>United States</v>
      </c>
      <c r="M5383" s="12" t="str">
        <f>VLOOKUP(D5383,accounts!A:B,2)</f>
        <v>finance</v>
      </c>
      <c r="N5383" s="12" t="str">
        <f t="shared" si="26"/>
        <v>Aug 2017</v>
      </c>
      <c r="O5383" s="12" t="str">
        <f t="shared" si="687"/>
        <v>Nov 2017</v>
      </c>
      <c r="P5383" s="12">
        <f>VLOOKUP(D5383,accounts!A:G,4)</f>
        <v>7537.24</v>
      </c>
      <c r="Q5383" s="12">
        <f t="shared" si="688"/>
        <v>92</v>
      </c>
    </row>
    <row r="5384">
      <c r="A5384" s="14" t="s">
        <v>5563</v>
      </c>
      <c r="B5384" s="14" t="s">
        <v>45</v>
      </c>
      <c r="C5384" s="14" t="s">
        <v>22</v>
      </c>
      <c r="D5384" s="14" t="s">
        <v>104</v>
      </c>
      <c r="E5384" s="14" t="s">
        <v>5</v>
      </c>
      <c r="F5384" s="15">
        <v>42977.0</v>
      </c>
      <c r="G5384" s="15">
        <v>43092.0</v>
      </c>
      <c r="H5384" s="14">
        <v>551.0</v>
      </c>
      <c r="I5384" s="12">
        <f>VLOOKUP(C5384, products!$A$1:$C$8, 3, FALSE)</f>
        <v>550</v>
      </c>
      <c r="J5384" s="12" t="str">
        <f>VLOOKUP(B5384,sales_teams!A:C,3)</f>
        <v>East</v>
      </c>
      <c r="K5384" s="12" t="str">
        <f>VLOOKUP(B5384,sales_teams!A:C,2)</f>
        <v>Rocco Neubert</v>
      </c>
      <c r="L5384" s="12" t="str">
        <f>VLOOKUP(D5384,accounts!A:G,6)</f>
        <v>Italy</v>
      </c>
      <c r="M5384" s="12" t="str">
        <f>VLOOKUP(D5384,accounts!A:B,2)</f>
        <v>retail</v>
      </c>
      <c r="N5384" s="12" t="str">
        <f t="shared" si="26"/>
        <v>Aug 2017</v>
      </c>
      <c r="O5384" s="12" t="str">
        <f t="shared" si="687"/>
        <v>Dec 2017</v>
      </c>
      <c r="P5384" s="12">
        <f>VLOOKUP(D5384,accounts!A:G,4)</f>
        <v>894.33</v>
      </c>
      <c r="Q5384" s="12">
        <f t="shared" si="688"/>
        <v>122</v>
      </c>
    </row>
    <row r="5385">
      <c r="A5385" s="14" t="s">
        <v>5564</v>
      </c>
      <c r="B5385" s="14" t="s">
        <v>45</v>
      </c>
      <c r="C5385" s="14" t="s">
        <v>22</v>
      </c>
      <c r="D5385" s="14" t="s">
        <v>103</v>
      </c>
      <c r="E5385" s="14" t="s">
        <v>5</v>
      </c>
      <c r="F5385" s="15">
        <v>42977.0</v>
      </c>
      <c r="G5385" s="15">
        <v>42986.0</v>
      </c>
      <c r="H5385" s="14">
        <v>623.0</v>
      </c>
      <c r="I5385" s="12">
        <f>VLOOKUP(C5385, products!$A$1:$C$8, 3, FALSE)</f>
        <v>550</v>
      </c>
      <c r="J5385" s="12" t="str">
        <f>VLOOKUP(B5385,sales_teams!A:C,3)</f>
        <v>East</v>
      </c>
      <c r="K5385" s="12" t="str">
        <f>VLOOKUP(B5385,sales_teams!A:C,2)</f>
        <v>Rocco Neubert</v>
      </c>
      <c r="L5385" s="12" t="str">
        <f>VLOOKUP(D5385,accounts!A:G,6)</f>
        <v>Norway</v>
      </c>
      <c r="M5385" s="12" t="str">
        <f>VLOOKUP(D5385,accounts!A:B,2)</f>
        <v>technolgy</v>
      </c>
      <c r="N5385" s="12" t="str">
        <f t="shared" si="26"/>
        <v>Aug 2017</v>
      </c>
      <c r="O5385" s="12" t="str">
        <f t="shared" si="687"/>
        <v>Sep 2017</v>
      </c>
      <c r="P5385" s="12">
        <f>VLOOKUP(D5385,accounts!A:G,4)</f>
        <v>1223.72</v>
      </c>
      <c r="Q5385" s="12">
        <f t="shared" si="688"/>
        <v>31</v>
      </c>
    </row>
    <row r="5386">
      <c r="A5386" s="14" t="s">
        <v>5565</v>
      </c>
      <c r="B5386" s="14" t="s">
        <v>47</v>
      </c>
      <c r="C5386" s="14" t="s">
        <v>17</v>
      </c>
      <c r="D5386" s="14" t="s">
        <v>64</v>
      </c>
      <c r="E5386" s="14" t="s">
        <v>26</v>
      </c>
      <c r="F5386" s="15">
        <v>42977.0</v>
      </c>
      <c r="G5386" s="15">
        <v>43055.0</v>
      </c>
      <c r="H5386" s="14">
        <v>0.0</v>
      </c>
      <c r="I5386" s="12">
        <f>VLOOKUP(C5386, products!$A$1:$C$8, 3, FALSE)</f>
        <v>4821</v>
      </c>
      <c r="J5386" s="12" t="str">
        <f>VLOOKUP(B5386,sales_teams!A:C,3)</f>
        <v>East</v>
      </c>
      <c r="K5386" s="12" t="str">
        <f>VLOOKUP(B5386,sales_teams!A:C,2)</f>
        <v>Rocco Neubert</v>
      </c>
      <c r="L5386" s="12" t="str">
        <f>VLOOKUP(D5386,accounts!A:G,6)</f>
        <v>United States</v>
      </c>
      <c r="M5386" s="12" t="str">
        <f>VLOOKUP(D5386,accounts!A:B,2)</f>
        <v>software</v>
      </c>
      <c r="N5386" s="12" t="str">
        <f t="shared" si="26"/>
        <v>Aug 2017</v>
      </c>
      <c r="O5386" s="12" t="str">
        <f t="shared" si="687"/>
        <v>Nov 2017</v>
      </c>
      <c r="P5386" s="12">
        <f>VLOOKUP(D5386,accounts!A:G,4)</f>
        <v>11698.03</v>
      </c>
      <c r="Q5386" s="12">
        <f t="shared" si="688"/>
        <v>92</v>
      </c>
    </row>
    <row r="5387">
      <c r="A5387" s="14" t="s">
        <v>5566</v>
      </c>
      <c r="B5387" s="14" t="s">
        <v>47</v>
      </c>
      <c r="C5387" s="14" t="s">
        <v>19</v>
      </c>
      <c r="D5387" s="14" t="s">
        <v>81</v>
      </c>
      <c r="E5387" s="14" t="s">
        <v>26</v>
      </c>
      <c r="F5387" s="15">
        <v>42977.0</v>
      </c>
      <c r="G5387" s="15">
        <v>43044.0</v>
      </c>
      <c r="H5387" s="14">
        <v>0.0</v>
      </c>
      <c r="I5387" s="12">
        <f>VLOOKUP(C5387, products!$A$1:$C$8, 3, FALSE)</f>
        <v>55</v>
      </c>
      <c r="J5387" s="12" t="str">
        <f>VLOOKUP(B5387,sales_teams!A:C,3)</f>
        <v>East</v>
      </c>
      <c r="K5387" s="12" t="str">
        <f>VLOOKUP(B5387,sales_teams!A:C,2)</f>
        <v>Rocco Neubert</v>
      </c>
      <c r="L5387" s="12" t="str">
        <f>VLOOKUP(D5387,accounts!A:G,6)</f>
        <v>United States</v>
      </c>
      <c r="M5387" s="12" t="str">
        <f>VLOOKUP(D5387,accounts!A:B,2)</f>
        <v>retail</v>
      </c>
      <c r="N5387" s="12" t="str">
        <f t="shared" si="26"/>
        <v>Aug 2017</v>
      </c>
      <c r="O5387" s="12" t="str">
        <f t="shared" si="687"/>
        <v>Nov 2017</v>
      </c>
      <c r="P5387" s="12">
        <f>VLOOKUP(D5387,accounts!A:G,4)</f>
        <v>2437.85</v>
      </c>
      <c r="Q5387" s="12">
        <f t="shared" si="688"/>
        <v>92</v>
      </c>
    </row>
    <row r="5388">
      <c r="A5388" s="14" t="s">
        <v>5567</v>
      </c>
      <c r="B5388" s="14" t="s">
        <v>48</v>
      </c>
      <c r="C5388" s="14" t="s">
        <v>19</v>
      </c>
      <c r="D5388" s="14" t="s">
        <v>104</v>
      </c>
      <c r="E5388" s="14" t="s">
        <v>26</v>
      </c>
      <c r="F5388" s="15">
        <v>42977.0</v>
      </c>
      <c r="G5388" s="15">
        <v>42988.0</v>
      </c>
      <c r="H5388" s="14">
        <v>0.0</v>
      </c>
      <c r="I5388" s="12">
        <f>VLOOKUP(C5388, products!$A$1:$C$8, 3, FALSE)</f>
        <v>55</v>
      </c>
      <c r="J5388" s="12" t="str">
        <f>VLOOKUP(B5388,sales_teams!A:C,3)</f>
        <v>East</v>
      </c>
      <c r="K5388" s="12" t="str">
        <f>VLOOKUP(B5388,sales_teams!A:C,2)</f>
        <v>Rocco Neubert</v>
      </c>
      <c r="L5388" s="12" t="str">
        <f>VLOOKUP(D5388,accounts!A:G,6)</f>
        <v>Italy</v>
      </c>
      <c r="M5388" s="12" t="str">
        <f>VLOOKUP(D5388,accounts!A:B,2)</f>
        <v>retail</v>
      </c>
      <c r="N5388" s="12" t="str">
        <f t="shared" si="26"/>
        <v>Aug 2017</v>
      </c>
      <c r="O5388" s="12" t="str">
        <f t="shared" si="687"/>
        <v>Sep 2017</v>
      </c>
      <c r="P5388" s="12">
        <f>VLOOKUP(D5388,accounts!A:G,4)</f>
        <v>894.33</v>
      </c>
      <c r="Q5388" s="12">
        <f t="shared" si="688"/>
        <v>31</v>
      </c>
    </row>
    <row r="5389">
      <c r="A5389" s="14" t="s">
        <v>5568</v>
      </c>
      <c r="B5389" s="14" t="s">
        <v>49</v>
      </c>
      <c r="C5389" s="14" t="s">
        <v>22</v>
      </c>
      <c r="D5389" s="14" t="s">
        <v>85</v>
      </c>
      <c r="E5389" s="14" t="s">
        <v>26</v>
      </c>
      <c r="F5389" s="15">
        <v>42977.0</v>
      </c>
      <c r="G5389" s="15">
        <v>42997.0</v>
      </c>
      <c r="H5389" s="14">
        <v>0.0</v>
      </c>
      <c r="I5389" s="12">
        <f>VLOOKUP(C5389, products!$A$1:$C$8, 3, FALSE)</f>
        <v>550</v>
      </c>
      <c r="J5389" s="12" t="str">
        <f>VLOOKUP(B5389,sales_teams!A:C,3)</f>
        <v>West</v>
      </c>
      <c r="K5389" s="12" t="str">
        <f>VLOOKUP(B5389,sales_teams!A:C,2)</f>
        <v>Summer Sewald</v>
      </c>
      <c r="L5389" s="12" t="str">
        <f>VLOOKUP(D5389,accounts!A:G,6)</f>
        <v>United States</v>
      </c>
      <c r="M5389" s="12" t="str">
        <f>VLOOKUP(D5389,accounts!A:B,2)</f>
        <v>medical</v>
      </c>
      <c r="N5389" s="12" t="str">
        <f t="shared" si="26"/>
        <v>Aug 2017</v>
      </c>
      <c r="O5389" s="12" t="str">
        <f t="shared" si="687"/>
        <v>Sep 2017</v>
      </c>
      <c r="P5389" s="12">
        <f>VLOOKUP(D5389,accounts!A:G,4)</f>
        <v>2741.37</v>
      </c>
      <c r="Q5389" s="12">
        <f t="shared" si="688"/>
        <v>31</v>
      </c>
    </row>
    <row r="5390">
      <c r="A5390" s="14" t="s">
        <v>5569</v>
      </c>
      <c r="B5390" s="14" t="s">
        <v>49</v>
      </c>
      <c r="C5390" s="14" t="s">
        <v>17</v>
      </c>
      <c r="D5390" s="14" t="s">
        <v>72</v>
      </c>
      <c r="E5390" s="14" t="s">
        <v>5</v>
      </c>
      <c r="F5390" s="15">
        <v>42977.0</v>
      </c>
      <c r="G5390" s="15">
        <v>42993.0</v>
      </c>
      <c r="H5390" s="14">
        <v>4592.0</v>
      </c>
      <c r="I5390" s="12">
        <f>VLOOKUP(C5390, products!$A$1:$C$8, 3, FALSE)</f>
        <v>4821</v>
      </c>
      <c r="J5390" s="12" t="str">
        <f>VLOOKUP(B5390,sales_teams!A:C,3)</f>
        <v>West</v>
      </c>
      <c r="K5390" s="12" t="str">
        <f>VLOOKUP(B5390,sales_teams!A:C,2)</f>
        <v>Summer Sewald</v>
      </c>
      <c r="L5390" s="12" t="str">
        <f>VLOOKUP(D5390,accounts!A:G,6)</f>
        <v>United States</v>
      </c>
      <c r="M5390" s="12" t="str">
        <f>VLOOKUP(D5390,accounts!A:B,2)</f>
        <v>finance</v>
      </c>
      <c r="N5390" s="12" t="str">
        <f t="shared" si="26"/>
        <v>Aug 2017</v>
      </c>
      <c r="O5390" s="12" t="str">
        <f t="shared" si="687"/>
        <v>Sep 2017</v>
      </c>
      <c r="P5390" s="12">
        <f>VLOOKUP(D5390,accounts!A:G,4)</f>
        <v>7537.24</v>
      </c>
      <c r="Q5390" s="12">
        <f t="shared" si="688"/>
        <v>31</v>
      </c>
    </row>
    <row r="5391">
      <c r="A5391" s="14" t="s">
        <v>5570</v>
      </c>
      <c r="B5391" s="14" t="s">
        <v>50</v>
      </c>
      <c r="C5391" s="14" t="s">
        <v>22</v>
      </c>
      <c r="D5391" s="14" t="s">
        <v>66</v>
      </c>
      <c r="E5391" s="14" t="s">
        <v>5</v>
      </c>
      <c r="F5391" s="15">
        <v>42977.0</v>
      </c>
      <c r="G5391" s="15">
        <v>43091.0</v>
      </c>
      <c r="H5391" s="14">
        <v>555.0</v>
      </c>
      <c r="I5391" s="12">
        <f>VLOOKUP(C5391, products!$A$1:$C$8, 3, FALSE)</f>
        <v>550</v>
      </c>
      <c r="J5391" s="12" t="str">
        <f>VLOOKUP(B5391,sales_teams!A:C,3)</f>
        <v>West</v>
      </c>
      <c r="K5391" s="12" t="str">
        <f>VLOOKUP(B5391,sales_teams!A:C,2)</f>
        <v>Summer Sewald</v>
      </c>
      <c r="L5391" s="12" t="str">
        <f>VLOOKUP(D5391,accounts!A:G,6)</f>
        <v>United States</v>
      </c>
      <c r="M5391" s="12" t="str">
        <f>VLOOKUP(D5391,accounts!A:B,2)</f>
        <v>medical</v>
      </c>
      <c r="N5391" s="12" t="str">
        <f t="shared" si="26"/>
        <v>Aug 2017</v>
      </c>
      <c r="O5391" s="12" t="str">
        <f t="shared" si="687"/>
        <v>Dec 2017</v>
      </c>
      <c r="P5391" s="12">
        <f>VLOOKUP(D5391,accounts!A:G,4)</f>
        <v>4.54</v>
      </c>
      <c r="Q5391" s="12">
        <f t="shared" si="688"/>
        <v>122</v>
      </c>
    </row>
    <row r="5392">
      <c r="A5392" s="14" t="s">
        <v>5571</v>
      </c>
      <c r="B5392" s="14" t="s">
        <v>50</v>
      </c>
      <c r="C5392" s="14" t="s">
        <v>21</v>
      </c>
      <c r="D5392" s="14" t="s">
        <v>90</v>
      </c>
      <c r="E5392" s="14" t="s">
        <v>5</v>
      </c>
      <c r="F5392" s="15">
        <v>42977.0</v>
      </c>
      <c r="G5392" s="15">
        <v>43053.0</v>
      </c>
      <c r="H5392" s="14">
        <v>3703.0</v>
      </c>
      <c r="I5392" s="12">
        <f>VLOOKUP(C5392, products!$A$1:$C$8, 3, FALSE)</f>
        <v>3393</v>
      </c>
      <c r="J5392" s="12" t="str">
        <f>VLOOKUP(B5392,sales_teams!A:C,3)</f>
        <v>West</v>
      </c>
      <c r="K5392" s="12" t="str">
        <f>VLOOKUP(B5392,sales_teams!A:C,2)</f>
        <v>Summer Sewald</v>
      </c>
      <c r="L5392" s="12" t="str">
        <f>VLOOKUP(D5392,accounts!A:G,6)</f>
        <v>United States</v>
      </c>
      <c r="M5392" s="12" t="str">
        <f>VLOOKUP(D5392,accounts!A:B,2)</f>
        <v>software</v>
      </c>
      <c r="N5392" s="12" t="str">
        <f t="shared" si="26"/>
        <v>Aug 2017</v>
      </c>
      <c r="O5392" s="12" t="str">
        <f t="shared" si="687"/>
        <v>Nov 2017</v>
      </c>
      <c r="P5392" s="12">
        <f>VLOOKUP(D5392,accounts!A:G,4)</f>
        <v>4618</v>
      </c>
      <c r="Q5392" s="12">
        <f t="shared" si="688"/>
        <v>92</v>
      </c>
    </row>
    <row r="5393">
      <c r="A5393" s="14" t="s">
        <v>5572</v>
      </c>
      <c r="B5393" s="14" t="s">
        <v>51</v>
      </c>
      <c r="C5393" s="14" t="s">
        <v>18</v>
      </c>
      <c r="D5393" s="14" t="s">
        <v>76</v>
      </c>
      <c r="E5393" s="14" t="s">
        <v>5</v>
      </c>
      <c r="F5393" s="15">
        <v>42977.0</v>
      </c>
      <c r="G5393" s="15">
        <v>43082.0</v>
      </c>
      <c r="H5393" s="14">
        <v>942.0</v>
      </c>
      <c r="I5393" s="12">
        <f>VLOOKUP(C5393, products!$A$1:$C$8, 3, FALSE)</f>
        <v>1096</v>
      </c>
      <c r="J5393" s="12" t="str">
        <f>VLOOKUP(B5393,sales_teams!A:C,3)</f>
        <v>West</v>
      </c>
      <c r="K5393" s="12" t="str">
        <f>VLOOKUP(B5393,sales_teams!A:C,2)</f>
        <v>Summer Sewald</v>
      </c>
      <c r="L5393" s="12" t="str">
        <f>VLOOKUP(D5393,accounts!A:G,6)</f>
        <v>United States</v>
      </c>
      <c r="M5393" s="12" t="str">
        <f>VLOOKUP(D5393,accounts!A:B,2)</f>
        <v>software</v>
      </c>
      <c r="N5393" s="12" t="str">
        <f t="shared" si="26"/>
        <v>Aug 2017</v>
      </c>
      <c r="O5393" s="12" t="str">
        <f t="shared" si="687"/>
        <v>Dec 2017</v>
      </c>
      <c r="P5393" s="12">
        <f>VLOOKUP(D5393,accounts!A:G,4)</f>
        <v>6354.87</v>
      </c>
      <c r="Q5393" s="12">
        <f t="shared" si="688"/>
        <v>122</v>
      </c>
    </row>
    <row r="5394">
      <c r="A5394" s="14" t="s">
        <v>5573</v>
      </c>
      <c r="B5394" s="14" t="s">
        <v>51</v>
      </c>
      <c r="C5394" s="14" t="s">
        <v>20</v>
      </c>
      <c r="D5394" s="14" t="s">
        <v>111</v>
      </c>
      <c r="E5394" s="14" t="s">
        <v>5</v>
      </c>
      <c r="F5394" s="15">
        <v>42977.0</v>
      </c>
      <c r="G5394" s="15">
        <v>43077.0</v>
      </c>
      <c r="H5394" s="14">
        <v>6489.0</v>
      </c>
      <c r="I5394" s="12">
        <f>VLOOKUP(C5394, products!$A$1:$C$8, 3, FALSE)</f>
        <v>5482</v>
      </c>
      <c r="J5394" s="12" t="str">
        <f>VLOOKUP(B5394,sales_teams!A:C,3)</f>
        <v>West</v>
      </c>
      <c r="K5394" s="12" t="str">
        <f>VLOOKUP(B5394,sales_teams!A:C,2)</f>
        <v>Summer Sewald</v>
      </c>
      <c r="L5394" s="12" t="str">
        <f>VLOOKUP(D5394,accounts!A:G,6)</f>
        <v>United States</v>
      </c>
      <c r="M5394" s="12" t="str">
        <f>VLOOKUP(D5394,accounts!A:B,2)</f>
        <v>retail</v>
      </c>
      <c r="N5394" s="12" t="str">
        <f t="shared" si="26"/>
        <v>Aug 2017</v>
      </c>
      <c r="O5394" s="12" t="str">
        <f t="shared" si="687"/>
        <v>Dec 2017</v>
      </c>
      <c r="P5394" s="12">
        <f>VLOOKUP(D5394,accounts!A:G,4)</f>
        <v>223.8</v>
      </c>
      <c r="Q5394" s="12">
        <f t="shared" si="688"/>
        <v>122</v>
      </c>
    </row>
    <row r="5395">
      <c r="A5395" s="14" t="s">
        <v>5574</v>
      </c>
      <c r="B5395" s="14" t="s">
        <v>53</v>
      </c>
      <c r="C5395" s="14" t="s">
        <v>17</v>
      </c>
      <c r="D5395" s="14" t="s">
        <v>98</v>
      </c>
      <c r="E5395" s="14" t="s">
        <v>26</v>
      </c>
      <c r="F5395" s="15">
        <v>42977.0</v>
      </c>
      <c r="G5395" s="15">
        <v>43059.0</v>
      </c>
      <c r="H5395" s="14">
        <v>0.0</v>
      </c>
      <c r="I5395" s="12">
        <f>VLOOKUP(C5395, products!$A$1:$C$8, 3, FALSE)</f>
        <v>4821</v>
      </c>
      <c r="J5395" s="12" t="str">
        <f>VLOOKUP(B5395,sales_teams!A:C,3)</f>
        <v>West</v>
      </c>
      <c r="K5395" s="12" t="str">
        <f>VLOOKUP(B5395,sales_teams!A:C,2)</f>
        <v>Summer Sewald</v>
      </c>
      <c r="L5395" s="12" t="str">
        <f>VLOOKUP(D5395,accounts!A:G,6)</f>
        <v>United States</v>
      </c>
      <c r="M5395" s="12" t="str">
        <f>VLOOKUP(D5395,accounts!A:B,2)</f>
        <v>retail</v>
      </c>
      <c r="N5395" s="12" t="str">
        <f t="shared" si="26"/>
        <v>Aug 2017</v>
      </c>
      <c r="O5395" s="12" t="str">
        <f t="shared" si="687"/>
        <v>Nov 2017</v>
      </c>
      <c r="P5395" s="12">
        <f>VLOOKUP(D5395,accounts!A:G,4)</f>
        <v>718.62</v>
      </c>
      <c r="Q5395" s="12">
        <f t="shared" si="688"/>
        <v>92</v>
      </c>
    </row>
    <row r="5396">
      <c r="A5396" s="14" t="s">
        <v>5575</v>
      </c>
      <c r="B5396" s="14" t="s">
        <v>55</v>
      </c>
      <c r="C5396" s="14" t="s">
        <v>19</v>
      </c>
      <c r="D5396" s="14" t="s">
        <v>110</v>
      </c>
      <c r="E5396" s="14" t="s">
        <v>5</v>
      </c>
      <c r="F5396" s="15">
        <v>42977.0</v>
      </c>
      <c r="G5396" s="15">
        <v>43056.0</v>
      </c>
      <c r="H5396" s="14">
        <v>63.0</v>
      </c>
      <c r="I5396" s="12">
        <f>VLOOKUP(C5396, products!$A$1:$C$8, 3, FALSE)</f>
        <v>55</v>
      </c>
      <c r="J5396" s="12" t="str">
        <f>VLOOKUP(B5396,sales_teams!A:C,3)</f>
        <v>West</v>
      </c>
      <c r="K5396" s="12" t="str">
        <f>VLOOKUP(B5396,sales_teams!A:C,2)</f>
        <v>Summer Sewald</v>
      </c>
      <c r="L5396" s="12" t="str">
        <f>VLOOKUP(D5396,accounts!A:G,6)</f>
        <v>Poland</v>
      </c>
      <c r="M5396" s="12" t="str">
        <f>VLOOKUP(D5396,accounts!A:B,2)</f>
        <v>marketing</v>
      </c>
      <c r="N5396" s="12" t="str">
        <f t="shared" si="26"/>
        <v>Aug 2017</v>
      </c>
      <c r="O5396" s="12" t="str">
        <f t="shared" si="687"/>
        <v>Nov 2017</v>
      </c>
      <c r="P5396" s="12">
        <f>VLOOKUP(D5396,accounts!A:G,4)</f>
        <v>894.37</v>
      </c>
      <c r="Q5396" s="12">
        <f t="shared" si="688"/>
        <v>92</v>
      </c>
    </row>
    <row r="5397">
      <c r="A5397" s="14" t="s">
        <v>5576</v>
      </c>
      <c r="B5397" s="14" t="s">
        <v>56</v>
      </c>
      <c r="C5397" s="14" t="s">
        <v>17</v>
      </c>
      <c r="D5397" s="14" t="s">
        <v>122</v>
      </c>
      <c r="E5397" s="14" t="s">
        <v>5</v>
      </c>
      <c r="F5397" s="15">
        <v>42977.0</v>
      </c>
      <c r="G5397" s="15">
        <v>43077.0</v>
      </c>
      <c r="H5397" s="14">
        <v>3974.0</v>
      </c>
      <c r="I5397" s="12">
        <f>VLOOKUP(C5397, products!$A$1:$C$8, 3, FALSE)</f>
        <v>4821</v>
      </c>
      <c r="J5397" s="12" t="str">
        <f>VLOOKUP(B5397,sales_teams!A:C,3)</f>
        <v>West</v>
      </c>
      <c r="K5397" s="12" t="str">
        <f>VLOOKUP(B5397,sales_teams!A:C,2)</f>
        <v>Summer Sewald</v>
      </c>
      <c r="L5397" s="12" t="str">
        <f>VLOOKUP(D5397,accounts!A:G,6)</f>
        <v>United States</v>
      </c>
      <c r="M5397" s="12" t="str">
        <f>VLOOKUP(D5397,accounts!A:B,2)</f>
        <v>software</v>
      </c>
      <c r="N5397" s="12" t="str">
        <f t="shared" si="26"/>
        <v>Aug 2017</v>
      </c>
      <c r="O5397" s="12" t="str">
        <f t="shared" si="687"/>
        <v>Dec 2017</v>
      </c>
      <c r="P5397" s="12">
        <f>VLOOKUP(D5397,accounts!A:G,4)</f>
        <v>987.39</v>
      </c>
      <c r="Q5397" s="12">
        <f t="shared" si="688"/>
        <v>122</v>
      </c>
    </row>
    <row r="5398">
      <c r="A5398" s="14" t="s">
        <v>5577</v>
      </c>
      <c r="B5398" s="14" t="s">
        <v>57</v>
      </c>
      <c r="C5398" s="14" t="s">
        <v>19</v>
      </c>
      <c r="D5398" s="14" t="s">
        <v>95</v>
      </c>
      <c r="E5398" s="14" t="s">
        <v>5</v>
      </c>
      <c r="F5398" s="15">
        <v>42977.0</v>
      </c>
      <c r="G5398" s="15">
        <v>43055.0</v>
      </c>
      <c r="H5398" s="14">
        <v>66.0</v>
      </c>
      <c r="I5398" s="12">
        <f>VLOOKUP(C5398, products!$A$1:$C$8, 3, FALSE)</f>
        <v>55</v>
      </c>
      <c r="J5398" s="12" t="str">
        <f>VLOOKUP(B5398,sales_teams!A:C,3)</f>
        <v>West</v>
      </c>
      <c r="K5398" s="12" t="str">
        <f>VLOOKUP(B5398,sales_teams!A:C,2)</f>
        <v>Summer Sewald</v>
      </c>
      <c r="L5398" s="12" t="str">
        <f>VLOOKUP(D5398,accounts!A:G,6)</f>
        <v>United States</v>
      </c>
      <c r="M5398" s="12" t="str">
        <f>VLOOKUP(D5398,accounts!A:B,2)</f>
        <v>technolgy</v>
      </c>
      <c r="N5398" s="12" t="str">
        <f t="shared" si="26"/>
        <v>Aug 2017</v>
      </c>
      <c r="O5398" s="12" t="str">
        <f t="shared" si="687"/>
        <v>Nov 2017</v>
      </c>
      <c r="P5398" s="12">
        <f>VLOOKUP(D5398,accounts!A:G,4)</f>
        <v>1520.66</v>
      </c>
      <c r="Q5398" s="12">
        <f t="shared" si="688"/>
        <v>92</v>
      </c>
    </row>
    <row r="5399">
      <c r="A5399" s="14" t="s">
        <v>5578</v>
      </c>
      <c r="B5399" s="14" t="s">
        <v>58</v>
      </c>
      <c r="C5399" s="14" t="s">
        <v>22</v>
      </c>
      <c r="D5399" s="14" t="s">
        <v>91</v>
      </c>
      <c r="E5399" s="14" t="s">
        <v>5</v>
      </c>
      <c r="F5399" s="15">
        <v>42977.0</v>
      </c>
      <c r="G5399" s="15">
        <v>43083.0</v>
      </c>
      <c r="H5399" s="14">
        <v>532.0</v>
      </c>
      <c r="I5399" s="12">
        <f>VLOOKUP(C5399, products!$A$1:$C$8, 3, FALSE)</f>
        <v>550</v>
      </c>
      <c r="J5399" s="12" t="str">
        <f>VLOOKUP(B5399,sales_teams!A:C,3)</f>
        <v>West</v>
      </c>
      <c r="K5399" s="12" t="str">
        <f>VLOOKUP(B5399,sales_teams!A:C,2)</f>
        <v>Summer Sewald</v>
      </c>
      <c r="L5399" s="12" t="str">
        <f>VLOOKUP(D5399,accounts!A:G,6)</f>
        <v>United States</v>
      </c>
      <c r="M5399" s="12" t="str">
        <f>VLOOKUP(D5399,accounts!A:B,2)</f>
        <v>employment</v>
      </c>
      <c r="N5399" s="12" t="str">
        <f t="shared" si="26"/>
        <v>Aug 2017</v>
      </c>
      <c r="O5399" s="12" t="str">
        <f t="shared" si="687"/>
        <v>Dec 2017</v>
      </c>
      <c r="P5399" s="12">
        <f>VLOOKUP(D5399,accounts!A:G,4)</f>
        <v>2059.9</v>
      </c>
      <c r="Q5399" s="12">
        <f t="shared" si="688"/>
        <v>122</v>
      </c>
    </row>
    <row r="5400">
      <c r="A5400" s="14" t="s">
        <v>5579</v>
      </c>
      <c r="B5400" s="14" t="s">
        <v>61</v>
      </c>
      <c r="C5400" s="14" t="s">
        <v>22</v>
      </c>
      <c r="D5400" s="14" t="s">
        <v>135</v>
      </c>
      <c r="E5400" s="14" t="s">
        <v>5</v>
      </c>
      <c r="F5400" s="15">
        <v>42977.0</v>
      </c>
      <c r="G5400" s="15">
        <v>43090.0</v>
      </c>
      <c r="H5400" s="14">
        <v>503.0</v>
      </c>
      <c r="I5400" s="12">
        <f>VLOOKUP(C5400, products!$A$1:$C$8, 3, FALSE)</f>
        <v>550</v>
      </c>
      <c r="J5400" s="12" t="str">
        <f>VLOOKUP(B5400,sales_teams!A:C,3)</f>
        <v>West</v>
      </c>
      <c r="K5400" s="12" t="str">
        <f>VLOOKUP(B5400,sales_teams!A:C,2)</f>
        <v>Summer Sewald</v>
      </c>
      <c r="L5400" s="12" t="str">
        <f>VLOOKUP(D5400,accounts!A:G,6)</f>
        <v>United States</v>
      </c>
      <c r="M5400" s="12" t="str">
        <f>VLOOKUP(D5400,accounts!A:B,2)</f>
        <v>software</v>
      </c>
      <c r="N5400" s="12" t="str">
        <f t="shared" si="26"/>
        <v>Aug 2017</v>
      </c>
      <c r="O5400" s="12" t="str">
        <f t="shared" si="687"/>
        <v>Dec 2017</v>
      </c>
      <c r="P5400" s="12">
        <f>VLOOKUP(D5400,accounts!A:G,4)</f>
        <v>98.79</v>
      </c>
      <c r="Q5400" s="12">
        <f t="shared" si="688"/>
        <v>122</v>
      </c>
    </row>
    <row r="5401">
      <c r="A5401" s="14" t="s">
        <v>5580</v>
      </c>
      <c r="B5401" s="14" t="s">
        <v>32</v>
      </c>
      <c r="C5401" s="14" t="s">
        <v>22</v>
      </c>
      <c r="D5401" s="14" t="s">
        <v>134</v>
      </c>
      <c r="E5401" s="14" t="s">
        <v>5</v>
      </c>
      <c r="F5401" s="15">
        <v>42978.0</v>
      </c>
      <c r="G5401" s="15">
        <v>43063.0</v>
      </c>
      <c r="H5401" s="14">
        <v>594.0</v>
      </c>
      <c r="I5401" s="12">
        <f>VLOOKUP(C5401, products!$A$1:$C$8, 3, FALSE)</f>
        <v>550</v>
      </c>
      <c r="J5401" s="12" t="str">
        <f>VLOOKUP(B5401,sales_teams!A:C,3)</f>
        <v>Central</v>
      </c>
      <c r="K5401" s="12" t="str">
        <f>VLOOKUP(B5401,sales_teams!A:C,2)</f>
        <v>Dustin Brinkmann</v>
      </c>
      <c r="L5401" s="12" t="str">
        <f>VLOOKUP(D5401,accounts!A:G,6)</f>
        <v>United States</v>
      </c>
      <c r="M5401" s="12" t="str">
        <f>VLOOKUP(D5401,accounts!A:B,2)</f>
        <v>medical</v>
      </c>
      <c r="N5401" s="12" t="str">
        <f t="shared" si="26"/>
        <v>Aug 2017</v>
      </c>
      <c r="O5401" s="12" t="str">
        <f t="shared" si="687"/>
        <v>Nov 2017</v>
      </c>
      <c r="P5401" s="12">
        <f>VLOOKUP(D5401,accounts!A:G,4)</f>
        <v>441.08</v>
      </c>
      <c r="Q5401" s="12">
        <f t="shared" si="688"/>
        <v>92</v>
      </c>
    </row>
    <row r="5402">
      <c r="A5402" s="14" t="s">
        <v>5581</v>
      </c>
      <c r="B5402" s="14" t="s">
        <v>34</v>
      </c>
      <c r="C5402" s="14" t="s">
        <v>17</v>
      </c>
      <c r="D5402" s="14" t="s">
        <v>96</v>
      </c>
      <c r="E5402" s="14" t="s">
        <v>5</v>
      </c>
      <c r="F5402" s="15">
        <v>42978.0</v>
      </c>
      <c r="G5402" s="15">
        <v>42980.0</v>
      </c>
      <c r="H5402" s="14">
        <v>4958.0</v>
      </c>
      <c r="I5402" s="12">
        <f>VLOOKUP(C5402, products!$A$1:$C$8, 3, FALSE)</f>
        <v>4821</v>
      </c>
      <c r="J5402" s="12" t="str">
        <f>VLOOKUP(B5402,sales_teams!A:C,3)</f>
        <v>Central</v>
      </c>
      <c r="K5402" s="12" t="str">
        <f>VLOOKUP(B5402,sales_teams!A:C,2)</f>
        <v>Dustin Brinkmann</v>
      </c>
      <c r="L5402" s="12" t="str">
        <f>VLOOKUP(D5402,accounts!A:G,6)</f>
        <v>Japan</v>
      </c>
      <c r="M5402" s="12" t="str">
        <f>VLOOKUP(D5402,accounts!A:B,2)</f>
        <v>retail</v>
      </c>
      <c r="N5402" s="12" t="str">
        <f t="shared" si="26"/>
        <v>Aug 2017</v>
      </c>
      <c r="O5402" s="12" t="str">
        <f t="shared" si="687"/>
        <v>Sep 2017</v>
      </c>
      <c r="P5402" s="12">
        <f>VLOOKUP(D5402,accounts!A:G,4)</f>
        <v>5158.71</v>
      </c>
      <c r="Q5402" s="12">
        <f t="shared" si="688"/>
        <v>31</v>
      </c>
    </row>
    <row r="5403">
      <c r="A5403" s="14" t="s">
        <v>5582</v>
      </c>
      <c r="B5403" s="14" t="s">
        <v>34</v>
      </c>
      <c r="C5403" s="14" t="s">
        <v>17</v>
      </c>
      <c r="D5403" s="14" t="s">
        <v>75</v>
      </c>
      <c r="E5403" s="14" t="s">
        <v>5</v>
      </c>
      <c r="F5403" s="15">
        <v>42978.0</v>
      </c>
      <c r="G5403" s="15">
        <v>43069.0</v>
      </c>
      <c r="H5403" s="14">
        <v>4201.0</v>
      </c>
      <c r="I5403" s="12">
        <f>VLOOKUP(C5403, products!$A$1:$C$8, 3, FALSE)</f>
        <v>4821</v>
      </c>
      <c r="J5403" s="12" t="str">
        <f>VLOOKUP(B5403,sales_teams!A:C,3)</f>
        <v>Central</v>
      </c>
      <c r="K5403" s="12" t="str">
        <f>VLOOKUP(B5403,sales_teams!A:C,2)</f>
        <v>Dustin Brinkmann</v>
      </c>
      <c r="L5403" s="12" t="str">
        <f>VLOOKUP(D5403,accounts!A:G,6)</f>
        <v>Jordan</v>
      </c>
      <c r="M5403" s="12" t="str">
        <f>VLOOKUP(D5403,accounts!A:B,2)</f>
        <v>marketing</v>
      </c>
      <c r="N5403" s="12" t="str">
        <f t="shared" si="26"/>
        <v>Aug 2017</v>
      </c>
      <c r="O5403" s="12" t="str">
        <f t="shared" si="687"/>
        <v>Nov 2017</v>
      </c>
      <c r="P5403" s="12">
        <f>VLOOKUP(D5403,accounts!A:G,4)</f>
        <v>3027.46</v>
      </c>
      <c r="Q5403" s="12">
        <f t="shared" si="688"/>
        <v>92</v>
      </c>
    </row>
    <row r="5404">
      <c r="A5404" s="14" t="s">
        <v>5583</v>
      </c>
      <c r="B5404" s="14" t="s">
        <v>35</v>
      </c>
      <c r="C5404" s="14" t="s">
        <v>19</v>
      </c>
      <c r="D5404" s="14" t="s">
        <v>100</v>
      </c>
      <c r="E5404" s="14" t="s">
        <v>26</v>
      </c>
      <c r="F5404" s="15">
        <v>42978.0</v>
      </c>
      <c r="G5404" s="15">
        <v>42991.0</v>
      </c>
      <c r="H5404" s="14">
        <v>0.0</v>
      </c>
      <c r="I5404" s="12">
        <f>VLOOKUP(C5404, products!$A$1:$C$8, 3, FALSE)</f>
        <v>55</v>
      </c>
      <c r="J5404" s="12" t="str">
        <f>VLOOKUP(B5404,sales_teams!A:C,3)</f>
        <v>Central</v>
      </c>
      <c r="K5404" s="12" t="str">
        <f>VLOOKUP(B5404,sales_teams!A:C,2)</f>
        <v>Dustin Brinkmann</v>
      </c>
      <c r="L5404" s="12" t="str">
        <f>VLOOKUP(D5404,accounts!A:G,6)</f>
        <v>Belgium</v>
      </c>
      <c r="M5404" s="12" t="str">
        <f>VLOOKUP(D5404,accounts!A:B,2)</f>
        <v>retail</v>
      </c>
      <c r="N5404" s="12" t="str">
        <f t="shared" si="26"/>
        <v>Aug 2017</v>
      </c>
      <c r="O5404" s="12" t="str">
        <f t="shared" si="687"/>
        <v>Sep 2017</v>
      </c>
      <c r="P5404" s="12">
        <f>VLOOKUP(D5404,accounts!A:G,4)</f>
        <v>1376.8</v>
      </c>
      <c r="Q5404" s="12">
        <f t="shared" si="688"/>
        <v>31</v>
      </c>
    </row>
    <row r="5405">
      <c r="A5405" s="14" t="s">
        <v>5584</v>
      </c>
      <c r="B5405" s="14" t="s">
        <v>36</v>
      </c>
      <c r="C5405" s="14" t="s">
        <v>21</v>
      </c>
      <c r="D5405" s="14" t="s">
        <v>77</v>
      </c>
      <c r="E5405" s="14" t="s">
        <v>26</v>
      </c>
      <c r="F5405" s="15">
        <v>42978.0</v>
      </c>
      <c r="G5405" s="15">
        <v>43052.0</v>
      </c>
      <c r="H5405" s="14">
        <v>0.0</v>
      </c>
      <c r="I5405" s="12">
        <f>VLOOKUP(C5405, products!$A$1:$C$8, 3, FALSE)</f>
        <v>3393</v>
      </c>
      <c r="J5405" s="12" t="str">
        <f>VLOOKUP(B5405,sales_teams!A:C,3)</f>
        <v>Central</v>
      </c>
      <c r="K5405" s="12" t="str">
        <f>VLOOKUP(B5405,sales_teams!A:C,2)</f>
        <v>Dustin Brinkmann</v>
      </c>
      <c r="L5405" s="12" t="str">
        <f>VLOOKUP(D5405,accounts!A:G,6)</f>
        <v>United States</v>
      </c>
      <c r="M5405" s="12" t="str">
        <f>VLOOKUP(D5405,accounts!A:B,2)</f>
        <v>retail</v>
      </c>
      <c r="N5405" s="12" t="str">
        <f t="shared" si="26"/>
        <v>Aug 2017</v>
      </c>
      <c r="O5405" s="12" t="str">
        <f t="shared" si="687"/>
        <v>Nov 2017</v>
      </c>
      <c r="P5405" s="12">
        <f>VLOOKUP(D5405,accounts!A:G,4)</f>
        <v>1419.98</v>
      </c>
      <c r="Q5405" s="12">
        <f t="shared" si="688"/>
        <v>92</v>
      </c>
    </row>
    <row r="5406">
      <c r="A5406" s="14" t="s">
        <v>5585</v>
      </c>
      <c r="B5406" s="14" t="s">
        <v>37</v>
      </c>
      <c r="C5406" s="14" t="s">
        <v>20</v>
      </c>
      <c r="D5406" s="14" t="s">
        <v>75</v>
      </c>
      <c r="E5406" s="14" t="s">
        <v>26</v>
      </c>
      <c r="F5406" s="15">
        <v>42978.0</v>
      </c>
      <c r="G5406" s="15">
        <v>43045.0</v>
      </c>
      <c r="H5406" s="14">
        <v>0.0</v>
      </c>
      <c r="I5406" s="12">
        <f>VLOOKUP(C5406, products!$A$1:$C$8, 3, FALSE)</f>
        <v>5482</v>
      </c>
      <c r="J5406" s="12" t="str">
        <f>VLOOKUP(B5406,sales_teams!A:C,3)</f>
        <v>East</v>
      </c>
      <c r="K5406" s="12" t="str">
        <f>VLOOKUP(B5406,sales_teams!A:C,2)</f>
        <v>Rocco Neubert</v>
      </c>
      <c r="L5406" s="12" t="str">
        <f>VLOOKUP(D5406,accounts!A:G,6)</f>
        <v>Jordan</v>
      </c>
      <c r="M5406" s="12" t="str">
        <f>VLOOKUP(D5406,accounts!A:B,2)</f>
        <v>marketing</v>
      </c>
      <c r="N5406" s="12" t="str">
        <f t="shared" si="26"/>
        <v>Aug 2017</v>
      </c>
      <c r="O5406" s="12" t="str">
        <f t="shared" si="687"/>
        <v>Nov 2017</v>
      </c>
      <c r="P5406" s="12">
        <f>VLOOKUP(D5406,accounts!A:G,4)</f>
        <v>3027.46</v>
      </c>
      <c r="Q5406" s="12">
        <f t="shared" si="688"/>
        <v>92</v>
      </c>
    </row>
    <row r="5407">
      <c r="A5407" s="14" t="s">
        <v>5586</v>
      </c>
      <c r="B5407" s="14" t="s">
        <v>38</v>
      </c>
      <c r="C5407" s="14" t="s">
        <v>20</v>
      </c>
      <c r="D5407" s="14" t="s">
        <v>101</v>
      </c>
      <c r="E5407" s="14" t="s">
        <v>5</v>
      </c>
      <c r="F5407" s="15">
        <v>42978.0</v>
      </c>
      <c r="G5407" s="15">
        <v>42988.0</v>
      </c>
      <c r="H5407" s="14">
        <v>5293.0</v>
      </c>
      <c r="I5407" s="12">
        <f>VLOOKUP(C5407, products!$A$1:$C$8, 3, FALSE)</f>
        <v>5482</v>
      </c>
      <c r="J5407" s="12" t="str">
        <f>VLOOKUP(B5407,sales_teams!A:C,3)</f>
        <v>East</v>
      </c>
      <c r="K5407" s="12" t="str">
        <f>VLOOKUP(B5407,sales_teams!A:C,2)</f>
        <v>Rocco Neubert</v>
      </c>
      <c r="L5407" s="12" t="str">
        <f>VLOOKUP(D5407,accounts!A:G,6)</f>
        <v>United States</v>
      </c>
      <c r="M5407" s="12" t="str">
        <f>VLOOKUP(D5407,accounts!A:B,2)</f>
        <v>finance</v>
      </c>
      <c r="N5407" s="12" t="str">
        <f t="shared" si="26"/>
        <v>Aug 2017</v>
      </c>
      <c r="O5407" s="12" t="str">
        <f t="shared" si="687"/>
        <v>Sep 2017</v>
      </c>
      <c r="P5407" s="12">
        <f>VLOOKUP(D5407,accounts!A:G,4)</f>
        <v>1102.43</v>
      </c>
      <c r="Q5407" s="12">
        <f t="shared" si="688"/>
        <v>31</v>
      </c>
    </row>
    <row r="5408">
      <c r="A5408" s="14" t="s">
        <v>5587</v>
      </c>
      <c r="B5408" s="14" t="s">
        <v>39</v>
      </c>
      <c r="C5408" s="14" t="s">
        <v>21</v>
      </c>
      <c r="D5408" s="14" t="s">
        <v>96</v>
      </c>
      <c r="E5408" s="14" t="s">
        <v>5</v>
      </c>
      <c r="F5408" s="15">
        <v>42978.0</v>
      </c>
      <c r="G5408" s="15">
        <v>43065.0</v>
      </c>
      <c r="H5408" s="14">
        <v>4456.0</v>
      </c>
      <c r="I5408" s="12">
        <f>VLOOKUP(C5408, products!$A$1:$C$8, 3, FALSE)</f>
        <v>3393</v>
      </c>
      <c r="J5408" s="12" t="str">
        <f>VLOOKUP(B5408,sales_teams!A:C,3)</f>
        <v>East</v>
      </c>
      <c r="K5408" s="12" t="str">
        <f>VLOOKUP(B5408,sales_teams!A:C,2)</f>
        <v>Rocco Neubert</v>
      </c>
      <c r="L5408" s="12" t="str">
        <f>VLOOKUP(D5408,accounts!A:G,6)</f>
        <v>Japan</v>
      </c>
      <c r="M5408" s="12" t="str">
        <f>VLOOKUP(D5408,accounts!A:B,2)</f>
        <v>retail</v>
      </c>
      <c r="N5408" s="12" t="str">
        <f t="shared" si="26"/>
        <v>Aug 2017</v>
      </c>
      <c r="O5408" s="12" t="str">
        <f t="shared" si="687"/>
        <v>Nov 2017</v>
      </c>
      <c r="P5408" s="12">
        <f>VLOOKUP(D5408,accounts!A:G,4)</f>
        <v>5158.71</v>
      </c>
      <c r="Q5408" s="12">
        <f t="shared" si="688"/>
        <v>92</v>
      </c>
    </row>
    <row r="5409">
      <c r="A5409" s="14" t="s">
        <v>5588</v>
      </c>
      <c r="B5409" s="14" t="s">
        <v>43</v>
      </c>
      <c r="C5409" s="14" t="s">
        <v>18</v>
      </c>
      <c r="D5409" s="14" t="s">
        <v>130</v>
      </c>
      <c r="E5409" s="14" t="s">
        <v>26</v>
      </c>
      <c r="F5409" s="15">
        <v>42978.0</v>
      </c>
      <c r="G5409" s="15">
        <v>43057.0</v>
      </c>
      <c r="H5409" s="14">
        <v>0.0</v>
      </c>
      <c r="I5409" s="12">
        <f>VLOOKUP(C5409, products!$A$1:$C$8, 3, FALSE)</f>
        <v>1096</v>
      </c>
      <c r="J5409" s="12" t="str">
        <f>VLOOKUP(B5409,sales_teams!A:C,3)</f>
        <v>East</v>
      </c>
      <c r="K5409" s="12" t="str">
        <f>VLOOKUP(B5409,sales_teams!A:C,2)</f>
        <v>Rocco Neubert</v>
      </c>
      <c r="L5409" s="12" t="str">
        <f>VLOOKUP(D5409,accounts!A:G,6)</f>
        <v>Germany</v>
      </c>
      <c r="M5409" s="12" t="str">
        <f>VLOOKUP(D5409,accounts!A:B,2)</f>
        <v>services</v>
      </c>
      <c r="N5409" s="12" t="str">
        <f t="shared" si="26"/>
        <v>Aug 2017</v>
      </c>
      <c r="O5409" s="12" t="str">
        <f t="shared" si="687"/>
        <v>Nov 2017</v>
      </c>
      <c r="P5409" s="12">
        <f>VLOOKUP(D5409,accounts!A:G,4)</f>
        <v>1012.72</v>
      </c>
      <c r="Q5409" s="12">
        <f t="shared" si="688"/>
        <v>92</v>
      </c>
    </row>
    <row r="5410">
      <c r="A5410" s="14" t="s">
        <v>5589</v>
      </c>
      <c r="B5410" s="14" t="s">
        <v>45</v>
      </c>
      <c r="C5410" s="14" t="s">
        <v>17</v>
      </c>
      <c r="D5410" s="14" t="s">
        <v>103</v>
      </c>
      <c r="E5410" s="14" t="s">
        <v>26</v>
      </c>
      <c r="F5410" s="15">
        <v>42978.0</v>
      </c>
      <c r="G5410" s="15">
        <v>43057.0</v>
      </c>
      <c r="H5410" s="14">
        <v>0.0</v>
      </c>
      <c r="I5410" s="12">
        <f>VLOOKUP(C5410, products!$A$1:$C$8, 3, FALSE)</f>
        <v>4821</v>
      </c>
      <c r="J5410" s="12" t="str">
        <f>VLOOKUP(B5410,sales_teams!A:C,3)</f>
        <v>East</v>
      </c>
      <c r="K5410" s="12" t="str">
        <f>VLOOKUP(B5410,sales_teams!A:C,2)</f>
        <v>Rocco Neubert</v>
      </c>
      <c r="L5410" s="12" t="str">
        <f>VLOOKUP(D5410,accounts!A:G,6)</f>
        <v>Norway</v>
      </c>
      <c r="M5410" s="12" t="str">
        <f>VLOOKUP(D5410,accounts!A:B,2)</f>
        <v>technolgy</v>
      </c>
      <c r="N5410" s="12" t="str">
        <f t="shared" si="26"/>
        <v>Aug 2017</v>
      </c>
      <c r="O5410" s="12" t="str">
        <f t="shared" si="687"/>
        <v>Nov 2017</v>
      </c>
      <c r="P5410" s="12">
        <f>VLOOKUP(D5410,accounts!A:G,4)</f>
        <v>1223.72</v>
      </c>
      <c r="Q5410" s="12">
        <f t="shared" si="688"/>
        <v>92</v>
      </c>
    </row>
    <row r="5411">
      <c r="A5411" s="14" t="s">
        <v>5590</v>
      </c>
      <c r="B5411" s="14" t="s">
        <v>45</v>
      </c>
      <c r="C5411" s="14" t="s">
        <v>22</v>
      </c>
      <c r="D5411" s="14" t="s">
        <v>103</v>
      </c>
      <c r="E5411" s="14" t="s">
        <v>5</v>
      </c>
      <c r="F5411" s="15">
        <v>42978.0</v>
      </c>
      <c r="G5411" s="15">
        <v>43089.0</v>
      </c>
      <c r="H5411" s="14">
        <v>525.0</v>
      </c>
      <c r="I5411" s="12">
        <f>VLOOKUP(C5411, products!$A$1:$C$8, 3, FALSE)</f>
        <v>550</v>
      </c>
      <c r="J5411" s="12" t="str">
        <f>VLOOKUP(B5411,sales_teams!A:C,3)</f>
        <v>East</v>
      </c>
      <c r="K5411" s="12" t="str">
        <f>VLOOKUP(B5411,sales_teams!A:C,2)</f>
        <v>Rocco Neubert</v>
      </c>
      <c r="L5411" s="12" t="str">
        <f>VLOOKUP(D5411,accounts!A:G,6)</f>
        <v>Norway</v>
      </c>
      <c r="M5411" s="12" t="str">
        <f>VLOOKUP(D5411,accounts!A:B,2)</f>
        <v>technolgy</v>
      </c>
      <c r="N5411" s="12" t="str">
        <f t="shared" si="26"/>
        <v>Aug 2017</v>
      </c>
      <c r="O5411" s="12" t="str">
        <f t="shared" si="687"/>
        <v>Dec 2017</v>
      </c>
      <c r="P5411" s="12">
        <f>VLOOKUP(D5411,accounts!A:G,4)</f>
        <v>1223.72</v>
      </c>
      <c r="Q5411" s="12">
        <f t="shared" si="688"/>
        <v>122</v>
      </c>
    </row>
    <row r="5412">
      <c r="A5412" s="14" t="s">
        <v>5591</v>
      </c>
      <c r="B5412" s="14" t="s">
        <v>46</v>
      </c>
      <c r="C5412" s="14" t="s">
        <v>17</v>
      </c>
      <c r="D5412" s="14" t="s">
        <v>133</v>
      </c>
      <c r="E5412" s="14" t="s">
        <v>25</v>
      </c>
      <c r="F5412" s="15">
        <v>42978.0</v>
      </c>
      <c r="G5412" s="17"/>
      <c r="I5412" s="12">
        <f>VLOOKUP(C5412, products!$A$1:$C$8, 3, FALSE)</f>
        <v>4821</v>
      </c>
      <c r="J5412" s="12" t="str">
        <f>VLOOKUP(B5412,sales_teams!A:C,3)</f>
        <v>East</v>
      </c>
      <c r="K5412" s="12" t="str">
        <f>VLOOKUP(B5412,sales_teams!A:C,2)</f>
        <v>Rocco Neubert</v>
      </c>
      <c r="L5412" s="12" t="str">
        <f>VLOOKUP(D5412,accounts!A:G,6)</f>
        <v>United States</v>
      </c>
      <c r="M5412" s="12" t="str">
        <f>VLOOKUP(D5412,accounts!A:B,2)</f>
        <v>finance</v>
      </c>
      <c r="N5412" s="12" t="str">
        <f t="shared" si="26"/>
        <v>Aug 2017</v>
      </c>
      <c r="P5412" s="12">
        <f>VLOOKUP(D5412,accounts!A:G,4)</f>
        <v>355.23</v>
      </c>
    </row>
    <row r="5413">
      <c r="A5413" s="14" t="s">
        <v>5592</v>
      </c>
      <c r="B5413" s="14" t="s">
        <v>47</v>
      </c>
      <c r="C5413" s="14" t="s">
        <v>22</v>
      </c>
      <c r="D5413" s="14" t="s">
        <v>101</v>
      </c>
      <c r="E5413" s="14" t="s">
        <v>25</v>
      </c>
      <c r="F5413" s="15">
        <v>42978.0</v>
      </c>
      <c r="G5413" s="17"/>
      <c r="I5413" s="12">
        <f>VLOOKUP(C5413, products!$A$1:$C$8, 3, FALSE)</f>
        <v>550</v>
      </c>
      <c r="J5413" s="12" t="str">
        <f>VLOOKUP(B5413,sales_teams!A:C,3)</f>
        <v>East</v>
      </c>
      <c r="K5413" s="12" t="str">
        <f>VLOOKUP(B5413,sales_teams!A:C,2)</f>
        <v>Rocco Neubert</v>
      </c>
      <c r="L5413" s="12" t="str">
        <f>VLOOKUP(D5413,accounts!A:G,6)</f>
        <v>United States</v>
      </c>
      <c r="M5413" s="12" t="str">
        <f>VLOOKUP(D5413,accounts!A:B,2)</f>
        <v>finance</v>
      </c>
      <c r="N5413" s="12" t="str">
        <f t="shared" si="26"/>
        <v>Aug 2017</v>
      </c>
      <c r="P5413" s="12">
        <f>VLOOKUP(D5413,accounts!A:G,4)</f>
        <v>1102.43</v>
      </c>
    </row>
    <row r="5414">
      <c r="A5414" s="14" t="s">
        <v>5593</v>
      </c>
      <c r="B5414" s="14" t="s">
        <v>50</v>
      </c>
      <c r="C5414" s="14" t="s">
        <v>20</v>
      </c>
      <c r="D5414" s="14" t="s">
        <v>90</v>
      </c>
      <c r="E5414" s="14" t="s">
        <v>5</v>
      </c>
      <c r="F5414" s="15">
        <v>42978.0</v>
      </c>
      <c r="G5414" s="15">
        <v>42994.0</v>
      </c>
      <c r="H5414" s="14">
        <v>4809.0</v>
      </c>
      <c r="I5414" s="12">
        <f>VLOOKUP(C5414, products!$A$1:$C$8, 3, FALSE)</f>
        <v>5482</v>
      </c>
      <c r="J5414" s="12" t="str">
        <f>VLOOKUP(B5414,sales_teams!A:C,3)</f>
        <v>West</v>
      </c>
      <c r="K5414" s="12" t="str">
        <f>VLOOKUP(B5414,sales_teams!A:C,2)</f>
        <v>Summer Sewald</v>
      </c>
      <c r="L5414" s="12" t="str">
        <f>VLOOKUP(D5414,accounts!A:G,6)</f>
        <v>United States</v>
      </c>
      <c r="M5414" s="12" t="str">
        <f>VLOOKUP(D5414,accounts!A:B,2)</f>
        <v>software</v>
      </c>
      <c r="N5414" s="12" t="str">
        <f t="shared" si="26"/>
        <v>Aug 2017</v>
      </c>
      <c r="O5414" s="12" t="str">
        <f t="shared" ref="O5414:O5426" si="689">TEXT(G5414,"mmm yyy")</f>
        <v>Sep 2017</v>
      </c>
      <c r="P5414" s="12">
        <f>VLOOKUP(D5414,accounts!A:G,4)</f>
        <v>4618</v>
      </c>
      <c r="Q5414" s="12">
        <f t="shared" ref="Q5414:Q5426" si="690">O5414-N5414</f>
        <v>31</v>
      </c>
    </row>
    <row r="5415">
      <c r="A5415" s="14" t="s">
        <v>5594</v>
      </c>
      <c r="B5415" s="14" t="s">
        <v>52</v>
      </c>
      <c r="C5415" s="14" t="s">
        <v>18</v>
      </c>
      <c r="D5415" s="14" t="s">
        <v>71</v>
      </c>
      <c r="E5415" s="14" t="s">
        <v>5</v>
      </c>
      <c r="F5415" s="15">
        <v>42978.0</v>
      </c>
      <c r="G5415" s="15">
        <v>43086.0</v>
      </c>
      <c r="H5415" s="14">
        <v>1374.0</v>
      </c>
      <c r="I5415" s="12">
        <f>VLOOKUP(C5415, products!$A$1:$C$8, 3, FALSE)</f>
        <v>1096</v>
      </c>
      <c r="J5415" s="12" t="str">
        <f>VLOOKUP(B5415,sales_teams!A:C,3)</f>
        <v>West</v>
      </c>
      <c r="K5415" s="12" t="str">
        <f>VLOOKUP(B5415,sales_teams!A:C,2)</f>
        <v>Summer Sewald</v>
      </c>
      <c r="L5415" s="12" t="str">
        <f>VLOOKUP(D5415,accounts!A:G,6)</f>
        <v>United States</v>
      </c>
      <c r="M5415" s="12" t="str">
        <f>VLOOKUP(D5415,accounts!A:B,2)</f>
        <v>services</v>
      </c>
      <c r="N5415" s="12" t="str">
        <f t="shared" si="26"/>
        <v>Aug 2017</v>
      </c>
      <c r="O5415" s="12" t="str">
        <f t="shared" si="689"/>
        <v>Dec 2017</v>
      </c>
      <c r="P5415" s="12">
        <f>VLOOKUP(D5415,accounts!A:G,4)</f>
        <v>2041.73</v>
      </c>
      <c r="Q5415" s="12">
        <f t="shared" si="690"/>
        <v>122</v>
      </c>
    </row>
    <row r="5416">
      <c r="A5416" s="14" t="s">
        <v>5595</v>
      </c>
      <c r="B5416" s="14" t="s">
        <v>52</v>
      </c>
      <c r="C5416" s="14" t="s">
        <v>19</v>
      </c>
      <c r="D5416" s="14" t="s">
        <v>131</v>
      </c>
      <c r="E5416" s="14" t="s">
        <v>5</v>
      </c>
      <c r="F5416" s="15">
        <v>42978.0</v>
      </c>
      <c r="G5416" s="15">
        <v>43047.0</v>
      </c>
      <c r="H5416" s="14">
        <v>57.0</v>
      </c>
      <c r="I5416" s="12">
        <f>VLOOKUP(C5416, products!$A$1:$C$8, 3, FALSE)</f>
        <v>55</v>
      </c>
      <c r="J5416" s="12" t="str">
        <f>VLOOKUP(B5416,sales_teams!A:C,3)</f>
        <v>West</v>
      </c>
      <c r="K5416" s="12" t="str">
        <f>VLOOKUP(B5416,sales_teams!A:C,2)</f>
        <v>Summer Sewald</v>
      </c>
      <c r="L5416" s="12" t="str">
        <f>VLOOKUP(D5416,accounts!A:G,6)</f>
        <v>United States</v>
      </c>
      <c r="M5416" s="12" t="str">
        <f>VLOOKUP(D5416,accounts!A:B,2)</f>
        <v>marketing</v>
      </c>
      <c r="N5416" s="12" t="str">
        <f t="shared" si="26"/>
        <v>Aug 2017</v>
      </c>
      <c r="O5416" s="12" t="str">
        <f t="shared" si="689"/>
        <v>Nov 2017</v>
      </c>
      <c r="P5416" s="12">
        <f>VLOOKUP(D5416,accounts!A:G,4)</f>
        <v>45.39</v>
      </c>
      <c r="Q5416" s="12">
        <f t="shared" si="690"/>
        <v>92</v>
      </c>
    </row>
    <row r="5417">
      <c r="A5417" s="14" t="s">
        <v>5596</v>
      </c>
      <c r="B5417" s="14" t="s">
        <v>57</v>
      </c>
      <c r="C5417" s="14" t="s">
        <v>22</v>
      </c>
      <c r="D5417" s="14" t="s">
        <v>134</v>
      </c>
      <c r="E5417" s="14" t="s">
        <v>5</v>
      </c>
      <c r="F5417" s="15">
        <v>42978.0</v>
      </c>
      <c r="G5417" s="15">
        <v>42993.0</v>
      </c>
      <c r="H5417" s="14">
        <v>552.0</v>
      </c>
      <c r="I5417" s="12">
        <f>VLOOKUP(C5417, products!$A$1:$C$8, 3, FALSE)</f>
        <v>550</v>
      </c>
      <c r="J5417" s="12" t="str">
        <f>VLOOKUP(B5417,sales_teams!A:C,3)</f>
        <v>West</v>
      </c>
      <c r="K5417" s="12" t="str">
        <f>VLOOKUP(B5417,sales_teams!A:C,2)</f>
        <v>Summer Sewald</v>
      </c>
      <c r="L5417" s="12" t="str">
        <f>VLOOKUP(D5417,accounts!A:G,6)</f>
        <v>United States</v>
      </c>
      <c r="M5417" s="12" t="str">
        <f>VLOOKUP(D5417,accounts!A:B,2)</f>
        <v>medical</v>
      </c>
      <c r="N5417" s="12" t="str">
        <f t="shared" si="26"/>
        <v>Aug 2017</v>
      </c>
      <c r="O5417" s="12" t="str">
        <f t="shared" si="689"/>
        <v>Sep 2017</v>
      </c>
      <c r="P5417" s="12">
        <f>VLOOKUP(D5417,accounts!A:G,4)</f>
        <v>441.08</v>
      </c>
      <c r="Q5417" s="12">
        <f t="shared" si="690"/>
        <v>31</v>
      </c>
    </row>
    <row r="5418">
      <c r="A5418" s="14" t="s">
        <v>5597</v>
      </c>
      <c r="B5418" s="14" t="s">
        <v>57</v>
      </c>
      <c r="C5418" s="14" t="s">
        <v>19</v>
      </c>
      <c r="D5418" s="14" t="s">
        <v>126</v>
      </c>
      <c r="E5418" s="14" t="s">
        <v>5</v>
      </c>
      <c r="F5418" s="15">
        <v>42978.0</v>
      </c>
      <c r="G5418" s="15">
        <v>42981.0</v>
      </c>
      <c r="H5418" s="14">
        <v>59.0</v>
      </c>
      <c r="I5418" s="12">
        <f>VLOOKUP(C5418, products!$A$1:$C$8, 3, FALSE)</f>
        <v>55</v>
      </c>
      <c r="J5418" s="12" t="str">
        <f>VLOOKUP(B5418,sales_teams!A:C,3)</f>
        <v>West</v>
      </c>
      <c r="K5418" s="12" t="str">
        <f>VLOOKUP(B5418,sales_teams!A:C,2)</f>
        <v>Summer Sewald</v>
      </c>
      <c r="L5418" s="12" t="str">
        <f>VLOOKUP(D5418,accounts!A:G,6)</f>
        <v>United States</v>
      </c>
      <c r="M5418" s="12" t="str">
        <f>VLOOKUP(D5418,accounts!A:B,2)</f>
        <v>retail</v>
      </c>
      <c r="N5418" s="12" t="str">
        <f t="shared" si="26"/>
        <v>Aug 2017</v>
      </c>
      <c r="O5418" s="12" t="str">
        <f t="shared" si="689"/>
        <v>Sep 2017</v>
      </c>
      <c r="P5418" s="12">
        <f>VLOOKUP(D5418,accounts!A:G,4)</f>
        <v>332.43</v>
      </c>
      <c r="Q5418" s="12">
        <f t="shared" si="690"/>
        <v>31</v>
      </c>
    </row>
    <row r="5419">
      <c r="A5419" s="14" t="s">
        <v>5598</v>
      </c>
      <c r="B5419" s="14" t="s">
        <v>57</v>
      </c>
      <c r="C5419" s="14" t="s">
        <v>21</v>
      </c>
      <c r="D5419" s="14" t="s">
        <v>109</v>
      </c>
      <c r="E5419" s="14" t="s">
        <v>5</v>
      </c>
      <c r="F5419" s="15">
        <v>42978.0</v>
      </c>
      <c r="G5419" s="15">
        <v>43008.0</v>
      </c>
      <c r="H5419" s="14">
        <v>4011.0</v>
      </c>
      <c r="I5419" s="12">
        <f>VLOOKUP(C5419, products!$A$1:$C$8, 3, FALSE)</f>
        <v>3393</v>
      </c>
      <c r="J5419" s="12" t="str">
        <f>VLOOKUP(B5419,sales_teams!A:C,3)</f>
        <v>West</v>
      </c>
      <c r="K5419" s="12" t="str">
        <f>VLOOKUP(B5419,sales_teams!A:C,2)</f>
        <v>Summer Sewald</v>
      </c>
      <c r="L5419" s="12" t="str">
        <f>VLOOKUP(D5419,accounts!A:G,6)</f>
        <v>Kenya</v>
      </c>
      <c r="M5419" s="12" t="str">
        <f>VLOOKUP(D5419,accounts!A:B,2)</f>
        <v>medical</v>
      </c>
      <c r="N5419" s="12" t="str">
        <f t="shared" si="26"/>
        <v>Aug 2017</v>
      </c>
      <c r="O5419" s="12" t="str">
        <f t="shared" si="689"/>
        <v>Sep 2017</v>
      </c>
      <c r="P5419" s="12">
        <f>VLOOKUP(D5419,accounts!A:G,4)</f>
        <v>647.18</v>
      </c>
      <c r="Q5419" s="12">
        <f t="shared" si="690"/>
        <v>31</v>
      </c>
    </row>
    <row r="5420">
      <c r="A5420" s="14" t="s">
        <v>5599</v>
      </c>
      <c r="B5420" s="14" t="s">
        <v>58</v>
      </c>
      <c r="C5420" s="14" t="s">
        <v>19</v>
      </c>
      <c r="D5420" s="14" t="s">
        <v>128</v>
      </c>
      <c r="E5420" s="14" t="s">
        <v>5</v>
      </c>
      <c r="F5420" s="15">
        <v>42978.0</v>
      </c>
      <c r="G5420" s="15">
        <v>43089.0</v>
      </c>
      <c r="H5420" s="14">
        <v>54.0</v>
      </c>
      <c r="I5420" s="12">
        <f>VLOOKUP(C5420, products!$A$1:$C$8, 3, FALSE)</f>
        <v>55</v>
      </c>
      <c r="J5420" s="12" t="str">
        <f>VLOOKUP(B5420,sales_teams!A:C,3)</f>
        <v>West</v>
      </c>
      <c r="K5420" s="12" t="str">
        <f>VLOOKUP(B5420,sales_teams!A:C,2)</f>
        <v>Summer Sewald</v>
      </c>
      <c r="L5420" s="12" t="str">
        <f>VLOOKUP(D5420,accounts!A:G,6)</f>
        <v>United States</v>
      </c>
      <c r="M5420" s="12" t="str">
        <f>VLOOKUP(D5420,accounts!A:B,2)</f>
        <v>telecommunications</v>
      </c>
      <c r="N5420" s="12" t="str">
        <f t="shared" si="26"/>
        <v>Aug 2017</v>
      </c>
      <c r="O5420" s="12" t="str">
        <f t="shared" si="689"/>
        <v>Dec 2017</v>
      </c>
      <c r="P5420" s="12">
        <f>VLOOKUP(D5420,accounts!A:G,4)</f>
        <v>1188.42</v>
      </c>
      <c r="Q5420" s="12">
        <f t="shared" si="690"/>
        <v>122</v>
      </c>
    </row>
    <row r="5421">
      <c r="A5421" s="14" t="s">
        <v>5600</v>
      </c>
      <c r="B5421" s="14" t="s">
        <v>58</v>
      </c>
      <c r="C5421" s="14" t="s">
        <v>21</v>
      </c>
      <c r="D5421" s="14" t="s">
        <v>116</v>
      </c>
      <c r="E5421" s="14" t="s">
        <v>5</v>
      </c>
      <c r="F5421" s="15">
        <v>42978.0</v>
      </c>
      <c r="G5421" s="15">
        <v>42985.0</v>
      </c>
      <c r="H5421" s="14">
        <v>3337.0</v>
      </c>
      <c r="I5421" s="12">
        <f>VLOOKUP(C5421, products!$A$1:$C$8, 3, FALSE)</f>
        <v>3393</v>
      </c>
      <c r="J5421" s="12" t="str">
        <f>VLOOKUP(B5421,sales_teams!A:C,3)</f>
        <v>West</v>
      </c>
      <c r="K5421" s="12" t="str">
        <f>VLOOKUP(B5421,sales_teams!A:C,2)</f>
        <v>Summer Sewald</v>
      </c>
      <c r="L5421" s="12" t="str">
        <f>VLOOKUP(D5421,accounts!A:G,6)</f>
        <v>United States</v>
      </c>
      <c r="M5421" s="12" t="str">
        <f>VLOOKUP(D5421,accounts!A:B,2)</f>
        <v>services</v>
      </c>
      <c r="N5421" s="12" t="str">
        <f t="shared" si="26"/>
        <v>Aug 2017</v>
      </c>
      <c r="O5421" s="12" t="str">
        <f t="shared" si="689"/>
        <v>Sep 2017</v>
      </c>
      <c r="P5421" s="12">
        <f>VLOOKUP(D5421,accounts!A:G,4)</f>
        <v>692.19</v>
      </c>
      <c r="Q5421" s="12">
        <f t="shared" si="690"/>
        <v>31</v>
      </c>
    </row>
    <row r="5422">
      <c r="A5422" s="14" t="s">
        <v>5601</v>
      </c>
      <c r="B5422" s="14" t="s">
        <v>59</v>
      </c>
      <c r="C5422" s="14" t="s">
        <v>19</v>
      </c>
      <c r="D5422" s="14" t="s">
        <v>138</v>
      </c>
      <c r="E5422" s="14" t="s">
        <v>5</v>
      </c>
      <c r="F5422" s="15">
        <v>42978.0</v>
      </c>
      <c r="G5422" s="15">
        <v>43000.0</v>
      </c>
      <c r="H5422" s="14">
        <v>60.0</v>
      </c>
      <c r="I5422" s="12">
        <f>VLOOKUP(C5422, products!$A$1:$C$8, 3, FALSE)</f>
        <v>55</v>
      </c>
      <c r="J5422" s="12" t="str">
        <f>VLOOKUP(B5422,sales_teams!A:C,3)</f>
        <v>West</v>
      </c>
      <c r="K5422" s="12" t="str">
        <f>VLOOKUP(B5422,sales_teams!A:C,2)</f>
        <v>Summer Sewald</v>
      </c>
      <c r="L5422" s="12" t="str">
        <f>VLOOKUP(D5422,accounts!A:G,6)</f>
        <v>United States</v>
      </c>
      <c r="M5422" s="12" t="str">
        <f>VLOOKUP(D5422,accounts!A:B,2)</f>
        <v>retail</v>
      </c>
      <c r="N5422" s="12" t="str">
        <f t="shared" si="26"/>
        <v>Aug 2017</v>
      </c>
      <c r="O5422" s="12" t="str">
        <f t="shared" si="689"/>
        <v>Sep 2017</v>
      </c>
      <c r="P5422" s="12">
        <f>VLOOKUP(D5422,accounts!A:G,4)</f>
        <v>2261.05</v>
      </c>
      <c r="Q5422" s="12">
        <f t="shared" si="690"/>
        <v>31</v>
      </c>
    </row>
    <row r="5423">
      <c r="A5423" s="14" t="s">
        <v>5602</v>
      </c>
      <c r="B5423" s="14" t="s">
        <v>61</v>
      </c>
      <c r="C5423" s="14" t="s">
        <v>18</v>
      </c>
      <c r="D5423" s="14" t="s">
        <v>124</v>
      </c>
      <c r="E5423" s="14" t="s">
        <v>5</v>
      </c>
      <c r="F5423" s="15">
        <v>42978.0</v>
      </c>
      <c r="G5423" s="15">
        <v>43058.0</v>
      </c>
      <c r="H5423" s="14">
        <v>1011.0</v>
      </c>
      <c r="I5423" s="12">
        <f>VLOOKUP(C5423, products!$A$1:$C$8, 3, FALSE)</f>
        <v>1096</v>
      </c>
      <c r="J5423" s="12" t="str">
        <f>VLOOKUP(B5423,sales_teams!A:C,3)</f>
        <v>West</v>
      </c>
      <c r="K5423" s="12" t="str">
        <f>VLOOKUP(B5423,sales_teams!A:C,2)</f>
        <v>Summer Sewald</v>
      </c>
      <c r="L5423" s="12" t="str">
        <f>VLOOKUP(D5423,accounts!A:G,6)</f>
        <v>United States</v>
      </c>
      <c r="M5423" s="12" t="str">
        <f>VLOOKUP(D5423,accounts!A:B,2)</f>
        <v>retail</v>
      </c>
      <c r="N5423" s="12" t="str">
        <f t="shared" si="26"/>
        <v>Aug 2017</v>
      </c>
      <c r="O5423" s="12" t="str">
        <f t="shared" si="689"/>
        <v>Nov 2017</v>
      </c>
      <c r="P5423" s="12">
        <f>VLOOKUP(D5423,accounts!A:G,4)</f>
        <v>497.11</v>
      </c>
      <c r="Q5423" s="12">
        <f t="shared" si="690"/>
        <v>92</v>
      </c>
    </row>
    <row r="5424">
      <c r="A5424" s="14" t="s">
        <v>5603</v>
      </c>
      <c r="B5424" s="14" t="s">
        <v>32</v>
      </c>
      <c r="C5424" s="14" t="s">
        <v>22</v>
      </c>
      <c r="D5424" s="14" t="s">
        <v>82</v>
      </c>
      <c r="E5424" s="14" t="s">
        <v>5</v>
      </c>
      <c r="F5424" s="15">
        <v>42979.0</v>
      </c>
      <c r="G5424" s="15">
        <v>43072.0</v>
      </c>
      <c r="H5424" s="14">
        <v>514.0</v>
      </c>
      <c r="I5424" s="12">
        <f>VLOOKUP(C5424, products!$A$1:$C$8, 3, FALSE)</f>
        <v>550</v>
      </c>
      <c r="J5424" s="12" t="str">
        <f>VLOOKUP(B5424,sales_teams!A:C,3)</f>
        <v>Central</v>
      </c>
      <c r="K5424" s="12" t="str">
        <f>VLOOKUP(B5424,sales_teams!A:C,2)</f>
        <v>Dustin Brinkmann</v>
      </c>
      <c r="L5424" s="12" t="str">
        <f>VLOOKUP(D5424,accounts!A:G,6)</f>
        <v>United States</v>
      </c>
      <c r="M5424" s="12" t="str">
        <f>VLOOKUP(D5424,accounts!A:B,2)</f>
        <v>finance</v>
      </c>
      <c r="N5424" s="12" t="str">
        <f t="shared" si="26"/>
        <v>Sep 2017</v>
      </c>
      <c r="O5424" s="12" t="str">
        <f t="shared" si="689"/>
        <v>Dec 2017</v>
      </c>
      <c r="P5424" s="12">
        <f>VLOOKUP(D5424,accounts!A:G,4)</f>
        <v>1698.2</v>
      </c>
      <c r="Q5424" s="12">
        <f t="shared" si="690"/>
        <v>91</v>
      </c>
    </row>
    <row r="5425">
      <c r="A5425" s="14" t="s">
        <v>5604</v>
      </c>
      <c r="B5425" s="14" t="s">
        <v>32</v>
      </c>
      <c r="C5425" s="14" t="s">
        <v>18</v>
      </c>
      <c r="D5425" s="14" t="s">
        <v>100</v>
      </c>
      <c r="E5425" s="14" t="s">
        <v>5</v>
      </c>
      <c r="F5425" s="15">
        <v>42979.0</v>
      </c>
      <c r="G5425" s="15">
        <v>43052.0</v>
      </c>
      <c r="H5425" s="14">
        <v>1060.0</v>
      </c>
      <c r="I5425" s="12">
        <f>VLOOKUP(C5425, products!$A$1:$C$8, 3, FALSE)</f>
        <v>1096</v>
      </c>
      <c r="J5425" s="12" t="str">
        <f>VLOOKUP(B5425,sales_teams!A:C,3)</f>
        <v>Central</v>
      </c>
      <c r="K5425" s="12" t="str">
        <f>VLOOKUP(B5425,sales_teams!A:C,2)</f>
        <v>Dustin Brinkmann</v>
      </c>
      <c r="L5425" s="12" t="str">
        <f>VLOOKUP(D5425,accounts!A:G,6)</f>
        <v>Belgium</v>
      </c>
      <c r="M5425" s="12" t="str">
        <f>VLOOKUP(D5425,accounts!A:B,2)</f>
        <v>retail</v>
      </c>
      <c r="N5425" s="12" t="str">
        <f t="shared" si="26"/>
        <v>Sep 2017</v>
      </c>
      <c r="O5425" s="12" t="str">
        <f t="shared" si="689"/>
        <v>Nov 2017</v>
      </c>
      <c r="P5425" s="12">
        <f>VLOOKUP(D5425,accounts!A:G,4)</f>
        <v>1376.8</v>
      </c>
      <c r="Q5425" s="12">
        <f t="shared" si="690"/>
        <v>61</v>
      </c>
    </row>
    <row r="5426">
      <c r="A5426" s="14" t="s">
        <v>5605</v>
      </c>
      <c r="B5426" s="14" t="s">
        <v>32</v>
      </c>
      <c r="C5426" s="14" t="s">
        <v>19</v>
      </c>
      <c r="D5426" s="14" t="s">
        <v>70</v>
      </c>
      <c r="E5426" s="14" t="s">
        <v>5</v>
      </c>
      <c r="F5426" s="15">
        <v>42979.0</v>
      </c>
      <c r="G5426" s="15">
        <v>43047.0</v>
      </c>
      <c r="H5426" s="14">
        <v>58.0</v>
      </c>
      <c r="I5426" s="12">
        <f>VLOOKUP(C5426, products!$A$1:$C$8, 3, FALSE)</f>
        <v>55</v>
      </c>
      <c r="J5426" s="12" t="str">
        <f>VLOOKUP(B5426,sales_teams!A:C,3)</f>
        <v>Central</v>
      </c>
      <c r="K5426" s="12" t="str">
        <f>VLOOKUP(B5426,sales_teams!A:C,2)</f>
        <v>Dustin Brinkmann</v>
      </c>
      <c r="L5426" s="12" t="str">
        <f>VLOOKUP(D5426,accounts!A:G,6)</f>
        <v>United States</v>
      </c>
      <c r="M5426" s="12" t="str">
        <f>VLOOKUP(D5426,accounts!A:B,2)</f>
        <v>telecommunications</v>
      </c>
      <c r="N5426" s="12" t="str">
        <f t="shared" si="26"/>
        <v>Sep 2017</v>
      </c>
      <c r="O5426" s="12" t="str">
        <f t="shared" si="689"/>
        <v>Nov 2017</v>
      </c>
      <c r="P5426" s="12">
        <f>VLOOKUP(D5426,accounts!A:G,4)</f>
        <v>5266.09</v>
      </c>
      <c r="Q5426" s="12">
        <f t="shared" si="690"/>
        <v>61</v>
      </c>
    </row>
    <row r="5427">
      <c r="A5427" s="14" t="s">
        <v>5606</v>
      </c>
      <c r="B5427" s="14" t="s">
        <v>34</v>
      </c>
      <c r="C5427" s="14" t="s">
        <v>17</v>
      </c>
      <c r="D5427" s="14" t="s">
        <v>86</v>
      </c>
      <c r="E5427" s="14" t="s">
        <v>25</v>
      </c>
      <c r="F5427" s="15">
        <v>42979.0</v>
      </c>
      <c r="G5427" s="17"/>
      <c r="I5427" s="12">
        <f>VLOOKUP(C5427, products!$A$1:$C$8, 3, FALSE)</f>
        <v>4821</v>
      </c>
      <c r="J5427" s="12" t="str">
        <f>VLOOKUP(B5427,sales_teams!A:C,3)</f>
        <v>Central</v>
      </c>
      <c r="K5427" s="12" t="str">
        <f>VLOOKUP(B5427,sales_teams!A:C,2)</f>
        <v>Dustin Brinkmann</v>
      </c>
      <c r="L5427" s="12" t="str">
        <f>VLOOKUP(D5427,accounts!A:G,6)</f>
        <v>United States</v>
      </c>
      <c r="M5427" s="12" t="str">
        <f>VLOOKUP(D5427,accounts!A:B,2)</f>
        <v>software</v>
      </c>
      <c r="N5427" s="12" t="str">
        <f t="shared" si="26"/>
        <v>Sep 2017</v>
      </c>
      <c r="P5427" s="12">
        <f>VLOOKUP(D5427,accounts!A:G,4)</f>
        <v>4478.47</v>
      </c>
    </row>
    <row r="5428">
      <c r="A5428" s="14" t="s">
        <v>5607</v>
      </c>
      <c r="B5428" s="14" t="s">
        <v>35</v>
      </c>
      <c r="C5428" s="14" t="s">
        <v>21</v>
      </c>
      <c r="D5428" s="14" t="s">
        <v>73</v>
      </c>
      <c r="E5428" s="14" t="s">
        <v>26</v>
      </c>
      <c r="F5428" s="15">
        <v>42979.0</v>
      </c>
      <c r="G5428" s="15">
        <v>43070.0</v>
      </c>
      <c r="H5428" s="14">
        <v>0.0</v>
      </c>
      <c r="I5428" s="12">
        <f>VLOOKUP(C5428, products!$A$1:$C$8, 3, FALSE)</f>
        <v>3393</v>
      </c>
      <c r="J5428" s="12" t="str">
        <f>VLOOKUP(B5428,sales_teams!A:C,3)</f>
        <v>Central</v>
      </c>
      <c r="K5428" s="12" t="str">
        <f>VLOOKUP(B5428,sales_teams!A:C,2)</f>
        <v>Dustin Brinkmann</v>
      </c>
      <c r="L5428" s="12" t="str">
        <f>VLOOKUP(D5428,accounts!A:G,6)</f>
        <v>United States</v>
      </c>
      <c r="M5428" s="12" t="str">
        <f>VLOOKUP(D5428,accounts!A:B,2)</f>
        <v>medical</v>
      </c>
      <c r="N5428" s="12" t="str">
        <f t="shared" si="26"/>
        <v>Sep 2017</v>
      </c>
      <c r="O5428" s="12" t="str">
        <f>TEXT(G5428,"mmm yyy")</f>
        <v>Dec 2017</v>
      </c>
      <c r="P5428" s="12">
        <f>VLOOKUP(D5428,accounts!A:G,4)</f>
        <v>3178.24</v>
      </c>
      <c r="Q5428" s="12">
        <f>O5428-N5428</f>
        <v>91</v>
      </c>
    </row>
    <row r="5429">
      <c r="A5429" s="14" t="s">
        <v>5608</v>
      </c>
      <c r="B5429" s="14" t="s">
        <v>36</v>
      </c>
      <c r="C5429" s="14" t="s">
        <v>20</v>
      </c>
      <c r="D5429" s="14" t="s">
        <v>69</v>
      </c>
      <c r="E5429" s="14" t="s">
        <v>25</v>
      </c>
      <c r="F5429" s="15">
        <v>42979.0</v>
      </c>
      <c r="G5429" s="17"/>
      <c r="I5429" s="12">
        <f>VLOOKUP(C5429, products!$A$1:$C$8, 3, FALSE)</f>
        <v>5482</v>
      </c>
      <c r="J5429" s="12" t="str">
        <f>VLOOKUP(B5429,sales_teams!A:C,3)</f>
        <v>Central</v>
      </c>
      <c r="K5429" s="12" t="str">
        <f>VLOOKUP(B5429,sales_teams!A:C,2)</f>
        <v>Dustin Brinkmann</v>
      </c>
      <c r="L5429" s="12" t="str">
        <f>VLOOKUP(D5429,accounts!A:G,6)</f>
        <v>United States</v>
      </c>
      <c r="M5429" s="12" t="str">
        <f>VLOOKUP(D5429,accounts!A:B,2)</f>
        <v>marketing</v>
      </c>
      <c r="N5429" s="12" t="str">
        <f t="shared" si="26"/>
        <v>Sep 2017</v>
      </c>
      <c r="P5429" s="12">
        <f>VLOOKUP(D5429,accounts!A:G,4)</f>
        <v>2952.73</v>
      </c>
    </row>
    <row r="5430">
      <c r="A5430" s="14" t="s">
        <v>5609</v>
      </c>
      <c r="B5430" s="14" t="s">
        <v>38</v>
      </c>
      <c r="C5430" s="14" t="s">
        <v>17</v>
      </c>
      <c r="D5430" s="14" t="s">
        <v>73</v>
      </c>
      <c r="E5430" s="14" t="s">
        <v>26</v>
      </c>
      <c r="F5430" s="15">
        <v>42979.0</v>
      </c>
      <c r="G5430" s="15">
        <v>42995.0</v>
      </c>
      <c r="H5430" s="14">
        <v>0.0</v>
      </c>
      <c r="I5430" s="12">
        <f>VLOOKUP(C5430, products!$A$1:$C$8, 3, FALSE)</f>
        <v>4821</v>
      </c>
      <c r="J5430" s="12" t="str">
        <f>VLOOKUP(B5430,sales_teams!A:C,3)</f>
        <v>East</v>
      </c>
      <c r="K5430" s="12" t="str">
        <f>VLOOKUP(B5430,sales_teams!A:C,2)</f>
        <v>Rocco Neubert</v>
      </c>
      <c r="L5430" s="12" t="str">
        <f>VLOOKUP(D5430,accounts!A:G,6)</f>
        <v>United States</v>
      </c>
      <c r="M5430" s="12" t="str">
        <f>VLOOKUP(D5430,accounts!A:B,2)</f>
        <v>medical</v>
      </c>
      <c r="N5430" s="12" t="str">
        <f t="shared" si="26"/>
        <v>Sep 2017</v>
      </c>
      <c r="O5430" s="12" t="str">
        <f t="shared" ref="O5430:O5448" si="691">TEXT(G5430,"mmm yyy")</f>
        <v>Sep 2017</v>
      </c>
      <c r="P5430" s="12">
        <f>VLOOKUP(D5430,accounts!A:G,4)</f>
        <v>3178.24</v>
      </c>
      <c r="Q5430" s="12">
        <f t="shared" ref="Q5430:Q5448" si="692">O5430-N5430</f>
        <v>0</v>
      </c>
    </row>
    <row r="5431">
      <c r="A5431" s="14" t="s">
        <v>5610</v>
      </c>
      <c r="B5431" s="14" t="s">
        <v>38</v>
      </c>
      <c r="C5431" s="14" t="s">
        <v>17</v>
      </c>
      <c r="D5431" s="14" t="s">
        <v>98</v>
      </c>
      <c r="E5431" s="14" t="s">
        <v>5</v>
      </c>
      <c r="F5431" s="15">
        <v>42979.0</v>
      </c>
      <c r="G5431" s="15">
        <v>42990.0</v>
      </c>
      <c r="H5431" s="14">
        <v>4375.0</v>
      </c>
      <c r="I5431" s="12">
        <f>VLOOKUP(C5431, products!$A$1:$C$8, 3, FALSE)</f>
        <v>4821</v>
      </c>
      <c r="J5431" s="12" t="str">
        <f>VLOOKUP(B5431,sales_teams!A:C,3)</f>
        <v>East</v>
      </c>
      <c r="K5431" s="12" t="str">
        <f>VLOOKUP(B5431,sales_teams!A:C,2)</f>
        <v>Rocco Neubert</v>
      </c>
      <c r="L5431" s="12" t="str">
        <f>VLOOKUP(D5431,accounts!A:G,6)</f>
        <v>United States</v>
      </c>
      <c r="M5431" s="12" t="str">
        <f>VLOOKUP(D5431,accounts!A:B,2)</f>
        <v>retail</v>
      </c>
      <c r="N5431" s="12" t="str">
        <f t="shared" si="26"/>
        <v>Sep 2017</v>
      </c>
      <c r="O5431" s="12" t="str">
        <f t="shared" si="691"/>
        <v>Sep 2017</v>
      </c>
      <c r="P5431" s="12">
        <f>VLOOKUP(D5431,accounts!A:G,4)</f>
        <v>718.62</v>
      </c>
      <c r="Q5431" s="12">
        <f t="shared" si="692"/>
        <v>0</v>
      </c>
    </row>
    <row r="5432">
      <c r="A5432" s="14" t="s">
        <v>5611</v>
      </c>
      <c r="B5432" s="14" t="s">
        <v>38</v>
      </c>
      <c r="C5432" s="14" t="s">
        <v>17</v>
      </c>
      <c r="D5432" s="14" t="s">
        <v>107</v>
      </c>
      <c r="E5432" s="14" t="s">
        <v>5</v>
      </c>
      <c r="F5432" s="15">
        <v>42979.0</v>
      </c>
      <c r="G5432" s="15">
        <v>43073.0</v>
      </c>
      <c r="H5432" s="14">
        <v>4819.0</v>
      </c>
      <c r="I5432" s="12">
        <f>VLOOKUP(C5432, products!$A$1:$C$8, 3, FALSE)</f>
        <v>4821</v>
      </c>
      <c r="J5432" s="12" t="str">
        <f>VLOOKUP(B5432,sales_teams!A:C,3)</f>
        <v>East</v>
      </c>
      <c r="K5432" s="12" t="str">
        <f>VLOOKUP(B5432,sales_teams!A:C,2)</f>
        <v>Rocco Neubert</v>
      </c>
      <c r="L5432" s="12" t="str">
        <f>VLOOKUP(D5432,accounts!A:G,6)</f>
        <v>United States</v>
      </c>
      <c r="M5432" s="12" t="str">
        <f>VLOOKUP(D5432,accounts!A:B,2)</f>
        <v>technolgy</v>
      </c>
      <c r="N5432" s="12" t="str">
        <f t="shared" si="26"/>
        <v>Sep 2017</v>
      </c>
      <c r="O5432" s="12" t="str">
        <f t="shared" si="691"/>
        <v>Dec 2017</v>
      </c>
      <c r="P5432" s="12">
        <f>VLOOKUP(D5432,accounts!A:G,4)</f>
        <v>1008.06</v>
      </c>
      <c r="Q5432" s="12">
        <f t="shared" si="692"/>
        <v>91</v>
      </c>
    </row>
    <row r="5433">
      <c r="A5433" s="14" t="s">
        <v>5612</v>
      </c>
      <c r="B5433" s="14" t="s">
        <v>42</v>
      </c>
      <c r="C5433" s="14" t="s">
        <v>17</v>
      </c>
      <c r="D5433" s="14" t="s">
        <v>82</v>
      </c>
      <c r="E5433" s="14" t="s">
        <v>5</v>
      </c>
      <c r="F5433" s="15">
        <v>42979.0</v>
      </c>
      <c r="G5433" s="15">
        <v>43043.0</v>
      </c>
      <c r="H5433" s="14">
        <v>5729.0</v>
      </c>
      <c r="I5433" s="12">
        <f>VLOOKUP(C5433, products!$A$1:$C$8, 3, FALSE)</f>
        <v>4821</v>
      </c>
      <c r="J5433" s="12" t="str">
        <f>VLOOKUP(B5433,sales_teams!A:C,3)</f>
        <v>East</v>
      </c>
      <c r="K5433" s="12" t="str">
        <f>VLOOKUP(B5433,sales_teams!A:C,2)</f>
        <v>Rocco Neubert</v>
      </c>
      <c r="L5433" s="12" t="str">
        <f>VLOOKUP(D5433,accounts!A:G,6)</f>
        <v>United States</v>
      </c>
      <c r="M5433" s="12" t="str">
        <f>VLOOKUP(D5433,accounts!A:B,2)</f>
        <v>finance</v>
      </c>
      <c r="N5433" s="12" t="str">
        <f t="shared" si="26"/>
        <v>Sep 2017</v>
      </c>
      <c r="O5433" s="12" t="str">
        <f t="shared" si="691"/>
        <v>Nov 2017</v>
      </c>
      <c r="P5433" s="12">
        <f>VLOOKUP(D5433,accounts!A:G,4)</f>
        <v>1698.2</v>
      </c>
      <c r="Q5433" s="12">
        <f t="shared" si="692"/>
        <v>61</v>
      </c>
    </row>
    <row r="5434">
      <c r="A5434" s="14" t="s">
        <v>5613</v>
      </c>
      <c r="B5434" s="14" t="s">
        <v>42</v>
      </c>
      <c r="C5434" s="14" t="s">
        <v>21</v>
      </c>
      <c r="D5434" s="14" t="s">
        <v>71</v>
      </c>
      <c r="E5434" s="14" t="s">
        <v>5</v>
      </c>
      <c r="F5434" s="15">
        <v>42979.0</v>
      </c>
      <c r="G5434" s="15">
        <v>43045.0</v>
      </c>
      <c r="H5434" s="14">
        <v>3447.0</v>
      </c>
      <c r="I5434" s="12">
        <f>VLOOKUP(C5434, products!$A$1:$C$8, 3, FALSE)</f>
        <v>3393</v>
      </c>
      <c r="J5434" s="12" t="str">
        <f>VLOOKUP(B5434,sales_teams!A:C,3)</f>
        <v>East</v>
      </c>
      <c r="K5434" s="12" t="str">
        <f>VLOOKUP(B5434,sales_teams!A:C,2)</f>
        <v>Rocco Neubert</v>
      </c>
      <c r="L5434" s="12" t="str">
        <f>VLOOKUP(D5434,accounts!A:G,6)</f>
        <v>United States</v>
      </c>
      <c r="M5434" s="12" t="str">
        <f>VLOOKUP(D5434,accounts!A:B,2)</f>
        <v>services</v>
      </c>
      <c r="N5434" s="12" t="str">
        <f t="shared" si="26"/>
        <v>Sep 2017</v>
      </c>
      <c r="O5434" s="12" t="str">
        <f t="shared" si="691"/>
        <v>Nov 2017</v>
      </c>
      <c r="P5434" s="12">
        <f>VLOOKUP(D5434,accounts!A:G,4)</f>
        <v>2041.73</v>
      </c>
      <c r="Q5434" s="12">
        <f t="shared" si="692"/>
        <v>61</v>
      </c>
    </row>
    <row r="5435">
      <c r="A5435" s="14" t="s">
        <v>5614</v>
      </c>
      <c r="B5435" s="14" t="s">
        <v>44</v>
      </c>
      <c r="C5435" s="14" t="s">
        <v>20</v>
      </c>
      <c r="D5435" s="14" t="s">
        <v>132</v>
      </c>
      <c r="E5435" s="14" t="s">
        <v>5</v>
      </c>
      <c r="F5435" s="15">
        <v>42979.0</v>
      </c>
      <c r="G5435" s="15">
        <v>43052.0</v>
      </c>
      <c r="H5435" s="14">
        <v>6101.0</v>
      </c>
      <c r="I5435" s="12">
        <f>VLOOKUP(C5435, products!$A$1:$C$8, 3, FALSE)</f>
        <v>5482</v>
      </c>
      <c r="J5435" s="12" t="str">
        <f>VLOOKUP(B5435,sales_teams!A:C,3)</f>
        <v>East</v>
      </c>
      <c r="K5435" s="12" t="str">
        <f>VLOOKUP(B5435,sales_teams!A:C,2)</f>
        <v>Rocco Neubert</v>
      </c>
      <c r="L5435" s="12" t="str">
        <f>VLOOKUP(D5435,accounts!A:G,6)</f>
        <v>United States</v>
      </c>
      <c r="M5435" s="12" t="str">
        <f>VLOOKUP(D5435,accounts!A:B,2)</f>
        <v>technolgy</v>
      </c>
      <c r="N5435" s="12" t="str">
        <f t="shared" si="26"/>
        <v>Sep 2017</v>
      </c>
      <c r="O5435" s="12" t="str">
        <f t="shared" si="691"/>
        <v>Nov 2017</v>
      </c>
      <c r="P5435" s="12">
        <f>VLOOKUP(D5435,accounts!A:G,4)</f>
        <v>587.72</v>
      </c>
      <c r="Q5435" s="12">
        <f t="shared" si="692"/>
        <v>61</v>
      </c>
    </row>
    <row r="5436">
      <c r="A5436" s="14" t="s">
        <v>5615</v>
      </c>
      <c r="B5436" s="14" t="s">
        <v>46</v>
      </c>
      <c r="C5436" s="14" t="s">
        <v>18</v>
      </c>
      <c r="D5436" s="14" t="s">
        <v>113</v>
      </c>
      <c r="E5436" s="14" t="s">
        <v>5</v>
      </c>
      <c r="F5436" s="15">
        <v>42979.0</v>
      </c>
      <c r="G5436" s="15">
        <v>42996.0</v>
      </c>
      <c r="H5436" s="14">
        <v>1088.0</v>
      </c>
      <c r="I5436" s="12">
        <f>VLOOKUP(C5436, products!$A$1:$C$8, 3, FALSE)</f>
        <v>1096</v>
      </c>
      <c r="J5436" s="12" t="str">
        <f>VLOOKUP(B5436,sales_teams!A:C,3)</f>
        <v>East</v>
      </c>
      <c r="K5436" s="12" t="str">
        <f>VLOOKUP(B5436,sales_teams!A:C,2)</f>
        <v>Rocco Neubert</v>
      </c>
      <c r="L5436" s="12" t="str">
        <f>VLOOKUP(D5436,accounts!A:G,6)</f>
        <v>United States</v>
      </c>
      <c r="M5436" s="12" t="str">
        <f>VLOOKUP(D5436,accounts!A:B,2)</f>
        <v>retail</v>
      </c>
      <c r="N5436" s="12" t="str">
        <f t="shared" si="26"/>
        <v>Sep 2017</v>
      </c>
      <c r="O5436" s="12" t="str">
        <f t="shared" si="691"/>
        <v>Sep 2017</v>
      </c>
      <c r="P5436" s="12">
        <f>VLOOKUP(D5436,accounts!A:G,4)</f>
        <v>1388.67</v>
      </c>
      <c r="Q5436" s="12">
        <f t="shared" si="692"/>
        <v>0</v>
      </c>
    </row>
    <row r="5437">
      <c r="A5437" s="14" t="s">
        <v>5616</v>
      </c>
      <c r="B5437" s="14" t="s">
        <v>46</v>
      </c>
      <c r="C5437" s="14" t="s">
        <v>20</v>
      </c>
      <c r="D5437" s="14" t="s">
        <v>110</v>
      </c>
      <c r="E5437" s="14" t="s">
        <v>5</v>
      </c>
      <c r="F5437" s="15">
        <v>42979.0</v>
      </c>
      <c r="G5437" s="15">
        <v>42995.0</v>
      </c>
      <c r="H5437" s="14">
        <v>5431.0</v>
      </c>
      <c r="I5437" s="12">
        <f>VLOOKUP(C5437, products!$A$1:$C$8, 3, FALSE)</f>
        <v>5482</v>
      </c>
      <c r="J5437" s="12" t="str">
        <f>VLOOKUP(B5437,sales_teams!A:C,3)</f>
        <v>East</v>
      </c>
      <c r="K5437" s="12" t="str">
        <f>VLOOKUP(B5437,sales_teams!A:C,2)</f>
        <v>Rocco Neubert</v>
      </c>
      <c r="L5437" s="12" t="str">
        <f>VLOOKUP(D5437,accounts!A:G,6)</f>
        <v>Poland</v>
      </c>
      <c r="M5437" s="12" t="str">
        <f>VLOOKUP(D5437,accounts!A:B,2)</f>
        <v>marketing</v>
      </c>
      <c r="N5437" s="12" t="str">
        <f t="shared" si="26"/>
        <v>Sep 2017</v>
      </c>
      <c r="O5437" s="12" t="str">
        <f t="shared" si="691"/>
        <v>Sep 2017</v>
      </c>
      <c r="P5437" s="12">
        <f>VLOOKUP(D5437,accounts!A:G,4)</f>
        <v>894.37</v>
      </c>
      <c r="Q5437" s="12">
        <f t="shared" si="692"/>
        <v>0</v>
      </c>
    </row>
    <row r="5438">
      <c r="A5438" s="14" t="s">
        <v>5617</v>
      </c>
      <c r="B5438" s="14" t="s">
        <v>46</v>
      </c>
      <c r="C5438" s="14" t="s">
        <v>19</v>
      </c>
      <c r="D5438" s="14" t="s">
        <v>68</v>
      </c>
      <c r="E5438" s="14" t="s">
        <v>5</v>
      </c>
      <c r="F5438" s="15">
        <v>42979.0</v>
      </c>
      <c r="G5438" s="15">
        <v>43082.0</v>
      </c>
      <c r="H5438" s="14">
        <v>50.0</v>
      </c>
      <c r="I5438" s="12">
        <f>VLOOKUP(C5438, products!$A$1:$C$8, 3, FALSE)</f>
        <v>55</v>
      </c>
      <c r="J5438" s="12" t="str">
        <f>VLOOKUP(B5438,sales_teams!A:C,3)</f>
        <v>East</v>
      </c>
      <c r="K5438" s="12" t="str">
        <f>VLOOKUP(B5438,sales_teams!A:C,2)</f>
        <v>Rocco Neubert</v>
      </c>
      <c r="L5438" s="12" t="str">
        <f>VLOOKUP(D5438,accounts!A:G,6)</f>
        <v>Korea</v>
      </c>
      <c r="M5438" s="12" t="str">
        <f>VLOOKUP(D5438,accounts!A:B,2)</f>
        <v>technolgy</v>
      </c>
      <c r="N5438" s="12" t="str">
        <f t="shared" si="26"/>
        <v>Sep 2017</v>
      </c>
      <c r="O5438" s="12" t="str">
        <f t="shared" si="691"/>
        <v>Dec 2017</v>
      </c>
      <c r="P5438" s="12">
        <f>VLOOKUP(D5438,accounts!A:G,4)</f>
        <v>8170.38</v>
      </c>
      <c r="Q5438" s="12">
        <f t="shared" si="692"/>
        <v>91</v>
      </c>
    </row>
    <row r="5439">
      <c r="A5439" s="14" t="s">
        <v>5618</v>
      </c>
      <c r="B5439" s="14" t="s">
        <v>46</v>
      </c>
      <c r="C5439" s="14" t="s">
        <v>19</v>
      </c>
      <c r="D5439" s="14" t="s">
        <v>65</v>
      </c>
      <c r="E5439" s="14" t="s">
        <v>5</v>
      </c>
      <c r="F5439" s="15">
        <v>42979.0</v>
      </c>
      <c r="G5439" s="15">
        <v>43064.0</v>
      </c>
      <c r="H5439" s="14">
        <v>62.0</v>
      </c>
      <c r="I5439" s="12">
        <f>VLOOKUP(C5439, products!$A$1:$C$8, 3, FALSE)</f>
        <v>55</v>
      </c>
      <c r="J5439" s="12" t="str">
        <f>VLOOKUP(B5439,sales_teams!A:C,3)</f>
        <v>East</v>
      </c>
      <c r="K5439" s="12" t="str">
        <f>VLOOKUP(B5439,sales_teams!A:C,2)</f>
        <v>Rocco Neubert</v>
      </c>
      <c r="L5439" s="12" t="str">
        <f>VLOOKUP(D5439,accounts!A:G,6)</f>
        <v>United States</v>
      </c>
      <c r="M5439" s="12" t="str">
        <f>VLOOKUP(D5439,accounts!A:B,2)</f>
        <v>technolgy</v>
      </c>
      <c r="N5439" s="12" t="str">
        <f t="shared" si="26"/>
        <v>Sep 2017</v>
      </c>
      <c r="O5439" s="12" t="str">
        <f t="shared" si="691"/>
        <v>Nov 2017</v>
      </c>
      <c r="P5439" s="12">
        <f>VLOOKUP(D5439,accounts!A:G,4)</f>
        <v>7708.38</v>
      </c>
      <c r="Q5439" s="12">
        <f t="shared" si="692"/>
        <v>61</v>
      </c>
    </row>
    <row r="5440">
      <c r="A5440" s="14" t="s">
        <v>5619</v>
      </c>
      <c r="B5440" s="14" t="s">
        <v>47</v>
      </c>
      <c r="C5440" s="14" t="s">
        <v>19</v>
      </c>
      <c r="D5440" s="14" t="s">
        <v>136</v>
      </c>
      <c r="E5440" s="14" t="s">
        <v>5</v>
      </c>
      <c r="F5440" s="15">
        <v>42979.0</v>
      </c>
      <c r="G5440" s="15">
        <v>43068.0</v>
      </c>
      <c r="H5440" s="14">
        <v>57.0</v>
      </c>
      <c r="I5440" s="12">
        <f>VLOOKUP(C5440, products!$A$1:$C$8, 3, FALSE)</f>
        <v>55</v>
      </c>
      <c r="J5440" s="12" t="str">
        <f>VLOOKUP(B5440,sales_teams!A:C,3)</f>
        <v>East</v>
      </c>
      <c r="K5440" s="12" t="str">
        <f>VLOOKUP(B5440,sales_teams!A:C,2)</f>
        <v>Rocco Neubert</v>
      </c>
      <c r="L5440" s="12" t="str">
        <f>VLOOKUP(D5440,accounts!A:G,6)</f>
        <v>United States</v>
      </c>
      <c r="M5440" s="12" t="str">
        <f>VLOOKUP(D5440,accounts!A:B,2)</f>
        <v>entertainment</v>
      </c>
      <c r="N5440" s="12" t="str">
        <f t="shared" si="26"/>
        <v>Sep 2017</v>
      </c>
      <c r="O5440" s="12" t="str">
        <f t="shared" si="691"/>
        <v>Nov 2017</v>
      </c>
      <c r="P5440" s="12">
        <f>VLOOKUP(D5440,accounts!A:G,4)</f>
        <v>324.19</v>
      </c>
      <c r="Q5440" s="12">
        <f t="shared" si="692"/>
        <v>61</v>
      </c>
    </row>
    <row r="5441">
      <c r="A5441" s="14" t="s">
        <v>5620</v>
      </c>
      <c r="B5441" s="14" t="s">
        <v>53</v>
      </c>
      <c r="C5441" s="14" t="s">
        <v>18</v>
      </c>
      <c r="D5441" s="14" t="s">
        <v>134</v>
      </c>
      <c r="E5441" s="14" t="s">
        <v>5</v>
      </c>
      <c r="F5441" s="15">
        <v>42979.0</v>
      </c>
      <c r="G5441" s="15">
        <v>42992.0</v>
      </c>
      <c r="H5441" s="14">
        <v>1098.0</v>
      </c>
      <c r="I5441" s="12">
        <f>VLOOKUP(C5441, products!$A$1:$C$8, 3, FALSE)</f>
        <v>1096</v>
      </c>
      <c r="J5441" s="12" t="str">
        <f>VLOOKUP(B5441,sales_teams!A:C,3)</f>
        <v>West</v>
      </c>
      <c r="K5441" s="12" t="str">
        <f>VLOOKUP(B5441,sales_teams!A:C,2)</f>
        <v>Summer Sewald</v>
      </c>
      <c r="L5441" s="12" t="str">
        <f>VLOOKUP(D5441,accounts!A:G,6)</f>
        <v>United States</v>
      </c>
      <c r="M5441" s="12" t="str">
        <f>VLOOKUP(D5441,accounts!A:B,2)</f>
        <v>medical</v>
      </c>
      <c r="N5441" s="12" t="str">
        <f t="shared" si="26"/>
        <v>Sep 2017</v>
      </c>
      <c r="O5441" s="12" t="str">
        <f t="shared" si="691"/>
        <v>Sep 2017</v>
      </c>
      <c r="P5441" s="12">
        <f>VLOOKUP(D5441,accounts!A:G,4)</f>
        <v>441.08</v>
      </c>
      <c r="Q5441" s="12">
        <f t="shared" si="692"/>
        <v>0</v>
      </c>
    </row>
    <row r="5442">
      <c r="A5442" s="14" t="s">
        <v>5621</v>
      </c>
      <c r="B5442" s="14" t="s">
        <v>56</v>
      </c>
      <c r="C5442" s="14" t="s">
        <v>18</v>
      </c>
      <c r="D5442" s="14" t="s">
        <v>78</v>
      </c>
      <c r="E5442" s="14" t="s">
        <v>5</v>
      </c>
      <c r="F5442" s="15">
        <v>42979.0</v>
      </c>
      <c r="G5442" s="15">
        <v>43055.0</v>
      </c>
      <c r="H5442" s="14">
        <v>975.0</v>
      </c>
      <c r="I5442" s="12">
        <f>VLOOKUP(C5442, products!$A$1:$C$8, 3, FALSE)</f>
        <v>1096</v>
      </c>
      <c r="J5442" s="12" t="str">
        <f>VLOOKUP(B5442,sales_teams!A:C,3)</f>
        <v>West</v>
      </c>
      <c r="K5442" s="12" t="str">
        <f>VLOOKUP(B5442,sales_teams!A:C,2)</f>
        <v>Summer Sewald</v>
      </c>
      <c r="L5442" s="12" t="str">
        <f>VLOOKUP(D5442,accounts!A:G,6)</f>
        <v>United States</v>
      </c>
      <c r="M5442" s="12" t="str">
        <f>VLOOKUP(D5442,accounts!A:B,2)</f>
        <v>finance</v>
      </c>
      <c r="N5442" s="12" t="str">
        <f t="shared" si="26"/>
        <v>Sep 2017</v>
      </c>
      <c r="O5442" s="12" t="str">
        <f t="shared" si="691"/>
        <v>Nov 2017</v>
      </c>
      <c r="P5442" s="12">
        <f>VLOOKUP(D5442,accounts!A:G,4)</f>
        <v>2022.14</v>
      </c>
      <c r="Q5442" s="12">
        <f t="shared" si="692"/>
        <v>61</v>
      </c>
    </row>
    <row r="5443">
      <c r="A5443" s="14" t="s">
        <v>5622</v>
      </c>
      <c r="B5443" s="14" t="s">
        <v>56</v>
      </c>
      <c r="C5443" s="14" t="s">
        <v>19</v>
      </c>
      <c r="D5443" s="14" t="s">
        <v>77</v>
      </c>
      <c r="E5443" s="14" t="s">
        <v>5</v>
      </c>
      <c r="F5443" s="15">
        <v>42979.0</v>
      </c>
      <c r="G5443" s="15">
        <v>43044.0</v>
      </c>
      <c r="H5443" s="14">
        <v>56.0</v>
      </c>
      <c r="I5443" s="12">
        <f>VLOOKUP(C5443, products!$A$1:$C$8, 3, FALSE)</f>
        <v>55</v>
      </c>
      <c r="J5443" s="12" t="str">
        <f>VLOOKUP(B5443,sales_teams!A:C,3)</f>
        <v>West</v>
      </c>
      <c r="K5443" s="12" t="str">
        <f>VLOOKUP(B5443,sales_teams!A:C,2)</f>
        <v>Summer Sewald</v>
      </c>
      <c r="L5443" s="12" t="str">
        <f>VLOOKUP(D5443,accounts!A:G,6)</f>
        <v>United States</v>
      </c>
      <c r="M5443" s="12" t="str">
        <f>VLOOKUP(D5443,accounts!A:B,2)</f>
        <v>retail</v>
      </c>
      <c r="N5443" s="12" t="str">
        <f t="shared" si="26"/>
        <v>Sep 2017</v>
      </c>
      <c r="O5443" s="12" t="str">
        <f t="shared" si="691"/>
        <v>Nov 2017</v>
      </c>
      <c r="P5443" s="12">
        <f>VLOOKUP(D5443,accounts!A:G,4)</f>
        <v>1419.98</v>
      </c>
      <c r="Q5443" s="12">
        <f t="shared" si="692"/>
        <v>61</v>
      </c>
    </row>
    <row r="5444">
      <c r="A5444" s="14" t="s">
        <v>5623</v>
      </c>
      <c r="B5444" s="14" t="s">
        <v>57</v>
      </c>
      <c r="C5444" s="14" t="s">
        <v>19</v>
      </c>
      <c r="D5444" s="14" t="s">
        <v>103</v>
      </c>
      <c r="E5444" s="14" t="s">
        <v>5</v>
      </c>
      <c r="F5444" s="15">
        <v>42979.0</v>
      </c>
      <c r="G5444" s="15">
        <v>42992.0</v>
      </c>
      <c r="H5444" s="14">
        <v>63.0</v>
      </c>
      <c r="I5444" s="12">
        <f>VLOOKUP(C5444, products!$A$1:$C$8, 3, FALSE)</f>
        <v>55</v>
      </c>
      <c r="J5444" s="12" t="str">
        <f>VLOOKUP(B5444,sales_teams!A:C,3)</f>
        <v>West</v>
      </c>
      <c r="K5444" s="12" t="str">
        <f>VLOOKUP(B5444,sales_teams!A:C,2)</f>
        <v>Summer Sewald</v>
      </c>
      <c r="L5444" s="12" t="str">
        <f>VLOOKUP(D5444,accounts!A:G,6)</f>
        <v>Norway</v>
      </c>
      <c r="M5444" s="12" t="str">
        <f>VLOOKUP(D5444,accounts!A:B,2)</f>
        <v>technolgy</v>
      </c>
      <c r="N5444" s="12" t="str">
        <f t="shared" si="26"/>
        <v>Sep 2017</v>
      </c>
      <c r="O5444" s="12" t="str">
        <f t="shared" si="691"/>
        <v>Sep 2017</v>
      </c>
      <c r="P5444" s="12">
        <f>VLOOKUP(D5444,accounts!A:G,4)</f>
        <v>1223.72</v>
      </c>
      <c r="Q5444" s="12">
        <f t="shared" si="692"/>
        <v>0</v>
      </c>
    </row>
    <row r="5445">
      <c r="A5445" s="14" t="s">
        <v>5624</v>
      </c>
      <c r="B5445" s="14" t="s">
        <v>57</v>
      </c>
      <c r="C5445" s="14" t="s">
        <v>19</v>
      </c>
      <c r="D5445" s="14" t="s">
        <v>73</v>
      </c>
      <c r="E5445" s="14" t="s">
        <v>5</v>
      </c>
      <c r="F5445" s="15">
        <v>42979.0</v>
      </c>
      <c r="G5445" s="15">
        <v>42989.0</v>
      </c>
      <c r="H5445" s="14">
        <v>61.0</v>
      </c>
      <c r="I5445" s="12">
        <f>VLOOKUP(C5445, products!$A$1:$C$8, 3, FALSE)</f>
        <v>55</v>
      </c>
      <c r="J5445" s="12" t="str">
        <f>VLOOKUP(B5445,sales_teams!A:C,3)</f>
        <v>West</v>
      </c>
      <c r="K5445" s="12" t="str">
        <f>VLOOKUP(B5445,sales_teams!A:C,2)</f>
        <v>Summer Sewald</v>
      </c>
      <c r="L5445" s="12" t="str">
        <f>VLOOKUP(D5445,accounts!A:G,6)</f>
        <v>United States</v>
      </c>
      <c r="M5445" s="12" t="str">
        <f>VLOOKUP(D5445,accounts!A:B,2)</f>
        <v>medical</v>
      </c>
      <c r="N5445" s="12" t="str">
        <f t="shared" si="26"/>
        <v>Sep 2017</v>
      </c>
      <c r="O5445" s="12" t="str">
        <f t="shared" si="691"/>
        <v>Sep 2017</v>
      </c>
      <c r="P5445" s="12">
        <f>VLOOKUP(D5445,accounts!A:G,4)</f>
        <v>3178.24</v>
      </c>
      <c r="Q5445" s="12">
        <f t="shared" si="692"/>
        <v>0</v>
      </c>
    </row>
    <row r="5446">
      <c r="A5446" s="14" t="s">
        <v>5625</v>
      </c>
      <c r="B5446" s="14" t="s">
        <v>61</v>
      </c>
      <c r="C5446" s="14" t="s">
        <v>22</v>
      </c>
      <c r="D5446" s="14" t="s">
        <v>85</v>
      </c>
      <c r="E5446" s="14" t="s">
        <v>5</v>
      </c>
      <c r="F5446" s="15">
        <v>42979.0</v>
      </c>
      <c r="G5446" s="15">
        <v>43072.0</v>
      </c>
      <c r="H5446" s="14">
        <v>614.0</v>
      </c>
      <c r="I5446" s="12">
        <f>VLOOKUP(C5446, products!$A$1:$C$8, 3, FALSE)</f>
        <v>550</v>
      </c>
      <c r="J5446" s="12" t="str">
        <f>VLOOKUP(B5446,sales_teams!A:C,3)</f>
        <v>West</v>
      </c>
      <c r="K5446" s="12" t="str">
        <f>VLOOKUP(B5446,sales_teams!A:C,2)</f>
        <v>Summer Sewald</v>
      </c>
      <c r="L5446" s="12" t="str">
        <f>VLOOKUP(D5446,accounts!A:G,6)</f>
        <v>United States</v>
      </c>
      <c r="M5446" s="12" t="str">
        <f>VLOOKUP(D5446,accounts!A:B,2)</f>
        <v>medical</v>
      </c>
      <c r="N5446" s="12" t="str">
        <f t="shared" si="26"/>
        <v>Sep 2017</v>
      </c>
      <c r="O5446" s="12" t="str">
        <f t="shared" si="691"/>
        <v>Dec 2017</v>
      </c>
      <c r="P5446" s="12">
        <f>VLOOKUP(D5446,accounts!A:G,4)</f>
        <v>2741.37</v>
      </c>
      <c r="Q5446" s="12">
        <f t="shared" si="692"/>
        <v>91</v>
      </c>
    </row>
    <row r="5447">
      <c r="A5447" s="14" t="s">
        <v>5626</v>
      </c>
      <c r="B5447" s="14" t="s">
        <v>32</v>
      </c>
      <c r="C5447" s="14" t="s">
        <v>19</v>
      </c>
      <c r="D5447" s="14" t="s">
        <v>127</v>
      </c>
      <c r="E5447" s="14" t="s">
        <v>26</v>
      </c>
      <c r="F5447" s="15">
        <v>42980.0</v>
      </c>
      <c r="G5447" s="15">
        <v>43043.0</v>
      </c>
      <c r="H5447" s="14">
        <v>0.0</v>
      </c>
      <c r="I5447" s="12">
        <f>VLOOKUP(C5447, products!$A$1:$C$8, 3, FALSE)</f>
        <v>55</v>
      </c>
      <c r="J5447" s="12" t="str">
        <f>VLOOKUP(B5447,sales_teams!A:C,3)</f>
        <v>Central</v>
      </c>
      <c r="K5447" s="12" t="str">
        <f>VLOOKUP(B5447,sales_teams!A:C,2)</f>
        <v>Dustin Brinkmann</v>
      </c>
      <c r="L5447" s="12" t="str">
        <f>VLOOKUP(D5447,accounts!A:G,6)</f>
        <v>United States</v>
      </c>
      <c r="M5447" s="12" t="str">
        <f>VLOOKUP(D5447,accounts!A:B,2)</f>
        <v>telecommunications</v>
      </c>
      <c r="N5447" s="12" t="str">
        <f t="shared" si="26"/>
        <v>Sep 2017</v>
      </c>
      <c r="O5447" s="12" t="str">
        <f t="shared" si="691"/>
        <v>Nov 2017</v>
      </c>
      <c r="P5447" s="12">
        <f>VLOOKUP(D5447,accounts!A:G,4)</f>
        <v>86.68</v>
      </c>
      <c r="Q5447" s="12">
        <f t="shared" si="692"/>
        <v>61</v>
      </c>
    </row>
    <row r="5448">
      <c r="A5448" s="14" t="s">
        <v>5627</v>
      </c>
      <c r="B5448" s="14" t="s">
        <v>38</v>
      </c>
      <c r="C5448" s="14" t="s">
        <v>17</v>
      </c>
      <c r="D5448" s="14" t="s">
        <v>109</v>
      </c>
      <c r="E5448" s="14" t="s">
        <v>26</v>
      </c>
      <c r="F5448" s="15">
        <v>42980.0</v>
      </c>
      <c r="G5448" s="15">
        <v>43082.0</v>
      </c>
      <c r="H5448" s="14">
        <v>0.0</v>
      </c>
      <c r="I5448" s="12">
        <f>VLOOKUP(C5448, products!$A$1:$C$8, 3, FALSE)</f>
        <v>4821</v>
      </c>
      <c r="J5448" s="12" t="str">
        <f>VLOOKUP(B5448,sales_teams!A:C,3)</f>
        <v>East</v>
      </c>
      <c r="K5448" s="12" t="str">
        <f>VLOOKUP(B5448,sales_teams!A:C,2)</f>
        <v>Rocco Neubert</v>
      </c>
      <c r="L5448" s="12" t="str">
        <f>VLOOKUP(D5448,accounts!A:G,6)</f>
        <v>Kenya</v>
      </c>
      <c r="M5448" s="12" t="str">
        <f>VLOOKUP(D5448,accounts!A:B,2)</f>
        <v>medical</v>
      </c>
      <c r="N5448" s="12" t="str">
        <f t="shared" si="26"/>
        <v>Sep 2017</v>
      </c>
      <c r="O5448" s="12" t="str">
        <f t="shared" si="691"/>
        <v>Dec 2017</v>
      </c>
      <c r="P5448" s="12">
        <f>VLOOKUP(D5448,accounts!A:G,4)</f>
        <v>647.18</v>
      </c>
      <c r="Q5448" s="12">
        <f t="shared" si="692"/>
        <v>91</v>
      </c>
    </row>
    <row r="5449">
      <c r="A5449" s="14" t="s">
        <v>5628</v>
      </c>
      <c r="B5449" s="14" t="s">
        <v>40</v>
      </c>
      <c r="C5449" s="14" t="s">
        <v>20</v>
      </c>
      <c r="D5449" s="14" t="s">
        <v>81</v>
      </c>
      <c r="E5449" s="14" t="s">
        <v>25</v>
      </c>
      <c r="F5449" s="15">
        <v>42980.0</v>
      </c>
      <c r="G5449" s="17"/>
      <c r="I5449" s="12">
        <f>VLOOKUP(C5449, products!$A$1:$C$8, 3, FALSE)</f>
        <v>5482</v>
      </c>
      <c r="J5449" s="12" t="str">
        <f>VLOOKUP(B5449,sales_teams!A:C,3)</f>
        <v>East</v>
      </c>
      <c r="K5449" s="12" t="str">
        <f>VLOOKUP(B5449,sales_teams!A:C,2)</f>
        <v>Rocco Neubert</v>
      </c>
      <c r="L5449" s="12" t="str">
        <f>VLOOKUP(D5449,accounts!A:G,6)</f>
        <v>United States</v>
      </c>
      <c r="M5449" s="12" t="str">
        <f>VLOOKUP(D5449,accounts!A:B,2)</f>
        <v>retail</v>
      </c>
      <c r="N5449" s="12" t="str">
        <f t="shared" si="26"/>
        <v>Sep 2017</v>
      </c>
      <c r="P5449" s="12">
        <f>VLOOKUP(D5449,accounts!A:G,4)</f>
        <v>2437.85</v>
      </c>
    </row>
    <row r="5450">
      <c r="A5450" s="14" t="s">
        <v>5629</v>
      </c>
      <c r="B5450" s="14" t="s">
        <v>41</v>
      </c>
      <c r="C5450" s="14" t="s">
        <v>19</v>
      </c>
      <c r="D5450" s="14" t="s">
        <v>114</v>
      </c>
      <c r="E5450" s="14" t="s">
        <v>5</v>
      </c>
      <c r="F5450" s="15">
        <v>42980.0</v>
      </c>
      <c r="G5450" s="15">
        <v>42995.0</v>
      </c>
      <c r="H5450" s="14">
        <v>57.0</v>
      </c>
      <c r="I5450" s="12">
        <f>VLOOKUP(C5450, products!$A$1:$C$8, 3, FALSE)</f>
        <v>55</v>
      </c>
      <c r="J5450" s="12" t="str">
        <f>VLOOKUP(B5450,sales_teams!A:C,3)</f>
        <v>East</v>
      </c>
      <c r="K5450" s="12" t="str">
        <f>VLOOKUP(B5450,sales_teams!A:C,2)</f>
        <v>Rocco Neubert</v>
      </c>
      <c r="L5450" s="12" t="str">
        <f>VLOOKUP(D5450,accounts!A:G,6)</f>
        <v>United States</v>
      </c>
      <c r="M5450" s="12" t="str">
        <f>VLOOKUP(D5450,accounts!A:B,2)</f>
        <v>technolgy</v>
      </c>
      <c r="N5450" s="12" t="str">
        <f t="shared" si="26"/>
        <v>Sep 2017</v>
      </c>
      <c r="O5450" s="12" t="str">
        <f t="shared" ref="O5450:O5473" si="693">TEXT(G5450,"mmm yyy")</f>
        <v>Sep 2017</v>
      </c>
      <c r="P5450" s="12">
        <f>VLOOKUP(D5450,accounts!A:G,4)</f>
        <v>1100.04</v>
      </c>
      <c r="Q5450" s="12">
        <f t="shared" ref="Q5450:Q5473" si="694">O5450-N5450</f>
        <v>0</v>
      </c>
    </row>
    <row r="5451">
      <c r="A5451" s="14" t="s">
        <v>5630</v>
      </c>
      <c r="B5451" s="14" t="s">
        <v>42</v>
      </c>
      <c r="C5451" s="14" t="s">
        <v>19</v>
      </c>
      <c r="D5451" s="14" t="s">
        <v>115</v>
      </c>
      <c r="E5451" s="14" t="s">
        <v>5</v>
      </c>
      <c r="F5451" s="15">
        <v>42980.0</v>
      </c>
      <c r="G5451" s="15">
        <v>43073.0</v>
      </c>
      <c r="H5451" s="14">
        <v>58.0</v>
      </c>
      <c r="I5451" s="12">
        <f>VLOOKUP(C5451, products!$A$1:$C$8, 3, FALSE)</f>
        <v>55</v>
      </c>
      <c r="J5451" s="12" t="str">
        <f>VLOOKUP(B5451,sales_teams!A:C,3)</f>
        <v>East</v>
      </c>
      <c r="K5451" s="12" t="str">
        <f>VLOOKUP(B5451,sales_teams!A:C,2)</f>
        <v>Rocco Neubert</v>
      </c>
      <c r="L5451" s="12" t="str">
        <f>VLOOKUP(D5451,accounts!A:G,6)</f>
        <v>United States</v>
      </c>
      <c r="M5451" s="12" t="str">
        <f>VLOOKUP(D5451,accounts!A:B,2)</f>
        <v>entertainment</v>
      </c>
      <c r="N5451" s="12" t="str">
        <f t="shared" si="26"/>
        <v>Sep 2017</v>
      </c>
      <c r="O5451" s="12" t="str">
        <f t="shared" si="693"/>
        <v>Dec 2017</v>
      </c>
      <c r="P5451" s="12">
        <f>VLOOKUP(D5451,accounts!A:G,4)</f>
        <v>217.87</v>
      </c>
      <c r="Q5451" s="12">
        <f t="shared" si="694"/>
        <v>91</v>
      </c>
    </row>
    <row r="5452">
      <c r="A5452" s="14" t="s">
        <v>5631</v>
      </c>
      <c r="B5452" s="14" t="s">
        <v>43</v>
      </c>
      <c r="C5452" s="14" t="s">
        <v>18</v>
      </c>
      <c r="D5452" s="14" t="s">
        <v>99</v>
      </c>
      <c r="E5452" s="14" t="s">
        <v>26</v>
      </c>
      <c r="F5452" s="15">
        <v>42980.0</v>
      </c>
      <c r="G5452" s="15">
        <v>43089.0</v>
      </c>
      <c r="H5452" s="14">
        <v>0.0</v>
      </c>
      <c r="I5452" s="12">
        <f>VLOOKUP(C5452, products!$A$1:$C$8, 3, FALSE)</f>
        <v>1096</v>
      </c>
      <c r="J5452" s="12" t="str">
        <f>VLOOKUP(B5452,sales_teams!A:C,3)</f>
        <v>East</v>
      </c>
      <c r="K5452" s="12" t="str">
        <f>VLOOKUP(B5452,sales_teams!A:C,2)</f>
        <v>Rocco Neubert</v>
      </c>
      <c r="L5452" s="12" t="str">
        <f>VLOOKUP(D5452,accounts!A:G,6)</f>
        <v>United States</v>
      </c>
      <c r="M5452" s="12" t="str">
        <f>VLOOKUP(D5452,accounts!A:B,2)</f>
        <v>services</v>
      </c>
      <c r="N5452" s="12" t="str">
        <f t="shared" si="26"/>
        <v>Sep 2017</v>
      </c>
      <c r="O5452" s="12" t="str">
        <f t="shared" si="693"/>
        <v>Dec 2017</v>
      </c>
      <c r="P5452" s="12">
        <f>VLOOKUP(D5452,accounts!A:G,4)</f>
        <v>792.46</v>
      </c>
      <c r="Q5452" s="12">
        <f t="shared" si="694"/>
        <v>91</v>
      </c>
    </row>
    <row r="5453">
      <c r="A5453" s="14" t="s">
        <v>5632</v>
      </c>
      <c r="B5453" s="14" t="s">
        <v>43</v>
      </c>
      <c r="C5453" s="14" t="s">
        <v>21</v>
      </c>
      <c r="D5453" s="14" t="s">
        <v>69</v>
      </c>
      <c r="E5453" s="14" t="s">
        <v>5</v>
      </c>
      <c r="F5453" s="15">
        <v>42980.0</v>
      </c>
      <c r="G5453" s="15">
        <v>43084.0</v>
      </c>
      <c r="H5453" s="14">
        <v>3482.0</v>
      </c>
      <c r="I5453" s="12">
        <f>VLOOKUP(C5453, products!$A$1:$C$8, 3, FALSE)</f>
        <v>3393</v>
      </c>
      <c r="J5453" s="12" t="str">
        <f>VLOOKUP(B5453,sales_teams!A:C,3)</f>
        <v>East</v>
      </c>
      <c r="K5453" s="12" t="str">
        <f>VLOOKUP(B5453,sales_teams!A:C,2)</f>
        <v>Rocco Neubert</v>
      </c>
      <c r="L5453" s="12" t="str">
        <f>VLOOKUP(D5453,accounts!A:G,6)</f>
        <v>United States</v>
      </c>
      <c r="M5453" s="12" t="str">
        <f>VLOOKUP(D5453,accounts!A:B,2)</f>
        <v>marketing</v>
      </c>
      <c r="N5453" s="12" t="str">
        <f t="shared" si="26"/>
        <v>Sep 2017</v>
      </c>
      <c r="O5453" s="12" t="str">
        <f t="shared" si="693"/>
        <v>Dec 2017</v>
      </c>
      <c r="P5453" s="12">
        <f>VLOOKUP(D5453,accounts!A:G,4)</f>
        <v>2952.73</v>
      </c>
      <c r="Q5453" s="12">
        <f t="shared" si="694"/>
        <v>91</v>
      </c>
    </row>
    <row r="5454">
      <c r="A5454" s="14" t="s">
        <v>5633</v>
      </c>
      <c r="B5454" s="14" t="s">
        <v>44</v>
      </c>
      <c r="C5454" s="14" t="s">
        <v>20</v>
      </c>
      <c r="D5454" s="14" t="s">
        <v>99</v>
      </c>
      <c r="E5454" s="14" t="s">
        <v>26</v>
      </c>
      <c r="F5454" s="15">
        <v>42980.0</v>
      </c>
      <c r="G5454" s="15">
        <v>43044.0</v>
      </c>
      <c r="H5454" s="14">
        <v>0.0</v>
      </c>
      <c r="I5454" s="12">
        <f>VLOOKUP(C5454, products!$A$1:$C$8, 3, FALSE)</f>
        <v>5482</v>
      </c>
      <c r="J5454" s="12" t="str">
        <f>VLOOKUP(B5454,sales_teams!A:C,3)</f>
        <v>East</v>
      </c>
      <c r="K5454" s="12" t="str">
        <f>VLOOKUP(B5454,sales_teams!A:C,2)</f>
        <v>Rocco Neubert</v>
      </c>
      <c r="L5454" s="12" t="str">
        <f>VLOOKUP(D5454,accounts!A:G,6)</f>
        <v>United States</v>
      </c>
      <c r="M5454" s="12" t="str">
        <f>VLOOKUP(D5454,accounts!A:B,2)</f>
        <v>services</v>
      </c>
      <c r="N5454" s="12" t="str">
        <f t="shared" si="26"/>
        <v>Sep 2017</v>
      </c>
      <c r="O5454" s="12" t="str">
        <f t="shared" si="693"/>
        <v>Nov 2017</v>
      </c>
      <c r="P5454" s="12">
        <f>VLOOKUP(D5454,accounts!A:G,4)</f>
        <v>792.46</v>
      </c>
      <c r="Q5454" s="12">
        <f t="shared" si="694"/>
        <v>61</v>
      </c>
    </row>
    <row r="5455">
      <c r="A5455" s="14" t="s">
        <v>5634</v>
      </c>
      <c r="B5455" s="14" t="s">
        <v>44</v>
      </c>
      <c r="C5455" s="14" t="s">
        <v>20</v>
      </c>
      <c r="D5455" s="14" t="s">
        <v>74</v>
      </c>
      <c r="E5455" s="14" t="s">
        <v>26</v>
      </c>
      <c r="F5455" s="15">
        <v>42980.0</v>
      </c>
      <c r="G5455" s="15">
        <v>43050.0</v>
      </c>
      <c r="H5455" s="14">
        <v>0.0</v>
      </c>
      <c r="I5455" s="12">
        <f>VLOOKUP(C5455, products!$A$1:$C$8, 3, FALSE)</f>
        <v>5482</v>
      </c>
      <c r="J5455" s="12" t="str">
        <f>VLOOKUP(B5455,sales_teams!A:C,3)</f>
        <v>East</v>
      </c>
      <c r="K5455" s="12" t="str">
        <f>VLOOKUP(B5455,sales_teams!A:C,2)</f>
        <v>Rocco Neubert</v>
      </c>
      <c r="L5455" s="12" t="str">
        <f>VLOOKUP(D5455,accounts!A:G,6)</f>
        <v>United States</v>
      </c>
      <c r="M5455" s="12" t="str">
        <f>VLOOKUP(D5455,accounts!A:B,2)</f>
        <v>retail</v>
      </c>
      <c r="N5455" s="12" t="str">
        <f t="shared" si="26"/>
        <v>Sep 2017</v>
      </c>
      <c r="O5455" s="12" t="str">
        <f t="shared" si="693"/>
        <v>Nov 2017</v>
      </c>
      <c r="P5455" s="12">
        <f>VLOOKUP(D5455,accounts!A:G,4)</f>
        <v>2214.94</v>
      </c>
      <c r="Q5455" s="12">
        <f t="shared" si="694"/>
        <v>61</v>
      </c>
    </row>
    <row r="5456">
      <c r="A5456" s="14" t="s">
        <v>5635</v>
      </c>
      <c r="B5456" s="14" t="s">
        <v>44</v>
      </c>
      <c r="C5456" s="14" t="s">
        <v>22</v>
      </c>
      <c r="D5456" s="14" t="s">
        <v>123</v>
      </c>
      <c r="E5456" s="14" t="s">
        <v>5</v>
      </c>
      <c r="F5456" s="15">
        <v>42980.0</v>
      </c>
      <c r="G5456" s="15">
        <v>43063.0</v>
      </c>
      <c r="H5456" s="14">
        <v>529.0</v>
      </c>
      <c r="I5456" s="12">
        <f>VLOOKUP(C5456, products!$A$1:$C$8, 3, FALSE)</f>
        <v>550</v>
      </c>
      <c r="J5456" s="12" t="str">
        <f>VLOOKUP(B5456,sales_teams!A:C,3)</f>
        <v>East</v>
      </c>
      <c r="K5456" s="12" t="str">
        <f>VLOOKUP(B5456,sales_teams!A:C,2)</f>
        <v>Rocco Neubert</v>
      </c>
      <c r="L5456" s="12" t="str">
        <f>VLOOKUP(D5456,accounts!A:G,6)</f>
        <v>United States</v>
      </c>
      <c r="M5456" s="12" t="str">
        <f>VLOOKUP(D5456,accounts!A:B,2)</f>
        <v>entertainment</v>
      </c>
      <c r="N5456" s="12" t="str">
        <f t="shared" si="26"/>
        <v>Sep 2017</v>
      </c>
      <c r="O5456" s="12" t="str">
        <f t="shared" si="693"/>
        <v>Nov 2017</v>
      </c>
      <c r="P5456" s="12">
        <f>VLOOKUP(D5456,accounts!A:G,4)</f>
        <v>349.81</v>
      </c>
      <c r="Q5456" s="12">
        <f t="shared" si="694"/>
        <v>61</v>
      </c>
    </row>
    <row r="5457">
      <c r="A5457" s="14" t="s">
        <v>5636</v>
      </c>
      <c r="B5457" s="14" t="s">
        <v>47</v>
      </c>
      <c r="C5457" s="14" t="s">
        <v>21</v>
      </c>
      <c r="D5457" s="14" t="s">
        <v>124</v>
      </c>
      <c r="E5457" s="14" t="s">
        <v>26</v>
      </c>
      <c r="F5457" s="15">
        <v>42980.0</v>
      </c>
      <c r="G5457" s="15">
        <v>43063.0</v>
      </c>
      <c r="H5457" s="14">
        <v>0.0</v>
      </c>
      <c r="I5457" s="12">
        <f>VLOOKUP(C5457, products!$A$1:$C$8, 3, FALSE)</f>
        <v>3393</v>
      </c>
      <c r="J5457" s="12" t="str">
        <f>VLOOKUP(B5457,sales_teams!A:C,3)</f>
        <v>East</v>
      </c>
      <c r="K5457" s="12" t="str">
        <f>VLOOKUP(B5457,sales_teams!A:C,2)</f>
        <v>Rocco Neubert</v>
      </c>
      <c r="L5457" s="12" t="str">
        <f>VLOOKUP(D5457,accounts!A:G,6)</f>
        <v>United States</v>
      </c>
      <c r="M5457" s="12" t="str">
        <f>VLOOKUP(D5457,accounts!A:B,2)</f>
        <v>retail</v>
      </c>
      <c r="N5457" s="12" t="str">
        <f t="shared" si="26"/>
        <v>Sep 2017</v>
      </c>
      <c r="O5457" s="12" t="str">
        <f t="shared" si="693"/>
        <v>Nov 2017</v>
      </c>
      <c r="P5457" s="12">
        <f>VLOOKUP(D5457,accounts!A:G,4)</f>
        <v>497.11</v>
      </c>
      <c r="Q5457" s="12">
        <f t="shared" si="694"/>
        <v>61</v>
      </c>
    </row>
    <row r="5458">
      <c r="A5458" s="14" t="s">
        <v>5637</v>
      </c>
      <c r="B5458" s="14" t="s">
        <v>47</v>
      </c>
      <c r="C5458" s="14" t="s">
        <v>22</v>
      </c>
      <c r="D5458" s="14" t="s">
        <v>123</v>
      </c>
      <c r="E5458" s="14" t="s">
        <v>5</v>
      </c>
      <c r="F5458" s="15">
        <v>42980.0</v>
      </c>
      <c r="G5458" s="15">
        <v>43047.0</v>
      </c>
      <c r="H5458" s="14">
        <v>505.0</v>
      </c>
      <c r="I5458" s="12">
        <f>VLOOKUP(C5458, products!$A$1:$C$8, 3, FALSE)</f>
        <v>550</v>
      </c>
      <c r="J5458" s="12" t="str">
        <f>VLOOKUP(B5458,sales_teams!A:C,3)</f>
        <v>East</v>
      </c>
      <c r="K5458" s="12" t="str">
        <f>VLOOKUP(B5458,sales_teams!A:C,2)</f>
        <v>Rocco Neubert</v>
      </c>
      <c r="L5458" s="12" t="str">
        <f>VLOOKUP(D5458,accounts!A:G,6)</f>
        <v>United States</v>
      </c>
      <c r="M5458" s="12" t="str">
        <f>VLOOKUP(D5458,accounts!A:B,2)</f>
        <v>entertainment</v>
      </c>
      <c r="N5458" s="12" t="str">
        <f t="shared" si="26"/>
        <v>Sep 2017</v>
      </c>
      <c r="O5458" s="12" t="str">
        <f t="shared" si="693"/>
        <v>Nov 2017</v>
      </c>
      <c r="P5458" s="12">
        <f>VLOOKUP(D5458,accounts!A:G,4)</f>
        <v>349.81</v>
      </c>
      <c r="Q5458" s="12">
        <f t="shared" si="694"/>
        <v>61</v>
      </c>
    </row>
    <row r="5459">
      <c r="A5459" s="14" t="s">
        <v>5638</v>
      </c>
      <c r="B5459" s="14" t="s">
        <v>49</v>
      </c>
      <c r="C5459" s="14" t="s">
        <v>22</v>
      </c>
      <c r="D5459" s="14" t="s">
        <v>112</v>
      </c>
      <c r="E5459" s="14" t="s">
        <v>5</v>
      </c>
      <c r="F5459" s="15">
        <v>42980.0</v>
      </c>
      <c r="G5459" s="15">
        <v>43096.0</v>
      </c>
      <c r="H5459" s="14">
        <v>456.0</v>
      </c>
      <c r="I5459" s="12">
        <f>VLOOKUP(C5459, products!$A$1:$C$8, 3, FALSE)</f>
        <v>550</v>
      </c>
      <c r="J5459" s="12" t="str">
        <f>VLOOKUP(B5459,sales_teams!A:C,3)</f>
        <v>West</v>
      </c>
      <c r="K5459" s="12" t="str">
        <f>VLOOKUP(B5459,sales_teams!A:C,2)</f>
        <v>Summer Sewald</v>
      </c>
      <c r="L5459" s="12" t="str">
        <f>VLOOKUP(D5459,accounts!A:G,6)</f>
        <v>United States</v>
      </c>
      <c r="M5459" s="12" t="str">
        <f>VLOOKUP(D5459,accounts!A:B,2)</f>
        <v>telecommunications</v>
      </c>
      <c r="N5459" s="12" t="str">
        <f t="shared" si="26"/>
        <v>Sep 2017</v>
      </c>
      <c r="O5459" s="12" t="str">
        <f t="shared" si="693"/>
        <v>Dec 2017</v>
      </c>
      <c r="P5459" s="12">
        <f>VLOOKUP(D5459,accounts!A:G,4)</f>
        <v>1699.85</v>
      </c>
      <c r="Q5459" s="12">
        <f t="shared" si="694"/>
        <v>91</v>
      </c>
    </row>
    <row r="5460">
      <c r="A5460" s="14" t="s">
        <v>5639</v>
      </c>
      <c r="B5460" s="14" t="s">
        <v>50</v>
      </c>
      <c r="C5460" s="14" t="s">
        <v>18</v>
      </c>
      <c r="D5460" s="14" t="s">
        <v>119</v>
      </c>
      <c r="E5460" s="14" t="s">
        <v>26</v>
      </c>
      <c r="F5460" s="15">
        <v>42980.0</v>
      </c>
      <c r="G5460" s="15">
        <v>43082.0</v>
      </c>
      <c r="H5460" s="14">
        <v>0.0</v>
      </c>
      <c r="I5460" s="12">
        <f>VLOOKUP(C5460, products!$A$1:$C$8, 3, FALSE)</f>
        <v>1096</v>
      </c>
      <c r="J5460" s="12" t="str">
        <f>VLOOKUP(B5460,sales_teams!A:C,3)</f>
        <v>West</v>
      </c>
      <c r="K5460" s="12" t="str">
        <f>VLOOKUP(B5460,sales_teams!A:C,2)</f>
        <v>Summer Sewald</v>
      </c>
      <c r="L5460" s="12" t="str">
        <f>VLOOKUP(D5460,accounts!A:G,6)</f>
        <v>Philipines</v>
      </c>
      <c r="M5460" s="12" t="str">
        <f>VLOOKUP(D5460,accounts!A:B,2)</f>
        <v>medical</v>
      </c>
      <c r="N5460" s="12" t="str">
        <f t="shared" si="26"/>
        <v>Sep 2017</v>
      </c>
      <c r="O5460" s="12" t="str">
        <f t="shared" si="693"/>
        <v>Dec 2017</v>
      </c>
      <c r="P5460" s="12">
        <f>VLOOKUP(D5460,accounts!A:G,4)</f>
        <v>587.34</v>
      </c>
      <c r="Q5460" s="12">
        <f t="shared" si="694"/>
        <v>91</v>
      </c>
    </row>
    <row r="5461">
      <c r="A5461" s="14" t="s">
        <v>5640</v>
      </c>
      <c r="B5461" s="14" t="s">
        <v>50</v>
      </c>
      <c r="C5461" s="14" t="s">
        <v>18</v>
      </c>
      <c r="D5461" s="14" t="s">
        <v>82</v>
      </c>
      <c r="E5461" s="14" t="s">
        <v>26</v>
      </c>
      <c r="F5461" s="15">
        <v>42980.0</v>
      </c>
      <c r="G5461" s="15">
        <v>43068.0</v>
      </c>
      <c r="H5461" s="14">
        <v>0.0</v>
      </c>
      <c r="I5461" s="12">
        <f>VLOOKUP(C5461, products!$A$1:$C$8, 3, FALSE)</f>
        <v>1096</v>
      </c>
      <c r="J5461" s="12" t="str">
        <f>VLOOKUP(B5461,sales_teams!A:C,3)</f>
        <v>West</v>
      </c>
      <c r="K5461" s="12" t="str">
        <f>VLOOKUP(B5461,sales_teams!A:C,2)</f>
        <v>Summer Sewald</v>
      </c>
      <c r="L5461" s="12" t="str">
        <f>VLOOKUP(D5461,accounts!A:G,6)</f>
        <v>United States</v>
      </c>
      <c r="M5461" s="12" t="str">
        <f>VLOOKUP(D5461,accounts!A:B,2)</f>
        <v>finance</v>
      </c>
      <c r="N5461" s="12" t="str">
        <f t="shared" si="26"/>
        <v>Sep 2017</v>
      </c>
      <c r="O5461" s="12" t="str">
        <f t="shared" si="693"/>
        <v>Nov 2017</v>
      </c>
      <c r="P5461" s="12">
        <f>VLOOKUP(D5461,accounts!A:G,4)</f>
        <v>1698.2</v>
      </c>
      <c r="Q5461" s="12">
        <f t="shared" si="694"/>
        <v>61</v>
      </c>
    </row>
    <row r="5462">
      <c r="A5462" s="14" t="s">
        <v>5641</v>
      </c>
      <c r="B5462" s="14" t="s">
        <v>57</v>
      </c>
      <c r="C5462" s="14" t="s">
        <v>22</v>
      </c>
      <c r="D5462" s="14" t="s">
        <v>103</v>
      </c>
      <c r="E5462" s="14" t="s">
        <v>26</v>
      </c>
      <c r="F5462" s="15">
        <v>42980.0</v>
      </c>
      <c r="G5462" s="15">
        <v>43050.0</v>
      </c>
      <c r="H5462" s="14">
        <v>0.0</v>
      </c>
      <c r="I5462" s="12">
        <f>VLOOKUP(C5462, products!$A$1:$C$8, 3, FALSE)</f>
        <v>550</v>
      </c>
      <c r="J5462" s="12" t="str">
        <f>VLOOKUP(B5462,sales_teams!A:C,3)</f>
        <v>West</v>
      </c>
      <c r="K5462" s="12" t="str">
        <f>VLOOKUP(B5462,sales_teams!A:C,2)</f>
        <v>Summer Sewald</v>
      </c>
      <c r="L5462" s="12" t="str">
        <f>VLOOKUP(D5462,accounts!A:G,6)</f>
        <v>Norway</v>
      </c>
      <c r="M5462" s="12" t="str">
        <f>VLOOKUP(D5462,accounts!A:B,2)</f>
        <v>technolgy</v>
      </c>
      <c r="N5462" s="12" t="str">
        <f t="shared" si="26"/>
        <v>Sep 2017</v>
      </c>
      <c r="O5462" s="12" t="str">
        <f t="shared" si="693"/>
        <v>Nov 2017</v>
      </c>
      <c r="P5462" s="12">
        <f>VLOOKUP(D5462,accounts!A:G,4)</f>
        <v>1223.72</v>
      </c>
      <c r="Q5462" s="12">
        <f t="shared" si="694"/>
        <v>61</v>
      </c>
    </row>
    <row r="5463">
      <c r="A5463" s="14" t="s">
        <v>5642</v>
      </c>
      <c r="B5463" s="14" t="s">
        <v>57</v>
      </c>
      <c r="C5463" s="14" t="s">
        <v>19</v>
      </c>
      <c r="D5463" s="14" t="s">
        <v>68</v>
      </c>
      <c r="E5463" s="14" t="s">
        <v>26</v>
      </c>
      <c r="F5463" s="15">
        <v>42980.0</v>
      </c>
      <c r="G5463" s="15">
        <v>43069.0</v>
      </c>
      <c r="H5463" s="14">
        <v>0.0</v>
      </c>
      <c r="I5463" s="12">
        <f>VLOOKUP(C5463, products!$A$1:$C$8, 3, FALSE)</f>
        <v>55</v>
      </c>
      <c r="J5463" s="12" t="str">
        <f>VLOOKUP(B5463,sales_teams!A:C,3)</f>
        <v>West</v>
      </c>
      <c r="K5463" s="12" t="str">
        <f>VLOOKUP(B5463,sales_teams!A:C,2)</f>
        <v>Summer Sewald</v>
      </c>
      <c r="L5463" s="12" t="str">
        <f>VLOOKUP(D5463,accounts!A:G,6)</f>
        <v>Korea</v>
      </c>
      <c r="M5463" s="12" t="str">
        <f>VLOOKUP(D5463,accounts!A:B,2)</f>
        <v>technolgy</v>
      </c>
      <c r="N5463" s="12" t="str">
        <f t="shared" si="26"/>
        <v>Sep 2017</v>
      </c>
      <c r="O5463" s="12" t="str">
        <f t="shared" si="693"/>
        <v>Nov 2017</v>
      </c>
      <c r="P5463" s="12">
        <f>VLOOKUP(D5463,accounts!A:G,4)</f>
        <v>8170.38</v>
      </c>
      <c r="Q5463" s="12">
        <f t="shared" si="694"/>
        <v>61</v>
      </c>
    </row>
    <row r="5464">
      <c r="A5464" s="14" t="s">
        <v>5643</v>
      </c>
      <c r="B5464" s="14" t="s">
        <v>58</v>
      </c>
      <c r="C5464" s="14" t="s">
        <v>22</v>
      </c>
      <c r="D5464" s="14" t="s">
        <v>97</v>
      </c>
      <c r="E5464" s="14" t="s">
        <v>5</v>
      </c>
      <c r="F5464" s="15">
        <v>42980.0</v>
      </c>
      <c r="G5464" s="15">
        <v>42994.0</v>
      </c>
      <c r="H5464" s="14">
        <v>555.0</v>
      </c>
      <c r="I5464" s="12">
        <f>VLOOKUP(C5464, products!$A$1:$C$8, 3, FALSE)</f>
        <v>550</v>
      </c>
      <c r="J5464" s="12" t="str">
        <f>VLOOKUP(B5464,sales_teams!A:C,3)</f>
        <v>West</v>
      </c>
      <c r="K5464" s="12" t="str">
        <f>VLOOKUP(B5464,sales_teams!A:C,2)</f>
        <v>Summer Sewald</v>
      </c>
      <c r="L5464" s="12" t="str">
        <f>VLOOKUP(D5464,accounts!A:G,6)</f>
        <v>United States</v>
      </c>
      <c r="M5464" s="12" t="str">
        <f>VLOOKUP(D5464,accounts!A:B,2)</f>
        <v>medical</v>
      </c>
      <c r="N5464" s="12" t="str">
        <f t="shared" si="26"/>
        <v>Sep 2017</v>
      </c>
      <c r="O5464" s="12" t="str">
        <f t="shared" si="693"/>
        <v>Sep 2017</v>
      </c>
      <c r="P5464" s="12">
        <f>VLOOKUP(D5464,accounts!A:G,4)</f>
        <v>1618.89</v>
      </c>
      <c r="Q5464" s="12">
        <f t="shared" si="694"/>
        <v>0</v>
      </c>
    </row>
    <row r="5465">
      <c r="A5465" s="14" t="s">
        <v>5644</v>
      </c>
      <c r="B5465" s="14" t="s">
        <v>58</v>
      </c>
      <c r="C5465" s="14" t="s">
        <v>19</v>
      </c>
      <c r="D5465" s="14" t="s">
        <v>65</v>
      </c>
      <c r="E5465" s="14" t="s">
        <v>5</v>
      </c>
      <c r="F5465" s="15">
        <v>42980.0</v>
      </c>
      <c r="G5465" s="15">
        <v>43001.0</v>
      </c>
      <c r="H5465" s="14">
        <v>47.0</v>
      </c>
      <c r="I5465" s="12">
        <f>VLOOKUP(C5465, products!$A$1:$C$8, 3, FALSE)</f>
        <v>55</v>
      </c>
      <c r="J5465" s="12" t="str">
        <f>VLOOKUP(B5465,sales_teams!A:C,3)</f>
        <v>West</v>
      </c>
      <c r="K5465" s="12" t="str">
        <f>VLOOKUP(B5465,sales_teams!A:C,2)</f>
        <v>Summer Sewald</v>
      </c>
      <c r="L5465" s="12" t="str">
        <f>VLOOKUP(D5465,accounts!A:G,6)</f>
        <v>United States</v>
      </c>
      <c r="M5465" s="12" t="str">
        <f>VLOOKUP(D5465,accounts!A:B,2)</f>
        <v>technolgy</v>
      </c>
      <c r="N5465" s="12" t="str">
        <f t="shared" si="26"/>
        <v>Sep 2017</v>
      </c>
      <c r="O5465" s="12" t="str">
        <f t="shared" si="693"/>
        <v>Sep 2017</v>
      </c>
      <c r="P5465" s="12">
        <f>VLOOKUP(D5465,accounts!A:G,4)</f>
        <v>7708.38</v>
      </c>
      <c r="Q5465" s="12">
        <f t="shared" si="694"/>
        <v>0</v>
      </c>
    </row>
    <row r="5466">
      <c r="A5466" s="14" t="s">
        <v>5645</v>
      </c>
      <c r="B5466" s="14" t="s">
        <v>61</v>
      </c>
      <c r="C5466" s="14" t="s">
        <v>22</v>
      </c>
      <c r="D5466" s="14" t="s">
        <v>91</v>
      </c>
      <c r="E5466" s="14" t="s">
        <v>5</v>
      </c>
      <c r="F5466" s="15">
        <v>42980.0</v>
      </c>
      <c r="G5466" s="15">
        <v>43073.0</v>
      </c>
      <c r="H5466" s="14">
        <v>585.0</v>
      </c>
      <c r="I5466" s="12">
        <f>VLOOKUP(C5466, products!$A$1:$C$8, 3, FALSE)</f>
        <v>550</v>
      </c>
      <c r="J5466" s="12" t="str">
        <f>VLOOKUP(B5466,sales_teams!A:C,3)</f>
        <v>West</v>
      </c>
      <c r="K5466" s="12" t="str">
        <f>VLOOKUP(B5466,sales_teams!A:C,2)</f>
        <v>Summer Sewald</v>
      </c>
      <c r="L5466" s="12" t="str">
        <f>VLOOKUP(D5466,accounts!A:G,6)</f>
        <v>United States</v>
      </c>
      <c r="M5466" s="12" t="str">
        <f>VLOOKUP(D5466,accounts!A:B,2)</f>
        <v>employment</v>
      </c>
      <c r="N5466" s="12" t="str">
        <f t="shared" si="26"/>
        <v>Sep 2017</v>
      </c>
      <c r="O5466" s="12" t="str">
        <f t="shared" si="693"/>
        <v>Dec 2017</v>
      </c>
      <c r="P5466" s="12">
        <f>VLOOKUP(D5466,accounts!A:G,4)</f>
        <v>2059.9</v>
      </c>
      <c r="Q5466" s="12">
        <f t="shared" si="694"/>
        <v>91</v>
      </c>
    </row>
    <row r="5467">
      <c r="A5467" s="14" t="s">
        <v>5646</v>
      </c>
      <c r="B5467" s="14" t="s">
        <v>32</v>
      </c>
      <c r="C5467" s="14" t="s">
        <v>19</v>
      </c>
      <c r="D5467" s="14" t="s">
        <v>119</v>
      </c>
      <c r="E5467" s="14" t="s">
        <v>5</v>
      </c>
      <c r="F5467" s="15">
        <v>42981.0</v>
      </c>
      <c r="G5467" s="15">
        <v>42984.0</v>
      </c>
      <c r="H5467" s="14">
        <v>64.0</v>
      </c>
      <c r="I5467" s="12">
        <f>VLOOKUP(C5467, products!$A$1:$C$8, 3, FALSE)</f>
        <v>55</v>
      </c>
      <c r="J5467" s="12" t="str">
        <f>VLOOKUP(B5467,sales_teams!A:C,3)</f>
        <v>Central</v>
      </c>
      <c r="K5467" s="12" t="str">
        <f>VLOOKUP(B5467,sales_teams!A:C,2)</f>
        <v>Dustin Brinkmann</v>
      </c>
      <c r="L5467" s="12" t="str">
        <f>VLOOKUP(D5467,accounts!A:G,6)</f>
        <v>Philipines</v>
      </c>
      <c r="M5467" s="12" t="str">
        <f>VLOOKUP(D5467,accounts!A:B,2)</f>
        <v>medical</v>
      </c>
      <c r="N5467" s="12" t="str">
        <f t="shared" si="26"/>
        <v>Sep 2017</v>
      </c>
      <c r="O5467" s="12" t="str">
        <f t="shared" si="693"/>
        <v>Sep 2017</v>
      </c>
      <c r="P5467" s="12">
        <f>VLOOKUP(D5467,accounts!A:G,4)</f>
        <v>587.34</v>
      </c>
      <c r="Q5467" s="12">
        <f t="shared" si="694"/>
        <v>0</v>
      </c>
    </row>
    <row r="5468">
      <c r="A5468" s="14" t="s">
        <v>5647</v>
      </c>
      <c r="B5468" s="14" t="s">
        <v>32</v>
      </c>
      <c r="C5468" s="14" t="s">
        <v>19</v>
      </c>
      <c r="D5468" s="14" t="s">
        <v>83</v>
      </c>
      <c r="E5468" s="14" t="s">
        <v>5</v>
      </c>
      <c r="F5468" s="15">
        <v>42981.0</v>
      </c>
      <c r="G5468" s="15">
        <v>43060.0</v>
      </c>
      <c r="H5468" s="14">
        <v>58.0</v>
      </c>
      <c r="I5468" s="12">
        <f>VLOOKUP(C5468, products!$A$1:$C$8, 3, FALSE)</f>
        <v>55</v>
      </c>
      <c r="J5468" s="12" t="str">
        <f>VLOOKUP(B5468,sales_teams!A:C,3)</f>
        <v>Central</v>
      </c>
      <c r="K5468" s="12" t="str">
        <f>VLOOKUP(B5468,sales_teams!A:C,2)</f>
        <v>Dustin Brinkmann</v>
      </c>
      <c r="L5468" s="12" t="str">
        <f>VLOOKUP(D5468,accounts!A:G,6)</f>
        <v>United States</v>
      </c>
      <c r="M5468" s="12" t="str">
        <f>VLOOKUP(D5468,accounts!A:B,2)</f>
        <v>marketing</v>
      </c>
      <c r="N5468" s="12" t="str">
        <f t="shared" si="26"/>
        <v>Sep 2017</v>
      </c>
      <c r="O5468" s="12" t="str">
        <f t="shared" si="693"/>
        <v>Nov 2017</v>
      </c>
      <c r="P5468" s="12">
        <f>VLOOKUP(D5468,accounts!A:G,4)</f>
        <v>2403.58</v>
      </c>
      <c r="Q5468" s="12">
        <f t="shared" si="694"/>
        <v>61</v>
      </c>
    </row>
    <row r="5469">
      <c r="A5469" s="14" t="s">
        <v>5648</v>
      </c>
      <c r="B5469" s="14" t="s">
        <v>39</v>
      </c>
      <c r="C5469" s="14" t="s">
        <v>22</v>
      </c>
      <c r="D5469" s="14" t="s">
        <v>88</v>
      </c>
      <c r="E5469" s="14" t="s">
        <v>5</v>
      </c>
      <c r="F5469" s="15">
        <v>42981.0</v>
      </c>
      <c r="G5469" s="15">
        <v>42986.0</v>
      </c>
      <c r="H5469" s="14">
        <v>635.0</v>
      </c>
      <c r="I5469" s="12">
        <f>VLOOKUP(C5469, products!$A$1:$C$8, 3, FALSE)</f>
        <v>550</v>
      </c>
      <c r="J5469" s="12" t="str">
        <f>VLOOKUP(B5469,sales_teams!A:C,3)</f>
        <v>East</v>
      </c>
      <c r="K5469" s="12" t="str">
        <f>VLOOKUP(B5469,sales_teams!A:C,2)</f>
        <v>Rocco Neubert</v>
      </c>
      <c r="L5469" s="12" t="str">
        <f>VLOOKUP(D5469,accounts!A:G,6)</f>
        <v>United States</v>
      </c>
      <c r="M5469" s="12" t="str">
        <f>VLOOKUP(D5469,accounts!A:B,2)</f>
        <v>retail</v>
      </c>
      <c r="N5469" s="12" t="str">
        <f t="shared" si="26"/>
        <v>Sep 2017</v>
      </c>
      <c r="O5469" s="12" t="str">
        <f t="shared" si="693"/>
        <v>Sep 2017</v>
      </c>
      <c r="P5469" s="12">
        <f>VLOOKUP(D5469,accounts!A:G,4)</f>
        <v>2520.83</v>
      </c>
      <c r="Q5469" s="12">
        <f t="shared" si="694"/>
        <v>0</v>
      </c>
    </row>
    <row r="5470">
      <c r="A5470" s="14" t="s">
        <v>5649</v>
      </c>
      <c r="B5470" s="14" t="s">
        <v>39</v>
      </c>
      <c r="C5470" s="14" t="s">
        <v>17</v>
      </c>
      <c r="D5470" s="14" t="s">
        <v>80</v>
      </c>
      <c r="E5470" s="14" t="s">
        <v>5</v>
      </c>
      <c r="F5470" s="15">
        <v>42981.0</v>
      </c>
      <c r="G5470" s="15">
        <v>42991.0</v>
      </c>
      <c r="H5470" s="14">
        <v>5626.0</v>
      </c>
      <c r="I5470" s="12">
        <f>VLOOKUP(C5470, products!$A$1:$C$8, 3, FALSE)</f>
        <v>4821</v>
      </c>
      <c r="J5470" s="12" t="str">
        <f>VLOOKUP(B5470,sales_teams!A:C,3)</f>
        <v>East</v>
      </c>
      <c r="K5470" s="12" t="str">
        <f>VLOOKUP(B5470,sales_teams!A:C,2)</f>
        <v>Rocco Neubert</v>
      </c>
      <c r="L5470" s="12" t="str">
        <f>VLOOKUP(D5470,accounts!A:G,6)</f>
        <v>United States</v>
      </c>
      <c r="M5470" s="12" t="str">
        <f>VLOOKUP(D5470,accounts!A:B,2)</f>
        <v>technolgy</v>
      </c>
      <c r="N5470" s="12" t="str">
        <f t="shared" si="26"/>
        <v>Sep 2017</v>
      </c>
      <c r="O5470" s="12" t="str">
        <f t="shared" si="693"/>
        <v>Sep 2017</v>
      </c>
      <c r="P5470" s="12">
        <f>VLOOKUP(D5470,accounts!A:G,4)</f>
        <v>1712.68</v>
      </c>
      <c r="Q5470" s="12">
        <f t="shared" si="694"/>
        <v>0</v>
      </c>
    </row>
    <row r="5471">
      <c r="A5471" s="14" t="s">
        <v>5650</v>
      </c>
      <c r="B5471" s="14" t="s">
        <v>39</v>
      </c>
      <c r="C5471" s="14" t="s">
        <v>21</v>
      </c>
      <c r="D5471" s="14" t="s">
        <v>87</v>
      </c>
      <c r="E5471" s="14" t="s">
        <v>5</v>
      </c>
      <c r="F5471" s="15">
        <v>42981.0</v>
      </c>
      <c r="G5471" s="15">
        <v>43083.0</v>
      </c>
      <c r="H5471" s="14">
        <v>3595.0</v>
      </c>
      <c r="I5471" s="12">
        <f>VLOOKUP(C5471, products!$A$1:$C$8, 3, FALSE)</f>
        <v>3393</v>
      </c>
      <c r="J5471" s="12" t="str">
        <f>VLOOKUP(B5471,sales_teams!A:C,3)</f>
        <v>East</v>
      </c>
      <c r="K5471" s="12" t="str">
        <f>VLOOKUP(B5471,sales_teams!A:C,2)</f>
        <v>Rocco Neubert</v>
      </c>
      <c r="L5471" s="12" t="str">
        <f>VLOOKUP(D5471,accounts!A:G,6)</f>
        <v>United States</v>
      </c>
      <c r="M5471" s="12" t="str">
        <f>VLOOKUP(D5471,accounts!A:B,2)</f>
        <v>entertainment</v>
      </c>
      <c r="N5471" s="12" t="str">
        <f t="shared" si="26"/>
        <v>Sep 2017</v>
      </c>
      <c r="O5471" s="12" t="str">
        <f t="shared" si="693"/>
        <v>Dec 2017</v>
      </c>
      <c r="P5471" s="12">
        <f>VLOOKUP(D5471,accounts!A:G,4)</f>
        <v>3838.39</v>
      </c>
      <c r="Q5471" s="12">
        <f t="shared" si="694"/>
        <v>91</v>
      </c>
    </row>
    <row r="5472">
      <c r="A5472" s="14" t="s">
        <v>5651</v>
      </c>
      <c r="B5472" s="14" t="s">
        <v>42</v>
      </c>
      <c r="C5472" s="14" t="s">
        <v>17</v>
      </c>
      <c r="D5472" s="14" t="s">
        <v>70</v>
      </c>
      <c r="E5472" s="14" t="s">
        <v>26</v>
      </c>
      <c r="F5472" s="15">
        <v>42981.0</v>
      </c>
      <c r="G5472" s="15">
        <v>43043.0</v>
      </c>
      <c r="H5472" s="14">
        <v>0.0</v>
      </c>
      <c r="I5472" s="12">
        <f>VLOOKUP(C5472, products!$A$1:$C$8, 3, FALSE)</f>
        <v>4821</v>
      </c>
      <c r="J5472" s="12" t="str">
        <f>VLOOKUP(B5472,sales_teams!A:C,3)</f>
        <v>East</v>
      </c>
      <c r="K5472" s="12" t="str">
        <f>VLOOKUP(B5472,sales_teams!A:C,2)</f>
        <v>Rocco Neubert</v>
      </c>
      <c r="L5472" s="12" t="str">
        <f>VLOOKUP(D5472,accounts!A:G,6)</f>
        <v>United States</v>
      </c>
      <c r="M5472" s="12" t="str">
        <f>VLOOKUP(D5472,accounts!A:B,2)</f>
        <v>telecommunications</v>
      </c>
      <c r="N5472" s="12" t="str">
        <f t="shared" si="26"/>
        <v>Sep 2017</v>
      </c>
      <c r="O5472" s="12" t="str">
        <f t="shared" si="693"/>
        <v>Nov 2017</v>
      </c>
      <c r="P5472" s="12">
        <f>VLOOKUP(D5472,accounts!A:G,4)</f>
        <v>5266.09</v>
      </c>
      <c r="Q5472" s="12">
        <f t="shared" si="694"/>
        <v>61</v>
      </c>
    </row>
    <row r="5473">
      <c r="A5473" s="14" t="s">
        <v>5652</v>
      </c>
      <c r="B5473" s="14" t="s">
        <v>42</v>
      </c>
      <c r="C5473" s="14" t="s">
        <v>17</v>
      </c>
      <c r="D5473" s="14" t="s">
        <v>83</v>
      </c>
      <c r="E5473" s="14" t="s">
        <v>5</v>
      </c>
      <c r="F5473" s="15">
        <v>42981.0</v>
      </c>
      <c r="G5473" s="15">
        <v>43071.0</v>
      </c>
      <c r="H5473" s="14">
        <v>4981.0</v>
      </c>
      <c r="I5473" s="12">
        <f>VLOOKUP(C5473, products!$A$1:$C$8, 3, FALSE)</f>
        <v>4821</v>
      </c>
      <c r="J5473" s="12" t="str">
        <f>VLOOKUP(B5473,sales_teams!A:C,3)</f>
        <v>East</v>
      </c>
      <c r="K5473" s="12" t="str">
        <f>VLOOKUP(B5473,sales_teams!A:C,2)</f>
        <v>Rocco Neubert</v>
      </c>
      <c r="L5473" s="12" t="str">
        <f>VLOOKUP(D5473,accounts!A:G,6)</f>
        <v>United States</v>
      </c>
      <c r="M5473" s="12" t="str">
        <f>VLOOKUP(D5473,accounts!A:B,2)</f>
        <v>marketing</v>
      </c>
      <c r="N5473" s="12" t="str">
        <f t="shared" si="26"/>
        <v>Sep 2017</v>
      </c>
      <c r="O5473" s="12" t="str">
        <f t="shared" si="693"/>
        <v>Dec 2017</v>
      </c>
      <c r="P5473" s="12">
        <f>VLOOKUP(D5473,accounts!A:G,4)</f>
        <v>2403.58</v>
      </c>
      <c r="Q5473" s="12">
        <f t="shared" si="694"/>
        <v>91</v>
      </c>
    </row>
    <row r="5474">
      <c r="A5474" s="14" t="s">
        <v>5653</v>
      </c>
      <c r="B5474" s="14" t="s">
        <v>43</v>
      </c>
      <c r="C5474" s="14" t="s">
        <v>19</v>
      </c>
      <c r="D5474" s="14" t="s">
        <v>101</v>
      </c>
      <c r="E5474" s="14" t="s">
        <v>25</v>
      </c>
      <c r="F5474" s="15">
        <v>42981.0</v>
      </c>
      <c r="G5474" s="17"/>
      <c r="I5474" s="12">
        <f>VLOOKUP(C5474, products!$A$1:$C$8, 3, FALSE)</f>
        <v>55</v>
      </c>
      <c r="J5474" s="12" t="str">
        <f>VLOOKUP(B5474,sales_teams!A:C,3)</f>
        <v>East</v>
      </c>
      <c r="K5474" s="12" t="str">
        <f>VLOOKUP(B5474,sales_teams!A:C,2)</f>
        <v>Rocco Neubert</v>
      </c>
      <c r="L5474" s="12" t="str">
        <f>VLOOKUP(D5474,accounts!A:G,6)</f>
        <v>United States</v>
      </c>
      <c r="M5474" s="12" t="str">
        <f>VLOOKUP(D5474,accounts!A:B,2)</f>
        <v>finance</v>
      </c>
      <c r="N5474" s="12" t="str">
        <f t="shared" si="26"/>
        <v>Sep 2017</v>
      </c>
      <c r="P5474" s="12">
        <f>VLOOKUP(D5474,accounts!A:G,4)</f>
        <v>1102.43</v>
      </c>
    </row>
    <row r="5475">
      <c r="A5475" s="14" t="s">
        <v>5654</v>
      </c>
      <c r="B5475" s="14" t="s">
        <v>44</v>
      </c>
      <c r="C5475" s="14" t="s">
        <v>22</v>
      </c>
      <c r="D5475" s="14" t="s">
        <v>99</v>
      </c>
      <c r="E5475" s="14" t="s">
        <v>5</v>
      </c>
      <c r="F5475" s="15">
        <v>42981.0</v>
      </c>
      <c r="G5475" s="15">
        <v>42992.0</v>
      </c>
      <c r="H5475" s="14">
        <v>524.0</v>
      </c>
      <c r="I5475" s="12">
        <f>VLOOKUP(C5475, products!$A$1:$C$8, 3, FALSE)</f>
        <v>550</v>
      </c>
      <c r="J5475" s="12" t="str">
        <f>VLOOKUP(B5475,sales_teams!A:C,3)</f>
        <v>East</v>
      </c>
      <c r="K5475" s="12" t="str">
        <f>VLOOKUP(B5475,sales_teams!A:C,2)</f>
        <v>Rocco Neubert</v>
      </c>
      <c r="L5475" s="12" t="str">
        <f>VLOOKUP(D5475,accounts!A:G,6)</f>
        <v>United States</v>
      </c>
      <c r="M5475" s="12" t="str">
        <f>VLOOKUP(D5475,accounts!A:B,2)</f>
        <v>services</v>
      </c>
      <c r="N5475" s="12" t="str">
        <f t="shared" si="26"/>
        <v>Sep 2017</v>
      </c>
      <c r="O5475" s="12" t="str">
        <f t="shared" ref="O5475:O5512" si="695">TEXT(G5475,"mmm yyy")</f>
        <v>Sep 2017</v>
      </c>
      <c r="P5475" s="12">
        <f>VLOOKUP(D5475,accounts!A:G,4)</f>
        <v>792.46</v>
      </c>
      <c r="Q5475" s="12">
        <f t="shared" ref="Q5475:Q5512" si="696">O5475-N5475</f>
        <v>0</v>
      </c>
    </row>
    <row r="5476">
      <c r="A5476" s="14" t="s">
        <v>5655</v>
      </c>
      <c r="B5476" s="14" t="s">
        <v>44</v>
      </c>
      <c r="C5476" s="14" t="s">
        <v>19</v>
      </c>
      <c r="D5476" s="14" t="s">
        <v>143</v>
      </c>
      <c r="E5476" s="14" t="s">
        <v>5</v>
      </c>
      <c r="F5476" s="15">
        <v>42981.0</v>
      </c>
      <c r="G5476" s="15">
        <v>43075.0</v>
      </c>
      <c r="H5476" s="14">
        <v>54.0</v>
      </c>
      <c r="I5476" s="12">
        <f>VLOOKUP(C5476, products!$A$1:$C$8, 3, FALSE)</f>
        <v>55</v>
      </c>
      <c r="J5476" s="12" t="str">
        <f>VLOOKUP(B5476,sales_teams!A:C,3)</f>
        <v>East</v>
      </c>
      <c r="K5476" s="12" t="str">
        <f>VLOOKUP(B5476,sales_teams!A:C,2)</f>
        <v>Rocco Neubert</v>
      </c>
      <c r="L5476" s="12" t="str">
        <f>VLOOKUP(D5476,accounts!A:G,6)</f>
        <v>Brazil</v>
      </c>
      <c r="M5476" s="12" t="str">
        <f>VLOOKUP(D5476,accounts!A:B,2)</f>
        <v>services</v>
      </c>
      <c r="N5476" s="12" t="str">
        <f t="shared" si="26"/>
        <v>Sep 2017</v>
      </c>
      <c r="O5476" s="12" t="str">
        <f t="shared" si="695"/>
        <v>Dec 2017</v>
      </c>
      <c r="P5476" s="12">
        <f>VLOOKUP(D5476,accounts!A:G,4)</f>
        <v>405.59</v>
      </c>
      <c r="Q5476" s="12">
        <f t="shared" si="696"/>
        <v>91</v>
      </c>
    </row>
    <row r="5477">
      <c r="A5477" s="14" t="s">
        <v>5656</v>
      </c>
      <c r="B5477" s="14" t="s">
        <v>45</v>
      </c>
      <c r="C5477" s="14" t="s">
        <v>17</v>
      </c>
      <c r="D5477" s="14" t="s">
        <v>92</v>
      </c>
      <c r="E5477" s="14" t="s">
        <v>5</v>
      </c>
      <c r="F5477" s="15">
        <v>42981.0</v>
      </c>
      <c r="G5477" s="15">
        <v>42994.0</v>
      </c>
      <c r="H5477" s="14">
        <v>5080.0</v>
      </c>
      <c r="I5477" s="12">
        <f>VLOOKUP(C5477, products!$A$1:$C$8, 3, FALSE)</f>
        <v>4821</v>
      </c>
      <c r="J5477" s="12" t="str">
        <f>VLOOKUP(B5477,sales_teams!A:C,3)</f>
        <v>East</v>
      </c>
      <c r="K5477" s="12" t="str">
        <f>VLOOKUP(B5477,sales_teams!A:C,2)</f>
        <v>Rocco Neubert</v>
      </c>
      <c r="L5477" s="12" t="str">
        <f>VLOOKUP(D5477,accounts!A:G,6)</f>
        <v>United States</v>
      </c>
      <c r="M5477" s="12" t="str">
        <f>VLOOKUP(D5477,accounts!A:B,2)</f>
        <v>finance</v>
      </c>
      <c r="N5477" s="12" t="str">
        <f t="shared" si="26"/>
        <v>Sep 2017</v>
      </c>
      <c r="O5477" s="12" t="str">
        <f t="shared" si="695"/>
        <v>Sep 2017</v>
      </c>
      <c r="P5477" s="12">
        <f>VLOOKUP(D5477,accounts!A:G,4)</f>
        <v>2819.5</v>
      </c>
      <c r="Q5477" s="12">
        <f t="shared" si="696"/>
        <v>0</v>
      </c>
    </row>
    <row r="5478">
      <c r="A5478" s="14" t="s">
        <v>5657</v>
      </c>
      <c r="B5478" s="14" t="s">
        <v>49</v>
      </c>
      <c r="C5478" s="14" t="s">
        <v>19</v>
      </c>
      <c r="D5478" s="14" t="s">
        <v>76</v>
      </c>
      <c r="E5478" s="14" t="s">
        <v>5</v>
      </c>
      <c r="F5478" s="15">
        <v>42981.0</v>
      </c>
      <c r="G5478" s="15">
        <v>43081.0</v>
      </c>
      <c r="H5478" s="14">
        <v>50.0</v>
      </c>
      <c r="I5478" s="12">
        <f>VLOOKUP(C5478, products!$A$1:$C$8, 3, FALSE)</f>
        <v>55</v>
      </c>
      <c r="J5478" s="12" t="str">
        <f>VLOOKUP(B5478,sales_teams!A:C,3)</f>
        <v>West</v>
      </c>
      <c r="K5478" s="12" t="str">
        <f>VLOOKUP(B5478,sales_teams!A:C,2)</f>
        <v>Summer Sewald</v>
      </c>
      <c r="L5478" s="12" t="str">
        <f>VLOOKUP(D5478,accounts!A:G,6)</f>
        <v>United States</v>
      </c>
      <c r="M5478" s="12" t="str">
        <f>VLOOKUP(D5478,accounts!A:B,2)</f>
        <v>software</v>
      </c>
      <c r="N5478" s="12" t="str">
        <f t="shared" si="26"/>
        <v>Sep 2017</v>
      </c>
      <c r="O5478" s="12" t="str">
        <f t="shared" si="695"/>
        <v>Dec 2017</v>
      </c>
      <c r="P5478" s="12">
        <f>VLOOKUP(D5478,accounts!A:G,4)</f>
        <v>6354.87</v>
      </c>
      <c r="Q5478" s="12">
        <f t="shared" si="696"/>
        <v>91</v>
      </c>
    </row>
    <row r="5479">
      <c r="A5479" s="14" t="s">
        <v>5658</v>
      </c>
      <c r="B5479" s="14" t="s">
        <v>51</v>
      </c>
      <c r="C5479" s="14" t="s">
        <v>20</v>
      </c>
      <c r="D5479" s="14" t="s">
        <v>143</v>
      </c>
      <c r="E5479" s="14" t="s">
        <v>5</v>
      </c>
      <c r="F5479" s="15">
        <v>42981.0</v>
      </c>
      <c r="G5479" s="15">
        <v>42987.0</v>
      </c>
      <c r="H5479" s="14">
        <v>6656.0</v>
      </c>
      <c r="I5479" s="12">
        <f>VLOOKUP(C5479, products!$A$1:$C$8, 3, FALSE)</f>
        <v>5482</v>
      </c>
      <c r="J5479" s="12" t="str">
        <f>VLOOKUP(B5479,sales_teams!A:C,3)</f>
        <v>West</v>
      </c>
      <c r="K5479" s="12" t="str">
        <f>VLOOKUP(B5479,sales_teams!A:C,2)</f>
        <v>Summer Sewald</v>
      </c>
      <c r="L5479" s="12" t="str">
        <f>VLOOKUP(D5479,accounts!A:G,6)</f>
        <v>Brazil</v>
      </c>
      <c r="M5479" s="12" t="str">
        <f>VLOOKUP(D5479,accounts!A:B,2)</f>
        <v>services</v>
      </c>
      <c r="N5479" s="12" t="str">
        <f t="shared" si="26"/>
        <v>Sep 2017</v>
      </c>
      <c r="O5479" s="12" t="str">
        <f t="shared" si="695"/>
        <v>Sep 2017</v>
      </c>
      <c r="P5479" s="12">
        <f>VLOOKUP(D5479,accounts!A:G,4)</f>
        <v>405.59</v>
      </c>
      <c r="Q5479" s="12">
        <f t="shared" si="696"/>
        <v>0</v>
      </c>
    </row>
    <row r="5480">
      <c r="A5480" s="14" t="s">
        <v>5659</v>
      </c>
      <c r="B5480" s="14" t="s">
        <v>54</v>
      </c>
      <c r="C5480" s="14" t="s">
        <v>17</v>
      </c>
      <c r="D5480" s="14" t="s">
        <v>80</v>
      </c>
      <c r="E5480" s="14" t="s">
        <v>5</v>
      </c>
      <c r="F5480" s="15">
        <v>42981.0</v>
      </c>
      <c r="G5480" s="15">
        <v>42988.0</v>
      </c>
      <c r="H5480" s="14">
        <v>4641.0</v>
      </c>
      <c r="I5480" s="12">
        <f>VLOOKUP(C5480, products!$A$1:$C$8, 3, FALSE)</f>
        <v>4821</v>
      </c>
      <c r="J5480" s="12" t="str">
        <f>VLOOKUP(B5480,sales_teams!A:C,3)</f>
        <v>West</v>
      </c>
      <c r="K5480" s="12" t="str">
        <f>VLOOKUP(B5480,sales_teams!A:C,2)</f>
        <v>Summer Sewald</v>
      </c>
      <c r="L5480" s="12" t="str">
        <f>VLOOKUP(D5480,accounts!A:G,6)</f>
        <v>United States</v>
      </c>
      <c r="M5480" s="12" t="str">
        <f>VLOOKUP(D5480,accounts!A:B,2)</f>
        <v>technolgy</v>
      </c>
      <c r="N5480" s="12" t="str">
        <f t="shared" si="26"/>
        <v>Sep 2017</v>
      </c>
      <c r="O5480" s="12" t="str">
        <f t="shared" si="695"/>
        <v>Sep 2017</v>
      </c>
      <c r="P5480" s="12">
        <f>VLOOKUP(D5480,accounts!A:G,4)</f>
        <v>1712.68</v>
      </c>
      <c r="Q5480" s="12">
        <f t="shared" si="696"/>
        <v>0</v>
      </c>
    </row>
    <row r="5481">
      <c r="A5481" s="14" t="s">
        <v>5660</v>
      </c>
      <c r="B5481" s="14" t="s">
        <v>55</v>
      </c>
      <c r="C5481" s="14" t="s">
        <v>23</v>
      </c>
      <c r="D5481" s="14" t="s">
        <v>72</v>
      </c>
      <c r="E5481" s="14" t="s">
        <v>5</v>
      </c>
      <c r="F5481" s="15">
        <v>42981.0</v>
      </c>
      <c r="G5481" s="15">
        <v>43049.0</v>
      </c>
      <c r="H5481" s="14">
        <v>26186.0</v>
      </c>
      <c r="I5481" s="12">
        <f>VLOOKUP(C5481, products!$A$1:$C$8, 3, FALSE)</f>
        <v>26768</v>
      </c>
      <c r="J5481" s="12" t="str">
        <f>VLOOKUP(B5481,sales_teams!A:C,3)</f>
        <v>West</v>
      </c>
      <c r="K5481" s="12" t="str">
        <f>VLOOKUP(B5481,sales_teams!A:C,2)</f>
        <v>Summer Sewald</v>
      </c>
      <c r="L5481" s="12" t="str">
        <f>VLOOKUP(D5481,accounts!A:G,6)</f>
        <v>United States</v>
      </c>
      <c r="M5481" s="12" t="str">
        <f>VLOOKUP(D5481,accounts!A:B,2)</f>
        <v>finance</v>
      </c>
      <c r="N5481" s="12" t="str">
        <f t="shared" si="26"/>
        <v>Sep 2017</v>
      </c>
      <c r="O5481" s="12" t="str">
        <f t="shared" si="695"/>
        <v>Nov 2017</v>
      </c>
      <c r="P5481" s="12">
        <f>VLOOKUP(D5481,accounts!A:G,4)</f>
        <v>7537.24</v>
      </c>
      <c r="Q5481" s="12">
        <f t="shared" si="696"/>
        <v>61</v>
      </c>
    </row>
    <row r="5482">
      <c r="A5482" s="14" t="s">
        <v>5661</v>
      </c>
      <c r="B5482" s="14" t="s">
        <v>58</v>
      </c>
      <c r="C5482" s="14" t="s">
        <v>21</v>
      </c>
      <c r="D5482" s="14" t="s">
        <v>130</v>
      </c>
      <c r="E5482" s="14" t="s">
        <v>5</v>
      </c>
      <c r="F5482" s="15">
        <v>42981.0</v>
      </c>
      <c r="G5482" s="15">
        <v>42992.0</v>
      </c>
      <c r="H5482" s="14">
        <v>4251.0</v>
      </c>
      <c r="I5482" s="12">
        <f>VLOOKUP(C5482, products!$A$1:$C$8, 3, FALSE)</f>
        <v>3393</v>
      </c>
      <c r="J5482" s="12" t="str">
        <f>VLOOKUP(B5482,sales_teams!A:C,3)</f>
        <v>West</v>
      </c>
      <c r="K5482" s="12" t="str">
        <f>VLOOKUP(B5482,sales_teams!A:C,2)</f>
        <v>Summer Sewald</v>
      </c>
      <c r="L5482" s="12" t="str">
        <f>VLOOKUP(D5482,accounts!A:G,6)</f>
        <v>Germany</v>
      </c>
      <c r="M5482" s="12" t="str">
        <f>VLOOKUP(D5482,accounts!A:B,2)</f>
        <v>services</v>
      </c>
      <c r="N5482" s="12" t="str">
        <f t="shared" si="26"/>
        <v>Sep 2017</v>
      </c>
      <c r="O5482" s="12" t="str">
        <f t="shared" si="695"/>
        <v>Sep 2017</v>
      </c>
      <c r="P5482" s="12">
        <f>VLOOKUP(D5482,accounts!A:G,4)</f>
        <v>1012.72</v>
      </c>
      <c r="Q5482" s="12">
        <f t="shared" si="696"/>
        <v>0</v>
      </c>
    </row>
    <row r="5483">
      <c r="A5483" s="14" t="s">
        <v>5662</v>
      </c>
      <c r="B5483" s="14" t="s">
        <v>59</v>
      </c>
      <c r="C5483" s="14" t="s">
        <v>19</v>
      </c>
      <c r="D5483" s="14" t="s">
        <v>96</v>
      </c>
      <c r="E5483" s="14" t="s">
        <v>5</v>
      </c>
      <c r="F5483" s="15">
        <v>42981.0</v>
      </c>
      <c r="G5483" s="15">
        <v>42989.0</v>
      </c>
      <c r="H5483" s="14">
        <v>51.0</v>
      </c>
      <c r="I5483" s="12">
        <f>VLOOKUP(C5483, products!$A$1:$C$8, 3, FALSE)</f>
        <v>55</v>
      </c>
      <c r="J5483" s="12" t="str">
        <f>VLOOKUP(B5483,sales_teams!A:C,3)</f>
        <v>West</v>
      </c>
      <c r="K5483" s="12" t="str">
        <f>VLOOKUP(B5483,sales_teams!A:C,2)</f>
        <v>Summer Sewald</v>
      </c>
      <c r="L5483" s="12" t="str">
        <f>VLOOKUP(D5483,accounts!A:G,6)</f>
        <v>Japan</v>
      </c>
      <c r="M5483" s="12" t="str">
        <f>VLOOKUP(D5483,accounts!A:B,2)</f>
        <v>retail</v>
      </c>
      <c r="N5483" s="12" t="str">
        <f t="shared" si="26"/>
        <v>Sep 2017</v>
      </c>
      <c r="O5483" s="12" t="str">
        <f t="shared" si="695"/>
        <v>Sep 2017</v>
      </c>
      <c r="P5483" s="12">
        <f>VLOOKUP(D5483,accounts!A:G,4)</f>
        <v>5158.71</v>
      </c>
      <c r="Q5483" s="12">
        <f t="shared" si="696"/>
        <v>0</v>
      </c>
    </row>
    <row r="5484">
      <c r="A5484" s="14" t="s">
        <v>5663</v>
      </c>
      <c r="B5484" s="14" t="s">
        <v>59</v>
      </c>
      <c r="C5484" s="14" t="s">
        <v>19</v>
      </c>
      <c r="D5484" s="14" t="s">
        <v>88</v>
      </c>
      <c r="E5484" s="14" t="s">
        <v>5</v>
      </c>
      <c r="F5484" s="15">
        <v>42981.0</v>
      </c>
      <c r="G5484" s="15">
        <v>43048.0</v>
      </c>
      <c r="H5484" s="14">
        <v>62.0</v>
      </c>
      <c r="I5484" s="12">
        <f>VLOOKUP(C5484, products!$A$1:$C$8, 3, FALSE)</f>
        <v>55</v>
      </c>
      <c r="J5484" s="12" t="str">
        <f>VLOOKUP(B5484,sales_teams!A:C,3)</f>
        <v>West</v>
      </c>
      <c r="K5484" s="12" t="str">
        <f>VLOOKUP(B5484,sales_teams!A:C,2)</f>
        <v>Summer Sewald</v>
      </c>
      <c r="L5484" s="12" t="str">
        <f>VLOOKUP(D5484,accounts!A:G,6)</f>
        <v>United States</v>
      </c>
      <c r="M5484" s="12" t="str">
        <f>VLOOKUP(D5484,accounts!A:B,2)</f>
        <v>retail</v>
      </c>
      <c r="N5484" s="12" t="str">
        <f t="shared" si="26"/>
        <v>Sep 2017</v>
      </c>
      <c r="O5484" s="12" t="str">
        <f t="shared" si="695"/>
        <v>Nov 2017</v>
      </c>
      <c r="P5484" s="12">
        <f>VLOOKUP(D5484,accounts!A:G,4)</f>
        <v>2520.83</v>
      </c>
      <c r="Q5484" s="12">
        <f t="shared" si="696"/>
        <v>61</v>
      </c>
    </row>
    <row r="5485">
      <c r="A5485" s="14" t="s">
        <v>5664</v>
      </c>
      <c r="B5485" s="14" t="s">
        <v>61</v>
      </c>
      <c r="C5485" s="14" t="s">
        <v>22</v>
      </c>
      <c r="D5485" s="14" t="s">
        <v>148</v>
      </c>
      <c r="E5485" s="14" t="s">
        <v>26</v>
      </c>
      <c r="F5485" s="15">
        <v>42981.0</v>
      </c>
      <c r="G5485" s="15">
        <v>43040.0</v>
      </c>
      <c r="H5485" s="14">
        <v>0.0</v>
      </c>
      <c r="I5485" s="12">
        <f>VLOOKUP(C5485, products!$A$1:$C$8, 3, FALSE)</f>
        <v>550</v>
      </c>
      <c r="J5485" s="12" t="str">
        <f>VLOOKUP(B5485,sales_teams!A:C,3)</f>
        <v>West</v>
      </c>
      <c r="K5485" s="12" t="str">
        <f>VLOOKUP(B5485,sales_teams!A:C,2)</f>
        <v>Summer Sewald</v>
      </c>
      <c r="L5485" s="12" t="str">
        <f>VLOOKUP(D5485,accounts!A:G,6)</f>
        <v>United States</v>
      </c>
      <c r="M5485" s="12" t="str">
        <f>VLOOKUP(D5485,accounts!A:B,2)</f>
        <v>finance</v>
      </c>
      <c r="N5485" s="12" t="str">
        <f t="shared" si="26"/>
        <v>Sep 2017</v>
      </c>
      <c r="O5485" s="12" t="str">
        <f t="shared" si="695"/>
        <v>Nov 2017</v>
      </c>
      <c r="P5485" s="12">
        <f>VLOOKUP(D5485,accounts!A:G,4)</f>
        <v>52.5</v>
      </c>
      <c r="Q5485" s="12">
        <f t="shared" si="696"/>
        <v>61</v>
      </c>
    </row>
    <row r="5486">
      <c r="A5486" s="14" t="s">
        <v>5665</v>
      </c>
      <c r="B5486" s="14" t="s">
        <v>32</v>
      </c>
      <c r="C5486" s="14" t="s">
        <v>21</v>
      </c>
      <c r="D5486" s="14" t="s">
        <v>82</v>
      </c>
      <c r="E5486" s="14" t="s">
        <v>26</v>
      </c>
      <c r="F5486" s="15">
        <v>42982.0</v>
      </c>
      <c r="G5486" s="15">
        <v>43051.0</v>
      </c>
      <c r="H5486" s="14">
        <v>0.0</v>
      </c>
      <c r="I5486" s="12">
        <f>VLOOKUP(C5486, products!$A$1:$C$8, 3, FALSE)</f>
        <v>3393</v>
      </c>
      <c r="J5486" s="12" t="str">
        <f>VLOOKUP(B5486,sales_teams!A:C,3)</f>
        <v>Central</v>
      </c>
      <c r="K5486" s="12" t="str">
        <f>VLOOKUP(B5486,sales_teams!A:C,2)</f>
        <v>Dustin Brinkmann</v>
      </c>
      <c r="L5486" s="12" t="str">
        <f>VLOOKUP(D5486,accounts!A:G,6)</f>
        <v>United States</v>
      </c>
      <c r="M5486" s="12" t="str">
        <f>VLOOKUP(D5486,accounts!A:B,2)</f>
        <v>finance</v>
      </c>
      <c r="N5486" s="12" t="str">
        <f t="shared" si="26"/>
        <v>Sep 2017</v>
      </c>
      <c r="O5486" s="12" t="str">
        <f t="shared" si="695"/>
        <v>Nov 2017</v>
      </c>
      <c r="P5486" s="12">
        <f>VLOOKUP(D5486,accounts!A:G,4)</f>
        <v>1698.2</v>
      </c>
      <c r="Q5486" s="12">
        <f t="shared" si="696"/>
        <v>61</v>
      </c>
    </row>
    <row r="5487">
      <c r="A5487" s="14" t="s">
        <v>5666</v>
      </c>
      <c r="B5487" s="14" t="s">
        <v>32</v>
      </c>
      <c r="C5487" s="14" t="s">
        <v>19</v>
      </c>
      <c r="D5487" s="14" t="s">
        <v>131</v>
      </c>
      <c r="E5487" s="14" t="s">
        <v>5</v>
      </c>
      <c r="F5487" s="15">
        <v>42982.0</v>
      </c>
      <c r="G5487" s="15">
        <v>43060.0</v>
      </c>
      <c r="H5487" s="14">
        <v>58.0</v>
      </c>
      <c r="I5487" s="12">
        <f>VLOOKUP(C5487, products!$A$1:$C$8, 3, FALSE)</f>
        <v>55</v>
      </c>
      <c r="J5487" s="12" t="str">
        <f>VLOOKUP(B5487,sales_teams!A:C,3)</f>
        <v>Central</v>
      </c>
      <c r="K5487" s="12" t="str">
        <f>VLOOKUP(B5487,sales_teams!A:C,2)</f>
        <v>Dustin Brinkmann</v>
      </c>
      <c r="L5487" s="12" t="str">
        <f>VLOOKUP(D5487,accounts!A:G,6)</f>
        <v>United States</v>
      </c>
      <c r="M5487" s="12" t="str">
        <f>VLOOKUP(D5487,accounts!A:B,2)</f>
        <v>marketing</v>
      </c>
      <c r="N5487" s="12" t="str">
        <f t="shared" si="26"/>
        <v>Sep 2017</v>
      </c>
      <c r="O5487" s="12" t="str">
        <f t="shared" si="695"/>
        <v>Nov 2017</v>
      </c>
      <c r="P5487" s="12">
        <f>VLOOKUP(D5487,accounts!A:G,4)</f>
        <v>45.39</v>
      </c>
      <c r="Q5487" s="12">
        <f t="shared" si="696"/>
        <v>61</v>
      </c>
    </row>
    <row r="5488">
      <c r="A5488" s="14" t="s">
        <v>5667</v>
      </c>
      <c r="B5488" s="14" t="s">
        <v>33</v>
      </c>
      <c r="C5488" s="14" t="s">
        <v>18</v>
      </c>
      <c r="D5488" s="14" t="s">
        <v>146</v>
      </c>
      <c r="E5488" s="14" t="s">
        <v>5</v>
      </c>
      <c r="F5488" s="15">
        <v>42982.0</v>
      </c>
      <c r="G5488" s="15">
        <v>43050.0</v>
      </c>
      <c r="H5488" s="14">
        <v>973.0</v>
      </c>
      <c r="I5488" s="12">
        <f>VLOOKUP(C5488, products!$A$1:$C$8, 3, FALSE)</f>
        <v>1096</v>
      </c>
      <c r="J5488" s="12" t="str">
        <f>VLOOKUP(B5488,sales_teams!A:C,3)</f>
        <v>Central</v>
      </c>
      <c r="K5488" s="12" t="str">
        <f>VLOOKUP(B5488,sales_teams!A:C,2)</f>
        <v>Dustin Brinkmann</v>
      </c>
      <c r="L5488" s="12" t="str">
        <f>VLOOKUP(D5488,accounts!A:G,6)</f>
        <v>United States</v>
      </c>
      <c r="M5488" s="12" t="str">
        <f>VLOOKUP(D5488,accounts!A:B,2)</f>
        <v>marketing</v>
      </c>
      <c r="N5488" s="12" t="str">
        <f t="shared" si="26"/>
        <v>Sep 2017</v>
      </c>
      <c r="O5488" s="12" t="str">
        <f t="shared" si="695"/>
        <v>Nov 2017</v>
      </c>
      <c r="P5488" s="12">
        <f>VLOOKUP(D5488,accounts!A:G,4)</f>
        <v>1197.44</v>
      </c>
      <c r="Q5488" s="12">
        <f t="shared" si="696"/>
        <v>61</v>
      </c>
    </row>
    <row r="5489">
      <c r="A5489" s="14" t="s">
        <v>5668</v>
      </c>
      <c r="B5489" s="14" t="s">
        <v>33</v>
      </c>
      <c r="C5489" s="14" t="s">
        <v>20</v>
      </c>
      <c r="D5489" s="14" t="s">
        <v>118</v>
      </c>
      <c r="E5489" s="14" t="s">
        <v>5</v>
      </c>
      <c r="F5489" s="15">
        <v>42982.0</v>
      </c>
      <c r="G5489" s="15">
        <v>42991.0</v>
      </c>
      <c r="H5489" s="14">
        <v>4954.0</v>
      </c>
      <c r="I5489" s="12">
        <f>VLOOKUP(C5489, products!$A$1:$C$8, 3, FALSE)</f>
        <v>5482</v>
      </c>
      <c r="J5489" s="12" t="str">
        <f>VLOOKUP(B5489,sales_teams!A:C,3)</f>
        <v>Central</v>
      </c>
      <c r="K5489" s="12" t="str">
        <f>VLOOKUP(B5489,sales_teams!A:C,2)</f>
        <v>Dustin Brinkmann</v>
      </c>
      <c r="L5489" s="12" t="str">
        <f>VLOOKUP(D5489,accounts!A:G,6)</f>
        <v>United States</v>
      </c>
      <c r="M5489" s="12" t="str">
        <f>VLOOKUP(D5489,accounts!A:B,2)</f>
        <v>retail</v>
      </c>
      <c r="N5489" s="12" t="str">
        <f t="shared" si="26"/>
        <v>Sep 2017</v>
      </c>
      <c r="O5489" s="12" t="str">
        <f t="shared" si="695"/>
        <v>Sep 2017</v>
      </c>
      <c r="P5489" s="12">
        <f>VLOOKUP(D5489,accounts!A:G,4)</f>
        <v>702.72</v>
      </c>
      <c r="Q5489" s="12">
        <f t="shared" si="696"/>
        <v>0</v>
      </c>
    </row>
    <row r="5490">
      <c r="A5490" s="14" t="s">
        <v>5669</v>
      </c>
      <c r="B5490" s="14" t="s">
        <v>34</v>
      </c>
      <c r="C5490" s="14" t="s">
        <v>17</v>
      </c>
      <c r="D5490" s="14" t="s">
        <v>66</v>
      </c>
      <c r="E5490" s="14" t="s">
        <v>5</v>
      </c>
      <c r="F5490" s="15">
        <v>42982.0</v>
      </c>
      <c r="G5490" s="15">
        <v>42984.0</v>
      </c>
      <c r="H5490" s="14">
        <v>5113.0</v>
      </c>
      <c r="I5490" s="12">
        <f>VLOOKUP(C5490, products!$A$1:$C$8, 3, FALSE)</f>
        <v>4821</v>
      </c>
      <c r="J5490" s="12" t="str">
        <f>VLOOKUP(B5490,sales_teams!A:C,3)</f>
        <v>Central</v>
      </c>
      <c r="K5490" s="12" t="str">
        <f>VLOOKUP(B5490,sales_teams!A:C,2)</f>
        <v>Dustin Brinkmann</v>
      </c>
      <c r="L5490" s="12" t="str">
        <f>VLOOKUP(D5490,accounts!A:G,6)</f>
        <v>United States</v>
      </c>
      <c r="M5490" s="12" t="str">
        <f>VLOOKUP(D5490,accounts!A:B,2)</f>
        <v>medical</v>
      </c>
      <c r="N5490" s="12" t="str">
        <f t="shared" si="26"/>
        <v>Sep 2017</v>
      </c>
      <c r="O5490" s="12" t="str">
        <f t="shared" si="695"/>
        <v>Sep 2017</v>
      </c>
      <c r="P5490" s="12">
        <f>VLOOKUP(D5490,accounts!A:G,4)</f>
        <v>4.54</v>
      </c>
      <c r="Q5490" s="12">
        <f t="shared" si="696"/>
        <v>0</v>
      </c>
    </row>
    <row r="5491">
      <c r="A5491" s="14" t="s">
        <v>5670</v>
      </c>
      <c r="B5491" s="14" t="s">
        <v>36</v>
      </c>
      <c r="C5491" s="14" t="s">
        <v>20</v>
      </c>
      <c r="D5491" s="14" t="s">
        <v>87</v>
      </c>
      <c r="E5491" s="14" t="s">
        <v>5</v>
      </c>
      <c r="F5491" s="15">
        <v>42982.0</v>
      </c>
      <c r="G5491" s="15">
        <v>43095.0</v>
      </c>
      <c r="H5491" s="14">
        <v>4631.0</v>
      </c>
      <c r="I5491" s="12">
        <f>VLOOKUP(C5491, products!$A$1:$C$8, 3, FALSE)</f>
        <v>5482</v>
      </c>
      <c r="J5491" s="12" t="str">
        <f>VLOOKUP(B5491,sales_teams!A:C,3)</f>
        <v>Central</v>
      </c>
      <c r="K5491" s="12" t="str">
        <f>VLOOKUP(B5491,sales_teams!A:C,2)</f>
        <v>Dustin Brinkmann</v>
      </c>
      <c r="L5491" s="12" t="str">
        <f>VLOOKUP(D5491,accounts!A:G,6)</f>
        <v>United States</v>
      </c>
      <c r="M5491" s="12" t="str">
        <f>VLOOKUP(D5491,accounts!A:B,2)</f>
        <v>entertainment</v>
      </c>
      <c r="N5491" s="12" t="str">
        <f t="shared" si="26"/>
        <v>Sep 2017</v>
      </c>
      <c r="O5491" s="12" t="str">
        <f t="shared" si="695"/>
        <v>Dec 2017</v>
      </c>
      <c r="P5491" s="12">
        <f>VLOOKUP(D5491,accounts!A:G,4)</f>
        <v>3838.39</v>
      </c>
      <c r="Q5491" s="12">
        <f t="shared" si="696"/>
        <v>91</v>
      </c>
    </row>
    <row r="5492">
      <c r="A5492" s="14" t="s">
        <v>5671</v>
      </c>
      <c r="B5492" s="14" t="s">
        <v>37</v>
      </c>
      <c r="C5492" s="14" t="s">
        <v>20</v>
      </c>
      <c r="D5492" s="14" t="s">
        <v>66</v>
      </c>
      <c r="E5492" s="14" t="s">
        <v>5</v>
      </c>
      <c r="F5492" s="15">
        <v>42982.0</v>
      </c>
      <c r="G5492" s="15">
        <v>43040.0</v>
      </c>
      <c r="H5492" s="14">
        <v>5807.0</v>
      </c>
      <c r="I5492" s="12">
        <f>VLOOKUP(C5492, products!$A$1:$C$8, 3, FALSE)</f>
        <v>5482</v>
      </c>
      <c r="J5492" s="12" t="str">
        <f>VLOOKUP(B5492,sales_teams!A:C,3)</f>
        <v>East</v>
      </c>
      <c r="K5492" s="12" t="str">
        <f>VLOOKUP(B5492,sales_teams!A:C,2)</f>
        <v>Rocco Neubert</v>
      </c>
      <c r="L5492" s="12" t="str">
        <f>VLOOKUP(D5492,accounts!A:G,6)</f>
        <v>United States</v>
      </c>
      <c r="M5492" s="12" t="str">
        <f>VLOOKUP(D5492,accounts!A:B,2)</f>
        <v>medical</v>
      </c>
      <c r="N5492" s="12" t="str">
        <f t="shared" si="26"/>
        <v>Sep 2017</v>
      </c>
      <c r="O5492" s="12" t="str">
        <f t="shared" si="695"/>
        <v>Nov 2017</v>
      </c>
      <c r="P5492" s="12">
        <f>VLOOKUP(D5492,accounts!A:G,4)</f>
        <v>4.54</v>
      </c>
      <c r="Q5492" s="12">
        <f t="shared" si="696"/>
        <v>61</v>
      </c>
    </row>
    <row r="5493">
      <c r="A5493" s="14" t="s">
        <v>5672</v>
      </c>
      <c r="B5493" s="14" t="s">
        <v>38</v>
      </c>
      <c r="C5493" s="14" t="s">
        <v>18</v>
      </c>
      <c r="D5493" s="14" t="s">
        <v>68</v>
      </c>
      <c r="E5493" s="14" t="s">
        <v>26</v>
      </c>
      <c r="F5493" s="15">
        <v>42982.0</v>
      </c>
      <c r="G5493" s="15">
        <v>43069.0</v>
      </c>
      <c r="H5493" s="14">
        <v>0.0</v>
      </c>
      <c r="I5493" s="12">
        <f>VLOOKUP(C5493, products!$A$1:$C$8, 3, FALSE)</f>
        <v>1096</v>
      </c>
      <c r="J5493" s="12" t="str">
        <f>VLOOKUP(B5493,sales_teams!A:C,3)</f>
        <v>East</v>
      </c>
      <c r="K5493" s="12" t="str">
        <f>VLOOKUP(B5493,sales_teams!A:C,2)</f>
        <v>Rocco Neubert</v>
      </c>
      <c r="L5493" s="12" t="str">
        <f>VLOOKUP(D5493,accounts!A:G,6)</f>
        <v>Korea</v>
      </c>
      <c r="M5493" s="12" t="str">
        <f>VLOOKUP(D5493,accounts!A:B,2)</f>
        <v>technolgy</v>
      </c>
      <c r="N5493" s="12" t="str">
        <f t="shared" si="26"/>
        <v>Sep 2017</v>
      </c>
      <c r="O5493" s="12" t="str">
        <f t="shared" si="695"/>
        <v>Nov 2017</v>
      </c>
      <c r="P5493" s="12">
        <f>VLOOKUP(D5493,accounts!A:G,4)</f>
        <v>8170.38</v>
      </c>
      <c r="Q5493" s="12">
        <f t="shared" si="696"/>
        <v>61</v>
      </c>
    </row>
    <row r="5494">
      <c r="A5494" s="14" t="s">
        <v>5673</v>
      </c>
      <c r="B5494" s="14" t="s">
        <v>42</v>
      </c>
      <c r="C5494" s="14" t="s">
        <v>22</v>
      </c>
      <c r="D5494" s="14" t="s">
        <v>134</v>
      </c>
      <c r="E5494" s="14" t="s">
        <v>5</v>
      </c>
      <c r="F5494" s="15">
        <v>42982.0</v>
      </c>
      <c r="G5494" s="15">
        <v>43083.0</v>
      </c>
      <c r="H5494" s="14">
        <v>640.0</v>
      </c>
      <c r="I5494" s="12">
        <f>VLOOKUP(C5494, products!$A$1:$C$8, 3, FALSE)</f>
        <v>550</v>
      </c>
      <c r="J5494" s="12" t="str">
        <f>VLOOKUP(B5494,sales_teams!A:C,3)</f>
        <v>East</v>
      </c>
      <c r="K5494" s="12" t="str">
        <f>VLOOKUP(B5494,sales_teams!A:C,2)</f>
        <v>Rocco Neubert</v>
      </c>
      <c r="L5494" s="12" t="str">
        <f>VLOOKUP(D5494,accounts!A:G,6)</f>
        <v>United States</v>
      </c>
      <c r="M5494" s="12" t="str">
        <f>VLOOKUP(D5494,accounts!A:B,2)</f>
        <v>medical</v>
      </c>
      <c r="N5494" s="12" t="str">
        <f t="shared" si="26"/>
        <v>Sep 2017</v>
      </c>
      <c r="O5494" s="12" t="str">
        <f t="shared" si="695"/>
        <v>Dec 2017</v>
      </c>
      <c r="P5494" s="12">
        <f>VLOOKUP(D5494,accounts!A:G,4)</f>
        <v>441.08</v>
      </c>
      <c r="Q5494" s="12">
        <f t="shared" si="696"/>
        <v>91</v>
      </c>
    </row>
    <row r="5495">
      <c r="A5495" s="14" t="s">
        <v>5674</v>
      </c>
      <c r="B5495" s="14" t="s">
        <v>42</v>
      </c>
      <c r="C5495" s="14" t="s">
        <v>21</v>
      </c>
      <c r="D5495" s="14" t="s">
        <v>140</v>
      </c>
      <c r="E5495" s="14" t="s">
        <v>5</v>
      </c>
      <c r="F5495" s="15">
        <v>42982.0</v>
      </c>
      <c r="G5495" s="15">
        <v>43064.0</v>
      </c>
      <c r="H5495" s="14">
        <v>3830.0</v>
      </c>
      <c r="I5495" s="12">
        <f>VLOOKUP(C5495, products!$A$1:$C$8, 3, FALSE)</f>
        <v>3393</v>
      </c>
      <c r="J5495" s="12" t="str">
        <f>VLOOKUP(B5495,sales_teams!A:C,3)</f>
        <v>East</v>
      </c>
      <c r="K5495" s="12" t="str">
        <f>VLOOKUP(B5495,sales_teams!A:C,2)</f>
        <v>Rocco Neubert</v>
      </c>
      <c r="L5495" s="12" t="str">
        <f>VLOOKUP(D5495,accounts!A:G,6)</f>
        <v>United States</v>
      </c>
      <c r="M5495" s="12" t="str">
        <f>VLOOKUP(D5495,accounts!A:B,2)</f>
        <v>marketing</v>
      </c>
      <c r="N5495" s="12" t="str">
        <f t="shared" si="26"/>
        <v>Sep 2017</v>
      </c>
      <c r="O5495" s="12" t="str">
        <f t="shared" si="695"/>
        <v>Nov 2017</v>
      </c>
      <c r="P5495" s="12">
        <f>VLOOKUP(D5495,accounts!A:G,4)</f>
        <v>375.43</v>
      </c>
      <c r="Q5495" s="12">
        <f t="shared" si="696"/>
        <v>61</v>
      </c>
    </row>
    <row r="5496">
      <c r="A5496" s="14" t="s">
        <v>5675</v>
      </c>
      <c r="B5496" s="14" t="s">
        <v>44</v>
      </c>
      <c r="C5496" s="14" t="s">
        <v>20</v>
      </c>
      <c r="D5496" s="14" t="s">
        <v>67</v>
      </c>
      <c r="E5496" s="14" t="s">
        <v>5</v>
      </c>
      <c r="F5496" s="15">
        <v>42982.0</v>
      </c>
      <c r="G5496" s="15">
        <v>43097.0</v>
      </c>
      <c r="H5496" s="14">
        <v>5285.0</v>
      </c>
      <c r="I5496" s="12">
        <f>VLOOKUP(C5496, products!$A$1:$C$8, 3, FALSE)</f>
        <v>5482</v>
      </c>
      <c r="J5496" s="12" t="str">
        <f>VLOOKUP(B5496,sales_teams!A:C,3)</f>
        <v>East</v>
      </c>
      <c r="K5496" s="12" t="str">
        <f>VLOOKUP(B5496,sales_teams!A:C,2)</f>
        <v>Rocco Neubert</v>
      </c>
      <c r="L5496" s="12" t="str">
        <f>VLOOKUP(D5496,accounts!A:G,6)</f>
        <v>United States</v>
      </c>
      <c r="M5496" s="12" t="str">
        <f>VLOOKUP(D5496,accounts!A:B,2)</f>
        <v>entertainment</v>
      </c>
      <c r="N5496" s="12" t="str">
        <f t="shared" si="26"/>
        <v>Sep 2017</v>
      </c>
      <c r="O5496" s="12" t="str">
        <f t="shared" si="695"/>
        <v>Dec 2017</v>
      </c>
      <c r="P5496" s="12">
        <f>VLOOKUP(D5496,accounts!A:G,4)</f>
        <v>4269.9</v>
      </c>
      <c r="Q5496" s="12">
        <f t="shared" si="696"/>
        <v>91</v>
      </c>
    </row>
    <row r="5497">
      <c r="A5497" s="14" t="s">
        <v>5676</v>
      </c>
      <c r="B5497" s="14" t="s">
        <v>45</v>
      </c>
      <c r="C5497" s="14" t="s">
        <v>17</v>
      </c>
      <c r="D5497" s="14" t="s">
        <v>109</v>
      </c>
      <c r="E5497" s="14" t="s">
        <v>26</v>
      </c>
      <c r="F5497" s="15">
        <v>42982.0</v>
      </c>
      <c r="G5497" s="15">
        <v>43058.0</v>
      </c>
      <c r="H5497" s="14">
        <v>0.0</v>
      </c>
      <c r="I5497" s="12">
        <f>VLOOKUP(C5497, products!$A$1:$C$8, 3, FALSE)</f>
        <v>4821</v>
      </c>
      <c r="J5497" s="12" t="str">
        <f>VLOOKUP(B5497,sales_teams!A:C,3)</f>
        <v>East</v>
      </c>
      <c r="K5497" s="12" t="str">
        <f>VLOOKUP(B5497,sales_teams!A:C,2)</f>
        <v>Rocco Neubert</v>
      </c>
      <c r="L5497" s="12" t="str">
        <f>VLOOKUP(D5497,accounts!A:G,6)</f>
        <v>Kenya</v>
      </c>
      <c r="M5497" s="12" t="str">
        <f>VLOOKUP(D5497,accounts!A:B,2)</f>
        <v>medical</v>
      </c>
      <c r="N5497" s="12" t="str">
        <f t="shared" si="26"/>
        <v>Sep 2017</v>
      </c>
      <c r="O5497" s="12" t="str">
        <f t="shared" si="695"/>
        <v>Nov 2017</v>
      </c>
      <c r="P5497" s="12">
        <f>VLOOKUP(D5497,accounts!A:G,4)</f>
        <v>647.18</v>
      </c>
      <c r="Q5497" s="12">
        <f t="shared" si="696"/>
        <v>61</v>
      </c>
    </row>
    <row r="5498">
      <c r="A5498" s="14" t="s">
        <v>5677</v>
      </c>
      <c r="B5498" s="14" t="s">
        <v>46</v>
      </c>
      <c r="C5498" s="14" t="s">
        <v>22</v>
      </c>
      <c r="D5498" s="14" t="s">
        <v>72</v>
      </c>
      <c r="E5498" s="14" t="s">
        <v>26</v>
      </c>
      <c r="F5498" s="15">
        <v>42982.0</v>
      </c>
      <c r="G5498" s="15">
        <v>43057.0</v>
      </c>
      <c r="H5498" s="14">
        <v>0.0</v>
      </c>
      <c r="I5498" s="12">
        <f>VLOOKUP(C5498, products!$A$1:$C$8, 3, FALSE)</f>
        <v>550</v>
      </c>
      <c r="J5498" s="12" t="str">
        <f>VLOOKUP(B5498,sales_teams!A:C,3)</f>
        <v>East</v>
      </c>
      <c r="K5498" s="12" t="str">
        <f>VLOOKUP(B5498,sales_teams!A:C,2)</f>
        <v>Rocco Neubert</v>
      </c>
      <c r="L5498" s="12" t="str">
        <f>VLOOKUP(D5498,accounts!A:G,6)</f>
        <v>United States</v>
      </c>
      <c r="M5498" s="12" t="str">
        <f>VLOOKUP(D5498,accounts!A:B,2)</f>
        <v>finance</v>
      </c>
      <c r="N5498" s="12" t="str">
        <f t="shared" si="26"/>
        <v>Sep 2017</v>
      </c>
      <c r="O5498" s="12" t="str">
        <f t="shared" si="695"/>
        <v>Nov 2017</v>
      </c>
      <c r="P5498" s="12">
        <f>VLOOKUP(D5498,accounts!A:G,4)</f>
        <v>7537.24</v>
      </c>
      <c r="Q5498" s="12">
        <f t="shared" si="696"/>
        <v>61</v>
      </c>
    </row>
    <row r="5499">
      <c r="A5499" s="14" t="s">
        <v>5678</v>
      </c>
      <c r="B5499" s="14" t="s">
        <v>52</v>
      </c>
      <c r="C5499" s="14" t="s">
        <v>18</v>
      </c>
      <c r="D5499" s="14" t="s">
        <v>115</v>
      </c>
      <c r="E5499" s="14" t="s">
        <v>5</v>
      </c>
      <c r="F5499" s="15">
        <v>42982.0</v>
      </c>
      <c r="G5499" s="15">
        <v>43100.0</v>
      </c>
      <c r="H5499" s="14">
        <v>975.0</v>
      </c>
      <c r="I5499" s="12">
        <f>VLOOKUP(C5499, products!$A$1:$C$8, 3, FALSE)</f>
        <v>1096</v>
      </c>
      <c r="J5499" s="12" t="str">
        <f>VLOOKUP(B5499,sales_teams!A:C,3)</f>
        <v>West</v>
      </c>
      <c r="K5499" s="12" t="str">
        <f>VLOOKUP(B5499,sales_teams!A:C,2)</f>
        <v>Summer Sewald</v>
      </c>
      <c r="L5499" s="12" t="str">
        <f>VLOOKUP(D5499,accounts!A:G,6)</f>
        <v>United States</v>
      </c>
      <c r="M5499" s="12" t="str">
        <f>VLOOKUP(D5499,accounts!A:B,2)</f>
        <v>entertainment</v>
      </c>
      <c r="N5499" s="12" t="str">
        <f t="shared" si="26"/>
        <v>Sep 2017</v>
      </c>
      <c r="O5499" s="12" t="str">
        <f t="shared" si="695"/>
        <v>Dec 2017</v>
      </c>
      <c r="P5499" s="12">
        <f>VLOOKUP(D5499,accounts!A:G,4)</f>
        <v>217.87</v>
      </c>
      <c r="Q5499" s="12">
        <f t="shared" si="696"/>
        <v>91</v>
      </c>
    </row>
    <row r="5500">
      <c r="A5500" s="14" t="s">
        <v>5679</v>
      </c>
      <c r="B5500" s="14" t="s">
        <v>52</v>
      </c>
      <c r="C5500" s="14" t="s">
        <v>18</v>
      </c>
      <c r="D5500" s="14" t="s">
        <v>92</v>
      </c>
      <c r="E5500" s="14" t="s">
        <v>5</v>
      </c>
      <c r="F5500" s="15">
        <v>42982.0</v>
      </c>
      <c r="G5500" s="15">
        <v>43082.0</v>
      </c>
      <c r="H5500" s="14">
        <v>847.0</v>
      </c>
      <c r="I5500" s="12">
        <f>VLOOKUP(C5500, products!$A$1:$C$8, 3, FALSE)</f>
        <v>1096</v>
      </c>
      <c r="J5500" s="12" t="str">
        <f>VLOOKUP(B5500,sales_teams!A:C,3)</f>
        <v>West</v>
      </c>
      <c r="K5500" s="12" t="str">
        <f>VLOOKUP(B5500,sales_teams!A:C,2)</f>
        <v>Summer Sewald</v>
      </c>
      <c r="L5500" s="12" t="str">
        <f>VLOOKUP(D5500,accounts!A:G,6)</f>
        <v>United States</v>
      </c>
      <c r="M5500" s="12" t="str">
        <f>VLOOKUP(D5500,accounts!A:B,2)</f>
        <v>finance</v>
      </c>
      <c r="N5500" s="12" t="str">
        <f t="shared" si="26"/>
        <v>Sep 2017</v>
      </c>
      <c r="O5500" s="12" t="str">
        <f t="shared" si="695"/>
        <v>Dec 2017</v>
      </c>
      <c r="P5500" s="12">
        <f>VLOOKUP(D5500,accounts!A:G,4)</f>
        <v>2819.5</v>
      </c>
      <c r="Q5500" s="12">
        <f t="shared" si="696"/>
        <v>91</v>
      </c>
    </row>
    <row r="5501">
      <c r="A5501" s="14" t="s">
        <v>5680</v>
      </c>
      <c r="B5501" s="14" t="s">
        <v>53</v>
      </c>
      <c r="C5501" s="14" t="s">
        <v>21</v>
      </c>
      <c r="D5501" s="14" t="s">
        <v>79</v>
      </c>
      <c r="E5501" s="14" t="s">
        <v>5</v>
      </c>
      <c r="F5501" s="15">
        <v>42982.0</v>
      </c>
      <c r="G5501" s="15">
        <v>43084.0</v>
      </c>
      <c r="H5501" s="14">
        <v>2814.0</v>
      </c>
      <c r="I5501" s="12">
        <f>VLOOKUP(C5501, products!$A$1:$C$8, 3, FALSE)</f>
        <v>3393</v>
      </c>
      <c r="J5501" s="12" t="str">
        <f>VLOOKUP(B5501,sales_teams!A:C,3)</f>
        <v>West</v>
      </c>
      <c r="K5501" s="12" t="str">
        <f>VLOOKUP(B5501,sales_teams!A:C,2)</f>
        <v>Summer Sewald</v>
      </c>
      <c r="L5501" s="12" t="str">
        <f>VLOOKUP(D5501,accounts!A:G,6)</f>
        <v>Panama</v>
      </c>
      <c r="M5501" s="12" t="str">
        <f>VLOOKUP(D5501,accounts!A:B,2)</f>
        <v>technolgy</v>
      </c>
      <c r="N5501" s="12" t="str">
        <f t="shared" si="26"/>
        <v>Sep 2017</v>
      </c>
      <c r="O5501" s="12" t="str">
        <f t="shared" si="695"/>
        <v>Dec 2017</v>
      </c>
      <c r="P5501" s="12">
        <f>VLOOKUP(D5501,accounts!A:G,4)</f>
        <v>2938.67</v>
      </c>
      <c r="Q5501" s="12">
        <f t="shared" si="696"/>
        <v>91</v>
      </c>
    </row>
    <row r="5502">
      <c r="A5502" s="14" t="s">
        <v>5681</v>
      </c>
      <c r="B5502" s="14" t="s">
        <v>55</v>
      </c>
      <c r="C5502" s="14" t="s">
        <v>21</v>
      </c>
      <c r="D5502" s="14" t="s">
        <v>97</v>
      </c>
      <c r="E5502" s="14" t="s">
        <v>5</v>
      </c>
      <c r="F5502" s="15">
        <v>42982.0</v>
      </c>
      <c r="G5502" s="15">
        <v>43045.0</v>
      </c>
      <c r="H5502" s="14">
        <v>3275.0</v>
      </c>
      <c r="I5502" s="12">
        <f>VLOOKUP(C5502, products!$A$1:$C$8, 3, FALSE)</f>
        <v>3393</v>
      </c>
      <c r="J5502" s="12" t="str">
        <f>VLOOKUP(B5502,sales_teams!A:C,3)</f>
        <v>West</v>
      </c>
      <c r="K5502" s="12" t="str">
        <f>VLOOKUP(B5502,sales_teams!A:C,2)</f>
        <v>Summer Sewald</v>
      </c>
      <c r="L5502" s="12" t="str">
        <f>VLOOKUP(D5502,accounts!A:G,6)</f>
        <v>United States</v>
      </c>
      <c r="M5502" s="12" t="str">
        <f>VLOOKUP(D5502,accounts!A:B,2)</f>
        <v>medical</v>
      </c>
      <c r="N5502" s="12" t="str">
        <f t="shared" si="26"/>
        <v>Sep 2017</v>
      </c>
      <c r="O5502" s="12" t="str">
        <f t="shared" si="695"/>
        <v>Nov 2017</v>
      </c>
      <c r="P5502" s="12">
        <f>VLOOKUP(D5502,accounts!A:G,4)</f>
        <v>1618.89</v>
      </c>
      <c r="Q5502" s="12">
        <f t="shared" si="696"/>
        <v>61</v>
      </c>
    </row>
    <row r="5503">
      <c r="A5503" s="14" t="s">
        <v>5682</v>
      </c>
      <c r="B5503" s="14" t="s">
        <v>57</v>
      </c>
      <c r="C5503" s="14" t="s">
        <v>19</v>
      </c>
      <c r="D5503" s="14" t="s">
        <v>109</v>
      </c>
      <c r="E5503" s="14" t="s">
        <v>5</v>
      </c>
      <c r="F5503" s="15">
        <v>42982.0</v>
      </c>
      <c r="G5503" s="15">
        <v>43095.0</v>
      </c>
      <c r="H5503" s="14">
        <v>41.0</v>
      </c>
      <c r="I5503" s="12">
        <f>VLOOKUP(C5503, products!$A$1:$C$8, 3, FALSE)</f>
        <v>55</v>
      </c>
      <c r="J5503" s="12" t="str">
        <f>VLOOKUP(B5503,sales_teams!A:C,3)</f>
        <v>West</v>
      </c>
      <c r="K5503" s="12" t="str">
        <f>VLOOKUP(B5503,sales_teams!A:C,2)</f>
        <v>Summer Sewald</v>
      </c>
      <c r="L5503" s="12" t="str">
        <f>VLOOKUP(D5503,accounts!A:G,6)</f>
        <v>Kenya</v>
      </c>
      <c r="M5503" s="12" t="str">
        <f>VLOOKUP(D5503,accounts!A:B,2)</f>
        <v>medical</v>
      </c>
      <c r="N5503" s="12" t="str">
        <f t="shared" si="26"/>
        <v>Sep 2017</v>
      </c>
      <c r="O5503" s="12" t="str">
        <f t="shared" si="695"/>
        <v>Dec 2017</v>
      </c>
      <c r="P5503" s="12">
        <f>VLOOKUP(D5503,accounts!A:G,4)</f>
        <v>647.18</v>
      </c>
      <c r="Q5503" s="12">
        <f t="shared" si="696"/>
        <v>91</v>
      </c>
    </row>
    <row r="5504">
      <c r="A5504" s="14" t="s">
        <v>5683</v>
      </c>
      <c r="B5504" s="14" t="s">
        <v>58</v>
      </c>
      <c r="C5504" s="14" t="s">
        <v>20</v>
      </c>
      <c r="D5504" s="14" t="s">
        <v>135</v>
      </c>
      <c r="E5504" s="14" t="s">
        <v>5</v>
      </c>
      <c r="F5504" s="15">
        <v>42982.0</v>
      </c>
      <c r="G5504" s="15">
        <v>43058.0</v>
      </c>
      <c r="H5504" s="14">
        <v>5185.0</v>
      </c>
      <c r="I5504" s="12">
        <f>VLOOKUP(C5504, products!$A$1:$C$8, 3, FALSE)</f>
        <v>5482</v>
      </c>
      <c r="J5504" s="12" t="str">
        <f>VLOOKUP(B5504,sales_teams!A:C,3)</f>
        <v>West</v>
      </c>
      <c r="K5504" s="12" t="str">
        <f>VLOOKUP(B5504,sales_teams!A:C,2)</f>
        <v>Summer Sewald</v>
      </c>
      <c r="L5504" s="12" t="str">
        <f>VLOOKUP(D5504,accounts!A:G,6)</f>
        <v>United States</v>
      </c>
      <c r="M5504" s="12" t="str">
        <f>VLOOKUP(D5504,accounts!A:B,2)</f>
        <v>software</v>
      </c>
      <c r="N5504" s="12" t="str">
        <f t="shared" si="26"/>
        <v>Sep 2017</v>
      </c>
      <c r="O5504" s="12" t="str">
        <f t="shared" si="695"/>
        <v>Nov 2017</v>
      </c>
      <c r="P5504" s="12">
        <f>VLOOKUP(D5504,accounts!A:G,4)</f>
        <v>98.79</v>
      </c>
      <c r="Q5504" s="12">
        <f t="shared" si="696"/>
        <v>61</v>
      </c>
    </row>
    <row r="5505">
      <c r="A5505" s="14" t="s">
        <v>5684</v>
      </c>
      <c r="B5505" s="14" t="s">
        <v>58</v>
      </c>
      <c r="C5505" s="14" t="s">
        <v>17</v>
      </c>
      <c r="D5505" s="14" t="s">
        <v>135</v>
      </c>
      <c r="E5505" s="14" t="s">
        <v>5</v>
      </c>
      <c r="F5505" s="15">
        <v>42982.0</v>
      </c>
      <c r="G5505" s="15">
        <v>42993.0</v>
      </c>
      <c r="H5505" s="14">
        <v>5191.0</v>
      </c>
      <c r="I5505" s="12">
        <f>VLOOKUP(C5505, products!$A$1:$C$8, 3, FALSE)</f>
        <v>4821</v>
      </c>
      <c r="J5505" s="12" t="str">
        <f>VLOOKUP(B5505,sales_teams!A:C,3)</f>
        <v>West</v>
      </c>
      <c r="K5505" s="12" t="str">
        <f>VLOOKUP(B5505,sales_teams!A:C,2)</f>
        <v>Summer Sewald</v>
      </c>
      <c r="L5505" s="12" t="str">
        <f>VLOOKUP(D5505,accounts!A:G,6)</f>
        <v>United States</v>
      </c>
      <c r="M5505" s="12" t="str">
        <f>VLOOKUP(D5505,accounts!A:B,2)</f>
        <v>software</v>
      </c>
      <c r="N5505" s="12" t="str">
        <f t="shared" si="26"/>
        <v>Sep 2017</v>
      </c>
      <c r="O5505" s="12" t="str">
        <f t="shared" si="695"/>
        <v>Sep 2017</v>
      </c>
      <c r="P5505" s="12">
        <f>VLOOKUP(D5505,accounts!A:G,4)</f>
        <v>98.79</v>
      </c>
      <c r="Q5505" s="12">
        <f t="shared" si="696"/>
        <v>0</v>
      </c>
    </row>
    <row r="5506">
      <c r="A5506" s="14" t="s">
        <v>5685</v>
      </c>
      <c r="B5506" s="14" t="s">
        <v>59</v>
      </c>
      <c r="C5506" s="14" t="s">
        <v>19</v>
      </c>
      <c r="D5506" s="14" t="s">
        <v>75</v>
      </c>
      <c r="E5506" s="14" t="s">
        <v>5</v>
      </c>
      <c r="F5506" s="15">
        <v>42982.0</v>
      </c>
      <c r="G5506" s="15">
        <v>43046.0</v>
      </c>
      <c r="H5506" s="14">
        <v>59.0</v>
      </c>
      <c r="I5506" s="12">
        <f>VLOOKUP(C5506, products!$A$1:$C$8, 3, FALSE)</f>
        <v>55</v>
      </c>
      <c r="J5506" s="12" t="str">
        <f>VLOOKUP(B5506,sales_teams!A:C,3)</f>
        <v>West</v>
      </c>
      <c r="K5506" s="12" t="str">
        <f>VLOOKUP(B5506,sales_teams!A:C,2)</f>
        <v>Summer Sewald</v>
      </c>
      <c r="L5506" s="12" t="str">
        <f>VLOOKUP(D5506,accounts!A:G,6)</f>
        <v>Jordan</v>
      </c>
      <c r="M5506" s="12" t="str">
        <f>VLOOKUP(D5506,accounts!A:B,2)</f>
        <v>marketing</v>
      </c>
      <c r="N5506" s="12" t="str">
        <f t="shared" si="26"/>
        <v>Sep 2017</v>
      </c>
      <c r="O5506" s="12" t="str">
        <f t="shared" si="695"/>
        <v>Nov 2017</v>
      </c>
      <c r="P5506" s="12">
        <f>VLOOKUP(D5506,accounts!A:G,4)</f>
        <v>3027.46</v>
      </c>
      <c r="Q5506" s="12">
        <f t="shared" si="696"/>
        <v>61</v>
      </c>
    </row>
    <row r="5507">
      <c r="A5507" s="14" t="s">
        <v>5686</v>
      </c>
      <c r="B5507" s="14" t="s">
        <v>59</v>
      </c>
      <c r="C5507" s="14" t="s">
        <v>19</v>
      </c>
      <c r="D5507" s="14" t="s">
        <v>129</v>
      </c>
      <c r="E5507" s="14" t="s">
        <v>5</v>
      </c>
      <c r="F5507" s="15">
        <v>42982.0</v>
      </c>
      <c r="G5507" s="15">
        <v>43077.0</v>
      </c>
      <c r="H5507" s="14">
        <v>54.0</v>
      </c>
      <c r="I5507" s="12">
        <f>VLOOKUP(C5507, products!$A$1:$C$8, 3, FALSE)</f>
        <v>55</v>
      </c>
      <c r="J5507" s="12" t="str">
        <f>VLOOKUP(B5507,sales_teams!A:C,3)</f>
        <v>West</v>
      </c>
      <c r="K5507" s="12" t="str">
        <f>VLOOKUP(B5507,sales_teams!A:C,2)</f>
        <v>Summer Sewald</v>
      </c>
      <c r="L5507" s="12" t="str">
        <f>VLOOKUP(D5507,accounts!A:G,6)</f>
        <v>United States</v>
      </c>
      <c r="M5507" s="12" t="str">
        <f>VLOOKUP(D5507,accounts!A:B,2)</f>
        <v>medical</v>
      </c>
      <c r="N5507" s="12" t="str">
        <f t="shared" si="26"/>
        <v>Sep 2017</v>
      </c>
      <c r="O5507" s="12" t="str">
        <f t="shared" si="695"/>
        <v>Dec 2017</v>
      </c>
      <c r="P5507" s="12">
        <f>VLOOKUP(D5507,accounts!A:G,4)</f>
        <v>2818.38</v>
      </c>
      <c r="Q5507" s="12">
        <f t="shared" si="696"/>
        <v>91</v>
      </c>
    </row>
    <row r="5508">
      <c r="A5508" s="14" t="s">
        <v>5687</v>
      </c>
      <c r="B5508" s="14" t="s">
        <v>36</v>
      </c>
      <c r="C5508" s="14" t="s">
        <v>18</v>
      </c>
      <c r="D5508" s="14" t="s">
        <v>139</v>
      </c>
      <c r="E5508" s="14" t="s">
        <v>5</v>
      </c>
      <c r="F5508" s="15">
        <v>42983.0</v>
      </c>
      <c r="G5508" s="15">
        <v>43056.0</v>
      </c>
      <c r="H5508" s="14">
        <v>1076.0</v>
      </c>
      <c r="I5508" s="12">
        <f>VLOOKUP(C5508, products!$A$1:$C$8, 3, FALSE)</f>
        <v>1096</v>
      </c>
      <c r="J5508" s="12" t="str">
        <f>VLOOKUP(B5508,sales_teams!A:C,3)</f>
        <v>Central</v>
      </c>
      <c r="K5508" s="12" t="str">
        <f>VLOOKUP(B5508,sales_teams!A:C,2)</f>
        <v>Dustin Brinkmann</v>
      </c>
      <c r="L5508" s="12" t="str">
        <f>VLOOKUP(D5508,accounts!A:G,6)</f>
        <v>United States</v>
      </c>
      <c r="M5508" s="12" t="str">
        <f>VLOOKUP(D5508,accounts!A:B,2)</f>
        <v>technolgy</v>
      </c>
      <c r="N5508" s="12" t="str">
        <f t="shared" si="26"/>
        <v>Sep 2017</v>
      </c>
      <c r="O5508" s="12" t="str">
        <f t="shared" si="695"/>
        <v>Nov 2017</v>
      </c>
      <c r="P5508" s="12">
        <f>VLOOKUP(D5508,accounts!A:G,4)</f>
        <v>527.11</v>
      </c>
      <c r="Q5508" s="12">
        <f t="shared" si="696"/>
        <v>61</v>
      </c>
    </row>
    <row r="5509">
      <c r="A5509" s="14" t="s">
        <v>5688</v>
      </c>
      <c r="B5509" s="14" t="s">
        <v>37</v>
      </c>
      <c r="C5509" s="14" t="s">
        <v>22</v>
      </c>
      <c r="D5509" s="14" t="s">
        <v>77</v>
      </c>
      <c r="E5509" s="14" t="s">
        <v>5</v>
      </c>
      <c r="F5509" s="15">
        <v>42983.0</v>
      </c>
      <c r="G5509" s="15">
        <v>43059.0</v>
      </c>
      <c r="H5509" s="14">
        <v>490.0</v>
      </c>
      <c r="I5509" s="12">
        <f>VLOOKUP(C5509, products!$A$1:$C$8, 3, FALSE)</f>
        <v>550</v>
      </c>
      <c r="J5509" s="12" t="str">
        <f>VLOOKUP(B5509,sales_teams!A:C,3)</f>
        <v>East</v>
      </c>
      <c r="K5509" s="12" t="str">
        <f>VLOOKUP(B5509,sales_teams!A:C,2)</f>
        <v>Rocco Neubert</v>
      </c>
      <c r="L5509" s="12" t="str">
        <f>VLOOKUP(D5509,accounts!A:G,6)</f>
        <v>United States</v>
      </c>
      <c r="M5509" s="12" t="str">
        <f>VLOOKUP(D5509,accounts!A:B,2)</f>
        <v>retail</v>
      </c>
      <c r="N5509" s="12" t="str">
        <f t="shared" si="26"/>
        <v>Sep 2017</v>
      </c>
      <c r="O5509" s="12" t="str">
        <f t="shared" si="695"/>
        <v>Nov 2017</v>
      </c>
      <c r="P5509" s="12">
        <f>VLOOKUP(D5509,accounts!A:G,4)</f>
        <v>1419.98</v>
      </c>
      <c r="Q5509" s="12">
        <f t="shared" si="696"/>
        <v>61</v>
      </c>
    </row>
    <row r="5510">
      <c r="A5510" s="14" t="s">
        <v>5689</v>
      </c>
      <c r="B5510" s="14" t="s">
        <v>38</v>
      </c>
      <c r="C5510" s="14" t="s">
        <v>20</v>
      </c>
      <c r="D5510" s="14" t="s">
        <v>102</v>
      </c>
      <c r="E5510" s="14" t="s">
        <v>26</v>
      </c>
      <c r="F5510" s="15">
        <v>42983.0</v>
      </c>
      <c r="G5510" s="15">
        <v>43063.0</v>
      </c>
      <c r="H5510" s="14">
        <v>0.0</v>
      </c>
      <c r="I5510" s="12">
        <f>VLOOKUP(C5510, products!$A$1:$C$8, 3, FALSE)</f>
        <v>5482</v>
      </c>
      <c r="J5510" s="12" t="str">
        <f>VLOOKUP(B5510,sales_teams!A:C,3)</f>
        <v>East</v>
      </c>
      <c r="K5510" s="12" t="str">
        <f>VLOOKUP(B5510,sales_teams!A:C,2)</f>
        <v>Rocco Neubert</v>
      </c>
      <c r="L5510" s="12" t="str">
        <f>VLOOKUP(D5510,accounts!A:G,6)</f>
        <v>United States</v>
      </c>
      <c r="M5510" s="12" t="str">
        <f>VLOOKUP(D5510,accounts!A:B,2)</f>
        <v>marketing</v>
      </c>
      <c r="N5510" s="12" t="str">
        <f t="shared" si="26"/>
        <v>Sep 2017</v>
      </c>
      <c r="O5510" s="12" t="str">
        <f t="shared" si="695"/>
        <v>Nov 2017</v>
      </c>
      <c r="P5510" s="12">
        <f>VLOOKUP(D5510,accounts!A:G,4)</f>
        <v>2173.98</v>
      </c>
      <c r="Q5510" s="12">
        <f t="shared" si="696"/>
        <v>61</v>
      </c>
    </row>
    <row r="5511">
      <c r="A5511" s="14" t="s">
        <v>5690</v>
      </c>
      <c r="B5511" s="14" t="s">
        <v>38</v>
      </c>
      <c r="C5511" s="14" t="s">
        <v>17</v>
      </c>
      <c r="D5511" s="14" t="s">
        <v>109</v>
      </c>
      <c r="E5511" s="14" t="s">
        <v>26</v>
      </c>
      <c r="F5511" s="15">
        <v>42983.0</v>
      </c>
      <c r="G5511" s="15">
        <v>42991.0</v>
      </c>
      <c r="H5511" s="14">
        <v>0.0</v>
      </c>
      <c r="I5511" s="12">
        <f>VLOOKUP(C5511, products!$A$1:$C$8, 3, FALSE)</f>
        <v>4821</v>
      </c>
      <c r="J5511" s="12" t="str">
        <f>VLOOKUP(B5511,sales_teams!A:C,3)</f>
        <v>East</v>
      </c>
      <c r="K5511" s="12" t="str">
        <f>VLOOKUP(B5511,sales_teams!A:C,2)</f>
        <v>Rocco Neubert</v>
      </c>
      <c r="L5511" s="12" t="str">
        <f>VLOOKUP(D5511,accounts!A:G,6)</f>
        <v>Kenya</v>
      </c>
      <c r="M5511" s="12" t="str">
        <f>VLOOKUP(D5511,accounts!A:B,2)</f>
        <v>medical</v>
      </c>
      <c r="N5511" s="12" t="str">
        <f t="shared" si="26"/>
        <v>Sep 2017</v>
      </c>
      <c r="O5511" s="12" t="str">
        <f t="shared" si="695"/>
        <v>Sep 2017</v>
      </c>
      <c r="P5511" s="12">
        <f>VLOOKUP(D5511,accounts!A:G,4)</f>
        <v>647.18</v>
      </c>
      <c r="Q5511" s="12">
        <f t="shared" si="696"/>
        <v>0</v>
      </c>
    </row>
    <row r="5512">
      <c r="A5512" s="14" t="s">
        <v>5691</v>
      </c>
      <c r="B5512" s="14" t="s">
        <v>42</v>
      </c>
      <c r="C5512" s="14" t="s">
        <v>19</v>
      </c>
      <c r="D5512" s="14" t="s">
        <v>109</v>
      </c>
      <c r="E5512" s="14" t="s">
        <v>26</v>
      </c>
      <c r="F5512" s="15">
        <v>42983.0</v>
      </c>
      <c r="G5512" s="15">
        <v>43079.0</v>
      </c>
      <c r="H5512" s="14">
        <v>0.0</v>
      </c>
      <c r="I5512" s="12">
        <f>VLOOKUP(C5512, products!$A$1:$C$8, 3, FALSE)</f>
        <v>55</v>
      </c>
      <c r="J5512" s="12" t="str">
        <f>VLOOKUP(B5512,sales_teams!A:C,3)</f>
        <v>East</v>
      </c>
      <c r="K5512" s="12" t="str">
        <f>VLOOKUP(B5512,sales_teams!A:C,2)</f>
        <v>Rocco Neubert</v>
      </c>
      <c r="L5512" s="12" t="str">
        <f>VLOOKUP(D5512,accounts!A:G,6)</f>
        <v>Kenya</v>
      </c>
      <c r="M5512" s="12" t="str">
        <f>VLOOKUP(D5512,accounts!A:B,2)</f>
        <v>medical</v>
      </c>
      <c r="N5512" s="12" t="str">
        <f t="shared" si="26"/>
        <v>Sep 2017</v>
      </c>
      <c r="O5512" s="12" t="str">
        <f t="shared" si="695"/>
        <v>Dec 2017</v>
      </c>
      <c r="P5512" s="12">
        <f>VLOOKUP(D5512,accounts!A:G,4)</f>
        <v>647.18</v>
      </c>
      <c r="Q5512" s="12">
        <f t="shared" si="696"/>
        <v>91</v>
      </c>
    </row>
    <row r="5513">
      <c r="A5513" s="14" t="s">
        <v>5692</v>
      </c>
      <c r="B5513" s="14" t="s">
        <v>43</v>
      </c>
      <c r="C5513" s="14" t="s">
        <v>20</v>
      </c>
      <c r="D5513" s="14" t="s">
        <v>140</v>
      </c>
      <c r="E5513" s="14" t="s">
        <v>25</v>
      </c>
      <c r="F5513" s="15">
        <v>42983.0</v>
      </c>
      <c r="G5513" s="17"/>
      <c r="I5513" s="12">
        <f>VLOOKUP(C5513, products!$A$1:$C$8, 3, FALSE)</f>
        <v>5482</v>
      </c>
      <c r="J5513" s="12" t="str">
        <f>VLOOKUP(B5513,sales_teams!A:C,3)</f>
        <v>East</v>
      </c>
      <c r="K5513" s="12" t="str">
        <f>VLOOKUP(B5513,sales_teams!A:C,2)</f>
        <v>Rocco Neubert</v>
      </c>
      <c r="L5513" s="12" t="str">
        <f>VLOOKUP(D5513,accounts!A:G,6)</f>
        <v>United States</v>
      </c>
      <c r="M5513" s="12" t="str">
        <f>VLOOKUP(D5513,accounts!A:B,2)</f>
        <v>marketing</v>
      </c>
      <c r="N5513" s="12" t="str">
        <f t="shared" si="26"/>
        <v>Sep 2017</v>
      </c>
      <c r="P5513" s="12">
        <f>VLOOKUP(D5513,accounts!A:G,4)</f>
        <v>375.43</v>
      </c>
    </row>
    <row r="5514">
      <c r="A5514" s="14" t="s">
        <v>5693</v>
      </c>
      <c r="B5514" s="14" t="s">
        <v>47</v>
      </c>
      <c r="C5514" s="14" t="s">
        <v>22</v>
      </c>
      <c r="D5514" s="14" t="s">
        <v>65</v>
      </c>
      <c r="E5514" s="14" t="s">
        <v>26</v>
      </c>
      <c r="F5514" s="15">
        <v>42983.0</v>
      </c>
      <c r="G5514" s="15">
        <v>43052.0</v>
      </c>
      <c r="H5514" s="14">
        <v>0.0</v>
      </c>
      <c r="I5514" s="12">
        <f>VLOOKUP(C5514, products!$A$1:$C$8, 3, FALSE)</f>
        <v>550</v>
      </c>
      <c r="J5514" s="12" t="str">
        <f>VLOOKUP(B5514,sales_teams!A:C,3)</f>
        <v>East</v>
      </c>
      <c r="K5514" s="12" t="str">
        <f>VLOOKUP(B5514,sales_teams!A:C,2)</f>
        <v>Rocco Neubert</v>
      </c>
      <c r="L5514" s="12" t="str">
        <f>VLOOKUP(D5514,accounts!A:G,6)</f>
        <v>United States</v>
      </c>
      <c r="M5514" s="12" t="str">
        <f>VLOOKUP(D5514,accounts!A:B,2)</f>
        <v>technolgy</v>
      </c>
      <c r="N5514" s="12" t="str">
        <f t="shared" si="26"/>
        <v>Sep 2017</v>
      </c>
      <c r="O5514" s="12" t="str">
        <f t="shared" ref="O5514:O5516" si="697">TEXT(G5514,"mmm yyy")</f>
        <v>Nov 2017</v>
      </c>
      <c r="P5514" s="12">
        <f>VLOOKUP(D5514,accounts!A:G,4)</f>
        <v>7708.38</v>
      </c>
      <c r="Q5514" s="12">
        <f t="shared" ref="Q5514:Q5516" si="698">O5514-N5514</f>
        <v>61</v>
      </c>
    </row>
    <row r="5515">
      <c r="A5515" s="14" t="s">
        <v>5694</v>
      </c>
      <c r="B5515" s="14" t="s">
        <v>47</v>
      </c>
      <c r="C5515" s="14" t="s">
        <v>17</v>
      </c>
      <c r="D5515" s="14" t="s">
        <v>85</v>
      </c>
      <c r="E5515" s="14" t="s">
        <v>5</v>
      </c>
      <c r="F5515" s="15">
        <v>42983.0</v>
      </c>
      <c r="G5515" s="15">
        <v>43096.0</v>
      </c>
      <c r="H5515" s="14">
        <v>5663.0</v>
      </c>
      <c r="I5515" s="12">
        <f>VLOOKUP(C5515, products!$A$1:$C$8, 3, FALSE)</f>
        <v>4821</v>
      </c>
      <c r="J5515" s="12" t="str">
        <f>VLOOKUP(B5515,sales_teams!A:C,3)</f>
        <v>East</v>
      </c>
      <c r="K5515" s="12" t="str">
        <f>VLOOKUP(B5515,sales_teams!A:C,2)</f>
        <v>Rocco Neubert</v>
      </c>
      <c r="L5515" s="12" t="str">
        <f>VLOOKUP(D5515,accounts!A:G,6)</f>
        <v>United States</v>
      </c>
      <c r="M5515" s="12" t="str">
        <f>VLOOKUP(D5515,accounts!A:B,2)</f>
        <v>medical</v>
      </c>
      <c r="N5515" s="12" t="str">
        <f t="shared" si="26"/>
        <v>Sep 2017</v>
      </c>
      <c r="O5515" s="12" t="str">
        <f t="shared" si="697"/>
        <v>Dec 2017</v>
      </c>
      <c r="P5515" s="12">
        <f>VLOOKUP(D5515,accounts!A:G,4)</f>
        <v>2741.37</v>
      </c>
      <c r="Q5515" s="12">
        <f t="shared" si="698"/>
        <v>91</v>
      </c>
    </row>
    <row r="5516">
      <c r="A5516" s="14" t="s">
        <v>5695</v>
      </c>
      <c r="B5516" s="14" t="s">
        <v>49</v>
      </c>
      <c r="C5516" s="14" t="s">
        <v>18</v>
      </c>
      <c r="D5516" s="14" t="s">
        <v>68</v>
      </c>
      <c r="E5516" s="14" t="s">
        <v>26</v>
      </c>
      <c r="F5516" s="15">
        <v>42983.0</v>
      </c>
      <c r="G5516" s="15">
        <v>43045.0</v>
      </c>
      <c r="H5516" s="14">
        <v>0.0</v>
      </c>
      <c r="I5516" s="12">
        <f>VLOOKUP(C5516, products!$A$1:$C$8, 3, FALSE)</f>
        <v>1096</v>
      </c>
      <c r="J5516" s="12" t="str">
        <f>VLOOKUP(B5516,sales_teams!A:C,3)</f>
        <v>West</v>
      </c>
      <c r="K5516" s="12" t="str">
        <f>VLOOKUP(B5516,sales_teams!A:C,2)</f>
        <v>Summer Sewald</v>
      </c>
      <c r="L5516" s="12" t="str">
        <f>VLOOKUP(D5516,accounts!A:G,6)</f>
        <v>Korea</v>
      </c>
      <c r="M5516" s="12" t="str">
        <f>VLOOKUP(D5516,accounts!A:B,2)</f>
        <v>technolgy</v>
      </c>
      <c r="N5516" s="12" t="str">
        <f t="shared" si="26"/>
        <v>Sep 2017</v>
      </c>
      <c r="O5516" s="12" t="str">
        <f t="shared" si="697"/>
        <v>Nov 2017</v>
      </c>
      <c r="P5516" s="12">
        <f>VLOOKUP(D5516,accounts!A:G,4)</f>
        <v>8170.38</v>
      </c>
      <c r="Q5516" s="12">
        <f t="shared" si="698"/>
        <v>61</v>
      </c>
    </row>
    <row r="5517">
      <c r="A5517" s="14" t="s">
        <v>5696</v>
      </c>
      <c r="B5517" s="14" t="s">
        <v>51</v>
      </c>
      <c r="C5517" s="14" t="s">
        <v>22</v>
      </c>
      <c r="D5517" s="14" t="s">
        <v>141</v>
      </c>
      <c r="E5517" s="14" t="s">
        <v>25</v>
      </c>
      <c r="F5517" s="15">
        <v>42983.0</v>
      </c>
      <c r="G5517" s="17"/>
      <c r="I5517" s="12">
        <f>VLOOKUP(C5517, products!$A$1:$C$8, 3, FALSE)</f>
        <v>550</v>
      </c>
      <c r="J5517" s="12" t="str">
        <f>VLOOKUP(B5517,sales_teams!A:C,3)</f>
        <v>West</v>
      </c>
      <c r="K5517" s="12" t="str">
        <f>VLOOKUP(B5517,sales_teams!A:C,2)</f>
        <v>Summer Sewald</v>
      </c>
      <c r="L5517" s="12" t="str">
        <f>VLOOKUP(D5517,accounts!A:G,6)</f>
        <v>United States</v>
      </c>
      <c r="M5517" s="12" t="str">
        <f>VLOOKUP(D5517,accounts!A:B,2)</f>
        <v>medical</v>
      </c>
      <c r="N5517" s="12" t="str">
        <f t="shared" si="26"/>
        <v>Sep 2017</v>
      </c>
      <c r="P5517" s="12">
        <f>VLOOKUP(D5517,accounts!A:G,4)</f>
        <v>326.82</v>
      </c>
    </row>
    <row r="5518">
      <c r="A5518" s="14" t="s">
        <v>5697</v>
      </c>
      <c r="B5518" s="14" t="s">
        <v>53</v>
      </c>
      <c r="C5518" s="14" t="s">
        <v>18</v>
      </c>
      <c r="D5518" s="14" t="s">
        <v>107</v>
      </c>
      <c r="E5518" s="14" t="s">
        <v>26</v>
      </c>
      <c r="F5518" s="15">
        <v>42983.0</v>
      </c>
      <c r="G5518" s="15">
        <v>43065.0</v>
      </c>
      <c r="H5518" s="14">
        <v>0.0</v>
      </c>
      <c r="I5518" s="12">
        <f>VLOOKUP(C5518, products!$A$1:$C$8, 3, FALSE)</f>
        <v>1096</v>
      </c>
      <c r="J5518" s="12" t="str">
        <f>VLOOKUP(B5518,sales_teams!A:C,3)</f>
        <v>West</v>
      </c>
      <c r="K5518" s="12" t="str">
        <f>VLOOKUP(B5518,sales_teams!A:C,2)</f>
        <v>Summer Sewald</v>
      </c>
      <c r="L5518" s="12" t="str">
        <f>VLOOKUP(D5518,accounts!A:G,6)</f>
        <v>United States</v>
      </c>
      <c r="M5518" s="12" t="str">
        <f>VLOOKUP(D5518,accounts!A:B,2)</f>
        <v>technolgy</v>
      </c>
      <c r="N5518" s="12" t="str">
        <f t="shared" si="26"/>
        <v>Sep 2017</v>
      </c>
      <c r="O5518" s="12" t="str">
        <f t="shared" ref="O5518:O5526" si="699">TEXT(G5518,"mmm yyy")</f>
        <v>Nov 2017</v>
      </c>
      <c r="P5518" s="12">
        <f>VLOOKUP(D5518,accounts!A:G,4)</f>
        <v>1008.06</v>
      </c>
      <c r="Q5518" s="12">
        <f t="shared" ref="Q5518:Q5526" si="700">O5518-N5518</f>
        <v>61</v>
      </c>
    </row>
    <row r="5519">
      <c r="A5519" s="14" t="s">
        <v>5698</v>
      </c>
      <c r="B5519" s="14" t="s">
        <v>53</v>
      </c>
      <c r="C5519" s="14" t="s">
        <v>18</v>
      </c>
      <c r="D5519" s="14" t="s">
        <v>90</v>
      </c>
      <c r="E5519" s="14" t="s">
        <v>5</v>
      </c>
      <c r="F5519" s="15">
        <v>42983.0</v>
      </c>
      <c r="G5519" s="15">
        <v>42994.0</v>
      </c>
      <c r="H5519" s="14">
        <v>1166.0</v>
      </c>
      <c r="I5519" s="12">
        <f>VLOOKUP(C5519, products!$A$1:$C$8, 3, FALSE)</f>
        <v>1096</v>
      </c>
      <c r="J5519" s="12" t="str">
        <f>VLOOKUP(B5519,sales_teams!A:C,3)</f>
        <v>West</v>
      </c>
      <c r="K5519" s="12" t="str">
        <f>VLOOKUP(B5519,sales_teams!A:C,2)</f>
        <v>Summer Sewald</v>
      </c>
      <c r="L5519" s="12" t="str">
        <f>VLOOKUP(D5519,accounts!A:G,6)</f>
        <v>United States</v>
      </c>
      <c r="M5519" s="12" t="str">
        <f>VLOOKUP(D5519,accounts!A:B,2)</f>
        <v>software</v>
      </c>
      <c r="N5519" s="12" t="str">
        <f t="shared" si="26"/>
        <v>Sep 2017</v>
      </c>
      <c r="O5519" s="12" t="str">
        <f t="shared" si="699"/>
        <v>Sep 2017</v>
      </c>
      <c r="P5519" s="12">
        <f>VLOOKUP(D5519,accounts!A:G,4)</f>
        <v>4618</v>
      </c>
      <c r="Q5519" s="12">
        <f t="shared" si="700"/>
        <v>0</v>
      </c>
    </row>
    <row r="5520">
      <c r="A5520" s="14" t="s">
        <v>5699</v>
      </c>
      <c r="B5520" s="14" t="s">
        <v>55</v>
      </c>
      <c r="C5520" s="14" t="s">
        <v>19</v>
      </c>
      <c r="D5520" s="14" t="s">
        <v>143</v>
      </c>
      <c r="E5520" s="14" t="s">
        <v>26</v>
      </c>
      <c r="F5520" s="15">
        <v>42983.0</v>
      </c>
      <c r="G5520" s="15">
        <v>42992.0</v>
      </c>
      <c r="H5520" s="14">
        <v>0.0</v>
      </c>
      <c r="I5520" s="12">
        <f>VLOOKUP(C5520, products!$A$1:$C$8, 3, FALSE)</f>
        <v>55</v>
      </c>
      <c r="J5520" s="12" t="str">
        <f>VLOOKUP(B5520,sales_teams!A:C,3)</f>
        <v>West</v>
      </c>
      <c r="K5520" s="12" t="str">
        <f>VLOOKUP(B5520,sales_teams!A:C,2)</f>
        <v>Summer Sewald</v>
      </c>
      <c r="L5520" s="12" t="str">
        <f>VLOOKUP(D5520,accounts!A:G,6)</f>
        <v>Brazil</v>
      </c>
      <c r="M5520" s="12" t="str">
        <f>VLOOKUP(D5520,accounts!A:B,2)</f>
        <v>services</v>
      </c>
      <c r="N5520" s="12" t="str">
        <f t="shared" si="26"/>
        <v>Sep 2017</v>
      </c>
      <c r="O5520" s="12" t="str">
        <f t="shared" si="699"/>
        <v>Sep 2017</v>
      </c>
      <c r="P5520" s="12">
        <f>VLOOKUP(D5520,accounts!A:G,4)</f>
        <v>405.59</v>
      </c>
      <c r="Q5520" s="12">
        <f t="shared" si="700"/>
        <v>0</v>
      </c>
    </row>
    <row r="5521">
      <c r="A5521" s="14" t="s">
        <v>5700</v>
      </c>
      <c r="B5521" s="14" t="s">
        <v>57</v>
      </c>
      <c r="C5521" s="14" t="s">
        <v>19</v>
      </c>
      <c r="D5521" s="14" t="s">
        <v>140</v>
      </c>
      <c r="E5521" s="14" t="s">
        <v>26</v>
      </c>
      <c r="F5521" s="15">
        <v>42983.0</v>
      </c>
      <c r="G5521" s="15">
        <v>42993.0</v>
      </c>
      <c r="H5521" s="14">
        <v>0.0</v>
      </c>
      <c r="I5521" s="12">
        <f>VLOOKUP(C5521, products!$A$1:$C$8, 3, FALSE)</f>
        <v>55</v>
      </c>
      <c r="J5521" s="12" t="str">
        <f>VLOOKUP(B5521,sales_teams!A:C,3)</f>
        <v>West</v>
      </c>
      <c r="K5521" s="12" t="str">
        <f>VLOOKUP(B5521,sales_teams!A:C,2)</f>
        <v>Summer Sewald</v>
      </c>
      <c r="L5521" s="12" t="str">
        <f>VLOOKUP(D5521,accounts!A:G,6)</f>
        <v>United States</v>
      </c>
      <c r="M5521" s="12" t="str">
        <f>VLOOKUP(D5521,accounts!A:B,2)</f>
        <v>marketing</v>
      </c>
      <c r="N5521" s="12" t="str">
        <f t="shared" si="26"/>
        <v>Sep 2017</v>
      </c>
      <c r="O5521" s="12" t="str">
        <f t="shared" si="699"/>
        <v>Sep 2017</v>
      </c>
      <c r="P5521" s="12">
        <f>VLOOKUP(D5521,accounts!A:G,4)</f>
        <v>375.43</v>
      </c>
      <c r="Q5521" s="12">
        <f t="shared" si="700"/>
        <v>0</v>
      </c>
    </row>
    <row r="5522">
      <c r="A5522" s="14" t="s">
        <v>5701</v>
      </c>
      <c r="B5522" s="14" t="s">
        <v>57</v>
      </c>
      <c r="C5522" s="14" t="s">
        <v>19</v>
      </c>
      <c r="D5522" s="14" t="s">
        <v>79</v>
      </c>
      <c r="E5522" s="14" t="s">
        <v>26</v>
      </c>
      <c r="F5522" s="15">
        <v>42983.0</v>
      </c>
      <c r="G5522" s="15">
        <v>43065.0</v>
      </c>
      <c r="H5522" s="14">
        <v>0.0</v>
      </c>
      <c r="I5522" s="12">
        <f>VLOOKUP(C5522, products!$A$1:$C$8, 3, FALSE)</f>
        <v>55</v>
      </c>
      <c r="J5522" s="12" t="str">
        <f>VLOOKUP(B5522,sales_teams!A:C,3)</f>
        <v>West</v>
      </c>
      <c r="K5522" s="12" t="str">
        <f>VLOOKUP(B5522,sales_teams!A:C,2)</f>
        <v>Summer Sewald</v>
      </c>
      <c r="L5522" s="12" t="str">
        <f>VLOOKUP(D5522,accounts!A:G,6)</f>
        <v>Panama</v>
      </c>
      <c r="M5522" s="12" t="str">
        <f>VLOOKUP(D5522,accounts!A:B,2)</f>
        <v>technolgy</v>
      </c>
      <c r="N5522" s="12" t="str">
        <f t="shared" si="26"/>
        <v>Sep 2017</v>
      </c>
      <c r="O5522" s="12" t="str">
        <f t="shared" si="699"/>
        <v>Nov 2017</v>
      </c>
      <c r="P5522" s="12">
        <f>VLOOKUP(D5522,accounts!A:G,4)</f>
        <v>2938.67</v>
      </c>
      <c r="Q5522" s="12">
        <f t="shared" si="700"/>
        <v>61</v>
      </c>
    </row>
    <row r="5523">
      <c r="A5523" s="14" t="s">
        <v>5702</v>
      </c>
      <c r="B5523" s="14" t="s">
        <v>58</v>
      </c>
      <c r="C5523" s="14" t="s">
        <v>22</v>
      </c>
      <c r="D5523" s="14" t="s">
        <v>97</v>
      </c>
      <c r="E5523" s="14" t="s">
        <v>5</v>
      </c>
      <c r="F5523" s="15">
        <v>42983.0</v>
      </c>
      <c r="G5523" s="15">
        <v>43073.0</v>
      </c>
      <c r="H5523" s="14">
        <v>491.0</v>
      </c>
      <c r="I5523" s="12">
        <f>VLOOKUP(C5523, products!$A$1:$C$8, 3, FALSE)</f>
        <v>550</v>
      </c>
      <c r="J5523" s="12" t="str">
        <f>VLOOKUP(B5523,sales_teams!A:C,3)</f>
        <v>West</v>
      </c>
      <c r="K5523" s="12" t="str">
        <f>VLOOKUP(B5523,sales_teams!A:C,2)</f>
        <v>Summer Sewald</v>
      </c>
      <c r="L5523" s="12" t="str">
        <f>VLOOKUP(D5523,accounts!A:G,6)</f>
        <v>United States</v>
      </c>
      <c r="M5523" s="12" t="str">
        <f>VLOOKUP(D5523,accounts!A:B,2)</f>
        <v>medical</v>
      </c>
      <c r="N5523" s="12" t="str">
        <f t="shared" si="26"/>
        <v>Sep 2017</v>
      </c>
      <c r="O5523" s="12" t="str">
        <f t="shared" si="699"/>
        <v>Dec 2017</v>
      </c>
      <c r="P5523" s="12">
        <f>VLOOKUP(D5523,accounts!A:G,4)</f>
        <v>1618.89</v>
      </c>
      <c r="Q5523" s="12">
        <f t="shared" si="700"/>
        <v>91</v>
      </c>
    </row>
    <row r="5524">
      <c r="A5524" s="14" t="s">
        <v>5703</v>
      </c>
      <c r="B5524" s="14" t="s">
        <v>58</v>
      </c>
      <c r="C5524" s="14" t="s">
        <v>20</v>
      </c>
      <c r="D5524" s="14" t="s">
        <v>116</v>
      </c>
      <c r="E5524" s="14" t="s">
        <v>5</v>
      </c>
      <c r="F5524" s="15">
        <v>42983.0</v>
      </c>
      <c r="G5524" s="15">
        <v>43046.0</v>
      </c>
      <c r="H5524" s="14">
        <v>5532.0</v>
      </c>
      <c r="I5524" s="12">
        <f>VLOOKUP(C5524, products!$A$1:$C$8, 3, FALSE)</f>
        <v>5482</v>
      </c>
      <c r="J5524" s="12" t="str">
        <f>VLOOKUP(B5524,sales_teams!A:C,3)</f>
        <v>West</v>
      </c>
      <c r="K5524" s="12" t="str">
        <f>VLOOKUP(B5524,sales_teams!A:C,2)</f>
        <v>Summer Sewald</v>
      </c>
      <c r="L5524" s="12" t="str">
        <f>VLOOKUP(D5524,accounts!A:G,6)</f>
        <v>United States</v>
      </c>
      <c r="M5524" s="12" t="str">
        <f>VLOOKUP(D5524,accounts!A:B,2)</f>
        <v>services</v>
      </c>
      <c r="N5524" s="12" t="str">
        <f t="shared" si="26"/>
        <v>Sep 2017</v>
      </c>
      <c r="O5524" s="12" t="str">
        <f t="shared" si="699"/>
        <v>Nov 2017</v>
      </c>
      <c r="P5524" s="12">
        <f>VLOOKUP(D5524,accounts!A:G,4)</f>
        <v>692.19</v>
      </c>
      <c r="Q5524" s="12">
        <f t="shared" si="700"/>
        <v>61</v>
      </c>
    </row>
    <row r="5525">
      <c r="A5525" s="14" t="s">
        <v>5704</v>
      </c>
      <c r="B5525" s="14" t="s">
        <v>58</v>
      </c>
      <c r="C5525" s="14" t="s">
        <v>21</v>
      </c>
      <c r="D5525" s="14" t="s">
        <v>124</v>
      </c>
      <c r="E5525" s="14" t="s">
        <v>5</v>
      </c>
      <c r="F5525" s="15">
        <v>42983.0</v>
      </c>
      <c r="G5525" s="15">
        <v>43053.0</v>
      </c>
      <c r="H5525" s="14">
        <v>3930.0</v>
      </c>
      <c r="I5525" s="12">
        <f>VLOOKUP(C5525, products!$A$1:$C$8, 3, FALSE)</f>
        <v>3393</v>
      </c>
      <c r="J5525" s="12" t="str">
        <f>VLOOKUP(B5525,sales_teams!A:C,3)</f>
        <v>West</v>
      </c>
      <c r="K5525" s="12" t="str">
        <f>VLOOKUP(B5525,sales_teams!A:C,2)</f>
        <v>Summer Sewald</v>
      </c>
      <c r="L5525" s="12" t="str">
        <f>VLOOKUP(D5525,accounts!A:G,6)</f>
        <v>United States</v>
      </c>
      <c r="M5525" s="12" t="str">
        <f>VLOOKUP(D5525,accounts!A:B,2)</f>
        <v>retail</v>
      </c>
      <c r="N5525" s="12" t="str">
        <f t="shared" si="26"/>
        <v>Sep 2017</v>
      </c>
      <c r="O5525" s="12" t="str">
        <f t="shared" si="699"/>
        <v>Nov 2017</v>
      </c>
      <c r="P5525" s="12">
        <f>VLOOKUP(D5525,accounts!A:G,4)</f>
        <v>497.11</v>
      </c>
      <c r="Q5525" s="12">
        <f t="shared" si="700"/>
        <v>61</v>
      </c>
    </row>
    <row r="5526">
      <c r="A5526" s="14" t="s">
        <v>5705</v>
      </c>
      <c r="B5526" s="14" t="s">
        <v>58</v>
      </c>
      <c r="C5526" s="14" t="s">
        <v>21</v>
      </c>
      <c r="D5526" s="14" t="s">
        <v>85</v>
      </c>
      <c r="E5526" s="14" t="s">
        <v>5</v>
      </c>
      <c r="F5526" s="15">
        <v>42983.0</v>
      </c>
      <c r="G5526" s="15">
        <v>43060.0</v>
      </c>
      <c r="H5526" s="14">
        <v>2689.0</v>
      </c>
      <c r="I5526" s="12">
        <f>VLOOKUP(C5526, products!$A$1:$C$8, 3, FALSE)</f>
        <v>3393</v>
      </c>
      <c r="J5526" s="12" t="str">
        <f>VLOOKUP(B5526,sales_teams!A:C,3)</f>
        <v>West</v>
      </c>
      <c r="K5526" s="12" t="str">
        <f>VLOOKUP(B5526,sales_teams!A:C,2)</f>
        <v>Summer Sewald</v>
      </c>
      <c r="L5526" s="12" t="str">
        <f>VLOOKUP(D5526,accounts!A:G,6)</f>
        <v>United States</v>
      </c>
      <c r="M5526" s="12" t="str">
        <f>VLOOKUP(D5526,accounts!A:B,2)</f>
        <v>medical</v>
      </c>
      <c r="N5526" s="12" t="str">
        <f t="shared" si="26"/>
        <v>Sep 2017</v>
      </c>
      <c r="O5526" s="12" t="str">
        <f t="shared" si="699"/>
        <v>Nov 2017</v>
      </c>
      <c r="P5526" s="12">
        <f>VLOOKUP(D5526,accounts!A:G,4)</f>
        <v>2741.37</v>
      </c>
      <c r="Q5526" s="12">
        <f t="shared" si="700"/>
        <v>61</v>
      </c>
    </row>
    <row r="5527">
      <c r="A5527" s="14" t="s">
        <v>5706</v>
      </c>
      <c r="B5527" s="14" t="s">
        <v>34</v>
      </c>
      <c r="C5527" s="14" t="s">
        <v>18</v>
      </c>
      <c r="D5527" s="14" t="s">
        <v>108</v>
      </c>
      <c r="E5527" s="14" t="s">
        <v>25</v>
      </c>
      <c r="F5527" s="15">
        <v>42984.0</v>
      </c>
      <c r="G5527" s="17"/>
      <c r="I5527" s="12">
        <f>VLOOKUP(C5527, products!$A$1:$C$8, 3, FALSE)</f>
        <v>1096</v>
      </c>
      <c r="J5527" s="12" t="str">
        <f>VLOOKUP(B5527,sales_teams!A:C,3)</f>
        <v>Central</v>
      </c>
      <c r="K5527" s="12" t="str">
        <f>VLOOKUP(B5527,sales_teams!A:C,2)</f>
        <v>Dustin Brinkmann</v>
      </c>
      <c r="L5527" s="12" t="str">
        <f>VLOOKUP(D5527,accounts!A:G,6)</f>
        <v>United States</v>
      </c>
      <c r="M5527" s="12" t="str">
        <f>VLOOKUP(D5527,accounts!A:B,2)</f>
        <v>employment</v>
      </c>
      <c r="N5527" s="12" t="str">
        <f t="shared" si="26"/>
        <v>Sep 2017</v>
      </c>
      <c r="P5527" s="12">
        <f>VLOOKUP(D5527,accounts!A:G,4)</f>
        <v>882.12</v>
      </c>
    </row>
    <row r="5528">
      <c r="A5528" s="14" t="s">
        <v>5707</v>
      </c>
      <c r="B5528" s="14" t="s">
        <v>38</v>
      </c>
      <c r="C5528" s="14" t="s">
        <v>17</v>
      </c>
      <c r="D5528" s="14" t="s">
        <v>84</v>
      </c>
      <c r="E5528" s="14" t="s">
        <v>5</v>
      </c>
      <c r="F5528" s="15">
        <v>42984.0</v>
      </c>
      <c r="G5528" s="15">
        <v>43058.0</v>
      </c>
      <c r="H5528" s="14">
        <v>5987.0</v>
      </c>
      <c r="I5528" s="12">
        <f>VLOOKUP(C5528, products!$A$1:$C$8, 3, FALSE)</f>
        <v>4821</v>
      </c>
      <c r="J5528" s="12" t="str">
        <f>VLOOKUP(B5528,sales_teams!A:C,3)</f>
        <v>East</v>
      </c>
      <c r="K5528" s="12" t="str">
        <f>VLOOKUP(B5528,sales_teams!A:C,2)</f>
        <v>Rocco Neubert</v>
      </c>
      <c r="L5528" s="12" t="str">
        <f>VLOOKUP(D5528,accounts!A:G,6)</f>
        <v>United States</v>
      </c>
      <c r="M5528" s="12" t="str">
        <f>VLOOKUP(D5528,accounts!A:B,2)</f>
        <v>software</v>
      </c>
      <c r="N5528" s="12" t="str">
        <f t="shared" si="26"/>
        <v>Sep 2017</v>
      </c>
      <c r="O5528" s="12" t="str">
        <f t="shared" ref="O5528:O5538" si="701">TEXT(G5528,"mmm yyy")</f>
        <v>Nov 2017</v>
      </c>
      <c r="P5528" s="12">
        <f>VLOOKUP(D5528,accounts!A:G,4)</f>
        <v>2714.9</v>
      </c>
      <c r="Q5528" s="12">
        <f t="shared" ref="Q5528:Q5538" si="702">O5528-N5528</f>
        <v>61</v>
      </c>
    </row>
    <row r="5529">
      <c r="A5529" s="14" t="s">
        <v>5708</v>
      </c>
      <c r="B5529" s="14" t="s">
        <v>38</v>
      </c>
      <c r="C5529" s="14" t="s">
        <v>17</v>
      </c>
      <c r="D5529" s="14" t="s">
        <v>70</v>
      </c>
      <c r="E5529" s="14" t="s">
        <v>5</v>
      </c>
      <c r="F5529" s="15">
        <v>42984.0</v>
      </c>
      <c r="G5529" s="15">
        <v>43099.0</v>
      </c>
      <c r="H5529" s="14">
        <v>5141.0</v>
      </c>
      <c r="I5529" s="12">
        <f>VLOOKUP(C5529, products!$A$1:$C$8, 3, FALSE)</f>
        <v>4821</v>
      </c>
      <c r="J5529" s="12" t="str">
        <f>VLOOKUP(B5529,sales_teams!A:C,3)</f>
        <v>East</v>
      </c>
      <c r="K5529" s="12" t="str">
        <f>VLOOKUP(B5529,sales_teams!A:C,2)</f>
        <v>Rocco Neubert</v>
      </c>
      <c r="L5529" s="12" t="str">
        <f>VLOOKUP(D5529,accounts!A:G,6)</f>
        <v>United States</v>
      </c>
      <c r="M5529" s="12" t="str">
        <f>VLOOKUP(D5529,accounts!A:B,2)</f>
        <v>telecommunications</v>
      </c>
      <c r="N5529" s="12" t="str">
        <f t="shared" si="26"/>
        <v>Sep 2017</v>
      </c>
      <c r="O5529" s="12" t="str">
        <f t="shared" si="701"/>
        <v>Dec 2017</v>
      </c>
      <c r="P5529" s="12">
        <f>VLOOKUP(D5529,accounts!A:G,4)</f>
        <v>5266.09</v>
      </c>
      <c r="Q5529" s="12">
        <f t="shared" si="702"/>
        <v>91</v>
      </c>
    </row>
    <row r="5530">
      <c r="A5530" s="14" t="s">
        <v>5709</v>
      </c>
      <c r="B5530" s="14" t="s">
        <v>38</v>
      </c>
      <c r="C5530" s="14" t="s">
        <v>19</v>
      </c>
      <c r="D5530" s="14" t="s">
        <v>84</v>
      </c>
      <c r="E5530" s="14" t="s">
        <v>5</v>
      </c>
      <c r="F5530" s="15">
        <v>42984.0</v>
      </c>
      <c r="G5530" s="15">
        <v>42991.0</v>
      </c>
      <c r="H5530" s="14">
        <v>48.0</v>
      </c>
      <c r="I5530" s="12">
        <f>VLOOKUP(C5530, products!$A$1:$C$8, 3, FALSE)</f>
        <v>55</v>
      </c>
      <c r="J5530" s="12" t="str">
        <f>VLOOKUP(B5530,sales_teams!A:C,3)</f>
        <v>East</v>
      </c>
      <c r="K5530" s="12" t="str">
        <f>VLOOKUP(B5530,sales_teams!A:C,2)</f>
        <v>Rocco Neubert</v>
      </c>
      <c r="L5530" s="12" t="str">
        <f>VLOOKUP(D5530,accounts!A:G,6)</f>
        <v>United States</v>
      </c>
      <c r="M5530" s="12" t="str">
        <f>VLOOKUP(D5530,accounts!A:B,2)</f>
        <v>software</v>
      </c>
      <c r="N5530" s="12" t="str">
        <f t="shared" si="26"/>
        <v>Sep 2017</v>
      </c>
      <c r="O5530" s="12" t="str">
        <f t="shared" si="701"/>
        <v>Sep 2017</v>
      </c>
      <c r="P5530" s="12">
        <f>VLOOKUP(D5530,accounts!A:G,4)</f>
        <v>2714.9</v>
      </c>
      <c r="Q5530" s="12">
        <f t="shared" si="702"/>
        <v>0</v>
      </c>
    </row>
    <row r="5531">
      <c r="A5531" s="14" t="s">
        <v>5710</v>
      </c>
      <c r="B5531" s="14" t="s">
        <v>39</v>
      </c>
      <c r="C5531" s="14" t="s">
        <v>17</v>
      </c>
      <c r="D5531" s="14" t="s">
        <v>77</v>
      </c>
      <c r="E5531" s="14" t="s">
        <v>26</v>
      </c>
      <c r="F5531" s="15">
        <v>42984.0</v>
      </c>
      <c r="G5531" s="15">
        <v>43042.0</v>
      </c>
      <c r="H5531" s="14">
        <v>0.0</v>
      </c>
      <c r="I5531" s="12">
        <f>VLOOKUP(C5531, products!$A$1:$C$8, 3, FALSE)</f>
        <v>4821</v>
      </c>
      <c r="J5531" s="12" t="str">
        <f>VLOOKUP(B5531,sales_teams!A:C,3)</f>
        <v>East</v>
      </c>
      <c r="K5531" s="12" t="str">
        <f>VLOOKUP(B5531,sales_teams!A:C,2)</f>
        <v>Rocco Neubert</v>
      </c>
      <c r="L5531" s="12" t="str">
        <f>VLOOKUP(D5531,accounts!A:G,6)</f>
        <v>United States</v>
      </c>
      <c r="M5531" s="12" t="str">
        <f>VLOOKUP(D5531,accounts!A:B,2)</f>
        <v>retail</v>
      </c>
      <c r="N5531" s="12" t="str">
        <f t="shared" si="26"/>
        <v>Sep 2017</v>
      </c>
      <c r="O5531" s="12" t="str">
        <f t="shared" si="701"/>
        <v>Nov 2017</v>
      </c>
      <c r="P5531" s="12">
        <f>VLOOKUP(D5531,accounts!A:G,4)</f>
        <v>1419.98</v>
      </c>
      <c r="Q5531" s="12">
        <f t="shared" si="702"/>
        <v>61</v>
      </c>
    </row>
    <row r="5532">
      <c r="A5532" s="14" t="s">
        <v>5711</v>
      </c>
      <c r="B5532" s="14" t="s">
        <v>39</v>
      </c>
      <c r="C5532" s="14" t="s">
        <v>21</v>
      </c>
      <c r="D5532" s="14" t="s">
        <v>87</v>
      </c>
      <c r="E5532" s="14" t="s">
        <v>5</v>
      </c>
      <c r="F5532" s="15">
        <v>42984.0</v>
      </c>
      <c r="G5532" s="15">
        <v>42998.0</v>
      </c>
      <c r="H5532" s="14">
        <v>3206.0</v>
      </c>
      <c r="I5532" s="12">
        <f>VLOOKUP(C5532, products!$A$1:$C$8, 3, FALSE)</f>
        <v>3393</v>
      </c>
      <c r="J5532" s="12" t="str">
        <f>VLOOKUP(B5532,sales_teams!A:C,3)</f>
        <v>East</v>
      </c>
      <c r="K5532" s="12" t="str">
        <f>VLOOKUP(B5532,sales_teams!A:C,2)</f>
        <v>Rocco Neubert</v>
      </c>
      <c r="L5532" s="12" t="str">
        <f>VLOOKUP(D5532,accounts!A:G,6)</f>
        <v>United States</v>
      </c>
      <c r="M5532" s="12" t="str">
        <f>VLOOKUP(D5532,accounts!A:B,2)</f>
        <v>entertainment</v>
      </c>
      <c r="N5532" s="12" t="str">
        <f t="shared" si="26"/>
        <v>Sep 2017</v>
      </c>
      <c r="O5532" s="12" t="str">
        <f t="shared" si="701"/>
        <v>Sep 2017</v>
      </c>
      <c r="P5532" s="12">
        <f>VLOOKUP(D5532,accounts!A:G,4)</f>
        <v>3838.39</v>
      </c>
      <c r="Q5532" s="12">
        <f t="shared" si="702"/>
        <v>0</v>
      </c>
    </row>
    <row r="5533">
      <c r="A5533" s="14" t="s">
        <v>5712</v>
      </c>
      <c r="B5533" s="14" t="s">
        <v>40</v>
      </c>
      <c r="C5533" s="14" t="s">
        <v>19</v>
      </c>
      <c r="D5533" s="14" t="s">
        <v>85</v>
      </c>
      <c r="E5533" s="14" t="s">
        <v>5</v>
      </c>
      <c r="F5533" s="15">
        <v>42984.0</v>
      </c>
      <c r="G5533" s="15">
        <v>43068.0</v>
      </c>
      <c r="H5533" s="14">
        <v>61.0</v>
      </c>
      <c r="I5533" s="12">
        <f>VLOOKUP(C5533, products!$A$1:$C$8, 3, FALSE)</f>
        <v>55</v>
      </c>
      <c r="J5533" s="12" t="str">
        <f>VLOOKUP(B5533,sales_teams!A:C,3)</f>
        <v>East</v>
      </c>
      <c r="K5533" s="12" t="str">
        <f>VLOOKUP(B5533,sales_teams!A:C,2)</f>
        <v>Rocco Neubert</v>
      </c>
      <c r="L5533" s="12" t="str">
        <f>VLOOKUP(D5533,accounts!A:G,6)</f>
        <v>United States</v>
      </c>
      <c r="M5533" s="12" t="str">
        <f>VLOOKUP(D5533,accounts!A:B,2)</f>
        <v>medical</v>
      </c>
      <c r="N5533" s="12" t="str">
        <f t="shared" si="26"/>
        <v>Sep 2017</v>
      </c>
      <c r="O5533" s="12" t="str">
        <f t="shared" si="701"/>
        <v>Nov 2017</v>
      </c>
      <c r="P5533" s="12">
        <f>VLOOKUP(D5533,accounts!A:G,4)</f>
        <v>2741.37</v>
      </c>
      <c r="Q5533" s="12">
        <f t="shared" si="702"/>
        <v>61</v>
      </c>
    </row>
    <row r="5534">
      <c r="A5534" s="14" t="s">
        <v>5713</v>
      </c>
      <c r="B5534" s="14" t="s">
        <v>41</v>
      </c>
      <c r="C5534" s="14" t="s">
        <v>18</v>
      </c>
      <c r="D5534" s="14" t="s">
        <v>114</v>
      </c>
      <c r="E5534" s="14" t="s">
        <v>26</v>
      </c>
      <c r="F5534" s="15">
        <v>42984.0</v>
      </c>
      <c r="G5534" s="15">
        <v>43073.0</v>
      </c>
      <c r="H5534" s="14">
        <v>0.0</v>
      </c>
      <c r="I5534" s="12">
        <f>VLOOKUP(C5534, products!$A$1:$C$8, 3, FALSE)</f>
        <v>1096</v>
      </c>
      <c r="J5534" s="12" t="str">
        <f>VLOOKUP(B5534,sales_teams!A:C,3)</f>
        <v>East</v>
      </c>
      <c r="K5534" s="12" t="str">
        <f>VLOOKUP(B5534,sales_teams!A:C,2)</f>
        <v>Rocco Neubert</v>
      </c>
      <c r="L5534" s="12" t="str">
        <f>VLOOKUP(D5534,accounts!A:G,6)</f>
        <v>United States</v>
      </c>
      <c r="M5534" s="12" t="str">
        <f>VLOOKUP(D5534,accounts!A:B,2)</f>
        <v>technolgy</v>
      </c>
      <c r="N5534" s="12" t="str">
        <f t="shared" si="26"/>
        <v>Sep 2017</v>
      </c>
      <c r="O5534" s="12" t="str">
        <f t="shared" si="701"/>
        <v>Dec 2017</v>
      </c>
      <c r="P5534" s="12">
        <f>VLOOKUP(D5534,accounts!A:G,4)</f>
        <v>1100.04</v>
      </c>
      <c r="Q5534" s="12">
        <f t="shared" si="702"/>
        <v>91</v>
      </c>
    </row>
    <row r="5535">
      <c r="A5535" s="14" t="s">
        <v>5714</v>
      </c>
      <c r="B5535" s="14" t="s">
        <v>42</v>
      </c>
      <c r="C5535" s="14" t="s">
        <v>17</v>
      </c>
      <c r="D5535" s="14" t="s">
        <v>140</v>
      </c>
      <c r="E5535" s="14" t="s">
        <v>5</v>
      </c>
      <c r="F5535" s="15">
        <v>42984.0</v>
      </c>
      <c r="G5535" s="15">
        <v>43061.0</v>
      </c>
      <c r="H5535" s="14">
        <v>5078.0</v>
      </c>
      <c r="I5535" s="12">
        <f>VLOOKUP(C5535, products!$A$1:$C$8, 3, FALSE)</f>
        <v>4821</v>
      </c>
      <c r="J5535" s="12" t="str">
        <f>VLOOKUP(B5535,sales_teams!A:C,3)</f>
        <v>East</v>
      </c>
      <c r="K5535" s="12" t="str">
        <f>VLOOKUP(B5535,sales_teams!A:C,2)</f>
        <v>Rocco Neubert</v>
      </c>
      <c r="L5535" s="12" t="str">
        <f>VLOOKUP(D5535,accounts!A:G,6)</f>
        <v>United States</v>
      </c>
      <c r="M5535" s="12" t="str">
        <f>VLOOKUP(D5535,accounts!A:B,2)</f>
        <v>marketing</v>
      </c>
      <c r="N5535" s="12" t="str">
        <f t="shared" si="26"/>
        <v>Sep 2017</v>
      </c>
      <c r="O5535" s="12" t="str">
        <f t="shared" si="701"/>
        <v>Nov 2017</v>
      </c>
      <c r="P5535" s="12">
        <f>VLOOKUP(D5535,accounts!A:G,4)</f>
        <v>375.43</v>
      </c>
      <c r="Q5535" s="12">
        <f t="shared" si="702"/>
        <v>61</v>
      </c>
    </row>
    <row r="5536">
      <c r="A5536" s="14" t="s">
        <v>5715</v>
      </c>
      <c r="B5536" s="14" t="s">
        <v>45</v>
      </c>
      <c r="C5536" s="14" t="s">
        <v>22</v>
      </c>
      <c r="D5536" s="14" t="s">
        <v>142</v>
      </c>
      <c r="E5536" s="14" t="s">
        <v>26</v>
      </c>
      <c r="F5536" s="15">
        <v>42984.0</v>
      </c>
      <c r="G5536" s="15">
        <v>43058.0</v>
      </c>
      <c r="H5536" s="14">
        <v>0.0</v>
      </c>
      <c r="I5536" s="12">
        <f>VLOOKUP(C5536, products!$A$1:$C$8, 3, FALSE)</f>
        <v>550</v>
      </c>
      <c r="J5536" s="12" t="str">
        <f>VLOOKUP(B5536,sales_teams!A:C,3)</f>
        <v>East</v>
      </c>
      <c r="K5536" s="12" t="str">
        <f>VLOOKUP(B5536,sales_teams!A:C,2)</f>
        <v>Rocco Neubert</v>
      </c>
      <c r="L5536" s="12" t="str">
        <f>VLOOKUP(D5536,accounts!A:G,6)</f>
        <v>United States</v>
      </c>
      <c r="M5536" s="12" t="str">
        <f>VLOOKUP(D5536,accounts!A:B,2)</f>
        <v>employment</v>
      </c>
      <c r="N5536" s="12" t="str">
        <f t="shared" si="26"/>
        <v>Sep 2017</v>
      </c>
      <c r="O5536" s="12" t="str">
        <f t="shared" si="701"/>
        <v>Nov 2017</v>
      </c>
      <c r="P5536" s="12">
        <f>VLOOKUP(D5536,accounts!A:G,4)</f>
        <v>291.27</v>
      </c>
      <c r="Q5536" s="12">
        <f t="shared" si="702"/>
        <v>61</v>
      </c>
    </row>
    <row r="5537">
      <c r="A5537" s="14" t="s">
        <v>5716</v>
      </c>
      <c r="B5537" s="14" t="s">
        <v>45</v>
      </c>
      <c r="C5537" s="14" t="s">
        <v>22</v>
      </c>
      <c r="D5537" s="14" t="s">
        <v>100</v>
      </c>
      <c r="E5537" s="14" t="s">
        <v>5</v>
      </c>
      <c r="F5537" s="15">
        <v>42984.0</v>
      </c>
      <c r="G5537" s="15">
        <v>43046.0</v>
      </c>
      <c r="H5537" s="14">
        <v>532.0</v>
      </c>
      <c r="I5537" s="12">
        <f>VLOOKUP(C5537, products!$A$1:$C$8, 3, FALSE)</f>
        <v>550</v>
      </c>
      <c r="J5537" s="12" t="str">
        <f>VLOOKUP(B5537,sales_teams!A:C,3)</f>
        <v>East</v>
      </c>
      <c r="K5537" s="12" t="str">
        <f>VLOOKUP(B5537,sales_teams!A:C,2)</f>
        <v>Rocco Neubert</v>
      </c>
      <c r="L5537" s="12" t="str">
        <f>VLOOKUP(D5537,accounts!A:G,6)</f>
        <v>Belgium</v>
      </c>
      <c r="M5537" s="12" t="str">
        <f>VLOOKUP(D5537,accounts!A:B,2)</f>
        <v>retail</v>
      </c>
      <c r="N5537" s="12" t="str">
        <f t="shared" si="26"/>
        <v>Sep 2017</v>
      </c>
      <c r="O5537" s="12" t="str">
        <f t="shared" si="701"/>
        <v>Nov 2017</v>
      </c>
      <c r="P5537" s="12">
        <f>VLOOKUP(D5537,accounts!A:G,4)</f>
        <v>1376.8</v>
      </c>
      <c r="Q5537" s="12">
        <f t="shared" si="702"/>
        <v>61</v>
      </c>
    </row>
    <row r="5538">
      <c r="A5538" s="14" t="s">
        <v>5717</v>
      </c>
      <c r="B5538" s="14" t="s">
        <v>46</v>
      </c>
      <c r="C5538" s="14" t="s">
        <v>19</v>
      </c>
      <c r="D5538" s="14" t="s">
        <v>97</v>
      </c>
      <c r="E5538" s="14" t="s">
        <v>5</v>
      </c>
      <c r="F5538" s="15">
        <v>42984.0</v>
      </c>
      <c r="G5538" s="15">
        <v>42993.0</v>
      </c>
      <c r="H5538" s="14">
        <v>56.0</v>
      </c>
      <c r="I5538" s="12">
        <f>VLOOKUP(C5538, products!$A$1:$C$8, 3, FALSE)</f>
        <v>55</v>
      </c>
      <c r="J5538" s="12" t="str">
        <f>VLOOKUP(B5538,sales_teams!A:C,3)</f>
        <v>East</v>
      </c>
      <c r="K5538" s="12" t="str">
        <f>VLOOKUP(B5538,sales_teams!A:C,2)</f>
        <v>Rocco Neubert</v>
      </c>
      <c r="L5538" s="12" t="str">
        <f>VLOOKUP(D5538,accounts!A:G,6)</f>
        <v>United States</v>
      </c>
      <c r="M5538" s="12" t="str">
        <f>VLOOKUP(D5538,accounts!A:B,2)</f>
        <v>medical</v>
      </c>
      <c r="N5538" s="12" t="str">
        <f t="shared" si="26"/>
        <v>Sep 2017</v>
      </c>
      <c r="O5538" s="12" t="str">
        <f t="shared" si="701"/>
        <v>Sep 2017</v>
      </c>
      <c r="P5538" s="12">
        <f>VLOOKUP(D5538,accounts!A:G,4)</f>
        <v>1618.89</v>
      </c>
      <c r="Q5538" s="12">
        <f t="shared" si="702"/>
        <v>0</v>
      </c>
    </row>
    <row r="5539">
      <c r="A5539" s="14" t="s">
        <v>5718</v>
      </c>
      <c r="B5539" s="14" t="s">
        <v>47</v>
      </c>
      <c r="C5539" s="14" t="s">
        <v>22</v>
      </c>
      <c r="D5539" s="14" t="s">
        <v>139</v>
      </c>
      <c r="E5539" s="14" t="s">
        <v>25</v>
      </c>
      <c r="F5539" s="15">
        <v>42984.0</v>
      </c>
      <c r="G5539" s="17"/>
      <c r="I5539" s="12">
        <f>VLOOKUP(C5539, products!$A$1:$C$8, 3, FALSE)</f>
        <v>550</v>
      </c>
      <c r="J5539" s="12" t="str">
        <f>VLOOKUP(B5539,sales_teams!A:C,3)</f>
        <v>East</v>
      </c>
      <c r="K5539" s="12" t="str">
        <f>VLOOKUP(B5539,sales_teams!A:C,2)</f>
        <v>Rocco Neubert</v>
      </c>
      <c r="L5539" s="12" t="str">
        <f>VLOOKUP(D5539,accounts!A:G,6)</f>
        <v>United States</v>
      </c>
      <c r="M5539" s="12" t="str">
        <f>VLOOKUP(D5539,accounts!A:B,2)</f>
        <v>technolgy</v>
      </c>
      <c r="N5539" s="12" t="str">
        <f t="shared" si="26"/>
        <v>Sep 2017</v>
      </c>
      <c r="P5539" s="12">
        <f>VLOOKUP(D5539,accounts!A:G,4)</f>
        <v>527.11</v>
      </c>
    </row>
    <row r="5540">
      <c r="A5540" s="14" t="s">
        <v>5719</v>
      </c>
      <c r="B5540" s="14" t="s">
        <v>49</v>
      </c>
      <c r="C5540" s="14" t="s">
        <v>18</v>
      </c>
      <c r="D5540" s="14" t="s">
        <v>76</v>
      </c>
      <c r="E5540" s="14" t="s">
        <v>5</v>
      </c>
      <c r="F5540" s="15">
        <v>42984.0</v>
      </c>
      <c r="G5540" s="15">
        <v>43078.0</v>
      </c>
      <c r="H5540" s="14">
        <v>1182.0</v>
      </c>
      <c r="I5540" s="12">
        <f>VLOOKUP(C5540, products!$A$1:$C$8, 3, FALSE)</f>
        <v>1096</v>
      </c>
      <c r="J5540" s="12" t="str">
        <f>VLOOKUP(B5540,sales_teams!A:C,3)</f>
        <v>West</v>
      </c>
      <c r="K5540" s="12" t="str">
        <f>VLOOKUP(B5540,sales_teams!A:C,2)</f>
        <v>Summer Sewald</v>
      </c>
      <c r="L5540" s="12" t="str">
        <f>VLOOKUP(D5540,accounts!A:G,6)</f>
        <v>United States</v>
      </c>
      <c r="M5540" s="12" t="str">
        <f>VLOOKUP(D5540,accounts!A:B,2)</f>
        <v>software</v>
      </c>
      <c r="N5540" s="12" t="str">
        <f t="shared" si="26"/>
        <v>Sep 2017</v>
      </c>
      <c r="O5540" s="12" t="str">
        <f t="shared" ref="O5540:O5546" si="703">TEXT(G5540,"mmm yyy")</f>
        <v>Dec 2017</v>
      </c>
      <c r="P5540" s="12">
        <f>VLOOKUP(D5540,accounts!A:G,4)</f>
        <v>6354.87</v>
      </c>
      <c r="Q5540" s="12">
        <f t="shared" ref="Q5540:Q5546" si="704">O5540-N5540</f>
        <v>91</v>
      </c>
    </row>
    <row r="5541">
      <c r="A5541" s="14" t="s">
        <v>5720</v>
      </c>
      <c r="B5541" s="14" t="s">
        <v>50</v>
      </c>
      <c r="C5541" s="14" t="s">
        <v>20</v>
      </c>
      <c r="D5541" s="14" t="s">
        <v>92</v>
      </c>
      <c r="E5541" s="14" t="s">
        <v>5</v>
      </c>
      <c r="F5541" s="15">
        <v>42984.0</v>
      </c>
      <c r="G5541" s="15">
        <v>43089.0</v>
      </c>
      <c r="H5541" s="14">
        <v>5788.0</v>
      </c>
      <c r="I5541" s="12">
        <f>VLOOKUP(C5541, products!$A$1:$C$8, 3, FALSE)</f>
        <v>5482</v>
      </c>
      <c r="J5541" s="12" t="str">
        <f>VLOOKUP(B5541,sales_teams!A:C,3)</f>
        <v>West</v>
      </c>
      <c r="K5541" s="12" t="str">
        <f>VLOOKUP(B5541,sales_teams!A:C,2)</f>
        <v>Summer Sewald</v>
      </c>
      <c r="L5541" s="12" t="str">
        <f>VLOOKUP(D5541,accounts!A:G,6)</f>
        <v>United States</v>
      </c>
      <c r="M5541" s="12" t="str">
        <f>VLOOKUP(D5541,accounts!A:B,2)</f>
        <v>finance</v>
      </c>
      <c r="N5541" s="12" t="str">
        <f t="shared" si="26"/>
        <v>Sep 2017</v>
      </c>
      <c r="O5541" s="12" t="str">
        <f t="shared" si="703"/>
        <v>Dec 2017</v>
      </c>
      <c r="P5541" s="12">
        <f>VLOOKUP(D5541,accounts!A:G,4)</f>
        <v>2819.5</v>
      </c>
      <c r="Q5541" s="12">
        <f t="shared" si="704"/>
        <v>91</v>
      </c>
    </row>
    <row r="5542">
      <c r="A5542" s="14" t="s">
        <v>5721</v>
      </c>
      <c r="B5542" s="14" t="s">
        <v>57</v>
      </c>
      <c r="C5542" s="14" t="s">
        <v>19</v>
      </c>
      <c r="D5542" s="14" t="s">
        <v>100</v>
      </c>
      <c r="E5542" s="14" t="s">
        <v>26</v>
      </c>
      <c r="F5542" s="15">
        <v>42984.0</v>
      </c>
      <c r="G5542" s="15">
        <v>42991.0</v>
      </c>
      <c r="H5542" s="14">
        <v>0.0</v>
      </c>
      <c r="I5542" s="12">
        <f>VLOOKUP(C5542, products!$A$1:$C$8, 3, FALSE)</f>
        <v>55</v>
      </c>
      <c r="J5542" s="12" t="str">
        <f>VLOOKUP(B5542,sales_teams!A:C,3)</f>
        <v>West</v>
      </c>
      <c r="K5542" s="12" t="str">
        <f>VLOOKUP(B5542,sales_teams!A:C,2)</f>
        <v>Summer Sewald</v>
      </c>
      <c r="L5542" s="12" t="str">
        <f>VLOOKUP(D5542,accounts!A:G,6)</f>
        <v>Belgium</v>
      </c>
      <c r="M5542" s="12" t="str">
        <f>VLOOKUP(D5542,accounts!A:B,2)</f>
        <v>retail</v>
      </c>
      <c r="N5542" s="12" t="str">
        <f t="shared" si="26"/>
        <v>Sep 2017</v>
      </c>
      <c r="O5542" s="12" t="str">
        <f t="shared" si="703"/>
        <v>Sep 2017</v>
      </c>
      <c r="P5542" s="12">
        <f>VLOOKUP(D5542,accounts!A:G,4)</f>
        <v>1376.8</v>
      </c>
      <c r="Q5542" s="12">
        <f t="shared" si="704"/>
        <v>0</v>
      </c>
    </row>
    <row r="5543">
      <c r="A5543" s="14" t="s">
        <v>5722</v>
      </c>
      <c r="B5543" s="14" t="s">
        <v>57</v>
      </c>
      <c r="C5543" s="14" t="s">
        <v>19</v>
      </c>
      <c r="D5543" s="14" t="s">
        <v>98</v>
      </c>
      <c r="E5543" s="14" t="s">
        <v>5</v>
      </c>
      <c r="F5543" s="15">
        <v>42984.0</v>
      </c>
      <c r="G5543" s="15">
        <v>42990.0</v>
      </c>
      <c r="H5543" s="14">
        <v>61.0</v>
      </c>
      <c r="I5543" s="12">
        <f>VLOOKUP(C5543, products!$A$1:$C$8, 3, FALSE)</f>
        <v>55</v>
      </c>
      <c r="J5543" s="12" t="str">
        <f>VLOOKUP(B5543,sales_teams!A:C,3)</f>
        <v>West</v>
      </c>
      <c r="K5543" s="12" t="str">
        <f>VLOOKUP(B5543,sales_teams!A:C,2)</f>
        <v>Summer Sewald</v>
      </c>
      <c r="L5543" s="12" t="str">
        <f>VLOOKUP(D5543,accounts!A:G,6)</f>
        <v>United States</v>
      </c>
      <c r="M5543" s="12" t="str">
        <f>VLOOKUP(D5543,accounts!A:B,2)</f>
        <v>retail</v>
      </c>
      <c r="N5543" s="12" t="str">
        <f t="shared" si="26"/>
        <v>Sep 2017</v>
      </c>
      <c r="O5543" s="12" t="str">
        <f t="shared" si="703"/>
        <v>Sep 2017</v>
      </c>
      <c r="P5543" s="12">
        <f>VLOOKUP(D5543,accounts!A:G,4)</f>
        <v>718.62</v>
      </c>
      <c r="Q5543" s="12">
        <f t="shared" si="704"/>
        <v>0</v>
      </c>
    </row>
    <row r="5544">
      <c r="A5544" s="14" t="s">
        <v>5723</v>
      </c>
      <c r="B5544" s="14" t="s">
        <v>58</v>
      </c>
      <c r="C5544" s="14" t="s">
        <v>17</v>
      </c>
      <c r="D5544" s="14" t="s">
        <v>76</v>
      </c>
      <c r="E5544" s="14" t="s">
        <v>5</v>
      </c>
      <c r="F5544" s="15">
        <v>42984.0</v>
      </c>
      <c r="G5544" s="15">
        <v>43085.0</v>
      </c>
      <c r="H5544" s="14">
        <v>5115.0</v>
      </c>
      <c r="I5544" s="12">
        <f>VLOOKUP(C5544, products!$A$1:$C$8, 3, FALSE)</f>
        <v>4821</v>
      </c>
      <c r="J5544" s="12" t="str">
        <f>VLOOKUP(B5544,sales_teams!A:C,3)</f>
        <v>West</v>
      </c>
      <c r="K5544" s="12" t="str">
        <f>VLOOKUP(B5544,sales_teams!A:C,2)</f>
        <v>Summer Sewald</v>
      </c>
      <c r="L5544" s="12" t="str">
        <f>VLOOKUP(D5544,accounts!A:G,6)</f>
        <v>United States</v>
      </c>
      <c r="M5544" s="12" t="str">
        <f>VLOOKUP(D5544,accounts!A:B,2)</f>
        <v>software</v>
      </c>
      <c r="N5544" s="12" t="str">
        <f t="shared" si="26"/>
        <v>Sep 2017</v>
      </c>
      <c r="O5544" s="12" t="str">
        <f t="shared" si="703"/>
        <v>Dec 2017</v>
      </c>
      <c r="P5544" s="12">
        <f>VLOOKUP(D5544,accounts!A:G,4)</f>
        <v>6354.87</v>
      </c>
      <c r="Q5544" s="12">
        <f t="shared" si="704"/>
        <v>91</v>
      </c>
    </row>
    <row r="5545">
      <c r="A5545" s="14" t="s">
        <v>5724</v>
      </c>
      <c r="B5545" s="14" t="s">
        <v>58</v>
      </c>
      <c r="C5545" s="14" t="s">
        <v>17</v>
      </c>
      <c r="D5545" s="14" t="s">
        <v>89</v>
      </c>
      <c r="E5545" s="14" t="s">
        <v>5</v>
      </c>
      <c r="F5545" s="15">
        <v>42984.0</v>
      </c>
      <c r="G5545" s="15">
        <v>42993.0</v>
      </c>
      <c r="H5545" s="14">
        <v>5227.0</v>
      </c>
      <c r="I5545" s="12">
        <f>VLOOKUP(C5545, products!$A$1:$C$8, 3, FALSE)</f>
        <v>4821</v>
      </c>
      <c r="J5545" s="12" t="str">
        <f>VLOOKUP(B5545,sales_teams!A:C,3)</f>
        <v>West</v>
      </c>
      <c r="K5545" s="12" t="str">
        <f>VLOOKUP(B5545,sales_teams!A:C,2)</f>
        <v>Summer Sewald</v>
      </c>
      <c r="L5545" s="12" t="str">
        <f>VLOOKUP(D5545,accounts!A:G,6)</f>
        <v>United States</v>
      </c>
      <c r="M5545" s="12" t="str">
        <f>VLOOKUP(D5545,accounts!A:B,2)</f>
        <v>employment</v>
      </c>
      <c r="N5545" s="12" t="str">
        <f t="shared" si="26"/>
        <v>Sep 2017</v>
      </c>
      <c r="O5545" s="12" t="str">
        <f t="shared" si="703"/>
        <v>Sep 2017</v>
      </c>
      <c r="P5545" s="12">
        <f>VLOOKUP(D5545,accounts!A:G,4)</f>
        <v>2871.35</v>
      </c>
      <c r="Q5545" s="12">
        <f t="shared" si="704"/>
        <v>0</v>
      </c>
    </row>
    <row r="5546">
      <c r="A5546" s="14" t="s">
        <v>5725</v>
      </c>
      <c r="B5546" s="14" t="s">
        <v>60</v>
      </c>
      <c r="C5546" s="14" t="s">
        <v>18</v>
      </c>
      <c r="D5546" s="14" t="s">
        <v>147</v>
      </c>
      <c r="E5546" s="14" t="s">
        <v>5</v>
      </c>
      <c r="F5546" s="15">
        <v>42984.0</v>
      </c>
      <c r="G5546" s="15">
        <v>43075.0</v>
      </c>
      <c r="H5546" s="14">
        <v>1144.0</v>
      </c>
      <c r="I5546" s="12">
        <f>VLOOKUP(C5546, products!$A$1:$C$8, 3, FALSE)</f>
        <v>1096</v>
      </c>
      <c r="J5546" s="12" t="str">
        <f>VLOOKUP(B5546,sales_teams!A:C,3)</f>
        <v>West</v>
      </c>
      <c r="K5546" s="12" t="str">
        <f>VLOOKUP(B5546,sales_teams!A:C,2)</f>
        <v>Summer Sewald</v>
      </c>
      <c r="L5546" s="12" t="str">
        <f>VLOOKUP(D5546,accounts!A:G,6)</f>
        <v>United States</v>
      </c>
      <c r="M5546" s="12" t="str">
        <f>VLOOKUP(D5546,accounts!A:B,2)</f>
        <v>retail</v>
      </c>
      <c r="N5546" s="12" t="str">
        <f t="shared" si="26"/>
        <v>Sep 2017</v>
      </c>
      <c r="O5546" s="12" t="str">
        <f t="shared" si="703"/>
        <v>Dec 2017</v>
      </c>
      <c r="P5546" s="12">
        <f>VLOOKUP(D5546,accounts!A:G,4)</f>
        <v>71.12</v>
      </c>
      <c r="Q5546" s="12">
        <f t="shared" si="704"/>
        <v>91</v>
      </c>
    </row>
    <row r="5547">
      <c r="A5547" s="14" t="s">
        <v>5726</v>
      </c>
      <c r="B5547" s="14" t="s">
        <v>61</v>
      </c>
      <c r="C5547" s="14" t="s">
        <v>19</v>
      </c>
      <c r="D5547" s="14" t="s">
        <v>111</v>
      </c>
      <c r="E5547" s="14" t="s">
        <v>25</v>
      </c>
      <c r="F5547" s="15">
        <v>42984.0</v>
      </c>
      <c r="G5547" s="17"/>
      <c r="I5547" s="12">
        <f>VLOOKUP(C5547, products!$A$1:$C$8, 3, FALSE)</f>
        <v>55</v>
      </c>
      <c r="J5547" s="12" t="str">
        <f>VLOOKUP(B5547,sales_teams!A:C,3)</f>
        <v>West</v>
      </c>
      <c r="K5547" s="12" t="str">
        <f>VLOOKUP(B5547,sales_teams!A:C,2)</f>
        <v>Summer Sewald</v>
      </c>
      <c r="L5547" s="12" t="str">
        <f>VLOOKUP(D5547,accounts!A:G,6)</f>
        <v>United States</v>
      </c>
      <c r="M5547" s="12" t="str">
        <f>VLOOKUP(D5547,accounts!A:B,2)</f>
        <v>retail</v>
      </c>
      <c r="N5547" s="12" t="str">
        <f t="shared" si="26"/>
        <v>Sep 2017</v>
      </c>
      <c r="P5547" s="12">
        <f>VLOOKUP(D5547,accounts!A:G,4)</f>
        <v>223.8</v>
      </c>
    </row>
    <row r="5548">
      <c r="A5548" s="14" t="s">
        <v>5727</v>
      </c>
      <c r="B5548" s="14" t="s">
        <v>32</v>
      </c>
      <c r="C5548" s="14" t="s">
        <v>19</v>
      </c>
      <c r="D5548" s="14" t="s">
        <v>142</v>
      </c>
      <c r="E5548" s="14" t="s">
        <v>26</v>
      </c>
      <c r="F5548" s="15">
        <v>42985.0</v>
      </c>
      <c r="G5548" s="15">
        <v>43057.0</v>
      </c>
      <c r="H5548" s="14">
        <v>0.0</v>
      </c>
      <c r="I5548" s="12">
        <f>VLOOKUP(C5548, products!$A$1:$C$8, 3, FALSE)</f>
        <v>55</v>
      </c>
      <c r="J5548" s="12" t="str">
        <f>VLOOKUP(B5548,sales_teams!A:C,3)</f>
        <v>Central</v>
      </c>
      <c r="K5548" s="12" t="str">
        <f>VLOOKUP(B5548,sales_teams!A:C,2)</f>
        <v>Dustin Brinkmann</v>
      </c>
      <c r="L5548" s="12" t="str">
        <f>VLOOKUP(D5548,accounts!A:G,6)</f>
        <v>United States</v>
      </c>
      <c r="M5548" s="12" t="str">
        <f>VLOOKUP(D5548,accounts!A:B,2)</f>
        <v>employment</v>
      </c>
      <c r="N5548" s="12" t="str">
        <f t="shared" si="26"/>
        <v>Sep 2017</v>
      </c>
      <c r="O5548" s="12" t="str">
        <f t="shared" ref="O5548:O5564" si="705">TEXT(G5548,"mmm yyy")</f>
        <v>Nov 2017</v>
      </c>
      <c r="P5548" s="12">
        <f>VLOOKUP(D5548,accounts!A:G,4)</f>
        <v>291.27</v>
      </c>
      <c r="Q5548" s="12">
        <f t="shared" ref="Q5548:Q5564" si="706">O5548-N5548</f>
        <v>61</v>
      </c>
    </row>
    <row r="5549">
      <c r="A5549" s="14" t="s">
        <v>5728</v>
      </c>
      <c r="B5549" s="14" t="s">
        <v>32</v>
      </c>
      <c r="C5549" s="14" t="s">
        <v>18</v>
      </c>
      <c r="D5549" s="14" t="s">
        <v>94</v>
      </c>
      <c r="E5549" s="14" t="s">
        <v>5</v>
      </c>
      <c r="F5549" s="15">
        <v>42985.0</v>
      </c>
      <c r="G5549" s="15">
        <v>43081.0</v>
      </c>
      <c r="H5549" s="14">
        <v>1249.0</v>
      </c>
      <c r="I5549" s="12">
        <f>VLOOKUP(C5549, products!$A$1:$C$8, 3, FALSE)</f>
        <v>1096</v>
      </c>
      <c r="J5549" s="12" t="str">
        <f>VLOOKUP(B5549,sales_teams!A:C,3)</f>
        <v>Central</v>
      </c>
      <c r="K5549" s="12" t="str">
        <f>VLOOKUP(B5549,sales_teams!A:C,2)</f>
        <v>Dustin Brinkmann</v>
      </c>
      <c r="L5549" s="12" t="str">
        <f>VLOOKUP(D5549,accounts!A:G,6)</f>
        <v>United States</v>
      </c>
      <c r="M5549" s="12" t="str">
        <f>VLOOKUP(D5549,accounts!A:B,2)</f>
        <v>medical</v>
      </c>
      <c r="N5549" s="12" t="str">
        <f t="shared" si="26"/>
        <v>Sep 2017</v>
      </c>
      <c r="O5549" s="12" t="str">
        <f t="shared" si="705"/>
        <v>Dec 2017</v>
      </c>
      <c r="P5549" s="12">
        <f>VLOOKUP(D5549,accounts!A:G,4)</f>
        <v>3922.42</v>
      </c>
      <c r="Q5549" s="12">
        <f t="shared" si="706"/>
        <v>91</v>
      </c>
    </row>
    <row r="5550">
      <c r="A5550" s="14" t="s">
        <v>5729</v>
      </c>
      <c r="B5550" s="14" t="s">
        <v>33</v>
      </c>
      <c r="C5550" s="14" t="s">
        <v>18</v>
      </c>
      <c r="D5550" s="14" t="s">
        <v>144</v>
      </c>
      <c r="E5550" s="14" t="s">
        <v>5</v>
      </c>
      <c r="F5550" s="15">
        <v>42985.0</v>
      </c>
      <c r="G5550" s="15">
        <v>43072.0</v>
      </c>
      <c r="H5550" s="14">
        <v>1106.0</v>
      </c>
      <c r="I5550" s="12">
        <f>VLOOKUP(C5550, products!$A$1:$C$8, 3, FALSE)</f>
        <v>1096</v>
      </c>
      <c r="J5550" s="12" t="str">
        <f>VLOOKUP(B5550,sales_teams!A:C,3)</f>
        <v>Central</v>
      </c>
      <c r="K5550" s="12" t="str">
        <f>VLOOKUP(B5550,sales_teams!A:C,2)</f>
        <v>Dustin Brinkmann</v>
      </c>
      <c r="L5550" s="12" t="str">
        <f>VLOOKUP(D5550,accounts!A:G,6)</f>
        <v>Romania</v>
      </c>
      <c r="M5550" s="12" t="str">
        <f>VLOOKUP(D5550,accounts!A:B,2)</f>
        <v>retail</v>
      </c>
      <c r="N5550" s="12" t="str">
        <f t="shared" si="26"/>
        <v>Sep 2017</v>
      </c>
      <c r="O5550" s="12" t="str">
        <f t="shared" si="705"/>
        <v>Dec 2017</v>
      </c>
      <c r="P5550" s="12">
        <f>VLOOKUP(D5550,accounts!A:G,4)</f>
        <v>167.89</v>
      </c>
      <c r="Q5550" s="12">
        <f t="shared" si="706"/>
        <v>91</v>
      </c>
    </row>
    <row r="5551">
      <c r="A5551" s="14" t="s">
        <v>5730</v>
      </c>
      <c r="B5551" s="14" t="s">
        <v>34</v>
      </c>
      <c r="C5551" s="14" t="s">
        <v>18</v>
      </c>
      <c r="D5551" s="14" t="s">
        <v>122</v>
      </c>
      <c r="E5551" s="14" t="s">
        <v>5</v>
      </c>
      <c r="F5551" s="15">
        <v>42985.0</v>
      </c>
      <c r="G5551" s="15">
        <v>43057.0</v>
      </c>
      <c r="H5551" s="14">
        <v>1251.0</v>
      </c>
      <c r="I5551" s="12">
        <f>VLOOKUP(C5551, products!$A$1:$C$8, 3, FALSE)</f>
        <v>1096</v>
      </c>
      <c r="J5551" s="12" t="str">
        <f>VLOOKUP(B5551,sales_teams!A:C,3)</f>
        <v>Central</v>
      </c>
      <c r="K5551" s="12" t="str">
        <f>VLOOKUP(B5551,sales_teams!A:C,2)</f>
        <v>Dustin Brinkmann</v>
      </c>
      <c r="L5551" s="12" t="str">
        <f>VLOOKUP(D5551,accounts!A:G,6)</f>
        <v>United States</v>
      </c>
      <c r="M5551" s="12" t="str">
        <f>VLOOKUP(D5551,accounts!A:B,2)</f>
        <v>software</v>
      </c>
      <c r="N5551" s="12" t="str">
        <f t="shared" si="26"/>
        <v>Sep 2017</v>
      </c>
      <c r="O5551" s="12" t="str">
        <f t="shared" si="705"/>
        <v>Nov 2017</v>
      </c>
      <c r="P5551" s="12">
        <f>VLOOKUP(D5551,accounts!A:G,4)</f>
        <v>987.39</v>
      </c>
      <c r="Q5551" s="12">
        <f t="shared" si="706"/>
        <v>61</v>
      </c>
    </row>
    <row r="5552">
      <c r="A5552" s="14" t="s">
        <v>5731</v>
      </c>
      <c r="B5552" s="14" t="s">
        <v>36</v>
      </c>
      <c r="C5552" s="14" t="s">
        <v>17</v>
      </c>
      <c r="D5552" s="14" t="s">
        <v>77</v>
      </c>
      <c r="E5552" s="14" t="s">
        <v>26</v>
      </c>
      <c r="F5552" s="15">
        <v>42985.0</v>
      </c>
      <c r="G5552" s="15">
        <v>43057.0</v>
      </c>
      <c r="H5552" s="14">
        <v>0.0</v>
      </c>
      <c r="I5552" s="12">
        <f>VLOOKUP(C5552, products!$A$1:$C$8, 3, FALSE)</f>
        <v>4821</v>
      </c>
      <c r="J5552" s="12" t="str">
        <f>VLOOKUP(B5552,sales_teams!A:C,3)</f>
        <v>Central</v>
      </c>
      <c r="K5552" s="12" t="str">
        <f>VLOOKUP(B5552,sales_teams!A:C,2)</f>
        <v>Dustin Brinkmann</v>
      </c>
      <c r="L5552" s="12" t="str">
        <f>VLOOKUP(D5552,accounts!A:G,6)</f>
        <v>United States</v>
      </c>
      <c r="M5552" s="12" t="str">
        <f>VLOOKUP(D5552,accounts!A:B,2)</f>
        <v>retail</v>
      </c>
      <c r="N5552" s="12" t="str">
        <f t="shared" si="26"/>
        <v>Sep 2017</v>
      </c>
      <c r="O5552" s="12" t="str">
        <f t="shared" si="705"/>
        <v>Nov 2017</v>
      </c>
      <c r="P5552" s="12">
        <f>VLOOKUP(D5552,accounts!A:G,4)</f>
        <v>1419.98</v>
      </c>
      <c r="Q5552" s="12">
        <f t="shared" si="706"/>
        <v>61</v>
      </c>
    </row>
    <row r="5553">
      <c r="A5553" s="14" t="s">
        <v>5732</v>
      </c>
      <c r="B5553" s="14" t="s">
        <v>36</v>
      </c>
      <c r="C5553" s="14" t="s">
        <v>17</v>
      </c>
      <c r="D5553" s="14" t="s">
        <v>146</v>
      </c>
      <c r="E5553" s="14" t="s">
        <v>5</v>
      </c>
      <c r="F5553" s="15">
        <v>42985.0</v>
      </c>
      <c r="G5553" s="15">
        <v>42996.0</v>
      </c>
      <c r="H5553" s="14">
        <v>4975.0</v>
      </c>
      <c r="I5553" s="12">
        <f>VLOOKUP(C5553, products!$A$1:$C$8, 3, FALSE)</f>
        <v>4821</v>
      </c>
      <c r="J5553" s="12" t="str">
        <f>VLOOKUP(B5553,sales_teams!A:C,3)</f>
        <v>Central</v>
      </c>
      <c r="K5553" s="12" t="str">
        <f>VLOOKUP(B5553,sales_teams!A:C,2)</f>
        <v>Dustin Brinkmann</v>
      </c>
      <c r="L5553" s="12" t="str">
        <f>VLOOKUP(D5553,accounts!A:G,6)</f>
        <v>United States</v>
      </c>
      <c r="M5553" s="12" t="str">
        <f>VLOOKUP(D5553,accounts!A:B,2)</f>
        <v>marketing</v>
      </c>
      <c r="N5553" s="12" t="str">
        <f t="shared" si="26"/>
        <v>Sep 2017</v>
      </c>
      <c r="O5553" s="12" t="str">
        <f t="shared" si="705"/>
        <v>Sep 2017</v>
      </c>
      <c r="P5553" s="12">
        <f>VLOOKUP(D5553,accounts!A:G,4)</f>
        <v>1197.44</v>
      </c>
      <c r="Q5553" s="12">
        <f t="shared" si="706"/>
        <v>0</v>
      </c>
    </row>
    <row r="5554">
      <c r="A5554" s="14" t="s">
        <v>5733</v>
      </c>
      <c r="B5554" s="14" t="s">
        <v>36</v>
      </c>
      <c r="C5554" s="14" t="s">
        <v>19</v>
      </c>
      <c r="D5554" s="14" t="s">
        <v>78</v>
      </c>
      <c r="E5554" s="14" t="s">
        <v>5</v>
      </c>
      <c r="F5554" s="15">
        <v>42985.0</v>
      </c>
      <c r="G5554" s="15">
        <v>42995.0</v>
      </c>
      <c r="H5554" s="14">
        <v>54.0</v>
      </c>
      <c r="I5554" s="12">
        <f>VLOOKUP(C5554, products!$A$1:$C$8, 3, FALSE)</f>
        <v>55</v>
      </c>
      <c r="J5554" s="12" t="str">
        <f>VLOOKUP(B5554,sales_teams!A:C,3)</f>
        <v>Central</v>
      </c>
      <c r="K5554" s="12" t="str">
        <f>VLOOKUP(B5554,sales_teams!A:C,2)</f>
        <v>Dustin Brinkmann</v>
      </c>
      <c r="L5554" s="12" t="str">
        <f>VLOOKUP(D5554,accounts!A:G,6)</f>
        <v>United States</v>
      </c>
      <c r="M5554" s="12" t="str">
        <f>VLOOKUP(D5554,accounts!A:B,2)</f>
        <v>finance</v>
      </c>
      <c r="N5554" s="12" t="str">
        <f t="shared" si="26"/>
        <v>Sep 2017</v>
      </c>
      <c r="O5554" s="12" t="str">
        <f t="shared" si="705"/>
        <v>Sep 2017</v>
      </c>
      <c r="P5554" s="12">
        <f>VLOOKUP(D5554,accounts!A:G,4)</f>
        <v>2022.14</v>
      </c>
      <c r="Q5554" s="12">
        <f t="shared" si="706"/>
        <v>0</v>
      </c>
    </row>
    <row r="5555">
      <c r="A5555" s="14" t="s">
        <v>5734</v>
      </c>
      <c r="B5555" s="14" t="s">
        <v>38</v>
      </c>
      <c r="C5555" s="14" t="s">
        <v>17</v>
      </c>
      <c r="D5555" s="14" t="s">
        <v>94</v>
      </c>
      <c r="E5555" s="14" t="s">
        <v>5</v>
      </c>
      <c r="F5555" s="15">
        <v>42985.0</v>
      </c>
      <c r="G5555" s="15">
        <v>43048.0</v>
      </c>
      <c r="H5555" s="14">
        <v>3975.0</v>
      </c>
      <c r="I5555" s="12">
        <f>VLOOKUP(C5555, products!$A$1:$C$8, 3, FALSE)</f>
        <v>4821</v>
      </c>
      <c r="J5555" s="12" t="str">
        <f>VLOOKUP(B5555,sales_teams!A:C,3)</f>
        <v>East</v>
      </c>
      <c r="K5555" s="12" t="str">
        <f>VLOOKUP(B5555,sales_teams!A:C,2)</f>
        <v>Rocco Neubert</v>
      </c>
      <c r="L5555" s="12" t="str">
        <f>VLOOKUP(D5555,accounts!A:G,6)</f>
        <v>United States</v>
      </c>
      <c r="M5555" s="12" t="str">
        <f>VLOOKUP(D5555,accounts!A:B,2)</f>
        <v>medical</v>
      </c>
      <c r="N5555" s="12" t="str">
        <f t="shared" si="26"/>
        <v>Sep 2017</v>
      </c>
      <c r="O5555" s="12" t="str">
        <f t="shared" si="705"/>
        <v>Nov 2017</v>
      </c>
      <c r="P5555" s="12">
        <f>VLOOKUP(D5555,accounts!A:G,4)</f>
        <v>3922.42</v>
      </c>
      <c r="Q5555" s="12">
        <f t="shared" si="706"/>
        <v>61</v>
      </c>
    </row>
    <row r="5556">
      <c r="A5556" s="14" t="s">
        <v>5735</v>
      </c>
      <c r="B5556" s="14" t="s">
        <v>38</v>
      </c>
      <c r="C5556" s="14" t="s">
        <v>21</v>
      </c>
      <c r="D5556" s="14" t="s">
        <v>84</v>
      </c>
      <c r="E5556" s="14" t="s">
        <v>5</v>
      </c>
      <c r="F5556" s="15">
        <v>42985.0</v>
      </c>
      <c r="G5556" s="15">
        <v>42990.0</v>
      </c>
      <c r="H5556" s="14">
        <v>2969.0</v>
      </c>
      <c r="I5556" s="12">
        <f>VLOOKUP(C5556, products!$A$1:$C$8, 3, FALSE)</f>
        <v>3393</v>
      </c>
      <c r="J5556" s="12" t="str">
        <f>VLOOKUP(B5556,sales_teams!A:C,3)</f>
        <v>East</v>
      </c>
      <c r="K5556" s="12" t="str">
        <f>VLOOKUP(B5556,sales_teams!A:C,2)</f>
        <v>Rocco Neubert</v>
      </c>
      <c r="L5556" s="12" t="str">
        <f>VLOOKUP(D5556,accounts!A:G,6)</f>
        <v>United States</v>
      </c>
      <c r="M5556" s="12" t="str">
        <f>VLOOKUP(D5556,accounts!A:B,2)</f>
        <v>software</v>
      </c>
      <c r="N5556" s="12" t="str">
        <f t="shared" si="26"/>
        <v>Sep 2017</v>
      </c>
      <c r="O5556" s="12" t="str">
        <f t="shared" si="705"/>
        <v>Sep 2017</v>
      </c>
      <c r="P5556" s="12">
        <f>VLOOKUP(D5556,accounts!A:G,4)</f>
        <v>2714.9</v>
      </c>
      <c r="Q5556" s="12">
        <f t="shared" si="706"/>
        <v>0</v>
      </c>
    </row>
    <row r="5557">
      <c r="A5557" s="14" t="s">
        <v>5736</v>
      </c>
      <c r="B5557" s="14" t="s">
        <v>41</v>
      </c>
      <c r="C5557" s="14" t="s">
        <v>22</v>
      </c>
      <c r="D5557" s="14" t="s">
        <v>144</v>
      </c>
      <c r="E5557" s="14" t="s">
        <v>5</v>
      </c>
      <c r="F5557" s="15">
        <v>42985.0</v>
      </c>
      <c r="G5557" s="15">
        <v>42991.0</v>
      </c>
      <c r="H5557" s="14">
        <v>558.0</v>
      </c>
      <c r="I5557" s="12">
        <f>VLOOKUP(C5557, products!$A$1:$C$8, 3, FALSE)</f>
        <v>550</v>
      </c>
      <c r="J5557" s="12" t="str">
        <f>VLOOKUP(B5557,sales_teams!A:C,3)</f>
        <v>East</v>
      </c>
      <c r="K5557" s="12" t="str">
        <f>VLOOKUP(B5557,sales_teams!A:C,2)</f>
        <v>Rocco Neubert</v>
      </c>
      <c r="L5557" s="12" t="str">
        <f>VLOOKUP(D5557,accounts!A:G,6)</f>
        <v>Romania</v>
      </c>
      <c r="M5557" s="12" t="str">
        <f>VLOOKUP(D5557,accounts!A:B,2)</f>
        <v>retail</v>
      </c>
      <c r="N5557" s="12" t="str">
        <f t="shared" si="26"/>
        <v>Sep 2017</v>
      </c>
      <c r="O5557" s="12" t="str">
        <f t="shared" si="705"/>
        <v>Sep 2017</v>
      </c>
      <c r="P5557" s="12">
        <f>VLOOKUP(D5557,accounts!A:G,4)</f>
        <v>167.89</v>
      </c>
      <c r="Q5557" s="12">
        <f t="shared" si="706"/>
        <v>0</v>
      </c>
    </row>
    <row r="5558">
      <c r="A5558" s="14" t="s">
        <v>5737</v>
      </c>
      <c r="B5558" s="14" t="s">
        <v>42</v>
      </c>
      <c r="C5558" s="14" t="s">
        <v>17</v>
      </c>
      <c r="D5558" s="14" t="s">
        <v>73</v>
      </c>
      <c r="E5558" s="14" t="s">
        <v>26</v>
      </c>
      <c r="F5558" s="15">
        <v>42985.0</v>
      </c>
      <c r="G5558" s="15">
        <v>43068.0</v>
      </c>
      <c r="H5558" s="14">
        <v>0.0</v>
      </c>
      <c r="I5558" s="12">
        <f>VLOOKUP(C5558, products!$A$1:$C$8, 3, FALSE)</f>
        <v>4821</v>
      </c>
      <c r="J5558" s="12" t="str">
        <f>VLOOKUP(B5558,sales_teams!A:C,3)</f>
        <v>East</v>
      </c>
      <c r="K5558" s="12" t="str">
        <f>VLOOKUP(B5558,sales_teams!A:C,2)</f>
        <v>Rocco Neubert</v>
      </c>
      <c r="L5558" s="12" t="str">
        <f>VLOOKUP(D5558,accounts!A:G,6)</f>
        <v>United States</v>
      </c>
      <c r="M5558" s="12" t="str">
        <f>VLOOKUP(D5558,accounts!A:B,2)</f>
        <v>medical</v>
      </c>
      <c r="N5558" s="12" t="str">
        <f t="shared" si="26"/>
        <v>Sep 2017</v>
      </c>
      <c r="O5558" s="12" t="str">
        <f t="shared" si="705"/>
        <v>Nov 2017</v>
      </c>
      <c r="P5558" s="12">
        <f>VLOOKUP(D5558,accounts!A:G,4)</f>
        <v>3178.24</v>
      </c>
      <c r="Q5558" s="12">
        <f t="shared" si="706"/>
        <v>61</v>
      </c>
    </row>
    <row r="5559">
      <c r="A5559" s="14" t="s">
        <v>5738</v>
      </c>
      <c r="B5559" s="14" t="s">
        <v>45</v>
      </c>
      <c r="C5559" s="14" t="s">
        <v>22</v>
      </c>
      <c r="D5559" s="14" t="s">
        <v>109</v>
      </c>
      <c r="E5559" s="14" t="s">
        <v>5</v>
      </c>
      <c r="F5559" s="15">
        <v>42985.0</v>
      </c>
      <c r="G5559" s="15">
        <v>42996.0</v>
      </c>
      <c r="H5559" s="14">
        <v>585.0</v>
      </c>
      <c r="I5559" s="12">
        <f>VLOOKUP(C5559, products!$A$1:$C$8, 3, FALSE)</f>
        <v>550</v>
      </c>
      <c r="J5559" s="12" t="str">
        <f>VLOOKUP(B5559,sales_teams!A:C,3)</f>
        <v>East</v>
      </c>
      <c r="K5559" s="12" t="str">
        <f>VLOOKUP(B5559,sales_teams!A:C,2)</f>
        <v>Rocco Neubert</v>
      </c>
      <c r="L5559" s="12" t="str">
        <f>VLOOKUP(D5559,accounts!A:G,6)</f>
        <v>Kenya</v>
      </c>
      <c r="M5559" s="12" t="str">
        <f>VLOOKUP(D5559,accounts!A:B,2)</f>
        <v>medical</v>
      </c>
      <c r="N5559" s="12" t="str">
        <f t="shared" si="26"/>
        <v>Sep 2017</v>
      </c>
      <c r="O5559" s="12" t="str">
        <f t="shared" si="705"/>
        <v>Sep 2017</v>
      </c>
      <c r="P5559" s="12">
        <f>VLOOKUP(D5559,accounts!A:G,4)</f>
        <v>647.18</v>
      </c>
      <c r="Q5559" s="12">
        <f t="shared" si="706"/>
        <v>0</v>
      </c>
    </row>
    <row r="5560">
      <c r="A5560" s="14" t="s">
        <v>5739</v>
      </c>
      <c r="B5560" s="14" t="s">
        <v>47</v>
      </c>
      <c r="C5560" s="14" t="s">
        <v>22</v>
      </c>
      <c r="D5560" s="14" t="s">
        <v>81</v>
      </c>
      <c r="E5560" s="14" t="s">
        <v>5</v>
      </c>
      <c r="F5560" s="15">
        <v>42985.0</v>
      </c>
      <c r="G5560" s="15">
        <v>43086.0</v>
      </c>
      <c r="H5560" s="14">
        <v>566.0</v>
      </c>
      <c r="I5560" s="12">
        <f>VLOOKUP(C5560, products!$A$1:$C$8, 3, FALSE)</f>
        <v>550</v>
      </c>
      <c r="J5560" s="12" t="str">
        <f>VLOOKUP(B5560,sales_teams!A:C,3)</f>
        <v>East</v>
      </c>
      <c r="K5560" s="12" t="str">
        <f>VLOOKUP(B5560,sales_teams!A:C,2)</f>
        <v>Rocco Neubert</v>
      </c>
      <c r="L5560" s="12" t="str">
        <f>VLOOKUP(D5560,accounts!A:G,6)</f>
        <v>United States</v>
      </c>
      <c r="M5560" s="12" t="str">
        <f>VLOOKUP(D5560,accounts!A:B,2)</f>
        <v>retail</v>
      </c>
      <c r="N5560" s="12" t="str">
        <f t="shared" si="26"/>
        <v>Sep 2017</v>
      </c>
      <c r="O5560" s="12" t="str">
        <f t="shared" si="705"/>
        <v>Dec 2017</v>
      </c>
      <c r="P5560" s="12">
        <f>VLOOKUP(D5560,accounts!A:G,4)</f>
        <v>2437.85</v>
      </c>
      <c r="Q5560" s="12">
        <f t="shared" si="706"/>
        <v>91</v>
      </c>
    </row>
    <row r="5561">
      <c r="A5561" s="14" t="s">
        <v>5740</v>
      </c>
      <c r="B5561" s="14" t="s">
        <v>49</v>
      </c>
      <c r="C5561" s="14" t="s">
        <v>17</v>
      </c>
      <c r="D5561" s="14" t="s">
        <v>76</v>
      </c>
      <c r="E5561" s="14" t="s">
        <v>5</v>
      </c>
      <c r="F5561" s="15">
        <v>42985.0</v>
      </c>
      <c r="G5561" s="15">
        <v>43055.0</v>
      </c>
      <c r="H5561" s="14">
        <v>4722.0</v>
      </c>
      <c r="I5561" s="12">
        <f>VLOOKUP(C5561, products!$A$1:$C$8, 3, FALSE)</f>
        <v>4821</v>
      </c>
      <c r="J5561" s="12" t="str">
        <f>VLOOKUP(B5561,sales_teams!A:C,3)</f>
        <v>West</v>
      </c>
      <c r="K5561" s="12" t="str">
        <f>VLOOKUP(B5561,sales_teams!A:C,2)</f>
        <v>Summer Sewald</v>
      </c>
      <c r="L5561" s="12" t="str">
        <f>VLOOKUP(D5561,accounts!A:G,6)</f>
        <v>United States</v>
      </c>
      <c r="M5561" s="12" t="str">
        <f>VLOOKUP(D5561,accounts!A:B,2)</f>
        <v>software</v>
      </c>
      <c r="N5561" s="12" t="str">
        <f t="shared" si="26"/>
        <v>Sep 2017</v>
      </c>
      <c r="O5561" s="12" t="str">
        <f t="shared" si="705"/>
        <v>Nov 2017</v>
      </c>
      <c r="P5561" s="12">
        <f>VLOOKUP(D5561,accounts!A:G,4)</f>
        <v>6354.87</v>
      </c>
      <c r="Q5561" s="12">
        <f t="shared" si="706"/>
        <v>61</v>
      </c>
    </row>
    <row r="5562">
      <c r="A5562" s="14" t="s">
        <v>5741</v>
      </c>
      <c r="B5562" s="14" t="s">
        <v>52</v>
      </c>
      <c r="C5562" s="14" t="s">
        <v>18</v>
      </c>
      <c r="D5562" s="14" t="s">
        <v>66</v>
      </c>
      <c r="E5562" s="14" t="s">
        <v>5</v>
      </c>
      <c r="F5562" s="15">
        <v>42985.0</v>
      </c>
      <c r="G5562" s="15">
        <v>43080.0</v>
      </c>
      <c r="H5562" s="14">
        <v>1033.0</v>
      </c>
      <c r="I5562" s="12">
        <f>VLOOKUP(C5562, products!$A$1:$C$8, 3, FALSE)</f>
        <v>1096</v>
      </c>
      <c r="J5562" s="12" t="str">
        <f>VLOOKUP(B5562,sales_teams!A:C,3)</f>
        <v>West</v>
      </c>
      <c r="K5562" s="12" t="str">
        <f>VLOOKUP(B5562,sales_teams!A:C,2)</f>
        <v>Summer Sewald</v>
      </c>
      <c r="L5562" s="12" t="str">
        <f>VLOOKUP(D5562,accounts!A:G,6)</f>
        <v>United States</v>
      </c>
      <c r="M5562" s="12" t="str">
        <f>VLOOKUP(D5562,accounts!A:B,2)</f>
        <v>medical</v>
      </c>
      <c r="N5562" s="12" t="str">
        <f t="shared" si="26"/>
        <v>Sep 2017</v>
      </c>
      <c r="O5562" s="12" t="str">
        <f t="shared" si="705"/>
        <v>Dec 2017</v>
      </c>
      <c r="P5562" s="12">
        <f>VLOOKUP(D5562,accounts!A:G,4)</f>
        <v>4.54</v>
      </c>
      <c r="Q5562" s="12">
        <f t="shared" si="706"/>
        <v>91</v>
      </c>
    </row>
    <row r="5563">
      <c r="A5563" s="14" t="s">
        <v>5742</v>
      </c>
      <c r="B5563" s="14" t="s">
        <v>53</v>
      </c>
      <c r="C5563" s="14" t="s">
        <v>22</v>
      </c>
      <c r="D5563" s="14" t="s">
        <v>90</v>
      </c>
      <c r="E5563" s="14" t="s">
        <v>5</v>
      </c>
      <c r="F5563" s="15">
        <v>42985.0</v>
      </c>
      <c r="G5563" s="15">
        <v>43088.0</v>
      </c>
      <c r="H5563" s="14">
        <v>587.0</v>
      </c>
      <c r="I5563" s="12">
        <f>VLOOKUP(C5563, products!$A$1:$C$8, 3, FALSE)</f>
        <v>550</v>
      </c>
      <c r="J5563" s="12" t="str">
        <f>VLOOKUP(B5563,sales_teams!A:C,3)</f>
        <v>West</v>
      </c>
      <c r="K5563" s="12" t="str">
        <f>VLOOKUP(B5563,sales_teams!A:C,2)</f>
        <v>Summer Sewald</v>
      </c>
      <c r="L5563" s="12" t="str">
        <f>VLOOKUP(D5563,accounts!A:G,6)</f>
        <v>United States</v>
      </c>
      <c r="M5563" s="12" t="str">
        <f>VLOOKUP(D5563,accounts!A:B,2)</f>
        <v>software</v>
      </c>
      <c r="N5563" s="12" t="str">
        <f t="shared" si="26"/>
        <v>Sep 2017</v>
      </c>
      <c r="O5563" s="12" t="str">
        <f t="shared" si="705"/>
        <v>Dec 2017</v>
      </c>
      <c r="P5563" s="12">
        <f>VLOOKUP(D5563,accounts!A:G,4)</f>
        <v>4618</v>
      </c>
      <c r="Q5563" s="12">
        <f t="shared" si="706"/>
        <v>91</v>
      </c>
    </row>
    <row r="5564">
      <c r="A5564" s="14" t="s">
        <v>5743</v>
      </c>
      <c r="B5564" s="14" t="s">
        <v>54</v>
      </c>
      <c r="C5564" s="14" t="s">
        <v>20</v>
      </c>
      <c r="D5564" s="14" t="s">
        <v>129</v>
      </c>
      <c r="E5564" s="14" t="s">
        <v>26</v>
      </c>
      <c r="F5564" s="15">
        <v>42985.0</v>
      </c>
      <c r="G5564" s="15">
        <v>43066.0</v>
      </c>
      <c r="H5564" s="14">
        <v>0.0</v>
      </c>
      <c r="I5564" s="12">
        <f>VLOOKUP(C5564, products!$A$1:$C$8, 3, FALSE)</f>
        <v>5482</v>
      </c>
      <c r="J5564" s="12" t="str">
        <f>VLOOKUP(B5564,sales_teams!A:C,3)</f>
        <v>West</v>
      </c>
      <c r="K5564" s="12" t="str">
        <f>VLOOKUP(B5564,sales_teams!A:C,2)</f>
        <v>Summer Sewald</v>
      </c>
      <c r="L5564" s="12" t="str">
        <f>VLOOKUP(D5564,accounts!A:G,6)</f>
        <v>United States</v>
      </c>
      <c r="M5564" s="12" t="str">
        <f>VLOOKUP(D5564,accounts!A:B,2)</f>
        <v>medical</v>
      </c>
      <c r="N5564" s="12" t="str">
        <f t="shared" si="26"/>
        <v>Sep 2017</v>
      </c>
      <c r="O5564" s="12" t="str">
        <f t="shared" si="705"/>
        <v>Nov 2017</v>
      </c>
      <c r="P5564" s="12">
        <f>VLOOKUP(D5564,accounts!A:G,4)</f>
        <v>2818.38</v>
      </c>
      <c r="Q5564" s="12">
        <f t="shared" si="706"/>
        <v>61</v>
      </c>
    </row>
    <row r="5565">
      <c r="A5565" s="14" t="s">
        <v>5744</v>
      </c>
      <c r="B5565" s="14" t="s">
        <v>55</v>
      </c>
      <c r="C5565" s="14" t="s">
        <v>19</v>
      </c>
      <c r="D5565" s="14" t="s">
        <v>139</v>
      </c>
      <c r="E5565" s="14" t="s">
        <v>25</v>
      </c>
      <c r="F5565" s="15">
        <v>42985.0</v>
      </c>
      <c r="G5565" s="17"/>
      <c r="I5565" s="12">
        <f>VLOOKUP(C5565, products!$A$1:$C$8, 3, FALSE)</f>
        <v>55</v>
      </c>
      <c r="J5565" s="12" t="str">
        <f>VLOOKUP(B5565,sales_teams!A:C,3)</f>
        <v>West</v>
      </c>
      <c r="K5565" s="12" t="str">
        <f>VLOOKUP(B5565,sales_teams!A:C,2)</f>
        <v>Summer Sewald</v>
      </c>
      <c r="L5565" s="12" t="str">
        <f>VLOOKUP(D5565,accounts!A:G,6)</f>
        <v>United States</v>
      </c>
      <c r="M5565" s="12" t="str">
        <f>VLOOKUP(D5565,accounts!A:B,2)</f>
        <v>technolgy</v>
      </c>
      <c r="N5565" s="12" t="str">
        <f t="shared" si="26"/>
        <v>Sep 2017</v>
      </c>
      <c r="P5565" s="12">
        <f>VLOOKUP(D5565,accounts!A:G,4)</f>
        <v>527.11</v>
      </c>
    </row>
    <row r="5566">
      <c r="A5566" s="14" t="s">
        <v>5745</v>
      </c>
      <c r="B5566" s="14" t="s">
        <v>57</v>
      </c>
      <c r="C5566" s="14" t="s">
        <v>19</v>
      </c>
      <c r="D5566" s="14" t="s">
        <v>92</v>
      </c>
      <c r="E5566" s="14" t="s">
        <v>5</v>
      </c>
      <c r="F5566" s="15">
        <v>42985.0</v>
      </c>
      <c r="G5566" s="15">
        <v>43041.0</v>
      </c>
      <c r="H5566" s="14">
        <v>62.0</v>
      </c>
      <c r="I5566" s="12">
        <f>VLOOKUP(C5566, products!$A$1:$C$8, 3, FALSE)</f>
        <v>55</v>
      </c>
      <c r="J5566" s="12" t="str">
        <f>VLOOKUP(B5566,sales_teams!A:C,3)</f>
        <v>West</v>
      </c>
      <c r="K5566" s="12" t="str">
        <f>VLOOKUP(B5566,sales_teams!A:C,2)</f>
        <v>Summer Sewald</v>
      </c>
      <c r="L5566" s="12" t="str">
        <f>VLOOKUP(D5566,accounts!A:G,6)</f>
        <v>United States</v>
      </c>
      <c r="M5566" s="12" t="str">
        <f>VLOOKUP(D5566,accounts!A:B,2)</f>
        <v>finance</v>
      </c>
      <c r="N5566" s="12" t="str">
        <f t="shared" si="26"/>
        <v>Sep 2017</v>
      </c>
      <c r="O5566" s="12" t="str">
        <f t="shared" ref="O5566:O5569" si="707">TEXT(G5566,"mmm yyy")</f>
        <v>Nov 2017</v>
      </c>
      <c r="P5566" s="12">
        <f>VLOOKUP(D5566,accounts!A:G,4)</f>
        <v>2819.5</v>
      </c>
      <c r="Q5566" s="12">
        <f t="shared" ref="Q5566:Q5569" si="708">O5566-N5566</f>
        <v>61</v>
      </c>
    </row>
    <row r="5567">
      <c r="A5567" s="14" t="s">
        <v>5746</v>
      </c>
      <c r="B5567" s="14" t="s">
        <v>57</v>
      </c>
      <c r="C5567" s="14" t="s">
        <v>19</v>
      </c>
      <c r="D5567" s="14" t="s">
        <v>140</v>
      </c>
      <c r="E5567" s="14" t="s">
        <v>5</v>
      </c>
      <c r="F5567" s="15">
        <v>42985.0</v>
      </c>
      <c r="G5567" s="15">
        <v>43081.0</v>
      </c>
      <c r="H5567" s="14">
        <v>54.0</v>
      </c>
      <c r="I5567" s="12">
        <f>VLOOKUP(C5567, products!$A$1:$C$8, 3, FALSE)</f>
        <v>55</v>
      </c>
      <c r="J5567" s="12" t="str">
        <f>VLOOKUP(B5567,sales_teams!A:C,3)</f>
        <v>West</v>
      </c>
      <c r="K5567" s="12" t="str">
        <f>VLOOKUP(B5567,sales_teams!A:C,2)</f>
        <v>Summer Sewald</v>
      </c>
      <c r="L5567" s="12" t="str">
        <f>VLOOKUP(D5567,accounts!A:G,6)</f>
        <v>United States</v>
      </c>
      <c r="M5567" s="12" t="str">
        <f>VLOOKUP(D5567,accounts!A:B,2)</f>
        <v>marketing</v>
      </c>
      <c r="N5567" s="12" t="str">
        <f t="shared" si="26"/>
        <v>Sep 2017</v>
      </c>
      <c r="O5567" s="12" t="str">
        <f t="shared" si="707"/>
        <v>Dec 2017</v>
      </c>
      <c r="P5567" s="12">
        <f>VLOOKUP(D5567,accounts!A:G,4)</f>
        <v>375.43</v>
      </c>
      <c r="Q5567" s="12">
        <f t="shared" si="708"/>
        <v>91</v>
      </c>
    </row>
    <row r="5568">
      <c r="A5568" s="14" t="s">
        <v>5747</v>
      </c>
      <c r="B5568" s="14" t="s">
        <v>58</v>
      </c>
      <c r="C5568" s="14" t="s">
        <v>22</v>
      </c>
      <c r="D5568" s="14" t="s">
        <v>66</v>
      </c>
      <c r="E5568" s="14" t="s">
        <v>5</v>
      </c>
      <c r="F5568" s="15">
        <v>42985.0</v>
      </c>
      <c r="G5568" s="15">
        <v>43042.0</v>
      </c>
      <c r="H5568" s="14">
        <v>499.0</v>
      </c>
      <c r="I5568" s="12">
        <f>VLOOKUP(C5568, products!$A$1:$C$8, 3, FALSE)</f>
        <v>550</v>
      </c>
      <c r="J5568" s="12" t="str">
        <f>VLOOKUP(B5568,sales_teams!A:C,3)</f>
        <v>West</v>
      </c>
      <c r="K5568" s="12" t="str">
        <f>VLOOKUP(B5568,sales_teams!A:C,2)</f>
        <v>Summer Sewald</v>
      </c>
      <c r="L5568" s="12" t="str">
        <f>VLOOKUP(D5568,accounts!A:G,6)</f>
        <v>United States</v>
      </c>
      <c r="M5568" s="12" t="str">
        <f>VLOOKUP(D5568,accounts!A:B,2)</f>
        <v>medical</v>
      </c>
      <c r="N5568" s="12" t="str">
        <f t="shared" si="26"/>
        <v>Sep 2017</v>
      </c>
      <c r="O5568" s="12" t="str">
        <f t="shared" si="707"/>
        <v>Nov 2017</v>
      </c>
      <c r="P5568" s="12">
        <f>VLOOKUP(D5568,accounts!A:G,4)</f>
        <v>4.54</v>
      </c>
      <c r="Q5568" s="12">
        <f t="shared" si="708"/>
        <v>61</v>
      </c>
    </row>
    <row r="5569">
      <c r="A5569" s="14" t="s">
        <v>5748</v>
      </c>
      <c r="B5569" s="14" t="s">
        <v>60</v>
      </c>
      <c r="C5569" s="14" t="s">
        <v>20</v>
      </c>
      <c r="D5569" s="14" t="s">
        <v>86</v>
      </c>
      <c r="E5569" s="14" t="s">
        <v>26</v>
      </c>
      <c r="F5569" s="15">
        <v>42985.0</v>
      </c>
      <c r="G5569" s="15">
        <v>43056.0</v>
      </c>
      <c r="H5569" s="14">
        <v>0.0</v>
      </c>
      <c r="I5569" s="12">
        <f>VLOOKUP(C5569, products!$A$1:$C$8, 3, FALSE)</f>
        <v>5482</v>
      </c>
      <c r="J5569" s="12" t="str">
        <f>VLOOKUP(B5569,sales_teams!A:C,3)</f>
        <v>West</v>
      </c>
      <c r="K5569" s="12" t="str">
        <f>VLOOKUP(B5569,sales_teams!A:C,2)</f>
        <v>Summer Sewald</v>
      </c>
      <c r="L5569" s="12" t="str">
        <f>VLOOKUP(D5569,accounts!A:G,6)</f>
        <v>United States</v>
      </c>
      <c r="M5569" s="12" t="str">
        <f>VLOOKUP(D5569,accounts!A:B,2)</f>
        <v>software</v>
      </c>
      <c r="N5569" s="12" t="str">
        <f t="shared" si="26"/>
        <v>Sep 2017</v>
      </c>
      <c r="O5569" s="12" t="str">
        <f t="shared" si="707"/>
        <v>Nov 2017</v>
      </c>
      <c r="P5569" s="12">
        <f>VLOOKUP(D5569,accounts!A:G,4)</f>
        <v>4478.47</v>
      </c>
      <c r="Q5569" s="12">
        <f t="shared" si="708"/>
        <v>61</v>
      </c>
    </row>
    <row r="5570">
      <c r="A5570" s="14" t="s">
        <v>5749</v>
      </c>
      <c r="B5570" s="14" t="s">
        <v>61</v>
      </c>
      <c r="C5570" s="14" t="s">
        <v>22</v>
      </c>
      <c r="D5570" s="14" t="s">
        <v>143</v>
      </c>
      <c r="E5570" s="14" t="s">
        <v>25</v>
      </c>
      <c r="F5570" s="15">
        <v>42985.0</v>
      </c>
      <c r="G5570" s="17"/>
      <c r="I5570" s="12">
        <f>VLOOKUP(C5570, products!$A$1:$C$8, 3, FALSE)</f>
        <v>550</v>
      </c>
      <c r="J5570" s="12" t="str">
        <f>VLOOKUP(B5570,sales_teams!A:C,3)</f>
        <v>West</v>
      </c>
      <c r="K5570" s="12" t="str">
        <f>VLOOKUP(B5570,sales_teams!A:C,2)</f>
        <v>Summer Sewald</v>
      </c>
      <c r="L5570" s="12" t="str">
        <f>VLOOKUP(D5570,accounts!A:G,6)</f>
        <v>Brazil</v>
      </c>
      <c r="M5570" s="12" t="str">
        <f>VLOOKUP(D5570,accounts!A:B,2)</f>
        <v>services</v>
      </c>
      <c r="N5570" s="12" t="str">
        <f t="shared" si="26"/>
        <v>Sep 2017</v>
      </c>
      <c r="P5570" s="12">
        <f>VLOOKUP(D5570,accounts!A:G,4)</f>
        <v>405.59</v>
      </c>
    </row>
    <row r="5571">
      <c r="A5571" s="14" t="s">
        <v>5750</v>
      </c>
      <c r="B5571" s="14" t="s">
        <v>61</v>
      </c>
      <c r="C5571" s="14" t="s">
        <v>22</v>
      </c>
      <c r="D5571" s="14" t="s">
        <v>105</v>
      </c>
      <c r="E5571" s="14" t="s">
        <v>5</v>
      </c>
      <c r="F5571" s="15">
        <v>42985.0</v>
      </c>
      <c r="G5571" s="15">
        <v>43065.0</v>
      </c>
      <c r="H5571" s="14">
        <v>458.0</v>
      </c>
      <c r="I5571" s="12">
        <f>VLOOKUP(C5571, products!$A$1:$C$8, 3, FALSE)</f>
        <v>550</v>
      </c>
      <c r="J5571" s="12" t="str">
        <f>VLOOKUP(B5571,sales_teams!A:C,3)</f>
        <v>West</v>
      </c>
      <c r="K5571" s="12" t="str">
        <f>VLOOKUP(B5571,sales_teams!A:C,2)</f>
        <v>Summer Sewald</v>
      </c>
      <c r="L5571" s="12" t="str">
        <f>VLOOKUP(D5571,accounts!A:G,6)</f>
        <v>United States</v>
      </c>
      <c r="M5571" s="12" t="str">
        <f>VLOOKUP(D5571,accounts!A:B,2)</f>
        <v>telecommunications</v>
      </c>
      <c r="N5571" s="12" t="str">
        <f t="shared" si="26"/>
        <v>Sep 2017</v>
      </c>
      <c r="O5571" s="12" t="str">
        <f t="shared" ref="O5571:O5605" si="709">TEXT(G5571,"mmm yyy")</f>
        <v>Nov 2017</v>
      </c>
      <c r="P5571" s="12">
        <f>VLOOKUP(D5571,accounts!A:G,4)</f>
        <v>1825.82</v>
      </c>
      <c r="Q5571" s="12">
        <f t="shared" ref="Q5571:Q5605" si="710">O5571-N5571</f>
        <v>61</v>
      </c>
    </row>
    <row r="5572">
      <c r="A5572" s="14" t="s">
        <v>5751</v>
      </c>
      <c r="B5572" s="14" t="s">
        <v>61</v>
      </c>
      <c r="C5572" s="14" t="s">
        <v>19</v>
      </c>
      <c r="D5572" s="14" t="s">
        <v>66</v>
      </c>
      <c r="E5572" s="14" t="s">
        <v>5</v>
      </c>
      <c r="F5572" s="15">
        <v>42985.0</v>
      </c>
      <c r="G5572" s="15">
        <v>43069.0</v>
      </c>
      <c r="H5572" s="14">
        <v>61.0</v>
      </c>
      <c r="I5572" s="12">
        <f>VLOOKUP(C5572, products!$A$1:$C$8, 3, FALSE)</f>
        <v>55</v>
      </c>
      <c r="J5572" s="12" t="str">
        <f>VLOOKUP(B5572,sales_teams!A:C,3)</f>
        <v>West</v>
      </c>
      <c r="K5572" s="12" t="str">
        <f>VLOOKUP(B5572,sales_teams!A:C,2)</f>
        <v>Summer Sewald</v>
      </c>
      <c r="L5572" s="12" t="str">
        <f>VLOOKUP(D5572,accounts!A:G,6)</f>
        <v>United States</v>
      </c>
      <c r="M5572" s="12" t="str">
        <f>VLOOKUP(D5572,accounts!A:B,2)</f>
        <v>medical</v>
      </c>
      <c r="N5572" s="12" t="str">
        <f t="shared" si="26"/>
        <v>Sep 2017</v>
      </c>
      <c r="O5572" s="12" t="str">
        <f t="shared" si="709"/>
        <v>Nov 2017</v>
      </c>
      <c r="P5572" s="12">
        <f>VLOOKUP(D5572,accounts!A:G,4)</f>
        <v>4.54</v>
      </c>
      <c r="Q5572" s="12">
        <f t="shared" si="710"/>
        <v>61</v>
      </c>
    </row>
    <row r="5573">
      <c r="A5573" s="14" t="s">
        <v>5752</v>
      </c>
      <c r="B5573" s="14" t="s">
        <v>32</v>
      </c>
      <c r="C5573" s="14" t="s">
        <v>19</v>
      </c>
      <c r="D5573" s="14" t="s">
        <v>70</v>
      </c>
      <c r="E5573" s="14" t="s">
        <v>26</v>
      </c>
      <c r="F5573" s="15">
        <v>42986.0</v>
      </c>
      <c r="G5573" s="15">
        <v>43086.0</v>
      </c>
      <c r="H5573" s="14">
        <v>0.0</v>
      </c>
      <c r="I5573" s="12">
        <f>VLOOKUP(C5573, products!$A$1:$C$8, 3, FALSE)</f>
        <v>55</v>
      </c>
      <c r="J5573" s="12" t="str">
        <f>VLOOKUP(B5573,sales_teams!A:C,3)</f>
        <v>Central</v>
      </c>
      <c r="K5573" s="12" t="str">
        <f>VLOOKUP(B5573,sales_teams!A:C,2)</f>
        <v>Dustin Brinkmann</v>
      </c>
      <c r="L5573" s="12" t="str">
        <f>VLOOKUP(D5573,accounts!A:G,6)</f>
        <v>United States</v>
      </c>
      <c r="M5573" s="12" t="str">
        <f>VLOOKUP(D5573,accounts!A:B,2)</f>
        <v>telecommunications</v>
      </c>
      <c r="N5573" s="12" t="str">
        <f t="shared" si="26"/>
        <v>Sep 2017</v>
      </c>
      <c r="O5573" s="12" t="str">
        <f t="shared" si="709"/>
        <v>Dec 2017</v>
      </c>
      <c r="P5573" s="12">
        <f>VLOOKUP(D5573,accounts!A:G,4)</f>
        <v>5266.09</v>
      </c>
      <c r="Q5573" s="12">
        <f t="shared" si="710"/>
        <v>91</v>
      </c>
    </row>
    <row r="5574">
      <c r="A5574" s="14" t="s">
        <v>5753</v>
      </c>
      <c r="B5574" s="14" t="s">
        <v>32</v>
      </c>
      <c r="C5574" s="14" t="s">
        <v>20</v>
      </c>
      <c r="D5574" s="14" t="s">
        <v>92</v>
      </c>
      <c r="E5574" s="14" t="s">
        <v>5</v>
      </c>
      <c r="F5574" s="15">
        <v>42986.0</v>
      </c>
      <c r="G5574" s="15">
        <v>43002.0</v>
      </c>
      <c r="H5574" s="14">
        <v>5600.0</v>
      </c>
      <c r="I5574" s="12">
        <f>VLOOKUP(C5574, products!$A$1:$C$8, 3, FALSE)</f>
        <v>5482</v>
      </c>
      <c r="J5574" s="12" t="str">
        <f>VLOOKUP(B5574,sales_teams!A:C,3)</f>
        <v>Central</v>
      </c>
      <c r="K5574" s="12" t="str">
        <f>VLOOKUP(B5574,sales_teams!A:C,2)</f>
        <v>Dustin Brinkmann</v>
      </c>
      <c r="L5574" s="12" t="str">
        <f>VLOOKUP(D5574,accounts!A:G,6)</f>
        <v>United States</v>
      </c>
      <c r="M5574" s="12" t="str">
        <f>VLOOKUP(D5574,accounts!A:B,2)</f>
        <v>finance</v>
      </c>
      <c r="N5574" s="12" t="str">
        <f t="shared" si="26"/>
        <v>Sep 2017</v>
      </c>
      <c r="O5574" s="12" t="str">
        <f t="shared" si="709"/>
        <v>Sep 2017</v>
      </c>
      <c r="P5574" s="12">
        <f>VLOOKUP(D5574,accounts!A:G,4)</f>
        <v>2819.5</v>
      </c>
      <c r="Q5574" s="12">
        <f t="shared" si="710"/>
        <v>0</v>
      </c>
    </row>
    <row r="5575">
      <c r="A5575" s="14" t="s">
        <v>5754</v>
      </c>
      <c r="B5575" s="14" t="s">
        <v>33</v>
      </c>
      <c r="C5575" s="14" t="s">
        <v>20</v>
      </c>
      <c r="D5575" s="14" t="s">
        <v>78</v>
      </c>
      <c r="E5575" s="14" t="s">
        <v>26</v>
      </c>
      <c r="F5575" s="15">
        <v>42986.0</v>
      </c>
      <c r="G5575" s="15">
        <v>43058.0</v>
      </c>
      <c r="H5575" s="14">
        <v>0.0</v>
      </c>
      <c r="I5575" s="12">
        <f>VLOOKUP(C5575, products!$A$1:$C$8, 3, FALSE)</f>
        <v>5482</v>
      </c>
      <c r="J5575" s="12" t="str">
        <f>VLOOKUP(B5575,sales_teams!A:C,3)</f>
        <v>Central</v>
      </c>
      <c r="K5575" s="12" t="str">
        <f>VLOOKUP(B5575,sales_teams!A:C,2)</f>
        <v>Dustin Brinkmann</v>
      </c>
      <c r="L5575" s="12" t="str">
        <f>VLOOKUP(D5575,accounts!A:G,6)</f>
        <v>United States</v>
      </c>
      <c r="M5575" s="12" t="str">
        <f>VLOOKUP(D5575,accounts!A:B,2)</f>
        <v>finance</v>
      </c>
      <c r="N5575" s="12" t="str">
        <f t="shared" si="26"/>
        <v>Sep 2017</v>
      </c>
      <c r="O5575" s="12" t="str">
        <f t="shared" si="709"/>
        <v>Nov 2017</v>
      </c>
      <c r="P5575" s="12">
        <f>VLOOKUP(D5575,accounts!A:G,4)</f>
        <v>2022.14</v>
      </c>
      <c r="Q5575" s="12">
        <f t="shared" si="710"/>
        <v>61</v>
      </c>
    </row>
    <row r="5576">
      <c r="A5576" s="14" t="s">
        <v>5755</v>
      </c>
      <c r="B5576" s="14" t="s">
        <v>33</v>
      </c>
      <c r="C5576" s="14" t="s">
        <v>18</v>
      </c>
      <c r="D5576" s="14" t="s">
        <v>86</v>
      </c>
      <c r="E5576" s="14" t="s">
        <v>5</v>
      </c>
      <c r="F5576" s="15">
        <v>42986.0</v>
      </c>
      <c r="G5576" s="15">
        <v>43086.0</v>
      </c>
      <c r="H5576" s="14">
        <v>1259.0</v>
      </c>
      <c r="I5576" s="12">
        <f>VLOOKUP(C5576, products!$A$1:$C$8, 3, FALSE)</f>
        <v>1096</v>
      </c>
      <c r="J5576" s="12" t="str">
        <f>VLOOKUP(B5576,sales_teams!A:C,3)</f>
        <v>Central</v>
      </c>
      <c r="K5576" s="12" t="str">
        <f>VLOOKUP(B5576,sales_teams!A:C,2)</f>
        <v>Dustin Brinkmann</v>
      </c>
      <c r="L5576" s="12" t="str">
        <f>VLOOKUP(D5576,accounts!A:G,6)</f>
        <v>United States</v>
      </c>
      <c r="M5576" s="12" t="str">
        <f>VLOOKUP(D5576,accounts!A:B,2)</f>
        <v>software</v>
      </c>
      <c r="N5576" s="12" t="str">
        <f t="shared" si="26"/>
        <v>Sep 2017</v>
      </c>
      <c r="O5576" s="12" t="str">
        <f t="shared" si="709"/>
        <v>Dec 2017</v>
      </c>
      <c r="P5576" s="12">
        <f>VLOOKUP(D5576,accounts!A:G,4)</f>
        <v>4478.47</v>
      </c>
      <c r="Q5576" s="12">
        <f t="shared" si="710"/>
        <v>91</v>
      </c>
    </row>
    <row r="5577">
      <c r="A5577" s="14" t="s">
        <v>5756</v>
      </c>
      <c r="B5577" s="14" t="s">
        <v>33</v>
      </c>
      <c r="C5577" s="14" t="s">
        <v>18</v>
      </c>
      <c r="D5577" s="14" t="s">
        <v>86</v>
      </c>
      <c r="E5577" s="14" t="s">
        <v>5</v>
      </c>
      <c r="F5577" s="15">
        <v>42986.0</v>
      </c>
      <c r="G5577" s="15">
        <v>42992.0</v>
      </c>
      <c r="H5577" s="14">
        <v>1114.0</v>
      </c>
      <c r="I5577" s="12">
        <f>VLOOKUP(C5577, products!$A$1:$C$8, 3, FALSE)</f>
        <v>1096</v>
      </c>
      <c r="J5577" s="12" t="str">
        <f>VLOOKUP(B5577,sales_teams!A:C,3)</f>
        <v>Central</v>
      </c>
      <c r="K5577" s="12" t="str">
        <f>VLOOKUP(B5577,sales_teams!A:C,2)</f>
        <v>Dustin Brinkmann</v>
      </c>
      <c r="L5577" s="12" t="str">
        <f>VLOOKUP(D5577,accounts!A:G,6)</f>
        <v>United States</v>
      </c>
      <c r="M5577" s="12" t="str">
        <f>VLOOKUP(D5577,accounts!A:B,2)</f>
        <v>software</v>
      </c>
      <c r="N5577" s="12" t="str">
        <f t="shared" si="26"/>
        <v>Sep 2017</v>
      </c>
      <c r="O5577" s="12" t="str">
        <f t="shared" si="709"/>
        <v>Sep 2017</v>
      </c>
      <c r="P5577" s="12">
        <f>VLOOKUP(D5577,accounts!A:G,4)</f>
        <v>4478.47</v>
      </c>
      <c r="Q5577" s="12">
        <f t="shared" si="710"/>
        <v>0</v>
      </c>
    </row>
    <row r="5578">
      <c r="A5578" s="14" t="s">
        <v>5757</v>
      </c>
      <c r="B5578" s="14" t="s">
        <v>33</v>
      </c>
      <c r="C5578" s="14" t="s">
        <v>19</v>
      </c>
      <c r="D5578" s="14" t="s">
        <v>118</v>
      </c>
      <c r="E5578" s="14" t="s">
        <v>5</v>
      </c>
      <c r="F5578" s="15">
        <v>42986.0</v>
      </c>
      <c r="G5578" s="15">
        <v>43064.0</v>
      </c>
      <c r="H5578" s="14">
        <v>57.0</v>
      </c>
      <c r="I5578" s="12">
        <f>VLOOKUP(C5578, products!$A$1:$C$8, 3, FALSE)</f>
        <v>55</v>
      </c>
      <c r="J5578" s="12" t="str">
        <f>VLOOKUP(B5578,sales_teams!A:C,3)</f>
        <v>Central</v>
      </c>
      <c r="K5578" s="12" t="str">
        <f>VLOOKUP(B5578,sales_teams!A:C,2)</f>
        <v>Dustin Brinkmann</v>
      </c>
      <c r="L5578" s="12" t="str">
        <f>VLOOKUP(D5578,accounts!A:G,6)</f>
        <v>United States</v>
      </c>
      <c r="M5578" s="12" t="str">
        <f>VLOOKUP(D5578,accounts!A:B,2)</f>
        <v>retail</v>
      </c>
      <c r="N5578" s="12" t="str">
        <f t="shared" si="26"/>
        <v>Sep 2017</v>
      </c>
      <c r="O5578" s="12" t="str">
        <f t="shared" si="709"/>
        <v>Nov 2017</v>
      </c>
      <c r="P5578" s="12">
        <f>VLOOKUP(D5578,accounts!A:G,4)</f>
        <v>702.72</v>
      </c>
      <c r="Q5578" s="12">
        <f t="shared" si="710"/>
        <v>61</v>
      </c>
    </row>
    <row r="5579">
      <c r="A5579" s="14" t="s">
        <v>5758</v>
      </c>
      <c r="B5579" s="14" t="s">
        <v>34</v>
      </c>
      <c r="C5579" s="14" t="s">
        <v>18</v>
      </c>
      <c r="D5579" s="14" t="s">
        <v>80</v>
      </c>
      <c r="E5579" s="14" t="s">
        <v>26</v>
      </c>
      <c r="F5579" s="15">
        <v>42986.0</v>
      </c>
      <c r="G5579" s="15">
        <v>43064.0</v>
      </c>
      <c r="H5579" s="14">
        <v>0.0</v>
      </c>
      <c r="I5579" s="12">
        <f>VLOOKUP(C5579, products!$A$1:$C$8, 3, FALSE)</f>
        <v>1096</v>
      </c>
      <c r="J5579" s="12" t="str">
        <f>VLOOKUP(B5579,sales_teams!A:C,3)</f>
        <v>Central</v>
      </c>
      <c r="K5579" s="12" t="str">
        <f>VLOOKUP(B5579,sales_teams!A:C,2)</f>
        <v>Dustin Brinkmann</v>
      </c>
      <c r="L5579" s="12" t="str">
        <f>VLOOKUP(D5579,accounts!A:G,6)</f>
        <v>United States</v>
      </c>
      <c r="M5579" s="12" t="str">
        <f>VLOOKUP(D5579,accounts!A:B,2)</f>
        <v>technolgy</v>
      </c>
      <c r="N5579" s="12" t="str">
        <f t="shared" si="26"/>
        <v>Sep 2017</v>
      </c>
      <c r="O5579" s="12" t="str">
        <f t="shared" si="709"/>
        <v>Nov 2017</v>
      </c>
      <c r="P5579" s="12">
        <f>VLOOKUP(D5579,accounts!A:G,4)</f>
        <v>1712.68</v>
      </c>
      <c r="Q5579" s="12">
        <f t="shared" si="710"/>
        <v>61</v>
      </c>
    </row>
    <row r="5580">
      <c r="A5580" s="14" t="s">
        <v>5759</v>
      </c>
      <c r="B5580" s="14" t="s">
        <v>35</v>
      </c>
      <c r="C5580" s="14" t="s">
        <v>19</v>
      </c>
      <c r="D5580" s="14" t="s">
        <v>131</v>
      </c>
      <c r="E5580" s="14" t="s">
        <v>26</v>
      </c>
      <c r="F5580" s="15">
        <v>42986.0</v>
      </c>
      <c r="G5580" s="15">
        <v>43056.0</v>
      </c>
      <c r="H5580" s="14">
        <v>0.0</v>
      </c>
      <c r="I5580" s="12">
        <f>VLOOKUP(C5580, products!$A$1:$C$8, 3, FALSE)</f>
        <v>55</v>
      </c>
      <c r="J5580" s="12" t="str">
        <f>VLOOKUP(B5580,sales_teams!A:C,3)</f>
        <v>Central</v>
      </c>
      <c r="K5580" s="12" t="str">
        <f>VLOOKUP(B5580,sales_teams!A:C,2)</f>
        <v>Dustin Brinkmann</v>
      </c>
      <c r="L5580" s="12" t="str">
        <f>VLOOKUP(D5580,accounts!A:G,6)</f>
        <v>United States</v>
      </c>
      <c r="M5580" s="12" t="str">
        <f>VLOOKUP(D5580,accounts!A:B,2)</f>
        <v>marketing</v>
      </c>
      <c r="N5580" s="12" t="str">
        <f t="shared" si="26"/>
        <v>Sep 2017</v>
      </c>
      <c r="O5580" s="12" t="str">
        <f t="shared" si="709"/>
        <v>Nov 2017</v>
      </c>
      <c r="P5580" s="12">
        <f>VLOOKUP(D5580,accounts!A:G,4)</f>
        <v>45.39</v>
      </c>
      <c r="Q5580" s="12">
        <f t="shared" si="710"/>
        <v>61</v>
      </c>
    </row>
    <row r="5581">
      <c r="A5581" s="14" t="s">
        <v>5760</v>
      </c>
      <c r="B5581" s="14" t="s">
        <v>36</v>
      </c>
      <c r="C5581" s="14" t="s">
        <v>17</v>
      </c>
      <c r="D5581" s="14" t="s">
        <v>145</v>
      </c>
      <c r="E5581" s="14" t="s">
        <v>26</v>
      </c>
      <c r="F5581" s="15">
        <v>42986.0</v>
      </c>
      <c r="G5581" s="15">
        <v>43099.0</v>
      </c>
      <c r="H5581" s="14">
        <v>0.0</v>
      </c>
      <c r="I5581" s="12">
        <f>VLOOKUP(C5581, products!$A$1:$C$8, 3, FALSE)</f>
        <v>4821</v>
      </c>
      <c r="J5581" s="12" t="str">
        <f>VLOOKUP(B5581,sales_teams!A:C,3)</f>
        <v>Central</v>
      </c>
      <c r="K5581" s="12" t="str">
        <f>VLOOKUP(B5581,sales_teams!A:C,2)</f>
        <v>Dustin Brinkmann</v>
      </c>
      <c r="L5581" s="12" t="str">
        <f>VLOOKUP(D5581,accounts!A:G,6)</f>
        <v>United States</v>
      </c>
      <c r="M5581" s="12" t="str">
        <f>VLOOKUP(D5581,accounts!A:B,2)</f>
        <v>technolgy</v>
      </c>
      <c r="N5581" s="12" t="str">
        <f t="shared" si="26"/>
        <v>Sep 2017</v>
      </c>
      <c r="O5581" s="12" t="str">
        <f t="shared" si="709"/>
        <v>Dec 2017</v>
      </c>
      <c r="P5581" s="12">
        <f>VLOOKUP(D5581,accounts!A:G,4)</f>
        <v>1242.32</v>
      </c>
      <c r="Q5581" s="12">
        <f t="shared" si="710"/>
        <v>91</v>
      </c>
    </row>
    <row r="5582">
      <c r="A5582" s="14" t="s">
        <v>5761</v>
      </c>
      <c r="B5582" s="14" t="s">
        <v>37</v>
      </c>
      <c r="C5582" s="14" t="s">
        <v>17</v>
      </c>
      <c r="D5582" s="14" t="s">
        <v>117</v>
      </c>
      <c r="E5582" s="14" t="s">
        <v>26</v>
      </c>
      <c r="F5582" s="15">
        <v>42986.0</v>
      </c>
      <c r="G5582" s="15">
        <v>42997.0</v>
      </c>
      <c r="H5582" s="14">
        <v>0.0</v>
      </c>
      <c r="I5582" s="12">
        <f>VLOOKUP(C5582, products!$A$1:$C$8, 3, FALSE)</f>
        <v>4821</v>
      </c>
      <c r="J5582" s="12" t="str">
        <f>VLOOKUP(B5582,sales_teams!A:C,3)</f>
        <v>East</v>
      </c>
      <c r="K5582" s="12" t="str">
        <f>VLOOKUP(B5582,sales_teams!A:C,2)</f>
        <v>Rocco Neubert</v>
      </c>
      <c r="L5582" s="12" t="str">
        <f>VLOOKUP(D5582,accounts!A:G,6)</f>
        <v>United States</v>
      </c>
      <c r="M5582" s="12" t="str">
        <f>VLOOKUP(D5582,accounts!A:B,2)</f>
        <v>medical</v>
      </c>
      <c r="N5582" s="12" t="str">
        <f t="shared" si="26"/>
        <v>Sep 2017</v>
      </c>
      <c r="O5582" s="12" t="str">
        <f t="shared" si="709"/>
        <v>Sep 2017</v>
      </c>
      <c r="P5582" s="12">
        <f>VLOOKUP(D5582,accounts!A:G,4)</f>
        <v>251.41</v>
      </c>
      <c r="Q5582" s="12">
        <f t="shared" si="710"/>
        <v>0</v>
      </c>
    </row>
    <row r="5583">
      <c r="A5583" s="14" t="s">
        <v>5762</v>
      </c>
      <c r="B5583" s="14" t="s">
        <v>38</v>
      </c>
      <c r="C5583" s="14" t="s">
        <v>21</v>
      </c>
      <c r="D5583" s="14" t="s">
        <v>92</v>
      </c>
      <c r="E5583" s="14" t="s">
        <v>5</v>
      </c>
      <c r="F5583" s="15">
        <v>42986.0</v>
      </c>
      <c r="G5583" s="15">
        <v>42988.0</v>
      </c>
      <c r="H5583" s="14">
        <v>3346.0</v>
      </c>
      <c r="I5583" s="12">
        <f>VLOOKUP(C5583, products!$A$1:$C$8, 3, FALSE)</f>
        <v>3393</v>
      </c>
      <c r="J5583" s="12" t="str">
        <f>VLOOKUP(B5583,sales_teams!A:C,3)</f>
        <v>East</v>
      </c>
      <c r="K5583" s="12" t="str">
        <f>VLOOKUP(B5583,sales_teams!A:C,2)</f>
        <v>Rocco Neubert</v>
      </c>
      <c r="L5583" s="12" t="str">
        <f>VLOOKUP(D5583,accounts!A:G,6)</f>
        <v>United States</v>
      </c>
      <c r="M5583" s="12" t="str">
        <f>VLOOKUP(D5583,accounts!A:B,2)</f>
        <v>finance</v>
      </c>
      <c r="N5583" s="12" t="str">
        <f t="shared" si="26"/>
        <v>Sep 2017</v>
      </c>
      <c r="O5583" s="12" t="str">
        <f t="shared" si="709"/>
        <v>Sep 2017</v>
      </c>
      <c r="P5583" s="12">
        <f>VLOOKUP(D5583,accounts!A:G,4)</f>
        <v>2819.5</v>
      </c>
      <c r="Q5583" s="12">
        <f t="shared" si="710"/>
        <v>0</v>
      </c>
    </row>
    <row r="5584">
      <c r="A5584" s="14" t="s">
        <v>5763</v>
      </c>
      <c r="B5584" s="14" t="s">
        <v>39</v>
      </c>
      <c r="C5584" s="14" t="s">
        <v>22</v>
      </c>
      <c r="D5584" s="14" t="s">
        <v>64</v>
      </c>
      <c r="E5584" s="14" t="s">
        <v>26</v>
      </c>
      <c r="F5584" s="15">
        <v>42986.0</v>
      </c>
      <c r="G5584" s="15">
        <v>42996.0</v>
      </c>
      <c r="H5584" s="14">
        <v>0.0</v>
      </c>
      <c r="I5584" s="12">
        <f>VLOOKUP(C5584, products!$A$1:$C$8, 3, FALSE)</f>
        <v>550</v>
      </c>
      <c r="J5584" s="12" t="str">
        <f>VLOOKUP(B5584,sales_teams!A:C,3)</f>
        <v>East</v>
      </c>
      <c r="K5584" s="12" t="str">
        <f>VLOOKUP(B5584,sales_teams!A:C,2)</f>
        <v>Rocco Neubert</v>
      </c>
      <c r="L5584" s="12" t="str">
        <f>VLOOKUP(D5584,accounts!A:G,6)</f>
        <v>United States</v>
      </c>
      <c r="M5584" s="12" t="str">
        <f>VLOOKUP(D5584,accounts!A:B,2)</f>
        <v>software</v>
      </c>
      <c r="N5584" s="12" t="str">
        <f t="shared" si="26"/>
        <v>Sep 2017</v>
      </c>
      <c r="O5584" s="12" t="str">
        <f t="shared" si="709"/>
        <v>Sep 2017</v>
      </c>
      <c r="P5584" s="12">
        <f>VLOOKUP(D5584,accounts!A:G,4)</f>
        <v>11698.03</v>
      </c>
      <c r="Q5584" s="12">
        <f t="shared" si="710"/>
        <v>0</v>
      </c>
    </row>
    <row r="5585">
      <c r="A5585" s="14" t="s">
        <v>5764</v>
      </c>
      <c r="B5585" s="14" t="s">
        <v>39</v>
      </c>
      <c r="C5585" s="14" t="s">
        <v>22</v>
      </c>
      <c r="D5585" s="14" t="s">
        <v>64</v>
      </c>
      <c r="E5585" s="14" t="s">
        <v>26</v>
      </c>
      <c r="F5585" s="15">
        <v>42986.0</v>
      </c>
      <c r="G5585" s="15">
        <v>43000.0</v>
      </c>
      <c r="H5585" s="14">
        <v>0.0</v>
      </c>
      <c r="I5585" s="12">
        <f>VLOOKUP(C5585, products!$A$1:$C$8, 3, FALSE)</f>
        <v>550</v>
      </c>
      <c r="J5585" s="12" t="str">
        <f>VLOOKUP(B5585,sales_teams!A:C,3)</f>
        <v>East</v>
      </c>
      <c r="K5585" s="12" t="str">
        <f>VLOOKUP(B5585,sales_teams!A:C,2)</f>
        <v>Rocco Neubert</v>
      </c>
      <c r="L5585" s="12" t="str">
        <f>VLOOKUP(D5585,accounts!A:G,6)</f>
        <v>United States</v>
      </c>
      <c r="M5585" s="12" t="str">
        <f>VLOOKUP(D5585,accounts!A:B,2)</f>
        <v>software</v>
      </c>
      <c r="N5585" s="12" t="str">
        <f t="shared" si="26"/>
        <v>Sep 2017</v>
      </c>
      <c r="O5585" s="12" t="str">
        <f t="shared" si="709"/>
        <v>Sep 2017</v>
      </c>
      <c r="P5585" s="12">
        <f>VLOOKUP(D5585,accounts!A:G,4)</f>
        <v>11698.03</v>
      </c>
      <c r="Q5585" s="12">
        <f t="shared" si="710"/>
        <v>0</v>
      </c>
    </row>
    <row r="5586">
      <c r="A5586" s="14" t="s">
        <v>5765</v>
      </c>
      <c r="B5586" s="14" t="s">
        <v>39</v>
      </c>
      <c r="C5586" s="14" t="s">
        <v>21</v>
      </c>
      <c r="D5586" s="14" t="s">
        <v>108</v>
      </c>
      <c r="E5586" s="14" t="s">
        <v>26</v>
      </c>
      <c r="F5586" s="15">
        <v>42986.0</v>
      </c>
      <c r="G5586" s="15">
        <v>42994.0</v>
      </c>
      <c r="H5586" s="14">
        <v>0.0</v>
      </c>
      <c r="I5586" s="12">
        <f>VLOOKUP(C5586, products!$A$1:$C$8, 3, FALSE)</f>
        <v>3393</v>
      </c>
      <c r="J5586" s="12" t="str">
        <f>VLOOKUP(B5586,sales_teams!A:C,3)</f>
        <v>East</v>
      </c>
      <c r="K5586" s="12" t="str">
        <f>VLOOKUP(B5586,sales_teams!A:C,2)</f>
        <v>Rocco Neubert</v>
      </c>
      <c r="L5586" s="12" t="str">
        <f>VLOOKUP(D5586,accounts!A:G,6)</f>
        <v>United States</v>
      </c>
      <c r="M5586" s="12" t="str">
        <f>VLOOKUP(D5586,accounts!A:B,2)</f>
        <v>employment</v>
      </c>
      <c r="N5586" s="12" t="str">
        <f t="shared" si="26"/>
        <v>Sep 2017</v>
      </c>
      <c r="O5586" s="12" t="str">
        <f t="shared" si="709"/>
        <v>Sep 2017</v>
      </c>
      <c r="P5586" s="12">
        <f>VLOOKUP(D5586,accounts!A:G,4)</f>
        <v>882.12</v>
      </c>
      <c r="Q5586" s="12">
        <f t="shared" si="710"/>
        <v>0</v>
      </c>
    </row>
    <row r="5587">
      <c r="A5587" s="14" t="s">
        <v>5766</v>
      </c>
      <c r="B5587" s="14" t="s">
        <v>40</v>
      </c>
      <c r="C5587" s="14" t="s">
        <v>22</v>
      </c>
      <c r="D5587" s="14" t="s">
        <v>116</v>
      </c>
      <c r="E5587" s="14" t="s">
        <v>26</v>
      </c>
      <c r="F5587" s="15">
        <v>42986.0</v>
      </c>
      <c r="G5587" s="15">
        <v>43064.0</v>
      </c>
      <c r="H5587" s="14">
        <v>0.0</v>
      </c>
      <c r="I5587" s="12">
        <f>VLOOKUP(C5587, products!$A$1:$C$8, 3, FALSE)</f>
        <v>550</v>
      </c>
      <c r="J5587" s="12" t="str">
        <f>VLOOKUP(B5587,sales_teams!A:C,3)</f>
        <v>East</v>
      </c>
      <c r="K5587" s="12" t="str">
        <f>VLOOKUP(B5587,sales_teams!A:C,2)</f>
        <v>Rocco Neubert</v>
      </c>
      <c r="L5587" s="12" t="str">
        <f>VLOOKUP(D5587,accounts!A:G,6)</f>
        <v>United States</v>
      </c>
      <c r="M5587" s="12" t="str">
        <f>VLOOKUP(D5587,accounts!A:B,2)</f>
        <v>services</v>
      </c>
      <c r="N5587" s="12" t="str">
        <f t="shared" si="26"/>
        <v>Sep 2017</v>
      </c>
      <c r="O5587" s="12" t="str">
        <f t="shared" si="709"/>
        <v>Nov 2017</v>
      </c>
      <c r="P5587" s="12">
        <f>VLOOKUP(D5587,accounts!A:G,4)</f>
        <v>692.19</v>
      </c>
      <c r="Q5587" s="12">
        <f t="shared" si="710"/>
        <v>61</v>
      </c>
    </row>
    <row r="5588">
      <c r="A5588" s="14" t="s">
        <v>5767</v>
      </c>
      <c r="B5588" s="14" t="s">
        <v>44</v>
      </c>
      <c r="C5588" s="14" t="s">
        <v>22</v>
      </c>
      <c r="D5588" s="14" t="s">
        <v>130</v>
      </c>
      <c r="E5588" s="14" t="s">
        <v>5</v>
      </c>
      <c r="F5588" s="15">
        <v>42986.0</v>
      </c>
      <c r="G5588" s="15">
        <v>43043.0</v>
      </c>
      <c r="H5588" s="14">
        <v>546.0</v>
      </c>
      <c r="I5588" s="12">
        <f>VLOOKUP(C5588, products!$A$1:$C$8, 3, FALSE)</f>
        <v>550</v>
      </c>
      <c r="J5588" s="12" t="str">
        <f>VLOOKUP(B5588,sales_teams!A:C,3)</f>
        <v>East</v>
      </c>
      <c r="K5588" s="12" t="str">
        <f>VLOOKUP(B5588,sales_teams!A:C,2)</f>
        <v>Rocco Neubert</v>
      </c>
      <c r="L5588" s="12" t="str">
        <f>VLOOKUP(D5588,accounts!A:G,6)</f>
        <v>Germany</v>
      </c>
      <c r="M5588" s="12" t="str">
        <f>VLOOKUP(D5588,accounts!A:B,2)</f>
        <v>services</v>
      </c>
      <c r="N5588" s="12" t="str">
        <f t="shared" si="26"/>
        <v>Sep 2017</v>
      </c>
      <c r="O5588" s="12" t="str">
        <f t="shared" si="709"/>
        <v>Nov 2017</v>
      </c>
      <c r="P5588" s="12">
        <f>VLOOKUP(D5588,accounts!A:G,4)</f>
        <v>1012.72</v>
      </c>
      <c r="Q5588" s="12">
        <f t="shared" si="710"/>
        <v>61</v>
      </c>
    </row>
    <row r="5589">
      <c r="A5589" s="14" t="s">
        <v>5768</v>
      </c>
      <c r="B5589" s="14" t="s">
        <v>45</v>
      </c>
      <c r="C5589" s="14" t="s">
        <v>22</v>
      </c>
      <c r="D5589" s="14" t="s">
        <v>119</v>
      </c>
      <c r="E5589" s="14" t="s">
        <v>26</v>
      </c>
      <c r="F5589" s="15">
        <v>42986.0</v>
      </c>
      <c r="G5589" s="15">
        <v>43043.0</v>
      </c>
      <c r="H5589" s="14">
        <v>0.0</v>
      </c>
      <c r="I5589" s="12">
        <f>VLOOKUP(C5589, products!$A$1:$C$8, 3, FALSE)</f>
        <v>550</v>
      </c>
      <c r="J5589" s="12" t="str">
        <f>VLOOKUP(B5589,sales_teams!A:C,3)</f>
        <v>East</v>
      </c>
      <c r="K5589" s="12" t="str">
        <f>VLOOKUP(B5589,sales_teams!A:C,2)</f>
        <v>Rocco Neubert</v>
      </c>
      <c r="L5589" s="12" t="str">
        <f>VLOOKUP(D5589,accounts!A:G,6)</f>
        <v>Philipines</v>
      </c>
      <c r="M5589" s="12" t="str">
        <f>VLOOKUP(D5589,accounts!A:B,2)</f>
        <v>medical</v>
      </c>
      <c r="N5589" s="12" t="str">
        <f t="shared" si="26"/>
        <v>Sep 2017</v>
      </c>
      <c r="O5589" s="12" t="str">
        <f t="shared" si="709"/>
        <v>Nov 2017</v>
      </c>
      <c r="P5589" s="12">
        <f>VLOOKUP(D5589,accounts!A:G,4)</f>
        <v>587.34</v>
      </c>
      <c r="Q5589" s="12">
        <f t="shared" si="710"/>
        <v>61</v>
      </c>
    </row>
    <row r="5590">
      <c r="A5590" s="14" t="s">
        <v>5769</v>
      </c>
      <c r="B5590" s="14" t="s">
        <v>46</v>
      </c>
      <c r="C5590" s="14" t="s">
        <v>22</v>
      </c>
      <c r="D5590" s="14" t="s">
        <v>67</v>
      </c>
      <c r="E5590" s="14" t="s">
        <v>26</v>
      </c>
      <c r="F5590" s="15">
        <v>42986.0</v>
      </c>
      <c r="G5590" s="15">
        <v>43053.0</v>
      </c>
      <c r="H5590" s="14">
        <v>0.0</v>
      </c>
      <c r="I5590" s="12">
        <f>VLOOKUP(C5590, products!$A$1:$C$8, 3, FALSE)</f>
        <v>550</v>
      </c>
      <c r="J5590" s="12" t="str">
        <f>VLOOKUP(B5590,sales_teams!A:C,3)</f>
        <v>East</v>
      </c>
      <c r="K5590" s="12" t="str">
        <f>VLOOKUP(B5590,sales_teams!A:C,2)</f>
        <v>Rocco Neubert</v>
      </c>
      <c r="L5590" s="12" t="str">
        <f>VLOOKUP(D5590,accounts!A:G,6)</f>
        <v>United States</v>
      </c>
      <c r="M5590" s="12" t="str">
        <f>VLOOKUP(D5590,accounts!A:B,2)</f>
        <v>entertainment</v>
      </c>
      <c r="N5590" s="12" t="str">
        <f t="shared" si="26"/>
        <v>Sep 2017</v>
      </c>
      <c r="O5590" s="12" t="str">
        <f t="shared" si="709"/>
        <v>Nov 2017</v>
      </c>
      <c r="P5590" s="12">
        <f>VLOOKUP(D5590,accounts!A:G,4)</f>
        <v>4269.9</v>
      </c>
      <c r="Q5590" s="12">
        <f t="shared" si="710"/>
        <v>61</v>
      </c>
    </row>
    <row r="5591">
      <c r="A5591" s="14" t="s">
        <v>5770</v>
      </c>
      <c r="B5591" s="14" t="s">
        <v>46</v>
      </c>
      <c r="C5591" s="14" t="s">
        <v>22</v>
      </c>
      <c r="D5591" s="14" t="s">
        <v>91</v>
      </c>
      <c r="E5591" s="14" t="s">
        <v>5</v>
      </c>
      <c r="F5591" s="15">
        <v>42986.0</v>
      </c>
      <c r="G5591" s="15">
        <v>43063.0</v>
      </c>
      <c r="H5591" s="14">
        <v>596.0</v>
      </c>
      <c r="I5591" s="12">
        <f>VLOOKUP(C5591, products!$A$1:$C$8, 3, FALSE)</f>
        <v>550</v>
      </c>
      <c r="J5591" s="12" t="str">
        <f>VLOOKUP(B5591,sales_teams!A:C,3)</f>
        <v>East</v>
      </c>
      <c r="K5591" s="12" t="str">
        <f>VLOOKUP(B5591,sales_teams!A:C,2)</f>
        <v>Rocco Neubert</v>
      </c>
      <c r="L5591" s="12" t="str">
        <f>VLOOKUP(D5591,accounts!A:G,6)</f>
        <v>United States</v>
      </c>
      <c r="M5591" s="12" t="str">
        <f>VLOOKUP(D5591,accounts!A:B,2)</f>
        <v>employment</v>
      </c>
      <c r="N5591" s="12" t="str">
        <f t="shared" si="26"/>
        <v>Sep 2017</v>
      </c>
      <c r="O5591" s="12" t="str">
        <f t="shared" si="709"/>
        <v>Nov 2017</v>
      </c>
      <c r="P5591" s="12">
        <f>VLOOKUP(D5591,accounts!A:G,4)</f>
        <v>2059.9</v>
      </c>
      <c r="Q5591" s="12">
        <f t="shared" si="710"/>
        <v>61</v>
      </c>
    </row>
    <row r="5592">
      <c r="A5592" s="14" t="s">
        <v>5771</v>
      </c>
      <c r="B5592" s="14" t="s">
        <v>47</v>
      </c>
      <c r="C5592" s="14" t="s">
        <v>18</v>
      </c>
      <c r="D5592" s="14" t="s">
        <v>112</v>
      </c>
      <c r="E5592" s="14" t="s">
        <v>26</v>
      </c>
      <c r="F5592" s="15">
        <v>42986.0</v>
      </c>
      <c r="G5592" s="15">
        <v>43090.0</v>
      </c>
      <c r="H5592" s="14">
        <v>0.0</v>
      </c>
      <c r="I5592" s="12">
        <f>VLOOKUP(C5592, products!$A$1:$C$8, 3, FALSE)</f>
        <v>1096</v>
      </c>
      <c r="J5592" s="12" t="str">
        <f>VLOOKUP(B5592,sales_teams!A:C,3)</f>
        <v>East</v>
      </c>
      <c r="K5592" s="12" t="str">
        <f>VLOOKUP(B5592,sales_teams!A:C,2)</f>
        <v>Rocco Neubert</v>
      </c>
      <c r="L5592" s="12" t="str">
        <f>VLOOKUP(D5592,accounts!A:G,6)</f>
        <v>United States</v>
      </c>
      <c r="M5592" s="12" t="str">
        <f>VLOOKUP(D5592,accounts!A:B,2)</f>
        <v>telecommunications</v>
      </c>
      <c r="N5592" s="12" t="str">
        <f t="shared" si="26"/>
        <v>Sep 2017</v>
      </c>
      <c r="O5592" s="12" t="str">
        <f t="shared" si="709"/>
        <v>Dec 2017</v>
      </c>
      <c r="P5592" s="12">
        <f>VLOOKUP(D5592,accounts!A:G,4)</f>
        <v>1699.85</v>
      </c>
      <c r="Q5592" s="12">
        <f t="shared" si="710"/>
        <v>91</v>
      </c>
    </row>
    <row r="5593">
      <c r="A5593" s="14" t="s">
        <v>5772</v>
      </c>
      <c r="B5593" s="14" t="s">
        <v>47</v>
      </c>
      <c r="C5593" s="14" t="s">
        <v>18</v>
      </c>
      <c r="D5593" s="14" t="s">
        <v>93</v>
      </c>
      <c r="E5593" s="14" t="s">
        <v>5</v>
      </c>
      <c r="F5593" s="15">
        <v>42986.0</v>
      </c>
      <c r="G5593" s="15">
        <v>43077.0</v>
      </c>
      <c r="H5593" s="14">
        <v>1171.0</v>
      </c>
      <c r="I5593" s="12">
        <f>VLOOKUP(C5593, products!$A$1:$C$8, 3, FALSE)</f>
        <v>1096</v>
      </c>
      <c r="J5593" s="12" t="str">
        <f>VLOOKUP(B5593,sales_teams!A:C,3)</f>
        <v>East</v>
      </c>
      <c r="K5593" s="12" t="str">
        <f>VLOOKUP(B5593,sales_teams!A:C,2)</f>
        <v>Rocco Neubert</v>
      </c>
      <c r="L5593" s="12" t="str">
        <f>VLOOKUP(D5593,accounts!A:G,6)</f>
        <v>United States</v>
      </c>
      <c r="M5593" s="12" t="str">
        <f>VLOOKUP(D5593,accounts!A:B,2)</f>
        <v>retail</v>
      </c>
      <c r="N5593" s="12" t="str">
        <f t="shared" si="26"/>
        <v>Sep 2017</v>
      </c>
      <c r="O5593" s="12" t="str">
        <f t="shared" si="709"/>
        <v>Dec 2017</v>
      </c>
      <c r="P5593" s="12">
        <f>VLOOKUP(D5593,accounts!A:G,4)</f>
        <v>4968.91</v>
      </c>
      <c r="Q5593" s="12">
        <f t="shared" si="710"/>
        <v>91</v>
      </c>
    </row>
    <row r="5594">
      <c r="A5594" s="14" t="s">
        <v>5773</v>
      </c>
      <c r="B5594" s="14" t="s">
        <v>50</v>
      </c>
      <c r="C5594" s="14" t="s">
        <v>18</v>
      </c>
      <c r="D5594" s="14" t="s">
        <v>103</v>
      </c>
      <c r="E5594" s="14" t="s">
        <v>5</v>
      </c>
      <c r="F5594" s="15">
        <v>42986.0</v>
      </c>
      <c r="G5594" s="15">
        <v>43072.0</v>
      </c>
      <c r="H5594" s="14">
        <v>1021.0</v>
      </c>
      <c r="I5594" s="12">
        <f>VLOOKUP(C5594, products!$A$1:$C$8, 3, FALSE)</f>
        <v>1096</v>
      </c>
      <c r="J5594" s="12" t="str">
        <f>VLOOKUP(B5594,sales_teams!A:C,3)</f>
        <v>West</v>
      </c>
      <c r="K5594" s="12" t="str">
        <f>VLOOKUP(B5594,sales_teams!A:C,2)</f>
        <v>Summer Sewald</v>
      </c>
      <c r="L5594" s="12" t="str">
        <f>VLOOKUP(D5594,accounts!A:G,6)</f>
        <v>Norway</v>
      </c>
      <c r="M5594" s="12" t="str">
        <f>VLOOKUP(D5594,accounts!A:B,2)</f>
        <v>technolgy</v>
      </c>
      <c r="N5594" s="12" t="str">
        <f t="shared" si="26"/>
        <v>Sep 2017</v>
      </c>
      <c r="O5594" s="12" t="str">
        <f t="shared" si="709"/>
        <v>Dec 2017</v>
      </c>
      <c r="P5594" s="12">
        <f>VLOOKUP(D5594,accounts!A:G,4)</f>
        <v>1223.72</v>
      </c>
      <c r="Q5594" s="12">
        <f t="shared" si="710"/>
        <v>91</v>
      </c>
    </row>
    <row r="5595">
      <c r="A5595" s="14" t="s">
        <v>5774</v>
      </c>
      <c r="B5595" s="14" t="s">
        <v>54</v>
      </c>
      <c r="C5595" s="14" t="s">
        <v>21</v>
      </c>
      <c r="D5595" s="14" t="s">
        <v>64</v>
      </c>
      <c r="E5595" s="14" t="s">
        <v>26</v>
      </c>
      <c r="F5595" s="15">
        <v>42986.0</v>
      </c>
      <c r="G5595" s="15">
        <v>43056.0</v>
      </c>
      <c r="H5595" s="14">
        <v>0.0</v>
      </c>
      <c r="I5595" s="12">
        <f>VLOOKUP(C5595, products!$A$1:$C$8, 3, FALSE)</f>
        <v>3393</v>
      </c>
      <c r="J5595" s="12" t="str">
        <f>VLOOKUP(B5595,sales_teams!A:C,3)</f>
        <v>West</v>
      </c>
      <c r="K5595" s="12" t="str">
        <f>VLOOKUP(B5595,sales_teams!A:C,2)</f>
        <v>Summer Sewald</v>
      </c>
      <c r="L5595" s="12" t="str">
        <f>VLOOKUP(D5595,accounts!A:G,6)</f>
        <v>United States</v>
      </c>
      <c r="M5595" s="12" t="str">
        <f>VLOOKUP(D5595,accounts!A:B,2)</f>
        <v>software</v>
      </c>
      <c r="N5595" s="12" t="str">
        <f t="shared" si="26"/>
        <v>Sep 2017</v>
      </c>
      <c r="O5595" s="12" t="str">
        <f t="shared" si="709"/>
        <v>Nov 2017</v>
      </c>
      <c r="P5595" s="12">
        <f>VLOOKUP(D5595,accounts!A:G,4)</f>
        <v>11698.03</v>
      </c>
      <c r="Q5595" s="12">
        <f t="shared" si="710"/>
        <v>61</v>
      </c>
    </row>
    <row r="5596">
      <c r="A5596" s="14" t="s">
        <v>5775</v>
      </c>
      <c r="B5596" s="14" t="s">
        <v>56</v>
      </c>
      <c r="C5596" s="14" t="s">
        <v>20</v>
      </c>
      <c r="D5596" s="14" t="s">
        <v>80</v>
      </c>
      <c r="E5596" s="14" t="s">
        <v>26</v>
      </c>
      <c r="F5596" s="15">
        <v>42986.0</v>
      </c>
      <c r="G5596" s="15">
        <v>43071.0</v>
      </c>
      <c r="H5596" s="14">
        <v>0.0</v>
      </c>
      <c r="I5596" s="12">
        <f>VLOOKUP(C5596, products!$A$1:$C$8, 3, FALSE)</f>
        <v>5482</v>
      </c>
      <c r="J5596" s="12" t="str">
        <f>VLOOKUP(B5596,sales_teams!A:C,3)</f>
        <v>West</v>
      </c>
      <c r="K5596" s="12" t="str">
        <f>VLOOKUP(B5596,sales_teams!A:C,2)</f>
        <v>Summer Sewald</v>
      </c>
      <c r="L5596" s="12" t="str">
        <f>VLOOKUP(D5596,accounts!A:G,6)</f>
        <v>United States</v>
      </c>
      <c r="M5596" s="12" t="str">
        <f>VLOOKUP(D5596,accounts!A:B,2)</f>
        <v>technolgy</v>
      </c>
      <c r="N5596" s="12" t="str">
        <f t="shared" si="26"/>
        <v>Sep 2017</v>
      </c>
      <c r="O5596" s="12" t="str">
        <f t="shared" si="709"/>
        <v>Dec 2017</v>
      </c>
      <c r="P5596" s="12">
        <f>VLOOKUP(D5596,accounts!A:G,4)</f>
        <v>1712.68</v>
      </c>
      <c r="Q5596" s="12">
        <f t="shared" si="710"/>
        <v>91</v>
      </c>
    </row>
    <row r="5597">
      <c r="A5597" s="14" t="s">
        <v>5776</v>
      </c>
      <c r="B5597" s="14" t="s">
        <v>61</v>
      </c>
      <c r="C5597" s="14" t="s">
        <v>19</v>
      </c>
      <c r="D5597" s="14" t="s">
        <v>93</v>
      </c>
      <c r="E5597" s="14" t="s">
        <v>26</v>
      </c>
      <c r="F5597" s="15">
        <v>42986.0</v>
      </c>
      <c r="G5597" s="15">
        <v>43043.0</v>
      </c>
      <c r="H5597" s="14">
        <v>0.0</v>
      </c>
      <c r="I5597" s="12">
        <f>VLOOKUP(C5597, products!$A$1:$C$8, 3, FALSE)</f>
        <v>55</v>
      </c>
      <c r="J5597" s="12" t="str">
        <f>VLOOKUP(B5597,sales_teams!A:C,3)</f>
        <v>West</v>
      </c>
      <c r="K5597" s="12" t="str">
        <f>VLOOKUP(B5597,sales_teams!A:C,2)</f>
        <v>Summer Sewald</v>
      </c>
      <c r="L5597" s="12" t="str">
        <f>VLOOKUP(D5597,accounts!A:G,6)</f>
        <v>United States</v>
      </c>
      <c r="M5597" s="12" t="str">
        <f>VLOOKUP(D5597,accounts!A:B,2)</f>
        <v>retail</v>
      </c>
      <c r="N5597" s="12" t="str">
        <f t="shared" si="26"/>
        <v>Sep 2017</v>
      </c>
      <c r="O5597" s="12" t="str">
        <f t="shared" si="709"/>
        <v>Nov 2017</v>
      </c>
      <c r="P5597" s="12">
        <f>VLOOKUP(D5597,accounts!A:G,4)</f>
        <v>4968.91</v>
      </c>
      <c r="Q5597" s="12">
        <f t="shared" si="710"/>
        <v>61</v>
      </c>
    </row>
    <row r="5598">
      <c r="A5598" s="14" t="s">
        <v>5777</v>
      </c>
      <c r="B5598" s="14" t="s">
        <v>61</v>
      </c>
      <c r="C5598" s="14" t="s">
        <v>21</v>
      </c>
      <c r="D5598" s="14" t="s">
        <v>64</v>
      </c>
      <c r="E5598" s="14" t="s">
        <v>26</v>
      </c>
      <c r="F5598" s="15">
        <v>42986.0</v>
      </c>
      <c r="G5598" s="15">
        <v>43083.0</v>
      </c>
      <c r="H5598" s="14">
        <v>0.0</v>
      </c>
      <c r="I5598" s="12">
        <f>VLOOKUP(C5598, products!$A$1:$C$8, 3, FALSE)</f>
        <v>3393</v>
      </c>
      <c r="J5598" s="12" t="str">
        <f>VLOOKUP(B5598,sales_teams!A:C,3)</f>
        <v>West</v>
      </c>
      <c r="K5598" s="12" t="str">
        <f>VLOOKUP(B5598,sales_teams!A:C,2)</f>
        <v>Summer Sewald</v>
      </c>
      <c r="L5598" s="12" t="str">
        <f>VLOOKUP(D5598,accounts!A:G,6)</f>
        <v>United States</v>
      </c>
      <c r="M5598" s="12" t="str">
        <f>VLOOKUP(D5598,accounts!A:B,2)</f>
        <v>software</v>
      </c>
      <c r="N5598" s="12" t="str">
        <f t="shared" si="26"/>
        <v>Sep 2017</v>
      </c>
      <c r="O5598" s="12" t="str">
        <f t="shared" si="709"/>
        <v>Dec 2017</v>
      </c>
      <c r="P5598" s="12">
        <f>VLOOKUP(D5598,accounts!A:G,4)</f>
        <v>11698.03</v>
      </c>
      <c r="Q5598" s="12">
        <f t="shared" si="710"/>
        <v>91</v>
      </c>
    </row>
    <row r="5599">
      <c r="A5599" s="14" t="s">
        <v>5778</v>
      </c>
      <c r="B5599" s="14" t="s">
        <v>33</v>
      </c>
      <c r="C5599" s="14" t="s">
        <v>17</v>
      </c>
      <c r="D5599" s="14" t="s">
        <v>75</v>
      </c>
      <c r="E5599" s="14" t="s">
        <v>5</v>
      </c>
      <c r="F5599" s="15">
        <v>42987.0</v>
      </c>
      <c r="G5599" s="15">
        <v>43000.0</v>
      </c>
      <c r="H5599" s="14">
        <v>4609.0</v>
      </c>
      <c r="I5599" s="12">
        <f>VLOOKUP(C5599, products!$A$1:$C$8, 3, FALSE)</f>
        <v>4821</v>
      </c>
      <c r="J5599" s="12" t="str">
        <f>VLOOKUP(B5599,sales_teams!A:C,3)</f>
        <v>Central</v>
      </c>
      <c r="K5599" s="12" t="str">
        <f>VLOOKUP(B5599,sales_teams!A:C,2)</f>
        <v>Dustin Brinkmann</v>
      </c>
      <c r="L5599" s="12" t="str">
        <f>VLOOKUP(D5599,accounts!A:G,6)</f>
        <v>Jordan</v>
      </c>
      <c r="M5599" s="12" t="str">
        <f>VLOOKUP(D5599,accounts!A:B,2)</f>
        <v>marketing</v>
      </c>
      <c r="N5599" s="12" t="str">
        <f t="shared" si="26"/>
        <v>Sep 2017</v>
      </c>
      <c r="O5599" s="12" t="str">
        <f t="shared" si="709"/>
        <v>Sep 2017</v>
      </c>
      <c r="P5599" s="12">
        <f>VLOOKUP(D5599,accounts!A:G,4)</f>
        <v>3027.46</v>
      </c>
      <c r="Q5599" s="12">
        <f t="shared" si="710"/>
        <v>0</v>
      </c>
    </row>
    <row r="5600">
      <c r="A5600" s="14" t="s">
        <v>5779</v>
      </c>
      <c r="B5600" s="14" t="s">
        <v>34</v>
      </c>
      <c r="C5600" s="14" t="s">
        <v>18</v>
      </c>
      <c r="D5600" s="14" t="s">
        <v>147</v>
      </c>
      <c r="E5600" s="14" t="s">
        <v>26</v>
      </c>
      <c r="F5600" s="15">
        <v>42987.0</v>
      </c>
      <c r="G5600" s="15">
        <v>43060.0</v>
      </c>
      <c r="H5600" s="14">
        <v>0.0</v>
      </c>
      <c r="I5600" s="12">
        <f>VLOOKUP(C5600, products!$A$1:$C$8, 3, FALSE)</f>
        <v>1096</v>
      </c>
      <c r="J5600" s="12" t="str">
        <f>VLOOKUP(B5600,sales_teams!A:C,3)</f>
        <v>Central</v>
      </c>
      <c r="K5600" s="12" t="str">
        <f>VLOOKUP(B5600,sales_teams!A:C,2)</f>
        <v>Dustin Brinkmann</v>
      </c>
      <c r="L5600" s="12" t="str">
        <f>VLOOKUP(D5600,accounts!A:G,6)</f>
        <v>United States</v>
      </c>
      <c r="M5600" s="12" t="str">
        <f>VLOOKUP(D5600,accounts!A:B,2)</f>
        <v>retail</v>
      </c>
      <c r="N5600" s="12" t="str">
        <f t="shared" si="26"/>
        <v>Sep 2017</v>
      </c>
      <c r="O5600" s="12" t="str">
        <f t="shared" si="709"/>
        <v>Nov 2017</v>
      </c>
      <c r="P5600" s="12">
        <f>VLOOKUP(D5600,accounts!A:G,4)</f>
        <v>71.12</v>
      </c>
      <c r="Q5600" s="12">
        <f t="shared" si="710"/>
        <v>61</v>
      </c>
    </row>
    <row r="5601">
      <c r="A5601" s="14" t="s">
        <v>5780</v>
      </c>
      <c r="B5601" s="14" t="s">
        <v>35</v>
      </c>
      <c r="C5601" s="14" t="s">
        <v>22</v>
      </c>
      <c r="D5601" s="14" t="s">
        <v>119</v>
      </c>
      <c r="E5601" s="14" t="s">
        <v>5</v>
      </c>
      <c r="F5601" s="15">
        <v>42987.0</v>
      </c>
      <c r="G5601" s="15">
        <v>43000.0</v>
      </c>
      <c r="H5601" s="14">
        <v>600.0</v>
      </c>
      <c r="I5601" s="12">
        <f>VLOOKUP(C5601, products!$A$1:$C$8, 3, FALSE)</f>
        <v>550</v>
      </c>
      <c r="J5601" s="12" t="str">
        <f>VLOOKUP(B5601,sales_teams!A:C,3)</f>
        <v>Central</v>
      </c>
      <c r="K5601" s="12" t="str">
        <f>VLOOKUP(B5601,sales_teams!A:C,2)</f>
        <v>Dustin Brinkmann</v>
      </c>
      <c r="L5601" s="12" t="str">
        <f>VLOOKUP(D5601,accounts!A:G,6)</f>
        <v>Philipines</v>
      </c>
      <c r="M5601" s="12" t="str">
        <f>VLOOKUP(D5601,accounts!A:B,2)</f>
        <v>medical</v>
      </c>
      <c r="N5601" s="12" t="str">
        <f t="shared" si="26"/>
        <v>Sep 2017</v>
      </c>
      <c r="O5601" s="12" t="str">
        <f t="shared" si="709"/>
        <v>Sep 2017</v>
      </c>
      <c r="P5601" s="12">
        <f>VLOOKUP(D5601,accounts!A:G,4)</f>
        <v>587.34</v>
      </c>
      <c r="Q5601" s="12">
        <f t="shared" si="710"/>
        <v>0</v>
      </c>
    </row>
    <row r="5602">
      <c r="A5602" s="14" t="s">
        <v>5781</v>
      </c>
      <c r="B5602" s="14" t="s">
        <v>36</v>
      </c>
      <c r="C5602" s="14" t="s">
        <v>17</v>
      </c>
      <c r="D5602" s="14" t="s">
        <v>65</v>
      </c>
      <c r="E5602" s="14" t="s">
        <v>5</v>
      </c>
      <c r="F5602" s="15">
        <v>42987.0</v>
      </c>
      <c r="G5602" s="15">
        <v>42991.0</v>
      </c>
      <c r="H5602" s="14">
        <v>5067.0</v>
      </c>
      <c r="I5602" s="12">
        <f>VLOOKUP(C5602, products!$A$1:$C$8, 3, FALSE)</f>
        <v>4821</v>
      </c>
      <c r="J5602" s="12" t="str">
        <f>VLOOKUP(B5602,sales_teams!A:C,3)</f>
        <v>Central</v>
      </c>
      <c r="K5602" s="12" t="str">
        <f>VLOOKUP(B5602,sales_teams!A:C,2)</f>
        <v>Dustin Brinkmann</v>
      </c>
      <c r="L5602" s="12" t="str">
        <f>VLOOKUP(D5602,accounts!A:G,6)</f>
        <v>United States</v>
      </c>
      <c r="M5602" s="12" t="str">
        <f>VLOOKUP(D5602,accounts!A:B,2)</f>
        <v>technolgy</v>
      </c>
      <c r="N5602" s="12" t="str">
        <f t="shared" si="26"/>
        <v>Sep 2017</v>
      </c>
      <c r="O5602" s="12" t="str">
        <f t="shared" si="709"/>
        <v>Sep 2017</v>
      </c>
      <c r="P5602" s="12">
        <f>VLOOKUP(D5602,accounts!A:G,4)</f>
        <v>7708.38</v>
      </c>
      <c r="Q5602" s="12">
        <f t="shared" si="710"/>
        <v>0</v>
      </c>
    </row>
    <row r="5603">
      <c r="A5603" s="14" t="s">
        <v>5782</v>
      </c>
      <c r="B5603" s="14" t="s">
        <v>38</v>
      </c>
      <c r="C5603" s="14" t="s">
        <v>17</v>
      </c>
      <c r="D5603" s="14" t="s">
        <v>131</v>
      </c>
      <c r="E5603" s="14" t="s">
        <v>5</v>
      </c>
      <c r="F5603" s="15">
        <v>42987.0</v>
      </c>
      <c r="G5603" s="15">
        <v>43074.0</v>
      </c>
      <c r="H5603" s="14">
        <v>5127.0</v>
      </c>
      <c r="I5603" s="12">
        <f>VLOOKUP(C5603, products!$A$1:$C$8, 3, FALSE)</f>
        <v>4821</v>
      </c>
      <c r="J5603" s="12" t="str">
        <f>VLOOKUP(B5603,sales_teams!A:C,3)</f>
        <v>East</v>
      </c>
      <c r="K5603" s="12" t="str">
        <f>VLOOKUP(B5603,sales_teams!A:C,2)</f>
        <v>Rocco Neubert</v>
      </c>
      <c r="L5603" s="12" t="str">
        <f>VLOOKUP(D5603,accounts!A:G,6)</f>
        <v>United States</v>
      </c>
      <c r="M5603" s="12" t="str">
        <f>VLOOKUP(D5603,accounts!A:B,2)</f>
        <v>marketing</v>
      </c>
      <c r="N5603" s="12" t="str">
        <f t="shared" si="26"/>
        <v>Sep 2017</v>
      </c>
      <c r="O5603" s="12" t="str">
        <f t="shared" si="709"/>
        <v>Dec 2017</v>
      </c>
      <c r="P5603" s="12">
        <f>VLOOKUP(D5603,accounts!A:G,4)</f>
        <v>45.39</v>
      </c>
      <c r="Q5603" s="12">
        <f t="shared" si="710"/>
        <v>91</v>
      </c>
    </row>
    <row r="5604">
      <c r="A5604" s="14" t="s">
        <v>5783</v>
      </c>
      <c r="B5604" s="14" t="s">
        <v>39</v>
      </c>
      <c r="C5604" s="14" t="s">
        <v>22</v>
      </c>
      <c r="D5604" s="14" t="s">
        <v>96</v>
      </c>
      <c r="E5604" s="14" t="s">
        <v>5</v>
      </c>
      <c r="F5604" s="15">
        <v>42987.0</v>
      </c>
      <c r="G5604" s="15">
        <v>43095.0</v>
      </c>
      <c r="H5604" s="14">
        <v>547.0</v>
      </c>
      <c r="I5604" s="12">
        <f>VLOOKUP(C5604, products!$A$1:$C$8, 3, FALSE)</f>
        <v>550</v>
      </c>
      <c r="J5604" s="12" t="str">
        <f>VLOOKUP(B5604,sales_teams!A:C,3)</f>
        <v>East</v>
      </c>
      <c r="K5604" s="12" t="str">
        <f>VLOOKUP(B5604,sales_teams!A:C,2)</f>
        <v>Rocco Neubert</v>
      </c>
      <c r="L5604" s="12" t="str">
        <f>VLOOKUP(D5604,accounts!A:G,6)</f>
        <v>Japan</v>
      </c>
      <c r="M5604" s="12" t="str">
        <f>VLOOKUP(D5604,accounts!A:B,2)</f>
        <v>retail</v>
      </c>
      <c r="N5604" s="12" t="str">
        <f t="shared" si="26"/>
        <v>Sep 2017</v>
      </c>
      <c r="O5604" s="12" t="str">
        <f t="shared" si="709"/>
        <v>Dec 2017</v>
      </c>
      <c r="P5604" s="12">
        <f>VLOOKUP(D5604,accounts!A:G,4)</f>
        <v>5158.71</v>
      </c>
      <c r="Q5604" s="12">
        <f t="shared" si="710"/>
        <v>91</v>
      </c>
    </row>
    <row r="5605">
      <c r="A5605" s="14" t="s">
        <v>5784</v>
      </c>
      <c r="B5605" s="14" t="s">
        <v>41</v>
      </c>
      <c r="C5605" s="14" t="s">
        <v>20</v>
      </c>
      <c r="D5605" s="14" t="s">
        <v>77</v>
      </c>
      <c r="E5605" s="14" t="s">
        <v>26</v>
      </c>
      <c r="F5605" s="15">
        <v>42987.0</v>
      </c>
      <c r="G5605" s="15">
        <v>43005.0</v>
      </c>
      <c r="H5605" s="14">
        <v>0.0</v>
      </c>
      <c r="I5605" s="12">
        <f>VLOOKUP(C5605, products!$A$1:$C$8, 3, FALSE)</f>
        <v>5482</v>
      </c>
      <c r="J5605" s="12" t="str">
        <f>VLOOKUP(B5605,sales_teams!A:C,3)</f>
        <v>East</v>
      </c>
      <c r="K5605" s="12" t="str">
        <f>VLOOKUP(B5605,sales_teams!A:C,2)</f>
        <v>Rocco Neubert</v>
      </c>
      <c r="L5605" s="12" t="str">
        <f>VLOOKUP(D5605,accounts!A:G,6)</f>
        <v>United States</v>
      </c>
      <c r="M5605" s="12" t="str">
        <f>VLOOKUP(D5605,accounts!A:B,2)</f>
        <v>retail</v>
      </c>
      <c r="N5605" s="12" t="str">
        <f t="shared" si="26"/>
        <v>Sep 2017</v>
      </c>
      <c r="O5605" s="12" t="str">
        <f t="shared" si="709"/>
        <v>Sep 2017</v>
      </c>
      <c r="P5605" s="12">
        <f>VLOOKUP(D5605,accounts!A:G,4)</f>
        <v>1419.98</v>
      </c>
      <c r="Q5605" s="12">
        <f t="shared" si="710"/>
        <v>0</v>
      </c>
    </row>
    <row r="5606">
      <c r="A5606" s="14" t="s">
        <v>5785</v>
      </c>
      <c r="B5606" s="14" t="s">
        <v>44</v>
      </c>
      <c r="C5606" s="14" t="s">
        <v>18</v>
      </c>
      <c r="D5606" s="14" t="s">
        <v>121</v>
      </c>
      <c r="E5606" s="14" t="s">
        <v>25</v>
      </c>
      <c r="F5606" s="15">
        <v>42987.0</v>
      </c>
      <c r="G5606" s="17"/>
      <c r="I5606" s="12">
        <f>VLOOKUP(C5606, products!$A$1:$C$8, 3, FALSE)</f>
        <v>1096</v>
      </c>
      <c r="J5606" s="12" t="str">
        <f>VLOOKUP(B5606,sales_teams!A:C,3)</f>
        <v>East</v>
      </c>
      <c r="K5606" s="12" t="str">
        <f>VLOOKUP(B5606,sales_teams!A:C,2)</f>
        <v>Rocco Neubert</v>
      </c>
      <c r="L5606" s="12" t="str">
        <f>VLOOKUP(D5606,accounts!A:G,6)</f>
        <v>United States</v>
      </c>
      <c r="M5606" s="12" t="str">
        <f>VLOOKUP(D5606,accounts!A:B,2)</f>
        <v>telecommunications</v>
      </c>
      <c r="N5606" s="12" t="str">
        <f t="shared" si="26"/>
        <v>Sep 2017</v>
      </c>
      <c r="P5606" s="12">
        <f>VLOOKUP(D5606,accounts!A:G,4)</f>
        <v>6395.05</v>
      </c>
    </row>
    <row r="5607">
      <c r="A5607" s="14" t="s">
        <v>5786</v>
      </c>
      <c r="B5607" s="14" t="s">
        <v>46</v>
      </c>
      <c r="C5607" s="14" t="s">
        <v>21</v>
      </c>
      <c r="D5607" s="14" t="s">
        <v>105</v>
      </c>
      <c r="E5607" s="14" t="s">
        <v>26</v>
      </c>
      <c r="F5607" s="15">
        <v>42987.0</v>
      </c>
      <c r="G5607" s="15">
        <v>43069.0</v>
      </c>
      <c r="H5607" s="14">
        <v>0.0</v>
      </c>
      <c r="I5607" s="12">
        <f>VLOOKUP(C5607, products!$A$1:$C$8, 3, FALSE)</f>
        <v>3393</v>
      </c>
      <c r="J5607" s="12" t="str">
        <f>VLOOKUP(B5607,sales_teams!A:C,3)</f>
        <v>East</v>
      </c>
      <c r="K5607" s="12" t="str">
        <f>VLOOKUP(B5607,sales_teams!A:C,2)</f>
        <v>Rocco Neubert</v>
      </c>
      <c r="L5607" s="12" t="str">
        <f>VLOOKUP(D5607,accounts!A:G,6)</f>
        <v>United States</v>
      </c>
      <c r="M5607" s="12" t="str">
        <f>VLOOKUP(D5607,accounts!A:B,2)</f>
        <v>telecommunications</v>
      </c>
      <c r="N5607" s="12" t="str">
        <f t="shared" si="26"/>
        <v>Sep 2017</v>
      </c>
      <c r="O5607" s="12" t="str">
        <f t="shared" ref="O5607:O5643" si="711">TEXT(G5607,"mmm yyy")</f>
        <v>Nov 2017</v>
      </c>
      <c r="P5607" s="12">
        <f>VLOOKUP(D5607,accounts!A:G,4)</f>
        <v>1825.82</v>
      </c>
      <c r="Q5607" s="12">
        <f t="shared" ref="Q5607:Q5643" si="712">O5607-N5607</f>
        <v>61</v>
      </c>
    </row>
    <row r="5608">
      <c r="A5608" s="14" t="s">
        <v>5787</v>
      </c>
      <c r="B5608" s="14" t="s">
        <v>46</v>
      </c>
      <c r="C5608" s="14" t="s">
        <v>22</v>
      </c>
      <c r="D5608" s="14" t="s">
        <v>105</v>
      </c>
      <c r="E5608" s="14" t="s">
        <v>5</v>
      </c>
      <c r="F5608" s="15">
        <v>42987.0</v>
      </c>
      <c r="G5608" s="15">
        <v>43083.0</v>
      </c>
      <c r="H5608" s="14">
        <v>582.0</v>
      </c>
      <c r="I5608" s="12">
        <f>VLOOKUP(C5608, products!$A$1:$C$8, 3, FALSE)</f>
        <v>550</v>
      </c>
      <c r="J5608" s="12" t="str">
        <f>VLOOKUP(B5608,sales_teams!A:C,3)</f>
        <v>East</v>
      </c>
      <c r="K5608" s="12" t="str">
        <f>VLOOKUP(B5608,sales_teams!A:C,2)</f>
        <v>Rocco Neubert</v>
      </c>
      <c r="L5608" s="12" t="str">
        <f>VLOOKUP(D5608,accounts!A:G,6)</f>
        <v>United States</v>
      </c>
      <c r="M5608" s="12" t="str">
        <f>VLOOKUP(D5608,accounts!A:B,2)</f>
        <v>telecommunications</v>
      </c>
      <c r="N5608" s="12" t="str">
        <f t="shared" si="26"/>
        <v>Sep 2017</v>
      </c>
      <c r="O5608" s="12" t="str">
        <f t="shared" si="711"/>
        <v>Dec 2017</v>
      </c>
      <c r="P5608" s="12">
        <f>VLOOKUP(D5608,accounts!A:G,4)</f>
        <v>1825.82</v>
      </c>
      <c r="Q5608" s="12">
        <f t="shared" si="712"/>
        <v>91</v>
      </c>
    </row>
    <row r="5609">
      <c r="A5609" s="14" t="s">
        <v>5788</v>
      </c>
      <c r="B5609" s="14" t="s">
        <v>46</v>
      </c>
      <c r="C5609" s="14" t="s">
        <v>18</v>
      </c>
      <c r="D5609" s="14" t="s">
        <v>113</v>
      </c>
      <c r="E5609" s="14" t="s">
        <v>5</v>
      </c>
      <c r="F5609" s="15">
        <v>42987.0</v>
      </c>
      <c r="G5609" s="15">
        <v>43003.0</v>
      </c>
      <c r="H5609" s="14">
        <v>1047.0</v>
      </c>
      <c r="I5609" s="12">
        <f>VLOOKUP(C5609, products!$A$1:$C$8, 3, FALSE)</f>
        <v>1096</v>
      </c>
      <c r="J5609" s="12" t="str">
        <f>VLOOKUP(B5609,sales_teams!A:C,3)</f>
        <v>East</v>
      </c>
      <c r="K5609" s="12" t="str">
        <f>VLOOKUP(B5609,sales_teams!A:C,2)</f>
        <v>Rocco Neubert</v>
      </c>
      <c r="L5609" s="12" t="str">
        <f>VLOOKUP(D5609,accounts!A:G,6)</f>
        <v>United States</v>
      </c>
      <c r="M5609" s="12" t="str">
        <f>VLOOKUP(D5609,accounts!A:B,2)</f>
        <v>retail</v>
      </c>
      <c r="N5609" s="12" t="str">
        <f t="shared" si="26"/>
        <v>Sep 2017</v>
      </c>
      <c r="O5609" s="12" t="str">
        <f t="shared" si="711"/>
        <v>Sep 2017</v>
      </c>
      <c r="P5609" s="12">
        <f>VLOOKUP(D5609,accounts!A:G,4)</f>
        <v>1388.67</v>
      </c>
      <c r="Q5609" s="12">
        <f t="shared" si="712"/>
        <v>0</v>
      </c>
    </row>
    <row r="5610">
      <c r="A5610" s="14" t="s">
        <v>5789</v>
      </c>
      <c r="B5610" s="14" t="s">
        <v>48</v>
      </c>
      <c r="C5610" s="14" t="s">
        <v>19</v>
      </c>
      <c r="D5610" s="14" t="s">
        <v>92</v>
      </c>
      <c r="E5610" s="14" t="s">
        <v>26</v>
      </c>
      <c r="F5610" s="15">
        <v>42987.0</v>
      </c>
      <c r="G5610" s="15">
        <v>43060.0</v>
      </c>
      <c r="H5610" s="14">
        <v>0.0</v>
      </c>
      <c r="I5610" s="12">
        <f>VLOOKUP(C5610, products!$A$1:$C$8, 3, FALSE)</f>
        <v>55</v>
      </c>
      <c r="J5610" s="12" t="str">
        <f>VLOOKUP(B5610,sales_teams!A:C,3)</f>
        <v>East</v>
      </c>
      <c r="K5610" s="12" t="str">
        <f>VLOOKUP(B5610,sales_teams!A:C,2)</f>
        <v>Rocco Neubert</v>
      </c>
      <c r="L5610" s="12" t="str">
        <f>VLOOKUP(D5610,accounts!A:G,6)</f>
        <v>United States</v>
      </c>
      <c r="M5610" s="12" t="str">
        <f>VLOOKUP(D5610,accounts!A:B,2)</f>
        <v>finance</v>
      </c>
      <c r="N5610" s="12" t="str">
        <f t="shared" si="26"/>
        <v>Sep 2017</v>
      </c>
      <c r="O5610" s="12" t="str">
        <f t="shared" si="711"/>
        <v>Nov 2017</v>
      </c>
      <c r="P5610" s="12">
        <f>VLOOKUP(D5610,accounts!A:G,4)</f>
        <v>2819.5</v>
      </c>
      <c r="Q5610" s="12">
        <f t="shared" si="712"/>
        <v>61</v>
      </c>
    </row>
    <row r="5611">
      <c r="A5611" s="14" t="s">
        <v>5790</v>
      </c>
      <c r="B5611" s="14" t="s">
        <v>53</v>
      </c>
      <c r="C5611" s="14" t="s">
        <v>17</v>
      </c>
      <c r="D5611" s="14" t="s">
        <v>101</v>
      </c>
      <c r="E5611" s="14" t="s">
        <v>26</v>
      </c>
      <c r="F5611" s="15">
        <v>42987.0</v>
      </c>
      <c r="G5611" s="15">
        <v>43054.0</v>
      </c>
      <c r="H5611" s="14">
        <v>0.0</v>
      </c>
      <c r="I5611" s="12">
        <f>VLOOKUP(C5611, products!$A$1:$C$8, 3, FALSE)</f>
        <v>4821</v>
      </c>
      <c r="J5611" s="12" t="str">
        <f>VLOOKUP(B5611,sales_teams!A:C,3)</f>
        <v>West</v>
      </c>
      <c r="K5611" s="12" t="str">
        <f>VLOOKUP(B5611,sales_teams!A:C,2)</f>
        <v>Summer Sewald</v>
      </c>
      <c r="L5611" s="12" t="str">
        <f>VLOOKUP(D5611,accounts!A:G,6)</f>
        <v>United States</v>
      </c>
      <c r="M5611" s="12" t="str">
        <f>VLOOKUP(D5611,accounts!A:B,2)</f>
        <v>finance</v>
      </c>
      <c r="N5611" s="12" t="str">
        <f t="shared" si="26"/>
        <v>Sep 2017</v>
      </c>
      <c r="O5611" s="12" t="str">
        <f t="shared" si="711"/>
        <v>Nov 2017</v>
      </c>
      <c r="P5611" s="12">
        <f>VLOOKUP(D5611,accounts!A:G,4)</f>
        <v>1102.43</v>
      </c>
      <c r="Q5611" s="12">
        <f t="shared" si="712"/>
        <v>61</v>
      </c>
    </row>
    <row r="5612">
      <c r="A5612" s="14" t="s">
        <v>5791</v>
      </c>
      <c r="B5612" s="14" t="s">
        <v>53</v>
      </c>
      <c r="C5612" s="14" t="s">
        <v>22</v>
      </c>
      <c r="D5612" s="14" t="s">
        <v>115</v>
      </c>
      <c r="E5612" s="14" t="s">
        <v>5</v>
      </c>
      <c r="F5612" s="15">
        <v>42987.0</v>
      </c>
      <c r="G5612" s="15">
        <v>43002.0</v>
      </c>
      <c r="H5612" s="14">
        <v>568.0</v>
      </c>
      <c r="I5612" s="12">
        <f>VLOOKUP(C5612, products!$A$1:$C$8, 3, FALSE)</f>
        <v>550</v>
      </c>
      <c r="J5612" s="12" t="str">
        <f>VLOOKUP(B5612,sales_teams!A:C,3)</f>
        <v>West</v>
      </c>
      <c r="K5612" s="12" t="str">
        <f>VLOOKUP(B5612,sales_teams!A:C,2)</f>
        <v>Summer Sewald</v>
      </c>
      <c r="L5612" s="12" t="str">
        <f>VLOOKUP(D5612,accounts!A:G,6)</f>
        <v>United States</v>
      </c>
      <c r="M5612" s="12" t="str">
        <f>VLOOKUP(D5612,accounts!A:B,2)</f>
        <v>entertainment</v>
      </c>
      <c r="N5612" s="12" t="str">
        <f t="shared" si="26"/>
        <v>Sep 2017</v>
      </c>
      <c r="O5612" s="12" t="str">
        <f t="shared" si="711"/>
        <v>Sep 2017</v>
      </c>
      <c r="P5612" s="12">
        <f>VLOOKUP(D5612,accounts!A:G,4)</f>
        <v>217.87</v>
      </c>
      <c r="Q5612" s="12">
        <f t="shared" si="712"/>
        <v>0</v>
      </c>
    </row>
    <row r="5613">
      <c r="A5613" s="14" t="s">
        <v>5792</v>
      </c>
      <c r="B5613" s="14" t="s">
        <v>53</v>
      </c>
      <c r="C5613" s="14" t="s">
        <v>20</v>
      </c>
      <c r="D5613" s="14" t="s">
        <v>83</v>
      </c>
      <c r="E5613" s="14" t="s">
        <v>5</v>
      </c>
      <c r="F5613" s="15">
        <v>42987.0</v>
      </c>
      <c r="G5613" s="15">
        <v>43066.0</v>
      </c>
      <c r="H5613" s="14">
        <v>6255.0</v>
      </c>
      <c r="I5613" s="12">
        <f>VLOOKUP(C5613, products!$A$1:$C$8, 3, FALSE)</f>
        <v>5482</v>
      </c>
      <c r="J5613" s="12" t="str">
        <f>VLOOKUP(B5613,sales_teams!A:C,3)</f>
        <v>West</v>
      </c>
      <c r="K5613" s="12" t="str">
        <f>VLOOKUP(B5613,sales_teams!A:C,2)</f>
        <v>Summer Sewald</v>
      </c>
      <c r="L5613" s="12" t="str">
        <f>VLOOKUP(D5613,accounts!A:G,6)</f>
        <v>United States</v>
      </c>
      <c r="M5613" s="12" t="str">
        <f>VLOOKUP(D5613,accounts!A:B,2)</f>
        <v>marketing</v>
      </c>
      <c r="N5613" s="12" t="str">
        <f t="shared" si="26"/>
        <v>Sep 2017</v>
      </c>
      <c r="O5613" s="12" t="str">
        <f t="shared" si="711"/>
        <v>Nov 2017</v>
      </c>
      <c r="P5613" s="12">
        <f>VLOOKUP(D5613,accounts!A:G,4)</f>
        <v>2403.58</v>
      </c>
      <c r="Q5613" s="12">
        <f t="shared" si="712"/>
        <v>61</v>
      </c>
    </row>
    <row r="5614">
      <c r="A5614" s="14" t="s">
        <v>5793</v>
      </c>
      <c r="B5614" s="14" t="s">
        <v>54</v>
      </c>
      <c r="C5614" s="14" t="s">
        <v>17</v>
      </c>
      <c r="D5614" s="14" t="s">
        <v>122</v>
      </c>
      <c r="E5614" s="14" t="s">
        <v>5</v>
      </c>
      <c r="F5614" s="15">
        <v>42987.0</v>
      </c>
      <c r="G5614" s="15">
        <v>43072.0</v>
      </c>
      <c r="H5614" s="14">
        <v>4647.0</v>
      </c>
      <c r="I5614" s="12">
        <f>VLOOKUP(C5614, products!$A$1:$C$8, 3, FALSE)</f>
        <v>4821</v>
      </c>
      <c r="J5614" s="12" t="str">
        <f>VLOOKUP(B5614,sales_teams!A:C,3)</f>
        <v>West</v>
      </c>
      <c r="K5614" s="12" t="str">
        <f>VLOOKUP(B5614,sales_teams!A:C,2)</f>
        <v>Summer Sewald</v>
      </c>
      <c r="L5614" s="12" t="str">
        <f>VLOOKUP(D5614,accounts!A:G,6)</f>
        <v>United States</v>
      </c>
      <c r="M5614" s="12" t="str">
        <f>VLOOKUP(D5614,accounts!A:B,2)</f>
        <v>software</v>
      </c>
      <c r="N5614" s="12" t="str">
        <f t="shared" si="26"/>
        <v>Sep 2017</v>
      </c>
      <c r="O5614" s="12" t="str">
        <f t="shared" si="711"/>
        <v>Dec 2017</v>
      </c>
      <c r="P5614" s="12">
        <f>VLOOKUP(D5614,accounts!A:G,4)</f>
        <v>987.39</v>
      </c>
      <c r="Q5614" s="12">
        <f t="shared" si="712"/>
        <v>91</v>
      </c>
    </row>
    <row r="5615">
      <c r="A5615" s="14" t="s">
        <v>5794</v>
      </c>
      <c r="B5615" s="14" t="s">
        <v>56</v>
      </c>
      <c r="C5615" s="14" t="s">
        <v>17</v>
      </c>
      <c r="D5615" s="14" t="s">
        <v>106</v>
      </c>
      <c r="E5615" s="14" t="s">
        <v>5</v>
      </c>
      <c r="F5615" s="15">
        <v>42987.0</v>
      </c>
      <c r="G5615" s="15">
        <v>43047.0</v>
      </c>
      <c r="H5615" s="14">
        <v>5042.0</v>
      </c>
      <c r="I5615" s="12">
        <f>VLOOKUP(C5615, products!$A$1:$C$8, 3, FALSE)</f>
        <v>4821</v>
      </c>
      <c r="J5615" s="12" t="str">
        <f>VLOOKUP(B5615,sales_teams!A:C,3)</f>
        <v>West</v>
      </c>
      <c r="K5615" s="12" t="str">
        <f>VLOOKUP(B5615,sales_teams!A:C,2)</f>
        <v>Summer Sewald</v>
      </c>
      <c r="L5615" s="12" t="str">
        <f>VLOOKUP(D5615,accounts!A:G,6)</f>
        <v>United States</v>
      </c>
      <c r="M5615" s="12" t="str">
        <f>VLOOKUP(D5615,accounts!A:B,2)</f>
        <v>finance</v>
      </c>
      <c r="N5615" s="12" t="str">
        <f t="shared" si="26"/>
        <v>Sep 2017</v>
      </c>
      <c r="O5615" s="12" t="str">
        <f t="shared" si="711"/>
        <v>Nov 2017</v>
      </c>
      <c r="P5615" s="12">
        <f>VLOOKUP(D5615,accounts!A:G,4)</f>
        <v>646.1</v>
      </c>
      <c r="Q5615" s="12">
        <f t="shared" si="712"/>
        <v>61</v>
      </c>
    </row>
    <row r="5616">
      <c r="A5616" s="14" t="s">
        <v>5795</v>
      </c>
      <c r="B5616" s="14" t="s">
        <v>57</v>
      </c>
      <c r="C5616" s="14" t="s">
        <v>19</v>
      </c>
      <c r="D5616" s="14" t="s">
        <v>90</v>
      </c>
      <c r="E5616" s="14" t="s">
        <v>5</v>
      </c>
      <c r="F5616" s="15">
        <v>42987.0</v>
      </c>
      <c r="G5616" s="15">
        <v>43100.0</v>
      </c>
      <c r="H5616" s="14">
        <v>57.0</v>
      </c>
      <c r="I5616" s="12">
        <f>VLOOKUP(C5616, products!$A$1:$C$8, 3, FALSE)</f>
        <v>55</v>
      </c>
      <c r="J5616" s="12" t="str">
        <f>VLOOKUP(B5616,sales_teams!A:C,3)</f>
        <v>West</v>
      </c>
      <c r="K5616" s="12" t="str">
        <f>VLOOKUP(B5616,sales_teams!A:C,2)</f>
        <v>Summer Sewald</v>
      </c>
      <c r="L5616" s="12" t="str">
        <f>VLOOKUP(D5616,accounts!A:G,6)</f>
        <v>United States</v>
      </c>
      <c r="M5616" s="12" t="str">
        <f>VLOOKUP(D5616,accounts!A:B,2)</f>
        <v>software</v>
      </c>
      <c r="N5616" s="12" t="str">
        <f t="shared" si="26"/>
        <v>Sep 2017</v>
      </c>
      <c r="O5616" s="12" t="str">
        <f t="shared" si="711"/>
        <v>Dec 2017</v>
      </c>
      <c r="P5616" s="12">
        <f>VLOOKUP(D5616,accounts!A:G,4)</f>
        <v>4618</v>
      </c>
      <c r="Q5616" s="12">
        <f t="shared" si="712"/>
        <v>91</v>
      </c>
    </row>
    <row r="5617">
      <c r="A5617" s="14" t="s">
        <v>5796</v>
      </c>
      <c r="B5617" s="14" t="s">
        <v>57</v>
      </c>
      <c r="C5617" s="14" t="s">
        <v>19</v>
      </c>
      <c r="D5617" s="14" t="s">
        <v>107</v>
      </c>
      <c r="E5617" s="14" t="s">
        <v>5</v>
      </c>
      <c r="F5617" s="15">
        <v>42987.0</v>
      </c>
      <c r="G5617" s="15">
        <v>43076.0</v>
      </c>
      <c r="H5617" s="14">
        <v>53.0</v>
      </c>
      <c r="I5617" s="12">
        <f>VLOOKUP(C5617, products!$A$1:$C$8, 3, FALSE)</f>
        <v>55</v>
      </c>
      <c r="J5617" s="12" t="str">
        <f>VLOOKUP(B5617,sales_teams!A:C,3)</f>
        <v>West</v>
      </c>
      <c r="K5617" s="12" t="str">
        <f>VLOOKUP(B5617,sales_teams!A:C,2)</f>
        <v>Summer Sewald</v>
      </c>
      <c r="L5617" s="12" t="str">
        <f>VLOOKUP(D5617,accounts!A:G,6)</f>
        <v>United States</v>
      </c>
      <c r="M5617" s="12" t="str">
        <f>VLOOKUP(D5617,accounts!A:B,2)</f>
        <v>technolgy</v>
      </c>
      <c r="N5617" s="12" t="str">
        <f t="shared" si="26"/>
        <v>Sep 2017</v>
      </c>
      <c r="O5617" s="12" t="str">
        <f t="shared" si="711"/>
        <v>Dec 2017</v>
      </c>
      <c r="P5617" s="12">
        <f>VLOOKUP(D5617,accounts!A:G,4)</f>
        <v>1008.06</v>
      </c>
      <c r="Q5617" s="12">
        <f t="shared" si="712"/>
        <v>91</v>
      </c>
    </row>
    <row r="5618">
      <c r="A5618" s="14" t="s">
        <v>5797</v>
      </c>
      <c r="B5618" s="14" t="s">
        <v>57</v>
      </c>
      <c r="C5618" s="14" t="s">
        <v>21</v>
      </c>
      <c r="D5618" s="14" t="s">
        <v>140</v>
      </c>
      <c r="E5618" s="14" t="s">
        <v>5</v>
      </c>
      <c r="F5618" s="15">
        <v>42987.0</v>
      </c>
      <c r="G5618" s="15">
        <v>43081.0</v>
      </c>
      <c r="H5618" s="14">
        <v>3811.0</v>
      </c>
      <c r="I5618" s="12">
        <f>VLOOKUP(C5618, products!$A$1:$C$8, 3, FALSE)</f>
        <v>3393</v>
      </c>
      <c r="J5618" s="12" t="str">
        <f>VLOOKUP(B5618,sales_teams!A:C,3)</f>
        <v>West</v>
      </c>
      <c r="K5618" s="12" t="str">
        <f>VLOOKUP(B5618,sales_teams!A:C,2)</f>
        <v>Summer Sewald</v>
      </c>
      <c r="L5618" s="12" t="str">
        <f>VLOOKUP(D5618,accounts!A:G,6)</f>
        <v>United States</v>
      </c>
      <c r="M5618" s="12" t="str">
        <f>VLOOKUP(D5618,accounts!A:B,2)</f>
        <v>marketing</v>
      </c>
      <c r="N5618" s="12" t="str">
        <f t="shared" si="26"/>
        <v>Sep 2017</v>
      </c>
      <c r="O5618" s="12" t="str">
        <f t="shared" si="711"/>
        <v>Dec 2017</v>
      </c>
      <c r="P5618" s="12">
        <f>VLOOKUP(D5618,accounts!A:G,4)</f>
        <v>375.43</v>
      </c>
      <c r="Q5618" s="12">
        <f t="shared" si="712"/>
        <v>91</v>
      </c>
    </row>
    <row r="5619">
      <c r="A5619" s="14" t="s">
        <v>5798</v>
      </c>
      <c r="B5619" s="14" t="s">
        <v>58</v>
      </c>
      <c r="C5619" s="14" t="s">
        <v>22</v>
      </c>
      <c r="D5619" s="14" t="s">
        <v>68</v>
      </c>
      <c r="E5619" s="14" t="s">
        <v>5</v>
      </c>
      <c r="F5619" s="15">
        <v>42987.0</v>
      </c>
      <c r="G5619" s="15">
        <v>43081.0</v>
      </c>
      <c r="H5619" s="14">
        <v>456.0</v>
      </c>
      <c r="I5619" s="12">
        <f>VLOOKUP(C5619, products!$A$1:$C$8, 3, FALSE)</f>
        <v>550</v>
      </c>
      <c r="J5619" s="12" t="str">
        <f>VLOOKUP(B5619,sales_teams!A:C,3)</f>
        <v>West</v>
      </c>
      <c r="K5619" s="12" t="str">
        <f>VLOOKUP(B5619,sales_teams!A:C,2)</f>
        <v>Summer Sewald</v>
      </c>
      <c r="L5619" s="12" t="str">
        <f>VLOOKUP(D5619,accounts!A:G,6)</f>
        <v>Korea</v>
      </c>
      <c r="M5619" s="12" t="str">
        <f>VLOOKUP(D5619,accounts!A:B,2)</f>
        <v>technolgy</v>
      </c>
      <c r="N5619" s="12" t="str">
        <f t="shared" si="26"/>
        <v>Sep 2017</v>
      </c>
      <c r="O5619" s="12" t="str">
        <f t="shared" si="711"/>
        <v>Dec 2017</v>
      </c>
      <c r="P5619" s="12">
        <f>VLOOKUP(D5619,accounts!A:G,4)</f>
        <v>8170.38</v>
      </c>
      <c r="Q5619" s="12">
        <f t="shared" si="712"/>
        <v>91</v>
      </c>
    </row>
    <row r="5620">
      <c r="A5620" s="14" t="s">
        <v>5799</v>
      </c>
      <c r="B5620" s="14" t="s">
        <v>59</v>
      </c>
      <c r="C5620" s="14" t="s">
        <v>17</v>
      </c>
      <c r="D5620" s="14" t="s">
        <v>75</v>
      </c>
      <c r="E5620" s="14" t="s">
        <v>26</v>
      </c>
      <c r="F5620" s="15">
        <v>42987.0</v>
      </c>
      <c r="G5620" s="15">
        <v>43088.0</v>
      </c>
      <c r="H5620" s="14">
        <v>0.0</v>
      </c>
      <c r="I5620" s="12">
        <f>VLOOKUP(C5620, products!$A$1:$C$8, 3, FALSE)</f>
        <v>4821</v>
      </c>
      <c r="J5620" s="12" t="str">
        <f>VLOOKUP(B5620,sales_teams!A:C,3)</f>
        <v>West</v>
      </c>
      <c r="K5620" s="12" t="str">
        <f>VLOOKUP(B5620,sales_teams!A:C,2)</f>
        <v>Summer Sewald</v>
      </c>
      <c r="L5620" s="12" t="str">
        <f>VLOOKUP(D5620,accounts!A:G,6)</f>
        <v>Jordan</v>
      </c>
      <c r="M5620" s="12" t="str">
        <f>VLOOKUP(D5620,accounts!A:B,2)</f>
        <v>marketing</v>
      </c>
      <c r="N5620" s="12" t="str">
        <f t="shared" si="26"/>
        <v>Sep 2017</v>
      </c>
      <c r="O5620" s="12" t="str">
        <f t="shared" si="711"/>
        <v>Dec 2017</v>
      </c>
      <c r="P5620" s="12">
        <f>VLOOKUP(D5620,accounts!A:G,4)</f>
        <v>3027.46</v>
      </c>
      <c r="Q5620" s="12">
        <f t="shared" si="712"/>
        <v>91</v>
      </c>
    </row>
    <row r="5621">
      <c r="A5621" s="14" t="s">
        <v>5800</v>
      </c>
      <c r="B5621" s="14" t="s">
        <v>34</v>
      </c>
      <c r="C5621" s="14" t="s">
        <v>21</v>
      </c>
      <c r="D5621" s="14" t="s">
        <v>87</v>
      </c>
      <c r="E5621" s="14" t="s">
        <v>5</v>
      </c>
      <c r="F5621" s="15">
        <v>42988.0</v>
      </c>
      <c r="G5621" s="15">
        <v>43074.0</v>
      </c>
      <c r="H5621" s="14">
        <v>3371.0</v>
      </c>
      <c r="I5621" s="12">
        <f>VLOOKUP(C5621, products!$A$1:$C$8, 3, FALSE)</f>
        <v>3393</v>
      </c>
      <c r="J5621" s="12" t="str">
        <f>VLOOKUP(B5621,sales_teams!A:C,3)</f>
        <v>Central</v>
      </c>
      <c r="K5621" s="12" t="str">
        <f>VLOOKUP(B5621,sales_teams!A:C,2)</f>
        <v>Dustin Brinkmann</v>
      </c>
      <c r="L5621" s="12" t="str">
        <f>VLOOKUP(D5621,accounts!A:G,6)</f>
        <v>United States</v>
      </c>
      <c r="M5621" s="12" t="str">
        <f>VLOOKUP(D5621,accounts!A:B,2)</f>
        <v>entertainment</v>
      </c>
      <c r="N5621" s="12" t="str">
        <f t="shared" si="26"/>
        <v>Sep 2017</v>
      </c>
      <c r="O5621" s="12" t="str">
        <f t="shared" si="711"/>
        <v>Dec 2017</v>
      </c>
      <c r="P5621" s="12">
        <f>VLOOKUP(D5621,accounts!A:G,4)</f>
        <v>3838.39</v>
      </c>
      <c r="Q5621" s="12">
        <f t="shared" si="712"/>
        <v>91</v>
      </c>
    </row>
    <row r="5622">
      <c r="A5622" s="14" t="s">
        <v>5801</v>
      </c>
      <c r="B5622" s="14" t="s">
        <v>35</v>
      </c>
      <c r="C5622" s="14" t="s">
        <v>18</v>
      </c>
      <c r="D5622" s="14" t="s">
        <v>70</v>
      </c>
      <c r="E5622" s="14" t="s">
        <v>5</v>
      </c>
      <c r="F5622" s="15">
        <v>42988.0</v>
      </c>
      <c r="G5622" s="15">
        <v>43068.0</v>
      </c>
      <c r="H5622" s="14">
        <v>1151.0</v>
      </c>
      <c r="I5622" s="12">
        <f>VLOOKUP(C5622, products!$A$1:$C$8, 3, FALSE)</f>
        <v>1096</v>
      </c>
      <c r="J5622" s="12" t="str">
        <f>VLOOKUP(B5622,sales_teams!A:C,3)</f>
        <v>Central</v>
      </c>
      <c r="K5622" s="12" t="str">
        <f>VLOOKUP(B5622,sales_teams!A:C,2)</f>
        <v>Dustin Brinkmann</v>
      </c>
      <c r="L5622" s="12" t="str">
        <f>VLOOKUP(D5622,accounts!A:G,6)</f>
        <v>United States</v>
      </c>
      <c r="M5622" s="12" t="str">
        <f>VLOOKUP(D5622,accounts!A:B,2)</f>
        <v>telecommunications</v>
      </c>
      <c r="N5622" s="12" t="str">
        <f t="shared" si="26"/>
        <v>Sep 2017</v>
      </c>
      <c r="O5622" s="12" t="str">
        <f t="shared" si="711"/>
        <v>Nov 2017</v>
      </c>
      <c r="P5622" s="12">
        <f>VLOOKUP(D5622,accounts!A:G,4)</f>
        <v>5266.09</v>
      </c>
      <c r="Q5622" s="12">
        <f t="shared" si="712"/>
        <v>61</v>
      </c>
    </row>
    <row r="5623">
      <c r="A5623" s="14" t="s">
        <v>5802</v>
      </c>
      <c r="B5623" s="14" t="s">
        <v>35</v>
      </c>
      <c r="C5623" s="14" t="s">
        <v>21</v>
      </c>
      <c r="D5623" s="14" t="s">
        <v>131</v>
      </c>
      <c r="E5623" s="14" t="s">
        <v>5</v>
      </c>
      <c r="F5623" s="15">
        <v>42988.0</v>
      </c>
      <c r="G5623" s="15">
        <v>43094.0</v>
      </c>
      <c r="H5623" s="14">
        <v>3748.0</v>
      </c>
      <c r="I5623" s="12">
        <f>VLOOKUP(C5623, products!$A$1:$C$8, 3, FALSE)</f>
        <v>3393</v>
      </c>
      <c r="J5623" s="12" t="str">
        <f>VLOOKUP(B5623,sales_teams!A:C,3)</f>
        <v>Central</v>
      </c>
      <c r="K5623" s="12" t="str">
        <f>VLOOKUP(B5623,sales_teams!A:C,2)</f>
        <v>Dustin Brinkmann</v>
      </c>
      <c r="L5623" s="12" t="str">
        <f>VLOOKUP(D5623,accounts!A:G,6)</f>
        <v>United States</v>
      </c>
      <c r="M5623" s="12" t="str">
        <f>VLOOKUP(D5623,accounts!A:B,2)</f>
        <v>marketing</v>
      </c>
      <c r="N5623" s="12" t="str">
        <f t="shared" si="26"/>
        <v>Sep 2017</v>
      </c>
      <c r="O5623" s="12" t="str">
        <f t="shared" si="711"/>
        <v>Dec 2017</v>
      </c>
      <c r="P5623" s="12">
        <f>VLOOKUP(D5623,accounts!A:G,4)</f>
        <v>45.39</v>
      </c>
      <c r="Q5623" s="12">
        <f t="shared" si="712"/>
        <v>91</v>
      </c>
    </row>
    <row r="5624">
      <c r="A5624" s="14" t="s">
        <v>5803</v>
      </c>
      <c r="B5624" s="14" t="s">
        <v>36</v>
      </c>
      <c r="C5624" s="14" t="s">
        <v>20</v>
      </c>
      <c r="D5624" s="14" t="s">
        <v>78</v>
      </c>
      <c r="E5624" s="14" t="s">
        <v>5</v>
      </c>
      <c r="F5624" s="15">
        <v>42988.0</v>
      </c>
      <c r="G5624" s="15">
        <v>42993.0</v>
      </c>
      <c r="H5624" s="14">
        <v>5717.0</v>
      </c>
      <c r="I5624" s="12">
        <f>VLOOKUP(C5624, products!$A$1:$C$8, 3, FALSE)</f>
        <v>5482</v>
      </c>
      <c r="J5624" s="12" t="str">
        <f>VLOOKUP(B5624,sales_teams!A:C,3)</f>
        <v>Central</v>
      </c>
      <c r="K5624" s="12" t="str">
        <f>VLOOKUP(B5624,sales_teams!A:C,2)</f>
        <v>Dustin Brinkmann</v>
      </c>
      <c r="L5624" s="12" t="str">
        <f>VLOOKUP(D5624,accounts!A:G,6)</f>
        <v>United States</v>
      </c>
      <c r="M5624" s="12" t="str">
        <f>VLOOKUP(D5624,accounts!A:B,2)</f>
        <v>finance</v>
      </c>
      <c r="N5624" s="12" t="str">
        <f t="shared" si="26"/>
        <v>Sep 2017</v>
      </c>
      <c r="O5624" s="12" t="str">
        <f t="shared" si="711"/>
        <v>Sep 2017</v>
      </c>
      <c r="P5624" s="12">
        <f>VLOOKUP(D5624,accounts!A:G,4)</f>
        <v>2022.14</v>
      </c>
      <c r="Q5624" s="12">
        <f t="shared" si="712"/>
        <v>0</v>
      </c>
    </row>
    <row r="5625">
      <c r="A5625" s="14" t="s">
        <v>5804</v>
      </c>
      <c r="B5625" s="14" t="s">
        <v>36</v>
      </c>
      <c r="C5625" s="14" t="s">
        <v>17</v>
      </c>
      <c r="D5625" s="14" t="s">
        <v>80</v>
      </c>
      <c r="E5625" s="14" t="s">
        <v>5</v>
      </c>
      <c r="F5625" s="15">
        <v>42988.0</v>
      </c>
      <c r="G5625" s="15">
        <v>42993.0</v>
      </c>
      <c r="H5625" s="14">
        <v>5027.0</v>
      </c>
      <c r="I5625" s="12">
        <f>VLOOKUP(C5625, products!$A$1:$C$8, 3, FALSE)</f>
        <v>4821</v>
      </c>
      <c r="J5625" s="12" t="str">
        <f>VLOOKUP(B5625,sales_teams!A:C,3)</f>
        <v>Central</v>
      </c>
      <c r="K5625" s="12" t="str">
        <f>VLOOKUP(B5625,sales_teams!A:C,2)</f>
        <v>Dustin Brinkmann</v>
      </c>
      <c r="L5625" s="12" t="str">
        <f>VLOOKUP(D5625,accounts!A:G,6)</f>
        <v>United States</v>
      </c>
      <c r="M5625" s="12" t="str">
        <f>VLOOKUP(D5625,accounts!A:B,2)</f>
        <v>technolgy</v>
      </c>
      <c r="N5625" s="12" t="str">
        <f t="shared" si="26"/>
        <v>Sep 2017</v>
      </c>
      <c r="O5625" s="12" t="str">
        <f t="shared" si="711"/>
        <v>Sep 2017</v>
      </c>
      <c r="P5625" s="12">
        <f>VLOOKUP(D5625,accounts!A:G,4)</f>
        <v>1712.68</v>
      </c>
      <c r="Q5625" s="12">
        <f t="shared" si="712"/>
        <v>0</v>
      </c>
    </row>
    <row r="5626">
      <c r="A5626" s="14" t="s">
        <v>5805</v>
      </c>
      <c r="B5626" s="14" t="s">
        <v>37</v>
      </c>
      <c r="C5626" s="14" t="s">
        <v>18</v>
      </c>
      <c r="D5626" s="14" t="s">
        <v>139</v>
      </c>
      <c r="E5626" s="14" t="s">
        <v>5</v>
      </c>
      <c r="F5626" s="15">
        <v>42988.0</v>
      </c>
      <c r="G5626" s="15">
        <v>43082.0</v>
      </c>
      <c r="H5626" s="14">
        <v>1111.0</v>
      </c>
      <c r="I5626" s="12">
        <f>VLOOKUP(C5626, products!$A$1:$C$8, 3, FALSE)</f>
        <v>1096</v>
      </c>
      <c r="J5626" s="12" t="str">
        <f>VLOOKUP(B5626,sales_teams!A:C,3)</f>
        <v>East</v>
      </c>
      <c r="K5626" s="12" t="str">
        <f>VLOOKUP(B5626,sales_teams!A:C,2)</f>
        <v>Rocco Neubert</v>
      </c>
      <c r="L5626" s="12" t="str">
        <f>VLOOKUP(D5626,accounts!A:G,6)</f>
        <v>United States</v>
      </c>
      <c r="M5626" s="12" t="str">
        <f>VLOOKUP(D5626,accounts!A:B,2)</f>
        <v>technolgy</v>
      </c>
      <c r="N5626" s="12" t="str">
        <f t="shared" si="26"/>
        <v>Sep 2017</v>
      </c>
      <c r="O5626" s="12" t="str">
        <f t="shared" si="711"/>
        <v>Dec 2017</v>
      </c>
      <c r="P5626" s="12">
        <f>VLOOKUP(D5626,accounts!A:G,4)</f>
        <v>527.11</v>
      </c>
      <c r="Q5626" s="12">
        <f t="shared" si="712"/>
        <v>91</v>
      </c>
    </row>
    <row r="5627">
      <c r="A5627" s="14" t="s">
        <v>5806</v>
      </c>
      <c r="B5627" s="14" t="s">
        <v>38</v>
      </c>
      <c r="C5627" s="14" t="s">
        <v>18</v>
      </c>
      <c r="D5627" s="14" t="s">
        <v>119</v>
      </c>
      <c r="E5627" s="14" t="s">
        <v>5</v>
      </c>
      <c r="F5627" s="15">
        <v>42988.0</v>
      </c>
      <c r="G5627" s="15">
        <v>42995.0</v>
      </c>
      <c r="H5627" s="14">
        <v>1159.0</v>
      </c>
      <c r="I5627" s="12">
        <f>VLOOKUP(C5627, products!$A$1:$C$8, 3, FALSE)</f>
        <v>1096</v>
      </c>
      <c r="J5627" s="12" t="str">
        <f>VLOOKUP(B5627,sales_teams!A:C,3)</f>
        <v>East</v>
      </c>
      <c r="K5627" s="12" t="str">
        <f>VLOOKUP(B5627,sales_teams!A:C,2)</f>
        <v>Rocco Neubert</v>
      </c>
      <c r="L5627" s="12" t="str">
        <f>VLOOKUP(D5627,accounts!A:G,6)</f>
        <v>Philipines</v>
      </c>
      <c r="M5627" s="12" t="str">
        <f>VLOOKUP(D5627,accounts!A:B,2)</f>
        <v>medical</v>
      </c>
      <c r="N5627" s="12" t="str">
        <f t="shared" si="26"/>
        <v>Sep 2017</v>
      </c>
      <c r="O5627" s="12" t="str">
        <f t="shared" si="711"/>
        <v>Sep 2017</v>
      </c>
      <c r="P5627" s="12">
        <f>VLOOKUP(D5627,accounts!A:G,4)</f>
        <v>587.34</v>
      </c>
      <c r="Q5627" s="12">
        <f t="shared" si="712"/>
        <v>0</v>
      </c>
    </row>
    <row r="5628">
      <c r="A5628" s="14" t="s">
        <v>5807</v>
      </c>
      <c r="B5628" s="14" t="s">
        <v>38</v>
      </c>
      <c r="C5628" s="14" t="s">
        <v>21</v>
      </c>
      <c r="D5628" s="14" t="s">
        <v>79</v>
      </c>
      <c r="E5628" s="14" t="s">
        <v>5</v>
      </c>
      <c r="F5628" s="15">
        <v>42988.0</v>
      </c>
      <c r="G5628" s="15">
        <v>43045.0</v>
      </c>
      <c r="H5628" s="14">
        <v>3251.0</v>
      </c>
      <c r="I5628" s="12">
        <f>VLOOKUP(C5628, products!$A$1:$C$8, 3, FALSE)</f>
        <v>3393</v>
      </c>
      <c r="J5628" s="12" t="str">
        <f>VLOOKUP(B5628,sales_teams!A:C,3)</f>
        <v>East</v>
      </c>
      <c r="K5628" s="12" t="str">
        <f>VLOOKUP(B5628,sales_teams!A:C,2)</f>
        <v>Rocco Neubert</v>
      </c>
      <c r="L5628" s="12" t="str">
        <f>VLOOKUP(D5628,accounts!A:G,6)</f>
        <v>Panama</v>
      </c>
      <c r="M5628" s="12" t="str">
        <f>VLOOKUP(D5628,accounts!A:B,2)</f>
        <v>technolgy</v>
      </c>
      <c r="N5628" s="12" t="str">
        <f t="shared" si="26"/>
        <v>Sep 2017</v>
      </c>
      <c r="O5628" s="12" t="str">
        <f t="shared" si="711"/>
        <v>Nov 2017</v>
      </c>
      <c r="P5628" s="12">
        <f>VLOOKUP(D5628,accounts!A:G,4)</f>
        <v>2938.67</v>
      </c>
      <c r="Q5628" s="12">
        <f t="shared" si="712"/>
        <v>61</v>
      </c>
    </row>
    <row r="5629">
      <c r="A5629" s="14" t="s">
        <v>5808</v>
      </c>
      <c r="B5629" s="14" t="s">
        <v>41</v>
      </c>
      <c r="C5629" s="14" t="s">
        <v>20</v>
      </c>
      <c r="D5629" s="14" t="s">
        <v>122</v>
      </c>
      <c r="E5629" s="14" t="s">
        <v>26</v>
      </c>
      <c r="F5629" s="15">
        <v>42988.0</v>
      </c>
      <c r="G5629" s="15">
        <v>43040.0</v>
      </c>
      <c r="H5629" s="14">
        <v>0.0</v>
      </c>
      <c r="I5629" s="12">
        <f>VLOOKUP(C5629, products!$A$1:$C$8, 3, FALSE)</f>
        <v>5482</v>
      </c>
      <c r="J5629" s="12" t="str">
        <f>VLOOKUP(B5629,sales_teams!A:C,3)</f>
        <v>East</v>
      </c>
      <c r="K5629" s="12" t="str">
        <f>VLOOKUP(B5629,sales_teams!A:C,2)</f>
        <v>Rocco Neubert</v>
      </c>
      <c r="L5629" s="12" t="str">
        <f>VLOOKUP(D5629,accounts!A:G,6)</f>
        <v>United States</v>
      </c>
      <c r="M5629" s="12" t="str">
        <f>VLOOKUP(D5629,accounts!A:B,2)</f>
        <v>software</v>
      </c>
      <c r="N5629" s="12" t="str">
        <f t="shared" si="26"/>
        <v>Sep 2017</v>
      </c>
      <c r="O5629" s="12" t="str">
        <f t="shared" si="711"/>
        <v>Nov 2017</v>
      </c>
      <c r="P5629" s="12">
        <f>VLOOKUP(D5629,accounts!A:G,4)</f>
        <v>987.39</v>
      </c>
      <c r="Q5629" s="12">
        <f t="shared" si="712"/>
        <v>61</v>
      </c>
    </row>
    <row r="5630">
      <c r="A5630" s="14" t="s">
        <v>5809</v>
      </c>
      <c r="B5630" s="14" t="s">
        <v>42</v>
      </c>
      <c r="C5630" s="14" t="s">
        <v>21</v>
      </c>
      <c r="D5630" s="14" t="s">
        <v>104</v>
      </c>
      <c r="E5630" s="14" t="s">
        <v>26</v>
      </c>
      <c r="F5630" s="15">
        <v>42988.0</v>
      </c>
      <c r="G5630" s="15">
        <v>43076.0</v>
      </c>
      <c r="H5630" s="14">
        <v>0.0</v>
      </c>
      <c r="I5630" s="12">
        <f>VLOOKUP(C5630, products!$A$1:$C$8, 3, FALSE)</f>
        <v>3393</v>
      </c>
      <c r="J5630" s="12" t="str">
        <f>VLOOKUP(B5630,sales_teams!A:C,3)</f>
        <v>East</v>
      </c>
      <c r="K5630" s="12" t="str">
        <f>VLOOKUP(B5630,sales_teams!A:C,2)</f>
        <v>Rocco Neubert</v>
      </c>
      <c r="L5630" s="12" t="str">
        <f>VLOOKUP(D5630,accounts!A:G,6)</f>
        <v>Italy</v>
      </c>
      <c r="M5630" s="12" t="str">
        <f>VLOOKUP(D5630,accounts!A:B,2)</f>
        <v>retail</v>
      </c>
      <c r="N5630" s="12" t="str">
        <f t="shared" si="26"/>
        <v>Sep 2017</v>
      </c>
      <c r="O5630" s="12" t="str">
        <f t="shared" si="711"/>
        <v>Dec 2017</v>
      </c>
      <c r="P5630" s="12">
        <f>VLOOKUP(D5630,accounts!A:G,4)</f>
        <v>894.33</v>
      </c>
      <c r="Q5630" s="12">
        <f t="shared" si="712"/>
        <v>91</v>
      </c>
    </row>
    <row r="5631">
      <c r="A5631" s="14" t="s">
        <v>5810</v>
      </c>
      <c r="B5631" s="14" t="s">
        <v>42</v>
      </c>
      <c r="C5631" s="14" t="s">
        <v>18</v>
      </c>
      <c r="D5631" s="14" t="s">
        <v>84</v>
      </c>
      <c r="E5631" s="14" t="s">
        <v>5</v>
      </c>
      <c r="F5631" s="15">
        <v>42988.0</v>
      </c>
      <c r="G5631" s="15">
        <v>43087.0</v>
      </c>
      <c r="H5631" s="14">
        <v>1083.0</v>
      </c>
      <c r="I5631" s="12">
        <f>VLOOKUP(C5631, products!$A$1:$C$8, 3, FALSE)</f>
        <v>1096</v>
      </c>
      <c r="J5631" s="12" t="str">
        <f>VLOOKUP(B5631,sales_teams!A:C,3)</f>
        <v>East</v>
      </c>
      <c r="K5631" s="12" t="str">
        <f>VLOOKUP(B5631,sales_teams!A:C,2)</f>
        <v>Rocco Neubert</v>
      </c>
      <c r="L5631" s="12" t="str">
        <f>VLOOKUP(D5631,accounts!A:G,6)</f>
        <v>United States</v>
      </c>
      <c r="M5631" s="12" t="str">
        <f>VLOOKUP(D5631,accounts!A:B,2)</f>
        <v>software</v>
      </c>
      <c r="N5631" s="12" t="str">
        <f t="shared" si="26"/>
        <v>Sep 2017</v>
      </c>
      <c r="O5631" s="12" t="str">
        <f t="shared" si="711"/>
        <v>Dec 2017</v>
      </c>
      <c r="P5631" s="12">
        <f>VLOOKUP(D5631,accounts!A:G,4)</f>
        <v>2714.9</v>
      </c>
      <c r="Q5631" s="12">
        <f t="shared" si="712"/>
        <v>91</v>
      </c>
    </row>
    <row r="5632">
      <c r="A5632" s="14" t="s">
        <v>5811</v>
      </c>
      <c r="B5632" s="14" t="s">
        <v>42</v>
      </c>
      <c r="C5632" s="14" t="s">
        <v>19</v>
      </c>
      <c r="D5632" s="14" t="s">
        <v>119</v>
      </c>
      <c r="E5632" s="14" t="s">
        <v>5</v>
      </c>
      <c r="F5632" s="15">
        <v>42988.0</v>
      </c>
      <c r="G5632" s="15">
        <v>43047.0</v>
      </c>
      <c r="H5632" s="14">
        <v>54.0</v>
      </c>
      <c r="I5632" s="12">
        <f>VLOOKUP(C5632, products!$A$1:$C$8, 3, FALSE)</f>
        <v>55</v>
      </c>
      <c r="J5632" s="12" t="str">
        <f>VLOOKUP(B5632,sales_teams!A:C,3)</f>
        <v>East</v>
      </c>
      <c r="K5632" s="12" t="str">
        <f>VLOOKUP(B5632,sales_teams!A:C,2)</f>
        <v>Rocco Neubert</v>
      </c>
      <c r="L5632" s="12" t="str">
        <f>VLOOKUP(D5632,accounts!A:G,6)</f>
        <v>Philipines</v>
      </c>
      <c r="M5632" s="12" t="str">
        <f>VLOOKUP(D5632,accounts!A:B,2)</f>
        <v>medical</v>
      </c>
      <c r="N5632" s="12" t="str">
        <f t="shared" si="26"/>
        <v>Sep 2017</v>
      </c>
      <c r="O5632" s="12" t="str">
        <f t="shared" si="711"/>
        <v>Nov 2017</v>
      </c>
      <c r="P5632" s="12">
        <f>VLOOKUP(D5632,accounts!A:G,4)</f>
        <v>587.34</v>
      </c>
      <c r="Q5632" s="12">
        <f t="shared" si="712"/>
        <v>61</v>
      </c>
    </row>
    <row r="5633">
      <c r="A5633" s="14" t="s">
        <v>5812</v>
      </c>
      <c r="B5633" s="14" t="s">
        <v>43</v>
      </c>
      <c r="C5633" s="14" t="s">
        <v>21</v>
      </c>
      <c r="D5633" s="14" t="s">
        <v>124</v>
      </c>
      <c r="E5633" s="14" t="s">
        <v>5</v>
      </c>
      <c r="F5633" s="15">
        <v>42988.0</v>
      </c>
      <c r="G5633" s="15">
        <v>43098.0</v>
      </c>
      <c r="H5633" s="14">
        <v>3302.0</v>
      </c>
      <c r="I5633" s="12">
        <f>VLOOKUP(C5633, products!$A$1:$C$8, 3, FALSE)</f>
        <v>3393</v>
      </c>
      <c r="J5633" s="12" t="str">
        <f>VLOOKUP(B5633,sales_teams!A:C,3)</f>
        <v>East</v>
      </c>
      <c r="K5633" s="12" t="str">
        <f>VLOOKUP(B5633,sales_teams!A:C,2)</f>
        <v>Rocco Neubert</v>
      </c>
      <c r="L5633" s="12" t="str">
        <f>VLOOKUP(D5633,accounts!A:G,6)</f>
        <v>United States</v>
      </c>
      <c r="M5633" s="12" t="str">
        <f>VLOOKUP(D5633,accounts!A:B,2)</f>
        <v>retail</v>
      </c>
      <c r="N5633" s="12" t="str">
        <f t="shared" si="26"/>
        <v>Sep 2017</v>
      </c>
      <c r="O5633" s="12" t="str">
        <f t="shared" si="711"/>
        <v>Dec 2017</v>
      </c>
      <c r="P5633" s="12">
        <f>VLOOKUP(D5633,accounts!A:G,4)</f>
        <v>497.11</v>
      </c>
      <c r="Q5633" s="12">
        <f t="shared" si="712"/>
        <v>91</v>
      </c>
    </row>
    <row r="5634">
      <c r="A5634" s="14" t="s">
        <v>5813</v>
      </c>
      <c r="B5634" s="14" t="s">
        <v>44</v>
      </c>
      <c r="C5634" s="14" t="s">
        <v>22</v>
      </c>
      <c r="D5634" s="14" t="s">
        <v>148</v>
      </c>
      <c r="E5634" s="14" t="s">
        <v>5</v>
      </c>
      <c r="F5634" s="15">
        <v>42988.0</v>
      </c>
      <c r="G5634" s="15">
        <v>43064.0</v>
      </c>
      <c r="H5634" s="14">
        <v>552.0</v>
      </c>
      <c r="I5634" s="12">
        <f>VLOOKUP(C5634, products!$A$1:$C$8, 3, FALSE)</f>
        <v>550</v>
      </c>
      <c r="J5634" s="12" t="str">
        <f>VLOOKUP(B5634,sales_teams!A:C,3)</f>
        <v>East</v>
      </c>
      <c r="K5634" s="12" t="str">
        <f>VLOOKUP(B5634,sales_teams!A:C,2)</f>
        <v>Rocco Neubert</v>
      </c>
      <c r="L5634" s="12" t="str">
        <f>VLOOKUP(D5634,accounts!A:G,6)</f>
        <v>United States</v>
      </c>
      <c r="M5634" s="12" t="str">
        <f>VLOOKUP(D5634,accounts!A:B,2)</f>
        <v>finance</v>
      </c>
      <c r="N5634" s="12" t="str">
        <f t="shared" si="26"/>
        <v>Sep 2017</v>
      </c>
      <c r="O5634" s="12" t="str">
        <f t="shared" si="711"/>
        <v>Nov 2017</v>
      </c>
      <c r="P5634" s="12">
        <f>VLOOKUP(D5634,accounts!A:G,4)</f>
        <v>52.5</v>
      </c>
      <c r="Q5634" s="12">
        <f t="shared" si="712"/>
        <v>61</v>
      </c>
    </row>
    <row r="5635">
      <c r="A5635" s="14" t="s">
        <v>5814</v>
      </c>
      <c r="B5635" s="14" t="s">
        <v>44</v>
      </c>
      <c r="C5635" s="14" t="s">
        <v>22</v>
      </c>
      <c r="D5635" s="14" t="s">
        <v>74</v>
      </c>
      <c r="E5635" s="14" t="s">
        <v>5</v>
      </c>
      <c r="F5635" s="15">
        <v>42988.0</v>
      </c>
      <c r="G5635" s="15">
        <v>43055.0</v>
      </c>
      <c r="H5635" s="14">
        <v>468.0</v>
      </c>
      <c r="I5635" s="12">
        <f>VLOOKUP(C5635, products!$A$1:$C$8, 3, FALSE)</f>
        <v>550</v>
      </c>
      <c r="J5635" s="12" t="str">
        <f>VLOOKUP(B5635,sales_teams!A:C,3)</f>
        <v>East</v>
      </c>
      <c r="K5635" s="12" t="str">
        <f>VLOOKUP(B5635,sales_teams!A:C,2)</f>
        <v>Rocco Neubert</v>
      </c>
      <c r="L5635" s="12" t="str">
        <f>VLOOKUP(D5635,accounts!A:G,6)</f>
        <v>United States</v>
      </c>
      <c r="M5635" s="12" t="str">
        <f>VLOOKUP(D5635,accounts!A:B,2)</f>
        <v>retail</v>
      </c>
      <c r="N5635" s="12" t="str">
        <f t="shared" si="26"/>
        <v>Sep 2017</v>
      </c>
      <c r="O5635" s="12" t="str">
        <f t="shared" si="711"/>
        <v>Nov 2017</v>
      </c>
      <c r="P5635" s="12">
        <f>VLOOKUP(D5635,accounts!A:G,4)</f>
        <v>2214.94</v>
      </c>
      <c r="Q5635" s="12">
        <f t="shared" si="712"/>
        <v>61</v>
      </c>
    </row>
    <row r="5636">
      <c r="A5636" s="14" t="s">
        <v>5815</v>
      </c>
      <c r="B5636" s="14" t="s">
        <v>45</v>
      </c>
      <c r="C5636" s="14" t="s">
        <v>22</v>
      </c>
      <c r="D5636" s="14" t="s">
        <v>102</v>
      </c>
      <c r="E5636" s="14" t="s">
        <v>26</v>
      </c>
      <c r="F5636" s="15">
        <v>42988.0</v>
      </c>
      <c r="G5636" s="15">
        <v>43056.0</v>
      </c>
      <c r="H5636" s="14">
        <v>0.0</v>
      </c>
      <c r="I5636" s="12">
        <f>VLOOKUP(C5636, products!$A$1:$C$8, 3, FALSE)</f>
        <v>550</v>
      </c>
      <c r="J5636" s="12" t="str">
        <f>VLOOKUP(B5636,sales_teams!A:C,3)</f>
        <v>East</v>
      </c>
      <c r="K5636" s="12" t="str">
        <f>VLOOKUP(B5636,sales_teams!A:C,2)</f>
        <v>Rocco Neubert</v>
      </c>
      <c r="L5636" s="12" t="str">
        <f>VLOOKUP(D5636,accounts!A:G,6)</f>
        <v>United States</v>
      </c>
      <c r="M5636" s="12" t="str">
        <f>VLOOKUP(D5636,accounts!A:B,2)</f>
        <v>marketing</v>
      </c>
      <c r="N5636" s="12" t="str">
        <f t="shared" si="26"/>
        <v>Sep 2017</v>
      </c>
      <c r="O5636" s="12" t="str">
        <f t="shared" si="711"/>
        <v>Nov 2017</v>
      </c>
      <c r="P5636" s="12">
        <f>VLOOKUP(D5636,accounts!A:G,4)</f>
        <v>2173.98</v>
      </c>
      <c r="Q5636" s="12">
        <f t="shared" si="712"/>
        <v>61</v>
      </c>
    </row>
    <row r="5637">
      <c r="A5637" s="14" t="s">
        <v>5816</v>
      </c>
      <c r="B5637" s="14" t="s">
        <v>45</v>
      </c>
      <c r="C5637" s="14" t="s">
        <v>22</v>
      </c>
      <c r="D5637" s="14" t="s">
        <v>68</v>
      </c>
      <c r="E5637" s="14" t="s">
        <v>26</v>
      </c>
      <c r="F5637" s="15">
        <v>42988.0</v>
      </c>
      <c r="G5637" s="15">
        <v>43073.0</v>
      </c>
      <c r="H5637" s="14">
        <v>0.0</v>
      </c>
      <c r="I5637" s="12">
        <f>VLOOKUP(C5637, products!$A$1:$C$8, 3, FALSE)</f>
        <v>550</v>
      </c>
      <c r="J5637" s="12" t="str">
        <f>VLOOKUP(B5637,sales_teams!A:C,3)</f>
        <v>East</v>
      </c>
      <c r="K5637" s="12" t="str">
        <f>VLOOKUP(B5637,sales_teams!A:C,2)</f>
        <v>Rocco Neubert</v>
      </c>
      <c r="L5637" s="12" t="str">
        <f>VLOOKUP(D5637,accounts!A:G,6)</f>
        <v>Korea</v>
      </c>
      <c r="M5637" s="12" t="str">
        <f>VLOOKUP(D5637,accounts!A:B,2)</f>
        <v>technolgy</v>
      </c>
      <c r="N5637" s="12" t="str">
        <f t="shared" si="26"/>
        <v>Sep 2017</v>
      </c>
      <c r="O5637" s="12" t="str">
        <f t="shared" si="711"/>
        <v>Dec 2017</v>
      </c>
      <c r="P5637" s="12">
        <f>VLOOKUP(D5637,accounts!A:G,4)</f>
        <v>8170.38</v>
      </c>
      <c r="Q5637" s="12">
        <f t="shared" si="712"/>
        <v>91</v>
      </c>
    </row>
    <row r="5638">
      <c r="A5638" s="14" t="s">
        <v>5817</v>
      </c>
      <c r="B5638" s="14" t="s">
        <v>46</v>
      </c>
      <c r="C5638" s="14" t="s">
        <v>20</v>
      </c>
      <c r="D5638" s="14" t="s">
        <v>128</v>
      </c>
      <c r="E5638" s="14" t="s">
        <v>26</v>
      </c>
      <c r="F5638" s="15">
        <v>42988.0</v>
      </c>
      <c r="G5638" s="15">
        <v>43005.0</v>
      </c>
      <c r="H5638" s="14">
        <v>0.0</v>
      </c>
      <c r="I5638" s="12">
        <f>VLOOKUP(C5638, products!$A$1:$C$8, 3, FALSE)</f>
        <v>5482</v>
      </c>
      <c r="J5638" s="12" t="str">
        <f>VLOOKUP(B5638,sales_teams!A:C,3)</f>
        <v>East</v>
      </c>
      <c r="K5638" s="12" t="str">
        <f>VLOOKUP(B5638,sales_teams!A:C,2)</f>
        <v>Rocco Neubert</v>
      </c>
      <c r="L5638" s="12" t="str">
        <f>VLOOKUP(D5638,accounts!A:G,6)</f>
        <v>United States</v>
      </c>
      <c r="M5638" s="12" t="str">
        <f>VLOOKUP(D5638,accounts!A:B,2)</f>
        <v>telecommunications</v>
      </c>
      <c r="N5638" s="12" t="str">
        <f t="shared" si="26"/>
        <v>Sep 2017</v>
      </c>
      <c r="O5638" s="12" t="str">
        <f t="shared" si="711"/>
        <v>Sep 2017</v>
      </c>
      <c r="P5638" s="12">
        <f>VLOOKUP(D5638,accounts!A:G,4)</f>
        <v>1188.42</v>
      </c>
      <c r="Q5638" s="12">
        <f t="shared" si="712"/>
        <v>0</v>
      </c>
    </row>
    <row r="5639">
      <c r="A5639" s="14" t="s">
        <v>5818</v>
      </c>
      <c r="B5639" s="14" t="s">
        <v>46</v>
      </c>
      <c r="C5639" s="14" t="s">
        <v>17</v>
      </c>
      <c r="D5639" s="14" t="s">
        <v>113</v>
      </c>
      <c r="E5639" s="14" t="s">
        <v>5</v>
      </c>
      <c r="F5639" s="15">
        <v>42988.0</v>
      </c>
      <c r="G5639" s="15">
        <v>43051.0</v>
      </c>
      <c r="H5639" s="14">
        <v>4467.0</v>
      </c>
      <c r="I5639" s="12">
        <f>VLOOKUP(C5639, products!$A$1:$C$8, 3, FALSE)</f>
        <v>4821</v>
      </c>
      <c r="J5639" s="12" t="str">
        <f>VLOOKUP(B5639,sales_teams!A:C,3)</f>
        <v>East</v>
      </c>
      <c r="K5639" s="12" t="str">
        <f>VLOOKUP(B5639,sales_teams!A:C,2)</f>
        <v>Rocco Neubert</v>
      </c>
      <c r="L5639" s="12" t="str">
        <f>VLOOKUP(D5639,accounts!A:G,6)</f>
        <v>United States</v>
      </c>
      <c r="M5639" s="12" t="str">
        <f>VLOOKUP(D5639,accounts!A:B,2)</f>
        <v>retail</v>
      </c>
      <c r="N5639" s="12" t="str">
        <f t="shared" si="26"/>
        <v>Sep 2017</v>
      </c>
      <c r="O5639" s="12" t="str">
        <f t="shared" si="711"/>
        <v>Nov 2017</v>
      </c>
      <c r="P5639" s="12">
        <f>VLOOKUP(D5639,accounts!A:G,4)</f>
        <v>1388.67</v>
      </c>
      <c r="Q5639" s="12">
        <f t="shared" si="712"/>
        <v>61</v>
      </c>
    </row>
    <row r="5640">
      <c r="A5640" s="14" t="s">
        <v>5819</v>
      </c>
      <c r="B5640" s="14" t="s">
        <v>47</v>
      </c>
      <c r="C5640" s="14" t="s">
        <v>22</v>
      </c>
      <c r="D5640" s="14" t="s">
        <v>67</v>
      </c>
      <c r="E5640" s="14" t="s">
        <v>5</v>
      </c>
      <c r="F5640" s="15">
        <v>42988.0</v>
      </c>
      <c r="G5640" s="15">
        <v>43074.0</v>
      </c>
      <c r="H5640" s="14">
        <v>538.0</v>
      </c>
      <c r="I5640" s="12">
        <f>VLOOKUP(C5640, products!$A$1:$C$8, 3, FALSE)</f>
        <v>550</v>
      </c>
      <c r="J5640" s="12" t="str">
        <f>VLOOKUP(B5640,sales_teams!A:C,3)</f>
        <v>East</v>
      </c>
      <c r="K5640" s="12" t="str">
        <f>VLOOKUP(B5640,sales_teams!A:C,2)</f>
        <v>Rocco Neubert</v>
      </c>
      <c r="L5640" s="12" t="str">
        <f>VLOOKUP(D5640,accounts!A:G,6)</f>
        <v>United States</v>
      </c>
      <c r="M5640" s="12" t="str">
        <f>VLOOKUP(D5640,accounts!A:B,2)</f>
        <v>entertainment</v>
      </c>
      <c r="N5640" s="12" t="str">
        <f t="shared" si="26"/>
        <v>Sep 2017</v>
      </c>
      <c r="O5640" s="12" t="str">
        <f t="shared" si="711"/>
        <v>Dec 2017</v>
      </c>
      <c r="P5640" s="12">
        <f>VLOOKUP(D5640,accounts!A:G,4)</f>
        <v>4269.9</v>
      </c>
      <c r="Q5640" s="12">
        <f t="shared" si="712"/>
        <v>91</v>
      </c>
    </row>
    <row r="5641">
      <c r="A5641" s="14" t="s">
        <v>5820</v>
      </c>
      <c r="B5641" s="14" t="s">
        <v>47</v>
      </c>
      <c r="C5641" s="14" t="s">
        <v>21</v>
      </c>
      <c r="D5641" s="14" t="s">
        <v>89</v>
      </c>
      <c r="E5641" s="14" t="s">
        <v>5</v>
      </c>
      <c r="F5641" s="15">
        <v>42988.0</v>
      </c>
      <c r="G5641" s="15">
        <v>43081.0</v>
      </c>
      <c r="H5641" s="14">
        <v>3021.0</v>
      </c>
      <c r="I5641" s="12">
        <f>VLOOKUP(C5641, products!$A$1:$C$8, 3, FALSE)</f>
        <v>3393</v>
      </c>
      <c r="J5641" s="12" t="str">
        <f>VLOOKUP(B5641,sales_teams!A:C,3)</f>
        <v>East</v>
      </c>
      <c r="K5641" s="12" t="str">
        <f>VLOOKUP(B5641,sales_teams!A:C,2)</f>
        <v>Rocco Neubert</v>
      </c>
      <c r="L5641" s="12" t="str">
        <f>VLOOKUP(D5641,accounts!A:G,6)</f>
        <v>United States</v>
      </c>
      <c r="M5641" s="12" t="str">
        <f>VLOOKUP(D5641,accounts!A:B,2)</f>
        <v>employment</v>
      </c>
      <c r="N5641" s="12" t="str">
        <f t="shared" si="26"/>
        <v>Sep 2017</v>
      </c>
      <c r="O5641" s="12" t="str">
        <f t="shared" si="711"/>
        <v>Dec 2017</v>
      </c>
      <c r="P5641" s="12">
        <f>VLOOKUP(D5641,accounts!A:G,4)</f>
        <v>2871.35</v>
      </c>
      <c r="Q5641" s="12">
        <f t="shared" si="712"/>
        <v>91</v>
      </c>
    </row>
    <row r="5642">
      <c r="A5642" s="14" t="s">
        <v>5821</v>
      </c>
      <c r="B5642" s="14" t="s">
        <v>48</v>
      </c>
      <c r="C5642" s="14" t="s">
        <v>22</v>
      </c>
      <c r="D5642" s="14" t="s">
        <v>84</v>
      </c>
      <c r="E5642" s="14" t="s">
        <v>5</v>
      </c>
      <c r="F5642" s="15">
        <v>42988.0</v>
      </c>
      <c r="G5642" s="15">
        <v>43051.0</v>
      </c>
      <c r="H5642" s="14">
        <v>511.0</v>
      </c>
      <c r="I5642" s="12">
        <f>VLOOKUP(C5642, products!$A$1:$C$8, 3, FALSE)</f>
        <v>550</v>
      </c>
      <c r="J5642" s="12" t="str">
        <f>VLOOKUP(B5642,sales_teams!A:C,3)</f>
        <v>East</v>
      </c>
      <c r="K5642" s="12" t="str">
        <f>VLOOKUP(B5642,sales_teams!A:C,2)</f>
        <v>Rocco Neubert</v>
      </c>
      <c r="L5642" s="12" t="str">
        <f>VLOOKUP(D5642,accounts!A:G,6)</f>
        <v>United States</v>
      </c>
      <c r="M5642" s="12" t="str">
        <f>VLOOKUP(D5642,accounts!A:B,2)</f>
        <v>software</v>
      </c>
      <c r="N5642" s="12" t="str">
        <f t="shared" si="26"/>
        <v>Sep 2017</v>
      </c>
      <c r="O5642" s="12" t="str">
        <f t="shared" si="711"/>
        <v>Nov 2017</v>
      </c>
      <c r="P5642" s="12">
        <f>VLOOKUP(D5642,accounts!A:G,4)</f>
        <v>2714.9</v>
      </c>
      <c r="Q5642" s="12">
        <f t="shared" si="712"/>
        <v>61</v>
      </c>
    </row>
    <row r="5643">
      <c r="A5643" s="14" t="s">
        <v>5822</v>
      </c>
      <c r="B5643" s="14" t="s">
        <v>51</v>
      </c>
      <c r="C5643" s="14" t="s">
        <v>20</v>
      </c>
      <c r="D5643" s="14" t="s">
        <v>124</v>
      </c>
      <c r="E5643" s="14" t="s">
        <v>5</v>
      </c>
      <c r="F5643" s="15">
        <v>42988.0</v>
      </c>
      <c r="G5643" s="15">
        <v>42999.0</v>
      </c>
      <c r="H5643" s="14">
        <v>5832.0</v>
      </c>
      <c r="I5643" s="12">
        <f>VLOOKUP(C5643, products!$A$1:$C$8, 3, FALSE)</f>
        <v>5482</v>
      </c>
      <c r="J5643" s="12" t="str">
        <f>VLOOKUP(B5643,sales_teams!A:C,3)</f>
        <v>West</v>
      </c>
      <c r="K5643" s="12" t="str">
        <f>VLOOKUP(B5643,sales_teams!A:C,2)</f>
        <v>Summer Sewald</v>
      </c>
      <c r="L5643" s="12" t="str">
        <f>VLOOKUP(D5643,accounts!A:G,6)</f>
        <v>United States</v>
      </c>
      <c r="M5643" s="12" t="str">
        <f>VLOOKUP(D5643,accounts!A:B,2)</f>
        <v>retail</v>
      </c>
      <c r="N5643" s="12" t="str">
        <f t="shared" si="26"/>
        <v>Sep 2017</v>
      </c>
      <c r="O5643" s="12" t="str">
        <f t="shared" si="711"/>
        <v>Sep 2017</v>
      </c>
      <c r="P5643" s="12">
        <f>VLOOKUP(D5643,accounts!A:G,4)</f>
        <v>497.11</v>
      </c>
      <c r="Q5643" s="12">
        <f t="shared" si="712"/>
        <v>0</v>
      </c>
    </row>
    <row r="5644">
      <c r="A5644" s="14" t="s">
        <v>5823</v>
      </c>
      <c r="B5644" s="14" t="s">
        <v>55</v>
      </c>
      <c r="C5644" s="14" t="s">
        <v>19</v>
      </c>
      <c r="D5644" s="14" t="s">
        <v>122</v>
      </c>
      <c r="E5644" s="14" t="s">
        <v>25</v>
      </c>
      <c r="F5644" s="15">
        <v>42988.0</v>
      </c>
      <c r="G5644" s="17"/>
      <c r="I5644" s="12">
        <f>VLOOKUP(C5644, products!$A$1:$C$8, 3, FALSE)</f>
        <v>55</v>
      </c>
      <c r="J5644" s="12" t="str">
        <f>VLOOKUP(B5644,sales_teams!A:C,3)</f>
        <v>West</v>
      </c>
      <c r="K5644" s="12" t="str">
        <f>VLOOKUP(B5644,sales_teams!A:C,2)</f>
        <v>Summer Sewald</v>
      </c>
      <c r="L5644" s="12" t="str">
        <f>VLOOKUP(D5644,accounts!A:G,6)</f>
        <v>United States</v>
      </c>
      <c r="M5644" s="12" t="str">
        <f>VLOOKUP(D5644,accounts!A:B,2)</f>
        <v>software</v>
      </c>
      <c r="N5644" s="12" t="str">
        <f t="shared" si="26"/>
        <v>Sep 2017</v>
      </c>
      <c r="P5644" s="12">
        <f>VLOOKUP(D5644,accounts!A:G,4)</f>
        <v>987.39</v>
      </c>
    </row>
    <row r="5645">
      <c r="A5645" s="14" t="s">
        <v>5824</v>
      </c>
      <c r="B5645" s="14" t="s">
        <v>57</v>
      </c>
      <c r="C5645" s="14" t="s">
        <v>20</v>
      </c>
      <c r="D5645" s="14" t="s">
        <v>83</v>
      </c>
      <c r="E5645" s="14" t="s">
        <v>26</v>
      </c>
      <c r="F5645" s="15">
        <v>42988.0</v>
      </c>
      <c r="G5645" s="15">
        <v>43008.0</v>
      </c>
      <c r="H5645" s="14">
        <v>0.0</v>
      </c>
      <c r="I5645" s="12">
        <f>VLOOKUP(C5645, products!$A$1:$C$8, 3, FALSE)</f>
        <v>5482</v>
      </c>
      <c r="J5645" s="12" t="str">
        <f>VLOOKUP(B5645,sales_teams!A:C,3)</f>
        <v>West</v>
      </c>
      <c r="K5645" s="12" t="str">
        <f>VLOOKUP(B5645,sales_teams!A:C,2)</f>
        <v>Summer Sewald</v>
      </c>
      <c r="L5645" s="12" t="str">
        <f>VLOOKUP(D5645,accounts!A:G,6)</f>
        <v>United States</v>
      </c>
      <c r="M5645" s="12" t="str">
        <f>VLOOKUP(D5645,accounts!A:B,2)</f>
        <v>marketing</v>
      </c>
      <c r="N5645" s="12" t="str">
        <f t="shared" si="26"/>
        <v>Sep 2017</v>
      </c>
      <c r="O5645" s="12" t="str">
        <f t="shared" ref="O5645:O5667" si="713">TEXT(G5645,"mmm yyy")</f>
        <v>Sep 2017</v>
      </c>
      <c r="P5645" s="12">
        <f>VLOOKUP(D5645,accounts!A:G,4)</f>
        <v>2403.58</v>
      </c>
      <c r="Q5645" s="12">
        <f t="shared" ref="Q5645:Q5667" si="714">O5645-N5645</f>
        <v>0</v>
      </c>
    </row>
    <row r="5646">
      <c r="A5646" s="14" t="s">
        <v>5825</v>
      </c>
      <c r="B5646" s="14" t="s">
        <v>57</v>
      </c>
      <c r="C5646" s="14" t="s">
        <v>21</v>
      </c>
      <c r="D5646" s="14" t="s">
        <v>95</v>
      </c>
      <c r="E5646" s="14" t="s">
        <v>26</v>
      </c>
      <c r="F5646" s="15">
        <v>42988.0</v>
      </c>
      <c r="G5646" s="15">
        <v>43063.0</v>
      </c>
      <c r="H5646" s="14">
        <v>0.0</v>
      </c>
      <c r="I5646" s="12">
        <f>VLOOKUP(C5646, products!$A$1:$C$8, 3, FALSE)</f>
        <v>3393</v>
      </c>
      <c r="J5646" s="12" t="str">
        <f>VLOOKUP(B5646,sales_teams!A:C,3)</f>
        <v>West</v>
      </c>
      <c r="K5646" s="12" t="str">
        <f>VLOOKUP(B5646,sales_teams!A:C,2)</f>
        <v>Summer Sewald</v>
      </c>
      <c r="L5646" s="12" t="str">
        <f>VLOOKUP(D5646,accounts!A:G,6)</f>
        <v>United States</v>
      </c>
      <c r="M5646" s="12" t="str">
        <f>VLOOKUP(D5646,accounts!A:B,2)</f>
        <v>technolgy</v>
      </c>
      <c r="N5646" s="12" t="str">
        <f t="shared" si="26"/>
        <v>Sep 2017</v>
      </c>
      <c r="O5646" s="12" t="str">
        <f t="shared" si="713"/>
        <v>Nov 2017</v>
      </c>
      <c r="P5646" s="12">
        <f>VLOOKUP(D5646,accounts!A:G,4)</f>
        <v>1520.66</v>
      </c>
      <c r="Q5646" s="12">
        <f t="shared" si="714"/>
        <v>61</v>
      </c>
    </row>
    <row r="5647">
      <c r="A5647" s="14" t="s">
        <v>5826</v>
      </c>
      <c r="B5647" s="14" t="s">
        <v>57</v>
      </c>
      <c r="C5647" s="14" t="s">
        <v>19</v>
      </c>
      <c r="D5647" s="14" t="s">
        <v>71</v>
      </c>
      <c r="E5647" s="14" t="s">
        <v>5</v>
      </c>
      <c r="F5647" s="15">
        <v>42988.0</v>
      </c>
      <c r="G5647" s="15">
        <v>43066.0</v>
      </c>
      <c r="H5647" s="14">
        <v>50.0</v>
      </c>
      <c r="I5647" s="12">
        <f>VLOOKUP(C5647, products!$A$1:$C$8, 3, FALSE)</f>
        <v>55</v>
      </c>
      <c r="J5647" s="12" t="str">
        <f>VLOOKUP(B5647,sales_teams!A:C,3)</f>
        <v>West</v>
      </c>
      <c r="K5647" s="12" t="str">
        <f>VLOOKUP(B5647,sales_teams!A:C,2)</f>
        <v>Summer Sewald</v>
      </c>
      <c r="L5647" s="12" t="str">
        <f>VLOOKUP(D5647,accounts!A:G,6)</f>
        <v>United States</v>
      </c>
      <c r="M5647" s="12" t="str">
        <f>VLOOKUP(D5647,accounts!A:B,2)</f>
        <v>services</v>
      </c>
      <c r="N5647" s="12" t="str">
        <f t="shared" si="26"/>
        <v>Sep 2017</v>
      </c>
      <c r="O5647" s="12" t="str">
        <f t="shared" si="713"/>
        <v>Nov 2017</v>
      </c>
      <c r="P5647" s="12">
        <f>VLOOKUP(D5647,accounts!A:G,4)</f>
        <v>2041.73</v>
      </c>
      <c r="Q5647" s="12">
        <f t="shared" si="714"/>
        <v>61</v>
      </c>
    </row>
    <row r="5648">
      <c r="A5648" s="14" t="s">
        <v>5827</v>
      </c>
      <c r="B5648" s="14" t="s">
        <v>58</v>
      </c>
      <c r="C5648" s="14" t="s">
        <v>21</v>
      </c>
      <c r="D5648" s="14" t="s">
        <v>76</v>
      </c>
      <c r="E5648" s="14" t="s">
        <v>26</v>
      </c>
      <c r="F5648" s="15">
        <v>42988.0</v>
      </c>
      <c r="G5648" s="15">
        <v>43063.0</v>
      </c>
      <c r="H5648" s="14">
        <v>0.0</v>
      </c>
      <c r="I5648" s="12">
        <f>VLOOKUP(C5648, products!$A$1:$C$8, 3, FALSE)</f>
        <v>3393</v>
      </c>
      <c r="J5648" s="12" t="str">
        <f>VLOOKUP(B5648,sales_teams!A:C,3)</f>
        <v>West</v>
      </c>
      <c r="K5648" s="12" t="str">
        <f>VLOOKUP(B5648,sales_teams!A:C,2)</f>
        <v>Summer Sewald</v>
      </c>
      <c r="L5648" s="12" t="str">
        <f>VLOOKUP(D5648,accounts!A:G,6)</f>
        <v>United States</v>
      </c>
      <c r="M5648" s="12" t="str">
        <f>VLOOKUP(D5648,accounts!A:B,2)</f>
        <v>software</v>
      </c>
      <c r="N5648" s="12" t="str">
        <f t="shared" si="26"/>
        <v>Sep 2017</v>
      </c>
      <c r="O5648" s="12" t="str">
        <f t="shared" si="713"/>
        <v>Nov 2017</v>
      </c>
      <c r="P5648" s="12">
        <f>VLOOKUP(D5648,accounts!A:G,4)</f>
        <v>6354.87</v>
      </c>
      <c r="Q5648" s="12">
        <f t="shared" si="714"/>
        <v>61</v>
      </c>
    </row>
    <row r="5649">
      <c r="A5649" s="14" t="s">
        <v>5828</v>
      </c>
      <c r="B5649" s="14" t="s">
        <v>58</v>
      </c>
      <c r="C5649" s="14" t="s">
        <v>19</v>
      </c>
      <c r="D5649" s="14" t="s">
        <v>81</v>
      </c>
      <c r="E5649" s="14" t="s">
        <v>5</v>
      </c>
      <c r="F5649" s="15">
        <v>42988.0</v>
      </c>
      <c r="G5649" s="15">
        <v>43061.0</v>
      </c>
      <c r="H5649" s="14">
        <v>58.0</v>
      </c>
      <c r="I5649" s="12">
        <f>VLOOKUP(C5649, products!$A$1:$C$8, 3, FALSE)</f>
        <v>55</v>
      </c>
      <c r="J5649" s="12" t="str">
        <f>VLOOKUP(B5649,sales_teams!A:C,3)</f>
        <v>West</v>
      </c>
      <c r="K5649" s="12" t="str">
        <f>VLOOKUP(B5649,sales_teams!A:C,2)</f>
        <v>Summer Sewald</v>
      </c>
      <c r="L5649" s="12" t="str">
        <f>VLOOKUP(D5649,accounts!A:G,6)</f>
        <v>United States</v>
      </c>
      <c r="M5649" s="12" t="str">
        <f>VLOOKUP(D5649,accounts!A:B,2)</f>
        <v>retail</v>
      </c>
      <c r="N5649" s="12" t="str">
        <f t="shared" si="26"/>
        <v>Sep 2017</v>
      </c>
      <c r="O5649" s="12" t="str">
        <f t="shared" si="713"/>
        <v>Nov 2017</v>
      </c>
      <c r="P5649" s="12">
        <f>VLOOKUP(D5649,accounts!A:G,4)</f>
        <v>2437.85</v>
      </c>
      <c r="Q5649" s="12">
        <f t="shared" si="714"/>
        <v>61</v>
      </c>
    </row>
    <row r="5650">
      <c r="A5650" s="14" t="s">
        <v>5829</v>
      </c>
      <c r="B5650" s="14" t="s">
        <v>59</v>
      </c>
      <c r="C5650" s="14" t="s">
        <v>22</v>
      </c>
      <c r="D5650" s="14" t="s">
        <v>78</v>
      </c>
      <c r="E5650" s="14" t="s">
        <v>26</v>
      </c>
      <c r="F5650" s="15">
        <v>42988.0</v>
      </c>
      <c r="G5650" s="15">
        <v>43063.0</v>
      </c>
      <c r="H5650" s="14">
        <v>0.0</v>
      </c>
      <c r="I5650" s="12">
        <f>VLOOKUP(C5650, products!$A$1:$C$8, 3, FALSE)</f>
        <v>550</v>
      </c>
      <c r="J5650" s="12" t="str">
        <f>VLOOKUP(B5650,sales_teams!A:C,3)</f>
        <v>West</v>
      </c>
      <c r="K5650" s="12" t="str">
        <f>VLOOKUP(B5650,sales_teams!A:C,2)</f>
        <v>Summer Sewald</v>
      </c>
      <c r="L5650" s="12" t="str">
        <f>VLOOKUP(D5650,accounts!A:G,6)</f>
        <v>United States</v>
      </c>
      <c r="M5650" s="12" t="str">
        <f>VLOOKUP(D5650,accounts!A:B,2)</f>
        <v>finance</v>
      </c>
      <c r="N5650" s="12" t="str">
        <f t="shared" si="26"/>
        <v>Sep 2017</v>
      </c>
      <c r="O5650" s="12" t="str">
        <f t="shared" si="713"/>
        <v>Nov 2017</v>
      </c>
      <c r="P5650" s="12">
        <f>VLOOKUP(D5650,accounts!A:G,4)</f>
        <v>2022.14</v>
      </c>
      <c r="Q5650" s="12">
        <f t="shared" si="714"/>
        <v>61</v>
      </c>
    </row>
    <row r="5651">
      <c r="A5651" s="14" t="s">
        <v>5830</v>
      </c>
      <c r="B5651" s="14" t="s">
        <v>59</v>
      </c>
      <c r="C5651" s="14" t="s">
        <v>19</v>
      </c>
      <c r="D5651" s="14" t="s">
        <v>75</v>
      </c>
      <c r="E5651" s="14" t="s">
        <v>5</v>
      </c>
      <c r="F5651" s="15">
        <v>42988.0</v>
      </c>
      <c r="G5651" s="15">
        <v>43005.0</v>
      </c>
      <c r="H5651" s="14">
        <v>66.0</v>
      </c>
      <c r="I5651" s="12">
        <f>VLOOKUP(C5651, products!$A$1:$C$8, 3, FALSE)</f>
        <v>55</v>
      </c>
      <c r="J5651" s="12" t="str">
        <f>VLOOKUP(B5651,sales_teams!A:C,3)</f>
        <v>West</v>
      </c>
      <c r="K5651" s="12" t="str">
        <f>VLOOKUP(B5651,sales_teams!A:C,2)</f>
        <v>Summer Sewald</v>
      </c>
      <c r="L5651" s="12" t="str">
        <f>VLOOKUP(D5651,accounts!A:G,6)</f>
        <v>Jordan</v>
      </c>
      <c r="M5651" s="12" t="str">
        <f>VLOOKUP(D5651,accounts!A:B,2)</f>
        <v>marketing</v>
      </c>
      <c r="N5651" s="12" t="str">
        <f t="shared" si="26"/>
        <v>Sep 2017</v>
      </c>
      <c r="O5651" s="12" t="str">
        <f t="shared" si="713"/>
        <v>Sep 2017</v>
      </c>
      <c r="P5651" s="12">
        <f>VLOOKUP(D5651,accounts!A:G,4)</f>
        <v>3027.46</v>
      </c>
      <c r="Q5651" s="12">
        <f t="shared" si="714"/>
        <v>0</v>
      </c>
    </row>
    <row r="5652">
      <c r="A5652" s="14" t="s">
        <v>5831</v>
      </c>
      <c r="B5652" s="14" t="s">
        <v>32</v>
      </c>
      <c r="C5652" s="14" t="s">
        <v>22</v>
      </c>
      <c r="D5652" s="14" t="s">
        <v>101</v>
      </c>
      <c r="E5652" s="14" t="s">
        <v>26</v>
      </c>
      <c r="F5652" s="15">
        <v>42989.0</v>
      </c>
      <c r="G5652" s="15">
        <v>42991.0</v>
      </c>
      <c r="H5652" s="14">
        <v>0.0</v>
      </c>
      <c r="I5652" s="12">
        <f>VLOOKUP(C5652, products!$A$1:$C$8, 3, FALSE)</f>
        <v>550</v>
      </c>
      <c r="J5652" s="12" t="str">
        <f>VLOOKUP(B5652,sales_teams!A:C,3)</f>
        <v>Central</v>
      </c>
      <c r="K5652" s="12" t="str">
        <f>VLOOKUP(B5652,sales_teams!A:C,2)</f>
        <v>Dustin Brinkmann</v>
      </c>
      <c r="L5652" s="12" t="str">
        <f>VLOOKUP(D5652,accounts!A:G,6)</f>
        <v>United States</v>
      </c>
      <c r="M5652" s="12" t="str">
        <f>VLOOKUP(D5652,accounts!A:B,2)</f>
        <v>finance</v>
      </c>
      <c r="N5652" s="12" t="str">
        <f t="shared" si="26"/>
        <v>Sep 2017</v>
      </c>
      <c r="O5652" s="12" t="str">
        <f t="shared" si="713"/>
        <v>Sep 2017</v>
      </c>
      <c r="P5652" s="12">
        <f>VLOOKUP(D5652,accounts!A:G,4)</f>
        <v>1102.43</v>
      </c>
      <c r="Q5652" s="12">
        <f t="shared" si="714"/>
        <v>0</v>
      </c>
    </row>
    <row r="5653">
      <c r="A5653" s="14" t="s">
        <v>5832</v>
      </c>
      <c r="B5653" s="14" t="s">
        <v>32</v>
      </c>
      <c r="C5653" s="14" t="s">
        <v>20</v>
      </c>
      <c r="D5653" s="14" t="s">
        <v>126</v>
      </c>
      <c r="E5653" s="14" t="s">
        <v>26</v>
      </c>
      <c r="F5653" s="15">
        <v>42989.0</v>
      </c>
      <c r="G5653" s="15">
        <v>43053.0</v>
      </c>
      <c r="H5653" s="14">
        <v>0.0</v>
      </c>
      <c r="I5653" s="12">
        <f>VLOOKUP(C5653, products!$A$1:$C$8, 3, FALSE)</f>
        <v>5482</v>
      </c>
      <c r="J5653" s="12" t="str">
        <f>VLOOKUP(B5653,sales_teams!A:C,3)</f>
        <v>Central</v>
      </c>
      <c r="K5653" s="12" t="str">
        <f>VLOOKUP(B5653,sales_teams!A:C,2)</f>
        <v>Dustin Brinkmann</v>
      </c>
      <c r="L5653" s="12" t="str">
        <f>VLOOKUP(D5653,accounts!A:G,6)</f>
        <v>United States</v>
      </c>
      <c r="M5653" s="12" t="str">
        <f>VLOOKUP(D5653,accounts!A:B,2)</f>
        <v>retail</v>
      </c>
      <c r="N5653" s="12" t="str">
        <f t="shared" si="26"/>
        <v>Sep 2017</v>
      </c>
      <c r="O5653" s="12" t="str">
        <f t="shared" si="713"/>
        <v>Nov 2017</v>
      </c>
      <c r="P5653" s="12">
        <f>VLOOKUP(D5653,accounts!A:G,4)</f>
        <v>332.43</v>
      </c>
      <c r="Q5653" s="12">
        <f t="shared" si="714"/>
        <v>61</v>
      </c>
    </row>
    <row r="5654">
      <c r="A5654" s="14" t="s">
        <v>5833</v>
      </c>
      <c r="B5654" s="14" t="s">
        <v>32</v>
      </c>
      <c r="C5654" s="14" t="s">
        <v>19</v>
      </c>
      <c r="D5654" s="14" t="s">
        <v>98</v>
      </c>
      <c r="E5654" s="14" t="s">
        <v>5</v>
      </c>
      <c r="F5654" s="15">
        <v>42989.0</v>
      </c>
      <c r="G5654" s="15">
        <v>43056.0</v>
      </c>
      <c r="H5654" s="14">
        <v>44.0</v>
      </c>
      <c r="I5654" s="12">
        <f>VLOOKUP(C5654, products!$A$1:$C$8, 3, FALSE)</f>
        <v>55</v>
      </c>
      <c r="J5654" s="12" t="str">
        <f>VLOOKUP(B5654,sales_teams!A:C,3)</f>
        <v>Central</v>
      </c>
      <c r="K5654" s="12" t="str">
        <f>VLOOKUP(B5654,sales_teams!A:C,2)</f>
        <v>Dustin Brinkmann</v>
      </c>
      <c r="L5654" s="12" t="str">
        <f>VLOOKUP(D5654,accounts!A:G,6)</f>
        <v>United States</v>
      </c>
      <c r="M5654" s="12" t="str">
        <f>VLOOKUP(D5654,accounts!A:B,2)</f>
        <v>retail</v>
      </c>
      <c r="N5654" s="12" t="str">
        <f t="shared" si="26"/>
        <v>Sep 2017</v>
      </c>
      <c r="O5654" s="12" t="str">
        <f t="shared" si="713"/>
        <v>Nov 2017</v>
      </c>
      <c r="P5654" s="12">
        <f>VLOOKUP(D5654,accounts!A:G,4)</f>
        <v>718.62</v>
      </c>
      <c r="Q5654" s="12">
        <f t="shared" si="714"/>
        <v>61</v>
      </c>
    </row>
    <row r="5655">
      <c r="A5655" s="14" t="s">
        <v>5834</v>
      </c>
      <c r="B5655" s="14" t="s">
        <v>33</v>
      </c>
      <c r="C5655" s="14" t="s">
        <v>18</v>
      </c>
      <c r="D5655" s="14" t="s">
        <v>65</v>
      </c>
      <c r="E5655" s="14" t="s">
        <v>5</v>
      </c>
      <c r="F5655" s="15">
        <v>42989.0</v>
      </c>
      <c r="G5655" s="15">
        <v>43099.0</v>
      </c>
      <c r="H5655" s="14">
        <v>1140.0</v>
      </c>
      <c r="I5655" s="12">
        <f>VLOOKUP(C5655, products!$A$1:$C$8, 3, FALSE)</f>
        <v>1096</v>
      </c>
      <c r="J5655" s="12" t="str">
        <f>VLOOKUP(B5655,sales_teams!A:C,3)</f>
        <v>Central</v>
      </c>
      <c r="K5655" s="12" t="str">
        <f>VLOOKUP(B5655,sales_teams!A:C,2)</f>
        <v>Dustin Brinkmann</v>
      </c>
      <c r="L5655" s="12" t="str">
        <f>VLOOKUP(D5655,accounts!A:G,6)</f>
        <v>United States</v>
      </c>
      <c r="M5655" s="12" t="str">
        <f>VLOOKUP(D5655,accounts!A:B,2)</f>
        <v>technolgy</v>
      </c>
      <c r="N5655" s="12" t="str">
        <f t="shared" si="26"/>
        <v>Sep 2017</v>
      </c>
      <c r="O5655" s="12" t="str">
        <f t="shared" si="713"/>
        <v>Dec 2017</v>
      </c>
      <c r="P5655" s="12">
        <f>VLOOKUP(D5655,accounts!A:G,4)</f>
        <v>7708.38</v>
      </c>
      <c r="Q5655" s="12">
        <f t="shared" si="714"/>
        <v>91</v>
      </c>
    </row>
    <row r="5656">
      <c r="A5656" s="14" t="s">
        <v>5835</v>
      </c>
      <c r="B5656" s="14" t="s">
        <v>34</v>
      </c>
      <c r="C5656" s="14" t="s">
        <v>20</v>
      </c>
      <c r="D5656" s="14" t="s">
        <v>125</v>
      </c>
      <c r="E5656" s="14" t="s">
        <v>5</v>
      </c>
      <c r="F5656" s="15">
        <v>42989.0</v>
      </c>
      <c r="G5656" s="15">
        <v>42999.0</v>
      </c>
      <c r="H5656" s="14">
        <v>5245.0</v>
      </c>
      <c r="I5656" s="12">
        <f>VLOOKUP(C5656, products!$A$1:$C$8, 3, FALSE)</f>
        <v>5482</v>
      </c>
      <c r="J5656" s="12" t="str">
        <f>VLOOKUP(B5656,sales_teams!A:C,3)</f>
        <v>Central</v>
      </c>
      <c r="K5656" s="12" t="str">
        <f>VLOOKUP(B5656,sales_teams!A:C,2)</f>
        <v>Dustin Brinkmann</v>
      </c>
      <c r="L5656" s="12" t="str">
        <f>VLOOKUP(D5656,accounts!A:G,6)</f>
        <v>China</v>
      </c>
      <c r="M5656" s="12" t="str">
        <f>VLOOKUP(D5656,accounts!A:B,2)</f>
        <v>technolgy</v>
      </c>
      <c r="N5656" s="12" t="str">
        <f t="shared" si="26"/>
        <v>Sep 2017</v>
      </c>
      <c r="O5656" s="12" t="str">
        <f t="shared" si="713"/>
        <v>Sep 2017</v>
      </c>
      <c r="P5656" s="12">
        <f>VLOOKUP(D5656,accounts!A:G,4)</f>
        <v>40.79</v>
      </c>
      <c r="Q5656" s="12">
        <f t="shared" si="714"/>
        <v>0</v>
      </c>
    </row>
    <row r="5657">
      <c r="A5657" s="14" t="s">
        <v>5836</v>
      </c>
      <c r="B5657" s="14" t="s">
        <v>35</v>
      </c>
      <c r="C5657" s="14" t="s">
        <v>20</v>
      </c>
      <c r="D5657" s="14" t="s">
        <v>127</v>
      </c>
      <c r="E5657" s="14" t="s">
        <v>5</v>
      </c>
      <c r="F5657" s="15">
        <v>42989.0</v>
      </c>
      <c r="G5657" s="15">
        <v>43073.0</v>
      </c>
      <c r="H5657" s="14">
        <v>5520.0</v>
      </c>
      <c r="I5657" s="12">
        <f>VLOOKUP(C5657, products!$A$1:$C$8, 3, FALSE)</f>
        <v>5482</v>
      </c>
      <c r="J5657" s="12" t="str">
        <f>VLOOKUP(B5657,sales_teams!A:C,3)</f>
        <v>Central</v>
      </c>
      <c r="K5657" s="12" t="str">
        <f>VLOOKUP(B5657,sales_teams!A:C,2)</f>
        <v>Dustin Brinkmann</v>
      </c>
      <c r="L5657" s="12" t="str">
        <f>VLOOKUP(D5657,accounts!A:G,6)</f>
        <v>United States</v>
      </c>
      <c r="M5657" s="12" t="str">
        <f>VLOOKUP(D5657,accounts!A:B,2)</f>
        <v>telecommunications</v>
      </c>
      <c r="N5657" s="12" t="str">
        <f t="shared" si="26"/>
        <v>Sep 2017</v>
      </c>
      <c r="O5657" s="12" t="str">
        <f t="shared" si="713"/>
        <v>Dec 2017</v>
      </c>
      <c r="P5657" s="12">
        <f>VLOOKUP(D5657,accounts!A:G,4)</f>
        <v>86.68</v>
      </c>
      <c r="Q5657" s="12">
        <f t="shared" si="714"/>
        <v>91</v>
      </c>
    </row>
    <row r="5658">
      <c r="A5658" s="14" t="s">
        <v>5837</v>
      </c>
      <c r="B5658" s="14" t="s">
        <v>38</v>
      </c>
      <c r="C5658" s="14" t="s">
        <v>20</v>
      </c>
      <c r="D5658" s="14" t="s">
        <v>83</v>
      </c>
      <c r="E5658" s="14" t="s">
        <v>26</v>
      </c>
      <c r="F5658" s="15">
        <v>42989.0</v>
      </c>
      <c r="G5658" s="15">
        <v>43058.0</v>
      </c>
      <c r="H5658" s="14">
        <v>0.0</v>
      </c>
      <c r="I5658" s="12">
        <f>VLOOKUP(C5658, products!$A$1:$C$8, 3, FALSE)</f>
        <v>5482</v>
      </c>
      <c r="J5658" s="12" t="str">
        <f>VLOOKUP(B5658,sales_teams!A:C,3)</f>
        <v>East</v>
      </c>
      <c r="K5658" s="12" t="str">
        <f>VLOOKUP(B5658,sales_teams!A:C,2)</f>
        <v>Rocco Neubert</v>
      </c>
      <c r="L5658" s="12" t="str">
        <f>VLOOKUP(D5658,accounts!A:G,6)</f>
        <v>United States</v>
      </c>
      <c r="M5658" s="12" t="str">
        <f>VLOOKUP(D5658,accounts!A:B,2)</f>
        <v>marketing</v>
      </c>
      <c r="N5658" s="12" t="str">
        <f t="shared" si="26"/>
        <v>Sep 2017</v>
      </c>
      <c r="O5658" s="12" t="str">
        <f t="shared" si="713"/>
        <v>Nov 2017</v>
      </c>
      <c r="P5658" s="12">
        <f>VLOOKUP(D5658,accounts!A:G,4)</f>
        <v>2403.58</v>
      </c>
      <c r="Q5658" s="12">
        <f t="shared" si="714"/>
        <v>61</v>
      </c>
    </row>
    <row r="5659">
      <c r="A5659" s="14" t="s">
        <v>5838</v>
      </c>
      <c r="B5659" s="14" t="s">
        <v>38</v>
      </c>
      <c r="C5659" s="14" t="s">
        <v>17</v>
      </c>
      <c r="D5659" s="14" t="s">
        <v>94</v>
      </c>
      <c r="E5659" s="14" t="s">
        <v>26</v>
      </c>
      <c r="F5659" s="15">
        <v>42989.0</v>
      </c>
      <c r="G5659" s="15">
        <v>43053.0</v>
      </c>
      <c r="H5659" s="14">
        <v>0.0</v>
      </c>
      <c r="I5659" s="12">
        <f>VLOOKUP(C5659, products!$A$1:$C$8, 3, FALSE)</f>
        <v>4821</v>
      </c>
      <c r="J5659" s="12" t="str">
        <f>VLOOKUP(B5659,sales_teams!A:C,3)</f>
        <v>East</v>
      </c>
      <c r="K5659" s="12" t="str">
        <f>VLOOKUP(B5659,sales_teams!A:C,2)</f>
        <v>Rocco Neubert</v>
      </c>
      <c r="L5659" s="12" t="str">
        <f>VLOOKUP(D5659,accounts!A:G,6)</f>
        <v>United States</v>
      </c>
      <c r="M5659" s="12" t="str">
        <f>VLOOKUP(D5659,accounts!A:B,2)</f>
        <v>medical</v>
      </c>
      <c r="N5659" s="12" t="str">
        <f t="shared" si="26"/>
        <v>Sep 2017</v>
      </c>
      <c r="O5659" s="12" t="str">
        <f t="shared" si="713"/>
        <v>Nov 2017</v>
      </c>
      <c r="P5659" s="12">
        <f>VLOOKUP(D5659,accounts!A:G,4)</f>
        <v>3922.42</v>
      </c>
      <c r="Q5659" s="12">
        <f t="shared" si="714"/>
        <v>61</v>
      </c>
    </row>
    <row r="5660">
      <c r="A5660" s="14" t="s">
        <v>5839</v>
      </c>
      <c r="B5660" s="14" t="s">
        <v>41</v>
      </c>
      <c r="C5660" s="14" t="s">
        <v>19</v>
      </c>
      <c r="D5660" s="14" t="s">
        <v>138</v>
      </c>
      <c r="E5660" s="14" t="s">
        <v>26</v>
      </c>
      <c r="F5660" s="15">
        <v>42989.0</v>
      </c>
      <c r="G5660" s="15">
        <v>43092.0</v>
      </c>
      <c r="H5660" s="14">
        <v>0.0</v>
      </c>
      <c r="I5660" s="12">
        <f>VLOOKUP(C5660, products!$A$1:$C$8, 3, FALSE)</f>
        <v>55</v>
      </c>
      <c r="J5660" s="12" t="str">
        <f>VLOOKUP(B5660,sales_teams!A:C,3)</f>
        <v>East</v>
      </c>
      <c r="K5660" s="12" t="str">
        <f>VLOOKUP(B5660,sales_teams!A:C,2)</f>
        <v>Rocco Neubert</v>
      </c>
      <c r="L5660" s="12" t="str">
        <f>VLOOKUP(D5660,accounts!A:G,6)</f>
        <v>United States</v>
      </c>
      <c r="M5660" s="12" t="str">
        <f>VLOOKUP(D5660,accounts!A:B,2)</f>
        <v>retail</v>
      </c>
      <c r="N5660" s="12" t="str">
        <f t="shared" si="26"/>
        <v>Sep 2017</v>
      </c>
      <c r="O5660" s="12" t="str">
        <f t="shared" si="713"/>
        <v>Dec 2017</v>
      </c>
      <c r="P5660" s="12">
        <f>VLOOKUP(D5660,accounts!A:G,4)</f>
        <v>2261.05</v>
      </c>
      <c r="Q5660" s="12">
        <f t="shared" si="714"/>
        <v>91</v>
      </c>
    </row>
    <row r="5661">
      <c r="A5661" s="14" t="s">
        <v>5840</v>
      </c>
      <c r="B5661" s="14" t="s">
        <v>42</v>
      </c>
      <c r="C5661" s="14" t="s">
        <v>19</v>
      </c>
      <c r="D5661" s="14" t="s">
        <v>100</v>
      </c>
      <c r="E5661" s="14" t="s">
        <v>5</v>
      </c>
      <c r="F5661" s="15">
        <v>42989.0</v>
      </c>
      <c r="G5661" s="15">
        <v>42998.0</v>
      </c>
      <c r="H5661" s="14">
        <v>53.0</v>
      </c>
      <c r="I5661" s="12">
        <f>VLOOKUP(C5661, products!$A$1:$C$8, 3, FALSE)</f>
        <v>55</v>
      </c>
      <c r="J5661" s="12" t="str">
        <f>VLOOKUP(B5661,sales_teams!A:C,3)</f>
        <v>East</v>
      </c>
      <c r="K5661" s="12" t="str">
        <f>VLOOKUP(B5661,sales_teams!A:C,2)</f>
        <v>Rocco Neubert</v>
      </c>
      <c r="L5661" s="12" t="str">
        <f>VLOOKUP(D5661,accounts!A:G,6)</f>
        <v>Belgium</v>
      </c>
      <c r="M5661" s="12" t="str">
        <f>VLOOKUP(D5661,accounts!A:B,2)</f>
        <v>retail</v>
      </c>
      <c r="N5661" s="12" t="str">
        <f t="shared" si="26"/>
        <v>Sep 2017</v>
      </c>
      <c r="O5661" s="12" t="str">
        <f t="shared" si="713"/>
        <v>Sep 2017</v>
      </c>
      <c r="P5661" s="12">
        <f>VLOOKUP(D5661,accounts!A:G,4)</f>
        <v>1376.8</v>
      </c>
      <c r="Q5661" s="12">
        <f t="shared" si="714"/>
        <v>0</v>
      </c>
    </row>
    <row r="5662">
      <c r="A5662" s="14" t="s">
        <v>5841</v>
      </c>
      <c r="B5662" s="14" t="s">
        <v>46</v>
      </c>
      <c r="C5662" s="14" t="s">
        <v>20</v>
      </c>
      <c r="D5662" s="14" t="s">
        <v>123</v>
      </c>
      <c r="E5662" s="14" t="s">
        <v>5</v>
      </c>
      <c r="F5662" s="15">
        <v>42989.0</v>
      </c>
      <c r="G5662" s="15">
        <v>43079.0</v>
      </c>
      <c r="H5662" s="14">
        <v>4872.0</v>
      </c>
      <c r="I5662" s="12">
        <f>VLOOKUP(C5662, products!$A$1:$C$8, 3, FALSE)</f>
        <v>5482</v>
      </c>
      <c r="J5662" s="12" t="str">
        <f>VLOOKUP(B5662,sales_teams!A:C,3)</f>
        <v>East</v>
      </c>
      <c r="K5662" s="12" t="str">
        <f>VLOOKUP(B5662,sales_teams!A:C,2)</f>
        <v>Rocco Neubert</v>
      </c>
      <c r="L5662" s="12" t="str">
        <f>VLOOKUP(D5662,accounts!A:G,6)</f>
        <v>United States</v>
      </c>
      <c r="M5662" s="12" t="str">
        <f>VLOOKUP(D5662,accounts!A:B,2)</f>
        <v>entertainment</v>
      </c>
      <c r="N5662" s="12" t="str">
        <f t="shared" si="26"/>
        <v>Sep 2017</v>
      </c>
      <c r="O5662" s="12" t="str">
        <f t="shared" si="713"/>
        <v>Dec 2017</v>
      </c>
      <c r="P5662" s="12">
        <f>VLOOKUP(D5662,accounts!A:G,4)</f>
        <v>349.81</v>
      </c>
      <c r="Q5662" s="12">
        <f t="shared" si="714"/>
        <v>91</v>
      </c>
    </row>
    <row r="5663">
      <c r="A5663" s="14" t="s">
        <v>5842</v>
      </c>
      <c r="B5663" s="14" t="s">
        <v>47</v>
      </c>
      <c r="C5663" s="14" t="s">
        <v>22</v>
      </c>
      <c r="D5663" s="14" t="s">
        <v>132</v>
      </c>
      <c r="E5663" s="14" t="s">
        <v>26</v>
      </c>
      <c r="F5663" s="15">
        <v>42989.0</v>
      </c>
      <c r="G5663" s="15">
        <v>43063.0</v>
      </c>
      <c r="H5663" s="14">
        <v>0.0</v>
      </c>
      <c r="I5663" s="12">
        <f>VLOOKUP(C5663, products!$A$1:$C$8, 3, FALSE)</f>
        <v>550</v>
      </c>
      <c r="J5663" s="12" t="str">
        <f>VLOOKUP(B5663,sales_teams!A:C,3)</f>
        <v>East</v>
      </c>
      <c r="K5663" s="12" t="str">
        <f>VLOOKUP(B5663,sales_teams!A:C,2)</f>
        <v>Rocco Neubert</v>
      </c>
      <c r="L5663" s="12" t="str">
        <f>VLOOKUP(D5663,accounts!A:G,6)</f>
        <v>United States</v>
      </c>
      <c r="M5663" s="12" t="str">
        <f>VLOOKUP(D5663,accounts!A:B,2)</f>
        <v>technolgy</v>
      </c>
      <c r="N5663" s="12" t="str">
        <f t="shared" si="26"/>
        <v>Sep 2017</v>
      </c>
      <c r="O5663" s="12" t="str">
        <f t="shared" si="713"/>
        <v>Nov 2017</v>
      </c>
      <c r="P5663" s="12">
        <f>VLOOKUP(D5663,accounts!A:G,4)</f>
        <v>587.72</v>
      </c>
      <c r="Q5663" s="12">
        <f t="shared" si="714"/>
        <v>61</v>
      </c>
    </row>
    <row r="5664">
      <c r="A5664" s="14" t="s">
        <v>5843</v>
      </c>
      <c r="B5664" s="14" t="s">
        <v>49</v>
      </c>
      <c r="C5664" s="14" t="s">
        <v>21</v>
      </c>
      <c r="D5664" s="14" t="s">
        <v>99</v>
      </c>
      <c r="E5664" s="14" t="s">
        <v>5</v>
      </c>
      <c r="F5664" s="15">
        <v>42989.0</v>
      </c>
      <c r="G5664" s="15">
        <v>42999.0</v>
      </c>
      <c r="H5664" s="14">
        <v>3138.0</v>
      </c>
      <c r="I5664" s="12">
        <f>VLOOKUP(C5664, products!$A$1:$C$8, 3, FALSE)</f>
        <v>3393</v>
      </c>
      <c r="J5664" s="12" t="str">
        <f>VLOOKUP(B5664,sales_teams!A:C,3)</f>
        <v>West</v>
      </c>
      <c r="K5664" s="12" t="str">
        <f>VLOOKUP(B5664,sales_teams!A:C,2)</f>
        <v>Summer Sewald</v>
      </c>
      <c r="L5664" s="12" t="str">
        <f>VLOOKUP(D5664,accounts!A:G,6)</f>
        <v>United States</v>
      </c>
      <c r="M5664" s="12" t="str">
        <f>VLOOKUP(D5664,accounts!A:B,2)</f>
        <v>services</v>
      </c>
      <c r="N5664" s="12" t="str">
        <f t="shared" si="26"/>
        <v>Sep 2017</v>
      </c>
      <c r="O5664" s="12" t="str">
        <f t="shared" si="713"/>
        <v>Sep 2017</v>
      </c>
      <c r="P5664" s="12">
        <f>VLOOKUP(D5664,accounts!A:G,4)</f>
        <v>792.46</v>
      </c>
      <c r="Q5664" s="12">
        <f t="shared" si="714"/>
        <v>0</v>
      </c>
    </row>
    <row r="5665">
      <c r="A5665" s="14" t="s">
        <v>5844</v>
      </c>
      <c r="B5665" s="14" t="s">
        <v>51</v>
      </c>
      <c r="C5665" s="14" t="s">
        <v>22</v>
      </c>
      <c r="D5665" s="14" t="s">
        <v>91</v>
      </c>
      <c r="E5665" s="14" t="s">
        <v>26</v>
      </c>
      <c r="F5665" s="15">
        <v>42989.0</v>
      </c>
      <c r="G5665" s="15">
        <v>43006.0</v>
      </c>
      <c r="H5665" s="14">
        <v>0.0</v>
      </c>
      <c r="I5665" s="12">
        <f>VLOOKUP(C5665, products!$A$1:$C$8, 3, FALSE)</f>
        <v>550</v>
      </c>
      <c r="J5665" s="12" t="str">
        <f>VLOOKUP(B5665,sales_teams!A:C,3)</f>
        <v>West</v>
      </c>
      <c r="K5665" s="12" t="str">
        <f>VLOOKUP(B5665,sales_teams!A:C,2)</f>
        <v>Summer Sewald</v>
      </c>
      <c r="L5665" s="12" t="str">
        <f>VLOOKUP(D5665,accounts!A:G,6)</f>
        <v>United States</v>
      </c>
      <c r="M5665" s="12" t="str">
        <f>VLOOKUP(D5665,accounts!A:B,2)</f>
        <v>employment</v>
      </c>
      <c r="N5665" s="12" t="str">
        <f t="shared" si="26"/>
        <v>Sep 2017</v>
      </c>
      <c r="O5665" s="12" t="str">
        <f t="shared" si="713"/>
        <v>Sep 2017</v>
      </c>
      <c r="P5665" s="12">
        <f>VLOOKUP(D5665,accounts!A:G,4)</f>
        <v>2059.9</v>
      </c>
      <c r="Q5665" s="12">
        <f t="shared" si="714"/>
        <v>0</v>
      </c>
    </row>
    <row r="5666">
      <c r="A5666" s="14" t="s">
        <v>5845</v>
      </c>
      <c r="B5666" s="14" t="s">
        <v>52</v>
      </c>
      <c r="C5666" s="14" t="s">
        <v>22</v>
      </c>
      <c r="D5666" s="14" t="s">
        <v>119</v>
      </c>
      <c r="E5666" s="14" t="s">
        <v>5</v>
      </c>
      <c r="F5666" s="15">
        <v>42989.0</v>
      </c>
      <c r="G5666" s="15">
        <v>43072.0</v>
      </c>
      <c r="H5666" s="14">
        <v>513.0</v>
      </c>
      <c r="I5666" s="12">
        <f>VLOOKUP(C5666, products!$A$1:$C$8, 3, FALSE)</f>
        <v>550</v>
      </c>
      <c r="J5666" s="12" t="str">
        <f>VLOOKUP(B5666,sales_teams!A:C,3)</f>
        <v>West</v>
      </c>
      <c r="K5666" s="12" t="str">
        <f>VLOOKUP(B5666,sales_teams!A:C,2)</f>
        <v>Summer Sewald</v>
      </c>
      <c r="L5666" s="12" t="str">
        <f>VLOOKUP(D5666,accounts!A:G,6)</f>
        <v>Philipines</v>
      </c>
      <c r="M5666" s="12" t="str">
        <f>VLOOKUP(D5666,accounts!A:B,2)</f>
        <v>medical</v>
      </c>
      <c r="N5666" s="12" t="str">
        <f t="shared" si="26"/>
        <v>Sep 2017</v>
      </c>
      <c r="O5666" s="12" t="str">
        <f t="shared" si="713"/>
        <v>Dec 2017</v>
      </c>
      <c r="P5666" s="12">
        <f>VLOOKUP(D5666,accounts!A:G,4)</f>
        <v>587.34</v>
      </c>
      <c r="Q5666" s="12">
        <f t="shared" si="714"/>
        <v>91</v>
      </c>
    </row>
    <row r="5667">
      <c r="A5667" s="14" t="s">
        <v>5846</v>
      </c>
      <c r="B5667" s="14" t="s">
        <v>54</v>
      </c>
      <c r="C5667" s="14" t="s">
        <v>18</v>
      </c>
      <c r="D5667" s="14" t="s">
        <v>139</v>
      </c>
      <c r="E5667" s="14" t="s">
        <v>26</v>
      </c>
      <c r="F5667" s="15">
        <v>42989.0</v>
      </c>
      <c r="G5667" s="15">
        <v>43097.0</v>
      </c>
      <c r="H5667" s="14">
        <v>0.0</v>
      </c>
      <c r="I5667" s="12">
        <f>VLOOKUP(C5667, products!$A$1:$C$8, 3, FALSE)</f>
        <v>1096</v>
      </c>
      <c r="J5667" s="12" t="str">
        <f>VLOOKUP(B5667,sales_teams!A:C,3)</f>
        <v>West</v>
      </c>
      <c r="K5667" s="12" t="str">
        <f>VLOOKUP(B5667,sales_teams!A:C,2)</f>
        <v>Summer Sewald</v>
      </c>
      <c r="L5667" s="12" t="str">
        <f>VLOOKUP(D5667,accounts!A:G,6)</f>
        <v>United States</v>
      </c>
      <c r="M5667" s="12" t="str">
        <f>VLOOKUP(D5667,accounts!A:B,2)</f>
        <v>technolgy</v>
      </c>
      <c r="N5667" s="12" t="str">
        <f t="shared" si="26"/>
        <v>Sep 2017</v>
      </c>
      <c r="O5667" s="12" t="str">
        <f t="shared" si="713"/>
        <v>Dec 2017</v>
      </c>
      <c r="P5667" s="12">
        <f>VLOOKUP(D5667,accounts!A:G,4)</f>
        <v>527.11</v>
      </c>
      <c r="Q5667" s="12">
        <f t="shared" si="714"/>
        <v>91</v>
      </c>
    </row>
    <row r="5668">
      <c r="A5668" s="14" t="s">
        <v>5847</v>
      </c>
      <c r="B5668" s="14" t="s">
        <v>56</v>
      </c>
      <c r="C5668" s="14" t="s">
        <v>17</v>
      </c>
      <c r="D5668" s="14" t="s">
        <v>112</v>
      </c>
      <c r="E5668" s="14" t="s">
        <v>25</v>
      </c>
      <c r="F5668" s="15">
        <v>42989.0</v>
      </c>
      <c r="G5668" s="17"/>
      <c r="I5668" s="12">
        <f>VLOOKUP(C5668, products!$A$1:$C$8, 3, FALSE)</f>
        <v>4821</v>
      </c>
      <c r="J5668" s="12" t="str">
        <f>VLOOKUP(B5668,sales_teams!A:C,3)</f>
        <v>West</v>
      </c>
      <c r="K5668" s="12" t="str">
        <f>VLOOKUP(B5668,sales_teams!A:C,2)</f>
        <v>Summer Sewald</v>
      </c>
      <c r="L5668" s="12" t="str">
        <f>VLOOKUP(D5668,accounts!A:G,6)</f>
        <v>United States</v>
      </c>
      <c r="M5668" s="12" t="str">
        <f>VLOOKUP(D5668,accounts!A:B,2)</f>
        <v>telecommunications</v>
      </c>
      <c r="N5668" s="12" t="str">
        <f t="shared" si="26"/>
        <v>Sep 2017</v>
      </c>
      <c r="P5668" s="12">
        <f>VLOOKUP(D5668,accounts!A:G,4)</f>
        <v>1699.85</v>
      </c>
    </row>
    <row r="5669">
      <c r="A5669" s="14" t="s">
        <v>5848</v>
      </c>
      <c r="B5669" s="14" t="s">
        <v>59</v>
      </c>
      <c r="C5669" s="14" t="s">
        <v>22</v>
      </c>
      <c r="D5669" s="14" t="s">
        <v>64</v>
      </c>
      <c r="E5669" s="14" t="s">
        <v>5</v>
      </c>
      <c r="F5669" s="15">
        <v>42989.0</v>
      </c>
      <c r="G5669" s="15">
        <v>43087.0</v>
      </c>
      <c r="H5669" s="14">
        <v>644.0</v>
      </c>
      <c r="I5669" s="12">
        <f>VLOOKUP(C5669, products!$A$1:$C$8, 3, FALSE)</f>
        <v>550</v>
      </c>
      <c r="J5669" s="12" t="str">
        <f>VLOOKUP(B5669,sales_teams!A:C,3)</f>
        <v>West</v>
      </c>
      <c r="K5669" s="12" t="str">
        <f>VLOOKUP(B5669,sales_teams!A:C,2)</f>
        <v>Summer Sewald</v>
      </c>
      <c r="L5669" s="12" t="str">
        <f>VLOOKUP(D5669,accounts!A:G,6)</f>
        <v>United States</v>
      </c>
      <c r="M5669" s="12" t="str">
        <f>VLOOKUP(D5669,accounts!A:B,2)</f>
        <v>software</v>
      </c>
      <c r="N5669" s="12" t="str">
        <f t="shared" si="26"/>
        <v>Sep 2017</v>
      </c>
      <c r="O5669" s="12" t="str">
        <f>TEXT(G5669,"mmm yyy")</f>
        <v>Dec 2017</v>
      </c>
      <c r="P5669" s="12">
        <f>VLOOKUP(D5669,accounts!A:G,4)</f>
        <v>11698.03</v>
      </c>
      <c r="Q5669" s="12">
        <f>O5669-N5669</f>
        <v>91</v>
      </c>
    </row>
    <row r="5670">
      <c r="A5670" s="14" t="s">
        <v>5849</v>
      </c>
      <c r="B5670" s="14" t="s">
        <v>61</v>
      </c>
      <c r="C5670" s="14" t="s">
        <v>18</v>
      </c>
      <c r="D5670" s="14" t="s">
        <v>113</v>
      </c>
      <c r="E5670" s="14" t="s">
        <v>25</v>
      </c>
      <c r="F5670" s="15">
        <v>42989.0</v>
      </c>
      <c r="G5670" s="17"/>
      <c r="I5670" s="12">
        <f>VLOOKUP(C5670, products!$A$1:$C$8, 3, FALSE)</f>
        <v>1096</v>
      </c>
      <c r="J5670" s="12" t="str">
        <f>VLOOKUP(B5670,sales_teams!A:C,3)</f>
        <v>West</v>
      </c>
      <c r="K5670" s="12" t="str">
        <f>VLOOKUP(B5670,sales_teams!A:C,2)</f>
        <v>Summer Sewald</v>
      </c>
      <c r="L5670" s="12" t="str">
        <f>VLOOKUP(D5670,accounts!A:G,6)</f>
        <v>United States</v>
      </c>
      <c r="M5670" s="12" t="str">
        <f>VLOOKUP(D5670,accounts!A:B,2)</f>
        <v>retail</v>
      </c>
      <c r="N5670" s="12" t="str">
        <f t="shared" si="26"/>
        <v>Sep 2017</v>
      </c>
      <c r="P5670" s="12">
        <f>VLOOKUP(D5670,accounts!A:G,4)</f>
        <v>1388.67</v>
      </c>
    </row>
    <row r="5671">
      <c r="A5671" s="14" t="s">
        <v>5850</v>
      </c>
      <c r="B5671" s="14" t="s">
        <v>61</v>
      </c>
      <c r="C5671" s="14" t="s">
        <v>17</v>
      </c>
      <c r="D5671" s="14" t="s">
        <v>97</v>
      </c>
      <c r="E5671" s="14" t="s">
        <v>26</v>
      </c>
      <c r="F5671" s="15">
        <v>42989.0</v>
      </c>
      <c r="G5671" s="15">
        <v>43053.0</v>
      </c>
      <c r="H5671" s="14">
        <v>0.0</v>
      </c>
      <c r="I5671" s="12">
        <f>VLOOKUP(C5671, products!$A$1:$C$8, 3, FALSE)</f>
        <v>4821</v>
      </c>
      <c r="J5671" s="12" t="str">
        <f>VLOOKUP(B5671,sales_teams!A:C,3)</f>
        <v>West</v>
      </c>
      <c r="K5671" s="12" t="str">
        <f>VLOOKUP(B5671,sales_teams!A:C,2)</f>
        <v>Summer Sewald</v>
      </c>
      <c r="L5671" s="12" t="str">
        <f>VLOOKUP(D5671,accounts!A:G,6)</f>
        <v>United States</v>
      </c>
      <c r="M5671" s="12" t="str">
        <f>VLOOKUP(D5671,accounts!A:B,2)</f>
        <v>medical</v>
      </c>
      <c r="N5671" s="12" t="str">
        <f t="shared" si="26"/>
        <v>Sep 2017</v>
      </c>
      <c r="O5671" s="12" t="str">
        <f t="shared" ref="O5671:O5696" si="715">TEXT(G5671,"mmm yyy")</f>
        <v>Nov 2017</v>
      </c>
      <c r="P5671" s="12">
        <f>VLOOKUP(D5671,accounts!A:G,4)</f>
        <v>1618.89</v>
      </c>
      <c r="Q5671" s="12">
        <f t="shared" ref="Q5671:Q5696" si="716">O5671-N5671</f>
        <v>61</v>
      </c>
    </row>
    <row r="5672">
      <c r="A5672" s="14" t="s">
        <v>5851</v>
      </c>
      <c r="B5672" s="14" t="s">
        <v>61</v>
      </c>
      <c r="C5672" s="14" t="s">
        <v>22</v>
      </c>
      <c r="D5672" s="14" t="s">
        <v>130</v>
      </c>
      <c r="E5672" s="14" t="s">
        <v>5</v>
      </c>
      <c r="F5672" s="15">
        <v>42989.0</v>
      </c>
      <c r="G5672" s="15">
        <v>42997.0</v>
      </c>
      <c r="H5672" s="14">
        <v>560.0</v>
      </c>
      <c r="I5672" s="12">
        <f>VLOOKUP(C5672, products!$A$1:$C$8, 3, FALSE)</f>
        <v>550</v>
      </c>
      <c r="J5672" s="12" t="str">
        <f>VLOOKUP(B5672,sales_teams!A:C,3)</f>
        <v>West</v>
      </c>
      <c r="K5672" s="12" t="str">
        <f>VLOOKUP(B5672,sales_teams!A:C,2)</f>
        <v>Summer Sewald</v>
      </c>
      <c r="L5672" s="12" t="str">
        <f>VLOOKUP(D5672,accounts!A:G,6)</f>
        <v>Germany</v>
      </c>
      <c r="M5672" s="12" t="str">
        <f>VLOOKUP(D5672,accounts!A:B,2)</f>
        <v>services</v>
      </c>
      <c r="N5672" s="12" t="str">
        <f t="shared" si="26"/>
        <v>Sep 2017</v>
      </c>
      <c r="O5672" s="12" t="str">
        <f t="shared" si="715"/>
        <v>Sep 2017</v>
      </c>
      <c r="P5672" s="12">
        <f>VLOOKUP(D5672,accounts!A:G,4)</f>
        <v>1012.72</v>
      </c>
      <c r="Q5672" s="12">
        <f t="shared" si="716"/>
        <v>0</v>
      </c>
    </row>
    <row r="5673">
      <c r="A5673" s="14" t="s">
        <v>5852</v>
      </c>
      <c r="B5673" s="14" t="s">
        <v>32</v>
      </c>
      <c r="C5673" s="14" t="s">
        <v>20</v>
      </c>
      <c r="D5673" s="14" t="s">
        <v>70</v>
      </c>
      <c r="E5673" s="14" t="s">
        <v>26</v>
      </c>
      <c r="F5673" s="15">
        <v>42990.0</v>
      </c>
      <c r="G5673" s="15">
        <v>43075.0</v>
      </c>
      <c r="H5673" s="14">
        <v>0.0</v>
      </c>
      <c r="I5673" s="12">
        <f>VLOOKUP(C5673, products!$A$1:$C$8, 3, FALSE)</f>
        <v>5482</v>
      </c>
      <c r="J5673" s="12" t="str">
        <f>VLOOKUP(B5673,sales_teams!A:C,3)</f>
        <v>Central</v>
      </c>
      <c r="K5673" s="12" t="str">
        <f>VLOOKUP(B5673,sales_teams!A:C,2)</f>
        <v>Dustin Brinkmann</v>
      </c>
      <c r="L5673" s="12" t="str">
        <f>VLOOKUP(D5673,accounts!A:G,6)</f>
        <v>United States</v>
      </c>
      <c r="M5673" s="12" t="str">
        <f>VLOOKUP(D5673,accounts!A:B,2)</f>
        <v>telecommunications</v>
      </c>
      <c r="N5673" s="12" t="str">
        <f t="shared" si="26"/>
        <v>Sep 2017</v>
      </c>
      <c r="O5673" s="12" t="str">
        <f t="shared" si="715"/>
        <v>Dec 2017</v>
      </c>
      <c r="P5673" s="12">
        <f>VLOOKUP(D5673,accounts!A:G,4)</f>
        <v>5266.09</v>
      </c>
      <c r="Q5673" s="12">
        <f t="shared" si="716"/>
        <v>91</v>
      </c>
    </row>
    <row r="5674">
      <c r="A5674" s="14" t="s">
        <v>5853</v>
      </c>
      <c r="B5674" s="14" t="s">
        <v>32</v>
      </c>
      <c r="C5674" s="14" t="s">
        <v>21</v>
      </c>
      <c r="D5674" s="14" t="s">
        <v>142</v>
      </c>
      <c r="E5674" s="14" t="s">
        <v>26</v>
      </c>
      <c r="F5674" s="15">
        <v>42990.0</v>
      </c>
      <c r="G5674" s="15">
        <v>43066.0</v>
      </c>
      <c r="H5674" s="14">
        <v>0.0</v>
      </c>
      <c r="I5674" s="12">
        <f>VLOOKUP(C5674, products!$A$1:$C$8, 3, FALSE)</f>
        <v>3393</v>
      </c>
      <c r="J5674" s="12" t="str">
        <f>VLOOKUP(B5674,sales_teams!A:C,3)</f>
        <v>Central</v>
      </c>
      <c r="K5674" s="12" t="str">
        <f>VLOOKUP(B5674,sales_teams!A:C,2)</f>
        <v>Dustin Brinkmann</v>
      </c>
      <c r="L5674" s="12" t="str">
        <f>VLOOKUP(D5674,accounts!A:G,6)</f>
        <v>United States</v>
      </c>
      <c r="M5674" s="12" t="str">
        <f>VLOOKUP(D5674,accounts!A:B,2)</f>
        <v>employment</v>
      </c>
      <c r="N5674" s="12" t="str">
        <f t="shared" si="26"/>
        <v>Sep 2017</v>
      </c>
      <c r="O5674" s="12" t="str">
        <f t="shared" si="715"/>
        <v>Nov 2017</v>
      </c>
      <c r="P5674" s="12">
        <f>VLOOKUP(D5674,accounts!A:G,4)</f>
        <v>291.27</v>
      </c>
      <c r="Q5674" s="12">
        <f t="shared" si="716"/>
        <v>61</v>
      </c>
    </row>
    <row r="5675">
      <c r="A5675" s="14" t="s">
        <v>5854</v>
      </c>
      <c r="B5675" s="14" t="s">
        <v>32</v>
      </c>
      <c r="C5675" s="14" t="s">
        <v>18</v>
      </c>
      <c r="D5675" s="14" t="s">
        <v>102</v>
      </c>
      <c r="E5675" s="14" t="s">
        <v>5</v>
      </c>
      <c r="F5675" s="15">
        <v>42990.0</v>
      </c>
      <c r="G5675" s="15">
        <v>43095.0</v>
      </c>
      <c r="H5675" s="14">
        <v>866.0</v>
      </c>
      <c r="I5675" s="12">
        <f>VLOOKUP(C5675, products!$A$1:$C$8, 3, FALSE)</f>
        <v>1096</v>
      </c>
      <c r="J5675" s="12" t="str">
        <f>VLOOKUP(B5675,sales_teams!A:C,3)</f>
        <v>Central</v>
      </c>
      <c r="K5675" s="12" t="str">
        <f>VLOOKUP(B5675,sales_teams!A:C,2)</f>
        <v>Dustin Brinkmann</v>
      </c>
      <c r="L5675" s="12" t="str">
        <f>VLOOKUP(D5675,accounts!A:G,6)</f>
        <v>United States</v>
      </c>
      <c r="M5675" s="12" t="str">
        <f>VLOOKUP(D5675,accounts!A:B,2)</f>
        <v>marketing</v>
      </c>
      <c r="N5675" s="12" t="str">
        <f t="shared" si="26"/>
        <v>Sep 2017</v>
      </c>
      <c r="O5675" s="12" t="str">
        <f t="shared" si="715"/>
        <v>Dec 2017</v>
      </c>
      <c r="P5675" s="12">
        <f>VLOOKUP(D5675,accounts!A:G,4)</f>
        <v>2173.98</v>
      </c>
      <c r="Q5675" s="12">
        <f t="shared" si="716"/>
        <v>91</v>
      </c>
    </row>
    <row r="5676">
      <c r="A5676" s="14" t="s">
        <v>5855</v>
      </c>
      <c r="B5676" s="14" t="s">
        <v>33</v>
      </c>
      <c r="C5676" s="14" t="s">
        <v>18</v>
      </c>
      <c r="D5676" s="14" t="s">
        <v>77</v>
      </c>
      <c r="E5676" s="14" t="s">
        <v>26</v>
      </c>
      <c r="F5676" s="15">
        <v>42990.0</v>
      </c>
      <c r="G5676" s="15">
        <v>42997.0</v>
      </c>
      <c r="H5676" s="14">
        <v>0.0</v>
      </c>
      <c r="I5676" s="12">
        <f>VLOOKUP(C5676, products!$A$1:$C$8, 3, FALSE)</f>
        <v>1096</v>
      </c>
      <c r="J5676" s="12" t="str">
        <f>VLOOKUP(B5676,sales_teams!A:C,3)</f>
        <v>Central</v>
      </c>
      <c r="K5676" s="12" t="str">
        <f>VLOOKUP(B5676,sales_teams!A:C,2)</f>
        <v>Dustin Brinkmann</v>
      </c>
      <c r="L5676" s="12" t="str">
        <f>VLOOKUP(D5676,accounts!A:G,6)</f>
        <v>United States</v>
      </c>
      <c r="M5676" s="12" t="str">
        <f>VLOOKUP(D5676,accounts!A:B,2)</f>
        <v>retail</v>
      </c>
      <c r="N5676" s="12" t="str">
        <f t="shared" si="26"/>
        <v>Sep 2017</v>
      </c>
      <c r="O5676" s="12" t="str">
        <f t="shared" si="715"/>
        <v>Sep 2017</v>
      </c>
      <c r="P5676" s="12">
        <f>VLOOKUP(D5676,accounts!A:G,4)</f>
        <v>1419.98</v>
      </c>
      <c r="Q5676" s="12">
        <f t="shared" si="716"/>
        <v>0</v>
      </c>
    </row>
    <row r="5677">
      <c r="A5677" s="14" t="s">
        <v>5856</v>
      </c>
      <c r="B5677" s="14" t="s">
        <v>36</v>
      </c>
      <c r="C5677" s="14" t="s">
        <v>19</v>
      </c>
      <c r="D5677" s="14" t="s">
        <v>64</v>
      </c>
      <c r="E5677" s="14" t="s">
        <v>26</v>
      </c>
      <c r="F5677" s="15">
        <v>42990.0</v>
      </c>
      <c r="G5677" s="15">
        <v>43070.0</v>
      </c>
      <c r="H5677" s="14">
        <v>0.0</v>
      </c>
      <c r="I5677" s="12">
        <f>VLOOKUP(C5677, products!$A$1:$C$8, 3, FALSE)</f>
        <v>55</v>
      </c>
      <c r="J5677" s="12" t="str">
        <f>VLOOKUP(B5677,sales_teams!A:C,3)</f>
        <v>Central</v>
      </c>
      <c r="K5677" s="12" t="str">
        <f>VLOOKUP(B5677,sales_teams!A:C,2)</f>
        <v>Dustin Brinkmann</v>
      </c>
      <c r="L5677" s="12" t="str">
        <f>VLOOKUP(D5677,accounts!A:G,6)</f>
        <v>United States</v>
      </c>
      <c r="M5677" s="12" t="str">
        <f>VLOOKUP(D5677,accounts!A:B,2)</f>
        <v>software</v>
      </c>
      <c r="N5677" s="12" t="str">
        <f t="shared" si="26"/>
        <v>Sep 2017</v>
      </c>
      <c r="O5677" s="12" t="str">
        <f t="shared" si="715"/>
        <v>Dec 2017</v>
      </c>
      <c r="P5677" s="12">
        <f>VLOOKUP(D5677,accounts!A:G,4)</f>
        <v>11698.03</v>
      </c>
      <c r="Q5677" s="12">
        <f t="shared" si="716"/>
        <v>91</v>
      </c>
    </row>
    <row r="5678">
      <c r="A5678" s="14" t="s">
        <v>5857</v>
      </c>
      <c r="B5678" s="14" t="s">
        <v>38</v>
      </c>
      <c r="C5678" s="14" t="s">
        <v>17</v>
      </c>
      <c r="D5678" s="14" t="s">
        <v>83</v>
      </c>
      <c r="E5678" s="14" t="s">
        <v>26</v>
      </c>
      <c r="F5678" s="15">
        <v>42990.0</v>
      </c>
      <c r="G5678" s="15">
        <v>43054.0</v>
      </c>
      <c r="H5678" s="14">
        <v>0.0</v>
      </c>
      <c r="I5678" s="12">
        <f>VLOOKUP(C5678, products!$A$1:$C$8, 3, FALSE)</f>
        <v>4821</v>
      </c>
      <c r="J5678" s="12" t="str">
        <f>VLOOKUP(B5678,sales_teams!A:C,3)</f>
        <v>East</v>
      </c>
      <c r="K5678" s="12" t="str">
        <f>VLOOKUP(B5678,sales_teams!A:C,2)</f>
        <v>Rocco Neubert</v>
      </c>
      <c r="L5678" s="12" t="str">
        <f>VLOOKUP(D5678,accounts!A:G,6)</f>
        <v>United States</v>
      </c>
      <c r="M5678" s="12" t="str">
        <f>VLOOKUP(D5678,accounts!A:B,2)</f>
        <v>marketing</v>
      </c>
      <c r="N5678" s="12" t="str">
        <f t="shared" si="26"/>
        <v>Sep 2017</v>
      </c>
      <c r="O5678" s="12" t="str">
        <f t="shared" si="715"/>
        <v>Nov 2017</v>
      </c>
      <c r="P5678" s="12">
        <f>VLOOKUP(D5678,accounts!A:G,4)</f>
        <v>2403.58</v>
      </c>
      <c r="Q5678" s="12">
        <f t="shared" si="716"/>
        <v>61</v>
      </c>
    </row>
    <row r="5679">
      <c r="A5679" s="14" t="s">
        <v>5858</v>
      </c>
      <c r="B5679" s="14" t="s">
        <v>38</v>
      </c>
      <c r="C5679" s="14" t="s">
        <v>22</v>
      </c>
      <c r="D5679" s="14" t="s">
        <v>101</v>
      </c>
      <c r="E5679" s="14" t="s">
        <v>5</v>
      </c>
      <c r="F5679" s="15">
        <v>42990.0</v>
      </c>
      <c r="G5679" s="15">
        <v>43085.0</v>
      </c>
      <c r="H5679" s="14">
        <v>626.0</v>
      </c>
      <c r="I5679" s="12">
        <f>VLOOKUP(C5679, products!$A$1:$C$8, 3, FALSE)</f>
        <v>550</v>
      </c>
      <c r="J5679" s="12" t="str">
        <f>VLOOKUP(B5679,sales_teams!A:C,3)</f>
        <v>East</v>
      </c>
      <c r="K5679" s="12" t="str">
        <f>VLOOKUP(B5679,sales_teams!A:C,2)</f>
        <v>Rocco Neubert</v>
      </c>
      <c r="L5679" s="12" t="str">
        <f>VLOOKUP(D5679,accounts!A:G,6)</f>
        <v>United States</v>
      </c>
      <c r="M5679" s="12" t="str">
        <f>VLOOKUP(D5679,accounts!A:B,2)</f>
        <v>finance</v>
      </c>
      <c r="N5679" s="12" t="str">
        <f t="shared" si="26"/>
        <v>Sep 2017</v>
      </c>
      <c r="O5679" s="12" t="str">
        <f t="shared" si="715"/>
        <v>Dec 2017</v>
      </c>
      <c r="P5679" s="12">
        <f>VLOOKUP(D5679,accounts!A:G,4)</f>
        <v>1102.43</v>
      </c>
      <c r="Q5679" s="12">
        <f t="shared" si="716"/>
        <v>91</v>
      </c>
    </row>
    <row r="5680">
      <c r="A5680" s="14" t="s">
        <v>5859</v>
      </c>
      <c r="B5680" s="14" t="s">
        <v>38</v>
      </c>
      <c r="C5680" s="14" t="s">
        <v>17</v>
      </c>
      <c r="D5680" s="14" t="s">
        <v>126</v>
      </c>
      <c r="E5680" s="14" t="s">
        <v>5</v>
      </c>
      <c r="F5680" s="15">
        <v>42990.0</v>
      </c>
      <c r="G5680" s="15">
        <v>43072.0</v>
      </c>
      <c r="H5680" s="14">
        <v>4079.0</v>
      </c>
      <c r="I5680" s="12">
        <f>VLOOKUP(C5680, products!$A$1:$C$8, 3, FALSE)</f>
        <v>4821</v>
      </c>
      <c r="J5680" s="12" t="str">
        <f>VLOOKUP(B5680,sales_teams!A:C,3)</f>
        <v>East</v>
      </c>
      <c r="K5680" s="12" t="str">
        <f>VLOOKUP(B5680,sales_teams!A:C,2)</f>
        <v>Rocco Neubert</v>
      </c>
      <c r="L5680" s="12" t="str">
        <f>VLOOKUP(D5680,accounts!A:G,6)</f>
        <v>United States</v>
      </c>
      <c r="M5680" s="12" t="str">
        <f>VLOOKUP(D5680,accounts!A:B,2)</f>
        <v>retail</v>
      </c>
      <c r="N5680" s="12" t="str">
        <f t="shared" si="26"/>
        <v>Sep 2017</v>
      </c>
      <c r="O5680" s="12" t="str">
        <f t="shared" si="715"/>
        <v>Dec 2017</v>
      </c>
      <c r="P5680" s="12">
        <f>VLOOKUP(D5680,accounts!A:G,4)</f>
        <v>332.43</v>
      </c>
      <c r="Q5680" s="12">
        <f t="shared" si="716"/>
        <v>91</v>
      </c>
    </row>
    <row r="5681">
      <c r="A5681" s="14" t="s">
        <v>5860</v>
      </c>
      <c r="B5681" s="14" t="s">
        <v>41</v>
      </c>
      <c r="C5681" s="14" t="s">
        <v>21</v>
      </c>
      <c r="D5681" s="14" t="s">
        <v>65</v>
      </c>
      <c r="E5681" s="14" t="s">
        <v>5</v>
      </c>
      <c r="F5681" s="15">
        <v>42990.0</v>
      </c>
      <c r="G5681" s="15">
        <v>43074.0</v>
      </c>
      <c r="H5681" s="14">
        <v>3497.0</v>
      </c>
      <c r="I5681" s="12">
        <f>VLOOKUP(C5681, products!$A$1:$C$8, 3, FALSE)</f>
        <v>3393</v>
      </c>
      <c r="J5681" s="12" t="str">
        <f>VLOOKUP(B5681,sales_teams!A:C,3)</f>
        <v>East</v>
      </c>
      <c r="K5681" s="12" t="str">
        <f>VLOOKUP(B5681,sales_teams!A:C,2)</f>
        <v>Rocco Neubert</v>
      </c>
      <c r="L5681" s="12" t="str">
        <f>VLOOKUP(D5681,accounts!A:G,6)</f>
        <v>United States</v>
      </c>
      <c r="M5681" s="12" t="str">
        <f>VLOOKUP(D5681,accounts!A:B,2)</f>
        <v>technolgy</v>
      </c>
      <c r="N5681" s="12" t="str">
        <f t="shared" si="26"/>
        <v>Sep 2017</v>
      </c>
      <c r="O5681" s="12" t="str">
        <f t="shared" si="715"/>
        <v>Dec 2017</v>
      </c>
      <c r="P5681" s="12">
        <f>VLOOKUP(D5681,accounts!A:G,4)</f>
        <v>7708.38</v>
      </c>
      <c r="Q5681" s="12">
        <f t="shared" si="716"/>
        <v>91</v>
      </c>
    </row>
    <row r="5682">
      <c r="A5682" s="14" t="s">
        <v>5861</v>
      </c>
      <c r="B5682" s="14" t="s">
        <v>41</v>
      </c>
      <c r="C5682" s="14" t="s">
        <v>21</v>
      </c>
      <c r="D5682" s="14" t="s">
        <v>133</v>
      </c>
      <c r="E5682" s="14" t="s">
        <v>5</v>
      </c>
      <c r="F5682" s="15">
        <v>42990.0</v>
      </c>
      <c r="G5682" s="15">
        <v>43055.0</v>
      </c>
      <c r="H5682" s="14">
        <v>3072.0</v>
      </c>
      <c r="I5682" s="12">
        <f>VLOOKUP(C5682, products!$A$1:$C$8, 3, FALSE)</f>
        <v>3393</v>
      </c>
      <c r="J5682" s="12" t="str">
        <f>VLOOKUP(B5682,sales_teams!A:C,3)</f>
        <v>East</v>
      </c>
      <c r="K5682" s="12" t="str">
        <f>VLOOKUP(B5682,sales_teams!A:C,2)</f>
        <v>Rocco Neubert</v>
      </c>
      <c r="L5682" s="12" t="str">
        <f>VLOOKUP(D5682,accounts!A:G,6)</f>
        <v>United States</v>
      </c>
      <c r="M5682" s="12" t="str">
        <f>VLOOKUP(D5682,accounts!A:B,2)</f>
        <v>finance</v>
      </c>
      <c r="N5682" s="12" t="str">
        <f t="shared" si="26"/>
        <v>Sep 2017</v>
      </c>
      <c r="O5682" s="12" t="str">
        <f t="shared" si="715"/>
        <v>Nov 2017</v>
      </c>
      <c r="P5682" s="12">
        <f>VLOOKUP(D5682,accounts!A:G,4)</f>
        <v>355.23</v>
      </c>
      <c r="Q5682" s="12">
        <f t="shared" si="716"/>
        <v>61</v>
      </c>
    </row>
    <row r="5683">
      <c r="A5683" s="14" t="s">
        <v>5862</v>
      </c>
      <c r="B5683" s="14" t="s">
        <v>42</v>
      </c>
      <c r="C5683" s="14" t="s">
        <v>21</v>
      </c>
      <c r="D5683" s="14" t="s">
        <v>104</v>
      </c>
      <c r="E5683" s="14" t="s">
        <v>26</v>
      </c>
      <c r="F5683" s="15">
        <v>42990.0</v>
      </c>
      <c r="G5683" s="15">
        <v>43084.0</v>
      </c>
      <c r="H5683" s="14">
        <v>0.0</v>
      </c>
      <c r="I5683" s="12">
        <f>VLOOKUP(C5683, products!$A$1:$C$8, 3, FALSE)</f>
        <v>3393</v>
      </c>
      <c r="J5683" s="12" t="str">
        <f>VLOOKUP(B5683,sales_teams!A:C,3)</f>
        <v>East</v>
      </c>
      <c r="K5683" s="12" t="str">
        <f>VLOOKUP(B5683,sales_teams!A:C,2)</f>
        <v>Rocco Neubert</v>
      </c>
      <c r="L5683" s="12" t="str">
        <f>VLOOKUP(D5683,accounts!A:G,6)</f>
        <v>Italy</v>
      </c>
      <c r="M5683" s="12" t="str">
        <f>VLOOKUP(D5683,accounts!A:B,2)</f>
        <v>retail</v>
      </c>
      <c r="N5683" s="12" t="str">
        <f t="shared" si="26"/>
        <v>Sep 2017</v>
      </c>
      <c r="O5683" s="12" t="str">
        <f t="shared" si="715"/>
        <v>Dec 2017</v>
      </c>
      <c r="P5683" s="12">
        <f>VLOOKUP(D5683,accounts!A:G,4)</f>
        <v>894.33</v>
      </c>
      <c r="Q5683" s="12">
        <f t="shared" si="716"/>
        <v>91</v>
      </c>
    </row>
    <row r="5684">
      <c r="A5684" s="14" t="s">
        <v>5863</v>
      </c>
      <c r="B5684" s="14" t="s">
        <v>43</v>
      </c>
      <c r="C5684" s="14" t="s">
        <v>21</v>
      </c>
      <c r="D5684" s="14" t="s">
        <v>85</v>
      </c>
      <c r="E5684" s="14" t="s">
        <v>5</v>
      </c>
      <c r="F5684" s="15">
        <v>42990.0</v>
      </c>
      <c r="G5684" s="15">
        <v>43065.0</v>
      </c>
      <c r="H5684" s="14">
        <v>3473.0</v>
      </c>
      <c r="I5684" s="12">
        <f>VLOOKUP(C5684, products!$A$1:$C$8, 3, FALSE)</f>
        <v>3393</v>
      </c>
      <c r="J5684" s="12" t="str">
        <f>VLOOKUP(B5684,sales_teams!A:C,3)</f>
        <v>East</v>
      </c>
      <c r="K5684" s="12" t="str">
        <f>VLOOKUP(B5684,sales_teams!A:C,2)</f>
        <v>Rocco Neubert</v>
      </c>
      <c r="L5684" s="12" t="str">
        <f>VLOOKUP(D5684,accounts!A:G,6)</f>
        <v>United States</v>
      </c>
      <c r="M5684" s="12" t="str">
        <f>VLOOKUP(D5684,accounts!A:B,2)</f>
        <v>medical</v>
      </c>
      <c r="N5684" s="12" t="str">
        <f t="shared" si="26"/>
        <v>Sep 2017</v>
      </c>
      <c r="O5684" s="12" t="str">
        <f t="shared" si="715"/>
        <v>Nov 2017</v>
      </c>
      <c r="P5684" s="12">
        <f>VLOOKUP(D5684,accounts!A:G,4)</f>
        <v>2741.37</v>
      </c>
      <c r="Q5684" s="12">
        <f t="shared" si="716"/>
        <v>61</v>
      </c>
    </row>
    <row r="5685">
      <c r="A5685" s="14" t="s">
        <v>5864</v>
      </c>
      <c r="B5685" s="14" t="s">
        <v>45</v>
      </c>
      <c r="C5685" s="14" t="s">
        <v>22</v>
      </c>
      <c r="D5685" s="14" t="s">
        <v>95</v>
      </c>
      <c r="E5685" s="14" t="s">
        <v>5</v>
      </c>
      <c r="F5685" s="15">
        <v>42990.0</v>
      </c>
      <c r="G5685" s="15">
        <v>42997.0</v>
      </c>
      <c r="H5685" s="14">
        <v>530.0</v>
      </c>
      <c r="I5685" s="12">
        <f>VLOOKUP(C5685, products!$A$1:$C$8, 3, FALSE)</f>
        <v>550</v>
      </c>
      <c r="J5685" s="12" t="str">
        <f>VLOOKUP(B5685,sales_teams!A:C,3)</f>
        <v>East</v>
      </c>
      <c r="K5685" s="12" t="str">
        <f>VLOOKUP(B5685,sales_teams!A:C,2)</f>
        <v>Rocco Neubert</v>
      </c>
      <c r="L5685" s="12" t="str">
        <f>VLOOKUP(D5685,accounts!A:G,6)</f>
        <v>United States</v>
      </c>
      <c r="M5685" s="12" t="str">
        <f>VLOOKUP(D5685,accounts!A:B,2)</f>
        <v>technolgy</v>
      </c>
      <c r="N5685" s="12" t="str">
        <f t="shared" si="26"/>
        <v>Sep 2017</v>
      </c>
      <c r="O5685" s="12" t="str">
        <f t="shared" si="715"/>
        <v>Sep 2017</v>
      </c>
      <c r="P5685" s="12">
        <f>VLOOKUP(D5685,accounts!A:G,4)</f>
        <v>1520.66</v>
      </c>
      <c r="Q5685" s="12">
        <f t="shared" si="716"/>
        <v>0</v>
      </c>
    </row>
    <row r="5686">
      <c r="A5686" s="14" t="s">
        <v>5865</v>
      </c>
      <c r="B5686" s="14" t="s">
        <v>45</v>
      </c>
      <c r="C5686" s="14" t="s">
        <v>18</v>
      </c>
      <c r="D5686" s="14" t="s">
        <v>127</v>
      </c>
      <c r="E5686" s="14" t="s">
        <v>5</v>
      </c>
      <c r="F5686" s="15">
        <v>42990.0</v>
      </c>
      <c r="G5686" s="15">
        <v>43085.0</v>
      </c>
      <c r="H5686" s="14">
        <v>1066.0</v>
      </c>
      <c r="I5686" s="12">
        <f>VLOOKUP(C5686, products!$A$1:$C$8, 3, FALSE)</f>
        <v>1096</v>
      </c>
      <c r="J5686" s="12" t="str">
        <f>VLOOKUP(B5686,sales_teams!A:C,3)</f>
        <v>East</v>
      </c>
      <c r="K5686" s="12" t="str">
        <f>VLOOKUP(B5686,sales_teams!A:C,2)</f>
        <v>Rocco Neubert</v>
      </c>
      <c r="L5686" s="12" t="str">
        <f>VLOOKUP(D5686,accounts!A:G,6)</f>
        <v>United States</v>
      </c>
      <c r="M5686" s="12" t="str">
        <f>VLOOKUP(D5686,accounts!A:B,2)</f>
        <v>telecommunications</v>
      </c>
      <c r="N5686" s="12" t="str">
        <f t="shared" si="26"/>
        <v>Sep 2017</v>
      </c>
      <c r="O5686" s="12" t="str">
        <f t="shared" si="715"/>
        <v>Dec 2017</v>
      </c>
      <c r="P5686" s="12">
        <f>VLOOKUP(D5686,accounts!A:G,4)</f>
        <v>86.68</v>
      </c>
      <c r="Q5686" s="12">
        <f t="shared" si="716"/>
        <v>91</v>
      </c>
    </row>
    <row r="5687">
      <c r="A5687" s="14" t="s">
        <v>5866</v>
      </c>
      <c r="B5687" s="14" t="s">
        <v>45</v>
      </c>
      <c r="C5687" s="14" t="s">
        <v>19</v>
      </c>
      <c r="D5687" s="14" t="s">
        <v>98</v>
      </c>
      <c r="E5687" s="14" t="s">
        <v>5</v>
      </c>
      <c r="F5687" s="15">
        <v>42990.0</v>
      </c>
      <c r="G5687" s="15">
        <v>43087.0</v>
      </c>
      <c r="H5687" s="14">
        <v>64.0</v>
      </c>
      <c r="I5687" s="12">
        <f>VLOOKUP(C5687, products!$A$1:$C$8, 3, FALSE)</f>
        <v>55</v>
      </c>
      <c r="J5687" s="12" t="str">
        <f>VLOOKUP(B5687,sales_teams!A:C,3)</f>
        <v>East</v>
      </c>
      <c r="K5687" s="12" t="str">
        <f>VLOOKUP(B5687,sales_teams!A:C,2)</f>
        <v>Rocco Neubert</v>
      </c>
      <c r="L5687" s="12" t="str">
        <f>VLOOKUP(D5687,accounts!A:G,6)</f>
        <v>United States</v>
      </c>
      <c r="M5687" s="12" t="str">
        <f>VLOOKUP(D5687,accounts!A:B,2)</f>
        <v>retail</v>
      </c>
      <c r="N5687" s="12" t="str">
        <f t="shared" si="26"/>
        <v>Sep 2017</v>
      </c>
      <c r="O5687" s="12" t="str">
        <f t="shared" si="715"/>
        <v>Dec 2017</v>
      </c>
      <c r="P5687" s="12">
        <f>VLOOKUP(D5687,accounts!A:G,4)</f>
        <v>718.62</v>
      </c>
      <c r="Q5687" s="12">
        <f t="shared" si="716"/>
        <v>91</v>
      </c>
    </row>
    <row r="5688">
      <c r="A5688" s="14" t="s">
        <v>5867</v>
      </c>
      <c r="B5688" s="14" t="s">
        <v>45</v>
      </c>
      <c r="C5688" s="14" t="s">
        <v>19</v>
      </c>
      <c r="D5688" s="14" t="s">
        <v>79</v>
      </c>
      <c r="E5688" s="14" t="s">
        <v>5</v>
      </c>
      <c r="F5688" s="15">
        <v>42990.0</v>
      </c>
      <c r="G5688" s="15">
        <v>43094.0</v>
      </c>
      <c r="H5688" s="14">
        <v>59.0</v>
      </c>
      <c r="I5688" s="12">
        <f>VLOOKUP(C5688, products!$A$1:$C$8, 3, FALSE)</f>
        <v>55</v>
      </c>
      <c r="J5688" s="12" t="str">
        <f>VLOOKUP(B5688,sales_teams!A:C,3)</f>
        <v>East</v>
      </c>
      <c r="K5688" s="12" t="str">
        <f>VLOOKUP(B5688,sales_teams!A:C,2)</f>
        <v>Rocco Neubert</v>
      </c>
      <c r="L5688" s="12" t="str">
        <f>VLOOKUP(D5688,accounts!A:G,6)</f>
        <v>Panama</v>
      </c>
      <c r="M5688" s="12" t="str">
        <f>VLOOKUP(D5688,accounts!A:B,2)</f>
        <v>technolgy</v>
      </c>
      <c r="N5688" s="12" t="str">
        <f t="shared" si="26"/>
        <v>Sep 2017</v>
      </c>
      <c r="O5688" s="12" t="str">
        <f t="shared" si="715"/>
        <v>Dec 2017</v>
      </c>
      <c r="P5688" s="12">
        <f>VLOOKUP(D5688,accounts!A:G,4)</f>
        <v>2938.67</v>
      </c>
      <c r="Q5688" s="12">
        <f t="shared" si="716"/>
        <v>91</v>
      </c>
    </row>
    <row r="5689">
      <c r="A5689" s="14" t="s">
        <v>5868</v>
      </c>
      <c r="B5689" s="14" t="s">
        <v>47</v>
      </c>
      <c r="C5689" s="14" t="s">
        <v>18</v>
      </c>
      <c r="D5689" s="14" t="s">
        <v>69</v>
      </c>
      <c r="E5689" s="14" t="s">
        <v>5</v>
      </c>
      <c r="F5689" s="15">
        <v>42990.0</v>
      </c>
      <c r="G5689" s="15">
        <v>43069.0</v>
      </c>
      <c r="H5689" s="14">
        <v>1077.0</v>
      </c>
      <c r="I5689" s="12">
        <f>VLOOKUP(C5689, products!$A$1:$C$8, 3, FALSE)</f>
        <v>1096</v>
      </c>
      <c r="J5689" s="12" t="str">
        <f>VLOOKUP(B5689,sales_teams!A:C,3)</f>
        <v>East</v>
      </c>
      <c r="K5689" s="12" t="str">
        <f>VLOOKUP(B5689,sales_teams!A:C,2)</f>
        <v>Rocco Neubert</v>
      </c>
      <c r="L5689" s="12" t="str">
        <f>VLOOKUP(D5689,accounts!A:G,6)</f>
        <v>United States</v>
      </c>
      <c r="M5689" s="12" t="str">
        <f>VLOOKUP(D5689,accounts!A:B,2)</f>
        <v>marketing</v>
      </c>
      <c r="N5689" s="12" t="str">
        <f t="shared" si="26"/>
        <v>Sep 2017</v>
      </c>
      <c r="O5689" s="12" t="str">
        <f t="shared" si="715"/>
        <v>Nov 2017</v>
      </c>
      <c r="P5689" s="12">
        <f>VLOOKUP(D5689,accounts!A:G,4)</f>
        <v>2952.73</v>
      </c>
      <c r="Q5689" s="12">
        <f t="shared" si="716"/>
        <v>61</v>
      </c>
    </row>
    <row r="5690">
      <c r="A5690" s="14" t="s">
        <v>5869</v>
      </c>
      <c r="B5690" s="14" t="s">
        <v>47</v>
      </c>
      <c r="C5690" s="14" t="s">
        <v>17</v>
      </c>
      <c r="D5690" s="14" t="s">
        <v>110</v>
      </c>
      <c r="E5690" s="14" t="s">
        <v>5</v>
      </c>
      <c r="F5690" s="15">
        <v>42990.0</v>
      </c>
      <c r="G5690" s="15">
        <v>43060.0</v>
      </c>
      <c r="H5690" s="14">
        <v>4999.0</v>
      </c>
      <c r="I5690" s="12">
        <f>VLOOKUP(C5690, products!$A$1:$C$8, 3, FALSE)</f>
        <v>4821</v>
      </c>
      <c r="J5690" s="12" t="str">
        <f>VLOOKUP(B5690,sales_teams!A:C,3)</f>
        <v>East</v>
      </c>
      <c r="K5690" s="12" t="str">
        <f>VLOOKUP(B5690,sales_teams!A:C,2)</f>
        <v>Rocco Neubert</v>
      </c>
      <c r="L5690" s="12" t="str">
        <f>VLOOKUP(D5690,accounts!A:G,6)</f>
        <v>Poland</v>
      </c>
      <c r="M5690" s="12" t="str">
        <f>VLOOKUP(D5690,accounts!A:B,2)</f>
        <v>marketing</v>
      </c>
      <c r="N5690" s="12" t="str">
        <f t="shared" si="26"/>
        <v>Sep 2017</v>
      </c>
      <c r="O5690" s="12" t="str">
        <f t="shared" si="715"/>
        <v>Nov 2017</v>
      </c>
      <c r="P5690" s="12">
        <f>VLOOKUP(D5690,accounts!A:G,4)</f>
        <v>894.37</v>
      </c>
      <c r="Q5690" s="12">
        <f t="shared" si="716"/>
        <v>61</v>
      </c>
    </row>
    <row r="5691">
      <c r="A5691" s="14" t="s">
        <v>5870</v>
      </c>
      <c r="B5691" s="14" t="s">
        <v>50</v>
      </c>
      <c r="C5691" s="14" t="s">
        <v>19</v>
      </c>
      <c r="D5691" s="14" t="s">
        <v>109</v>
      </c>
      <c r="E5691" s="14" t="s">
        <v>5</v>
      </c>
      <c r="F5691" s="15">
        <v>42990.0</v>
      </c>
      <c r="G5691" s="15">
        <v>42999.0</v>
      </c>
      <c r="H5691" s="14">
        <v>72.0</v>
      </c>
      <c r="I5691" s="12">
        <f>VLOOKUP(C5691, products!$A$1:$C$8, 3, FALSE)</f>
        <v>55</v>
      </c>
      <c r="J5691" s="12" t="str">
        <f>VLOOKUP(B5691,sales_teams!A:C,3)</f>
        <v>West</v>
      </c>
      <c r="K5691" s="12" t="str">
        <f>VLOOKUP(B5691,sales_teams!A:C,2)</f>
        <v>Summer Sewald</v>
      </c>
      <c r="L5691" s="12" t="str">
        <f>VLOOKUP(D5691,accounts!A:G,6)</f>
        <v>Kenya</v>
      </c>
      <c r="M5691" s="12" t="str">
        <f>VLOOKUP(D5691,accounts!A:B,2)</f>
        <v>medical</v>
      </c>
      <c r="N5691" s="12" t="str">
        <f t="shared" si="26"/>
        <v>Sep 2017</v>
      </c>
      <c r="O5691" s="12" t="str">
        <f t="shared" si="715"/>
        <v>Sep 2017</v>
      </c>
      <c r="P5691" s="12">
        <f>VLOOKUP(D5691,accounts!A:G,4)</f>
        <v>647.18</v>
      </c>
      <c r="Q5691" s="12">
        <f t="shared" si="716"/>
        <v>0</v>
      </c>
    </row>
    <row r="5692">
      <c r="A5692" s="14" t="s">
        <v>5871</v>
      </c>
      <c r="B5692" s="14" t="s">
        <v>51</v>
      </c>
      <c r="C5692" s="14" t="s">
        <v>20</v>
      </c>
      <c r="D5692" s="14" t="s">
        <v>64</v>
      </c>
      <c r="E5692" s="14" t="s">
        <v>5</v>
      </c>
      <c r="F5692" s="15">
        <v>42990.0</v>
      </c>
      <c r="G5692" s="15">
        <v>42998.0</v>
      </c>
      <c r="H5692" s="14">
        <v>4870.0</v>
      </c>
      <c r="I5692" s="12">
        <f>VLOOKUP(C5692, products!$A$1:$C$8, 3, FALSE)</f>
        <v>5482</v>
      </c>
      <c r="J5692" s="12" t="str">
        <f>VLOOKUP(B5692,sales_teams!A:C,3)</f>
        <v>West</v>
      </c>
      <c r="K5692" s="12" t="str">
        <f>VLOOKUP(B5692,sales_teams!A:C,2)</f>
        <v>Summer Sewald</v>
      </c>
      <c r="L5692" s="12" t="str">
        <f>VLOOKUP(D5692,accounts!A:G,6)</f>
        <v>United States</v>
      </c>
      <c r="M5692" s="12" t="str">
        <f>VLOOKUP(D5692,accounts!A:B,2)</f>
        <v>software</v>
      </c>
      <c r="N5692" s="12" t="str">
        <f t="shared" si="26"/>
        <v>Sep 2017</v>
      </c>
      <c r="O5692" s="12" t="str">
        <f t="shared" si="715"/>
        <v>Sep 2017</v>
      </c>
      <c r="P5692" s="12">
        <f>VLOOKUP(D5692,accounts!A:G,4)</f>
        <v>11698.03</v>
      </c>
      <c r="Q5692" s="12">
        <f t="shared" si="716"/>
        <v>0</v>
      </c>
    </row>
    <row r="5693">
      <c r="A5693" s="14" t="s">
        <v>5872</v>
      </c>
      <c r="B5693" s="14" t="s">
        <v>54</v>
      </c>
      <c r="C5693" s="14" t="s">
        <v>18</v>
      </c>
      <c r="D5693" s="14" t="s">
        <v>121</v>
      </c>
      <c r="E5693" s="14" t="s">
        <v>26</v>
      </c>
      <c r="F5693" s="15">
        <v>42990.0</v>
      </c>
      <c r="G5693" s="15">
        <v>42998.0</v>
      </c>
      <c r="H5693" s="14">
        <v>0.0</v>
      </c>
      <c r="I5693" s="12">
        <f>VLOOKUP(C5693, products!$A$1:$C$8, 3, FALSE)</f>
        <v>1096</v>
      </c>
      <c r="J5693" s="12" t="str">
        <f>VLOOKUP(B5693,sales_teams!A:C,3)</f>
        <v>West</v>
      </c>
      <c r="K5693" s="12" t="str">
        <f>VLOOKUP(B5693,sales_teams!A:C,2)</f>
        <v>Summer Sewald</v>
      </c>
      <c r="L5693" s="12" t="str">
        <f>VLOOKUP(D5693,accounts!A:G,6)</f>
        <v>United States</v>
      </c>
      <c r="M5693" s="12" t="str">
        <f>VLOOKUP(D5693,accounts!A:B,2)</f>
        <v>telecommunications</v>
      </c>
      <c r="N5693" s="12" t="str">
        <f t="shared" si="26"/>
        <v>Sep 2017</v>
      </c>
      <c r="O5693" s="12" t="str">
        <f t="shared" si="715"/>
        <v>Sep 2017</v>
      </c>
      <c r="P5693" s="12">
        <f>VLOOKUP(D5693,accounts!A:G,4)</f>
        <v>6395.05</v>
      </c>
      <c r="Q5693" s="12">
        <f t="shared" si="716"/>
        <v>0</v>
      </c>
    </row>
    <row r="5694">
      <c r="A5694" s="14" t="s">
        <v>5873</v>
      </c>
      <c r="B5694" s="14" t="s">
        <v>54</v>
      </c>
      <c r="C5694" s="14" t="s">
        <v>17</v>
      </c>
      <c r="D5694" s="14" t="s">
        <v>125</v>
      </c>
      <c r="E5694" s="14" t="s">
        <v>26</v>
      </c>
      <c r="F5694" s="15">
        <v>42990.0</v>
      </c>
      <c r="G5694" s="15">
        <v>43087.0</v>
      </c>
      <c r="H5694" s="14">
        <v>0.0</v>
      </c>
      <c r="I5694" s="12">
        <f>VLOOKUP(C5694, products!$A$1:$C$8, 3, FALSE)</f>
        <v>4821</v>
      </c>
      <c r="J5694" s="12" t="str">
        <f>VLOOKUP(B5694,sales_teams!A:C,3)</f>
        <v>West</v>
      </c>
      <c r="K5694" s="12" t="str">
        <f>VLOOKUP(B5694,sales_teams!A:C,2)</f>
        <v>Summer Sewald</v>
      </c>
      <c r="L5694" s="12" t="str">
        <f>VLOOKUP(D5694,accounts!A:G,6)</f>
        <v>China</v>
      </c>
      <c r="M5694" s="12" t="str">
        <f>VLOOKUP(D5694,accounts!A:B,2)</f>
        <v>technolgy</v>
      </c>
      <c r="N5694" s="12" t="str">
        <f t="shared" si="26"/>
        <v>Sep 2017</v>
      </c>
      <c r="O5694" s="12" t="str">
        <f t="shared" si="715"/>
        <v>Dec 2017</v>
      </c>
      <c r="P5694" s="12">
        <f>VLOOKUP(D5694,accounts!A:G,4)</f>
        <v>40.79</v>
      </c>
      <c r="Q5694" s="12">
        <f t="shared" si="716"/>
        <v>91</v>
      </c>
    </row>
    <row r="5695">
      <c r="A5695" s="14" t="s">
        <v>5874</v>
      </c>
      <c r="B5695" s="14" t="s">
        <v>57</v>
      </c>
      <c r="C5695" s="14" t="s">
        <v>19</v>
      </c>
      <c r="D5695" s="14" t="s">
        <v>140</v>
      </c>
      <c r="E5695" s="14" t="s">
        <v>5</v>
      </c>
      <c r="F5695" s="15">
        <v>42990.0</v>
      </c>
      <c r="G5695" s="15">
        <v>43004.0</v>
      </c>
      <c r="H5695" s="14">
        <v>54.0</v>
      </c>
      <c r="I5695" s="12">
        <f>VLOOKUP(C5695, products!$A$1:$C$8, 3, FALSE)</f>
        <v>55</v>
      </c>
      <c r="J5695" s="12" t="str">
        <f>VLOOKUP(B5695,sales_teams!A:C,3)</f>
        <v>West</v>
      </c>
      <c r="K5695" s="12" t="str">
        <f>VLOOKUP(B5695,sales_teams!A:C,2)</f>
        <v>Summer Sewald</v>
      </c>
      <c r="L5695" s="12" t="str">
        <f>VLOOKUP(D5695,accounts!A:G,6)</f>
        <v>United States</v>
      </c>
      <c r="M5695" s="12" t="str">
        <f>VLOOKUP(D5695,accounts!A:B,2)</f>
        <v>marketing</v>
      </c>
      <c r="N5695" s="12" t="str">
        <f t="shared" si="26"/>
        <v>Sep 2017</v>
      </c>
      <c r="O5695" s="12" t="str">
        <f t="shared" si="715"/>
        <v>Sep 2017</v>
      </c>
      <c r="P5695" s="12">
        <f>VLOOKUP(D5695,accounts!A:G,4)</f>
        <v>375.43</v>
      </c>
      <c r="Q5695" s="12">
        <f t="shared" si="716"/>
        <v>0</v>
      </c>
    </row>
    <row r="5696">
      <c r="A5696" s="14" t="s">
        <v>5875</v>
      </c>
      <c r="B5696" s="14" t="s">
        <v>57</v>
      </c>
      <c r="C5696" s="14" t="s">
        <v>19</v>
      </c>
      <c r="D5696" s="14" t="s">
        <v>126</v>
      </c>
      <c r="E5696" s="14" t="s">
        <v>5</v>
      </c>
      <c r="F5696" s="15">
        <v>42990.0</v>
      </c>
      <c r="G5696" s="15">
        <v>43078.0</v>
      </c>
      <c r="H5696" s="14">
        <v>50.0</v>
      </c>
      <c r="I5696" s="12">
        <f>VLOOKUP(C5696, products!$A$1:$C$8, 3, FALSE)</f>
        <v>55</v>
      </c>
      <c r="J5696" s="12" t="str">
        <f>VLOOKUP(B5696,sales_teams!A:C,3)</f>
        <v>West</v>
      </c>
      <c r="K5696" s="12" t="str">
        <f>VLOOKUP(B5696,sales_teams!A:C,2)</f>
        <v>Summer Sewald</v>
      </c>
      <c r="L5696" s="12" t="str">
        <f>VLOOKUP(D5696,accounts!A:G,6)</f>
        <v>United States</v>
      </c>
      <c r="M5696" s="12" t="str">
        <f>VLOOKUP(D5696,accounts!A:B,2)</f>
        <v>retail</v>
      </c>
      <c r="N5696" s="12" t="str">
        <f t="shared" si="26"/>
        <v>Sep 2017</v>
      </c>
      <c r="O5696" s="12" t="str">
        <f t="shared" si="715"/>
        <v>Dec 2017</v>
      </c>
      <c r="P5696" s="12">
        <f>VLOOKUP(D5696,accounts!A:G,4)</f>
        <v>332.43</v>
      </c>
      <c r="Q5696" s="12">
        <f t="shared" si="716"/>
        <v>91</v>
      </c>
    </row>
    <row r="5697">
      <c r="A5697" s="14" t="s">
        <v>5876</v>
      </c>
      <c r="B5697" s="14" t="s">
        <v>58</v>
      </c>
      <c r="C5697" s="14" t="s">
        <v>22</v>
      </c>
      <c r="D5697" s="14" t="s">
        <v>104</v>
      </c>
      <c r="E5697" s="14" t="s">
        <v>25</v>
      </c>
      <c r="F5697" s="15">
        <v>42990.0</v>
      </c>
      <c r="G5697" s="17"/>
      <c r="I5697" s="12">
        <f>VLOOKUP(C5697, products!$A$1:$C$8, 3, FALSE)</f>
        <v>550</v>
      </c>
      <c r="J5697" s="12" t="str">
        <f>VLOOKUP(B5697,sales_teams!A:C,3)</f>
        <v>West</v>
      </c>
      <c r="K5697" s="12" t="str">
        <f>VLOOKUP(B5697,sales_teams!A:C,2)</f>
        <v>Summer Sewald</v>
      </c>
      <c r="L5697" s="12" t="str">
        <f>VLOOKUP(D5697,accounts!A:G,6)</f>
        <v>Italy</v>
      </c>
      <c r="M5697" s="12" t="str">
        <f>VLOOKUP(D5697,accounts!A:B,2)</f>
        <v>retail</v>
      </c>
      <c r="N5697" s="12" t="str">
        <f t="shared" si="26"/>
        <v>Sep 2017</v>
      </c>
      <c r="P5697" s="12">
        <f>VLOOKUP(D5697,accounts!A:G,4)</f>
        <v>894.33</v>
      </c>
    </row>
    <row r="5698">
      <c r="A5698" s="14" t="s">
        <v>5877</v>
      </c>
      <c r="B5698" s="14" t="s">
        <v>58</v>
      </c>
      <c r="C5698" s="14" t="s">
        <v>18</v>
      </c>
      <c r="D5698" s="14" t="s">
        <v>136</v>
      </c>
      <c r="E5698" s="14" t="s">
        <v>25</v>
      </c>
      <c r="F5698" s="15">
        <v>42990.0</v>
      </c>
      <c r="G5698" s="17"/>
      <c r="I5698" s="12">
        <f>VLOOKUP(C5698, products!$A$1:$C$8, 3, FALSE)</f>
        <v>1096</v>
      </c>
      <c r="J5698" s="12" t="str">
        <f>VLOOKUP(B5698,sales_teams!A:C,3)</f>
        <v>West</v>
      </c>
      <c r="K5698" s="12" t="str">
        <f>VLOOKUP(B5698,sales_teams!A:C,2)</f>
        <v>Summer Sewald</v>
      </c>
      <c r="L5698" s="12" t="str">
        <f>VLOOKUP(D5698,accounts!A:G,6)</f>
        <v>United States</v>
      </c>
      <c r="M5698" s="12" t="str">
        <f>VLOOKUP(D5698,accounts!A:B,2)</f>
        <v>entertainment</v>
      </c>
      <c r="N5698" s="12" t="str">
        <f t="shared" si="26"/>
        <v>Sep 2017</v>
      </c>
      <c r="P5698" s="12">
        <f>VLOOKUP(D5698,accounts!A:G,4)</f>
        <v>324.19</v>
      </c>
    </row>
    <row r="5699">
      <c r="A5699" s="14" t="s">
        <v>5878</v>
      </c>
      <c r="B5699" s="14" t="s">
        <v>58</v>
      </c>
      <c r="C5699" s="14" t="s">
        <v>19</v>
      </c>
      <c r="D5699" s="14" t="s">
        <v>72</v>
      </c>
      <c r="E5699" s="14" t="s">
        <v>26</v>
      </c>
      <c r="F5699" s="15">
        <v>42990.0</v>
      </c>
      <c r="G5699" s="15">
        <v>43040.0</v>
      </c>
      <c r="H5699" s="14">
        <v>0.0</v>
      </c>
      <c r="I5699" s="12">
        <f>VLOOKUP(C5699, products!$A$1:$C$8, 3, FALSE)</f>
        <v>55</v>
      </c>
      <c r="J5699" s="12" t="str">
        <f>VLOOKUP(B5699,sales_teams!A:C,3)</f>
        <v>West</v>
      </c>
      <c r="K5699" s="12" t="str">
        <f>VLOOKUP(B5699,sales_teams!A:C,2)</f>
        <v>Summer Sewald</v>
      </c>
      <c r="L5699" s="12" t="str">
        <f>VLOOKUP(D5699,accounts!A:G,6)</f>
        <v>United States</v>
      </c>
      <c r="M5699" s="12" t="str">
        <f>VLOOKUP(D5699,accounts!A:B,2)</f>
        <v>finance</v>
      </c>
      <c r="N5699" s="12" t="str">
        <f t="shared" si="26"/>
        <v>Sep 2017</v>
      </c>
      <c r="O5699" s="12" t="str">
        <f t="shared" ref="O5699:O5799" si="717">TEXT(G5699,"mmm yyy")</f>
        <v>Nov 2017</v>
      </c>
      <c r="P5699" s="12">
        <f>VLOOKUP(D5699,accounts!A:G,4)</f>
        <v>7537.24</v>
      </c>
      <c r="Q5699" s="12">
        <f t="shared" ref="Q5699:Q5799" si="718">O5699-N5699</f>
        <v>61</v>
      </c>
    </row>
    <row r="5700">
      <c r="A5700" s="14" t="s">
        <v>5879</v>
      </c>
      <c r="B5700" s="14" t="s">
        <v>59</v>
      </c>
      <c r="C5700" s="14" t="s">
        <v>20</v>
      </c>
      <c r="D5700" s="14" t="s">
        <v>121</v>
      </c>
      <c r="E5700" s="14" t="s">
        <v>26</v>
      </c>
      <c r="F5700" s="15">
        <v>42990.0</v>
      </c>
      <c r="G5700" s="15">
        <v>42993.0</v>
      </c>
      <c r="H5700" s="14">
        <v>0.0</v>
      </c>
      <c r="I5700" s="12">
        <f>VLOOKUP(C5700, products!$A$1:$C$8, 3, FALSE)</f>
        <v>5482</v>
      </c>
      <c r="J5700" s="12" t="str">
        <f>VLOOKUP(B5700,sales_teams!A:C,3)</f>
        <v>West</v>
      </c>
      <c r="K5700" s="12" t="str">
        <f>VLOOKUP(B5700,sales_teams!A:C,2)</f>
        <v>Summer Sewald</v>
      </c>
      <c r="L5700" s="12" t="str">
        <f>VLOOKUP(D5700,accounts!A:G,6)</f>
        <v>United States</v>
      </c>
      <c r="M5700" s="12" t="str">
        <f>VLOOKUP(D5700,accounts!A:B,2)</f>
        <v>telecommunications</v>
      </c>
      <c r="N5700" s="12" t="str">
        <f t="shared" si="26"/>
        <v>Sep 2017</v>
      </c>
      <c r="O5700" s="12" t="str">
        <f t="shared" si="717"/>
        <v>Sep 2017</v>
      </c>
      <c r="P5700" s="12">
        <f>VLOOKUP(D5700,accounts!A:G,4)</f>
        <v>6395.05</v>
      </c>
      <c r="Q5700" s="12">
        <f t="shared" si="718"/>
        <v>0</v>
      </c>
    </row>
    <row r="5701">
      <c r="A5701" s="14" t="s">
        <v>5880</v>
      </c>
      <c r="B5701" s="14" t="s">
        <v>61</v>
      </c>
      <c r="C5701" s="14" t="s">
        <v>18</v>
      </c>
      <c r="D5701" s="14" t="s">
        <v>65</v>
      </c>
      <c r="E5701" s="14" t="s">
        <v>5</v>
      </c>
      <c r="F5701" s="15">
        <v>42990.0</v>
      </c>
      <c r="G5701" s="15">
        <v>43059.0</v>
      </c>
      <c r="H5701" s="14">
        <v>1029.0</v>
      </c>
      <c r="I5701" s="12">
        <f>VLOOKUP(C5701, products!$A$1:$C$8, 3, FALSE)</f>
        <v>1096</v>
      </c>
      <c r="J5701" s="12" t="str">
        <f>VLOOKUP(B5701,sales_teams!A:C,3)</f>
        <v>West</v>
      </c>
      <c r="K5701" s="12" t="str">
        <f>VLOOKUP(B5701,sales_teams!A:C,2)</f>
        <v>Summer Sewald</v>
      </c>
      <c r="L5701" s="12" t="str">
        <f>VLOOKUP(D5701,accounts!A:G,6)</f>
        <v>United States</v>
      </c>
      <c r="M5701" s="12" t="str">
        <f>VLOOKUP(D5701,accounts!A:B,2)</f>
        <v>technolgy</v>
      </c>
      <c r="N5701" s="12" t="str">
        <f t="shared" si="26"/>
        <v>Sep 2017</v>
      </c>
      <c r="O5701" s="12" t="str">
        <f t="shared" si="717"/>
        <v>Nov 2017</v>
      </c>
      <c r="P5701" s="12">
        <f>VLOOKUP(D5701,accounts!A:G,4)</f>
        <v>7708.38</v>
      </c>
      <c r="Q5701" s="12">
        <f t="shared" si="718"/>
        <v>61</v>
      </c>
    </row>
    <row r="5702">
      <c r="A5702" s="14" t="s">
        <v>5881</v>
      </c>
      <c r="B5702" s="14" t="s">
        <v>32</v>
      </c>
      <c r="C5702" s="14" t="s">
        <v>22</v>
      </c>
      <c r="D5702" s="14" t="s">
        <v>98</v>
      </c>
      <c r="E5702" s="14" t="s">
        <v>5</v>
      </c>
      <c r="F5702" s="15">
        <v>42991.0</v>
      </c>
      <c r="G5702" s="15">
        <v>43064.0</v>
      </c>
      <c r="H5702" s="14">
        <v>629.0</v>
      </c>
      <c r="I5702" s="12">
        <f>VLOOKUP(C5702, products!$A$1:$C$8, 3, FALSE)</f>
        <v>550</v>
      </c>
      <c r="J5702" s="12" t="str">
        <f>VLOOKUP(B5702,sales_teams!A:C,3)</f>
        <v>Central</v>
      </c>
      <c r="K5702" s="12" t="str">
        <f>VLOOKUP(B5702,sales_teams!A:C,2)</f>
        <v>Dustin Brinkmann</v>
      </c>
      <c r="L5702" s="12" t="str">
        <f>VLOOKUP(D5702,accounts!A:G,6)</f>
        <v>United States</v>
      </c>
      <c r="M5702" s="12" t="str">
        <f>VLOOKUP(D5702,accounts!A:B,2)</f>
        <v>retail</v>
      </c>
      <c r="N5702" s="12" t="str">
        <f t="shared" si="26"/>
        <v>Sep 2017</v>
      </c>
      <c r="O5702" s="12" t="str">
        <f t="shared" si="717"/>
        <v>Nov 2017</v>
      </c>
      <c r="P5702" s="12">
        <f>VLOOKUP(D5702,accounts!A:G,4)</f>
        <v>718.62</v>
      </c>
      <c r="Q5702" s="12">
        <f t="shared" si="718"/>
        <v>61</v>
      </c>
    </row>
    <row r="5703">
      <c r="A5703" s="14" t="s">
        <v>5882</v>
      </c>
      <c r="B5703" s="14" t="s">
        <v>34</v>
      </c>
      <c r="C5703" s="14" t="s">
        <v>22</v>
      </c>
      <c r="D5703" s="14" t="s">
        <v>139</v>
      </c>
      <c r="E5703" s="14" t="s">
        <v>5</v>
      </c>
      <c r="F5703" s="15">
        <v>42991.0</v>
      </c>
      <c r="G5703" s="15">
        <v>43002.0</v>
      </c>
      <c r="H5703" s="14">
        <v>600.0</v>
      </c>
      <c r="I5703" s="12">
        <f>VLOOKUP(C5703, products!$A$1:$C$8, 3, FALSE)</f>
        <v>550</v>
      </c>
      <c r="J5703" s="12" t="str">
        <f>VLOOKUP(B5703,sales_teams!A:C,3)</f>
        <v>Central</v>
      </c>
      <c r="K5703" s="12" t="str">
        <f>VLOOKUP(B5703,sales_teams!A:C,2)</f>
        <v>Dustin Brinkmann</v>
      </c>
      <c r="L5703" s="12" t="str">
        <f>VLOOKUP(D5703,accounts!A:G,6)</f>
        <v>United States</v>
      </c>
      <c r="M5703" s="12" t="str">
        <f>VLOOKUP(D5703,accounts!A:B,2)</f>
        <v>technolgy</v>
      </c>
      <c r="N5703" s="12" t="str">
        <f t="shared" si="26"/>
        <v>Sep 2017</v>
      </c>
      <c r="O5703" s="12" t="str">
        <f t="shared" si="717"/>
        <v>Sep 2017</v>
      </c>
      <c r="P5703" s="12">
        <f>VLOOKUP(D5703,accounts!A:G,4)</f>
        <v>527.11</v>
      </c>
      <c r="Q5703" s="12">
        <f t="shared" si="718"/>
        <v>0</v>
      </c>
    </row>
    <row r="5704">
      <c r="A5704" s="14" t="s">
        <v>5883</v>
      </c>
      <c r="B5704" s="14" t="s">
        <v>36</v>
      </c>
      <c r="C5704" s="14" t="s">
        <v>22</v>
      </c>
      <c r="D5704" s="14" t="s">
        <v>65</v>
      </c>
      <c r="E5704" s="14" t="s">
        <v>26</v>
      </c>
      <c r="F5704" s="15">
        <v>42991.0</v>
      </c>
      <c r="G5704" s="15">
        <v>43042.0</v>
      </c>
      <c r="H5704" s="14">
        <v>0.0</v>
      </c>
      <c r="I5704" s="12">
        <f>VLOOKUP(C5704, products!$A$1:$C$8, 3, FALSE)</f>
        <v>550</v>
      </c>
      <c r="J5704" s="12" t="str">
        <f>VLOOKUP(B5704,sales_teams!A:C,3)</f>
        <v>Central</v>
      </c>
      <c r="K5704" s="12" t="str">
        <f>VLOOKUP(B5704,sales_teams!A:C,2)</f>
        <v>Dustin Brinkmann</v>
      </c>
      <c r="L5704" s="12" t="str">
        <f>VLOOKUP(D5704,accounts!A:G,6)</f>
        <v>United States</v>
      </c>
      <c r="M5704" s="12" t="str">
        <f>VLOOKUP(D5704,accounts!A:B,2)</f>
        <v>technolgy</v>
      </c>
      <c r="N5704" s="12" t="str">
        <f t="shared" si="26"/>
        <v>Sep 2017</v>
      </c>
      <c r="O5704" s="12" t="str">
        <f t="shared" si="717"/>
        <v>Nov 2017</v>
      </c>
      <c r="P5704" s="12">
        <f>VLOOKUP(D5704,accounts!A:G,4)</f>
        <v>7708.38</v>
      </c>
      <c r="Q5704" s="12">
        <f t="shared" si="718"/>
        <v>61</v>
      </c>
    </row>
    <row r="5705">
      <c r="A5705" s="14" t="s">
        <v>5884</v>
      </c>
      <c r="B5705" s="14" t="s">
        <v>36</v>
      </c>
      <c r="C5705" s="14" t="s">
        <v>17</v>
      </c>
      <c r="D5705" s="14" t="s">
        <v>118</v>
      </c>
      <c r="E5705" s="14" t="s">
        <v>5</v>
      </c>
      <c r="F5705" s="15">
        <v>42991.0</v>
      </c>
      <c r="G5705" s="15">
        <v>42996.0</v>
      </c>
      <c r="H5705" s="14">
        <v>4535.0</v>
      </c>
      <c r="I5705" s="12">
        <f>VLOOKUP(C5705, products!$A$1:$C$8, 3, FALSE)</f>
        <v>4821</v>
      </c>
      <c r="J5705" s="12" t="str">
        <f>VLOOKUP(B5705,sales_teams!A:C,3)</f>
        <v>Central</v>
      </c>
      <c r="K5705" s="12" t="str">
        <f>VLOOKUP(B5705,sales_teams!A:C,2)</f>
        <v>Dustin Brinkmann</v>
      </c>
      <c r="L5705" s="12" t="str">
        <f>VLOOKUP(D5705,accounts!A:G,6)</f>
        <v>United States</v>
      </c>
      <c r="M5705" s="12" t="str">
        <f>VLOOKUP(D5705,accounts!A:B,2)</f>
        <v>retail</v>
      </c>
      <c r="N5705" s="12" t="str">
        <f t="shared" si="26"/>
        <v>Sep 2017</v>
      </c>
      <c r="O5705" s="12" t="str">
        <f t="shared" si="717"/>
        <v>Sep 2017</v>
      </c>
      <c r="P5705" s="12">
        <f>VLOOKUP(D5705,accounts!A:G,4)</f>
        <v>702.72</v>
      </c>
      <c r="Q5705" s="12">
        <f t="shared" si="718"/>
        <v>0</v>
      </c>
    </row>
    <row r="5706">
      <c r="A5706" s="14" t="s">
        <v>5885</v>
      </c>
      <c r="B5706" s="14" t="s">
        <v>39</v>
      </c>
      <c r="C5706" s="14" t="s">
        <v>21</v>
      </c>
      <c r="D5706" s="14" t="s">
        <v>108</v>
      </c>
      <c r="E5706" s="14" t="s">
        <v>26</v>
      </c>
      <c r="F5706" s="15">
        <v>42991.0</v>
      </c>
      <c r="G5706" s="15">
        <v>43068.0</v>
      </c>
      <c r="H5706" s="14">
        <v>0.0</v>
      </c>
      <c r="I5706" s="12">
        <f>VLOOKUP(C5706, products!$A$1:$C$8, 3, FALSE)</f>
        <v>3393</v>
      </c>
      <c r="J5706" s="12" t="str">
        <f>VLOOKUP(B5706,sales_teams!A:C,3)</f>
        <v>East</v>
      </c>
      <c r="K5706" s="12" t="str">
        <f>VLOOKUP(B5706,sales_teams!A:C,2)</f>
        <v>Rocco Neubert</v>
      </c>
      <c r="L5706" s="12" t="str">
        <f>VLOOKUP(D5706,accounts!A:G,6)</f>
        <v>United States</v>
      </c>
      <c r="M5706" s="12" t="str">
        <f>VLOOKUP(D5706,accounts!A:B,2)</f>
        <v>employment</v>
      </c>
      <c r="N5706" s="12" t="str">
        <f t="shared" si="26"/>
        <v>Sep 2017</v>
      </c>
      <c r="O5706" s="12" t="str">
        <f t="shared" si="717"/>
        <v>Nov 2017</v>
      </c>
      <c r="P5706" s="12">
        <f>VLOOKUP(D5706,accounts!A:G,4)</f>
        <v>882.12</v>
      </c>
      <c r="Q5706" s="12">
        <f t="shared" si="718"/>
        <v>61</v>
      </c>
    </row>
    <row r="5707">
      <c r="A5707" s="14" t="s">
        <v>5886</v>
      </c>
      <c r="B5707" s="14" t="s">
        <v>40</v>
      </c>
      <c r="C5707" s="14" t="s">
        <v>19</v>
      </c>
      <c r="D5707" s="14" t="s">
        <v>135</v>
      </c>
      <c r="E5707" s="14" t="s">
        <v>26</v>
      </c>
      <c r="F5707" s="15">
        <v>42991.0</v>
      </c>
      <c r="G5707" s="15">
        <v>42997.0</v>
      </c>
      <c r="H5707" s="14">
        <v>0.0</v>
      </c>
      <c r="I5707" s="12">
        <f>VLOOKUP(C5707, products!$A$1:$C$8, 3, FALSE)</f>
        <v>55</v>
      </c>
      <c r="J5707" s="12" t="str">
        <f>VLOOKUP(B5707,sales_teams!A:C,3)</f>
        <v>East</v>
      </c>
      <c r="K5707" s="12" t="str">
        <f>VLOOKUP(B5707,sales_teams!A:C,2)</f>
        <v>Rocco Neubert</v>
      </c>
      <c r="L5707" s="12" t="str">
        <f>VLOOKUP(D5707,accounts!A:G,6)</f>
        <v>United States</v>
      </c>
      <c r="M5707" s="12" t="str">
        <f>VLOOKUP(D5707,accounts!A:B,2)</f>
        <v>software</v>
      </c>
      <c r="N5707" s="12" t="str">
        <f t="shared" si="26"/>
        <v>Sep 2017</v>
      </c>
      <c r="O5707" s="12" t="str">
        <f t="shared" si="717"/>
        <v>Sep 2017</v>
      </c>
      <c r="P5707" s="12">
        <f>VLOOKUP(D5707,accounts!A:G,4)</f>
        <v>98.79</v>
      </c>
      <c r="Q5707" s="12">
        <f t="shared" si="718"/>
        <v>0</v>
      </c>
    </row>
    <row r="5708">
      <c r="A5708" s="14" t="s">
        <v>5887</v>
      </c>
      <c r="B5708" s="14" t="s">
        <v>42</v>
      </c>
      <c r="C5708" s="14" t="s">
        <v>17</v>
      </c>
      <c r="D5708" s="14" t="s">
        <v>95</v>
      </c>
      <c r="E5708" s="14" t="s">
        <v>5</v>
      </c>
      <c r="F5708" s="15">
        <v>42991.0</v>
      </c>
      <c r="G5708" s="15">
        <v>43007.0</v>
      </c>
      <c r="H5708" s="14">
        <v>4805.0</v>
      </c>
      <c r="I5708" s="12">
        <f>VLOOKUP(C5708, products!$A$1:$C$8, 3, FALSE)</f>
        <v>4821</v>
      </c>
      <c r="J5708" s="12" t="str">
        <f>VLOOKUP(B5708,sales_teams!A:C,3)</f>
        <v>East</v>
      </c>
      <c r="K5708" s="12" t="str">
        <f>VLOOKUP(B5708,sales_teams!A:C,2)</f>
        <v>Rocco Neubert</v>
      </c>
      <c r="L5708" s="12" t="str">
        <f>VLOOKUP(D5708,accounts!A:G,6)</f>
        <v>United States</v>
      </c>
      <c r="M5708" s="12" t="str">
        <f>VLOOKUP(D5708,accounts!A:B,2)</f>
        <v>technolgy</v>
      </c>
      <c r="N5708" s="12" t="str">
        <f t="shared" si="26"/>
        <v>Sep 2017</v>
      </c>
      <c r="O5708" s="12" t="str">
        <f t="shared" si="717"/>
        <v>Sep 2017</v>
      </c>
      <c r="P5708" s="12">
        <f>VLOOKUP(D5708,accounts!A:G,4)</f>
        <v>1520.66</v>
      </c>
      <c r="Q5708" s="12">
        <f t="shared" si="718"/>
        <v>0</v>
      </c>
    </row>
    <row r="5709">
      <c r="A5709" s="14" t="s">
        <v>5888</v>
      </c>
      <c r="B5709" s="14" t="s">
        <v>46</v>
      </c>
      <c r="C5709" s="14" t="s">
        <v>17</v>
      </c>
      <c r="D5709" s="14" t="s">
        <v>64</v>
      </c>
      <c r="E5709" s="14" t="s">
        <v>26</v>
      </c>
      <c r="F5709" s="15">
        <v>42991.0</v>
      </c>
      <c r="G5709" s="15">
        <v>43056.0</v>
      </c>
      <c r="H5709" s="14">
        <v>0.0</v>
      </c>
      <c r="I5709" s="12">
        <f>VLOOKUP(C5709, products!$A$1:$C$8, 3, FALSE)</f>
        <v>4821</v>
      </c>
      <c r="J5709" s="12" t="str">
        <f>VLOOKUP(B5709,sales_teams!A:C,3)</f>
        <v>East</v>
      </c>
      <c r="K5709" s="12" t="str">
        <f>VLOOKUP(B5709,sales_teams!A:C,2)</f>
        <v>Rocco Neubert</v>
      </c>
      <c r="L5709" s="12" t="str">
        <f>VLOOKUP(D5709,accounts!A:G,6)</f>
        <v>United States</v>
      </c>
      <c r="M5709" s="12" t="str">
        <f>VLOOKUP(D5709,accounts!A:B,2)</f>
        <v>software</v>
      </c>
      <c r="N5709" s="12" t="str">
        <f t="shared" si="26"/>
        <v>Sep 2017</v>
      </c>
      <c r="O5709" s="12" t="str">
        <f t="shared" si="717"/>
        <v>Nov 2017</v>
      </c>
      <c r="P5709" s="12">
        <f>VLOOKUP(D5709,accounts!A:G,4)</f>
        <v>11698.03</v>
      </c>
      <c r="Q5709" s="12">
        <f t="shared" si="718"/>
        <v>61</v>
      </c>
    </row>
    <row r="5710">
      <c r="A5710" s="14" t="s">
        <v>5889</v>
      </c>
      <c r="B5710" s="14" t="s">
        <v>47</v>
      </c>
      <c r="C5710" s="14" t="s">
        <v>20</v>
      </c>
      <c r="D5710" s="14" t="s">
        <v>85</v>
      </c>
      <c r="E5710" s="14" t="s">
        <v>5</v>
      </c>
      <c r="F5710" s="15">
        <v>42991.0</v>
      </c>
      <c r="G5710" s="15">
        <v>43081.0</v>
      </c>
      <c r="H5710" s="14">
        <v>5158.0</v>
      </c>
      <c r="I5710" s="12">
        <f>VLOOKUP(C5710, products!$A$1:$C$8, 3, FALSE)</f>
        <v>5482</v>
      </c>
      <c r="J5710" s="12" t="str">
        <f>VLOOKUP(B5710,sales_teams!A:C,3)</f>
        <v>East</v>
      </c>
      <c r="K5710" s="12" t="str">
        <f>VLOOKUP(B5710,sales_teams!A:C,2)</f>
        <v>Rocco Neubert</v>
      </c>
      <c r="L5710" s="12" t="str">
        <f>VLOOKUP(D5710,accounts!A:G,6)</f>
        <v>United States</v>
      </c>
      <c r="M5710" s="12" t="str">
        <f>VLOOKUP(D5710,accounts!A:B,2)</f>
        <v>medical</v>
      </c>
      <c r="N5710" s="12" t="str">
        <f t="shared" si="26"/>
        <v>Sep 2017</v>
      </c>
      <c r="O5710" s="12" t="str">
        <f t="shared" si="717"/>
        <v>Dec 2017</v>
      </c>
      <c r="P5710" s="12">
        <f>VLOOKUP(D5710,accounts!A:G,4)</f>
        <v>2741.37</v>
      </c>
      <c r="Q5710" s="12">
        <f t="shared" si="718"/>
        <v>91</v>
      </c>
    </row>
    <row r="5711">
      <c r="A5711" s="14" t="s">
        <v>5890</v>
      </c>
      <c r="B5711" s="14" t="s">
        <v>50</v>
      </c>
      <c r="C5711" s="14" t="s">
        <v>22</v>
      </c>
      <c r="D5711" s="14" t="s">
        <v>98</v>
      </c>
      <c r="E5711" s="14" t="s">
        <v>5</v>
      </c>
      <c r="F5711" s="15">
        <v>42991.0</v>
      </c>
      <c r="G5711" s="15">
        <v>43060.0</v>
      </c>
      <c r="H5711" s="14">
        <v>477.0</v>
      </c>
      <c r="I5711" s="12">
        <f>VLOOKUP(C5711, products!$A$1:$C$8, 3, FALSE)</f>
        <v>550</v>
      </c>
      <c r="J5711" s="12" t="str">
        <f>VLOOKUP(B5711,sales_teams!A:C,3)</f>
        <v>West</v>
      </c>
      <c r="K5711" s="12" t="str">
        <f>VLOOKUP(B5711,sales_teams!A:C,2)</f>
        <v>Summer Sewald</v>
      </c>
      <c r="L5711" s="12" t="str">
        <f>VLOOKUP(D5711,accounts!A:G,6)</f>
        <v>United States</v>
      </c>
      <c r="M5711" s="12" t="str">
        <f>VLOOKUP(D5711,accounts!A:B,2)</f>
        <v>retail</v>
      </c>
      <c r="N5711" s="12" t="str">
        <f t="shared" si="26"/>
        <v>Sep 2017</v>
      </c>
      <c r="O5711" s="12" t="str">
        <f t="shared" si="717"/>
        <v>Nov 2017</v>
      </c>
      <c r="P5711" s="12">
        <f>VLOOKUP(D5711,accounts!A:G,4)</f>
        <v>718.62</v>
      </c>
      <c r="Q5711" s="12">
        <f t="shared" si="718"/>
        <v>61</v>
      </c>
    </row>
    <row r="5712">
      <c r="A5712" s="14" t="s">
        <v>5891</v>
      </c>
      <c r="B5712" s="14" t="s">
        <v>51</v>
      </c>
      <c r="C5712" s="14" t="s">
        <v>20</v>
      </c>
      <c r="D5712" s="14" t="s">
        <v>97</v>
      </c>
      <c r="E5712" s="14" t="s">
        <v>5</v>
      </c>
      <c r="F5712" s="15">
        <v>42991.0</v>
      </c>
      <c r="G5712" s="15">
        <v>43055.0</v>
      </c>
      <c r="H5712" s="14">
        <v>4972.0</v>
      </c>
      <c r="I5712" s="12">
        <f>VLOOKUP(C5712, products!$A$1:$C$8, 3, FALSE)</f>
        <v>5482</v>
      </c>
      <c r="J5712" s="12" t="str">
        <f>VLOOKUP(B5712,sales_teams!A:C,3)</f>
        <v>West</v>
      </c>
      <c r="K5712" s="12" t="str">
        <f>VLOOKUP(B5712,sales_teams!A:C,2)</f>
        <v>Summer Sewald</v>
      </c>
      <c r="L5712" s="12" t="str">
        <f>VLOOKUP(D5712,accounts!A:G,6)</f>
        <v>United States</v>
      </c>
      <c r="M5712" s="12" t="str">
        <f>VLOOKUP(D5712,accounts!A:B,2)</f>
        <v>medical</v>
      </c>
      <c r="N5712" s="12" t="str">
        <f t="shared" si="26"/>
        <v>Sep 2017</v>
      </c>
      <c r="O5712" s="12" t="str">
        <f t="shared" si="717"/>
        <v>Nov 2017</v>
      </c>
      <c r="P5712" s="12">
        <f>VLOOKUP(D5712,accounts!A:G,4)</f>
        <v>1618.89</v>
      </c>
      <c r="Q5712" s="12">
        <f t="shared" si="718"/>
        <v>61</v>
      </c>
    </row>
    <row r="5713">
      <c r="A5713" s="14" t="s">
        <v>5892</v>
      </c>
      <c r="B5713" s="14" t="s">
        <v>53</v>
      </c>
      <c r="C5713" s="14" t="s">
        <v>21</v>
      </c>
      <c r="D5713" s="14" t="s">
        <v>70</v>
      </c>
      <c r="E5713" s="14" t="s">
        <v>5</v>
      </c>
      <c r="F5713" s="15">
        <v>42991.0</v>
      </c>
      <c r="G5713" s="15">
        <v>43069.0</v>
      </c>
      <c r="H5713" s="14">
        <v>3902.0</v>
      </c>
      <c r="I5713" s="12">
        <f>VLOOKUP(C5713, products!$A$1:$C$8, 3, FALSE)</f>
        <v>3393</v>
      </c>
      <c r="J5713" s="12" t="str">
        <f>VLOOKUP(B5713,sales_teams!A:C,3)</f>
        <v>West</v>
      </c>
      <c r="K5713" s="12" t="str">
        <f>VLOOKUP(B5713,sales_teams!A:C,2)</f>
        <v>Summer Sewald</v>
      </c>
      <c r="L5713" s="12" t="str">
        <f>VLOOKUP(D5713,accounts!A:G,6)</f>
        <v>United States</v>
      </c>
      <c r="M5713" s="12" t="str">
        <f>VLOOKUP(D5713,accounts!A:B,2)</f>
        <v>telecommunications</v>
      </c>
      <c r="N5713" s="12" t="str">
        <f t="shared" si="26"/>
        <v>Sep 2017</v>
      </c>
      <c r="O5713" s="12" t="str">
        <f t="shared" si="717"/>
        <v>Nov 2017</v>
      </c>
      <c r="P5713" s="12">
        <f>VLOOKUP(D5713,accounts!A:G,4)</f>
        <v>5266.09</v>
      </c>
      <c r="Q5713" s="12">
        <f t="shared" si="718"/>
        <v>61</v>
      </c>
    </row>
    <row r="5714">
      <c r="A5714" s="14" t="s">
        <v>5893</v>
      </c>
      <c r="B5714" s="14" t="s">
        <v>54</v>
      </c>
      <c r="C5714" s="14" t="s">
        <v>18</v>
      </c>
      <c r="D5714" s="14" t="s">
        <v>77</v>
      </c>
      <c r="E5714" s="14" t="s">
        <v>5</v>
      </c>
      <c r="F5714" s="15">
        <v>42991.0</v>
      </c>
      <c r="G5714" s="15">
        <v>43083.0</v>
      </c>
      <c r="H5714" s="14">
        <v>1176.0</v>
      </c>
      <c r="I5714" s="12">
        <f>VLOOKUP(C5714, products!$A$1:$C$8, 3, FALSE)</f>
        <v>1096</v>
      </c>
      <c r="J5714" s="12" t="str">
        <f>VLOOKUP(B5714,sales_teams!A:C,3)</f>
        <v>West</v>
      </c>
      <c r="K5714" s="12" t="str">
        <f>VLOOKUP(B5714,sales_teams!A:C,2)</f>
        <v>Summer Sewald</v>
      </c>
      <c r="L5714" s="12" t="str">
        <f>VLOOKUP(D5714,accounts!A:G,6)</f>
        <v>United States</v>
      </c>
      <c r="M5714" s="12" t="str">
        <f>VLOOKUP(D5714,accounts!A:B,2)</f>
        <v>retail</v>
      </c>
      <c r="N5714" s="12" t="str">
        <f t="shared" si="26"/>
        <v>Sep 2017</v>
      </c>
      <c r="O5714" s="12" t="str">
        <f t="shared" si="717"/>
        <v>Dec 2017</v>
      </c>
      <c r="P5714" s="12">
        <f>VLOOKUP(D5714,accounts!A:G,4)</f>
        <v>1419.98</v>
      </c>
      <c r="Q5714" s="12">
        <f t="shared" si="718"/>
        <v>91</v>
      </c>
    </row>
    <row r="5715">
      <c r="A5715" s="14" t="s">
        <v>5894</v>
      </c>
      <c r="B5715" s="14" t="s">
        <v>54</v>
      </c>
      <c r="C5715" s="14" t="s">
        <v>17</v>
      </c>
      <c r="D5715" s="14" t="s">
        <v>138</v>
      </c>
      <c r="E5715" s="14" t="s">
        <v>5</v>
      </c>
      <c r="F5715" s="15">
        <v>42991.0</v>
      </c>
      <c r="G5715" s="15">
        <v>43083.0</v>
      </c>
      <c r="H5715" s="14">
        <v>4140.0</v>
      </c>
      <c r="I5715" s="12">
        <f>VLOOKUP(C5715, products!$A$1:$C$8, 3, FALSE)</f>
        <v>4821</v>
      </c>
      <c r="J5715" s="12" t="str">
        <f>VLOOKUP(B5715,sales_teams!A:C,3)</f>
        <v>West</v>
      </c>
      <c r="K5715" s="12" t="str">
        <f>VLOOKUP(B5715,sales_teams!A:C,2)</f>
        <v>Summer Sewald</v>
      </c>
      <c r="L5715" s="12" t="str">
        <f>VLOOKUP(D5715,accounts!A:G,6)</f>
        <v>United States</v>
      </c>
      <c r="M5715" s="12" t="str">
        <f>VLOOKUP(D5715,accounts!A:B,2)</f>
        <v>retail</v>
      </c>
      <c r="N5715" s="12" t="str">
        <f t="shared" si="26"/>
        <v>Sep 2017</v>
      </c>
      <c r="O5715" s="12" t="str">
        <f t="shared" si="717"/>
        <v>Dec 2017</v>
      </c>
      <c r="P5715" s="12">
        <f>VLOOKUP(D5715,accounts!A:G,4)</f>
        <v>2261.05</v>
      </c>
      <c r="Q5715" s="12">
        <f t="shared" si="718"/>
        <v>91</v>
      </c>
    </row>
    <row r="5716">
      <c r="A5716" s="14" t="s">
        <v>5895</v>
      </c>
      <c r="B5716" s="14" t="s">
        <v>55</v>
      </c>
      <c r="C5716" s="14" t="s">
        <v>19</v>
      </c>
      <c r="D5716" s="14" t="s">
        <v>148</v>
      </c>
      <c r="E5716" s="14" t="s">
        <v>5</v>
      </c>
      <c r="F5716" s="15">
        <v>42991.0</v>
      </c>
      <c r="G5716" s="15">
        <v>43069.0</v>
      </c>
      <c r="H5716" s="14">
        <v>54.0</v>
      </c>
      <c r="I5716" s="12">
        <f>VLOOKUP(C5716, products!$A$1:$C$8, 3, FALSE)</f>
        <v>55</v>
      </c>
      <c r="J5716" s="12" t="str">
        <f>VLOOKUP(B5716,sales_teams!A:C,3)</f>
        <v>West</v>
      </c>
      <c r="K5716" s="12" t="str">
        <f>VLOOKUP(B5716,sales_teams!A:C,2)</f>
        <v>Summer Sewald</v>
      </c>
      <c r="L5716" s="12" t="str">
        <f>VLOOKUP(D5716,accounts!A:G,6)</f>
        <v>United States</v>
      </c>
      <c r="M5716" s="12" t="str">
        <f>VLOOKUP(D5716,accounts!A:B,2)</f>
        <v>finance</v>
      </c>
      <c r="N5716" s="12" t="str">
        <f t="shared" si="26"/>
        <v>Sep 2017</v>
      </c>
      <c r="O5716" s="12" t="str">
        <f t="shared" si="717"/>
        <v>Nov 2017</v>
      </c>
      <c r="P5716" s="12">
        <f>VLOOKUP(D5716,accounts!A:G,4)</f>
        <v>52.5</v>
      </c>
      <c r="Q5716" s="12">
        <f t="shared" si="718"/>
        <v>61</v>
      </c>
    </row>
    <row r="5717">
      <c r="A5717" s="14" t="s">
        <v>5896</v>
      </c>
      <c r="B5717" s="14" t="s">
        <v>58</v>
      </c>
      <c r="C5717" s="14" t="s">
        <v>19</v>
      </c>
      <c r="D5717" s="14" t="s">
        <v>135</v>
      </c>
      <c r="E5717" s="14" t="s">
        <v>5</v>
      </c>
      <c r="F5717" s="15">
        <v>42991.0</v>
      </c>
      <c r="G5717" s="15">
        <v>43068.0</v>
      </c>
      <c r="H5717" s="14">
        <v>51.0</v>
      </c>
      <c r="I5717" s="12">
        <f>VLOOKUP(C5717, products!$A$1:$C$8, 3, FALSE)</f>
        <v>55</v>
      </c>
      <c r="J5717" s="12" t="str">
        <f>VLOOKUP(B5717,sales_teams!A:C,3)</f>
        <v>West</v>
      </c>
      <c r="K5717" s="12" t="str">
        <f>VLOOKUP(B5717,sales_teams!A:C,2)</f>
        <v>Summer Sewald</v>
      </c>
      <c r="L5717" s="12" t="str">
        <f>VLOOKUP(D5717,accounts!A:G,6)</f>
        <v>United States</v>
      </c>
      <c r="M5717" s="12" t="str">
        <f>VLOOKUP(D5717,accounts!A:B,2)</f>
        <v>software</v>
      </c>
      <c r="N5717" s="12" t="str">
        <f t="shared" si="26"/>
        <v>Sep 2017</v>
      </c>
      <c r="O5717" s="12" t="str">
        <f t="shared" si="717"/>
        <v>Nov 2017</v>
      </c>
      <c r="P5717" s="12">
        <f>VLOOKUP(D5717,accounts!A:G,4)</f>
        <v>98.79</v>
      </c>
      <c r="Q5717" s="12">
        <f t="shared" si="718"/>
        <v>61</v>
      </c>
    </row>
    <row r="5718">
      <c r="A5718" s="14" t="s">
        <v>5897</v>
      </c>
      <c r="B5718" s="14" t="s">
        <v>61</v>
      </c>
      <c r="C5718" s="14" t="s">
        <v>22</v>
      </c>
      <c r="D5718" s="14" t="s">
        <v>85</v>
      </c>
      <c r="E5718" s="14" t="s">
        <v>5</v>
      </c>
      <c r="F5718" s="15">
        <v>42991.0</v>
      </c>
      <c r="G5718" s="15">
        <v>42999.0</v>
      </c>
      <c r="H5718" s="14">
        <v>518.0</v>
      </c>
      <c r="I5718" s="12">
        <f>VLOOKUP(C5718, products!$A$1:$C$8, 3, FALSE)</f>
        <v>550</v>
      </c>
      <c r="J5718" s="12" t="str">
        <f>VLOOKUP(B5718,sales_teams!A:C,3)</f>
        <v>West</v>
      </c>
      <c r="K5718" s="12" t="str">
        <f>VLOOKUP(B5718,sales_teams!A:C,2)</f>
        <v>Summer Sewald</v>
      </c>
      <c r="L5718" s="12" t="str">
        <f>VLOOKUP(D5718,accounts!A:G,6)</f>
        <v>United States</v>
      </c>
      <c r="M5718" s="12" t="str">
        <f>VLOOKUP(D5718,accounts!A:B,2)</f>
        <v>medical</v>
      </c>
      <c r="N5718" s="12" t="str">
        <f t="shared" si="26"/>
        <v>Sep 2017</v>
      </c>
      <c r="O5718" s="12" t="str">
        <f t="shared" si="717"/>
        <v>Sep 2017</v>
      </c>
      <c r="P5718" s="12">
        <f>VLOOKUP(D5718,accounts!A:G,4)</f>
        <v>2741.37</v>
      </c>
      <c r="Q5718" s="12">
        <f t="shared" si="718"/>
        <v>0</v>
      </c>
    </row>
    <row r="5719">
      <c r="A5719" s="14" t="s">
        <v>5898</v>
      </c>
      <c r="B5719" s="14" t="s">
        <v>61</v>
      </c>
      <c r="C5719" s="14" t="s">
        <v>22</v>
      </c>
      <c r="D5719" s="14" t="s">
        <v>112</v>
      </c>
      <c r="E5719" s="14" t="s">
        <v>5</v>
      </c>
      <c r="F5719" s="15">
        <v>42991.0</v>
      </c>
      <c r="G5719" s="15">
        <v>43075.0</v>
      </c>
      <c r="H5719" s="14">
        <v>505.0</v>
      </c>
      <c r="I5719" s="12">
        <f>VLOOKUP(C5719, products!$A$1:$C$8, 3, FALSE)</f>
        <v>550</v>
      </c>
      <c r="J5719" s="12" t="str">
        <f>VLOOKUP(B5719,sales_teams!A:C,3)</f>
        <v>West</v>
      </c>
      <c r="K5719" s="12" t="str">
        <f>VLOOKUP(B5719,sales_teams!A:C,2)</f>
        <v>Summer Sewald</v>
      </c>
      <c r="L5719" s="12" t="str">
        <f>VLOOKUP(D5719,accounts!A:G,6)</f>
        <v>United States</v>
      </c>
      <c r="M5719" s="12" t="str">
        <f>VLOOKUP(D5719,accounts!A:B,2)</f>
        <v>telecommunications</v>
      </c>
      <c r="N5719" s="12" t="str">
        <f t="shared" si="26"/>
        <v>Sep 2017</v>
      </c>
      <c r="O5719" s="12" t="str">
        <f t="shared" si="717"/>
        <v>Dec 2017</v>
      </c>
      <c r="P5719" s="12">
        <f>VLOOKUP(D5719,accounts!A:G,4)</f>
        <v>1699.85</v>
      </c>
      <c r="Q5719" s="12">
        <f t="shared" si="718"/>
        <v>91</v>
      </c>
    </row>
    <row r="5720">
      <c r="A5720" s="14" t="s">
        <v>5899</v>
      </c>
      <c r="B5720" s="14" t="s">
        <v>32</v>
      </c>
      <c r="C5720" s="14" t="s">
        <v>20</v>
      </c>
      <c r="D5720" s="14" t="s">
        <v>82</v>
      </c>
      <c r="E5720" s="14" t="s">
        <v>5</v>
      </c>
      <c r="F5720" s="15">
        <v>42992.0</v>
      </c>
      <c r="G5720" s="15">
        <v>42996.0</v>
      </c>
      <c r="H5720" s="14">
        <v>5421.0</v>
      </c>
      <c r="I5720" s="12">
        <f>VLOOKUP(C5720, products!$A$1:$C$8, 3, FALSE)</f>
        <v>5482</v>
      </c>
      <c r="J5720" s="12" t="str">
        <f>VLOOKUP(B5720,sales_teams!A:C,3)</f>
        <v>Central</v>
      </c>
      <c r="K5720" s="12" t="str">
        <f>VLOOKUP(B5720,sales_teams!A:C,2)</f>
        <v>Dustin Brinkmann</v>
      </c>
      <c r="L5720" s="12" t="str">
        <f>VLOOKUP(D5720,accounts!A:G,6)</f>
        <v>United States</v>
      </c>
      <c r="M5720" s="12" t="str">
        <f>VLOOKUP(D5720,accounts!A:B,2)</f>
        <v>finance</v>
      </c>
      <c r="N5720" s="12" t="str">
        <f t="shared" si="26"/>
        <v>Sep 2017</v>
      </c>
      <c r="O5720" s="12" t="str">
        <f t="shared" si="717"/>
        <v>Sep 2017</v>
      </c>
      <c r="P5720" s="12">
        <f>VLOOKUP(D5720,accounts!A:G,4)</f>
        <v>1698.2</v>
      </c>
      <c r="Q5720" s="12">
        <f t="shared" si="718"/>
        <v>0</v>
      </c>
    </row>
    <row r="5721">
      <c r="A5721" s="14" t="s">
        <v>5900</v>
      </c>
      <c r="B5721" s="14" t="s">
        <v>34</v>
      </c>
      <c r="C5721" s="14" t="s">
        <v>17</v>
      </c>
      <c r="D5721" s="14" t="s">
        <v>64</v>
      </c>
      <c r="E5721" s="14" t="s">
        <v>5</v>
      </c>
      <c r="F5721" s="15">
        <v>42992.0</v>
      </c>
      <c r="G5721" s="15">
        <v>43062.0</v>
      </c>
      <c r="H5721" s="14">
        <v>3822.0</v>
      </c>
      <c r="I5721" s="12">
        <f>VLOOKUP(C5721, products!$A$1:$C$8, 3, FALSE)</f>
        <v>4821</v>
      </c>
      <c r="J5721" s="12" t="str">
        <f>VLOOKUP(B5721,sales_teams!A:C,3)</f>
        <v>Central</v>
      </c>
      <c r="K5721" s="12" t="str">
        <f>VLOOKUP(B5721,sales_teams!A:C,2)</f>
        <v>Dustin Brinkmann</v>
      </c>
      <c r="L5721" s="12" t="str">
        <f>VLOOKUP(D5721,accounts!A:G,6)</f>
        <v>United States</v>
      </c>
      <c r="M5721" s="12" t="str">
        <f>VLOOKUP(D5721,accounts!A:B,2)</f>
        <v>software</v>
      </c>
      <c r="N5721" s="12" t="str">
        <f t="shared" si="26"/>
        <v>Sep 2017</v>
      </c>
      <c r="O5721" s="12" t="str">
        <f t="shared" si="717"/>
        <v>Nov 2017</v>
      </c>
      <c r="P5721" s="12">
        <f>VLOOKUP(D5721,accounts!A:G,4)</f>
        <v>11698.03</v>
      </c>
      <c r="Q5721" s="12">
        <f t="shared" si="718"/>
        <v>61</v>
      </c>
    </row>
    <row r="5722">
      <c r="A5722" s="14" t="s">
        <v>5901</v>
      </c>
      <c r="B5722" s="14" t="s">
        <v>38</v>
      </c>
      <c r="C5722" s="14" t="s">
        <v>17</v>
      </c>
      <c r="D5722" s="14" t="s">
        <v>95</v>
      </c>
      <c r="E5722" s="14" t="s">
        <v>26</v>
      </c>
      <c r="F5722" s="15">
        <v>42992.0</v>
      </c>
      <c r="G5722" s="15">
        <v>43059.0</v>
      </c>
      <c r="H5722" s="14">
        <v>0.0</v>
      </c>
      <c r="I5722" s="12">
        <f>VLOOKUP(C5722, products!$A$1:$C$8, 3, FALSE)</f>
        <v>4821</v>
      </c>
      <c r="J5722" s="12" t="str">
        <f>VLOOKUP(B5722,sales_teams!A:C,3)</f>
        <v>East</v>
      </c>
      <c r="K5722" s="12" t="str">
        <f>VLOOKUP(B5722,sales_teams!A:C,2)</f>
        <v>Rocco Neubert</v>
      </c>
      <c r="L5722" s="12" t="str">
        <f>VLOOKUP(D5722,accounts!A:G,6)</f>
        <v>United States</v>
      </c>
      <c r="M5722" s="12" t="str">
        <f>VLOOKUP(D5722,accounts!A:B,2)</f>
        <v>technolgy</v>
      </c>
      <c r="N5722" s="12" t="str">
        <f t="shared" si="26"/>
        <v>Sep 2017</v>
      </c>
      <c r="O5722" s="12" t="str">
        <f t="shared" si="717"/>
        <v>Nov 2017</v>
      </c>
      <c r="P5722" s="12">
        <f>VLOOKUP(D5722,accounts!A:G,4)</f>
        <v>1520.66</v>
      </c>
      <c r="Q5722" s="12">
        <f t="shared" si="718"/>
        <v>61</v>
      </c>
    </row>
    <row r="5723">
      <c r="A5723" s="14" t="s">
        <v>5902</v>
      </c>
      <c r="B5723" s="14" t="s">
        <v>39</v>
      </c>
      <c r="C5723" s="14" t="s">
        <v>21</v>
      </c>
      <c r="D5723" s="14" t="s">
        <v>108</v>
      </c>
      <c r="E5723" s="14" t="s">
        <v>5</v>
      </c>
      <c r="F5723" s="15">
        <v>42992.0</v>
      </c>
      <c r="G5723" s="15">
        <v>43086.0</v>
      </c>
      <c r="H5723" s="14">
        <v>3331.0</v>
      </c>
      <c r="I5723" s="12">
        <f>VLOOKUP(C5723, products!$A$1:$C$8, 3, FALSE)</f>
        <v>3393</v>
      </c>
      <c r="J5723" s="12" t="str">
        <f>VLOOKUP(B5723,sales_teams!A:C,3)</f>
        <v>East</v>
      </c>
      <c r="K5723" s="12" t="str">
        <f>VLOOKUP(B5723,sales_teams!A:C,2)</f>
        <v>Rocco Neubert</v>
      </c>
      <c r="L5723" s="12" t="str">
        <f>VLOOKUP(D5723,accounts!A:G,6)</f>
        <v>United States</v>
      </c>
      <c r="M5723" s="12" t="str">
        <f>VLOOKUP(D5723,accounts!A:B,2)</f>
        <v>employment</v>
      </c>
      <c r="N5723" s="12" t="str">
        <f t="shared" si="26"/>
        <v>Sep 2017</v>
      </c>
      <c r="O5723" s="12" t="str">
        <f t="shared" si="717"/>
        <v>Dec 2017</v>
      </c>
      <c r="P5723" s="12">
        <f>VLOOKUP(D5723,accounts!A:G,4)</f>
        <v>882.12</v>
      </c>
      <c r="Q5723" s="12">
        <f t="shared" si="718"/>
        <v>91</v>
      </c>
    </row>
    <row r="5724">
      <c r="A5724" s="14" t="s">
        <v>5903</v>
      </c>
      <c r="B5724" s="14" t="s">
        <v>43</v>
      </c>
      <c r="C5724" s="14" t="s">
        <v>19</v>
      </c>
      <c r="D5724" s="14" t="s">
        <v>136</v>
      </c>
      <c r="E5724" s="14" t="s">
        <v>26</v>
      </c>
      <c r="F5724" s="15">
        <v>42992.0</v>
      </c>
      <c r="G5724" s="15">
        <v>43066.0</v>
      </c>
      <c r="H5724" s="14">
        <v>0.0</v>
      </c>
      <c r="I5724" s="12">
        <f>VLOOKUP(C5724, products!$A$1:$C$8, 3, FALSE)</f>
        <v>55</v>
      </c>
      <c r="J5724" s="12" t="str">
        <f>VLOOKUP(B5724,sales_teams!A:C,3)</f>
        <v>East</v>
      </c>
      <c r="K5724" s="12" t="str">
        <f>VLOOKUP(B5724,sales_teams!A:C,2)</f>
        <v>Rocco Neubert</v>
      </c>
      <c r="L5724" s="12" t="str">
        <f>VLOOKUP(D5724,accounts!A:G,6)</f>
        <v>United States</v>
      </c>
      <c r="M5724" s="12" t="str">
        <f>VLOOKUP(D5724,accounts!A:B,2)</f>
        <v>entertainment</v>
      </c>
      <c r="N5724" s="12" t="str">
        <f t="shared" si="26"/>
        <v>Sep 2017</v>
      </c>
      <c r="O5724" s="12" t="str">
        <f t="shared" si="717"/>
        <v>Nov 2017</v>
      </c>
      <c r="P5724" s="12">
        <f>VLOOKUP(D5724,accounts!A:G,4)</f>
        <v>324.19</v>
      </c>
      <c r="Q5724" s="12">
        <f t="shared" si="718"/>
        <v>61</v>
      </c>
    </row>
    <row r="5725">
      <c r="A5725" s="14" t="s">
        <v>5904</v>
      </c>
      <c r="B5725" s="14" t="s">
        <v>44</v>
      </c>
      <c r="C5725" s="14" t="s">
        <v>22</v>
      </c>
      <c r="D5725" s="14" t="s">
        <v>130</v>
      </c>
      <c r="E5725" s="14" t="s">
        <v>5</v>
      </c>
      <c r="F5725" s="15">
        <v>42992.0</v>
      </c>
      <c r="G5725" s="15">
        <v>43089.0</v>
      </c>
      <c r="H5725" s="14">
        <v>504.0</v>
      </c>
      <c r="I5725" s="12">
        <f>VLOOKUP(C5725, products!$A$1:$C$8, 3, FALSE)</f>
        <v>550</v>
      </c>
      <c r="J5725" s="12" t="str">
        <f>VLOOKUP(B5725,sales_teams!A:C,3)</f>
        <v>East</v>
      </c>
      <c r="K5725" s="12" t="str">
        <f>VLOOKUP(B5725,sales_teams!A:C,2)</f>
        <v>Rocco Neubert</v>
      </c>
      <c r="L5725" s="12" t="str">
        <f>VLOOKUP(D5725,accounts!A:G,6)</f>
        <v>Germany</v>
      </c>
      <c r="M5725" s="12" t="str">
        <f>VLOOKUP(D5725,accounts!A:B,2)</f>
        <v>services</v>
      </c>
      <c r="N5725" s="12" t="str">
        <f t="shared" si="26"/>
        <v>Sep 2017</v>
      </c>
      <c r="O5725" s="12" t="str">
        <f t="shared" si="717"/>
        <v>Dec 2017</v>
      </c>
      <c r="P5725" s="12">
        <f>VLOOKUP(D5725,accounts!A:G,4)</f>
        <v>1012.72</v>
      </c>
      <c r="Q5725" s="12">
        <f t="shared" si="718"/>
        <v>91</v>
      </c>
    </row>
    <row r="5726">
      <c r="A5726" s="14" t="s">
        <v>5905</v>
      </c>
      <c r="B5726" s="14" t="s">
        <v>44</v>
      </c>
      <c r="C5726" s="14" t="s">
        <v>18</v>
      </c>
      <c r="D5726" s="14" t="s">
        <v>81</v>
      </c>
      <c r="E5726" s="14" t="s">
        <v>5</v>
      </c>
      <c r="F5726" s="15">
        <v>42992.0</v>
      </c>
      <c r="G5726" s="15">
        <v>43079.0</v>
      </c>
      <c r="H5726" s="14">
        <v>1117.0</v>
      </c>
      <c r="I5726" s="12">
        <f>VLOOKUP(C5726, products!$A$1:$C$8, 3, FALSE)</f>
        <v>1096</v>
      </c>
      <c r="J5726" s="12" t="str">
        <f>VLOOKUP(B5726,sales_teams!A:C,3)</f>
        <v>East</v>
      </c>
      <c r="K5726" s="12" t="str">
        <f>VLOOKUP(B5726,sales_teams!A:C,2)</f>
        <v>Rocco Neubert</v>
      </c>
      <c r="L5726" s="12" t="str">
        <f>VLOOKUP(D5726,accounts!A:G,6)</f>
        <v>United States</v>
      </c>
      <c r="M5726" s="12" t="str">
        <f>VLOOKUP(D5726,accounts!A:B,2)</f>
        <v>retail</v>
      </c>
      <c r="N5726" s="12" t="str">
        <f t="shared" si="26"/>
        <v>Sep 2017</v>
      </c>
      <c r="O5726" s="12" t="str">
        <f t="shared" si="717"/>
        <v>Dec 2017</v>
      </c>
      <c r="P5726" s="12">
        <f>VLOOKUP(D5726,accounts!A:G,4)</f>
        <v>2437.85</v>
      </c>
      <c r="Q5726" s="12">
        <f t="shared" si="718"/>
        <v>91</v>
      </c>
    </row>
    <row r="5727">
      <c r="A5727" s="14" t="s">
        <v>5906</v>
      </c>
      <c r="B5727" s="14" t="s">
        <v>44</v>
      </c>
      <c r="C5727" s="14" t="s">
        <v>17</v>
      </c>
      <c r="D5727" s="14" t="s">
        <v>97</v>
      </c>
      <c r="E5727" s="14" t="s">
        <v>5</v>
      </c>
      <c r="F5727" s="15">
        <v>42992.0</v>
      </c>
      <c r="G5727" s="15">
        <v>43076.0</v>
      </c>
      <c r="H5727" s="14">
        <v>5230.0</v>
      </c>
      <c r="I5727" s="12">
        <f>VLOOKUP(C5727, products!$A$1:$C$8, 3, FALSE)</f>
        <v>4821</v>
      </c>
      <c r="J5727" s="12" t="str">
        <f>VLOOKUP(B5727,sales_teams!A:C,3)</f>
        <v>East</v>
      </c>
      <c r="K5727" s="12" t="str">
        <f>VLOOKUP(B5727,sales_teams!A:C,2)</f>
        <v>Rocco Neubert</v>
      </c>
      <c r="L5727" s="12" t="str">
        <f>VLOOKUP(D5727,accounts!A:G,6)</f>
        <v>United States</v>
      </c>
      <c r="M5727" s="12" t="str">
        <f>VLOOKUP(D5727,accounts!A:B,2)</f>
        <v>medical</v>
      </c>
      <c r="N5727" s="12" t="str">
        <f t="shared" si="26"/>
        <v>Sep 2017</v>
      </c>
      <c r="O5727" s="12" t="str">
        <f t="shared" si="717"/>
        <v>Dec 2017</v>
      </c>
      <c r="P5727" s="12">
        <f>VLOOKUP(D5727,accounts!A:G,4)</f>
        <v>1618.89</v>
      </c>
      <c r="Q5727" s="12">
        <f t="shared" si="718"/>
        <v>91</v>
      </c>
    </row>
    <row r="5728">
      <c r="A5728" s="14" t="s">
        <v>5907</v>
      </c>
      <c r="B5728" s="14" t="s">
        <v>46</v>
      </c>
      <c r="C5728" s="14" t="s">
        <v>17</v>
      </c>
      <c r="D5728" s="14" t="s">
        <v>93</v>
      </c>
      <c r="E5728" s="14" t="s">
        <v>5</v>
      </c>
      <c r="F5728" s="15">
        <v>42992.0</v>
      </c>
      <c r="G5728" s="15">
        <v>42994.0</v>
      </c>
      <c r="H5728" s="14">
        <v>4844.0</v>
      </c>
      <c r="I5728" s="12">
        <f>VLOOKUP(C5728, products!$A$1:$C$8, 3, FALSE)</f>
        <v>4821</v>
      </c>
      <c r="J5728" s="12" t="str">
        <f>VLOOKUP(B5728,sales_teams!A:C,3)</f>
        <v>East</v>
      </c>
      <c r="K5728" s="12" t="str">
        <f>VLOOKUP(B5728,sales_teams!A:C,2)</f>
        <v>Rocco Neubert</v>
      </c>
      <c r="L5728" s="12" t="str">
        <f>VLOOKUP(D5728,accounts!A:G,6)</f>
        <v>United States</v>
      </c>
      <c r="M5728" s="12" t="str">
        <f>VLOOKUP(D5728,accounts!A:B,2)</f>
        <v>retail</v>
      </c>
      <c r="N5728" s="12" t="str">
        <f t="shared" si="26"/>
        <v>Sep 2017</v>
      </c>
      <c r="O5728" s="12" t="str">
        <f t="shared" si="717"/>
        <v>Sep 2017</v>
      </c>
      <c r="P5728" s="12">
        <f>VLOOKUP(D5728,accounts!A:G,4)</f>
        <v>4968.91</v>
      </c>
      <c r="Q5728" s="12">
        <f t="shared" si="718"/>
        <v>0</v>
      </c>
    </row>
    <row r="5729">
      <c r="A5729" s="14" t="s">
        <v>5908</v>
      </c>
      <c r="B5729" s="14" t="s">
        <v>46</v>
      </c>
      <c r="C5729" s="14" t="s">
        <v>21</v>
      </c>
      <c r="D5729" s="14" t="s">
        <v>85</v>
      </c>
      <c r="E5729" s="14" t="s">
        <v>5</v>
      </c>
      <c r="F5729" s="15">
        <v>42992.0</v>
      </c>
      <c r="G5729" s="15">
        <v>43001.0</v>
      </c>
      <c r="H5729" s="14">
        <v>3596.0</v>
      </c>
      <c r="I5729" s="12">
        <f>VLOOKUP(C5729, products!$A$1:$C$8, 3, FALSE)</f>
        <v>3393</v>
      </c>
      <c r="J5729" s="12" t="str">
        <f>VLOOKUP(B5729,sales_teams!A:C,3)</f>
        <v>East</v>
      </c>
      <c r="K5729" s="12" t="str">
        <f>VLOOKUP(B5729,sales_teams!A:C,2)</f>
        <v>Rocco Neubert</v>
      </c>
      <c r="L5729" s="12" t="str">
        <f>VLOOKUP(D5729,accounts!A:G,6)</f>
        <v>United States</v>
      </c>
      <c r="M5729" s="12" t="str">
        <f>VLOOKUP(D5729,accounts!A:B,2)</f>
        <v>medical</v>
      </c>
      <c r="N5729" s="12" t="str">
        <f t="shared" si="26"/>
        <v>Sep 2017</v>
      </c>
      <c r="O5729" s="12" t="str">
        <f t="shared" si="717"/>
        <v>Sep 2017</v>
      </c>
      <c r="P5729" s="12">
        <f>VLOOKUP(D5729,accounts!A:G,4)</f>
        <v>2741.37</v>
      </c>
      <c r="Q5729" s="12">
        <f t="shared" si="718"/>
        <v>0</v>
      </c>
    </row>
    <row r="5730">
      <c r="A5730" s="14" t="s">
        <v>5909</v>
      </c>
      <c r="B5730" s="14" t="s">
        <v>47</v>
      </c>
      <c r="C5730" s="14" t="s">
        <v>17</v>
      </c>
      <c r="D5730" s="14" t="s">
        <v>81</v>
      </c>
      <c r="E5730" s="14" t="s">
        <v>26</v>
      </c>
      <c r="F5730" s="15">
        <v>42992.0</v>
      </c>
      <c r="G5730" s="15">
        <v>43008.0</v>
      </c>
      <c r="H5730" s="14">
        <v>0.0</v>
      </c>
      <c r="I5730" s="12">
        <f>VLOOKUP(C5730, products!$A$1:$C$8, 3, FALSE)</f>
        <v>4821</v>
      </c>
      <c r="J5730" s="12" t="str">
        <f>VLOOKUP(B5730,sales_teams!A:C,3)</f>
        <v>East</v>
      </c>
      <c r="K5730" s="12" t="str">
        <f>VLOOKUP(B5730,sales_teams!A:C,2)</f>
        <v>Rocco Neubert</v>
      </c>
      <c r="L5730" s="12" t="str">
        <f>VLOOKUP(D5730,accounts!A:G,6)</f>
        <v>United States</v>
      </c>
      <c r="M5730" s="12" t="str">
        <f>VLOOKUP(D5730,accounts!A:B,2)</f>
        <v>retail</v>
      </c>
      <c r="N5730" s="12" t="str">
        <f t="shared" si="26"/>
        <v>Sep 2017</v>
      </c>
      <c r="O5730" s="12" t="str">
        <f t="shared" si="717"/>
        <v>Sep 2017</v>
      </c>
      <c r="P5730" s="12">
        <f>VLOOKUP(D5730,accounts!A:G,4)</f>
        <v>2437.85</v>
      </c>
      <c r="Q5730" s="12">
        <f t="shared" si="718"/>
        <v>0</v>
      </c>
    </row>
    <row r="5731">
      <c r="A5731" s="14" t="s">
        <v>5910</v>
      </c>
      <c r="B5731" s="14" t="s">
        <v>47</v>
      </c>
      <c r="C5731" s="14" t="s">
        <v>17</v>
      </c>
      <c r="D5731" s="14" t="s">
        <v>76</v>
      </c>
      <c r="E5731" s="14" t="s">
        <v>5</v>
      </c>
      <c r="F5731" s="15">
        <v>42992.0</v>
      </c>
      <c r="G5731" s="15">
        <v>43040.0</v>
      </c>
      <c r="H5731" s="14">
        <v>4593.0</v>
      </c>
      <c r="I5731" s="12">
        <f>VLOOKUP(C5731, products!$A$1:$C$8, 3, FALSE)</f>
        <v>4821</v>
      </c>
      <c r="J5731" s="12" t="str">
        <f>VLOOKUP(B5731,sales_teams!A:C,3)</f>
        <v>East</v>
      </c>
      <c r="K5731" s="12" t="str">
        <f>VLOOKUP(B5731,sales_teams!A:C,2)</f>
        <v>Rocco Neubert</v>
      </c>
      <c r="L5731" s="12" t="str">
        <f>VLOOKUP(D5731,accounts!A:G,6)</f>
        <v>United States</v>
      </c>
      <c r="M5731" s="12" t="str">
        <f>VLOOKUP(D5731,accounts!A:B,2)</f>
        <v>software</v>
      </c>
      <c r="N5731" s="12" t="str">
        <f t="shared" si="26"/>
        <v>Sep 2017</v>
      </c>
      <c r="O5731" s="12" t="str">
        <f t="shared" si="717"/>
        <v>Nov 2017</v>
      </c>
      <c r="P5731" s="12">
        <f>VLOOKUP(D5731,accounts!A:G,4)</f>
        <v>6354.87</v>
      </c>
      <c r="Q5731" s="12">
        <f t="shared" si="718"/>
        <v>61</v>
      </c>
    </row>
    <row r="5732">
      <c r="A5732" s="14" t="s">
        <v>5911</v>
      </c>
      <c r="B5732" s="14" t="s">
        <v>48</v>
      </c>
      <c r="C5732" s="14" t="s">
        <v>22</v>
      </c>
      <c r="D5732" s="14" t="s">
        <v>102</v>
      </c>
      <c r="E5732" s="14" t="s">
        <v>5</v>
      </c>
      <c r="F5732" s="15">
        <v>42992.0</v>
      </c>
      <c r="G5732" s="15">
        <v>43081.0</v>
      </c>
      <c r="H5732" s="14">
        <v>545.0</v>
      </c>
      <c r="I5732" s="12">
        <f>VLOOKUP(C5732, products!$A$1:$C$8, 3, FALSE)</f>
        <v>550</v>
      </c>
      <c r="J5732" s="12" t="str">
        <f>VLOOKUP(B5732,sales_teams!A:C,3)</f>
        <v>East</v>
      </c>
      <c r="K5732" s="12" t="str">
        <f>VLOOKUP(B5732,sales_teams!A:C,2)</f>
        <v>Rocco Neubert</v>
      </c>
      <c r="L5732" s="12" t="str">
        <f>VLOOKUP(D5732,accounts!A:G,6)</f>
        <v>United States</v>
      </c>
      <c r="M5732" s="12" t="str">
        <f>VLOOKUP(D5732,accounts!A:B,2)</f>
        <v>marketing</v>
      </c>
      <c r="N5732" s="12" t="str">
        <f t="shared" si="26"/>
        <v>Sep 2017</v>
      </c>
      <c r="O5732" s="12" t="str">
        <f t="shared" si="717"/>
        <v>Dec 2017</v>
      </c>
      <c r="P5732" s="12">
        <f>VLOOKUP(D5732,accounts!A:G,4)</f>
        <v>2173.98</v>
      </c>
      <c r="Q5732" s="12">
        <f t="shared" si="718"/>
        <v>91</v>
      </c>
    </row>
    <row r="5733">
      <c r="A5733" s="14" t="s">
        <v>5912</v>
      </c>
      <c r="B5733" s="14" t="s">
        <v>48</v>
      </c>
      <c r="C5733" s="14" t="s">
        <v>21</v>
      </c>
      <c r="D5733" s="14" t="s">
        <v>79</v>
      </c>
      <c r="E5733" s="14" t="s">
        <v>5</v>
      </c>
      <c r="F5733" s="15">
        <v>42992.0</v>
      </c>
      <c r="G5733" s="15">
        <v>43047.0</v>
      </c>
      <c r="H5733" s="14">
        <v>3362.0</v>
      </c>
      <c r="I5733" s="12">
        <f>VLOOKUP(C5733, products!$A$1:$C$8, 3, FALSE)</f>
        <v>3393</v>
      </c>
      <c r="J5733" s="12" t="str">
        <f>VLOOKUP(B5733,sales_teams!A:C,3)</f>
        <v>East</v>
      </c>
      <c r="K5733" s="12" t="str">
        <f>VLOOKUP(B5733,sales_teams!A:C,2)</f>
        <v>Rocco Neubert</v>
      </c>
      <c r="L5733" s="12" t="str">
        <f>VLOOKUP(D5733,accounts!A:G,6)</f>
        <v>Panama</v>
      </c>
      <c r="M5733" s="12" t="str">
        <f>VLOOKUP(D5733,accounts!A:B,2)</f>
        <v>technolgy</v>
      </c>
      <c r="N5733" s="12" t="str">
        <f t="shared" si="26"/>
        <v>Sep 2017</v>
      </c>
      <c r="O5733" s="12" t="str">
        <f t="shared" si="717"/>
        <v>Nov 2017</v>
      </c>
      <c r="P5733" s="12">
        <f>VLOOKUP(D5733,accounts!A:G,4)</f>
        <v>2938.67</v>
      </c>
      <c r="Q5733" s="12">
        <f t="shared" si="718"/>
        <v>61</v>
      </c>
    </row>
    <row r="5734">
      <c r="A5734" s="14" t="s">
        <v>5913</v>
      </c>
      <c r="B5734" s="14" t="s">
        <v>50</v>
      </c>
      <c r="C5734" s="14" t="s">
        <v>18</v>
      </c>
      <c r="D5734" s="14" t="s">
        <v>119</v>
      </c>
      <c r="E5734" s="14" t="s">
        <v>5</v>
      </c>
      <c r="F5734" s="15">
        <v>42992.0</v>
      </c>
      <c r="G5734" s="15">
        <v>43083.0</v>
      </c>
      <c r="H5734" s="14">
        <v>1086.0</v>
      </c>
      <c r="I5734" s="12">
        <f>VLOOKUP(C5734, products!$A$1:$C$8, 3, FALSE)</f>
        <v>1096</v>
      </c>
      <c r="J5734" s="12" t="str">
        <f>VLOOKUP(B5734,sales_teams!A:C,3)</f>
        <v>West</v>
      </c>
      <c r="K5734" s="12" t="str">
        <f>VLOOKUP(B5734,sales_teams!A:C,2)</f>
        <v>Summer Sewald</v>
      </c>
      <c r="L5734" s="12" t="str">
        <f>VLOOKUP(D5734,accounts!A:G,6)</f>
        <v>Philipines</v>
      </c>
      <c r="M5734" s="12" t="str">
        <f>VLOOKUP(D5734,accounts!A:B,2)</f>
        <v>medical</v>
      </c>
      <c r="N5734" s="12" t="str">
        <f t="shared" si="26"/>
        <v>Sep 2017</v>
      </c>
      <c r="O5734" s="12" t="str">
        <f t="shared" si="717"/>
        <v>Dec 2017</v>
      </c>
      <c r="P5734" s="12">
        <f>VLOOKUP(D5734,accounts!A:G,4)</f>
        <v>587.34</v>
      </c>
      <c r="Q5734" s="12">
        <f t="shared" si="718"/>
        <v>91</v>
      </c>
    </row>
    <row r="5735">
      <c r="A5735" s="14" t="s">
        <v>5914</v>
      </c>
      <c r="B5735" s="14" t="s">
        <v>54</v>
      </c>
      <c r="C5735" s="14" t="s">
        <v>22</v>
      </c>
      <c r="D5735" s="14" t="s">
        <v>114</v>
      </c>
      <c r="E5735" s="14" t="s">
        <v>26</v>
      </c>
      <c r="F5735" s="15">
        <v>42992.0</v>
      </c>
      <c r="G5735" s="15">
        <v>43006.0</v>
      </c>
      <c r="H5735" s="14">
        <v>0.0</v>
      </c>
      <c r="I5735" s="12">
        <f>VLOOKUP(C5735, products!$A$1:$C$8, 3, FALSE)</f>
        <v>550</v>
      </c>
      <c r="J5735" s="12" t="str">
        <f>VLOOKUP(B5735,sales_teams!A:C,3)</f>
        <v>West</v>
      </c>
      <c r="K5735" s="12" t="str">
        <f>VLOOKUP(B5735,sales_teams!A:C,2)</f>
        <v>Summer Sewald</v>
      </c>
      <c r="L5735" s="12" t="str">
        <f>VLOOKUP(D5735,accounts!A:G,6)</f>
        <v>United States</v>
      </c>
      <c r="M5735" s="12" t="str">
        <f>VLOOKUP(D5735,accounts!A:B,2)</f>
        <v>technolgy</v>
      </c>
      <c r="N5735" s="12" t="str">
        <f t="shared" si="26"/>
        <v>Sep 2017</v>
      </c>
      <c r="O5735" s="12" t="str">
        <f t="shared" si="717"/>
        <v>Sep 2017</v>
      </c>
      <c r="P5735" s="12">
        <f>VLOOKUP(D5735,accounts!A:G,4)</f>
        <v>1100.04</v>
      </c>
      <c r="Q5735" s="12">
        <f t="shared" si="718"/>
        <v>0</v>
      </c>
    </row>
    <row r="5736">
      <c r="A5736" s="14" t="s">
        <v>5915</v>
      </c>
      <c r="B5736" s="14" t="s">
        <v>56</v>
      </c>
      <c r="C5736" s="14" t="s">
        <v>17</v>
      </c>
      <c r="D5736" s="14" t="s">
        <v>65</v>
      </c>
      <c r="E5736" s="14" t="s">
        <v>5</v>
      </c>
      <c r="F5736" s="15">
        <v>42992.0</v>
      </c>
      <c r="G5736" s="15">
        <v>43100.0</v>
      </c>
      <c r="H5736" s="14">
        <v>5153.0</v>
      </c>
      <c r="I5736" s="12">
        <f>VLOOKUP(C5736, products!$A$1:$C$8, 3, FALSE)</f>
        <v>4821</v>
      </c>
      <c r="J5736" s="12" t="str">
        <f>VLOOKUP(B5736,sales_teams!A:C,3)</f>
        <v>West</v>
      </c>
      <c r="K5736" s="12" t="str">
        <f>VLOOKUP(B5736,sales_teams!A:C,2)</f>
        <v>Summer Sewald</v>
      </c>
      <c r="L5736" s="12" t="str">
        <f>VLOOKUP(D5736,accounts!A:G,6)</f>
        <v>United States</v>
      </c>
      <c r="M5736" s="12" t="str">
        <f>VLOOKUP(D5736,accounts!A:B,2)</f>
        <v>technolgy</v>
      </c>
      <c r="N5736" s="12" t="str">
        <f t="shared" si="26"/>
        <v>Sep 2017</v>
      </c>
      <c r="O5736" s="12" t="str">
        <f t="shared" si="717"/>
        <v>Dec 2017</v>
      </c>
      <c r="P5736" s="12">
        <f>VLOOKUP(D5736,accounts!A:G,4)</f>
        <v>7708.38</v>
      </c>
      <c r="Q5736" s="12">
        <f t="shared" si="718"/>
        <v>91</v>
      </c>
    </row>
    <row r="5737">
      <c r="A5737" s="14" t="s">
        <v>5916</v>
      </c>
      <c r="B5737" s="14" t="s">
        <v>57</v>
      </c>
      <c r="C5737" s="14" t="s">
        <v>19</v>
      </c>
      <c r="D5737" s="14" t="s">
        <v>140</v>
      </c>
      <c r="E5737" s="14" t="s">
        <v>26</v>
      </c>
      <c r="F5737" s="15">
        <v>42992.0</v>
      </c>
      <c r="G5737" s="15">
        <v>43068.0</v>
      </c>
      <c r="H5737" s="14">
        <v>0.0</v>
      </c>
      <c r="I5737" s="12">
        <f>VLOOKUP(C5737, products!$A$1:$C$8, 3, FALSE)</f>
        <v>55</v>
      </c>
      <c r="J5737" s="12" t="str">
        <f>VLOOKUP(B5737,sales_teams!A:C,3)</f>
        <v>West</v>
      </c>
      <c r="K5737" s="12" t="str">
        <f>VLOOKUP(B5737,sales_teams!A:C,2)</f>
        <v>Summer Sewald</v>
      </c>
      <c r="L5737" s="12" t="str">
        <f>VLOOKUP(D5737,accounts!A:G,6)</f>
        <v>United States</v>
      </c>
      <c r="M5737" s="12" t="str">
        <f>VLOOKUP(D5737,accounts!A:B,2)</f>
        <v>marketing</v>
      </c>
      <c r="N5737" s="12" t="str">
        <f t="shared" si="26"/>
        <v>Sep 2017</v>
      </c>
      <c r="O5737" s="12" t="str">
        <f t="shared" si="717"/>
        <v>Nov 2017</v>
      </c>
      <c r="P5737" s="12">
        <f>VLOOKUP(D5737,accounts!A:G,4)</f>
        <v>375.43</v>
      </c>
      <c r="Q5737" s="12">
        <f t="shared" si="718"/>
        <v>61</v>
      </c>
    </row>
    <row r="5738">
      <c r="A5738" s="14" t="s">
        <v>5917</v>
      </c>
      <c r="B5738" s="14" t="s">
        <v>58</v>
      </c>
      <c r="C5738" s="14" t="s">
        <v>17</v>
      </c>
      <c r="D5738" s="14" t="s">
        <v>65</v>
      </c>
      <c r="E5738" s="14" t="s">
        <v>5</v>
      </c>
      <c r="F5738" s="15">
        <v>42992.0</v>
      </c>
      <c r="G5738" s="15">
        <v>43054.0</v>
      </c>
      <c r="H5738" s="14">
        <v>5348.0</v>
      </c>
      <c r="I5738" s="12">
        <f>VLOOKUP(C5738, products!$A$1:$C$8, 3, FALSE)</f>
        <v>4821</v>
      </c>
      <c r="J5738" s="12" t="str">
        <f>VLOOKUP(B5738,sales_teams!A:C,3)</f>
        <v>West</v>
      </c>
      <c r="K5738" s="12" t="str">
        <f>VLOOKUP(B5738,sales_teams!A:C,2)</f>
        <v>Summer Sewald</v>
      </c>
      <c r="L5738" s="12" t="str">
        <f>VLOOKUP(D5738,accounts!A:G,6)</f>
        <v>United States</v>
      </c>
      <c r="M5738" s="12" t="str">
        <f>VLOOKUP(D5738,accounts!A:B,2)</f>
        <v>technolgy</v>
      </c>
      <c r="N5738" s="12" t="str">
        <f t="shared" si="26"/>
        <v>Sep 2017</v>
      </c>
      <c r="O5738" s="12" t="str">
        <f t="shared" si="717"/>
        <v>Nov 2017</v>
      </c>
      <c r="P5738" s="12">
        <f>VLOOKUP(D5738,accounts!A:G,4)</f>
        <v>7708.38</v>
      </c>
      <c r="Q5738" s="12">
        <f t="shared" si="718"/>
        <v>61</v>
      </c>
    </row>
    <row r="5739">
      <c r="A5739" s="14" t="s">
        <v>5918</v>
      </c>
      <c r="B5739" s="14" t="s">
        <v>61</v>
      </c>
      <c r="C5739" s="14" t="s">
        <v>17</v>
      </c>
      <c r="D5739" s="14" t="s">
        <v>91</v>
      </c>
      <c r="E5739" s="14" t="s">
        <v>5</v>
      </c>
      <c r="F5739" s="15">
        <v>42992.0</v>
      </c>
      <c r="G5739" s="15">
        <v>43044.0</v>
      </c>
      <c r="H5739" s="14">
        <v>5170.0</v>
      </c>
      <c r="I5739" s="12">
        <f>VLOOKUP(C5739, products!$A$1:$C$8, 3, FALSE)</f>
        <v>4821</v>
      </c>
      <c r="J5739" s="12" t="str">
        <f>VLOOKUP(B5739,sales_teams!A:C,3)</f>
        <v>West</v>
      </c>
      <c r="K5739" s="12" t="str">
        <f>VLOOKUP(B5739,sales_teams!A:C,2)</f>
        <v>Summer Sewald</v>
      </c>
      <c r="L5739" s="12" t="str">
        <f>VLOOKUP(D5739,accounts!A:G,6)</f>
        <v>United States</v>
      </c>
      <c r="M5739" s="12" t="str">
        <f>VLOOKUP(D5739,accounts!A:B,2)</f>
        <v>employment</v>
      </c>
      <c r="N5739" s="12" t="str">
        <f t="shared" si="26"/>
        <v>Sep 2017</v>
      </c>
      <c r="O5739" s="12" t="str">
        <f t="shared" si="717"/>
        <v>Nov 2017</v>
      </c>
      <c r="P5739" s="12">
        <f>VLOOKUP(D5739,accounts!A:G,4)</f>
        <v>2059.9</v>
      </c>
      <c r="Q5739" s="12">
        <f t="shared" si="718"/>
        <v>61</v>
      </c>
    </row>
    <row r="5740">
      <c r="A5740" s="14" t="s">
        <v>5919</v>
      </c>
      <c r="B5740" s="14" t="s">
        <v>61</v>
      </c>
      <c r="C5740" s="14" t="s">
        <v>17</v>
      </c>
      <c r="D5740" s="14" t="s">
        <v>76</v>
      </c>
      <c r="E5740" s="14" t="s">
        <v>5</v>
      </c>
      <c r="F5740" s="15">
        <v>42992.0</v>
      </c>
      <c r="G5740" s="15">
        <v>43003.0</v>
      </c>
      <c r="H5740" s="14">
        <v>4050.0</v>
      </c>
      <c r="I5740" s="12">
        <f>VLOOKUP(C5740, products!$A$1:$C$8, 3, FALSE)</f>
        <v>4821</v>
      </c>
      <c r="J5740" s="12" t="str">
        <f>VLOOKUP(B5740,sales_teams!A:C,3)</f>
        <v>West</v>
      </c>
      <c r="K5740" s="12" t="str">
        <f>VLOOKUP(B5740,sales_teams!A:C,2)</f>
        <v>Summer Sewald</v>
      </c>
      <c r="L5740" s="12" t="str">
        <f>VLOOKUP(D5740,accounts!A:G,6)</f>
        <v>United States</v>
      </c>
      <c r="M5740" s="12" t="str">
        <f>VLOOKUP(D5740,accounts!A:B,2)</f>
        <v>software</v>
      </c>
      <c r="N5740" s="12" t="str">
        <f t="shared" si="26"/>
        <v>Sep 2017</v>
      </c>
      <c r="O5740" s="12" t="str">
        <f t="shared" si="717"/>
        <v>Sep 2017</v>
      </c>
      <c r="P5740" s="12">
        <f>VLOOKUP(D5740,accounts!A:G,4)</f>
        <v>6354.87</v>
      </c>
      <c r="Q5740" s="12">
        <f t="shared" si="718"/>
        <v>0</v>
      </c>
    </row>
    <row r="5741">
      <c r="A5741" s="14" t="s">
        <v>5920</v>
      </c>
      <c r="B5741" s="14" t="s">
        <v>37</v>
      </c>
      <c r="C5741" s="14" t="s">
        <v>18</v>
      </c>
      <c r="D5741" s="14" t="s">
        <v>122</v>
      </c>
      <c r="E5741" s="14" t="s">
        <v>26</v>
      </c>
      <c r="F5741" s="15">
        <v>42993.0</v>
      </c>
      <c r="G5741" s="15">
        <v>43076.0</v>
      </c>
      <c r="H5741" s="14">
        <v>0.0</v>
      </c>
      <c r="I5741" s="12">
        <f>VLOOKUP(C5741, products!$A$1:$C$8, 3, FALSE)</f>
        <v>1096</v>
      </c>
      <c r="J5741" s="12" t="str">
        <f>VLOOKUP(B5741,sales_teams!A:C,3)</f>
        <v>East</v>
      </c>
      <c r="K5741" s="12" t="str">
        <f>VLOOKUP(B5741,sales_teams!A:C,2)</f>
        <v>Rocco Neubert</v>
      </c>
      <c r="L5741" s="12" t="str">
        <f>VLOOKUP(D5741,accounts!A:G,6)</f>
        <v>United States</v>
      </c>
      <c r="M5741" s="12" t="str">
        <f>VLOOKUP(D5741,accounts!A:B,2)</f>
        <v>software</v>
      </c>
      <c r="N5741" s="12" t="str">
        <f t="shared" si="26"/>
        <v>Sep 2017</v>
      </c>
      <c r="O5741" s="12" t="str">
        <f t="shared" si="717"/>
        <v>Dec 2017</v>
      </c>
      <c r="P5741" s="12">
        <f>VLOOKUP(D5741,accounts!A:G,4)</f>
        <v>987.39</v>
      </c>
      <c r="Q5741" s="12">
        <f t="shared" si="718"/>
        <v>91</v>
      </c>
    </row>
    <row r="5742">
      <c r="A5742" s="14" t="s">
        <v>5921</v>
      </c>
      <c r="B5742" s="14" t="s">
        <v>37</v>
      </c>
      <c r="C5742" s="14" t="s">
        <v>18</v>
      </c>
      <c r="D5742" s="14" t="s">
        <v>106</v>
      </c>
      <c r="E5742" s="14" t="s">
        <v>5</v>
      </c>
      <c r="F5742" s="15">
        <v>42993.0</v>
      </c>
      <c r="G5742" s="15">
        <v>43007.0</v>
      </c>
      <c r="H5742" s="14">
        <v>1221.0</v>
      </c>
      <c r="I5742" s="12">
        <f>VLOOKUP(C5742, products!$A$1:$C$8, 3, FALSE)</f>
        <v>1096</v>
      </c>
      <c r="J5742" s="12" t="str">
        <f>VLOOKUP(B5742,sales_teams!A:C,3)</f>
        <v>East</v>
      </c>
      <c r="K5742" s="12" t="str">
        <f>VLOOKUP(B5742,sales_teams!A:C,2)</f>
        <v>Rocco Neubert</v>
      </c>
      <c r="L5742" s="12" t="str">
        <f>VLOOKUP(D5742,accounts!A:G,6)</f>
        <v>United States</v>
      </c>
      <c r="M5742" s="12" t="str">
        <f>VLOOKUP(D5742,accounts!A:B,2)</f>
        <v>finance</v>
      </c>
      <c r="N5742" s="12" t="str">
        <f t="shared" si="26"/>
        <v>Sep 2017</v>
      </c>
      <c r="O5742" s="12" t="str">
        <f t="shared" si="717"/>
        <v>Sep 2017</v>
      </c>
      <c r="P5742" s="12">
        <f>VLOOKUP(D5742,accounts!A:G,4)</f>
        <v>646.1</v>
      </c>
      <c r="Q5742" s="12">
        <f t="shared" si="718"/>
        <v>0</v>
      </c>
    </row>
    <row r="5743">
      <c r="A5743" s="14" t="s">
        <v>5922</v>
      </c>
      <c r="B5743" s="14" t="s">
        <v>38</v>
      </c>
      <c r="C5743" s="14" t="s">
        <v>21</v>
      </c>
      <c r="D5743" s="14" t="s">
        <v>126</v>
      </c>
      <c r="E5743" s="14" t="s">
        <v>26</v>
      </c>
      <c r="F5743" s="15">
        <v>42993.0</v>
      </c>
      <c r="G5743" s="15">
        <v>43055.0</v>
      </c>
      <c r="H5743" s="14">
        <v>0.0</v>
      </c>
      <c r="I5743" s="12">
        <f>VLOOKUP(C5743, products!$A$1:$C$8, 3, FALSE)</f>
        <v>3393</v>
      </c>
      <c r="J5743" s="12" t="str">
        <f>VLOOKUP(B5743,sales_teams!A:C,3)</f>
        <v>East</v>
      </c>
      <c r="K5743" s="12" t="str">
        <f>VLOOKUP(B5743,sales_teams!A:C,2)</f>
        <v>Rocco Neubert</v>
      </c>
      <c r="L5743" s="12" t="str">
        <f>VLOOKUP(D5743,accounts!A:G,6)</f>
        <v>United States</v>
      </c>
      <c r="M5743" s="12" t="str">
        <f>VLOOKUP(D5743,accounts!A:B,2)</f>
        <v>retail</v>
      </c>
      <c r="N5743" s="12" t="str">
        <f t="shared" si="26"/>
        <v>Sep 2017</v>
      </c>
      <c r="O5743" s="12" t="str">
        <f t="shared" si="717"/>
        <v>Nov 2017</v>
      </c>
      <c r="P5743" s="12">
        <f>VLOOKUP(D5743,accounts!A:G,4)</f>
        <v>332.43</v>
      </c>
      <c r="Q5743" s="12">
        <f t="shared" si="718"/>
        <v>61</v>
      </c>
    </row>
    <row r="5744">
      <c r="A5744" s="14" t="s">
        <v>5923</v>
      </c>
      <c r="B5744" s="14" t="s">
        <v>38</v>
      </c>
      <c r="C5744" s="14" t="s">
        <v>20</v>
      </c>
      <c r="D5744" s="14" t="s">
        <v>71</v>
      </c>
      <c r="E5744" s="14" t="s">
        <v>5</v>
      </c>
      <c r="F5744" s="15">
        <v>42993.0</v>
      </c>
      <c r="G5744" s="15">
        <v>43078.0</v>
      </c>
      <c r="H5744" s="14">
        <v>5669.0</v>
      </c>
      <c r="I5744" s="12">
        <f>VLOOKUP(C5744, products!$A$1:$C$8, 3, FALSE)</f>
        <v>5482</v>
      </c>
      <c r="J5744" s="12" t="str">
        <f>VLOOKUP(B5744,sales_teams!A:C,3)</f>
        <v>East</v>
      </c>
      <c r="K5744" s="12" t="str">
        <f>VLOOKUP(B5744,sales_teams!A:C,2)</f>
        <v>Rocco Neubert</v>
      </c>
      <c r="L5744" s="12" t="str">
        <f>VLOOKUP(D5744,accounts!A:G,6)</f>
        <v>United States</v>
      </c>
      <c r="M5744" s="12" t="str">
        <f>VLOOKUP(D5744,accounts!A:B,2)</f>
        <v>services</v>
      </c>
      <c r="N5744" s="12" t="str">
        <f t="shared" si="26"/>
        <v>Sep 2017</v>
      </c>
      <c r="O5744" s="12" t="str">
        <f t="shared" si="717"/>
        <v>Dec 2017</v>
      </c>
      <c r="P5744" s="12">
        <f>VLOOKUP(D5744,accounts!A:G,4)</f>
        <v>2041.73</v>
      </c>
      <c r="Q5744" s="12">
        <f t="shared" si="718"/>
        <v>91</v>
      </c>
    </row>
    <row r="5745">
      <c r="A5745" s="14" t="s">
        <v>5924</v>
      </c>
      <c r="B5745" s="14" t="s">
        <v>42</v>
      </c>
      <c r="C5745" s="14" t="s">
        <v>20</v>
      </c>
      <c r="D5745" s="14" t="s">
        <v>101</v>
      </c>
      <c r="E5745" s="14" t="s">
        <v>5</v>
      </c>
      <c r="F5745" s="15">
        <v>42993.0</v>
      </c>
      <c r="G5745" s="15">
        <v>43088.0</v>
      </c>
      <c r="H5745" s="14">
        <v>5385.0</v>
      </c>
      <c r="I5745" s="12">
        <f>VLOOKUP(C5745, products!$A$1:$C$8, 3, FALSE)</f>
        <v>5482</v>
      </c>
      <c r="J5745" s="12" t="str">
        <f>VLOOKUP(B5745,sales_teams!A:C,3)</f>
        <v>East</v>
      </c>
      <c r="K5745" s="12" t="str">
        <f>VLOOKUP(B5745,sales_teams!A:C,2)</f>
        <v>Rocco Neubert</v>
      </c>
      <c r="L5745" s="12" t="str">
        <f>VLOOKUP(D5745,accounts!A:G,6)</f>
        <v>United States</v>
      </c>
      <c r="M5745" s="12" t="str">
        <f>VLOOKUP(D5745,accounts!A:B,2)</f>
        <v>finance</v>
      </c>
      <c r="N5745" s="12" t="str">
        <f t="shared" si="26"/>
        <v>Sep 2017</v>
      </c>
      <c r="O5745" s="12" t="str">
        <f t="shared" si="717"/>
        <v>Dec 2017</v>
      </c>
      <c r="P5745" s="12">
        <f>VLOOKUP(D5745,accounts!A:G,4)</f>
        <v>1102.43</v>
      </c>
      <c r="Q5745" s="12">
        <f t="shared" si="718"/>
        <v>91</v>
      </c>
    </row>
    <row r="5746">
      <c r="A5746" s="14" t="s">
        <v>5925</v>
      </c>
      <c r="B5746" s="14" t="s">
        <v>49</v>
      </c>
      <c r="C5746" s="14" t="s">
        <v>22</v>
      </c>
      <c r="D5746" s="14" t="s">
        <v>68</v>
      </c>
      <c r="E5746" s="14" t="s">
        <v>26</v>
      </c>
      <c r="F5746" s="15">
        <v>42993.0</v>
      </c>
      <c r="G5746" s="15">
        <v>43096.0</v>
      </c>
      <c r="H5746" s="14">
        <v>0.0</v>
      </c>
      <c r="I5746" s="12">
        <f>VLOOKUP(C5746, products!$A$1:$C$8, 3, FALSE)</f>
        <v>550</v>
      </c>
      <c r="J5746" s="12" t="str">
        <f>VLOOKUP(B5746,sales_teams!A:C,3)</f>
        <v>West</v>
      </c>
      <c r="K5746" s="12" t="str">
        <f>VLOOKUP(B5746,sales_teams!A:C,2)</f>
        <v>Summer Sewald</v>
      </c>
      <c r="L5746" s="12" t="str">
        <f>VLOOKUP(D5746,accounts!A:G,6)</f>
        <v>Korea</v>
      </c>
      <c r="M5746" s="12" t="str">
        <f>VLOOKUP(D5746,accounts!A:B,2)</f>
        <v>technolgy</v>
      </c>
      <c r="N5746" s="12" t="str">
        <f t="shared" si="26"/>
        <v>Sep 2017</v>
      </c>
      <c r="O5746" s="12" t="str">
        <f t="shared" si="717"/>
        <v>Dec 2017</v>
      </c>
      <c r="P5746" s="12">
        <f>VLOOKUP(D5746,accounts!A:G,4)</f>
        <v>8170.38</v>
      </c>
      <c r="Q5746" s="12">
        <f t="shared" si="718"/>
        <v>91</v>
      </c>
    </row>
    <row r="5747">
      <c r="A5747" s="14" t="s">
        <v>5926</v>
      </c>
      <c r="B5747" s="14" t="s">
        <v>49</v>
      </c>
      <c r="C5747" s="14" t="s">
        <v>19</v>
      </c>
      <c r="D5747" s="14" t="s">
        <v>136</v>
      </c>
      <c r="E5747" s="14" t="s">
        <v>5</v>
      </c>
      <c r="F5747" s="15">
        <v>42993.0</v>
      </c>
      <c r="G5747" s="15">
        <v>43078.0</v>
      </c>
      <c r="H5747" s="14">
        <v>48.0</v>
      </c>
      <c r="I5747" s="12">
        <f>VLOOKUP(C5747, products!$A$1:$C$8, 3, FALSE)</f>
        <v>55</v>
      </c>
      <c r="J5747" s="12" t="str">
        <f>VLOOKUP(B5747,sales_teams!A:C,3)</f>
        <v>West</v>
      </c>
      <c r="K5747" s="12" t="str">
        <f>VLOOKUP(B5747,sales_teams!A:C,2)</f>
        <v>Summer Sewald</v>
      </c>
      <c r="L5747" s="12" t="str">
        <f>VLOOKUP(D5747,accounts!A:G,6)</f>
        <v>United States</v>
      </c>
      <c r="M5747" s="12" t="str">
        <f>VLOOKUP(D5747,accounts!A:B,2)</f>
        <v>entertainment</v>
      </c>
      <c r="N5747" s="12" t="str">
        <f t="shared" si="26"/>
        <v>Sep 2017</v>
      </c>
      <c r="O5747" s="12" t="str">
        <f t="shared" si="717"/>
        <v>Dec 2017</v>
      </c>
      <c r="P5747" s="12">
        <f>VLOOKUP(D5747,accounts!A:G,4)</f>
        <v>324.19</v>
      </c>
      <c r="Q5747" s="12">
        <f t="shared" si="718"/>
        <v>91</v>
      </c>
    </row>
    <row r="5748">
      <c r="A5748" s="14" t="s">
        <v>5927</v>
      </c>
      <c r="B5748" s="14" t="s">
        <v>49</v>
      </c>
      <c r="C5748" s="14" t="s">
        <v>21</v>
      </c>
      <c r="D5748" s="14" t="s">
        <v>81</v>
      </c>
      <c r="E5748" s="14" t="s">
        <v>5</v>
      </c>
      <c r="F5748" s="15">
        <v>42993.0</v>
      </c>
      <c r="G5748" s="15">
        <v>43070.0</v>
      </c>
      <c r="H5748" s="14">
        <v>3663.0</v>
      </c>
      <c r="I5748" s="12">
        <f>VLOOKUP(C5748, products!$A$1:$C$8, 3, FALSE)</f>
        <v>3393</v>
      </c>
      <c r="J5748" s="12" t="str">
        <f>VLOOKUP(B5748,sales_teams!A:C,3)</f>
        <v>West</v>
      </c>
      <c r="K5748" s="12" t="str">
        <f>VLOOKUP(B5748,sales_teams!A:C,2)</f>
        <v>Summer Sewald</v>
      </c>
      <c r="L5748" s="12" t="str">
        <f>VLOOKUP(D5748,accounts!A:G,6)</f>
        <v>United States</v>
      </c>
      <c r="M5748" s="12" t="str">
        <f>VLOOKUP(D5748,accounts!A:B,2)</f>
        <v>retail</v>
      </c>
      <c r="N5748" s="12" t="str">
        <f t="shared" si="26"/>
        <v>Sep 2017</v>
      </c>
      <c r="O5748" s="12" t="str">
        <f t="shared" si="717"/>
        <v>Dec 2017</v>
      </c>
      <c r="P5748" s="12">
        <f>VLOOKUP(D5748,accounts!A:G,4)</f>
        <v>2437.85</v>
      </c>
      <c r="Q5748" s="12">
        <f t="shared" si="718"/>
        <v>91</v>
      </c>
    </row>
    <row r="5749">
      <c r="A5749" s="14" t="s">
        <v>5928</v>
      </c>
      <c r="B5749" s="14" t="s">
        <v>51</v>
      </c>
      <c r="C5749" s="14" t="s">
        <v>17</v>
      </c>
      <c r="D5749" s="14" t="s">
        <v>111</v>
      </c>
      <c r="E5749" s="14" t="s">
        <v>5</v>
      </c>
      <c r="F5749" s="15">
        <v>42993.0</v>
      </c>
      <c r="G5749" s="15">
        <v>43008.0</v>
      </c>
      <c r="H5749" s="14">
        <v>4695.0</v>
      </c>
      <c r="I5749" s="12">
        <f>VLOOKUP(C5749, products!$A$1:$C$8, 3, FALSE)</f>
        <v>4821</v>
      </c>
      <c r="J5749" s="12" t="str">
        <f>VLOOKUP(B5749,sales_teams!A:C,3)</f>
        <v>West</v>
      </c>
      <c r="K5749" s="12" t="str">
        <f>VLOOKUP(B5749,sales_teams!A:C,2)</f>
        <v>Summer Sewald</v>
      </c>
      <c r="L5749" s="12" t="str">
        <f>VLOOKUP(D5749,accounts!A:G,6)</f>
        <v>United States</v>
      </c>
      <c r="M5749" s="12" t="str">
        <f>VLOOKUP(D5749,accounts!A:B,2)</f>
        <v>retail</v>
      </c>
      <c r="N5749" s="12" t="str">
        <f t="shared" si="26"/>
        <v>Sep 2017</v>
      </c>
      <c r="O5749" s="12" t="str">
        <f t="shared" si="717"/>
        <v>Sep 2017</v>
      </c>
      <c r="P5749" s="12">
        <f>VLOOKUP(D5749,accounts!A:G,4)</f>
        <v>223.8</v>
      </c>
      <c r="Q5749" s="12">
        <f t="shared" si="718"/>
        <v>0</v>
      </c>
    </row>
    <row r="5750">
      <c r="A5750" s="14" t="s">
        <v>5929</v>
      </c>
      <c r="B5750" s="14" t="s">
        <v>58</v>
      </c>
      <c r="C5750" s="14" t="s">
        <v>19</v>
      </c>
      <c r="D5750" s="14" t="s">
        <v>93</v>
      </c>
      <c r="E5750" s="14" t="s">
        <v>26</v>
      </c>
      <c r="F5750" s="15">
        <v>42993.0</v>
      </c>
      <c r="G5750" s="15">
        <v>43099.0</v>
      </c>
      <c r="H5750" s="14">
        <v>0.0</v>
      </c>
      <c r="I5750" s="12">
        <f>VLOOKUP(C5750, products!$A$1:$C$8, 3, FALSE)</f>
        <v>55</v>
      </c>
      <c r="J5750" s="12" t="str">
        <f>VLOOKUP(B5750,sales_teams!A:C,3)</f>
        <v>West</v>
      </c>
      <c r="K5750" s="12" t="str">
        <f>VLOOKUP(B5750,sales_teams!A:C,2)</f>
        <v>Summer Sewald</v>
      </c>
      <c r="L5750" s="12" t="str">
        <f>VLOOKUP(D5750,accounts!A:G,6)</f>
        <v>United States</v>
      </c>
      <c r="M5750" s="12" t="str">
        <f>VLOOKUP(D5750,accounts!A:B,2)</f>
        <v>retail</v>
      </c>
      <c r="N5750" s="12" t="str">
        <f t="shared" si="26"/>
        <v>Sep 2017</v>
      </c>
      <c r="O5750" s="12" t="str">
        <f t="shared" si="717"/>
        <v>Dec 2017</v>
      </c>
      <c r="P5750" s="12">
        <f>VLOOKUP(D5750,accounts!A:G,4)</f>
        <v>4968.91</v>
      </c>
      <c r="Q5750" s="12">
        <f t="shared" si="718"/>
        <v>91</v>
      </c>
    </row>
    <row r="5751">
      <c r="A5751" s="14" t="s">
        <v>5930</v>
      </c>
      <c r="B5751" s="14" t="s">
        <v>61</v>
      </c>
      <c r="C5751" s="14" t="s">
        <v>21</v>
      </c>
      <c r="D5751" s="14" t="s">
        <v>128</v>
      </c>
      <c r="E5751" s="14" t="s">
        <v>5</v>
      </c>
      <c r="F5751" s="15">
        <v>42993.0</v>
      </c>
      <c r="G5751" s="15">
        <v>43046.0</v>
      </c>
      <c r="H5751" s="14">
        <v>2712.0</v>
      </c>
      <c r="I5751" s="12">
        <f>VLOOKUP(C5751, products!$A$1:$C$8, 3, FALSE)</f>
        <v>3393</v>
      </c>
      <c r="J5751" s="12" t="str">
        <f>VLOOKUP(B5751,sales_teams!A:C,3)</f>
        <v>West</v>
      </c>
      <c r="K5751" s="12" t="str">
        <f>VLOOKUP(B5751,sales_teams!A:C,2)</f>
        <v>Summer Sewald</v>
      </c>
      <c r="L5751" s="12" t="str">
        <f>VLOOKUP(D5751,accounts!A:G,6)</f>
        <v>United States</v>
      </c>
      <c r="M5751" s="12" t="str">
        <f>VLOOKUP(D5751,accounts!A:B,2)</f>
        <v>telecommunications</v>
      </c>
      <c r="N5751" s="12" t="str">
        <f t="shared" si="26"/>
        <v>Sep 2017</v>
      </c>
      <c r="O5751" s="12" t="str">
        <f t="shared" si="717"/>
        <v>Nov 2017</v>
      </c>
      <c r="P5751" s="12">
        <f>VLOOKUP(D5751,accounts!A:G,4)</f>
        <v>1188.42</v>
      </c>
      <c r="Q5751" s="12">
        <f t="shared" si="718"/>
        <v>61</v>
      </c>
    </row>
    <row r="5752">
      <c r="A5752" s="14" t="s">
        <v>5931</v>
      </c>
      <c r="B5752" s="14" t="s">
        <v>32</v>
      </c>
      <c r="C5752" s="14" t="s">
        <v>19</v>
      </c>
      <c r="D5752" s="14" t="s">
        <v>94</v>
      </c>
      <c r="E5752" s="14" t="s">
        <v>5</v>
      </c>
      <c r="F5752" s="15">
        <v>42994.0</v>
      </c>
      <c r="G5752" s="15">
        <v>43076.0</v>
      </c>
      <c r="H5752" s="14">
        <v>65.0</v>
      </c>
      <c r="I5752" s="12">
        <f>VLOOKUP(C5752, products!$A$1:$C$8, 3, FALSE)</f>
        <v>55</v>
      </c>
      <c r="J5752" s="12" t="str">
        <f>VLOOKUP(B5752,sales_teams!A:C,3)</f>
        <v>Central</v>
      </c>
      <c r="K5752" s="12" t="str">
        <f>VLOOKUP(B5752,sales_teams!A:C,2)</f>
        <v>Dustin Brinkmann</v>
      </c>
      <c r="L5752" s="12" t="str">
        <f>VLOOKUP(D5752,accounts!A:G,6)</f>
        <v>United States</v>
      </c>
      <c r="M5752" s="12" t="str">
        <f>VLOOKUP(D5752,accounts!A:B,2)</f>
        <v>medical</v>
      </c>
      <c r="N5752" s="12" t="str">
        <f t="shared" si="26"/>
        <v>Sep 2017</v>
      </c>
      <c r="O5752" s="12" t="str">
        <f t="shared" si="717"/>
        <v>Dec 2017</v>
      </c>
      <c r="P5752" s="12">
        <f>VLOOKUP(D5752,accounts!A:G,4)</f>
        <v>3922.42</v>
      </c>
      <c r="Q5752" s="12">
        <f t="shared" si="718"/>
        <v>91</v>
      </c>
    </row>
    <row r="5753">
      <c r="A5753" s="14" t="s">
        <v>5932</v>
      </c>
      <c r="B5753" s="14" t="s">
        <v>32</v>
      </c>
      <c r="C5753" s="14" t="s">
        <v>19</v>
      </c>
      <c r="D5753" s="14" t="s">
        <v>142</v>
      </c>
      <c r="E5753" s="14" t="s">
        <v>5</v>
      </c>
      <c r="F5753" s="15">
        <v>42994.0</v>
      </c>
      <c r="G5753" s="15">
        <v>43001.0</v>
      </c>
      <c r="H5753" s="14">
        <v>55.0</v>
      </c>
      <c r="I5753" s="12">
        <f>VLOOKUP(C5753, products!$A$1:$C$8, 3, FALSE)</f>
        <v>55</v>
      </c>
      <c r="J5753" s="12" t="str">
        <f>VLOOKUP(B5753,sales_teams!A:C,3)</f>
        <v>Central</v>
      </c>
      <c r="K5753" s="12" t="str">
        <f>VLOOKUP(B5753,sales_teams!A:C,2)</f>
        <v>Dustin Brinkmann</v>
      </c>
      <c r="L5753" s="12" t="str">
        <f>VLOOKUP(D5753,accounts!A:G,6)</f>
        <v>United States</v>
      </c>
      <c r="M5753" s="12" t="str">
        <f>VLOOKUP(D5753,accounts!A:B,2)</f>
        <v>employment</v>
      </c>
      <c r="N5753" s="12" t="str">
        <f t="shared" si="26"/>
        <v>Sep 2017</v>
      </c>
      <c r="O5753" s="12" t="str">
        <f t="shared" si="717"/>
        <v>Sep 2017</v>
      </c>
      <c r="P5753" s="12">
        <f>VLOOKUP(D5753,accounts!A:G,4)</f>
        <v>291.27</v>
      </c>
      <c r="Q5753" s="12">
        <f t="shared" si="718"/>
        <v>0</v>
      </c>
    </row>
    <row r="5754">
      <c r="A5754" s="14" t="s">
        <v>5933</v>
      </c>
      <c r="B5754" s="14" t="s">
        <v>32</v>
      </c>
      <c r="C5754" s="14" t="s">
        <v>19</v>
      </c>
      <c r="D5754" s="14" t="s">
        <v>100</v>
      </c>
      <c r="E5754" s="14" t="s">
        <v>5</v>
      </c>
      <c r="F5754" s="15">
        <v>42994.0</v>
      </c>
      <c r="G5754" s="15">
        <v>43099.0</v>
      </c>
      <c r="H5754" s="14">
        <v>58.0</v>
      </c>
      <c r="I5754" s="12">
        <f>VLOOKUP(C5754, products!$A$1:$C$8, 3, FALSE)</f>
        <v>55</v>
      </c>
      <c r="J5754" s="12" t="str">
        <f>VLOOKUP(B5754,sales_teams!A:C,3)</f>
        <v>Central</v>
      </c>
      <c r="K5754" s="12" t="str">
        <f>VLOOKUP(B5754,sales_teams!A:C,2)</f>
        <v>Dustin Brinkmann</v>
      </c>
      <c r="L5754" s="12" t="str">
        <f>VLOOKUP(D5754,accounts!A:G,6)</f>
        <v>Belgium</v>
      </c>
      <c r="M5754" s="12" t="str">
        <f>VLOOKUP(D5754,accounts!A:B,2)</f>
        <v>retail</v>
      </c>
      <c r="N5754" s="12" t="str">
        <f t="shared" si="26"/>
        <v>Sep 2017</v>
      </c>
      <c r="O5754" s="12" t="str">
        <f t="shared" si="717"/>
        <v>Dec 2017</v>
      </c>
      <c r="P5754" s="12">
        <f>VLOOKUP(D5754,accounts!A:G,4)</f>
        <v>1376.8</v>
      </c>
      <c r="Q5754" s="12">
        <f t="shared" si="718"/>
        <v>91</v>
      </c>
    </row>
    <row r="5755">
      <c r="A5755" s="14" t="s">
        <v>5934</v>
      </c>
      <c r="B5755" s="14" t="s">
        <v>34</v>
      </c>
      <c r="C5755" s="14" t="s">
        <v>22</v>
      </c>
      <c r="D5755" s="14" t="s">
        <v>108</v>
      </c>
      <c r="E5755" s="14" t="s">
        <v>5</v>
      </c>
      <c r="F5755" s="15">
        <v>42994.0</v>
      </c>
      <c r="G5755" s="15">
        <v>43005.0</v>
      </c>
      <c r="H5755" s="14">
        <v>512.0</v>
      </c>
      <c r="I5755" s="12">
        <f>VLOOKUP(C5755, products!$A$1:$C$8, 3, FALSE)</f>
        <v>550</v>
      </c>
      <c r="J5755" s="12" t="str">
        <f>VLOOKUP(B5755,sales_teams!A:C,3)</f>
        <v>Central</v>
      </c>
      <c r="K5755" s="12" t="str">
        <f>VLOOKUP(B5755,sales_teams!A:C,2)</f>
        <v>Dustin Brinkmann</v>
      </c>
      <c r="L5755" s="12" t="str">
        <f>VLOOKUP(D5755,accounts!A:G,6)</f>
        <v>United States</v>
      </c>
      <c r="M5755" s="12" t="str">
        <f>VLOOKUP(D5755,accounts!A:B,2)</f>
        <v>employment</v>
      </c>
      <c r="N5755" s="12" t="str">
        <f t="shared" si="26"/>
        <v>Sep 2017</v>
      </c>
      <c r="O5755" s="12" t="str">
        <f t="shared" si="717"/>
        <v>Sep 2017</v>
      </c>
      <c r="P5755" s="12">
        <f>VLOOKUP(D5755,accounts!A:G,4)</f>
        <v>882.12</v>
      </c>
      <c r="Q5755" s="12">
        <f t="shared" si="718"/>
        <v>0</v>
      </c>
    </row>
    <row r="5756">
      <c r="A5756" s="14" t="s">
        <v>5935</v>
      </c>
      <c r="B5756" s="14" t="s">
        <v>36</v>
      </c>
      <c r="C5756" s="14" t="s">
        <v>20</v>
      </c>
      <c r="D5756" s="14" t="s">
        <v>64</v>
      </c>
      <c r="E5756" s="14" t="s">
        <v>5</v>
      </c>
      <c r="F5756" s="15">
        <v>42994.0</v>
      </c>
      <c r="G5756" s="15">
        <v>43002.0</v>
      </c>
      <c r="H5756" s="14">
        <v>5820.0</v>
      </c>
      <c r="I5756" s="12">
        <f>VLOOKUP(C5756, products!$A$1:$C$8, 3, FALSE)</f>
        <v>5482</v>
      </c>
      <c r="J5756" s="12" t="str">
        <f>VLOOKUP(B5756,sales_teams!A:C,3)</f>
        <v>Central</v>
      </c>
      <c r="K5756" s="12" t="str">
        <f>VLOOKUP(B5756,sales_teams!A:C,2)</f>
        <v>Dustin Brinkmann</v>
      </c>
      <c r="L5756" s="12" t="str">
        <f>VLOOKUP(D5756,accounts!A:G,6)</f>
        <v>United States</v>
      </c>
      <c r="M5756" s="12" t="str">
        <f>VLOOKUP(D5756,accounts!A:B,2)</f>
        <v>software</v>
      </c>
      <c r="N5756" s="12" t="str">
        <f t="shared" si="26"/>
        <v>Sep 2017</v>
      </c>
      <c r="O5756" s="12" t="str">
        <f t="shared" si="717"/>
        <v>Sep 2017</v>
      </c>
      <c r="P5756" s="12">
        <f>VLOOKUP(D5756,accounts!A:G,4)</f>
        <v>11698.03</v>
      </c>
      <c r="Q5756" s="12">
        <f t="shared" si="718"/>
        <v>0</v>
      </c>
    </row>
    <row r="5757">
      <c r="A5757" s="14" t="s">
        <v>5936</v>
      </c>
      <c r="B5757" s="14" t="s">
        <v>37</v>
      </c>
      <c r="C5757" s="14" t="s">
        <v>20</v>
      </c>
      <c r="D5757" s="14" t="s">
        <v>146</v>
      </c>
      <c r="E5757" s="14" t="s">
        <v>26</v>
      </c>
      <c r="F5757" s="15">
        <v>42994.0</v>
      </c>
      <c r="G5757" s="15">
        <v>43069.0</v>
      </c>
      <c r="H5757" s="14">
        <v>0.0</v>
      </c>
      <c r="I5757" s="12">
        <f>VLOOKUP(C5757, products!$A$1:$C$8, 3, FALSE)</f>
        <v>5482</v>
      </c>
      <c r="J5757" s="12" t="str">
        <f>VLOOKUP(B5757,sales_teams!A:C,3)</f>
        <v>East</v>
      </c>
      <c r="K5757" s="12" t="str">
        <f>VLOOKUP(B5757,sales_teams!A:C,2)</f>
        <v>Rocco Neubert</v>
      </c>
      <c r="L5757" s="12" t="str">
        <f>VLOOKUP(D5757,accounts!A:G,6)</f>
        <v>United States</v>
      </c>
      <c r="M5757" s="12" t="str">
        <f>VLOOKUP(D5757,accounts!A:B,2)</f>
        <v>marketing</v>
      </c>
      <c r="N5757" s="12" t="str">
        <f t="shared" si="26"/>
        <v>Sep 2017</v>
      </c>
      <c r="O5757" s="12" t="str">
        <f t="shared" si="717"/>
        <v>Nov 2017</v>
      </c>
      <c r="P5757" s="12">
        <f>VLOOKUP(D5757,accounts!A:G,4)</f>
        <v>1197.44</v>
      </c>
      <c r="Q5757" s="12">
        <f t="shared" si="718"/>
        <v>61</v>
      </c>
    </row>
    <row r="5758">
      <c r="A5758" s="14" t="s">
        <v>5937</v>
      </c>
      <c r="B5758" s="14" t="s">
        <v>38</v>
      </c>
      <c r="C5758" s="14" t="s">
        <v>18</v>
      </c>
      <c r="D5758" s="14" t="s">
        <v>84</v>
      </c>
      <c r="E5758" s="14" t="s">
        <v>5</v>
      </c>
      <c r="F5758" s="15">
        <v>42994.0</v>
      </c>
      <c r="G5758" s="15">
        <v>43064.0</v>
      </c>
      <c r="H5758" s="14">
        <v>1179.0</v>
      </c>
      <c r="I5758" s="12">
        <f>VLOOKUP(C5758, products!$A$1:$C$8, 3, FALSE)</f>
        <v>1096</v>
      </c>
      <c r="J5758" s="12" t="str">
        <f>VLOOKUP(B5758,sales_teams!A:C,3)</f>
        <v>East</v>
      </c>
      <c r="K5758" s="12" t="str">
        <f>VLOOKUP(B5758,sales_teams!A:C,2)</f>
        <v>Rocco Neubert</v>
      </c>
      <c r="L5758" s="12" t="str">
        <f>VLOOKUP(D5758,accounts!A:G,6)</f>
        <v>United States</v>
      </c>
      <c r="M5758" s="12" t="str">
        <f>VLOOKUP(D5758,accounts!A:B,2)</f>
        <v>software</v>
      </c>
      <c r="N5758" s="12" t="str">
        <f t="shared" si="26"/>
        <v>Sep 2017</v>
      </c>
      <c r="O5758" s="12" t="str">
        <f t="shared" si="717"/>
        <v>Nov 2017</v>
      </c>
      <c r="P5758" s="12">
        <f>VLOOKUP(D5758,accounts!A:G,4)</f>
        <v>2714.9</v>
      </c>
      <c r="Q5758" s="12">
        <f t="shared" si="718"/>
        <v>61</v>
      </c>
    </row>
    <row r="5759">
      <c r="A5759" s="14" t="s">
        <v>5938</v>
      </c>
      <c r="B5759" s="14" t="s">
        <v>38</v>
      </c>
      <c r="C5759" s="14" t="s">
        <v>18</v>
      </c>
      <c r="D5759" s="14" t="s">
        <v>79</v>
      </c>
      <c r="E5759" s="14" t="s">
        <v>5</v>
      </c>
      <c r="F5759" s="15">
        <v>42994.0</v>
      </c>
      <c r="G5759" s="15">
        <v>43004.0</v>
      </c>
      <c r="H5759" s="14">
        <v>1153.0</v>
      </c>
      <c r="I5759" s="12">
        <f>VLOOKUP(C5759, products!$A$1:$C$8, 3, FALSE)</f>
        <v>1096</v>
      </c>
      <c r="J5759" s="12" t="str">
        <f>VLOOKUP(B5759,sales_teams!A:C,3)</f>
        <v>East</v>
      </c>
      <c r="K5759" s="12" t="str">
        <f>VLOOKUP(B5759,sales_teams!A:C,2)</f>
        <v>Rocco Neubert</v>
      </c>
      <c r="L5759" s="12" t="str">
        <f>VLOOKUP(D5759,accounts!A:G,6)</f>
        <v>Panama</v>
      </c>
      <c r="M5759" s="12" t="str">
        <f>VLOOKUP(D5759,accounts!A:B,2)</f>
        <v>technolgy</v>
      </c>
      <c r="N5759" s="12" t="str">
        <f t="shared" si="26"/>
        <v>Sep 2017</v>
      </c>
      <c r="O5759" s="12" t="str">
        <f t="shared" si="717"/>
        <v>Sep 2017</v>
      </c>
      <c r="P5759" s="12">
        <f>VLOOKUP(D5759,accounts!A:G,4)</f>
        <v>2938.67</v>
      </c>
      <c r="Q5759" s="12">
        <f t="shared" si="718"/>
        <v>0</v>
      </c>
    </row>
    <row r="5760">
      <c r="A5760" s="14" t="s">
        <v>5939</v>
      </c>
      <c r="B5760" s="14" t="s">
        <v>39</v>
      </c>
      <c r="C5760" s="14" t="s">
        <v>18</v>
      </c>
      <c r="D5760" s="14" t="s">
        <v>96</v>
      </c>
      <c r="E5760" s="14" t="s">
        <v>5</v>
      </c>
      <c r="F5760" s="15">
        <v>42994.0</v>
      </c>
      <c r="G5760" s="15">
        <v>42999.0</v>
      </c>
      <c r="H5760" s="14">
        <v>892.0</v>
      </c>
      <c r="I5760" s="12">
        <f>VLOOKUP(C5760, products!$A$1:$C$8, 3, FALSE)</f>
        <v>1096</v>
      </c>
      <c r="J5760" s="12" t="str">
        <f>VLOOKUP(B5760,sales_teams!A:C,3)</f>
        <v>East</v>
      </c>
      <c r="K5760" s="12" t="str">
        <f>VLOOKUP(B5760,sales_teams!A:C,2)</f>
        <v>Rocco Neubert</v>
      </c>
      <c r="L5760" s="12" t="str">
        <f>VLOOKUP(D5760,accounts!A:G,6)</f>
        <v>Japan</v>
      </c>
      <c r="M5760" s="12" t="str">
        <f>VLOOKUP(D5760,accounts!A:B,2)</f>
        <v>retail</v>
      </c>
      <c r="N5760" s="12" t="str">
        <f t="shared" si="26"/>
        <v>Sep 2017</v>
      </c>
      <c r="O5760" s="12" t="str">
        <f t="shared" si="717"/>
        <v>Sep 2017</v>
      </c>
      <c r="P5760" s="12">
        <f>VLOOKUP(D5760,accounts!A:G,4)</f>
        <v>5158.71</v>
      </c>
      <c r="Q5760" s="12">
        <f t="shared" si="718"/>
        <v>0</v>
      </c>
    </row>
    <row r="5761">
      <c r="A5761" s="14" t="s">
        <v>5940</v>
      </c>
      <c r="B5761" s="14" t="s">
        <v>39</v>
      </c>
      <c r="C5761" s="14" t="s">
        <v>18</v>
      </c>
      <c r="D5761" s="14" t="s">
        <v>147</v>
      </c>
      <c r="E5761" s="14" t="s">
        <v>5</v>
      </c>
      <c r="F5761" s="15">
        <v>42994.0</v>
      </c>
      <c r="G5761" s="15">
        <v>43061.0</v>
      </c>
      <c r="H5761" s="14">
        <v>1231.0</v>
      </c>
      <c r="I5761" s="12">
        <f>VLOOKUP(C5761, products!$A$1:$C$8, 3, FALSE)</f>
        <v>1096</v>
      </c>
      <c r="J5761" s="12" t="str">
        <f>VLOOKUP(B5761,sales_teams!A:C,3)</f>
        <v>East</v>
      </c>
      <c r="K5761" s="12" t="str">
        <f>VLOOKUP(B5761,sales_teams!A:C,2)</f>
        <v>Rocco Neubert</v>
      </c>
      <c r="L5761" s="12" t="str">
        <f>VLOOKUP(D5761,accounts!A:G,6)</f>
        <v>United States</v>
      </c>
      <c r="M5761" s="12" t="str">
        <f>VLOOKUP(D5761,accounts!A:B,2)</f>
        <v>retail</v>
      </c>
      <c r="N5761" s="12" t="str">
        <f t="shared" si="26"/>
        <v>Sep 2017</v>
      </c>
      <c r="O5761" s="12" t="str">
        <f t="shared" si="717"/>
        <v>Nov 2017</v>
      </c>
      <c r="P5761" s="12">
        <f>VLOOKUP(D5761,accounts!A:G,4)</f>
        <v>71.12</v>
      </c>
      <c r="Q5761" s="12">
        <f t="shared" si="718"/>
        <v>61</v>
      </c>
    </row>
    <row r="5762">
      <c r="A5762" s="14" t="s">
        <v>5941</v>
      </c>
      <c r="B5762" s="14" t="s">
        <v>39</v>
      </c>
      <c r="C5762" s="14" t="s">
        <v>21</v>
      </c>
      <c r="D5762" s="14" t="s">
        <v>77</v>
      </c>
      <c r="E5762" s="14" t="s">
        <v>5</v>
      </c>
      <c r="F5762" s="15">
        <v>42994.0</v>
      </c>
      <c r="G5762" s="15">
        <v>43094.0</v>
      </c>
      <c r="H5762" s="14">
        <v>3091.0</v>
      </c>
      <c r="I5762" s="12">
        <f>VLOOKUP(C5762, products!$A$1:$C$8, 3, FALSE)</f>
        <v>3393</v>
      </c>
      <c r="J5762" s="12" t="str">
        <f>VLOOKUP(B5762,sales_teams!A:C,3)</f>
        <v>East</v>
      </c>
      <c r="K5762" s="12" t="str">
        <f>VLOOKUP(B5762,sales_teams!A:C,2)</f>
        <v>Rocco Neubert</v>
      </c>
      <c r="L5762" s="12" t="str">
        <f>VLOOKUP(D5762,accounts!A:G,6)</f>
        <v>United States</v>
      </c>
      <c r="M5762" s="12" t="str">
        <f>VLOOKUP(D5762,accounts!A:B,2)</f>
        <v>retail</v>
      </c>
      <c r="N5762" s="12" t="str">
        <f t="shared" si="26"/>
        <v>Sep 2017</v>
      </c>
      <c r="O5762" s="12" t="str">
        <f t="shared" si="717"/>
        <v>Dec 2017</v>
      </c>
      <c r="P5762" s="12">
        <f>VLOOKUP(D5762,accounts!A:G,4)</f>
        <v>1419.98</v>
      </c>
      <c r="Q5762" s="12">
        <f t="shared" si="718"/>
        <v>91</v>
      </c>
    </row>
    <row r="5763">
      <c r="A5763" s="14" t="s">
        <v>5942</v>
      </c>
      <c r="B5763" s="14" t="s">
        <v>41</v>
      </c>
      <c r="C5763" s="14" t="s">
        <v>22</v>
      </c>
      <c r="D5763" s="14" t="s">
        <v>87</v>
      </c>
      <c r="E5763" s="14" t="s">
        <v>5</v>
      </c>
      <c r="F5763" s="15">
        <v>42994.0</v>
      </c>
      <c r="G5763" s="15">
        <v>43063.0</v>
      </c>
      <c r="H5763" s="14">
        <v>547.0</v>
      </c>
      <c r="I5763" s="12">
        <f>VLOOKUP(C5763, products!$A$1:$C$8, 3, FALSE)</f>
        <v>550</v>
      </c>
      <c r="J5763" s="12" t="str">
        <f>VLOOKUP(B5763,sales_teams!A:C,3)</f>
        <v>East</v>
      </c>
      <c r="K5763" s="12" t="str">
        <f>VLOOKUP(B5763,sales_teams!A:C,2)</f>
        <v>Rocco Neubert</v>
      </c>
      <c r="L5763" s="12" t="str">
        <f>VLOOKUP(D5763,accounts!A:G,6)</f>
        <v>United States</v>
      </c>
      <c r="M5763" s="12" t="str">
        <f>VLOOKUP(D5763,accounts!A:B,2)</f>
        <v>entertainment</v>
      </c>
      <c r="N5763" s="12" t="str">
        <f t="shared" si="26"/>
        <v>Sep 2017</v>
      </c>
      <c r="O5763" s="12" t="str">
        <f t="shared" si="717"/>
        <v>Nov 2017</v>
      </c>
      <c r="P5763" s="12">
        <f>VLOOKUP(D5763,accounts!A:G,4)</f>
        <v>3838.39</v>
      </c>
      <c r="Q5763" s="12">
        <f t="shared" si="718"/>
        <v>61</v>
      </c>
    </row>
    <row r="5764">
      <c r="A5764" s="14" t="s">
        <v>5943</v>
      </c>
      <c r="B5764" s="14" t="s">
        <v>44</v>
      </c>
      <c r="C5764" s="14" t="s">
        <v>19</v>
      </c>
      <c r="D5764" s="14" t="s">
        <v>85</v>
      </c>
      <c r="E5764" s="14" t="s">
        <v>26</v>
      </c>
      <c r="F5764" s="15">
        <v>42994.0</v>
      </c>
      <c r="G5764" s="15">
        <v>43052.0</v>
      </c>
      <c r="H5764" s="14">
        <v>0.0</v>
      </c>
      <c r="I5764" s="12">
        <f>VLOOKUP(C5764, products!$A$1:$C$8, 3, FALSE)</f>
        <v>55</v>
      </c>
      <c r="J5764" s="12" t="str">
        <f>VLOOKUP(B5764,sales_teams!A:C,3)</f>
        <v>East</v>
      </c>
      <c r="K5764" s="12" t="str">
        <f>VLOOKUP(B5764,sales_teams!A:C,2)</f>
        <v>Rocco Neubert</v>
      </c>
      <c r="L5764" s="12" t="str">
        <f>VLOOKUP(D5764,accounts!A:G,6)</f>
        <v>United States</v>
      </c>
      <c r="M5764" s="12" t="str">
        <f>VLOOKUP(D5764,accounts!A:B,2)</f>
        <v>medical</v>
      </c>
      <c r="N5764" s="12" t="str">
        <f t="shared" si="26"/>
        <v>Sep 2017</v>
      </c>
      <c r="O5764" s="12" t="str">
        <f t="shared" si="717"/>
        <v>Nov 2017</v>
      </c>
      <c r="P5764" s="12">
        <f>VLOOKUP(D5764,accounts!A:G,4)</f>
        <v>2741.37</v>
      </c>
      <c r="Q5764" s="12">
        <f t="shared" si="718"/>
        <v>61</v>
      </c>
    </row>
    <row r="5765">
      <c r="A5765" s="14" t="s">
        <v>5944</v>
      </c>
      <c r="B5765" s="14" t="s">
        <v>44</v>
      </c>
      <c r="C5765" s="14" t="s">
        <v>20</v>
      </c>
      <c r="D5765" s="14" t="s">
        <v>69</v>
      </c>
      <c r="E5765" s="14" t="s">
        <v>5</v>
      </c>
      <c r="F5765" s="15">
        <v>42994.0</v>
      </c>
      <c r="G5765" s="15">
        <v>42996.0</v>
      </c>
      <c r="H5765" s="14">
        <v>5919.0</v>
      </c>
      <c r="I5765" s="12">
        <f>VLOOKUP(C5765, products!$A$1:$C$8, 3, FALSE)</f>
        <v>5482</v>
      </c>
      <c r="J5765" s="12" t="str">
        <f>VLOOKUP(B5765,sales_teams!A:C,3)</f>
        <v>East</v>
      </c>
      <c r="K5765" s="12" t="str">
        <f>VLOOKUP(B5765,sales_teams!A:C,2)</f>
        <v>Rocco Neubert</v>
      </c>
      <c r="L5765" s="12" t="str">
        <f>VLOOKUP(D5765,accounts!A:G,6)</f>
        <v>United States</v>
      </c>
      <c r="M5765" s="12" t="str">
        <f>VLOOKUP(D5765,accounts!A:B,2)</f>
        <v>marketing</v>
      </c>
      <c r="N5765" s="12" t="str">
        <f t="shared" si="26"/>
        <v>Sep 2017</v>
      </c>
      <c r="O5765" s="12" t="str">
        <f t="shared" si="717"/>
        <v>Sep 2017</v>
      </c>
      <c r="P5765" s="12">
        <f>VLOOKUP(D5765,accounts!A:G,4)</f>
        <v>2952.73</v>
      </c>
      <c r="Q5765" s="12">
        <f t="shared" si="718"/>
        <v>0</v>
      </c>
    </row>
    <row r="5766">
      <c r="A5766" s="14" t="s">
        <v>5945</v>
      </c>
      <c r="B5766" s="14" t="s">
        <v>44</v>
      </c>
      <c r="C5766" s="14" t="s">
        <v>20</v>
      </c>
      <c r="D5766" s="14" t="s">
        <v>111</v>
      </c>
      <c r="E5766" s="14" t="s">
        <v>5</v>
      </c>
      <c r="F5766" s="15">
        <v>42994.0</v>
      </c>
      <c r="G5766" s="15">
        <v>43049.0</v>
      </c>
      <c r="H5766" s="14">
        <v>5745.0</v>
      </c>
      <c r="I5766" s="12">
        <f>VLOOKUP(C5766, products!$A$1:$C$8, 3, FALSE)</f>
        <v>5482</v>
      </c>
      <c r="J5766" s="12" t="str">
        <f>VLOOKUP(B5766,sales_teams!A:C,3)</f>
        <v>East</v>
      </c>
      <c r="K5766" s="12" t="str">
        <f>VLOOKUP(B5766,sales_teams!A:C,2)</f>
        <v>Rocco Neubert</v>
      </c>
      <c r="L5766" s="12" t="str">
        <f>VLOOKUP(D5766,accounts!A:G,6)</f>
        <v>United States</v>
      </c>
      <c r="M5766" s="12" t="str">
        <f>VLOOKUP(D5766,accounts!A:B,2)</f>
        <v>retail</v>
      </c>
      <c r="N5766" s="12" t="str">
        <f t="shared" si="26"/>
        <v>Sep 2017</v>
      </c>
      <c r="O5766" s="12" t="str">
        <f t="shared" si="717"/>
        <v>Nov 2017</v>
      </c>
      <c r="P5766" s="12">
        <f>VLOOKUP(D5766,accounts!A:G,4)</f>
        <v>223.8</v>
      </c>
      <c r="Q5766" s="12">
        <f t="shared" si="718"/>
        <v>61</v>
      </c>
    </row>
    <row r="5767">
      <c r="A5767" s="14" t="s">
        <v>5946</v>
      </c>
      <c r="B5767" s="14" t="s">
        <v>45</v>
      </c>
      <c r="C5767" s="14" t="s">
        <v>22</v>
      </c>
      <c r="D5767" s="14" t="s">
        <v>82</v>
      </c>
      <c r="E5767" s="14" t="s">
        <v>26</v>
      </c>
      <c r="F5767" s="15">
        <v>42994.0</v>
      </c>
      <c r="G5767" s="15">
        <v>43058.0</v>
      </c>
      <c r="H5767" s="14">
        <v>0.0</v>
      </c>
      <c r="I5767" s="12">
        <f>VLOOKUP(C5767, products!$A$1:$C$8, 3, FALSE)</f>
        <v>550</v>
      </c>
      <c r="J5767" s="12" t="str">
        <f>VLOOKUP(B5767,sales_teams!A:C,3)</f>
        <v>East</v>
      </c>
      <c r="K5767" s="12" t="str">
        <f>VLOOKUP(B5767,sales_teams!A:C,2)</f>
        <v>Rocco Neubert</v>
      </c>
      <c r="L5767" s="12" t="str">
        <f>VLOOKUP(D5767,accounts!A:G,6)</f>
        <v>United States</v>
      </c>
      <c r="M5767" s="12" t="str">
        <f>VLOOKUP(D5767,accounts!A:B,2)</f>
        <v>finance</v>
      </c>
      <c r="N5767" s="12" t="str">
        <f t="shared" si="26"/>
        <v>Sep 2017</v>
      </c>
      <c r="O5767" s="12" t="str">
        <f t="shared" si="717"/>
        <v>Nov 2017</v>
      </c>
      <c r="P5767" s="12">
        <f>VLOOKUP(D5767,accounts!A:G,4)</f>
        <v>1698.2</v>
      </c>
      <c r="Q5767" s="12">
        <f t="shared" si="718"/>
        <v>61</v>
      </c>
    </row>
    <row r="5768">
      <c r="A5768" s="14" t="s">
        <v>5947</v>
      </c>
      <c r="B5768" s="14" t="s">
        <v>45</v>
      </c>
      <c r="C5768" s="14" t="s">
        <v>22</v>
      </c>
      <c r="D5768" s="14" t="s">
        <v>100</v>
      </c>
      <c r="E5768" s="14" t="s">
        <v>26</v>
      </c>
      <c r="F5768" s="15">
        <v>42994.0</v>
      </c>
      <c r="G5768" s="15">
        <v>43065.0</v>
      </c>
      <c r="H5768" s="14">
        <v>0.0</v>
      </c>
      <c r="I5768" s="12">
        <f>VLOOKUP(C5768, products!$A$1:$C$8, 3, FALSE)</f>
        <v>550</v>
      </c>
      <c r="J5768" s="12" t="str">
        <f>VLOOKUP(B5768,sales_teams!A:C,3)</f>
        <v>East</v>
      </c>
      <c r="K5768" s="12" t="str">
        <f>VLOOKUP(B5768,sales_teams!A:C,2)</f>
        <v>Rocco Neubert</v>
      </c>
      <c r="L5768" s="12" t="str">
        <f>VLOOKUP(D5768,accounts!A:G,6)</f>
        <v>Belgium</v>
      </c>
      <c r="M5768" s="12" t="str">
        <f>VLOOKUP(D5768,accounts!A:B,2)</f>
        <v>retail</v>
      </c>
      <c r="N5768" s="12" t="str">
        <f t="shared" si="26"/>
        <v>Sep 2017</v>
      </c>
      <c r="O5768" s="12" t="str">
        <f t="shared" si="717"/>
        <v>Nov 2017</v>
      </c>
      <c r="P5768" s="12">
        <f>VLOOKUP(D5768,accounts!A:G,4)</f>
        <v>1376.8</v>
      </c>
      <c r="Q5768" s="12">
        <f t="shared" si="718"/>
        <v>61</v>
      </c>
    </row>
    <row r="5769">
      <c r="A5769" s="14" t="s">
        <v>5948</v>
      </c>
      <c r="B5769" s="14" t="s">
        <v>45</v>
      </c>
      <c r="C5769" s="14" t="s">
        <v>17</v>
      </c>
      <c r="D5769" s="14" t="s">
        <v>71</v>
      </c>
      <c r="E5769" s="14" t="s">
        <v>26</v>
      </c>
      <c r="F5769" s="15">
        <v>42994.0</v>
      </c>
      <c r="G5769" s="15">
        <v>43091.0</v>
      </c>
      <c r="H5769" s="14">
        <v>0.0</v>
      </c>
      <c r="I5769" s="12">
        <f>VLOOKUP(C5769, products!$A$1:$C$8, 3, FALSE)</f>
        <v>4821</v>
      </c>
      <c r="J5769" s="12" t="str">
        <f>VLOOKUP(B5769,sales_teams!A:C,3)</f>
        <v>East</v>
      </c>
      <c r="K5769" s="12" t="str">
        <f>VLOOKUP(B5769,sales_teams!A:C,2)</f>
        <v>Rocco Neubert</v>
      </c>
      <c r="L5769" s="12" t="str">
        <f>VLOOKUP(D5769,accounts!A:G,6)</f>
        <v>United States</v>
      </c>
      <c r="M5769" s="12" t="str">
        <f>VLOOKUP(D5769,accounts!A:B,2)</f>
        <v>services</v>
      </c>
      <c r="N5769" s="12" t="str">
        <f t="shared" si="26"/>
        <v>Sep 2017</v>
      </c>
      <c r="O5769" s="12" t="str">
        <f t="shared" si="717"/>
        <v>Dec 2017</v>
      </c>
      <c r="P5769" s="12">
        <f>VLOOKUP(D5769,accounts!A:G,4)</f>
        <v>2041.73</v>
      </c>
      <c r="Q5769" s="12">
        <f t="shared" si="718"/>
        <v>91</v>
      </c>
    </row>
    <row r="5770">
      <c r="A5770" s="14" t="s">
        <v>5949</v>
      </c>
      <c r="B5770" s="14" t="s">
        <v>48</v>
      </c>
      <c r="C5770" s="14" t="s">
        <v>21</v>
      </c>
      <c r="D5770" s="14" t="s">
        <v>98</v>
      </c>
      <c r="E5770" s="14" t="s">
        <v>26</v>
      </c>
      <c r="F5770" s="15">
        <v>42994.0</v>
      </c>
      <c r="G5770" s="15">
        <v>43075.0</v>
      </c>
      <c r="H5770" s="14">
        <v>0.0</v>
      </c>
      <c r="I5770" s="12">
        <f>VLOOKUP(C5770, products!$A$1:$C$8, 3, FALSE)</f>
        <v>3393</v>
      </c>
      <c r="J5770" s="12" t="str">
        <f>VLOOKUP(B5770,sales_teams!A:C,3)</f>
        <v>East</v>
      </c>
      <c r="K5770" s="12" t="str">
        <f>VLOOKUP(B5770,sales_teams!A:C,2)</f>
        <v>Rocco Neubert</v>
      </c>
      <c r="L5770" s="12" t="str">
        <f>VLOOKUP(D5770,accounts!A:G,6)</f>
        <v>United States</v>
      </c>
      <c r="M5770" s="12" t="str">
        <f>VLOOKUP(D5770,accounts!A:B,2)</f>
        <v>retail</v>
      </c>
      <c r="N5770" s="12" t="str">
        <f t="shared" si="26"/>
        <v>Sep 2017</v>
      </c>
      <c r="O5770" s="12" t="str">
        <f t="shared" si="717"/>
        <v>Dec 2017</v>
      </c>
      <c r="P5770" s="12">
        <f>VLOOKUP(D5770,accounts!A:G,4)</f>
        <v>718.62</v>
      </c>
      <c r="Q5770" s="12">
        <f t="shared" si="718"/>
        <v>91</v>
      </c>
    </row>
    <row r="5771">
      <c r="A5771" s="14" t="s">
        <v>5950</v>
      </c>
      <c r="B5771" s="14" t="s">
        <v>49</v>
      </c>
      <c r="C5771" s="14" t="s">
        <v>20</v>
      </c>
      <c r="D5771" s="14" t="s">
        <v>65</v>
      </c>
      <c r="E5771" s="14" t="s">
        <v>26</v>
      </c>
      <c r="F5771" s="15">
        <v>42994.0</v>
      </c>
      <c r="G5771" s="15">
        <v>43078.0</v>
      </c>
      <c r="H5771" s="14">
        <v>0.0</v>
      </c>
      <c r="I5771" s="12">
        <f>VLOOKUP(C5771, products!$A$1:$C$8, 3, FALSE)</f>
        <v>5482</v>
      </c>
      <c r="J5771" s="12" t="str">
        <f>VLOOKUP(B5771,sales_teams!A:C,3)</f>
        <v>West</v>
      </c>
      <c r="K5771" s="12" t="str">
        <f>VLOOKUP(B5771,sales_teams!A:C,2)</f>
        <v>Summer Sewald</v>
      </c>
      <c r="L5771" s="12" t="str">
        <f>VLOOKUP(D5771,accounts!A:G,6)</f>
        <v>United States</v>
      </c>
      <c r="M5771" s="12" t="str">
        <f>VLOOKUP(D5771,accounts!A:B,2)</f>
        <v>technolgy</v>
      </c>
      <c r="N5771" s="12" t="str">
        <f t="shared" si="26"/>
        <v>Sep 2017</v>
      </c>
      <c r="O5771" s="12" t="str">
        <f t="shared" si="717"/>
        <v>Dec 2017</v>
      </c>
      <c r="P5771" s="12">
        <f>VLOOKUP(D5771,accounts!A:G,4)</f>
        <v>7708.38</v>
      </c>
      <c r="Q5771" s="12">
        <f t="shared" si="718"/>
        <v>91</v>
      </c>
    </row>
    <row r="5772">
      <c r="A5772" s="14" t="s">
        <v>5951</v>
      </c>
      <c r="B5772" s="14" t="s">
        <v>49</v>
      </c>
      <c r="C5772" s="14" t="s">
        <v>18</v>
      </c>
      <c r="D5772" s="14" t="s">
        <v>74</v>
      </c>
      <c r="E5772" s="14" t="s">
        <v>5</v>
      </c>
      <c r="F5772" s="15">
        <v>42994.0</v>
      </c>
      <c r="G5772" s="15">
        <v>43084.0</v>
      </c>
      <c r="H5772" s="14">
        <v>1252.0</v>
      </c>
      <c r="I5772" s="12">
        <f>VLOOKUP(C5772, products!$A$1:$C$8, 3, FALSE)</f>
        <v>1096</v>
      </c>
      <c r="J5772" s="12" t="str">
        <f>VLOOKUP(B5772,sales_teams!A:C,3)</f>
        <v>West</v>
      </c>
      <c r="K5772" s="12" t="str">
        <f>VLOOKUP(B5772,sales_teams!A:C,2)</f>
        <v>Summer Sewald</v>
      </c>
      <c r="L5772" s="12" t="str">
        <f>VLOOKUP(D5772,accounts!A:G,6)</f>
        <v>United States</v>
      </c>
      <c r="M5772" s="12" t="str">
        <f>VLOOKUP(D5772,accounts!A:B,2)</f>
        <v>retail</v>
      </c>
      <c r="N5772" s="12" t="str">
        <f t="shared" si="26"/>
        <v>Sep 2017</v>
      </c>
      <c r="O5772" s="12" t="str">
        <f t="shared" si="717"/>
        <v>Dec 2017</v>
      </c>
      <c r="P5772" s="12">
        <f>VLOOKUP(D5772,accounts!A:G,4)</f>
        <v>2214.94</v>
      </c>
      <c r="Q5772" s="12">
        <f t="shared" si="718"/>
        <v>91</v>
      </c>
    </row>
    <row r="5773">
      <c r="A5773" s="14" t="s">
        <v>5952</v>
      </c>
      <c r="B5773" s="14" t="s">
        <v>52</v>
      </c>
      <c r="C5773" s="14" t="s">
        <v>19</v>
      </c>
      <c r="D5773" s="14" t="s">
        <v>102</v>
      </c>
      <c r="E5773" s="14" t="s">
        <v>26</v>
      </c>
      <c r="F5773" s="15">
        <v>42994.0</v>
      </c>
      <c r="G5773" s="15">
        <v>43060.0</v>
      </c>
      <c r="H5773" s="14">
        <v>0.0</v>
      </c>
      <c r="I5773" s="12">
        <f>VLOOKUP(C5773, products!$A$1:$C$8, 3, FALSE)</f>
        <v>55</v>
      </c>
      <c r="J5773" s="12" t="str">
        <f>VLOOKUP(B5773,sales_teams!A:C,3)</f>
        <v>West</v>
      </c>
      <c r="K5773" s="12" t="str">
        <f>VLOOKUP(B5773,sales_teams!A:C,2)</f>
        <v>Summer Sewald</v>
      </c>
      <c r="L5773" s="12" t="str">
        <f>VLOOKUP(D5773,accounts!A:G,6)</f>
        <v>United States</v>
      </c>
      <c r="M5773" s="12" t="str">
        <f>VLOOKUP(D5773,accounts!A:B,2)</f>
        <v>marketing</v>
      </c>
      <c r="N5773" s="12" t="str">
        <f t="shared" si="26"/>
        <v>Sep 2017</v>
      </c>
      <c r="O5773" s="12" t="str">
        <f t="shared" si="717"/>
        <v>Nov 2017</v>
      </c>
      <c r="P5773" s="12">
        <f>VLOOKUP(D5773,accounts!A:G,4)</f>
        <v>2173.98</v>
      </c>
      <c r="Q5773" s="12">
        <f t="shared" si="718"/>
        <v>61</v>
      </c>
    </row>
    <row r="5774">
      <c r="A5774" s="14" t="s">
        <v>5953</v>
      </c>
      <c r="B5774" s="14" t="s">
        <v>52</v>
      </c>
      <c r="C5774" s="14" t="s">
        <v>21</v>
      </c>
      <c r="D5774" s="14" t="s">
        <v>82</v>
      </c>
      <c r="E5774" s="14" t="s">
        <v>5</v>
      </c>
      <c r="F5774" s="15">
        <v>42994.0</v>
      </c>
      <c r="G5774" s="15">
        <v>43074.0</v>
      </c>
      <c r="H5774" s="14">
        <v>3039.0</v>
      </c>
      <c r="I5774" s="12">
        <f>VLOOKUP(C5774, products!$A$1:$C$8, 3, FALSE)</f>
        <v>3393</v>
      </c>
      <c r="J5774" s="12" t="str">
        <f>VLOOKUP(B5774,sales_teams!A:C,3)</f>
        <v>West</v>
      </c>
      <c r="K5774" s="12" t="str">
        <f>VLOOKUP(B5774,sales_teams!A:C,2)</f>
        <v>Summer Sewald</v>
      </c>
      <c r="L5774" s="12" t="str">
        <f>VLOOKUP(D5774,accounts!A:G,6)</f>
        <v>United States</v>
      </c>
      <c r="M5774" s="12" t="str">
        <f>VLOOKUP(D5774,accounts!A:B,2)</f>
        <v>finance</v>
      </c>
      <c r="N5774" s="12" t="str">
        <f t="shared" si="26"/>
        <v>Sep 2017</v>
      </c>
      <c r="O5774" s="12" t="str">
        <f t="shared" si="717"/>
        <v>Dec 2017</v>
      </c>
      <c r="P5774" s="12">
        <f>VLOOKUP(D5774,accounts!A:G,4)</f>
        <v>1698.2</v>
      </c>
      <c r="Q5774" s="12">
        <f t="shared" si="718"/>
        <v>91</v>
      </c>
    </row>
    <row r="5775">
      <c r="A5775" s="14" t="s">
        <v>5954</v>
      </c>
      <c r="B5775" s="14" t="s">
        <v>53</v>
      </c>
      <c r="C5775" s="14" t="s">
        <v>22</v>
      </c>
      <c r="D5775" s="14" t="s">
        <v>70</v>
      </c>
      <c r="E5775" s="14" t="s">
        <v>5</v>
      </c>
      <c r="F5775" s="15">
        <v>42994.0</v>
      </c>
      <c r="G5775" s="15">
        <v>43058.0</v>
      </c>
      <c r="H5775" s="14">
        <v>637.0</v>
      </c>
      <c r="I5775" s="12">
        <f>VLOOKUP(C5775, products!$A$1:$C$8, 3, FALSE)</f>
        <v>550</v>
      </c>
      <c r="J5775" s="12" t="str">
        <f>VLOOKUP(B5775,sales_teams!A:C,3)</f>
        <v>West</v>
      </c>
      <c r="K5775" s="12" t="str">
        <f>VLOOKUP(B5775,sales_teams!A:C,2)</f>
        <v>Summer Sewald</v>
      </c>
      <c r="L5775" s="12" t="str">
        <f>VLOOKUP(D5775,accounts!A:G,6)</f>
        <v>United States</v>
      </c>
      <c r="M5775" s="12" t="str">
        <f>VLOOKUP(D5775,accounts!A:B,2)</f>
        <v>telecommunications</v>
      </c>
      <c r="N5775" s="12" t="str">
        <f t="shared" si="26"/>
        <v>Sep 2017</v>
      </c>
      <c r="O5775" s="12" t="str">
        <f t="shared" si="717"/>
        <v>Nov 2017</v>
      </c>
      <c r="P5775" s="12">
        <f>VLOOKUP(D5775,accounts!A:G,4)</f>
        <v>5266.09</v>
      </c>
      <c r="Q5775" s="12">
        <f t="shared" si="718"/>
        <v>61</v>
      </c>
    </row>
    <row r="5776">
      <c r="A5776" s="14" t="s">
        <v>5955</v>
      </c>
      <c r="B5776" s="14" t="s">
        <v>54</v>
      </c>
      <c r="C5776" s="14" t="s">
        <v>22</v>
      </c>
      <c r="D5776" s="14" t="s">
        <v>114</v>
      </c>
      <c r="E5776" s="14" t="s">
        <v>26</v>
      </c>
      <c r="F5776" s="15">
        <v>42994.0</v>
      </c>
      <c r="G5776" s="15">
        <v>43004.0</v>
      </c>
      <c r="H5776" s="14">
        <v>0.0</v>
      </c>
      <c r="I5776" s="12">
        <f>VLOOKUP(C5776, products!$A$1:$C$8, 3, FALSE)</f>
        <v>550</v>
      </c>
      <c r="J5776" s="12" t="str">
        <f>VLOOKUP(B5776,sales_teams!A:C,3)</f>
        <v>West</v>
      </c>
      <c r="K5776" s="12" t="str">
        <f>VLOOKUP(B5776,sales_teams!A:C,2)</f>
        <v>Summer Sewald</v>
      </c>
      <c r="L5776" s="12" t="str">
        <f>VLOOKUP(D5776,accounts!A:G,6)</f>
        <v>United States</v>
      </c>
      <c r="M5776" s="12" t="str">
        <f>VLOOKUP(D5776,accounts!A:B,2)</f>
        <v>technolgy</v>
      </c>
      <c r="N5776" s="12" t="str">
        <f t="shared" si="26"/>
        <v>Sep 2017</v>
      </c>
      <c r="O5776" s="12" t="str">
        <f t="shared" si="717"/>
        <v>Sep 2017</v>
      </c>
      <c r="P5776" s="12">
        <f>VLOOKUP(D5776,accounts!A:G,4)</f>
        <v>1100.04</v>
      </c>
      <c r="Q5776" s="12">
        <f t="shared" si="718"/>
        <v>0</v>
      </c>
    </row>
    <row r="5777">
      <c r="A5777" s="14" t="s">
        <v>5956</v>
      </c>
      <c r="B5777" s="14" t="s">
        <v>55</v>
      </c>
      <c r="C5777" s="14" t="s">
        <v>17</v>
      </c>
      <c r="D5777" s="14" t="s">
        <v>136</v>
      </c>
      <c r="E5777" s="14" t="s">
        <v>5</v>
      </c>
      <c r="F5777" s="15">
        <v>42994.0</v>
      </c>
      <c r="G5777" s="15">
        <v>43077.0</v>
      </c>
      <c r="H5777" s="14">
        <v>4614.0</v>
      </c>
      <c r="I5777" s="12">
        <f>VLOOKUP(C5777, products!$A$1:$C$8, 3, FALSE)</f>
        <v>4821</v>
      </c>
      <c r="J5777" s="12" t="str">
        <f>VLOOKUP(B5777,sales_teams!A:C,3)</f>
        <v>West</v>
      </c>
      <c r="K5777" s="12" t="str">
        <f>VLOOKUP(B5777,sales_teams!A:C,2)</f>
        <v>Summer Sewald</v>
      </c>
      <c r="L5777" s="12" t="str">
        <f>VLOOKUP(D5777,accounts!A:G,6)</f>
        <v>United States</v>
      </c>
      <c r="M5777" s="12" t="str">
        <f>VLOOKUP(D5777,accounts!A:B,2)</f>
        <v>entertainment</v>
      </c>
      <c r="N5777" s="12" t="str">
        <f t="shared" si="26"/>
        <v>Sep 2017</v>
      </c>
      <c r="O5777" s="12" t="str">
        <f t="shared" si="717"/>
        <v>Dec 2017</v>
      </c>
      <c r="P5777" s="12">
        <f>VLOOKUP(D5777,accounts!A:G,4)</f>
        <v>324.19</v>
      </c>
      <c r="Q5777" s="12">
        <f t="shared" si="718"/>
        <v>91</v>
      </c>
    </row>
    <row r="5778">
      <c r="A5778" s="14" t="s">
        <v>5957</v>
      </c>
      <c r="B5778" s="14" t="s">
        <v>56</v>
      </c>
      <c r="C5778" s="14" t="s">
        <v>19</v>
      </c>
      <c r="D5778" s="14" t="s">
        <v>88</v>
      </c>
      <c r="E5778" s="14" t="s">
        <v>5</v>
      </c>
      <c r="F5778" s="15">
        <v>42994.0</v>
      </c>
      <c r="G5778" s="15">
        <v>43066.0</v>
      </c>
      <c r="H5778" s="14">
        <v>51.0</v>
      </c>
      <c r="I5778" s="12">
        <f>VLOOKUP(C5778, products!$A$1:$C$8, 3, FALSE)</f>
        <v>55</v>
      </c>
      <c r="J5778" s="12" t="str">
        <f>VLOOKUP(B5778,sales_teams!A:C,3)</f>
        <v>West</v>
      </c>
      <c r="K5778" s="12" t="str">
        <f>VLOOKUP(B5778,sales_teams!A:C,2)</f>
        <v>Summer Sewald</v>
      </c>
      <c r="L5778" s="12" t="str">
        <f>VLOOKUP(D5778,accounts!A:G,6)</f>
        <v>United States</v>
      </c>
      <c r="M5778" s="12" t="str">
        <f>VLOOKUP(D5778,accounts!A:B,2)</f>
        <v>retail</v>
      </c>
      <c r="N5778" s="12" t="str">
        <f t="shared" si="26"/>
        <v>Sep 2017</v>
      </c>
      <c r="O5778" s="12" t="str">
        <f t="shared" si="717"/>
        <v>Nov 2017</v>
      </c>
      <c r="P5778" s="12">
        <f>VLOOKUP(D5778,accounts!A:G,4)</f>
        <v>2520.83</v>
      </c>
      <c r="Q5778" s="12">
        <f t="shared" si="718"/>
        <v>61</v>
      </c>
    </row>
    <row r="5779">
      <c r="A5779" s="14" t="s">
        <v>5958</v>
      </c>
      <c r="B5779" s="14" t="s">
        <v>58</v>
      </c>
      <c r="C5779" s="14" t="s">
        <v>22</v>
      </c>
      <c r="D5779" s="14" t="s">
        <v>81</v>
      </c>
      <c r="E5779" s="14" t="s">
        <v>26</v>
      </c>
      <c r="F5779" s="15">
        <v>42994.0</v>
      </c>
      <c r="G5779" s="15">
        <v>43058.0</v>
      </c>
      <c r="H5779" s="14">
        <v>0.0</v>
      </c>
      <c r="I5779" s="12">
        <f>VLOOKUP(C5779, products!$A$1:$C$8, 3, FALSE)</f>
        <v>550</v>
      </c>
      <c r="J5779" s="12" t="str">
        <f>VLOOKUP(B5779,sales_teams!A:C,3)</f>
        <v>West</v>
      </c>
      <c r="K5779" s="12" t="str">
        <f>VLOOKUP(B5779,sales_teams!A:C,2)</f>
        <v>Summer Sewald</v>
      </c>
      <c r="L5779" s="12" t="str">
        <f>VLOOKUP(D5779,accounts!A:G,6)</f>
        <v>United States</v>
      </c>
      <c r="M5779" s="12" t="str">
        <f>VLOOKUP(D5779,accounts!A:B,2)</f>
        <v>retail</v>
      </c>
      <c r="N5779" s="12" t="str">
        <f t="shared" si="26"/>
        <v>Sep 2017</v>
      </c>
      <c r="O5779" s="12" t="str">
        <f t="shared" si="717"/>
        <v>Nov 2017</v>
      </c>
      <c r="P5779" s="12">
        <f>VLOOKUP(D5779,accounts!A:G,4)</f>
        <v>2437.85</v>
      </c>
      <c r="Q5779" s="12">
        <f t="shared" si="718"/>
        <v>61</v>
      </c>
    </row>
    <row r="5780">
      <c r="A5780" s="14" t="s">
        <v>5959</v>
      </c>
      <c r="B5780" s="14" t="s">
        <v>58</v>
      </c>
      <c r="C5780" s="14" t="s">
        <v>22</v>
      </c>
      <c r="D5780" s="14" t="s">
        <v>81</v>
      </c>
      <c r="E5780" s="14" t="s">
        <v>5</v>
      </c>
      <c r="F5780" s="15">
        <v>42994.0</v>
      </c>
      <c r="G5780" s="15">
        <v>43073.0</v>
      </c>
      <c r="H5780" s="14">
        <v>595.0</v>
      </c>
      <c r="I5780" s="12">
        <f>VLOOKUP(C5780, products!$A$1:$C$8, 3, FALSE)</f>
        <v>550</v>
      </c>
      <c r="J5780" s="12" t="str">
        <f>VLOOKUP(B5780,sales_teams!A:C,3)</f>
        <v>West</v>
      </c>
      <c r="K5780" s="12" t="str">
        <f>VLOOKUP(B5780,sales_teams!A:C,2)</f>
        <v>Summer Sewald</v>
      </c>
      <c r="L5780" s="12" t="str">
        <f>VLOOKUP(D5780,accounts!A:G,6)</f>
        <v>United States</v>
      </c>
      <c r="M5780" s="12" t="str">
        <f>VLOOKUP(D5780,accounts!A:B,2)</f>
        <v>retail</v>
      </c>
      <c r="N5780" s="12" t="str">
        <f t="shared" si="26"/>
        <v>Sep 2017</v>
      </c>
      <c r="O5780" s="12" t="str">
        <f t="shared" si="717"/>
        <v>Dec 2017</v>
      </c>
      <c r="P5780" s="12">
        <f>VLOOKUP(D5780,accounts!A:G,4)</f>
        <v>2437.85</v>
      </c>
      <c r="Q5780" s="12">
        <f t="shared" si="718"/>
        <v>91</v>
      </c>
    </row>
    <row r="5781">
      <c r="A5781" s="14" t="s">
        <v>5960</v>
      </c>
      <c r="B5781" s="14" t="s">
        <v>58</v>
      </c>
      <c r="C5781" s="14" t="s">
        <v>19</v>
      </c>
      <c r="D5781" s="14" t="s">
        <v>136</v>
      </c>
      <c r="E5781" s="14" t="s">
        <v>5</v>
      </c>
      <c r="F5781" s="15">
        <v>42994.0</v>
      </c>
      <c r="G5781" s="15">
        <v>43095.0</v>
      </c>
      <c r="H5781" s="14">
        <v>52.0</v>
      </c>
      <c r="I5781" s="12">
        <f>VLOOKUP(C5781, products!$A$1:$C$8, 3, FALSE)</f>
        <v>55</v>
      </c>
      <c r="J5781" s="12" t="str">
        <f>VLOOKUP(B5781,sales_teams!A:C,3)</f>
        <v>West</v>
      </c>
      <c r="K5781" s="12" t="str">
        <f>VLOOKUP(B5781,sales_teams!A:C,2)</f>
        <v>Summer Sewald</v>
      </c>
      <c r="L5781" s="12" t="str">
        <f>VLOOKUP(D5781,accounts!A:G,6)</f>
        <v>United States</v>
      </c>
      <c r="M5781" s="12" t="str">
        <f>VLOOKUP(D5781,accounts!A:B,2)</f>
        <v>entertainment</v>
      </c>
      <c r="N5781" s="12" t="str">
        <f t="shared" si="26"/>
        <v>Sep 2017</v>
      </c>
      <c r="O5781" s="12" t="str">
        <f t="shared" si="717"/>
        <v>Dec 2017</v>
      </c>
      <c r="P5781" s="12">
        <f>VLOOKUP(D5781,accounts!A:G,4)</f>
        <v>324.19</v>
      </c>
      <c r="Q5781" s="12">
        <f t="shared" si="718"/>
        <v>91</v>
      </c>
    </row>
    <row r="5782">
      <c r="A5782" s="14" t="s">
        <v>5961</v>
      </c>
      <c r="B5782" s="14" t="s">
        <v>59</v>
      </c>
      <c r="C5782" s="14" t="s">
        <v>17</v>
      </c>
      <c r="D5782" s="14" t="s">
        <v>65</v>
      </c>
      <c r="E5782" s="14" t="s">
        <v>5</v>
      </c>
      <c r="F5782" s="15">
        <v>42994.0</v>
      </c>
      <c r="G5782" s="15">
        <v>43008.0</v>
      </c>
      <c r="H5782" s="14">
        <v>5604.0</v>
      </c>
      <c r="I5782" s="12">
        <f>VLOOKUP(C5782, products!$A$1:$C$8, 3, FALSE)</f>
        <v>4821</v>
      </c>
      <c r="J5782" s="12" t="str">
        <f>VLOOKUP(B5782,sales_teams!A:C,3)</f>
        <v>West</v>
      </c>
      <c r="K5782" s="12" t="str">
        <f>VLOOKUP(B5782,sales_teams!A:C,2)</f>
        <v>Summer Sewald</v>
      </c>
      <c r="L5782" s="12" t="str">
        <f>VLOOKUP(D5782,accounts!A:G,6)</f>
        <v>United States</v>
      </c>
      <c r="M5782" s="12" t="str">
        <f>VLOOKUP(D5782,accounts!A:B,2)</f>
        <v>technolgy</v>
      </c>
      <c r="N5782" s="12" t="str">
        <f t="shared" si="26"/>
        <v>Sep 2017</v>
      </c>
      <c r="O5782" s="12" t="str">
        <f t="shared" si="717"/>
        <v>Sep 2017</v>
      </c>
      <c r="P5782" s="12">
        <f>VLOOKUP(D5782,accounts!A:G,4)</f>
        <v>7708.38</v>
      </c>
      <c r="Q5782" s="12">
        <f t="shared" si="718"/>
        <v>0</v>
      </c>
    </row>
    <row r="5783">
      <c r="A5783" s="14" t="s">
        <v>5962</v>
      </c>
      <c r="B5783" s="14" t="s">
        <v>61</v>
      </c>
      <c r="C5783" s="14" t="s">
        <v>18</v>
      </c>
      <c r="D5783" s="14" t="s">
        <v>135</v>
      </c>
      <c r="E5783" s="14" t="s">
        <v>26</v>
      </c>
      <c r="F5783" s="15">
        <v>42994.0</v>
      </c>
      <c r="G5783" s="15">
        <v>43057.0</v>
      </c>
      <c r="H5783" s="14">
        <v>0.0</v>
      </c>
      <c r="I5783" s="12">
        <f>VLOOKUP(C5783, products!$A$1:$C$8, 3, FALSE)</f>
        <v>1096</v>
      </c>
      <c r="J5783" s="12" t="str">
        <f>VLOOKUP(B5783,sales_teams!A:C,3)</f>
        <v>West</v>
      </c>
      <c r="K5783" s="12" t="str">
        <f>VLOOKUP(B5783,sales_teams!A:C,2)</f>
        <v>Summer Sewald</v>
      </c>
      <c r="L5783" s="12" t="str">
        <f>VLOOKUP(D5783,accounts!A:G,6)</f>
        <v>United States</v>
      </c>
      <c r="M5783" s="12" t="str">
        <f>VLOOKUP(D5783,accounts!A:B,2)</f>
        <v>software</v>
      </c>
      <c r="N5783" s="12" t="str">
        <f t="shared" si="26"/>
        <v>Sep 2017</v>
      </c>
      <c r="O5783" s="12" t="str">
        <f t="shared" si="717"/>
        <v>Nov 2017</v>
      </c>
      <c r="P5783" s="12">
        <f>VLOOKUP(D5783,accounts!A:G,4)</f>
        <v>98.79</v>
      </c>
      <c r="Q5783" s="12">
        <f t="shared" si="718"/>
        <v>61</v>
      </c>
    </row>
    <row r="5784">
      <c r="A5784" s="14" t="s">
        <v>5963</v>
      </c>
      <c r="B5784" s="14" t="s">
        <v>61</v>
      </c>
      <c r="C5784" s="14" t="s">
        <v>18</v>
      </c>
      <c r="D5784" s="14" t="s">
        <v>99</v>
      </c>
      <c r="E5784" s="14" t="s">
        <v>26</v>
      </c>
      <c r="F5784" s="15">
        <v>42994.0</v>
      </c>
      <c r="G5784" s="15">
        <v>43051.0</v>
      </c>
      <c r="H5784" s="14">
        <v>0.0</v>
      </c>
      <c r="I5784" s="12">
        <f>VLOOKUP(C5784, products!$A$1:$C$8, 3, FALSE)</f>
        <v>1096</v>
      </c>
      <c r="J5784" s="12" t="str">
        <f>VLOOKUP(B5784,sales_teams!A:C,3)</f>
        <v>West</v>
      </c>
      <c r="K5784" s="12" t="str">
        <f>VLOOKUP(B5784,sales_teams!A:C,2)</f>
        <v>Summer Sewald</v>
      </c>
      <c r="L5784" s="12" t="str">
        <f>VLOOKUP(D5784,accounts!A:G,6)</f>
        <v>United States</v>
      </c>
      <c r="M5784" s="12" t="str">
        <f>VLOOKUP(D5784,accounts!A:B,2)</f>
        <v>services</v>
      </c>
      <c r="N5784" s="12" t="str">
        <f t="shared" si="26"/>
        <v>Sep 2017</v>
      </c>
      <c r="O5784" s="12" t="str">
        <f t="shared" si="717"/>
        <v>Nov 2017</v>
      </c>
      <c r="P5784" s="12">
        <f>VLOOKUP(D5784,accounts!A:G,4)</f>
        <v>792.46</v>
      </c>
      <c r="Q5784" s="12">
        <f t="shared" si="718"/>
        <v>61</v>
      </c>
    </row>
    <row r="5785">
      <c r="A5785" s="14" t="s">
        <v>5964</v>
      </c>
      <c r="B5785" s="14" t="s">
        <v>61</v>
      </c>
      <c r="C5785" s="14" t="s">
        <v>18</v>
      </c>
      <c r="D5785" s="14" t="s">
        <v>123</v>
      </c>
      <c r="E5785" s="14" t="s">
        <v>26</v>
      </c>
      <c r="F5785" s="15">
        <v>42994.0</v>
      </c>
      <c r="G5785" s="15">
        <v>43065.0</v>
      </c>
      <c r="H5785" s="14">
        <v>0.0</v>
      </c>
      <c r="I5785" s="12">
        <f>VLOOKUP(C5785, products!$A$1:$C$8, 3, FALSE)</f>
        <v>1096</v>
      </c>
      <c r="J5785" s="12" t="str">
        <f>VLOOKUP(B5785,sales_teams!A:C,3)</f>
        <v>West</v>
      </c>
      <c r="K5785" s="12" t="str">
        <f>VLOOKUP(B5785,sales_teams!A:C,2)</f>
        <v>Summer Sewald</v>
      </c>
      <c r="L5785" s="12" t="str">
        <f>VLOOKUP(D5785,accounts!A:G,6)</f>
        <v>United States</v>
      </c>
      <c r="M5785" s="12" t="str">
        <f>VLOOKUP(D5785,accounts!A:B,2)</f>
        <v>entertainment</v>
      </c>
      <c r="N5785" s="12" t="str">
        <f t="shared" si="26"/>
        <v>Sep 2017</v>
      </c>
      <c r="O5785" s="12" t="str">
        <f t="shared" si="717"/>
        <v>Nov 2017</v>
      </c>
      <c r="P5785" s="12">
        <f>VLOOKUP(D5785,accounts!A:G,4)</f>
        <v>349.81</v>
      </c>
      <c r="Q5785" s="12">
        <f t="shared" si="718"/>
        <v>61</v>
      </c>
    </row>
    <row r="5786">
      <c r="A5786" s="14" t="s">
        <v>5965</v>
      </c>
      <c r="B5786" s="14" t="s">
        <v>61</v>
      </c>
      <c r="C5786" s="14" t="s">
        <v>17</v>
      </c>
      <c r="D5786" s="14" t="s">
        <v>65</v>
      </c>
      <c r="E5786" s="14" t="s">
        <v>5</v>
      </c>
      <c r="F5786" s="15">
        <v>42994.0</v>
      </c>
      <c r="G5786" s="15">
        <v>43005.0</v>
      </c>
      <c r="H5786" s="14">
        <v>5360.0</v>
      </c>
      <c r="I5786" s="12">
        <f>VLOOKUP(C5786, products!$A$1:$C$8, 3, FALSE)</f>
        <v>4821</v>
      </c>
      <c r="J5786" s="12" t="str">
        <f>VLOOKUP(B5786,sales_teams!A:C,3)</f>
        <v>West</v>
      </c>
      <c r="K5786" s="12" t="str">
        <f>VLOOKUP(B5786,sales_teams!A:C,2)</f>
        <v>Summer Sewald</v>
      </c>
      <c r="L5786" s="12" t="str">
        <f>VLOOKUP(D5786,accounts!A:G,6)</f>
        <v>United States</v>
      </c>
      <c r="M5786" s="12" t="str">
        <f>VLOOKUP(D5786,accounts!A:B,2)</f>
        <v>technolgy</v>
      </c>
      <c r="N5786" s="12" t="str">
        <f t="shared" si="26"/>
        <v>Sep 2017</v>
      </c>
      <c r="O5786" s="12" t="str">
        <f t="shared" si="717"/>
        <v>Sep 2017</v>
      </c>
      <c r="P5786" s="12">
        <f>VLOOKUP(D5786,accounts!A:G,4)</f>
        <v>7708.38</v>
      </c>
      <c r="Q5786" s="12">
        <f t="shared" si="718"/>
        <v>0</v>
      </c>
    </row>
    <row r="5787">
      <c r="A5787" s="14" t="s">
        <v>5966</v>
      </c>
      <c r="B5787" s="14" t="s">
        <v>34</v>
      </c>
      <c r="C5787" s="14" t="s">
        <v>22</v>
      </c>
      <c r="D5787" s="14" t="s">
        <v>87</v>
      </c>
      <c r="E5787" s="14" t="s">
        <v>26</v>
      </c>
      <c r="F5787" s="15">
        <v>42995.0</v>
      </c>
      <c r="G5787" s="15">
        <v>43082.0</v>
      </c>
      <c r="H5787" s="14">
        <v>0.0</v>
      </c>
      <c r="I5787" s="12">
        <f>VLOOKUP(C5787, products!$A$1:$C$8, 3, FALSE)</f>
        <v>550</v>
      </c>
      <c r="J5787" s="12" t="str">
        <f>VLOOKUP(B5787,sales_teams!A:C,3)</f>
        <v>Central</v>
      </c>
      <c r="K5787" s="12" t="str">
        <f>VLOOKUP(B5787,sales_teams!A:C,2)</f>
        <v>Dustin Brinkmann</v>
      </c>
      <c r="L5787" s="12" t="str">
        <f>VLOOKUP(D5787,accounts!A:G,6)</f>
        <v>United States</v>
      </c>
      <c r="M5787" s="12" t="str">
        <f>VLOOKUP(D5787,accounts!A:B,2)</f>
        <v>entertainment</v>
      </c>
      <c r="N5787" s="12" t="str">
        <f t="shared" si="26"/>
        <v>Sep 2017</v>
      </c>
      <c r="O5787" s="12" t="str">
        <f t="shared" si="717"/>
        <v>Dec 2017</v>
      </c>
      <c r="P5787" s="12">
        <f>VLOOKUP(D5787,accounts!A:G,4)</f>
        <v>3838.39</v>
      </c>
      <c r="Q5787" s="12">
        <f t="shared" si="718"/>
        <v>91</v>
      </c>
    </row>
    <row r="5788">
      <c r="A5788" s="14" t="s">
        <v>5967</v>
      </c>
      <c r="B5788" s="14" t="s">
        <v>35</v>
      </c>
      <c r="C5788" s="14" t="s">
        <v>19</v>
      </c>
      <c r="D5788" s="14" t="s">
        <v>109</v>
      </c>
      <c r="E5788" s="14" t="s">
        <v>26</v>
      </c>
      <c r="F5788" s="15">
        <v>42995.0</v>
      </c>
      <c r="G5788" s="15">
        <v>43052.0</v>
      </c>
      <c r="H5788" s="14">
        <v>0.0</v>
      </c>
      <c r="I5788" s="12">
        <f>VLOOKUP(C5788, products!$A$1:$C$8, 3, FALSE)</f>
        <v>55</v>
      </c>
      <c r="J5788" s="12" t="str">
        <f>VLOOKUP(B5788,sales_teams!A:C,3)</f>
        <v>Central</v>
      </c>
      <c r="K5788" s="12" t="str">
        <f>VLOOKUP(B5788,sales_teams!A:C,2)</f>
        <v>Dustin Brinkmann</v>
      </c>
      <c r="L5788" s="12" t="str">
        <f>VLOOKUP(D5788,accounts!A:G,6)</f>
        <v>Kenya</v>
      </c>
      <c r="M5788" s="12" t="str">
        <f>VLOOKUP(D5788,accounts!A:B,2)</f>
        <v>medical</v>
      </c>
      <c r="N5788" s="12" t="str">
        <f t="shared" si="26"/>
        <v>Sep 2017</v>
      </c>
      <c r="O5788" s="12" t="str">
        <f t="shared" si="717"/>
        <v>Nov 2017</v>
      </c>
      <c r="P5788" s="12">
        <f>VLOOKUP(D5788,accounts!A:G,4)</f>
        <v>647.18</v>
      </c>
      <c r="Q5788" s="12">
        <f t="shared" si="718"/>
        <v>61</v>
      </c>
    </row>
    <row r="5789">
      <c r="A5789" s="14" t="s">
        <v>5968</v>
      </c>
      <c r="B5789" s="14" t="s">
        <v>36</v>
      </c>
      <c r="C5789" s="14" t="s">
        <v>17</v>
      </c>
      <c r="D5789" s="14" t="s">
        <v>96</v>
      </c>
      <c r="E5789" s="14" t="s">
        <v>26</v>
      </c>
      <c r="F5789" s="15">
        <v>42995.0</v>
      </c>
      <c r="G5789" s="15">
        <v>43053.0</v>
      </c>
      <c r="H5789" s="14">
        <v>0.0</v>
      </c>
      <c r="I5789" s="12">
        <f>VLOOKUP(C5789, products!$A$1:$C$8, 3, FALSE)</f>
        <v>4821</v>
      </c>
      <c r="J5789" s="12" t="str">
        <f>VLOOKUP(B5789,sales_teams!A:C,3)</f>
        <v>Central</v>
      </c>
      <c r="K5789" s="12" t="str">
        <f>VLOOKUP(B5789,sales_teams!A:C,2)</f>
        <v>Dustin Brinkmann</v>
      </c>
      <c r="L5789" s="12" t="str">
        <f>VLOOKUP(D5789,accounts!A:G,6)</f>
        <v>Japan</v>
      </c>
      <c r="M5789" s="12" t="str">
        <f>VLOOKUP(D5789,accounts!A:B,2)</f>
        <v>retail</v>
      </c>
      <c r="N5789" s="12" t="str">
        <f t="shared" si="26"/>
        <v>Sep 2017</v>
      </c>
      <c r="O5789" s="12" t="str">
        <f t="shared" si="717"/>
        <v>Nov 2017</v>
      </c>
      <c r="P5789" s="12">
        <f>VLOOKUP(D5789,accounts!A:G,4)</f>
        <v>5158.71</v>
      </c>
      <c r="Q5789" s="12">
        <f t="shared" si="718"/>
        <v>61</v>
      </c>
    </row>
    <row r="5790">
      <c r="A5790" s="14" t="s">
        <v>5969</v>
      </c>
      <c r="B5790" s="14" t="s">
        <v>36</v>
      </c>
      <c r="C5790" s="14" t="s">
        <v>22</v>
      </c>
      <c r="D5790" s="14" t="s">
        <v>144</v>
      </c>
      <c r="E5790" s="14" t="s">
        <v>5</v>
      </c>
      <c r="F5790" s="15">
        <v>42995.0</v>
      </c>
      <c r="G5790" s="15">
        <v>43088.0</v>
      </c>
      <c r="H5790" s="14">
        <v>538.0</v>
      </c>
      <c r="I5790" s="12">
        <f>VLOOKUP(C5790, products!$A$1:$C$8, 3, FALSE)</f>
        <v>550</v>
      </c>
      <c r="J5790" s="12" t="str">
        <f>VLOOKUP(B5790,sales_teams!A:C,3)</f>
        <v>Central</v>
      </c>
      <c r="K5790" s="12" t="str">
        <f>VLOOKUP(B5790,sales_teams!A:C,2)</f>
        <v>Dustin Brinkmann</v>
      </c>
      <c r="L5790" s="12" t="str">
        <f>VLOOKUP(D5790,accounts!A:G,6)</f>
        <v>Romania</v>
      </c>
      <c r="M5790" s="12" t="str">
        <f>VLOOKUP(D5790,accounts!A:B,2)</f>
        <v>retail</v>
      </c>
      <c r="N5790" s="12" t="str">
        <f t="shared" si="26"/>
        <v>Sep 2017</v>
      </c>
      <c r="O5790" s="12" t="str">
        <f t="shared" si="717"/>
        <v>Dec 2017</v>
      </c>
      <c r="P5790" s="12">
        <f>VLOOKUP(D5790,accounts!A:G,4)</f>
        <v>167.89</v>
      </c>
      <c r="Q5790" s="12">
        <f t="shared" si="718"/>
        <v>91</v>
      </c>
    </row>
    <row r="5791">
      <c r="A5791" s="14" t="s">
        <v>5970</v>
      </c>
      <c r="B5791" s="14" t="s">
        <v>38</v>
      </c>
      <c r="C5791" s="14" t="s">
        <v>17</v>
      </c>
      <c r="D5791" s="14" t="s">
        <v>98</v>
      </c>
      <c r="E5791" s="14" t="s">
        <v>26</v>
      </c>
      <c r="F5791" s="15">
        <v>42995.0</v>
      </c>
      <c r="G5791" s="15">
        <v>43071.0</v>
      </c>
      <c r="H5791" s="14">
        <v>0.0</v>
      </c>
      <c r="I5791" s="12">
        <f>VLOOKUP(C5791, products!$A$1:$C$8, 3, FALSE)</f>
        <v>4821</v>
      </c>
      <c r="J5791" s="12" t="str">
        <f>VLOOKUP(B5791,sales_teams!A:C,3)</f>
        <v>East</v>
      </c>
      <c r="K5791" s="12" t="str">
        <f>VLOOKUP(B5791,sales_teams!A:C,2)</f>
        <v>Rocco Neubert</v>
      </c>
      <c r="L5791" s="12" t="str">
        <f>VLOOKUP(D5791,accounts!A:G,6)</f>
        <v>United States</v>
      </c>
      <c r="M5791" s="12" t="str">
        <f>VLOOKUP(D5791,accounts!A:B,2)</f>
        <v>retail</v>
      </c>
      <c r="N5791" s="12" t="str">
        <f t="shared" si="26"/>
        <v>Sep 2017</v>
      </c>
      <c r="O5791" s="12" t="str">
        <f t="shared" si="717"/>
        <v>Dec 2017</v>
      </c>
      <c r="P5791" s="12">
        <f>VLOOKUP(D5791,accounts!A:G,4)</f>
        <v>718.62</v>
      </c>
      <c r="Q5791" s="12">
        <f t="shared" si="718"/>
        <v>91</v>
      </c>
    </row>
    <row r="5792">
      <c r="A5792" s="14" t="s">
        <v>5971</v>
      </c>
      <c r="B5792" s="14" t="s">
        <v>38</v>
      </c>
      <c r="C5792" s="14" t="s">
        <v>20</v>
      </c>
      <c r="D5792" s="14" t="s">
        <v>95</v>
      </c>
      <c r="E5792" s="14" t="s">
        <v>5</v>
      </c>
      <c r="F5792" s="15">
        <v>42995.0</v>
      </c>
      <c r="G5792" s="15">
        <v>43067.0</v>
      </c>
      <c r="H5792" s="14">
        <v>5668.0</v>
      </c>
      <c r="I5792" s="12">
        <f>VLOOKUP(C5792, products!$A$1:$C$8, 3, FALSE)</f>
        <v>5482</v>
      </c>
      <c r="J5792" s="12" t="str">
        <f>VLOOKUP(B5792,sales_teams!A:C,3)</f>
        <v>East</v>
      </c>
      <c r="K5792" s="12" t="str">
        <f>VLOOKUP(B5792,sales_teams!A:C,2)</f>
        <v>Rocco Neubert</v>
      </c>
      <c r="L5792" s="12" t="str">
        <f>VLOOKUP(D5792,accounts!A:G,6)</f>
        <v>United States</v>
      </c>
      <c r="M5792" s="12" t="str">
        <f>VLOOKUP(D5792,accounts!A:B,2)</f>
        <v>technolgy</v>
      </c>
      <c r="N5792" s="12" t="str">
        <f t="shared" si="26"/>
        <v>Sep 2017</v>
      </c>
      <c r="O5792" s="12" t="str">
        <f t="shared" si="717"/>
        <v>Nov 2017</v>
      </c>
      <c r="P5792" s="12">
        <f>VLOOKUP(D5792,accounts!A:G,4)</f>
        <v>1520.66</v>
      </c>
      <c r="Q5792" s="12">
        <f t="shared" si="718"/>
        <v>61</v>
      </c>
    </row>
    <row r="5793">
      <c r="A5793" s="14" t="s">
        <v>5972</v>
      </c>
      <c r="B5793" s="14" t="s">
        <v>38</v>
      </c>
      <c r="C5793" s="14" t="s">
        <v>17</v>
      </c>
      <c r="D5793" s="14" t="s">
        <v>71</v>
      </c>
      <c r="E5793" s="14" t="s">
        <v>5</v>
      </c>
      <c r="F5793" s="15">
        <v>42995.0</v>
      </c>
      <c r="G5793" s="15">
        <v>43080.0</v>
      </c>
      <c r="H5793" s="14">
        <v>5220.0</v>
      </c>
      <c r="I5793" s="12">
        <f>VLOOKUP(C5793, products!$A$1:$C$8, 3, FALSE)</f>
        <v>4821</v>
      </c>
      <c r="J5793" s="12" t="str">
        <f>VLOOKUP(B5793,sales_teams!A:C,3)</f>
        <v>East</v>
      </c>
      <c r="K5793" s="12" t="str">
        <f>VLOOKUP(B5793,sales_teams!A:C,2)</f>
        <v>Rocco Neubert</v>
      </c>
      <c r="L5793" s="12" t="str">
        <f>VLOOKUP(D5793,accounts!A:G,6)</f>
        <v>United States</v>
      </c>
      <c r="M5793" s="12" t="str">
        <f>VLOOKUP(D5793,accounts!A:B,2)</f>
        <v>services</v>
      </c>
      <c r="N5793" s="12" t="str">
        <f t="shared" si="26"/>
        <v>Sep 2017</v>
      </c>
      <c r="O5793" s="12" t="str">
        <f t="shared" si="717"/>
        <v>Dec 2017</v>
      </c>
      <c r="P5793" s="12">
        <f>VLOOKUP(D5793,accounts!A:G,4)</f>
        <v>2041.73</v>
      </c>
      <c r="Q5793" s="12">
        <f t="shared" si="718"/>
        <v>91</v>
      </c>
    </row>
    <row r="5794">
      <c r="A5794" s="14" t="s">
        <v>5973</v>
      </c>
      <c r="B5794" s="14" t="s">
        <v>39</v>
      </c>
      <c r="C5794" s="14" t="s">
        <v>17</v>
      </c>
      <c r="D5794" s="14" t="s">
        <v>117</v>
      </c>
      <c r="E5794" s="14" t="s">
        <v>5</v>
      </c>
      <c r="F5794" s="15">
        <v>42995.0</v>
      </c>
      <c r="G5794" s="15">
        <v>43004.0</v>
      </c>
      <c r="H5794" s="14">
        <v>5763.0</v>
      </c>
      <c r="I5794" s="12">
        <f>VLOOKUP(C5794, products!$A$1:$C$8, 3, FALSE)</f>
        <v>4821</v>
      </c>
      <c r="J5794" s="12" t="str">
        <f>VLOOKUP(B5794,sales_teams!A:C,3)</f>
        <v>East</v>
      </c>
      <c r="K5794" s="12" t="str">
        <f>VLOOKUP(B5794,sales_teams!A:C,2)</f>
        <v>Rocco Neubert</v>
      </c>
      <c r="L5794" s="12" t="str">
        <f>VLOOKUP(D5794,accounts!A:G,6)</f>
        <v>United States</v>
      </c>
      <c r="M5794" s="12" t="str">
        <f>VLOOKUP(D5794,accounts!A:B,2)</f>
        <v>medical</v>
      </c>
      <c r="N5794" s="12" t="str">
        <f t="shared" si="26"/>
        <v>Sep 2017</v>
      </c>
      <c r="O5794" s="12" t="str">
        <f t="shared" si="717"/>
        <v>Sep 2017</v>
      </c>
      <c r="P5794" s="12">
        <f>VLOOKUP(D5794,accounts!A:G,4)</f>
        <v>251.41</v>
      </c>
      <c r="Q5794" s="12">
        <f t="shared" si="718"/>
        <v>0</v>
      </c>
    </row>
    <row r="5795">
      <c r="A5795" s="14" t="s">
        <v>5974</v>
      </c>
      <c r="B5795" s="14" t="s">
        <v>44</v>
      </c>
      <c r="C5795" s="14" t="s">
        <v>20</v>
      </c>
      <c r="D5795" s="14" t="s">
        <v>110</v>
      </c>
      <c r="E5795" s="14" t="s">
        <v>26</v>
      </c>
      <c r="F5795" s="15">
        <v>42995.0</v>
      </c>
      <c r="G5795" s="15">
        <v>43065.0</v>
      </c>
      <c r="H5795" s="14">
        <v>0.0</v>
      </c>
      <c r="I5795" s="12">
        <f>VLOOKUP(C5795, products!$A$1:$C$8, 3, FALSE)</f>
        <v>5482</v>
      </c>
      <c r="J5795" s="12" t="str">
        <f>VLOOKUP(B5795,sales_teams!A:C,3)</f>
        <v>East</v>
      </c>
      <c r="K5795" s="12" t="str">
        <f>VLOOKUP(B5795,sales_teams!A:C,2)</f>
        <v>Rocco Neubert</v>
      </c>
      <c r="L5795" s="12" t="str">
        <f>VLOOKUP(D5795,accounts!A:G,6)</f>
        <v>Poland</v>
      </c>
      <c r="M5795" s="12" t="str">
        <f>VLOOKUP(D5795,accounts!A:B,2)</f>
        <v>marketing</v>
      </c>
      <c r="N5795" s="12" t="str">
        <f t="shared" si="26"/>
        <v>Sep 2017</v>
      </c>
      <c r="O5795" s="12" t="str">
        <f t="shared" si="717"/>
        <v>Nov 2017</v>
      </c>
      <c r="P5795" s="12">
        <f>VLOOKUP(D5795,accounts!A:G,4)</f>
        <v>894.37</v>
      </c>
      <c r="Q5795" s="12">
        <f t="shared" si="718"/>
        <v>61</v>
      </c>
    </row>
    <row r="5796">
      <c r="A5796" s="14" t="s">
        <v>5975</v>
      </c>
      <c r="B5796" s="14" t="s">
        <v>47</v>
      </c>
      <c r="C5796" s="14" t="s">
        <v>18</v>
      </c>
      <c r="D5796" s="14" t="s">
        <v>97</v>
      </c>
      <c r="E5796" s="14" t="s">
        <v>5</v>
      </c>
      <c r="F5796" s="15">
        <v>42995.0</v>
      </c>
      <c r="G5796" s="15">
        <v>43053.0</v>
      </c>
      <c r="H5796" s="14">
        <v>948.0</v>
      </c>
      <c r="I5796" s="12">
        <f>VLOOKUP(C5796, products!$A$1:$C$8, 3, FALSE)</f>
        <v>1096</v>
      </c>
      <c r="J5796" s="12" t="str">
        <f>VLOOKUP(B5796,sales_teams!A:C,3)</f>
        <v>East</v>
      </c>
      <c r="K5796" s="12" t="str">
        <f>VLOOKUP(B5796,sales_teams!A:C,2)</f>
        <v>Rocco Neubert</v>
      </c>
      <c r="L5796" s="12" t="str">
        <f>VLOOKUP(D5796,accounts!A:G,6)</f>
        <v>United States</v>
      </c>
      <c r="M5796" s="12" t="str">
        <f>VLOOKUP(D5796,accounts!A:B,2)</f>
        <v>medical</v>
      </c>
      <c r="N5796" s="12" t="str">
        <f t="shared" si="26"/>
        <v>Sep 2017</v>
      </c>
      <c r="O5796" s="12" t="str">
        <f t="shared" si="717"/>
        <v>Nov 2017</v>
      </c>
      <c r="P5796" s="12">
        <f>VLOOKUP(D5796,accounts!A:G,4)</f>
        <v>1618.89</v>
      </c>
      <c r="Q5796" s="12">
        <f t="shared" si="718"/>
        <v>61</v>
      </c>
    </row>
    <row r="5797">
      <c r="A5797" s="14" t="s">
        <v>5976</v>
      </c>
      <c r="B5797" s="14" t="s">
        <v>48</v>
      </c>
      <c r="C5797" s="14" t="s">
        <v>22</v>
      </c>
      <c r="D5797" s="14" t="s">
        <v>107</v>
      </c>
      <c r="E5797" s="14" t="s">
        <v>5</v>
      </c>
      <c r="F5797" s="15">
        <v>42995.0</v>
      </c>
      <c r="G5797" s="15">
        <v>43058.0</v>
      </c>
      <c r="H5797" s="14">
        <v>487.0</v>
      </c>
      <c r="I5797" s="12">
        <f>VLOOKUP(C5797, products!$A$1:$C$8, 3, FALSE)</f>
        <v>550</v>
      </c>
      <c r="J5797" s="12" t="str">
        <f>VLOOKUP(B5797,sales_teams!A:C,3)</f>
        <v>East</v>
      </c>
      <c r="K5797" s="12" t="str">
        <f>VLOOKUP(B5797,sales_teams!A:C,2)</f>
        <v>Rocco Neubert</v>
      </c>
      <c r="L5797" s="12" t="str">
        <f>VLOOKUP(D5797,accounts!A:G,6)</f>
        <v>United States</v>
      </c>
      <c r="M5797" s="12" t="str">
        <f>VLOOKUP(D5797,accounts!A:B,2)</f>
        <v>technolgy</v>
      </c>
      <c r="N5797" s="12" t="str">
        <f t="shared" si="26"/>
        <v>Sep 2017</v>
      </c>
      <c r="O5797" s="12" t="str">
        <f t="shared" si="717"/>
        <v>Nov 2017</v>
      </c>
      <c r="P5797" s="12">
        <f>VLOOKUP(D5797,accounts!A:G,4)</f>
        <v>1008.06</v>
      </c>
      <c r="Q5797" s="12">
        <f t="shared" si="718"/>
        <v>61</v>
      </c>
    </row>
    <row r="5798">
      <c r="A5798" s="14" t="s">
        <v>5977</v>
      </c>
      <c r="B5798" s="14" t="s">
        <v>48</v>
      </c>
      <c r="C5798" s="14" t="s">
        <v>18</v>
      </c>
      <c r="D5798" s="14" t="s">
        <v>92</v>
      </c>
      <c r="E5798" s="14" t="s">
        <v>5</v>
      </c>
      <c r="F5798" s="15">
        <v>42995.0</v>
      </c>
      <c r="G5798" s="15">
        <v>43057.0</v>
      </c>
      <c r="H5798" s="14">
        <v>1072.0</v>
      </c>
      <c r="I5798" s="12">
        <f>VLOOKUP(C5798, products!$A$1:$C$8, 3, FALSE)</f>
        <v>1096</v>
      </c>
      <c r="J5798" s="12" t="str">
        <f>VLOOKUP(B5798,sales_teams!A:C,3)</f>
        <v>East</v>
      </c>
      <c r="K5798" s="12" t="str">
        <f>VLOOKUP(B5798,sales_teams!A:C,2)</f>
        <v>Rocco Neubert</v>
      </c>
      <c r="L5798" s="12" t="str">
        <f>VLOOKUP(D5798,accounts!A:G,6)</f>
        <v>United States</v>
      </c>
      <c r="M5798" s="12" t="str">
        <f>VLOOKUP(D5798,accounts!A:B,2)</f>
        <v>finance</v>
      </c>
      <c r="N5798" s="12" t="str">
        <f t="shared" si="26"/>
        <v>Sep 2017</v>
      </c>
      <c r="O5798" s="12" t="str">
        <f t="shared" si="717"/>
        <v>Nov 2017</v>
      </c>
      <c r="P5798" s="12">
        <f>VLOOKUP(D5798,accounts!A:G,4)</f>
        <v>2819.5</v>
      </c>
      <c r="Q5798" s="12">
        <f t="shared" si="718"/>
        <v>61</v>
      </c>
    </row>
    <row r="5799">
      <c r="A5799" s="14" t="s">
        <v>5978</v>
      </c>
      <c r="B5799" s="14" t="s">
        <v>49</v>
      </c>
      <c r="C5799" s="14" t="s">
        <v>19</v>
      </c>
      <c r="D5799" s="14" t="s">
        <v>74</v>
      </c>
      <c r="E5799" s="14" t="s">
        <v>5</v>
      </c>
      <c r="F5799" s="15">
        <v>42995.0</v>
      </c>
      <c r="G5799" s="15">
        <v>43085.0</v>
      </c>
      <c r="H5799" s="14">
        <v>56.0</v>
      </c>
      <c r="I5799" s="12">
        <f>VLOOKUP(C5799, products!$A$1:$C$8, 3, FALSE)</f>
        <v>55</v>
      </c>
      <c r="J5799" s="12" t="str">
        <f>VLOOKUP(B5799,sales_teams!A:C,3)</f>
        <v>West</v>
      </c>
      <c r="K5799" s="12" t="str">
        <f>VLOOKUP(B5799,sales_teams!A:C,2)</f>
        <v>Summer Sewald</v>
      </c>
      <c r="L5799" s="12" t="str">
        <f>VLOOKUP(D5799,accounts!A:G,6)</f>
        <v>United States</v>
      </c>
      <c r="M5799" s="12" t="str">
        <f>VLOOKUP(D5799,accounts!A:B,2)</f>
        <v>retail</v>
      </c>
      <c r="N5799" s="12" t="str">
        <f t="shared" si="26"/>
        <v>Sep 2017</v>
      </c>
      <c r="O5799" s="12" t="str">
        <f t="shared" si="717"/>
        <v>Dec 2017</v>
      </c>
      <c r="P5799" s="12">
        <f>VLOOKUP(D5799,accounts!A:G,4)</f>
        <v>2214.94</v>
      </c>
      <c r="Q5799" s="12">
        <f t="shared" si="718"/>
        <v>91</v>
      </c>
    </row>
    <row r="5800">
      <c r="A5800" s="14" t="s">
        <v>5979</v>
      </c>
      <c r="B5800" s="14" t="s">
        <v>51</v>
      </c>
      <c r="C5800" s="14" t="s">
        <v>21</v>
      </c>
      <c r="D5800" s="14" t="s">
        <v>146</v>
      </c>
      <c r="E5800" s="14" t="s">
        <v>25</v>
      </c>
      <c r="F5800" s="15">
        <v>42995.0</v>
      </c>
      <c r="G5800" s="17"/>
      <c r="I5800" s="12">
        <f>VLOOKUP(C5800, products!$A$1:$C$8, 3, FALSE)</f>
        <v>3393</v>
      </c>
      <c r="J5800" s="12" t="str">
        <f>VLOOKUP(B5800,sales_teams!A:C,3)</f>
        <v>West</v>
      </c>
      <c r="K5800" s="12" t="str">
        <f>VLOOKUP(B5800,sales_teams!A:C,2)</f>
        <v>Summer Sewald</v>
      </c>
      <c r="L5800" s="12" t="str">
        <f>VLOOKUP(D5800,accounts!A:G,6)</f>
        <v>United States</v>
      </c>
      <c r="M5800" s="12" t="str">
        <f>VLOOKUP(D5800,accounts!A:B,2)</f>
        <v>marketing</v>
      </c>
      <c r="N5800" s="12" t="str">
        <f t="shared" si="26"/>
        <v>Sep 2017</v>
      </c>
      <c r="P5800" s="12">
        <f>VLOOKUP(D5800,accounts!A:G,4)</f>
        <v>1197.44</v>
      </c>
    </row>
    <row r="5801">
      <c r="A5801" s="14" t="s">
        <v>5980</v>
      </c>
      <c r="B5801" s="14" t="s">
        <v>51</v>
      </c>
      <c r="C5801" s="14" t="s">
        <v>17</v>
      </c>
      <c r="D5801" s="14" t="s">
        <v>64</v>
      </c>
      <c r="E5801" s="14" t="s">
        <v>5</v>
      </c>
      <c r="F5801" s="15">
        <v>42995.0</v>
      </c>
      <c r="G5801" s="15">
        <v>43096.0</v>
      </c>
      <c r="H5801" s="14">
        <v>4812.0</v>
      </c>
      <c r="I5801" s="12">
        <f>VLOOKUP(C5801, products!$A$1:$C$8, 3, FALSE)</f>
        <v>4821</v>
      </c>
      <c r="J5801" s="12" t="str">
        <f>VLOOKUP(B5801,sales_teams!A:C,3)</f>
        <v>West</v>
      </c>
      <c r="K5801" s="12" t="str">
        <f>VLOOKUP(B5801,sales_teams!A:C,2)</f>
        <v>Summer Sewald</v>
      </c>
      <c r="L5801" s="12" t="str">
        <f>VLOOKUP(D5801,accounts!A:G,6)</f>
        <v>United States</v>
      </c>
      <c r="M5801" s="12" t="str">
        <f>VLOOKUP(D5801,accounts!A:B,2)</f>
        <v>software</v>
      </c>
      <c r="N5801" s="12" t="str">
        <f t="shared" si="26"/>
        <v>Sep 2017</v>
      </c>
      <c r="O5801" s="12" t="str">
        <f t="shared" ref="O5801:O5827" si="719">TEXT(G5801,"mmm yyy")</f>
        <v>Dec 2017</v>
      </c>
      <c r="P5801" s="12">
        <f>VLOOKUP(D5801,accounts!A:G,4)</f>
        <v>11698.03</v>
      </c>
      <c r="Q5801" s="12">
        <f t="shared" ref="Q5801:Q5827" si="720">O5801-N5801</f>
        <v>91</v>
      </c>
    </row>
    <row r="5802">
      <c r="A5802" s="14" t="s">
        <v>5981</v>
      </c>
      <c r="B5802" s="14" t="s">
        <v>54</v>
      </c>
      <c r="C5802" s="14" t="s">
        <v>22</v>
      </c>
      <c r="D5802" s="14" t="s">
        <v>117</v>
      </c>
      <c r="E5802" s="14" t="s">
        <v>26</v>
      </c>
      <c r="F5802" s="15">
        <v>42995.0</v>
      </c>
      <c r="G5802" s="15">
        <v>43066.0</v>
      </c>
      <c r="H5802" s="14">
        <v>0.0</v>
      </c>
      <c r="I5802" s="12">
        <f>VLOOKUP(C5802, products!$A$1:$C$8, 3, FALSE)</f>
        <v>550</v>
      </c>
      <c r="J5802" s="12" t="str">
        <f>VLOOKUP(B5802,sales_teams!A:C,3)</f>
        <v>West</v>
      </c>
      <c r="K5802" s="12" t="str">
        <f>VLOOKUP(B5802,sales_teams!A:C,2)</f>
        <v>Summer Sewald</v>
      </c>
      <c r="L5802" s="12" t="str">
        <f>VLOOKUP(D5802,accounts!A:G,6)</f>
        <v>United States</v>
      </c>
      <c r="M5802" s="12" t="str">
        <f>VLOOKUP(D5802,accounts!A:B,2)</f>
        <v>medical</v>
      </c>
      <c r="N5802" s="12" t="str">
        <f t="shared" si="26"/>
        <v>Sep 2017</v>
      </c>
      <c r="O5802" s="12" t="str">
        <f t="shared" si="719"/>
        <v>Nov 2017</v>
      </c>
      <c r="P5802" s="12">
        <f>VLOOKUP(D5802,accounts!A:G,4)</f>
        <v>251.41</v>
      </c>
      <c r="Q5802" s="12">
        <f t="shared" si="720"/>
        <v>61</v>
      </c>
    </row>
    <row r="5803">
      <c r="A5803" s="14" t="s">
        <v>5982</v>
      </c>
      <c r="B5803" s="14" t="s">
        <v>54</v>
      </c>
      <c r="C5803" s="14" t="s">
        <v>18</v>
      </c>
      <c r="D5803" s="14" t="s">
        <v>121</v>
      </c>
      <c r="E5803" s="14" t="s">
        <v>26</v>
      </c>
      <c r="F5803" s="15">
        <v>42995.0</v>
      </c>
      <c r="G5803" s="15">
        <v>43090.0</v>
      </c>
      <c r="H5803" s="14">
        <v>0.0</v>
      </c>
      <c r="I5803" s="12">
        <f>VLOOKUP(C5803, products!$A$1:$C$8, 3, FALSE)</f>
        <v>1096</v>
      </c>
      <c r="J5803" s="12" t="str">
        <f>VLOOKUP(B5803,sales_teams!A:C,3)</f>
        <v>West</v>
      </c>
      <c r="K5803" s="12" t="str">
        <f>VLOOKUP(B5803,sales_teams!A:C,2)</f>
        <v>Summer Sewald</v>
      </c>
      <c r="L5803" s="12" t="str">
        <f>VLOOKUP(D5803,accounts!A:G,6)</f>
        <v>United States</v>
      </c>
      <c r="M5803" s="12" t="str">
        <f>VLOOKUP(D5803,accounts!A:B,2)</f>
        <v>telecommunications</v>
      </c>
      <c r="N5803" s="12" t="str">
        <f t="shared" si="26"/>
        <v>Sep 2017</v>
      </c>
      <c r="O5803" s="12" t="str">
        <f t="shared" si="719"/>
        <v>Dec 2017</v>
      </c>
      <c r="P5803" s="12">
        <f>VLOOKUP(D5803,accounts!A:G,4)</f>
        <v>6395.05</v>
      </c>
      <c r="Q5803" s="12">
        <f t="shared" si="720"/>
        <v>91</v>
      </c>
    </row>
    <row r="5804">
      <c r="A5804" s="14" t="s">
        <v>5983</v>
      </c>
      <c r="B5804" s="14" t="s">
        <v>54</v>
      </c>
      <c r="C5804" s="14" t="s">
        <v>20</v>
      </c>
      <c r="D5804" s="14" t="s">
        <v>117</v>
      </c>
      <c r="E5804" s="14" t="s">
        <v>26</v>
      </c>
      <c r="F5804" s="15">
        <v>42995.0</v>
      </c>
      <c r="G5804" s="15">
        <v>43051.0</v>
      </c>
      <c r="H5804" s="14">
        <v>0.0</v>
      </c>
      <c r="I5804" s="12">
        <f>VLOOKUP(C5804, products!$A$1:$C$8, 3, FALSE)</f>
        <v>5482</v>
      </c>
      <c r="J5804" s="12" t="str">
        <f>VLOOKUP(B5804,sales_teams!A:C,3)</f>
        <v>West</v>
      </c>
      <c r="K5804" s="12" t="str">
        <f>VLOOKUP(B5804,sales_teams!A:C,2)</f>
        <v>Summer Sewald</v>
      </c>
      <c r="L5804" s="12" t="str">
        <f>VLOOKUP(D5804,accounts!A:G,6)</f>
        <v>United States</v>
      </c>
      <c r="M5804" s="12" t="str">
        <f>VLOOKUP(D5804,accounts!A:B,2)</f>
        <v>medical</v>
      </c>
      <c r="N5804" s="12" t="str">
        <f t="shared" si="26"/>
        <v>Sep 2017</v>
      </c>
      <c r="O5804" s="12" t="str">
        <f t="shared" si="719"/>
        <v>Nov 2017</v>
      </c>
      <c r="P5804" s="12">
        <f>VLOOKUP(D5804,accounts!A:G,4)</f>
        <v>251.41</v>
      </c>
      <c r="Q5804" s="12">
        <f t="shared" si="720"/>
        <v>61</v>
      </c>
    </row>
    <row r="5805">
      <c r="A5805" s="14" t="s">
        <v>5984</v>
      </c>
      <c r="B5805" s="14" t="s">
        <v>54</v>
      </c>
      <c r="C5805" s="14" t="s">
        <v>17</v>
      </c>
      <c r="D5805" s="14" t="s">
        <v>141</v>
      </c>
      <c r="E5805" s="14" t="s">
        <v>5</v>
      </c>
      <c r="F5805" s="15">
        <v>42995.0</v>
      </c>
      <c r="G5805" s="15">
        <v>43058.0</v>
      </c>
      <c r="H5805" s="14">
        <v>5186.0</v>
      </c>
      <c r="I5805" s="12">
        <f>VLOOKUP(C5805, products!$A$1:$C$8, 3, FALSE)</f>
        <v>4821</v>
      </c>
      <c r="J5805" s="12" t="str">
        <f>VLOOKUP(B5805,sales_teams!A:C,3)</f>
        <v>West</v>
      </c>
      <c r="K5805" s="12" t="str">
        <f>VLOOKUP(B5805,sales_teams!A:C,2)</f>
        <v>Summer Sewald</v>
      </c>
      <c r="L5805" s="12" t="str">
        <f>VLOOKUP(D5805,accounts!A:G,6)</f>
        <v>United States</v>
      </c>
      <c r="M5805" s="12" t="str">
        <f>VLOOKUP(D5805,accounts!A:B,2)</f>
        <v>medical</v>
      </c>
      <c r="N5805" s="12" t="str">
        <f t="shared" si="26"/>
        <v>Sep 2017</v>
      </c>
      <c r="O5805" s="12" t="str">
        <f t="shared" si="719"/>
        <v>Nov 2017</v>
      </c>
      <c r="P5805" s="12">
        <f>VLOOKUP(D5805,accounts!A:G,4)</f>
        <v>326.82</v>
      </c>
      <c r="Q5805" s="12">
        <f t="shared" si="720"/>
        <v>61</v>
      </c>
    </row>
    <row r="5806">
      <c r="A5806" s="14" t="s">
        <v>5985</v>
      </c>
      <c r="B5806" s="14" t="s">
        <v>55</v>
      </c>
      <c r="C5806" s="14" t="s">
        <v>19</v>
      </c>
      <c r="D5806" s="14" t="s">
        <v>65</v>
      </c>
      <c r="E5806" s="14" t="s">
        <v>5</v>
      </c>
      <c r="F5806" s="15">
        <v>42995.0</v>
      </c>
      <c r="G5806" s="15">
        <v>43071.0</v>
      </c>
      <c r="H5806" s="14">
        <v>49.0</v>
      </c>
      <c r="I5806" s="12">
        <f>VLOOKUP(C5806, products!$A$1:$C$8, 3, FALSE)</f>
        <v>55</v>
      </c>
      <c r="J5806" s="12" t="str">
        <f>VLOOKUP(B5806,sales_teams!A:C,3)</f>
        <v>West</v>
      </c>
      <c r="K5806" s="12" t="str">
        <f>VLOOKUP(B5806,sales_teams!A:C,2)</f>
        <v>Summer Sewald</v>
      </c>
      <c r="L5806" s="12" t="str">
        <f>VLOOKUP(D5806,accounts!A:G,6)</f>
        <v>United States</v>
      </c>
      <c r="M5806" s="12" t="str">
        <f>VLOOKUP(D5806,accounts!A:B,2)</f>
        <v>technolgy</v>
      </c>
      <c r="N5806" s="12" t="str">
        <f t="shared" si="26"/>
        <v>Sep 2017</v>
      </c>
      <c r="O5806" s="12" t="str">
        <f t="shared" si="719"/>
        <v>Dec 2017</v>
      </c>
      <c r="P5806" s="12">
        <f>VLOOKUP(D5806,accounts!A:G,4)</f>
        <v>7708.38</v>
      </c>
      <c r="Q5806" s="12">
        <f t="shared" si="720"/>
        <v>91</v>
      </c>
    </row>
    <row r="5807">
      <c r="A5807" s="14" t="s">
        <v>5986</v>
      </c>
      <c r="B5807" s="14" t="s">
        <v>61</v>
      </c>
      <c r="C5807" s="14" t="s">
        <v>17</v>
      </c>
      <c r="D5807" s="14" t="s">
        <v>65</v>
      </c>
      <c r="E5807" s="14" t="s">
        <v>5</v>
      </c>
      <c r="F5807" s="15">
        <v>42995.0</v>
      </c>
      <c r="G5807" s="15">
        <v>43005.0</v>
      </c>
      <c r="H5807" s="14">
        <v>4800.0</v>
      </c>
      <c r="I5807" s="12">
        <f>VLOOKUP(C5807, products!$A$1:$C$8, 3, FALSE)</f>
        <v>4821</v>
      </c>
      <c r="J5807" s="12" t="str">
        <f>VLOOKUP(B5807,sales_teams!A:C,3)</f>
        <v>West</v>
      </c>
      <c r="K5807" s="12" t="str">
        <f>VLOOKUP(B5807,sales_teams!A:C,2)</f>
        <v>Summer Sewald</v>
      </c>
      <c r="L5807" s="12" t="str">
        <f>VLOOKUP(D5807,accounts!A:G,6)</f>
        <v>United States</v>
      </c>
      <c r="M5807" s="12" t="str">
        <f>VLOOKUP(D5807,accounts!A:B,2)</f>
        <v>technolgy</v>
      </c>
      <c r="N5807" s="12" t="str">
        <f t="shared" si="26"/>
        <v>Sep 2017</v>
      </c>
      <c r="O5807" s="12" t="str">
        <f t="shared" si="719"/>
        <v>Sep 2017</v>
      </c>
      <c r="P5807" s="12">
        <f>VLOOKUP(D5807,accounts!A:G,4)</f>
        <v>7708.38</v>
      </c>
      <c r="Q5807" s="12">
        <f t="shared" si="720"/>
        <v>0</v>
      </c>
    </row>
    <row r="5808">
      <c r="A5808" s="14" t="s">
        <v>5987</v>
      </c>
      <c r="B5808" s="14" t="s">
        <v>37</v>
      </c>
      <c r="C5808" s="14" t="s">
        <v>17</v>
      </c>
      <c r="D5808" s="14" t="s">
        <v>121</v>
      </c>
      <c r="E5808" s="14" t="s">
        <v>5</v>
      </c>
      <c r="F5808" s="15">
        <v>42996.0</v>
      </c>
      <c r="G5808" s="15">
        <v>43093.0</v>
      </c>
      <c r="H5808" s="14">
        <v>5627.0</v>
      </c>
      <c r="I5808" s="12">
        <f>VLOOKUP(C5808, products!$A$1:$C$8, 3, FALSE)</f>
        <v>4821</v>
      </c>
      <c r="J5808" s="12" t="str">
        <f>VLOOKUP(B5808,sales_teams!A:C,3)</f>
        <v>East</v>
      </c>
      <c r="K5808" s="12" t="str">
        <f>VLOOKUP(B5808,sales_teams!A:C,2)</f>
        <v>Rocco Neubert</v>
      </c>
      <c r="L5808" s="12" t="str">
        <f>VLOOKUP(D5808,accounts!A:G,6)</f>
        <v>United States</v>
      </c>
      <c r="M5808" s="12" t="str">
        <f>VLOOKUP(D5808,accounts!A:B,2)</f>
        <v>telecommunications</v>
      </c>
      <c r="N5808" s="12" t="str">
        <f t="shared" si="26"/>
        <v>Sep 2017</v>
      </c>
      <c r="O5808" s="12" t="str">
        <f t="shared" si="719"/>
        <v>Dec 2017</v>
      </c>
      <c r="P5808" s="12">
        <f>VLOOKUP(D5808,accounts!A:G,4)</f>
        <v>6395.05</v>
      </c>
      <c r="Q5808" s="12">
        <f t="shared" si="720"/>
        <v>91</v>
      </c>
    </row>
    <row r="5809">
      <c r="A5809" s="14" t="s">
        <v>5988</v>
      </c>
      <c r="B5809" s="14" t="s">
        <v>38</v>
      </c>
      <c r="C5809" s="14" t="s">
        <v>22</v>
      </c>
      <c r="D5809" s="14" t="s">
        <v>127</v>
      </c>
      <c r="E5809" s="14" t="s">
        <v>26</v>
      </c>
      <c r="F5809" s="15">
        <v>42996.0</v>
      </c>
      <c r="G5809" s="15">
        <v>43002.0</v>
      </c>
      <c r="H5809" s="14">
        <v>0.0</v>
      </c>
      <c r="I5809" s="12">
        <f>VLOOKUP(C5809, products!$A$1:$C$8, 3, FALSE)</f>
        <v>550</v>
      </c>
      <c r="J5809" s="12" t="str">
        <f>VLOOKUP(B5809,sales_teams!A:C,3)</f>
        <v>East</v>
      </c>
      <c r="K5809" s="12" t="str">
        <f>VLOOKUP(B5809,sales_teams!A:C,2)</f>
        <v>Rocco Neubert</v>
      </c>
      <c r="L5809" s="12" t="str">
        <f>VLOOKUP(D5809,accounts!A:G,6)</f>
        <v>United States</v>
      </c>
      <c r="M5809" s="12" t="str">
        <f>VLOOKUP(D5809,accounts!A:B,2)</f>
        <v>telecommunications</v>
      </c>
      <c r="N5809" s="12" t="str">
        <f t="shared" si="26"/>
        <v>Sep 2017</v>
      </c>
      <c r="O5809" s="12" t="str">
        <f t="shared" si="719"/>
        <v>Sep 2017</v>
      </c>
      <c r="P5809" s="12">
        <f>VLOOKUP(D5809,accounts!A:G,4)</f>
        <v>86.68</v>
      </c>
      <c r="Q5809" s="12">
        <f t="shared" si="720"/>
        <v>0</v>
      </c>
    </row>
    <row r="5810">
      <c r="A5810" s="14" t="s">
        <v>5989</v>
      </c>
      <c r="B5810" s="14" t="s">
        <v>38</v>
      </c>
      <c r="C5810" s="14" t="s">
        <v>17</v>
      </c>
      <c r="D5810" s="14" t="s">
        <v>82</v>
      </c>
      <c r="E5810" s="14" t="s">
        <v>5</v>
      </c>
      <c r="F5810" s="15">
        <v>42996.0</v>
      </c>
      <c r="G5810" s="15">
        <v>43075.0</v>
      </c>
      <c r="H5810" s="14">
        <v>3779.0</v>
      </c>
      <c r="I5810" s="12">
        <f>VLOOKUP(C5810, products!$A$1:$C$8, 3, FALSE)</f>
        <v>4821</v>
      </c>
      <c r="J5810" s="12" t="str">
        <f>VLOOKUP(B5810,sales_teams!A:C,3)</f>
        <v>East</v>
      </c>
      <c r="K5810" s="12" t="str">
        <f>VLOOKUP(B5810,sales_teams!A:C,2)</f>
        <v>Rocco Neubert</v>
      </c>
      <c r="L5810" s="12" t="str">
        <f>VLOOKUP(D5810,accounts!A:G,6)</f>
        <v>United States</v>
      </c>
      <c r="M5810" s="12" t="str">
        <f>VLOOKUP(D5810,accounts!A:B,2)</f>
        <v>finance</v>
      </c>
      <c r="N5810" s="12" t="str">
        <f t="shared" si="26"/>
        <v>Sep 2017</v>
      </c>
      <c r="O5810" s="12" t="str">
        <f t="shared" si="719"/>
        <v>Dec 2017</v>
      </c>
      <c r="P5810" s="12">
        <f>VLOOKUP(D5810,accounts!A:G,4)</f>
        <v>1698.2</v>
      </c>
      <c r="Q5810" s="12">
        <f t="shared" si="720"/>
        <v>91</v>
      </c>
    </row>
    <row r="5811">
      <c r="A5811" s="14" t="s">
        <v>5990</v>
      </c>
      <c r="B5811" s="14" t="s">
        <v>38</v>
      </c>
      <c r="C5811" s="14" t="s">
        <v>17</v>
      </c>
      <c r="D5811" s="14" t="s">
        <v>71</v>
      </c>
      <c r="E5811" s="14" t="s">
        <v>5</v>
      </c>
      <c r="F5811" s="15">
        <v>42996.0</v>
      </c>
      <c r="G5811" s="15">
        <v>43044.0</v>
      </c>
      <c r="H5811" s="14">
        <v>5231.0</v>
      </c>
      <c r="I5811" s="12">
        <f>VLOOKUP(C5811, products!$A$1:$C$8, 3, FALSE)</f>
        <v>4821</v>
      </c>
      <c r="J5811" s="12" t="str">
        <f>VLOOKUP(B5811,sales_teams!A:C,3)</f>
        <v>East</v>
      </c>
      <c r="K5811" s="12" t="str">
        <f>VLOOKUP(B5811,sales_teams!A:C,2)</f>
        <v>Rocco Neubert</v>
      </c>
      <c r="L5811" s="12" t="str">
        <f>VLOOKUP(D5811,accounts!A:G,6)</f>
        <v>United States</v>
      </c>
      <c r="M5811" s="12" t="str">
        <f>VLOOKUP(D5811,accounts!A:B,2)</f>
        <v>services</v>
      </c>
      <c r="N5811" s="12" t="str">
        <f t="shared" si="26"/>
        <v>Sep 2017</v>
      </c>
      <c r="O5811" s="12" t="str">
        <f t="shared" si="719"/>
        <v>Nov 2017</v>
      </c>
      <c r="P5811" s="12">
        <f>VLOOKUP(D5811,accounts!A:G,4)</f>
        <v>2041.73</v>
      </c>
      <c r="Q5811" s="12">
        <f t="shared" si="720"/>
        <v>61</v>
      </c>
    </row>
    <row r="5812">
      <c r="A5812" s="14" t="s">
        <v>5991</v>
      </c>
      <c r="B5812" s="14" t="s">
        <v>39</v>
      </c>
      <c r="C5812" s="14" t="s">
        <v>20</v>
      </c>
      <c r="D5812" s="14" t="s">
        <v>75</v>
      </c>
      <c r="E5812" s="14" t="s">
        <v>26</v>
      </c>
      <c r="F5812" s="15">
        <v>42996.0</v>
      </c>
      <c r="G5812" s="15">
        <v>43006.0</v>
      </c>
      <c r="H5812" s="14">
        <v>0.0</v>
      </c>
      <c r="I5812" s="12">
        <f>VLOOKUP(C5812, products!$A$1:$C$8, 3, FALSE)</f>
        <v>5482</v>
      </c>
      <c r="J5812" s="12" t="str">
        <f>VLOOKUP(B5812,sales_teams!A:C,3)</f>
        <v>East</v>
      </c>
      <c r="K5812" s="12" t="str">
        <f>VLOOKUP(B5812,sales_teams!A:C,2)</f>
        <v>Rocco Neubert</v>
      </c>
      <c r="L5812" s="12" t="str">
        <f>VLOOKUP(D5812,accounts!A:G,6)</f>
        <v>Jordan</v>
      </c>
      <c r="M5812" s="12" t="str">
        <f>VLOOKUP(D5812,accounts!A:B,2)</f>
        <v>marketing</v>
      </c>
      <c r="N5812" s="12" t="str">
        <f t="shared" si="26"/>
        <v>Sep 2017</v>
      </c>
      <c r="O5812" s="12" t="str">
        <f t="shared" si="719"/>
        <v>Sep 2017</v>
      </c>
      <c r="P5812" s="12">
        <f>VLOOKUP(D5812,accounts!A:G,4)</f>
        <v>3027.46</v>
      </c>
      <c r="Q5812" s="12">
        <f t="shared" si="720"/>
        <v>0</v>
      </c>
    </row>
    <row r="5813">
      <c r="A5813" s="14" t="s">
        <v>5992</v>
      </c>
      <c r="B5813" s="14" t="s">
        <v>39</v>
      </c>
      <c r="C5813" s="14" t="s">
        <v>20</v>
      </c>
      <c r="D5813" s="14" t="s">
        <v>87</v>
      </c>
      <c r="E5813" s="14" t="s">
        <v>26</v>
      </c>
      <c r="F5813" s="15">
        <v>42996.0</v>
      </c>
      <c r="G5813" s="15">
        <v>43065.0</v>
      </c>
      <c r="H5813" s="14">
        <v>0.0</v>
      </c>
      <c r="I5813" s="12">
        <f>VLOOKUP(C5813, products!$A$1:$C$8, 3, FALSE)</f>
        <v>5482</v>
      </c>
      <c r="J5813" s="12" t="str">
        <f>VLOOKUP(B5813,sales_teams!A:C,3)</f>
        <v>East</v>
      </c>
      <c r="K5813" s="12" t="str">
        <f>VLOOKUP(B5813,sales_teams!A:C,2)</f>
        <v>Rocco Neubert</v>
      </c>
      <c r="L5813" s="12" t="str">
        <f>VLOOKUP(D5813,accounts!A:G,6)</f>
        <v>United States</v>
      </c>
      <c r="M5813" s="12" t="str">
        <f>VLOOKUP(D5813,accounts!A:B,2)</f>
        <v>entertainment</v>
      </c>
      <c r="N5813" s="12" t="str">
        <f t="shared" si="26"/>
        <v>Sep 2017</v>
      </c>
      <c r="O5813" s="12" t="str">
        <f t="shared" si="719"/>
        <v>Nov 2017</v>
      </c>
      <c r="P5813" s="12">
        <f>VLOOKUP(D5813,accounts!A:G,4)</f>
        <v>3838.39</v>
      </c>
      <c r="Q5813" s="12">
        <f t="shared" si="720"/>
        <v>61</v>
      </c>
    </row>
    <row r="5814">
      <c r="A5814" s="14" t="s">
        <v>5993</v>
      </c>
      <c r="B5814" s="14" t="s">
        <v>43</v>
      </c>
      <c r="C5814" s="14" t="s">
        <v>21</v>
      </c>
      <c r="D5814" s="14" t="s">
        <v>105</v>
      </c>
      <c r="E5814" s="14" t="s">
        <v>5</v>
      </c>
      <c r="F5814" s="15">
        <v>42996.0</v>
      </c>
      <c r="G5814" s="15">
        <v>43071.0</v>
      </c>
      <c r="H5814" s="14">
        <v>2918.0</v>
      </c>
      <c r="I5814" s="12">
        <f>VLOOKUP(C5814, products!$A$1:$C$8, 3, FALSE)</f>
        <v>3393</v>
      </c>
      <c r="J5814" s="12" t="str">
        <f>VLOOKUP(B5814,sales_teams!A:C,3)</f>
        <v>East</v>
      </c>
      <c r="K5814" s="12" t="str">
        <f>VLOOKUP(B5814,sales_teams!A:C,2)</f>
        <v>Rocco Neubert</v>
      </c>
      <c r="L5814" s="12" t="str">
        <f>VLOOKUP(D5814,accounts!A:G,6)</f>
        <v>United States</v>
      </c>
      <c r="M5814" s="12" t="str">
        <f>VLOOKUP(D5814,accounts!A:B,2)</f>
        <v>telecommunications</v>
      </c>
      <c r="N5814" s="12" t="str">
        <f t="shared" si="26"/>
        <v>Sep 2017</v>
      </c>
      <c r="O5814" s="12" t="str">
        <f t="shared" si="719"/>
        <v>Dec 2017</v>
      </c>
      <c r="P5814" s="12">
        <f>VLOOKUP(D5814,accounts!A:G,4)</f>
        <v>1825.82</v>
      </c>
      <c r="Q5814" s="12">
        <f t="shared" si="720"/>
        <v>91</v>
      </c>
    </row>
    <row r="5815">
      <c r="A5815" s="14" t="s">
        <v>5994</v>
      </c>
      <c r="B5815" s="14" t="s">
        <v>45</v>
      </c>
      <c r="C5815" s="14" t="s">
        <v>18</v>
      </c>
      <c r="D5815" s="14" t="s">
        <v>92</v>
      </c>
      <c r="E5815" s="14" t="s">
        <v>26</v>
      </c>
      <c r="F5815" s="15">
        <v>42996.0</v>
      </c>
      <c r="G5815" s="15">
        <v>43074.0</v>
      </c>
      <c r="H5815" s="14">
        <v>0.0</v>
      </c>
      <c r="I5815" s="12">
        <f>VLOOKUP(C5815, products!$A$1:$C$8, 3, FALSE)</f>
        <v>1096</v>
      </c>
      <c r="J5815" s="12" t="str">
        <f>VLOOKUP(B5815,sales_teams!A:C,3)</f>
        <v>East</v>
      </c>
      <c r="K5815" s="12" t="str">
        <f>VLOOKUP(B5815,sales_teams!A:C,2)</f>
        <v>Rocco Neubert</v>
      </c>
      <c r="L5815" s="12" t="str">
        <f>VLOOKUP(D5815,accounts!A:G,6)</f>
        <v>United States</v>
      </c>
      <c r="M5815" s="12" t="str">
        <f>VLOOKUP(D5815,accounts!A:B,2)</f>
        <v>finance</v>
      </c>
      <c r="N5815" s="12" t="str">
        <f t="shared" si="26"/>
        <v>Sep 2017</v>
      </c>
      <c r="O5815" s="12" t="str">
        <f t="shared" si="719"/>
        <v>Dec 2017</v>
      </c>
      <c r="P5815" s="12">
        <f>VLOOKUP(D5815,accounts!A:G,4)</f>
        <v>2819.5</v>
      </c>
      <c r="Q5815" s="12">
        <f t="shared" si="720"/>
        <v>91</v>
      </c>
    </row>
    <row r="5816">
      <c r="A5816" s="14" t="s">
        <v>5995</v>
      </c>
      <c r="B5816" s="14" t="s">
        <v>45</v>
      </c>
      <c r="C5816" s="14" t="s">
        <v>17</v>
      </c>
      <c r="D5816" s="14" t="s">
        <v>101</v>
      </c>
      <c r="E5816" s="14" t="s">
        <v>5</v>
      </c>
      <c r="F5816" s="15">
        <v>42996.0</v>
      </c>
      <c r="G5816" s="15">
        <v>43005.0</v>
      </c>
      <c r="H5816" s="14">
        <v>4902.0</v>
      </c>
      <c r="I5816" s="12">
        <f>VLOOKUP(C5816, products!$A$1:$C$8, 3, FALSE)</f>
        <v>4821</v>
      </c>
      <c r="J5816" s="12" t="str">
        <f>VLOOKUP(B5816,sales_teams!A:C,3)</f>
        <v>East</v>
      </c>
      <c r="K5816" s="12" t="str">
        <f>VLOOKUP(B5816,sales_teams!A:C,2)</f>
        <v>Rocco Neubert</v>
      </c>
      <c r="L5816" s="12" t="str">
        <f>VLOOKUP(D5816,accounts!A:G,6)</f>
        <v>United States</v>
      </c>
      <c r="M5816" s="12" t="str">
        <f>VLOOKUP(D5816,accounts!A:B,2)</f>
        <v>finance</v>
      </c>
      <c r="N5816" s="12" t="str">
        <f t="shared" si="26"/>
        <v>Sep 2017</v>
      </c>
      <c r="O5816" s="12" t="str">
        <f t="shared" si="719"/>
        <v>Sep 2017</v>
      </c>
      <c r="P5816" s="12">
        <f>VLOOKUP(D5816,accounts!A:G,4)</f>
        <v>1102.43</v>
      </c>
      <c r="Q5816" s="12">
        <f t="shared" si="720"/>
        <v>0</v>
      </c>
    </row>
    <row r="5817">
      <c r="A5817" s="14" t="s">
        <v>5996</v>
      </c>
      <c r="B5817" s="14" t="s">
        <v>46</v>
      </c>
      <c r="C5817" s="14" t="s">
        <v>22</v>
      </c>
      <c r="D5817" s="14" t="s">
        <v>99</v>
      </c>
      <c r="E5817" s="14" t="s">
        <v>5</v>
      </c>
      <c r="F5817" s="15">
        <v>42996.0</v>
      </c>
      <c r="G5817" s="15">
        <v>43061.0</v>
      </c>
      <c r="H5817" s="14">
        <v>531.0</v>
      </c>
      <c r="I5817" s="12">
        <f>VLOOKUP(C5817, products!$A$1:$C$8, 3, FALSE)</f>
        <v>550</v>
      </c>
      <c r="J5817" s="12" t="str">
        <f>VLOOKUP(B5817,sales_teams!A:C,3)</f>
        <v>East</v>
      </c>
      <c r="K5817" s="12" t="str">
        <f>VLOOKUP(B5817,sales_teams!A:C,2)</f>
        <v>Rocco Neubert</v>
      </c>
      <c r="L5817" s="12" t="str">
        <f>VLOOKUP(D5817,accounts!A:G,6)</f>
        <v>United States</v>
      </c>
      <c r="M5817" s="12" t="str">
        <f>VLOOKUP(D5817,accounts!A:B,2)</f>
        <v>services</v>
      </c>
      <c r="N5817" s="12" t="str">
        <f t="shared" si="26"/>
        <v>Sep 2017</v>
      </c>
      <c r="O5817" s="12" t="str">
        <f t="shared" si="719"/>
        <v>Nov 2017</v>
      </c>
      <c r="P5817" s="12">
        <f>VLOOKUP(D5817,accounts!A:G,4)</f>
        <v>792.46</v>
      </c>
      <c r="Q5817" s="12">
        <f t="shared" si="720"/>
        <v>61</v>
      </c>
    </row>
    <row r="5818">
      <c r="A5818" s="14" t="s">
        <v>5997</v>
      </c>
      <c r="B5818" s="14" t="s">
        <v>47</v>
      </c>
      <c r="C5818" s="14" t="s">
        <v>20</v>
      </c>
      <c r="D5818" s="14" t="s">
        <v>74</v>
      </c>
      <c r="E5818" s="14" t="s">
        <v>26</v>
      </c>
      <c r="F5818" s="15">
        <v>42996.0</v>
      </c>
      <c r="G5818" s="15">
        <v>43060.0</v>
      </c>
      <c r="H5818" s="14">
        <v>0.0</v>
      </c>
      <c r="I5818" s="12">
        <f>VLOOKUP(C5818, products!$A$1:$C$8, 3, FALSE)</f>
        <v>5482</v>
      </c>
      <c r="J5818" s="12" t="str">
        <f>VLOOKUP(B5818,sales_teams!A:C,3)</f>
        <v>East</v>
      </c>
      <c r="K5818" s="12" t="str">
        <f>VLOOKUP(B5818,sales_teams!A:C,2)</f>
        <v>Rocco Neubert</v>
      </c>
      <c r="L5818" s="12" t="str">
        <f>VLOOKUP(D5818,accounts!A:G,6)</f>
        <v>United States</v>
      </c>
      <c r="M5818" s="12" t="str">
        <f>VLOOKUP(D5818,accounts!A:B,2)</f>
        <v>retail</v>
      </c>
      <c r="N5818" s="12" t="str">
        <f t="shared" si="26"/>
        <v>Sep 2017</v>
      </c>
      <c r="O5818" s="12" t="str">
        <f t="shared" si="719"/>
        <v>Nov 2017</v>
      </c>
      <c r="P5818" s="12">
        <f>VLOOKUP(D5818,accounts!A:G,4)</f>
        <v>2214.94</v>
      </c>
      <c r="Q5818" s="12">
        <f t="shared" si="720"/>
        <v>61</v>
      </c>
    </row>
    <row r="5819">
      <c r="A5819" s="14" t="s">
        <v>5998</v>
      </c>
      <c r="B5819" s="14" t="s">
        <v>47</v>
      </c>
      <c r="C5819" s="14" t="s">
        <v>22</v>
      </c>
      <c r="D5819" s="14" t="s">
        <v>74</v>
      </c>
      <c r="E5819" s="14" t="s">
        <v>5</v>
      </c>
      <c r="F5819" s="15">
        <v>42996.0</v>
      </c>
      <c r="G5819" s="15">
        <v>43069.0</v>
      </c>
      <c r="H5819" s="14">
        <v>526.0</v>
      </c>
      <c r="I5819" s="12">
        <f>VLOOKUP(C5819, products!$A$1:$C$8, 3, FALSE)</f>
        <v>550</v>
      </c>
      <c r="J5819" s="12" t="str">
        <f>VLOOKUP(B5819,sales_teams!A:C,3)</f>
        <v>East</v>
      </c>
      <c r="K5819" s="12" t="str">
        <f>VLOOKUP(B5819,sales_teams!A:C,2)</f>
        <v>Rocco Neubert</v>
      </c>
      <c r="L5819" s="12" t="str">
        <f>VLOOKUP(D5819,accounts!A:G,6)</f>
        <v>United States</v>
      </c>
      <c r="M5819" s="12" t="str">
        <f>VLOOKUP(D5819,accounts!A:B,2)</f>
        <v>retail</v>
      </c>
      <c r="N5819" s="12" t="str">
        <f t="shared" si="26"/>
        <v>Sep 2017</v>
      </c>
      <c r="O5819" s="12" t="str">
        <f t="shared" si="719"/>
        <v>Nov 2017</v>
      </c>
      <c r="P5819" s="12">
        <f>VLOOKUP(D5819,accounts!A:G,4)</f>
        <v>2214.94</v>
      </c>
      <c r="Q5819" s="12">
        <f t="shared" si="720"/>
        <v>61</v>
      </c>
    </row>
    <row r="5820">
      <c r="A5820" s="14" t="s">
        <v>5999</v>
      </c>
      <c r="B5820" s="14" t="s">
        <v>48</v>
      </c>
      <c r="C5820" s="14" t="s">
        <v>22</v>
      </c>
      <c r="D5820" s="14" t="s">
        <v>94</v>
      </c>
      <c r="E5820" s="14" t="s">
        <v>26</v>
      </c>
      <c r="F5820" s="15">
        <v>42996.0</v>
      </c>
      <c r="G5820" s="15">
        <v>43050.0</v>
      </c>
      <c r="H5820" s="14">
        <v>0.0</v>
      </c>
      <c r="I5820" s="12">
        <f>VLOOKUP(C5820, products!$A$1:$C$8, 3, FALSE)</f>
        <v>550</v>
      </c>
      <c r="J5820" s="12" t="str">
        <f>VLOOKUP(B5820,sales_teams!A:C,3)</f>
        <v>East</v>
      </c>
      <c r="K5820" s="12" t="str">
        <f>VLOOKUP(B5820,sales_teams!A:C,2)</f>
        <v>Rocco Neubert</v>
      </c>
      <c r="L5820" s="12" t="str">
        <f>VLOOKUP(D5820,accounts!A:G,6)</f>
        <v>United States</v>
      </c>
      <c r="M5820" s="12" t="str">
        <f>VLOOKUP(D5820,accounts!A:B,2)</f>
        <v>medical</v>
      </c>
      <c r="N5820" s="12" t="str">
        <f t="shared" si="26"/>
        <v>Sep 2017</v>
      </c>
      <c r="O5820" s="12" t="str">
        <f t="shared" si="719"/>
        <v>Nov 2017</v>
      </c>
      <c r="P5820" s="12">
        <f>VLOOKUP(D5820,accounts!A:G,4)</f>
        <v>3922.42</v>
      </c>
      <c r="Q5820" s="12">
        <f t="shared" si="720"/>
        <v>61</v>
      </c>
    </row>
    <row r="5821">
      <c r="A5821" s="14" t="s">
        <v>6000</v>
      </c>
      <c r="B5821" s="14" t="s">
        <v>48</v>
      </c>
      <c r="C5821" s="14" t="s">
        <v>22</v>
      </c>
      <c r="D5821" s="14" t="s">
        <v>140</v>
      </c>
      <c r="E5821" s="14" t="s">
        <v>5</v>
      </c>
      <c r="F5821" s="15">
        <v>42996.0</v>
      </c>
      <c r="G5821" s="15">
        <v>43056.0</v>
      </c>
      <c r="H5821" s="14">
        <v>485.0</v>
      </c>
      <c r="I5821" s="12">
        <f>VLOOKUP(C5821, products!$A$1:$C$8, 3, FALSE)</f>
        <v>550</v>
      </c>
      <c r="J5821" s="12" t="str">
        <f>VLOOKUP(B5821,sales_teams!A:C,3)</f>
        <v>East</v>
      </c>
      <c r="K5821" s="12" t="str">
        <f>VLOOKUP(B5821,sales_teams!A:C,2)</f>
        <v>Rocco Neubert</v>
      </c>
      <c r="L5821" s="12" t="str">
        <f>VLOOKUP(D5821,accounts!A:G,6)</f>
        <v>United States</v>
      </c>
      <c r="M5821" s="12" t="str">
        <f>VLOOKUP(D5821,accounts!A:B,2)</f>
        <v>marketing</v>
      </c>
      <c r="N5821" s="12" t="str">
        <f t="shared" si="26"/>
        <v>Sep 2017</v>
      </c>
      <c r="O5821" s="12" t="str">
        <f t="shared" si="719"/>
        <v>Nov 2017</v>
      </c>
      <c r="P5821" s="12">
        <f>VLOOKUP(D5821,accounts!A:G,4)</f>
        <v>375.43</v>
      </c>
      <c r="Q5821" s="12">
        <f t="shared" si="720"/>
        <v>61</v>
      </c>
    </row>
    <row r="5822">
      <c r="A5822" s="14" t="s">
        <v>6001</v>
      </c>
      <c r="B5822" s="14" t="s">
        <v>52</v>
      </c>
      <c r="C5822" s="14" t="s">
        <v>22</v>
      </c>
      <c r="D5822" s="14" t="s">
        <v>107</v>
      </c>
      <c r="E5822" s="14" t="s">
        <v>5</v>
      </c>
      <c r="F5822" s="15">
        <v>42996.0</v>
      </c>
      <c r="G5822" s="15">
        <v>43094.0</v>
      </c>
      <c r="H5822" s="14">
        <v>520.0</v>
      </c>
      <c r="I5822" s="12">
        <f>VLOOKUP(C5822, products!$A$1:$C$8, 3, FALSE)</f>
        <v>550</v>
      </c>
      <c r="J5822" s="12" t="str">
        <f>VLOOKUP(B5822,sales_teams!A:C,3)</f>
        <v>West</v>
      </c>
      <c r="K5822" s="12" t="str">
        <f>VLOOKUP(B5822,sales_teams!A:C,2)</f>
        <v>Summer Sewald</v>
      </c>
      <c r="L5822" s="12" t="str">
        <f>VLOOKUP(D5822,accounts!A:G,6)</f>
        <v>United States</v>
      </c>
      <c r="M5822" s="12" t="str">
        <f>VLOOKUP(D5822,accounts!A:B,2)</f>
        <v>technolgy</v>
      </c>
      <c r="N5822" s="12" t="str">
        <f t="shared" si="26"/>
        <v>Sep 2017</v>
      </c>
      <c r="O5822" s="12" t="str">
        <f t="shared" si="719"/>
        <v>Dec 2017</v>
      </c>
      <c r="P5822" s="12">
        <f>VLOOKUP(D5822,accounts!A:G,4)</f>
        <v>1008.06</v>
      </c>
      <c r="Q5822" s="12">
        <f t="shared" si="720"/>
        <v>91</v>
      </c>
    </row>
    <row r="5823">
      <c r="A5823" s="14" t="s">
        <v>6002</v>
      </c>
      <c r="B5823" s="14" t="s">
        <v>53</v>
      </c>
      <c r="C5823" s="14" t="s">
        <v>18</v>
      </c>
      <c r="D5823" s="14" t="s">
        <v>90</v>
      </c>
      <c r="E5823" s="14" t="s">
        <v>5</v>
      </c>
      <c r="F5823" s="15">
        <v>42996.0</v>
      </c>
      <c r="G5823" s="15">
        <v>43092.0</v>
      </c>
      <c r="H5823" s="14">
        <v>1020.0</v>
      </c>
      <c r="I5823" s="12">
        <f>VLOOKUP(C5823, products!$A$1:$C$8, 3, FALSE)</f>
        <v>1096</v>
      </c>
      <c r="J5823" s="12" t="str">
        <f>VLOOKUP(B5823,sales_teams!A:C,3)</f>
        <v>West</v>
      </c>
      <c r="K5823" s="12" t="str">
        <f>VLOOKUP(B5823,sales_teams!A:C,2)</f>
        <v>Summer Sewald</v>
      </c>
      <c r="L5823" s="12" t="str">
        <f>VLOOKUP(D5823,accounts!A:G,6)</f>
        <v>United States</v>
      </c>
      <c r="M5823" s="12" t="str">
        <f>VLOOKUP(D5823,accounts!A:B,2)</f>
        <v>software</v>
      </c>
      <c r="N5823" s="12" t="str">
        <f t="shared" si="26"/>
        <v>Sep 2017</v>
      </c>
      <c r="O5823" s="12" t="str">
        <f t="shared" si="719"/>
        <v>Dec 2017</v>
      </c>
      <c r="P5823" s="12">
        <f>VLOOKUP(D5823,accounts!A:G,4)</f>
        <v>4618</v>
      </c>
      <c r="Q5823" s="12">
        <f t="shared" si="720"/>
        <v>91</v>
      </c>
    </row>
    <row r="5824">
      <c r="A5824" s="14" t="s">
        <v>6003</v>
      </c>
      <c r="B5824" s="14" t="s">
        <v>54</v>
      </c>
      <c r="C5824" s="14" t="s">
        <v>18</v>
      </c>
      <c r="D5824" s="14" t="s">
        <v>75</v>
      </c>
      <c r="E5824" s="14" t="s">
        <v>26</v>
      </c>
      <c r="F5824" s="15">
        <v>42996.0</v>
      </c>
      <c r="G5824" s="15">
        <v>43073.0</v>
      </c>
      <c r="H5824" s="14">
        <v>0.0</v>
      </c>
      <c r="I5824" s="12">
        <f>VLOOKUP(C5824, products!$A$1:$C$8, 3, FALSE)</f>
        <v>1096</v>
      </c>
      <c r="J5824" s="12" t="str">
        <f>VLOOKUP(B5824,sales_teams!A:C,3)</f>
        <v>West</v>
      </c>
      <c r="K5824" s="12" t="str">
        <f>VLOOKUP(B5824,sales_teams!A:C,2)</f>
        <v>Summer Sewald</v>
      </c>
      <c r="L5824" s="12" t="str">
        <f>VLOOKUP(D5824,accounts!A:G,6)</f>
        <v>Jordan</v>
      </c>
      <c r="M5824" s="12" t="str">
        <f>VLOOKUP(D5824,accounts!A:B,2)</f>
        <v>marketing</v>
      </c>
      <c r="N5824" s="12" t="str">
        <f t="shared" si="26"/>
        <v>Sep 2017</v>
      </c>
      <c r="O5824" s="12" t="str">
        <f t="shared" si="719"/>
        <v>Dec 2017</v>
      </c>
      <c r="P5824" s="12">
        <f>VLOOKUP(D5824,accounts!A:G,4)</f>
        <v>3027.46</v>
      </c>
      <c r="Q5824" s="12">
        <f t="shared" si="720"/>
        <v>91</v>
      </c>
    </row>
    <row r="5825">
      <c r="A5825" s="14" t="s">
        <v>6004</v>
      </c>
      <c r="B5825" s="14" t="s">
        <v>54</v>
      </c>
      <c r="C5825" s="14" t="s">
        <v>21</v>
      </c>
      <c r="D5825" s="14" t="s">
        <v>138</v>
      </c>
      <c r="E5825" s="14" t="s">
        <v>26</v>
      </c>
      <c r="F5825" s="15">
        <v>42996.0</v>
      </c>
      <c r="G5825" s="15">
        <v>43089.0</v>
      </c>
      <c r="H5825" s="14">
        <v>0.0</v>
      </c>
      <c r="I5825" s="12">
        <f>VLOOKUP(C5825, products!$A$1:$C$8, 3, FALSE)</f>
        <v>3393</v>
      </c>
      <c r="J5825" s="12" t="str">
        <f>VLOOKUP(B5825,sales_teams!A:C,3)</f>
        <v>West</v>
      </c>
      <c r="K5825" s="12" t="str">
        <f>VLOOKUP(B5825,sales_teams!A:C,2)</f>
        <v>Summer Sewald</v>
      </c>
      <c r="L5825" s="12" t="str">
        <f>VLOOKUP(D5825,accounts!A:G,6)</f>
        <v>United States</v>
      </c>
      <c r="M5825" s="12" t="str">
        <f>VLOOKUP(D5825,accounts!A:B,2)</f>
        <v>retail</v>
      </c>
      <c r="N5825" s="12" t="str">
        <f t="shared" si="26"/>
        <v>Sep 2017</v>
      </c>
      <c r="O5825" s="12" t="str">
        <f t="shared" si="719"/>
        <v>Dec 2017</v>
      </c>
      <c r="P5825" s="12">
        <f>VLOOKUP(D5825,accounts!A:G,4)</f>
        <v>2261.05</v>
      </c>
      <c r="Q5825" s="12">
        <f t="shared" si="720"/>
        <v>91</v>
      </c>
    </row>
    <row r="5826">
      <c r="A5826" s="14" t="s">
        <v>6005</v>
      </c>
      <c r="B5826" s="14" t="s">
        <v>56</v>
      </c>
      <c r="C5826" s="14" t="s">
        <v>17</v>
      </c>
      <c r="D5826" s="14" t="s">
        <v>80</v>
      </c>
      <c r="E5826" s="14" t="s">
        <v>5</v>
      </c>
      <c r="F5826" s="15">
        <v>42996.0</v>
      </c>
      <c r="G5826" s="15">
        <v>43054.0</v>
      </c>
      <c r="H5826" s="14">
        <v>4205.0</v>
      </c>
      <c r="I5826" s="12">
        <f>VLOOKUP(C5826, products!$A$1:$C$8, 3, FALSE)</f>
        <v>4821</v>
      </c>
      <c r="J5826" s="12" t="str">
        <f>VLOOKUP(B5826,sales_teams!A:C,3)</f>
        <v>West</v>
      </c>
      <c r="K5826" s="12" t="str">
        <f>VLOOKUP(B5826,sales_teams!A:C,2)</f>
        <v>Summer Sewald</v>
      </c>
      <c r="L5826" s="12" t="str">
        <f>VLOOKUP(D5826,accounts!A:G,6)</f>
        <v>United States</v>
      </c>
      <c r="M5826" s="12" t="str">
        <f>VLOOKUP(D5826,accounts!A:B,2)</f>
        <v>technolgy</v>
      </c>
      <c r="N5826" s="12" t="str">
        <f t="shared" si="26"/>
        <v>Sep 2017</v>
      </c>
      <c r="O5826" s="12" t="str">
        <f t="shared" si="719"/>
        <v>Nov 2017</v>
      </c>
      <c r="P5826" s="12">
        <f>VLOOKUP(D5826,accounts!A:G,4)</f>
        <v>1712.68</v>
      </c>
      <c r="Q5826" s="12">
        <f t="shared" si="720"/>
        <v>61</v>
      </c>
    </row>
    <row r="5827">
      <c r="A5827" s="14" t="s">
        <v>6006</v>
      </c>
      <c r="B5827" s="14" t="s">
        <v>58</v>
      </c>
      <c r="C5827" s="14" t="s">
        <v>22</v>
      </c>
      <c r="D5827" s="14" t="s">
        <v>135</v>
      </c>
      <c r="E5827" s="14" t="s">
        <v>26</v>
      </c>
      <c r="F5827" s="15">
        <v>42996.0</v>
      </c>
      <c r="G5827" s="15">
        <v>43044.0</v>
      </c>
      <c r="H5827" s="14">
        <v>0.0</v>
      </c>
      <c r="I5827" s="12">
        <f>VLOOKUP(C5827, products!$A$1:$C$8, 3, FALSE)</f>
        <v>550</v>
      </c>
      <c r="J5827" s="12" t="str">
        <f>VLOOKUP(B5827,sales_teams!A:C,3)</f>
        <v>West</v>
      </c>
      <c r="K5827" s="12" t="str">
        <f>VLOOKUP(B5827,sales_teams!A:C,2)</f>
        <v>Summer Sewald</v>
      </c>
      <c r="L5827" s="12" t="str">
        <f>VLOOKUP(D5827,accounts!A:G,6)</f>
        <v>United States</v>
      </c>
      <c r="M5827" s="12" t="str">
        <f>VLOOKUP(D5827,accounts!A:B,2)</f>
        <v>software</v>
      </c>
      <c r="N5827" s="12" t="str">
        <f t="shared" si="26"/>
        <v>Sep 2017</v>
      </c>
      <c r="O5827" s="12" t="str">
        <f t="shared" si="719"/>
        <v>Nov 2017</v>
      </c>
      <c r="P5827" s="12">
        <f>VLOOKUP(D5827,accounts!A:G,4)</f>
        <v>98.79</v>
      </c>
      <c r="Q5827" s="12">
        <f t="shared" si="720"/>
        <v>61</v>
      </c>
    </row>
    <row r="5828">
      <c r="A5828" s="14" t="s">
        <v>6007</v>
      </c>
      <c r="B5828" s="14" t="s">
        <v>61</v>
      </c>
      <c r="C5828" s="14" t="s">
        <v>20</v>
      </c>
      <c r="D5828" s="14" t="s">
        <v>121</v>
      </c>
      <c r="E5828" s="14" t="s">
        <v>25</v>
      </c>
      <c r="F5828" s="15">
        <v>42996.0</v>
      </c>
      <c r="G5828" s="17"/>
      <c r="I5828" s="12">
        <f>VLOOKUP(C5828, products!$A$1:$C$8, 3, FALSE)</f>
        <v>5482</v>
      </c>
      <c r="J5828" s="12" t="str">
        <f>VLOOKUP(B5828,sales_teams!A:C,3)</f>
        <v>West</v>
      </c>
      <c r="K5828" s="12" t="str">
        <f>VLOOKUP(B5828,sales_teams!A:C,2)</f>
        <v>Summer Sewald</v>
      </c>
      <c r="L5828" s="12" t="str">
        <f>VLOOKUP(D5828,accounts!A:G,6)</f>
        <v>United States</v>
      </c>
      <c r="M5828" s="12" t="str">
        <f>VLOOKUP(D5828,accounts!A:B,2)</f>
        <v>telecommunications</v>
      </c>
      <c r="N5828" s="12" t="str">
        <f t="shared" si="26"/>
        <v>Sep 2017</v>
      </c>
      <c r="P5828" s="12">
        <f>VLOOKUP(D5828,accounts!A:G,4)</f>
        <v>6395.05</v>
      </c>
    </row>
    <row r="5829">
      <c r="A5829" s="14" t="s">
        <v>6008</v>
      </c>
      <c r="B5829" s="14" t="s">
        <v>61</v>
      </c>
      <c r="C5829" s="14" t="s">
        <v>19</v>
      </c>
      <c r="D5829" s="14" t="s">
        <v>126</v>
      </c>
      <c r="E5829" s="14" t="s">
        <v>25</v>
      </c>
      <c r="F5829" s="15">
        <v>42996.0</v>
      </c>
      <c r="G5829" s="17"/>
      <c r="I5829" s="12">
        <f>VLOOKUP(C5829, products!$A$1:$C$8, 3, FALSE)</f>
        <v>55</v>
      </c>
      <c r="J5829" s="12" t="str">
        <f>VLOOKUP(B5829,sales_teams!A:C,3)</f>
        <v>West</v>
      </c>
      <c r="K5829" s="12" t="str">
        <f>VLOOKUP(B5829,sales_teams!A:C,2)</f>
        <v>Summer Sewald</v>
      </c>
      <c r="L5829" s="12" t="str">
        <f>VLOOKUP(D5829,accounts!A:G,6)</f>
        <v>United States</v>
      </c>
      <c r="M5829" s="12" t="str">
        <f>VLOOKUP(D5829,accounts!A:B,2)</f>
        <v>retail</v>
      </c>
      <c r="N5829" s="12" t="str">
        <f t="shared" si="26"/>
        <v>Sep 2017</v>
      </c>
      <c r="P5829" s="12">
        <f>VLOOKUP(D5829,accounts!A:G,4)</f>
        <v>332.43</v>
      </c>
    </row>
    <row r="5830">
      <c r="A5830" s="14" t="s">
        <v>6009</v>
      </c>
      <c r="B5830" s="14" t="s">
        <v>32</v>
      </c>
      <c r="C5830" s="14" t="s">
        <v>18</v>
      </c>
      <c r="D5830" s="14" t="s">
        <v>92</v>
      </c>
      <c r="E5830" s="14" t="s">
        <v>26</v>
      </c>
      <c r="F5830" s="15">
        <v>42997.0</v>
      </c>
      <c r="G5830" s="15">
        <v>43008.0</v>
      </c>
      <c r="H5830" s="14">
        <v>0.0</v>
      </c>
      <c r="I5830" s="12">
        <f>VLOOKUP(C5830, products!$A$1:$C$8, 3, FALSE)</f>
        <v>1096</v>
      </c>
      <c r="J5830" s="12" t="str">
        <f>VLOOKUP(B5830,sales_teams!A:C,3)</f>
        <v>Central</v>
      </c>
      <c r="K5830" s="12" t="str">
        <f>VLOOKUP(B5830,sales_teams!A:C,2)</f>
        <v>Dustin Brinkmann</v>
      </c>
      <c r="L5830" s="12" t="str">
        <f>VLOOKUP(D5830,accounts!A:G,6)</f>
        <v>United States</v>
      </c>
      <c r="M5830" s="12" t="str">
        <f>VLOOKUP(D5830,accounts!A:B,2)</f>
        <v>finance</v>
      </c>
      <c r="N5830" s="12" t="str">
        <f t="shared" si="26"/>
        <v>Sep 2017</v>
      </c>
      <c r="O5830" s="12" t="str">
        <f t="shared" ref="O5830:O5849" si="721">TEXT(G5830,"mmm yyy")</f>
        <v>Sep 2017</v>
      </c>
      <c r="P5830" s="12">
        <f>VLOOKUP(D5830,accounts!A:G,4)</f>
        <v>2819.5</v>
      </c>
      <c r="Q5830" s="12">
        <f t="shared" ref="Q5830:Q5849" si="722">O5830-N5830</f>
        <v>0</v>
      </c>
    </row>
    <row r="5831">
      <c r="A5831" s="14" t="s">
        <v>6010</v>
      </c>
      <c r="B5831" s="14" t="s">
        <v>35</v>
      </c>
      <c r="C5831" s="14" t="s">
        <v>18</v>
      </c>
      <c r="D5831" s="14" t="s">
        <v>94</v>
      </c>
      <c r="E5831" s="14" t="s">
        <v>26</v>
      </c>
      <c r="F5831" s="15">
        <v>42997.0</v>
      </c>
      <c r="G5831" s="15">
        <v>43047.0</v>
      </c>
      <c r="H5831" s="14">
        <v>0.0</v>
      </c>
      <c r="I5831" s="12">
        <f>VLOOKUP(C5831, products!$A$1:$C$8, 3, FALSE)</f>
        <v>1096</v>
      </c>
      <c r="J5831" s="12" t="str">
        <f>VLOOKUP(B5831,sales_teams!A:C,3)</f>
        <v>Central</v>
      </c>
      <c r="K5831" s="12" t="str">
        <f>VLOOKUP(B5831,sales_teams!A:C,2)</f>
        <v>Dustin Brinkmann</v>
      </c>
      <c r="L5831" s="12" t="str">
        <f>VLOOKUP(D5831,accounts!A:G,6)</f>
        <v>United States</v>
      </c>
      <c r="M5831" s="12" t="str">
        <f>VLOOKUP(D5831,accounts!A:B,2)</f>
        <v>medical</v>
      </c>
      <c r="N5831" s="12" t="str">
        <f t="shared" si="26"/>
        <v>Sep 2017</v>
      </c>
      <c r="O5831" s="12" t="str">
        <f t="shared" si="721"/>
        <v>Nov 2017</v>
      </c>
      <c r="P5831" s="12">
        <f>VLOOKUP(D5831,accounts!A:G,4)</f>
        <v>3922.42</v>
      </c>
      <c r="Q5831" s="12">
        <f t="shared" si="722"/>
        <v>61</v>
      </c>
    </row>
    <row r="5832">
      <c r="A5832" s="14" t="s">
        <v>6011</v>
      </c>
      <c r="B5832" s="14" t="s">
        <v>38</v>
      </c>
      <c r="C5832" s="14" t="s">
        <v>17</v>
      </c>
      <c r="D5832" s="14" t="s">
        <v>102</v>
      </c>
      <c r="E5832" s="14" t="s">
        <v>5</v>
      </c>
      <c r="F5832" s="15">
        <v>42997.0</v>
      </c>
      <c r="G5832" s="15">
        <v>43076.0</v>
      </c>
      <c r="H5832" s="14">
        <v>4990.0</v>
      </c>
      <c r="I5832" s="12">
        <f>VLOOKUP(C5832, products!$A$1:$C$8, 3, FALSE)</f>
        <v>4821</v>
      </c>
      <c r="J5832" s="12" t="str">
        <f>VLOOKUP(B5832,sales_teams!A:C,3)</f>
        <v>East</v>
      </c>
      <c r="K5832" s="12" t="str">
        <f>VLOOKUP(B5832,sales_teams!A:C,2)</f>
        <v>Rocco Neubert</v>
      </c>
      <c r="L5832" s="12" t="str">
        <f>VLOOKUP(D5832,accounts!A:G,6)</f>
        <v>United States</v>
      </c>
      <c r="M5832" s="12" t="str">
        <f>VLOOKUP(D5832,accounts!A:B,2)</f>
        <v>marketing</v>
      </c>
      <c r="N5832" s="12" t="str">
        <f t="shared" si="26"/>
        <v>Sep 2017</v>
      </c>
      <c r="O5832" s="12" t="str">
        <f t="shared" si="721"/>
        <v>Dec 2017</v>
      </c>
      <c r="P5832" s="12">
        <f>VLOOKUP(D5832,accounts!A:G,4)</f>
        <v>2173.98</v>
      </c>
      <c r="Q5832" s="12">
        <f t="shared" si="722"/>
        <v>91</v>
      </c>
    </row>
    <row r="5833">
      <c r="A5833" s="14" t="s">
        <v>6012</v>
      </c>
      <c r="B5833" s="14" t="s">
        <v>38</v>
      </c>
      <c r="C5833" s="14" t="s">
        <v>17</v>
      </c>
      <c r="D5833" s="14" t="s">
        <v>115</v>
      </c>
      <c r="E5833" s="14" t="s">
        <v>5</v>
      </c>
      <c r="F5833" s="15">
        <v>42997.0</v>
      </c>
      <c r="G5833" s="15">
        <v>43007.0</v>
      </c>
      <c r="H5833" s="14">
        <v>5450.0</v>
      </c>
      <c r="I5833" s="12">
        <f>VLOOKUP(C5833, products!$A$1:$C$8, 3, FALSE)</f>
        <v>4821</v>
      </c>
      <c r="J5833" s="12" t="str">
        <f>VLOOKUP(B5833,sales_teams!A:C,3)</f>
        <v>East</v>
      </c>
      <c r="K5833" s="12" t="str">
        <f>VLOOKUP(B5833,sales_teams!A:C,2)</f>
        <v>Rocco Neubert</v>
      </c>
      <c r="L5833" s="12" t="str">
        <f>VLOOKUP(D5833,accounts!A:G,6)</f>
        <v>United States</v>
      </c>
      <c r="M5833" s="12" t="str">
        <f>VLOOKUP(D5833,accounts!A:B,2)</f>
        <v>entertainment</v>
      </c>
      <c r="N5833" s="12" t="str">
        <f t="shared" si="26"/>
        <v>Sep 2017</v>
      </c>
      <c r="O5833" s="12" t="str">
        <f t="shared" si="721"/>
        <v>Sep 2017</v>
      </c>
      <c r="P5833" s="12">
        <f>VLOOKUP(D5833,accounts!A:G,4)</f>
        <v>217.87</v>
      </c>
      <c r="Q5833" s="12">
        <f t="shared" si="722"/>
        <v>0</v>
      </c>
    </row>
    <row r="5834">
      <c r="A5834" s="14" t="s">
        <v>6013</v>
      </c>
      <c r="B5834" s="14" t="s">
        <v>40</v>
      </c>
      <c r="C5834" s="14" t="s">
        <v>19</v>
      </c>
      <c r="D5834" s="14" t="s">
        <v>111</v>
      </c>
      <c r="E5834" s="14" t="s">
        <v>5</v>
      </c>
      <c r="F5834" s="15">
        <v>42997.0</v>
      </c>
      <c r="G5834" s="15">
        <v>43050.0</v>
      </c>
      <c r="H5834" s="14">
        <v>53.0</v>
      </c>
      <c r="I5834" s="12">
        <f>VLOOKUP(C5834, products!$A$1:$C$8, 3, FALSE)</f>
        <v>55</v>
      </c>
      <c r="J5834" s="12" t="str">
        <f>VLOOKUP(B5834,sales_teams!A:C,3)</f>
        <v>East</v>
      </c>
      <c r="K5834" s="12" t="str">
        <f>VLOOKUP(B5834,sales_teams!A:C,2)</f>
        <v>Rocco Neubert</v>
      </c>
      <c r="L5834" s="12" t="str">
        <f>VLOOKUP(D5834,accounts!A:G,6)</f>
        <v>United States</v>
      </c>
      <c r="M5834" s="12" t="str">
        <f>VLOOKUP(D5834,accounts!A:B,2)</f>
        <v>retail</v>
      </c>
      <c r="N5834" s="12" t="str">
        <f t="shared" si="26"/>
        <v>Sep 2017</v>
      </c>
      <c r="O5834" s="12" t="str">
        <f t="shared" si="721"/>
        <v>Nov 2017</v>
      </c>
      <c r="P5834" s="12">
        <f>VLOOKUP(D5834,accounts!A:G,4)</f>
        <v>223.8</v>
      </c>
      <c r="Q5834" s="12">
        <f t="shared" si="722"/>
        <v>61</v>
      </c>
    </row>
    <row r="5835">
      <c r="A5835" s="14" t="s">
        <v>6014</v>
      </c>
      <c r="B5835" s="14" t="s">
        <v>45</v>
      </c>
      <c r="C5835" s="14" t="s">
        <v>17</v>
      </c>
      <c r="D5835" s="14" t="s">
        <v>83</v>
      </c>
      <c r="E5835" s="14" t="s">
        <v>5</v>
      </c>
      <c r="F5835" s="15">
        <v>42997.0</v>
      </c>
      <c r="G5835" s="15">
        <v>43003.0</v>
      </c>
      <c r="H5835" s="14">
        <v>3678.0</v>
      </c>
      <c r="I5835" s="12">
        <f>VLOOKUP(C5835, products!$A$1:$C$8, 3, FALSE)</f>
        <v>4821</v>
      </c>
      <c r="J5835" s="12" t="str">
        <f>VLOOKUP(B5835,sales_teams!A:C,3)</f>
        <v>East</v>
      </c>
      <c r="K5835" s="12" t="str">
        <f>VLOOKUP(B5835,sales_teams!A:C,2)</f>
        <v>Rocco Neubert</v>
      </c>
      <c r="L5835" s="12" t="str">
        <f>VLOOKUP(D5835,accounts!A:G,6)</f>
        <v>United States</v>
      </c>
      <c r="M5835" s="12" t="str">
        <f>VLOOKUP(D5835,accounts!A:B,2)</f>
        <v>marketing</v>
      </c>
      <c r="N5835" s="12" t="str">
        <f t="shared" si="26"/>
        <v>Sep 2017</v>
      </c>
      <c r="O5835" s="12" t="str">
        <f t="shared" si="721"/>
        <v>Sep 2017</v>
      </c>
      <c r="P5835" s="12">
        <f>VLOOKUP(D5835,accounts!A:G,4)</f>
        <v>2403.58</v>
      </c>
      <c r="Q5835" s="12">
        <f t="shared" si="722"/>
        <v>0</v>
      </c>
    </row>
    <row r="5836">
      <c r="A5836" s="14" t="s">
        <v>6015</v>
      </c>
      <c r="B5836" s="14" t="s">
        <v>46</v>
      </c>
      <c r="C5836" s="14" t="s">
        <v>17</v>
      </c>
      <c r="D5836" s="14" t="s">
        <v>130</v>
      </c>
      <c r="E5836" s="14" t="s">
        <v>26</v>
      </c>
      <c r="F5836" s="15">
        <v>42997.0</v>
      </c>
      <c r="G5836" s="15">
        <v>43007.0</v>
      </c>
      <c r="H5836" s="14">
        <v>0.0</v>
      </c>
      <c r="I5836" s="12">
        <f>VLOOKUP(C5836, products!$A$1:$C$8, 3, FALSE)</f>
        <v>4821</v>
      </c>
      <c r="J5836" s="12" t="str">
        <f>VLOOKUP(B5836,sales_teams!A:C,3)</f>
        <v>East</v>
      </c>
      <c r="K5836" s="12" t="str">
        <f>VLOOKUP(B5836,sales_teams!A:C,2)</f>
        <v>Rocco Neubert</v>
      </c>
      <c r="L5836" s="12" t="str">
        <f>VLOOKUP(D5836,accounts!A:G,6)</f>
        <v>Germany</v>
      </c>
      <c r="M5836" s="12" t="str">
        <f>VLOOKUP(D5836,accounts!A:B,2)</f>
        <v>services</v>
      </c>
      <c r="N5836" s="12" t="str">
        <f t="shared" si="26"/>
        <v>Sep 2017</v>
      </c>
      <c r="O5836" s="12" t="str">
        <f t="shared" si="721"/>
        <v>Sep 2017</v>
      </c>
      <c r="P5836" s="12">
        <f>VLOOKUP(D5836,accounts!A:G,4)</f>
        <v>1012.72</v>
      </c>
      <c r="Q5836" s="12">
        <f t="shared" si="722"/>
        <v>0</v>
      </c>
    </row>
    <row r="5837">
      <c r="A5837" s="14" t="s">
        <v>6016</v>
      </c>
      <c r="B5837" s="14" t="s">
        <v>46</v>
      </c>
      <c r="C5837" s="14" t="s">
        <v>21</v>
      </c>
      <c r="D5837" s="14" t="s">
        <v>143</v>
      </c>
      <c r="E5837" s="14" t="s">
        <v>26</v>
      </c>
      <c r="F5837" s="15">
        <v>42997.0</v>
      </c>
      <c r="G5837" s="15">
        <v>43066.0</v>
      </c>
      <c r="H5837" s="14">
        <v>0.0</v>
      </c>
      <c r="I5837" s="12">
        <f>VLOOKUP(C5837, products!$A$1:$C$8, 3, FALSE)</f>
        <v>3393</v>
      </c>
      <c r="J5837" s="12" t="str">
        <f>VLOOKUP(B5837,sales_teams!A:C,3)</f>
        <v>East</v>
      </c>
      <c r="K5837" s="12" t="str">
        <f>VLOOKUP(B5837,sales_teams!A:C,2)</f>
        <v>Rocco Neubert</v>
      </c>
      <c r="L5837" s="12" t="str">
        <f>VLOOKUP(D5837,accounts!A:G,6)</f>
        <v>Brazil</v>
      </c>
      <c r="M5837" s="12" t="str">
        <f>VLOOKUP(D5837,accounts!A:B,2)</f>
        <v>services</v>
      </c>
      <c r="N5837" s="12" t="str">
        <f t="shared" si="26"/>
        <v>Sep 2017</v>
      </c>
      <c r="O5837" s="12" t="str">
        <f t="shared" si="721"/>
        <v>Nov 2017</v>
      </c>
      <c r="P5837" s="12">
        <f>VLOOKUP(D5837,accounts!A:G,4)</f>
        <v>405.59</v>
      </c>
      <c r="Q5837" s="12">
        <f t="shared" si="722"/>
        <v>61</v>
      </c>
    </row>
    <row r="5838">
      <c r="A5838" s="14" t="s">
        <v>6017</v>
      </c>
      <c r="B5838" s="14" t="s">
        <v>47</v>
      </c>
      <c r="C5838" s="14" t="s">
        <v>22</v>
      </c>
      <c r="D5838" s="14" t="s">
        <v>93</v>
      </c>
      <c r="E5838" s="14" t="s">
        <v>5</v>
      </c>
      <c r="F5838" s="15">
        <v>42997.0</v>
      </c>
      <c r="G5838" s="15">
        <v>43057.0</v>
      </c>
      <c r="H5838" s="14">
        <v>555.0</v>
      </c>
      <c r="I5838" s="12">
        <f>VLOOKUP(C5838, products!$A$1:$C$8, 3, FALSE)</f>
        <v>550</v>
      </c>
      <c r="J5838" s="12" t="str">
        <f>VLOOKUP(B5838,sales_teams!A:C,3)</f>
        <v>East</v>
      </c>
      <c r="K5838" s="12" t="str">
        <f>VLOOKUP(B5838,sales_teams!A:C,2)</f>
        <v>Rocco Neubert</v>
      </c>
      <c r="L5838" s="12" t="str">
        <f>VLOOKUP(D5838,accounts!A:G,6)</f>
        <v>United States</v>
      </c>
      <c r="M5838" s="12" t="str">
        <f>VLOOKUP(D5838,accounts!A:B,2)</f>
        <v>retail</v>
      </c>
      <c r="N5838" s="12" t="str">
        <f t="shared" si="26"/>
        <v>Sep 2017</v>
      </c>
      <c r="O5838" s="12" t="str">
        <f t="shared" si="721"/>
        <v>Nov 2017</v>
      </c>
      <c r="P5838" s="12">
        <f>VLOOKUP(D5838,accounts!A:G,4)</f>
        <v>4968.91</v>
      </c>
      <c r="Q5838" s="12">
        <f t="shared" si="722"/>
        <v>61</v>
      </c>
    </row>
    <row r="5839">
      <c r="A5839" s="14" t="s">
        <v>6018</v>
      </c>
      <c r="B5839" s="14" t="s">
        <v>48</v>
      </c>
      <c r="C5839" s="14" t="s">
        <v>22</v>
      </c>
      <c r="D5839" s="14" t="s">
        <v>79</v>
      </c>
      <c r="E5839" s="14" t="s">
        <v>5</v>
      </c>
      <c r="F5839" s="15">
        <v>42997.0</v>
      </c>
      <c r="G5839" s="15">
        <v>43085.0</v>
      </c>
      <c r="H5839" s="14">
        <v>492.0</v>
      </c>
      <c r="I5839" s="12">
        <f>VLOOKUP(C5839, products!$A$1:$C$8, 3, FALSE)</f>
        <v>550</v>
      </c>
      <c r="J5839" s="12" t="str">
        <f>VLOOKUP(B5839,sales_teams!A:C,3)</f>
        <v>East</v>
      </c>
      <c r="K5839" s="12" t="str">
        <f>VLOOKUP(B5839,sales_teams!A:C,2)</f>
        <v>Rocco Neubert</v>
      </c>
      <c r="L5839" s="12" t="str">
        <f>VLOOKUP(D5839,accounts!A:G,6)</f>
        <v>Panama</v>
      </c>
      <c r="M5839" s="12" t="str">
        <f>VLOOKUP(D5839,accounts!A:B,2)</f>
        <v>technolgy</v>
      </c>
      <c r="N5839" s="12" t="str">
        <f t="shared" si="26"/>
        <v>Sep 2017</v>
      </c>
      <c r="O5839" s="12" t="str">
        <f t="shared" si="721"/>
        <v>Dec 2017</v>
      </c>
      <c r="P5839" s="12">
        <f>VLOOKUP(D5839,accounts!A:G,4)</f>
        <v>2938.67</v>
      </c>
      <c r="Q5839" s="12">
        <f t="shared" si="722"/>
        <v>91</v>
      </c>
    </row>
    <row r="5840">
      <c r="A5840" s="14" t="s">
        <v>6019</v>
      </c>
      <c r="B5840" s="14" t="s">
        <v>50</v>
      </c>
      <c r="C5840" s="14" t="s">
        <v>18</v>
      </c>
      <c r="D5840" s="14" t="s">
        <v>84</v>
      </c>
      <c r="E5840" s="14" t="s">
        <v>26</v>
      </c>
      <c r="F5840" s="15">
        <v>42997.0</v>
      </c>
      <c r="G5840" s="15">
        <v>43062.0</v>
      </c>
      <c r="H5840" s="14">
        <v>0.0</v>
      </c>
      <c r="I5840" s="12">
        <f>VLOOKUP(C5840, products!$A$1:$C$8, 3, FALSE)</f>
        <v>1096</v>
      </c>
      <c r="J5840" s="12" t="str">
        <f>VLOOKUP(B5840,sales_teams!A:C,3)</f>
        <v>West</v>
      </c>
      <c r="K5840" s="12" t="str">
        <f>VLOOKUP(B5840,sales_teams!A:C,2)</f>
        <v>Summer Sewald</v>
      </c>
      <c r="L5840" s="12" t="str">
        <f>VLOOKUP(D5840,accounts!A:G,6)</f>
        <v>United States</v>
      </c>
      <c r="M5840" s="12" t="str">
        <f>VLOOKUP(D5840,accounts!A:B,2)</f>
        <v>software</v>
      </c>
      <c r="N5840" s="12" t="str">
        <f t="shared" si="26"/>
        <v>Sep 2017</v>
      </c>
      <c r="O5840" s="12" t="str">
        <f t="shared" si="721"/>
        <v>Nov 2017</v>
      </c>
      <c r="P5840" s="12">
        <f>VLOOKUP(D5840,accounts!A:G,4)</f>
        <v>2714.9</v>
      </c>
      <c r="Q5840" s="12">
        <f t="shared" si="722"/>
        <v>61</v>
      </c>
    </row>
    <row r="5841">
      <c r="A5841" s="14" t="s">
        <v>6020</v>
      </c>
      <c r="B5841" s="14" t="s">
        <v>50</v>
      </c>
      <c r="C5841" s="14" t="s">
        <v>18</v>
      </c>
      <c r="D5841" s="14" t="s">
        <v>71</v>
      </c>
      <c r="E5841" s="14" t="s">
        <v>26</v>
      </c>
      <c r="F5841" s="15">
        <v>42997.0</v>
      </c>
      <c r="G5841" s="15">
        <v>43049.0</v>
      </c>
      <c r="H5841" s="14">
        <v>0.0</v>
      </c>
      <c r="I5841" s="12">
        <f>VLOOKUP(C5841, products!$A$1:$C$8, 3, FALSE)</f>
        <v>1096</v>
      </c>
      <c r="J5841" s="12" t="str">
        <f>VLOOKUP(B5841,sales_teams!A:C,3)</f>
        <v>West</v>
      </c>
      <c r="K5841" s="12" t="str">
        <f>VLOOKUP(B5841,sales_teams!A:C,2)</f>
        <v>Summer Sewald</v>
      </c>
      <c r="L5841" s="12" t="str">
        <f>VLOOKUP(D5841,accounts!A:G,6)</f>
        <v>United States</v>
      </c>
      <c r="M5841" s="12" t="str">
        <f>VLOOKUP(D5841,accounts!A:B,2)</f>
        <v>services</v>
      </c>
      <c r="N5841" s="12" t="str">
        <f t="shared" si="26"/>
        <v>Sep 2017</v>
      </c>
      <c r="O5841" s="12" t="str">
        <f t="shared" si="721"/>
        <v>Nov 2017</v>
      </c>
      <c r="P5841" s="12">
        <f>VLOOKUP(D5841,accounts!A:G,4)</f>
        <v>2041.73</v>
      </c>
      <c r="Q5841" s="12">
        <f t="shared" si="722"/>
        <v>61</v>
      </c>
    </row>
    <row r="5842">
      <c r="A5842" s="14" t="s">
        <v>6021</v>
      </c>
      <c r="B5842" s="14" t="s">
        <v>50</v>
      </c>
      <c r="C5842" s="14" t="s">
        <v>22</v>
      </c>
      <c r="D5842" s="14" t="s">
        <v>127</v>
      </c>
      <c r="E5842" s="14" t="s">
        <v>5</v>
      </c>
      <c r="F5842" s="15">
        <v>42997.0</v>
      </c>
      <c r="G5842" s="15">
        <v>43056.0</v>
      </c>
      <c r="H5842" s="14">
        <v>574.0</v>
      </c>
      <c r="I5842" s="12">
        <f>VLOOKUP(C5842, products!$A$1:$C$8, 3, FALSE)</f>
        <v>550</v>
      </c>
      <c r="J5842" s="12" t="str">
        <f>VLOOKUP(B5842,sales_teams!A:C,3)</f>
        <v>West</v>
      </c>
      <c r="K5842" s="12" t="str">
        <f>VLOOKUP(B5842,sales_teams!A:C,2)</f>
        <v>Summer Sewald</v>
      </c>
      <c r="L5842" s="12" t="str">
        <f>VLOOKUP(D5842,accounts!A:G,6)</f>
        <v>United States</v>
      </c>
      <c r="M5842" s="12" t="str">
        <f>VLOOKUP(D5842,accounts!A:B,2)</f>
        <v>telecommunications</v>
      </c>
      <c r="N5842" s="12" t="str">
        <f t="shared" si="26"/>
        <v>Sep 2017</v>
      </c>
      <c r="O5842" s="12" t="str">
        <f t="shared" si="721"/>
        <v>Nov 2017</v>
      </c>
      <c r="P5842" s="12">
        <f>VLOOKUP(D5842,accounts!A:G,4)</f>
        <v>86.68</v>
      </c>
      <c r="Q5842" s="12">
        <f t="shared" si="722"/>
        <v>61</v>
      </c>
    </row>
    <row r="5843">
      <c r="A5843" s="14" t="s">
        <v>6022</v>
      </c>
      <c r="B5843" s="14" t="s">
        <v>51</v>
      </c>
      <c r="C5843" s="14" t="s">
        <v>17</v>
      </c>
      <c r="D5843" s="14" t="s">
        <v>91</v>
      </c>
      <c r="E5843" s="14" t="s">
        <v>5</v>
      </c>
      <c r="F5843" s="15">
        <v>42997.0</v>
      </c>
      <c r="G5843" s="15">
        <v>43078.0</v>
      </c>
      <c r="H5843" s="14">
        <v>4709.0</v>
      </c>
      <c r="I5843" s="12">
        <f>VLOOKUP(C5843, products!$A$1:$C$8, 3, FALSE)</f>
        <v>4821</v>
      </c>
      <c r="J5843" s="12" t="str">
        <f>VLOOKUP(B5843,sales_teams!A:C,3)</f>
        <v>West</v>
      </c>
      <c r="K5843" s="12" t="str">
        <f>VLOOKUP(B5843,sales_teams!A:C,2)</f>
        <v>Summer Sewald</v>
      </c>
      <c r="L5843" s="12" t="str">
        <f>VLOOKUP(D5843,accounts!A:G,6)</f>
        <v>United States</v>
      </c>
      <c r="M5843" s="12" t="str">
        <f>VLOOKUP(D5843,accounts!A:B,2)</f>
        <v>employment</v>
      </c>
      <c r="N5843" s="12" t="str">
        <f t="shared" si="26"/>
        <v>Sep 2017</v>
      </c>
      <c r="O5843" s="12" t="str">
        <f t="shared" si="721"/>
        <v>Dec 2017</v>
      </c>
      <c r="P5843" s="12">
        <f>VLOOKUP(D5843,accounts!A:G,4)</f>
        <v>2059.9</v>
      </c>
      <c r="Q5843" s="12">
        <f t="shared" si="722"/>
        <v>91</v>
      </c>
    </row>
    <row r="5844">
      <c r="A5844" s="14" t="s">
        <v>6023</v>
      </c>
      <c r="B5844" s="14" t="s">
        <v>53</v>
      </c>
      <c r="C5844" s="14" t="s">
        <v>21</v>
      </c>
      <c r="D5844" s="14" t="s">
        <v>66</v>
      </c>
      <c r="E5844" s="14" t="s">
        <v>5</v>
      </c>
      <c r="F5844" s="15">
        <v>42997.0</v>
      </c>
      <c r="G5844" s="15">
        <v>43073.0</v>
      </c>
      <c r="H5844" s="14">
        <v>3079.0</v>
      </c>
      <c r="I5844" s="12">
        <f>VLOOKUP(C5844, products!$A$1:$C$8, 3, FALSE)</f>
        <v>3393</v>
      </c>
      <c r="J5844" s="12" t="str">
        <f>VLOOKUP(B5844,sales_teams!A:C,3)</f>
        <v>West</v>
      </c>
      <c r="K5844" s="12" t="str">
        <f>VLOOKUP(B5844,sales_teams!A:C,2)</f>
        <v>Summer Sewald</v>
      </c>
      <c r="L5844" s="12" t="str">
        <f>VLOOKUP(D5844,accounts!A:G,6)</f>
        <v>United States</v>
      </c>
      <c r="M5844" s="12" t="str">
        <f>VLOOKUP(D5844,accounts!A:B,2)</f>
        <v>medical</v>
      </c>
      <c r="N5844" s="12" t="str">
        <f t="shared" si="26"/>
        <v>Sep 2017</v>
      </c>
      <c r="O5844" s="12" t="str">
        <f t="shared" si="721"/>
        <v>Dec 2017</v>
      </c>
      <c r="P5844" s="12">
        <f>VLOOKUP(D5844,accounts!A:G,4)</f>
        <v>4.54</v>
      </c>
      <c r="Q5844" s="12">
        <f t="shared" si="722"/>
        <v>91</v>
      </c>
    </row>
    <row r="5845">
      <c r="A5845" s="14" t="s">
        <v>6024</v>
      </c>
      <c r="B5845" s="14" t="s">
        <v>54</v>
      </c>
      <c r="C5845" s="14" t="s">
        <v>17</v>
      </c>
      <c r="D5845" s="14" t="s">
        <v>120</v>
      </c>
      <c r="E5845" s="14" t="s">
        <v>5</v>
      </c>
      <c r="F5845" s="15">
        <v>42997.0</v>
      </c>
      <c r="G5845" s="15">
        <v>43002.0</v>
      </c>
      <c r="H5845" s="14">
        <v>4369.0</v>
      </c>
      <c r="I5845" s="12">
        <f>VLOOKUP(C5845, products!$A$1:$C$8, 3, FALSE)</f>
        <v>4821</v>
      </c>
      <c r="J5845" s="12" t="str">
        <f>VLOOKUP(B5845,sales_teams!A:C,3)</f>
        <v>West</v>
      </c>
      <c r="K5845" s="12" t="str">
        <f>VLOOKUP(B5845,sales_teams!A:C,2)</f>
        <v>Summer Sewald</v>
      </c>
      <c r="L5845" s="12" t="str">
        <f>VLOOKUP(D5845,accounts!A:G,6)</f>
        <v>United States</v>
      </c>
      <c r="M5845" s="12" t="str">
        <f>VLOOKUP(D5845,accounts!A:B,2)</f>
        <v>entertainment</v>
      </c>
      <c r="N5845" s="12" t="str">
        <f t="shared" si="26"/>
        <v>Sep 2017</v>
      </c>
      <c r="O5845" s="12" t="str">
        <f t="shared" si="721"/>
        <v>Sep 2017</v>
      </c>
      <c r="P5845" s="12">
        <f>VLOOKUP(D5845,accounts!A:G,4)</f>
        <v>665.06</v>
      </c>
      <c r="Q5845" s="12">
        <f t="shared" si="722"/>
        <v>0</v>
      </c>
    </row>
    <row r="5846">
      <c r="A5846" s="14" t="s">
        <v>6025</v>
      </c>
      <c r="B5846" s="14" t="s">
        <v>57</v>
      </c>
      <c r="C5846" s="14" t="s">
        <v>19</v>
      </c>
      <c r="D5846" s="14" t="s">
        <v>79</v>
      </c>
      <c r="E5846" s="14" t="s">
        <v>26</v>
      </c>
      <c r="F5846" s="15">
        <v>42997.0</v>
      </c>
      <c r="G5846" s="15">
        <v>43000.0</v>
      </c>
      <c r="H5846" s="14">
        <v>0.0</v>
      </c>
      <c r="I5846" s="12">
        <f>VLOOKUP(C5846, products!$A$1:$C$8, 3, FALSE)</f>
        <v>55</v>
      </c>
      <c r="J5846" s="12" t="str">
        <f>VLOOKUP(B5846,sales_teams!A:C,3)</f>
        <v>West</v>
      </c>
      <c r="K5846" s="12" t="str">
        <f>VLOOKUP(B5846,sales_teams!A:C,2)</f>
        <v>Summer Sewald</v>
      </c>
      <c r="L5846" s="12" t="str">
        <f>VLOOKUP(D5846,accounts!A:G,6)</f>
        <v>Panama</v>
      </c>
      <c r="M5846" s="12" t="str">
        <f>VLOOKUP(D5846,accounts!A:B,2)</f>
        <v>technolgy</v>
      </c>
      <c r="N5846" s="12" t="str">
        <f t="shared" si="26"/>
        <v>Sep 2017</v>
      </c>
      <c r="O5846" s="12" t="str">
        <f t="shared" si="721"/>
        <v>Sep 2017</v>
      </c>
      <c r="P5846" s="12">
        <f>VLOOKUP(D5846,accounts!A:G,4)</f>
        <v>2938.67</v>
      </c>
      <c r="Q5846" s="12">
        <f t="shared" si="722"/>
        <v>0</v>
      </c>
    </row>
    <row r="5847">
      <c r="A5847" s="14" t="s">
        <v>6026</v>
      </c>
      <c r="B5847" s="14" t="s">
        <v>57</v>
      </c>
      <c r="C5847" s="14" t="s">
        <v>20</v>
      </c>
      <c r="D5847" s="14" t="s">
        <v>142</v>
      </c>
      <c r="E5847" s="14" t="s">
        <v>5</v>
      </c>
      <c r="F5847" s="15">
        <v>42997.0</v>
      </c>
      <c r="G5847" s="15">
        <v>43100.0</v>
      </c>
      <c r="H5847" s="14">
        <v>6000.0</v>
      </c>
      <c r="I5847" s="12">
        <f>VLOOKUP(C5847, products!$A$1:$C$8, 3, FALSE)</f>
        <v>5482</v>
      </c>
      <c r="J5847" s="12" t="str">
        <f>VLOOKUP(B5847,sales_teams!A:C,3)</f>
        <v>West</v>
      </c>
      <c r="K5847" s="12" t="str">
        <f>VLOOKUP(B5847,sales_teams!A:C,2)</f>
        <v>Summer Sewald</v>
      </c>
      <c r="L5847" s="12" t="str">
        <f>VLOOKUP(D5847,accounts!A:G,6)</f>
        <v>United States</v>
      </c>
      <c r="M5847" s="12" t="str">
        <f>VLOOKUP(D5847,accounts!A:B,2)</f>
        <v>employment</v>
      </c>
      <c r="N5847" s="12" t="str">
        <f t="shared" si="26"/>
        <v>Sep 2017</v>
      </c>
      <c r="O5847" s="12" t="str">
        <f t="shared" si="721"/>
        <v>Dec 2017</v>
      </c>
      <c r="P5847" s="12">
        <f>VLOOKUP(D5847,accounts!A:G,4)</f>
        <v>291.27</v>
      </c>
      <c r="Q5847" s="12">
        <f t="shared" si="722"/>
        <v>91</v>
      </c>
    </row>
    <row r="5848">
      <c r="A5848" s="14" t="s">
        <v>6027</v>
      </c>
      <c r="B5848" s="14" t="s">
        <v>59</v>
      </c>
      <c r="C5848" s="14" t="s">
        <v>21</v>
      </c>
      <c r="D5848" s="14" t="s">
        <v>64</v>
      </c>
      <c r="E5848" s="14" t="s">
        <v>5</v>
      </c>
      <c r="F5848" s="15">
        <v>42997.0</v>
      </c>
      <c r="G5848" s="15">
        <v>43100.0</v>
      </c>
      <c r="H5848" s="14">
        <v>3248.0</v>
      </c>
      <c r="I5848" s="12">
        <f>VLOOKUP(C5848, products!$A$1:$C$8, 3, FALSE)</f>
        <v>3393</v>
      </c>
      <c r="J5848" s="12" t="str">
        <f>VLOOKUP(B5848,sales_teams!A:C,3)</f>
        <v>West</v>
      </c>
      <c r="K5848" s="12" t="str">
        <f>VLOOKUP(B5848,sales_teams!A:C,2)</f>
        <v>Summer Sewald</v>
      </c>
      <c r="L5848" s="12" t="str">
        <f>VLOOKUP(D5848,accounts!A:G,6)</f>
        <v>United States</v>
      </c>
      <c r="M5848" s="12" t="str">
        <f>VLOOKUP(D5848,accounts!A:B,2)</f>
        <v>software</v>
      </c>
      <c r="N5848" s="12" t="str">
        <f t="shared" si="26"/>
        <v>Sep 2017</v>
      </c>
      <c r="O5848" s="12" t="str">
        <f t="shared" si="721"/>
        <v>Dec 2017</v>
      </c>
      <c r="P5848" s="12">
        <f>VLOOKUP(D5848,accounts!A:G,4)</f>
        <v>11698.03</v>
      </c>
      <c r="Q5848" s="12">
        <f t="shared" si="722"/>
        <v>91</v>
      </c>
    </row>
    <row r="5849">
      <c r="A5849" s="14" t="s">
        <v>6028</v>
      </c>
      <c r="B5849" s="14" t="s">
        <v>61</v>
      </c>
      <c r="C5849" s="14" t="s">
        <v>21</v>
      </c>
      <c r="D5849" s="14" t="s">
        <v>143</v>
      </c>
      <c r="E5849" s="14" t="s">
        <v>5</v>
      </c>
      <c r="F5849" s="15">
        <v>42997.0</v>
      </c>
      <c r="G5849" s="15">
        <v>43058.0</v>
      </c>
      <c r="H5849" s="14">
        <v>4249.0</v>
      </c>
      <c r="I5849" s="12">
        <f>VLOOKUP(C5849, products!$A$1:$C$8, 3, FALSE)</f>
        <v>3393</v>
      </c>
      <c r="J5849" s="12" t="str">
        <f>VLOOKUP(B5849,sales_teams!A:C,3)</f>
        <v>West</v>
      </c>
      <c r="K5849" s="12" t="str">
        <f>VLOOKUP(B5849,sales_teams!A:C,2)</f>
        <v>Summer Sewald</v>
      </c>
      <c r="L5849" s="12" t="str">
        <f>VLOOKUP(D5849,accounts!A:G,6)</f>
        <v>Brazil</v>
      </c>
      <c r="M5849" s="12" t="str">
        <f>VLOOKUP(D5849,accounts!A:B,2)</f>
        <v>services</v>
      </c>
      <c r="N5849" s="12" t="str">
        <f t="shared" si="26"/>
        <v>Sep 2017</v>
      </c>
      <c r="O5849" s="12" t="str">
        <f t="shared" si="721"/>
        <v>Nov 2017</v>
      </c>
      <c r="P5849" s="12">
        <f>VLOOKUP(D5849,accounts!A:G,4)</f>
        <v>405.59</v>
      </c>
      <c r="Q5849" s="12">
        <f t="shared" si="722"/>
        <v>61</v>
      </c>
    </row>
    <row r="5850">
      <c r="A5850" s="14" t="s">
        <v>6029</v>
      </c>
      <c r="B5850" s="14" t="s">
        <v>33</v>
      </c>
      <c r="C5850" s="14" t="s">
        <v>21</v>
      </c>
      <c r="D5850" s="14" t="s">
        <v>126</v>
      </c>
      <c r="E5850" s="14" t="s">
        <v>25</v>
      </c>
      <c r="F5850" s="15">
        <v>42998.0</v>
      </c>
      <c r="G5850" s="17"/>
      <c r="I5850" s="12">
        <f>VLOOKUP(C5850, products!$A$1:$C$8, 3, FALSE)</f>
        <v>3393</v>
      </c>
      <c r="J5850" s="12" t="str">
        <f>VLOOKUP(B5850,sales_teams!A:C,3)</f>
        <v>Central</v>
      </c>
      <c r="K5850" s="12" t="str">
        <f>VLOOKUP(B5850,sales_teams!A:C,2)</f>
        <v>Dustin Brinkmann</v>
      </c>
      <c r="L5850" s="12" t="str">
        <f>VLOOKUP(D5850,accounts!A:G,6)</f>
        <v>United States</v>
      </c>
      <c r="M5850" s="12" t="str">
        <f>VLOOKUP(D5850,accounts!A:B,2)</f>
        <v>retail</v>
      </c>
      <c r="N5850" s="12" t="str">
        <f t="shared" si="26"/>
        <v>Sep 2017</v>
      </c>
      <c r="P5850" s="12">
        <f>VLOOKUP(D5850,accounts!A:G,4)</f>
        <v>332.43</v>
      </c>
    </row>
    <row r="5851">
      <c r="A5851" s="14" t="s">
        <v>6030</v>
      </c>
      <c r="B5851" s="14" t="s">
        <v>33</v>
      </c>
      <c r="C5851" s="14" t="s">
        <v>22</v>
      </c>
      <c r="D5851" s="14" t="s">
        <v>117</v>
      </c>
      <c r="E5851" s="14" t="s">
        <v>5</v>
      </c>
      <c r="F5851" s="15">
        <v>42998.0</v>
      </c>
      <c r="G5851" s="15">
        <v>43095.0</v>
      </c>
      <c r="H5851" s="14">
        <v>563.0</v>
      </c>
      <c r="I5851" s="12">
        <f>VLOOKUP(C5851, products!$A$1:$C$8, 3, FALSE)</f>
        <v>550</v>
      </c>
      <c r="J5851" s="12" t="str">
        <f>VLOOKUP(B5851,sales_teams!A:C,3)</f>
        <v>Central</v>
      </c>
      <c r="K5851" s="12" t="str">
        <f>VLOOKUP(B5851,sales_teams!A:C,2)</f>
        <v>Dustin Brinkmann</v>
      </c>
      <c r="L5851" s="12" t="str">
        <f>VLOOKUP(D5851,accounts!A:G,6)</f>
        <v>United States</v>
      </c>
      <c r="M5851" s="12" t="str">
        <f>VLOOKUP(D5851,accounts!A:B,2)</f>
        <v>medical</v>
      </c>
      <c r="N5851" s="12" t="str">
        <f t="shared" si="26"/>
        <v>Sep 2017</v>
      </c>
      <c r="O5851" s="12" t="str">
        <f t="shared" ref="O5851:O5864" si="723">TEXT(G5851,"mmm yyy")</f>
        <v>Dec 2017</v>
      </c>
      <c r="P5851" s="12">
        <f>VLOOKUP(D5851,accounts!A:G,4)</f>
        <v>251.41</v>
      </c>
      <c r="Q5851" s="12">
        <f t="shared" ref="Q5851:Q5864" si="724">O5851-N5851</f>
        <v>91</v>
      </c>
    </row>
    <row r="5852">
      <c r="A5852" s="14" t="s">
        <v>6031</v>
      </c>
      <c r="B5852" s="14" t="s">
        <v>36</v>
      </c>
      <c r="C5852" s="14" t="s">
        <v>17</v>
      </c>
      <c r="D5852" s="14" t="s">
        <v>88</v>
      </c>
      <c r="E5852" s="14" t="s">
        <v>5</v>
      </c>
      <c r="F5852" s="15">
        <v>42998.0</v>
      </c>
      <c r="G5852" s="15">
        <v>43007.0</v>
      </c>
      <c r="H5852" s="14">
        <v>5037.0</v>
      </c>
      <c r="I5852" s="12">
        <f>VLOOKUP(C5852, products!$A$1:$C$8, 3, FALSE)</f>
        <v>4821</v>
      </c>
      <c r="J5852" s="12" t="str">
        <f>VLOOKUP(B5852,sales_teams!A:C,3)</f>
        <v>Central</v>
      </c>
      <c r="K5852" s="12" t="str">
        <f>VLOOKUP(B5852,sales_teams!A:C,2)</f>
        <v>Dustin Brinkmann</v>
      </c>
      <c r="L5852" s="12" t="str">
        <f>VLOOKUP(D5852,accounts!A:G,6)</f>
        <v>United States</v>
      </c>
      <c r="M5852" s="12" t="str">
        <f>VLOOKUP(D5852,accounts!A:B,2)</f>
        <v>retail</v>
      </c>
      <c r="N5852" s="12" t="str">
        <f t="shared" si="26"/>
        <v>Sep 2017</v>
      </c>
      <c r="O5852" s="12" t="str">
        <f t="shared" si="723"/>
        <v>Sep 2017</v>
      </c>
      <c r="P5852" s="12">
        <f>VLOOKUP(D5852,accounts!A:G,4)</f>
        <v>2520.83</v>
      </c>
      <c r="Q5852" s="12">
        <f t="shared" si="724"/>
        <v>0</v>
      </c>
    </row>
    <row r="5853">
      <c r="A5853" s="14" t="s">
        <v>6032</v>
      </c>
      <c r="B5853" s="14" t="s">
        <v>37</v>
      </c>
      <c r="C5853" s="14" t="s">
        <v>17</v>
      </c>
      <c r="D5853" s="14" t="s">
        <v>64</v>
      </c>
      <c r="E5853" s="14" t="s">
        <v>5</v>
      </c>
      <c r="F5853" s="15">
        <v>42998.0</v>
      </c>
      <c r="G5853" s="15">
        <v>43085.0</v>
      </c>
      <c r="H5853" s="14">
        <v>4865.0</v>
      </c>
      <c r="I5853" s="12">
        <f>VLOOKUP(C5853, products!$A$1:$C$8, 3, FALSE)</f>
        <v>4821</v>
      </c>
      <c r="J5853" s="12" t="str">
        <f>VLOOKUP(B5853,sales_teams!A:C,3)</f>
        <v>East</v>
      </c>
      <c r="K5853" s="12" t="str">
        <f>VLOOKUP(B5853,sales_teams!A:C,2)</f>
        <v>Rocco Neubert</v>
      </c>
      <c r="L5853" s="12" t="str">
        <f>VLOOKUP(D5853,accounts!A:G,6)</f>
        <v>United States</v>
      </c>
      <c r="M5853" s="12" t="str">
        <f>VLOOKUP(D5853,accounts!A:B,2)</f>
        <v>software</v>
      </c>
      <c r="N5853" s="12" t="str">
        <f t="shared" si="26"/>
        <v>Sep 2017</v>
      </c>
      <c r="O5853" s="12" t="str">
        <f t="shared" si="723"/>
        <v>Dec 2017</v>
      </c>
      <c r="P5853" s="12">
        <f>VLOOKUP(D5853,accounts!A:G,4)</f>
        <v>11698.03</v>
      </c>
      <c r="Q5853" s="12">
        <f t="shared" si="724"/>
        <v>91</v>
      </c>
    </row>
    <row r="5854">
      <c r="A5854" s="14" t="s">
        <v>6033</v>
      </c>
      <c r="B5854" s="14" t="s">
        <v>38</v>
      </c>
      <c r="C5854" s="14" t="s">
        <v>17</v>
      </c>
      <c r="D5854" s="14" t="s">
        <v>71</v>
      </c>
      <c r="E5854" s="14" t="s">
        <v>5</v>
      </c>
      <c r="F5854" s="15">
        <v>42998.0</v>
      </c>
      <c r="G5854" s="15">
        <v>43087.0</v>
      </c>
      <c r="H5854" s="14">
        <v>5192.0</v>
      </c>
      <c r="I5854" s="12">
        <f>VLOOKUP(C5854, products!$A$1:$C$8, 3, FALSE)</f>
        <v>4821</v>
      </c>
      <c r="J5854" s="12" t="str">
        <f>VLOOKUP(B5854,sales_teams!A:C,3)</f>
        <v>East</v>
      </c>
      <c r="K5854" s="12" t="str">
        <f>VLOOKUP(B5854,sales_teams!A:C,2)</f>
        <v>Rocco Neubert</v>
      </c>
      <c r="L5854" s="12" t="str">
        <f>VLOOKUP(D5854,accounts!A:G,6)</f>
        <v>United States</v>
      </c>
      <c r="M5854" s="12" t="str">
        <f>VLOOKUP(D5854,accounts!A:B,2)</f>
        <v>services</v>
      </c>
      <c r="N5854" s="12" t="str">
        <f t="shared" si="26"/>
        <v>Sep 2017</v>
      </c>
      <c r="O5854" s="12" t="str">
        <f t="shared" si="723"/>
        <v>Dec 2017</v>
      </c>
      <c r="P5854" s="12">
        <f>VLOOKUP(D5854,accounts!A:G,4)</f>
        <v>2041.73</v>
      </c>
      <c r="Q5854" s="12">
        <f t="shared" si="724"/>
        <v>91</v>
      </c>
    </row>
    <row r="5855">
      <c r="A5855" s="14" t="s">
        <v>6034</v>
      </c>
      <c r="B5855" s="14" t="s">
        <v>39</v>
      </c>
      <c r="C5855" s="14" t="s">
        <v>18</v>
      </c>
      <c r="D5855" s="14" t="s">
        <v>64</v>
      </c>
      <c r="E5855" s="14" t="s">
        <v>26</v>
      </c>
      <c r="F5855" s="15">
        <v>42998.0</v>
      </c>
      <c r="G5855" s="15">
        <v>43092.0</v>
      </c>
      <c r="H5855" s="14">
        <v>0.0</v>
      </c>
      <c r="I5855" s="12">
        <f>VLOOKUP(C5855, products!$A$1:$C$8, 3, FALSE)</f>
        <v>1096</v>
      </c>
      <c r="J5855" s="12" t="str">
        <f>VLOOKUP(B5855,sales_teams!A:C,3)</f>
        <v>East</v>
      </c>
      <c r="K5855" s="12" t="str">
        <f>VLOOKUP(B5855,sales_teams!A:C,2)</f>
        <v>Rocco Neubert</v>
      </c>
      <c r="L5855" s="12" t="str">
        <f>VLOOKUP(D5855,accounts!A:G,6)</f>
        <v>United States</v>
      </c>
      <c r="M5855" s="12" t="str">
        <f>VLOOKUP(D5855,accounts!A:B,2)</f>
        <v>software</v>
      </c>
      <c r="N5855" s="12" t="str">
        <f t="shared" si="26"/>
        <v>Sep 2017</v>
      </c>
      <c r="O5855" s="12" t="str">
        <f t="shared" si="723"/>
        <v>Dec 2017</v>
      </c>
      <c r="P5855" s="12">
        <f>VLOOKUP(D5855,accounts!A:G,4)</f>
        <v>11698.03</v>
      </c>
      <c r="Q5855" s="12">
        <f t="shared" si="724"/>
        <v>91</v>
      </c>
    </row>
    <row r="5856">
      <c r="A5856" s="14" t="s">
        <v>6035</v>
      </c>
      <c r="B5856" s="14" t="s">
        <v>40</v>
      </c>
      <c r="C5856" s="14" t="s">
        <v>19</v>
      </c>
      <c r="D5856" s="14" t="s">
        <v>132</v>
      </c>
      <c r="E5856" s="14" t="s">
        <v>5</v>
      </c>
      <c r="F5856" s="15">
        <v>42998.0</v>
      </c>
      <c r="G5856" s="15">
        <v>43100.0</v>
      </c>
      <c r="H5856" s="14">
        <v>41.0</v>
      </c>
      <c r="I5856" s="12">
        <f>VLOOKUP(C5856, products!$A$1:$C$8, 3, FALSE)</f>
        <v>55</v>
      </c>
      <c r="J5856" s="12" t="str">
        <f>VLOOKUP(B5856,sales_teams!A:C,3)</f>
        <v>East</v>
      </c>
      <c r="K5856" s="12" t="str">
        <f>VLOOKUP(B5856,sales_teams!A:C,2)</f>
        <v>Rocco Neubert</v>
      </c>
      <c r="L5856" s="12" t="str">
        <f>VLOOKUP(D5856,accounts!A:G,6)</f>
        <v>United States</v>
      </c>
      <c r="M5856" s="12" t="str">
        <f>VLOOKUP(D5856,accounts!A:B,2)</f>
        <v>technolgy</v>
      </c>
      <c r="N5856" s="12" t="str">
        <f t="shared" si="26"/>
        <v>Sep 2017</v>
      </c>
      <c r="O5856" s="12" t="str">
        <f t="shared" si="723"/>
        <v>Dec 2017</v>
      </c>
      <c r="P5856" s="12">
        <f>VLOOKUP(D5856,accounts!A:G,4)</f>
        <v>587.72</v>
      </c>
      <c r="Q5856" s="12">
        <f t="shared" si="724"/>
        <v>91</v>
      </c>
    </row>
    <row r="5857">
      <c r="A5857" s="14" t="s">
        <v>6036</v>
      </c>
      <c r="B5857" s="14" t="s">
        <v>43</v>
      </c>
      <c r="C5857" s="14" t="s">
        <v>19</v>
      </c>
      <c r="D5857" s="14" t="s">
        <v>135</v>
      </c>
      <c r="E5857" s="14" t="s">
        <v>5</v>
      </c>
      <c r="F5857" s="15">
        <v>42998.0</v>
      </c>
      <c r="G5857" s="15">
        <v>43004.0</v>
      </c>
      <c r="H5857" s="14">
        <v>59.0</v>
      </c>
      <c r="I5857" s="12">
        <f>VLOOKUP(C5857, products!$A$1:$C$8, 3, FALSE)</f>
        <v>55</v>
      </c>
      <c r="J5857" s="12" t="str">
        <f>VLOOKUP(B5857,sales_teams!A:C,3)</f>
        <v>East</v>
      </c>
      <c r="K5857" s="12" t="str">
        <f>VLOOKUP(B5857,sales_teams!A:C,2)</f>
        <v>Rocco Neubert</v>
      </c>
      <c r="L5857" s="12" t="str">
        <f>VLOOKUP(D5857,accounts!A:G,6)</f>
        <v>United States</v>
      </c>
      <c r="M5857" s="12" t="str">
        <f>VLOOKUP(D5857,accounts!A:B,2)</f>
        <v>software</v>
      </c>
      <c r="N5857" s="12" t="str">
        <f t="shared" si="26"/>
        <v>Sep 2017</v>
      </c>
      <c r="O5857" s="12" t="str">
        <f t="shared" si="723"/>
        <v>Sep 2017</v>
      </c>
      <c r="P5857" s="12">
        <f>VLOOKUP(D5857,accounts!A:G,4)</f>
        <v>98.79</v>
      </c>
      <c r="Q5857" s="12">
        <f t="shared" si="724"/>
        <v>0</v>
      </c>
    </row>
    <row r="5858">
      <c r="A5858" s="14" t="s">
        <v>6037</v>
      </c>
      <c r="B5858" s="14" t="s">
        <v>44</v>
      </c>
      <c r="C5858" s="14" t="s">
        <v>20</v>
      </c>
      <c r="D5858" s="14" t="s">
        <v>69</v>
      </c>
      <c r="E5858" s="14" t="s">
        <v>26</v>
      </c>
      <c r="F5858" s="15">
        <v>42998.0</v>
      </c>
      <c r="G5858" s="15">
        <v>43009.0</v>
      </c>
      <c r="H5858" s="14">
        <v>0.0</v>
      </c>
      <c r="I5858" s="12">
        <f>VLOOKUP(C5858, products!$A$1:$C$8, 3, FALSE)</f>
        <v>5482</v>
      </c>
      <c r="J5858" s="12" t="str">
        <f>VLOOKUP(B5858,sales_teams!A:C,3)</f>
        <v>East</v>
      </c>
      <c r="K5858" s="12" t="str">
        <f>VLOOKUP(B5858,sales_teams!A:C,2)</f>
        <v>Rocco Neubert</v>
      </c>
      <c r="L5858" s="12" t="str">
        <f>VLOOKUP(D5858,accounts!A:G,6)</f>
        <v>United States</v>
      </c>
      <c r="M5858" s="12" t="str">
        <f>VLOOKUP(D5858,accounts!A:B,2)</f>
        <v>marketing</v>
      </c>
      <c r="N5858" s="12" t="str">
        <f t="shared" si="26"/>
        <v>Sep 2017</v>
      </c>
      <c r="O5858" s="12" t="str">
        <f t="shared" si="723"/>
        <v>Oct 2017</v>
      </c>
      <c r="P5858" s="12">
        <f>VLOOKUP(D5858,accounts!A:G,4)</f>
        <v>2952.73</v>
      </c>
      <c r="Q5858" s="12">
        <f t="shared" si="724"/>
        <v>30</v>
      </c>
    </row>
    <row r="5859">
      <c r="A5859" s="14" t="s">
        <v>6038</v>
      </c>
      <c r="B5859" s="14" t="s">
        <v>44</v>
      </c>
      <c r="C5859" s="14" t="s">
        <v>19</v>
      </c>
      <c r="D5859" s="14" t="s">
        <v>124</v>
      </c>
      <c r="E5859" s="14" t="s">
        <v>5</v>
      </c>
      <c r="F5859" s="15">
        <v>42998.0</v>
      </c>
      <c r="G5859" s="15">
        <v>43063.0</v>
      </c>
      <c r="H5859" s="14">
        <v>58.0</v>
      </c>
      <c r="I5859" s="12">
        <f>VLOOKUP(C5859, products!$A$1:$C$8, 3, FALSE)</f>
        <v>55</v>
      </c>
      <c r="J5859" s="12" t="str">
        <f>VLOOKUP(B5859,sales_teams!A:C,3)</f>
        <v>East</v>
      </c>
      <c r="K5859" s="12" t="str">
        <f>VLOOKUP(B5859,sales_teams!A:C,2)</f>
        <v>Rocco Neubert</v>
      </c>
      <c r="L5859" s="12" t="str">
        <f>VLOOKUP(D5859,accounts!A:G,6)</f>
        <v>United States</v>
      </c>
      <c r="M5859" s="12" t="str">
        <f>VLOOKUP(D5859,accounts!A:B,2)</f>
        <v>retail</v>
      </c>
      <c r="N5859" s="12" t="str">
        <f t="shared" si="26"/>
        <v>Sep 2017</v>
      </c>
      <c r="O5859" s="12" t="str">
        <f t="shared" si="723"/>
        <v>Nov 2017</v>
      </c>
      <c r="P5859" s="12">
        <f>VLOOKUP(D5859,accounts!A:G,4)</f>
        <v>497.11</v>
      </c>
      <c r="Q5859" s="12">
        <f t="shared" si="724"/>
        <v>61</v>
      </c>
    </row>
    <row r="5860">
      <c r="A5860" s="14" t="s">
        <v>6039</v>
      </c>
      <c r="B5860" s="14" t="s">
        <v>45</v>
      </c>
      <c r="C5860" s="14" t="s">
        <v>17</v>
      </c>
      <c r="D5860" s="14" t="s">
        <v>94</v>
      </c>
      <c r="E5860" s="14" t="s">
        <v>5</v>
      </c>
      <c r="F5860" s="15">
        <v>42998.0</v>
      </c>
      <c r="G5860" s="15">
        <v>43008.0</v>
      </c>
      <c r="H5860" s="14">
        <v>4361.0</v>
      </c>
      <c r="I5860" s="12">
        <f>VLOOKUP(C5860, products!$A$1:$C$8, 3, FALSE)</f>
        <v>4821</v>
      </c>
      <c r="J5860" s="12" t="str">
        <f>VLOOKUP(B5860,sales_teams!A:C,3)</f>
        <v>East</v>
      </c>
      <c r="K5860" s="12" t="str">
        <f>VLOOKUP(B5860,sales_teams!A:C,2)</f>
        <v>Rocco Neubert</v>
      </c>
      <c r="L5860" s="12" t="str">
        <f>VLOOKUP(D5860,accounts!A:G,6)</f>
        <v>United States</v>
      </c>
      <c r="M5860" s="12" t="str">
        <f>VLOOKUP(D5860,accounts!A:B,2)</f>
        <v>medical</v>
      </c>
      <c r="N5860" s="12" t="str">
        <f t="shared" si="26"/>
        <v>Sep 2017</v>
      </c>
      <c r="O5860" s="12" t="str">
        <f t="shared" si="723"/>
        <v>Sep 2017</v>
      </c>
      <c r="P5860" s="12">
        <f>VLOOKUP(D5860,accounts!A:G,4)</f>
        <v>3922.42</v>
      </c>
      <c r="Q5860" s="12">
        <f t="shared" si="724"/>
        <v>0</v>
      </c>
    </row>
    <row r="5861">
      <c r="A5861" s="14" t="s">
        <v>6040</v>
      </c>
      <c r="B5861" s="14" t="s">
        <v>46</v>
      </c>
      <c r="C5861" s="14" t="s">
        <v>20</v>
      </c>
      <c r="D5861" s="14" t="s">
        <v>97</v>
      </c>
      <c r="E5861" s="14" t="s">
        <v>5</v>
      </c>
      <c r="F5861" s="15">
        <v>42998.0</v>
      </c>
      <c r="G5861" s="15">
        <v>43078.0</v>
      </c>
      <c r="H5861" s="14">
        <v>4906.0</v>
      </c>
      <c r="I5861" s="12">
        <f>VLOOKUP(C5861, products!$A$1:$C$8, 3, FALSE)</f>
        <v>5482</v>
      </c>
      <c r="J5861" s="12" t="str">
        <f>VLOOKUP(B5861,sales_teams!A:C,3)</f>
        <v>East</v>
      </c>
      <c r="K5861" s="12" t="str">
        <f>VLOOKUP(B5861,sales_teams!A:C,2)</f>
        <v>Rocco Neubert</v>
      </c>
      <c r="L5861" s="12" t="str">
        <f>VLOOKUP(D5861,accounts!A:G,6)</f>
        <v>United States</v>
      </c>
      <c r="M5861" s="12" t="str">
        <f>VLOOKUP(D5861,accounts!A:B,2)</f>
        <v>medical</v>
      </c>
      <c r="N5861" s="12" t="str">
        <f t="shared" si="26"/>
        <v>Sep 2017</v>
      </c>
      <c r="O5861" s="12" t="str">
        <f t="shared" si="723"/>
        <v>Dec 2017</v>
      </c>
      <c r="P5861" s="12">
        <f>VLOOKUP(D5861,accounts!A:G,4)</f>
        <v>1618.89</v>
      </c>
      <c r="Q5861" s="12">
        <f t="shared" si="724"/>
        <v>91</v>
      </c>
    </row>
    <row r="5862">
      <c r="A5862" s="14" t="s">
        <v>6041</v>
      </c>
      <c r="B5862" s="14" t="s">
        <v>49</v>
      </c>
      <c r="C5862" s="14" t="s">
        <v>22</v>
      </c>
      <c r="D5862" s="14" t="s">
        <v>69</v>
      </c>
      <c r="E5862" s="14" t="s">
        <v>5</v>
      </c>
      <c r="F5862" s="15">
        <v>42998.0</v>
      </c>
      <c r="G5862" s="15">
        <v>43007.0</v>
      </c>
      <c r="H5862" s="14">
        <v>587.0</v>
      </c>
      <c r="I5862" s="12">
        <f>VLOOKUP(C5862, products!$A$1:$C$8, 3, FALSE)</f>
        <v>550</v>
      </c>
      <c r="J5862" s="12" t="str">
        <f>VLOOKUP(B5862,sales_teams!A:C,3)</f>
        <v>West</v>
      </c>
      <c r="K5862" s="12" t="str">
        <f>VLOOKUP(B5862,sales_teams!A:C,2)</f>
        <v>Summer Sewald</v>
      </c>
      <c r="L5862" s="12" t="str">
        <f>VLOOKUP(D5862,accounts!A:G,6)</f>
        <v>United States</v>
      </c>
      <c r="M5862" s="12" t="str">
        <f>VLOOKUP(D5862,accounts!A:B,2)</f>
        <v>marketing</v>
      </c>
      <c r="N5862" s="12" t="str">
        <f t="shared" si="26"/>
        <v>Sep 2017</v>
      </c>
      <c r="O5862" s="12" t="str">
        <f t="shared" si="723"/>
        <v>Sep 2017</v>
      </c>
      <c r="P5862" s="12">
        <f>VLOOKUP(D5862,accounts!A:G,4)</f>
        <v>2952.73</v>
      </c>
      <c r="Q5862" s="12">
        <f t="shared" si="724"/>
        <v>0</v>
      </c>
    </row>
    <row r="5863">
      <c r="A5863" s="14" t="s">
        <v>6042</v>
      </c>
      <c r="B5863" s="14" t="s">
        <v>49</v>
      </c>
      <c r="C5863" s="14" t="s">
        <v>17</v>
      </c>
      <c r="D5863" s="14" t="s">
        <v>89</v>
      </c>
      <c r="E5863" s="14" t="s">
        <v>5</v>
      </c>
      <c r="F5863" s="15">
        <v>42998.0</v>
      </c>
      <c r="G5863" s="15">
        <v>43063.0</v>
      </c>
      <c r="H5863" s="14">
        <v>4487.0</v>
      </c>
      <c r="I5863" s="12">
        <f>VLOOKUP(C5863, products!$A$1:$C$8, 3, FALSE)</f>
        <v>4821</v>
      </c>
      <c r="J5863" s="12" t="str">
        <f>VLOOKUP(B5863,sales_teams!A:C,3)</f>
        <v>West</v>
      </c>
      <c r="K5863" s="12" t="str">
        <f>VLOOKUP(B5863,sales_teams!A:C,2)</f>
        <v>Summer Sewald</v>
      </c>
      <c r="L5863" s="12" t="str">
        <f>VLOOKUP(D5863,accounts!A:G,6)</f>
        <v>United States</v>
      </c>
      <c r="M5863" s="12" t="str">
        <f>VLOOKUP(D5863,accounts!A:B,2)</f>
        <v>employment</v>
      </c>
      <c r="N5863" s="12" t="str">
        <f t="shared" si="26"/>
        <v>Sep 2017</v>
      </c>
      <c r="O5863" s="12" t="str">
        <f t="shared" si="723"/>
        <v>Nov 2017</v>
      </c>
      <c r="P5863" s="12">
        <f>VLOOKUP(D5863,accounts!A:G,4)</f>
        <v>2871.35</v>
      </c>
      <c r="Q5863" s="12">
        <f t="shared" si="724"/>
        <v>61</v>
      </c>
    </row>
    <row r="5864">
      <c r="A5864" s="14" t="s">
        <v>6043</v>
      </c>
      <c r="B5864" s="14" t="s">
        <v>52</v>
      </c>
      <c r="C5864" s="14" t="s">
        <v>21</v>
      </c>
      <c r="D5864" s="14" t="s">
        <v>98</v>
      </c>
      <c r="E5864" s="14" t="s">
        <v>5</v>
      </c>
      <c r="F5864" s="15">
        <v>42998.0</v>
      </c>
      <c r="G5864" s="15">
        <v>43097.0</v>
      </c>
      <c r="H5864" s="14">
        <v>3627.0</v>
      </c>
      <c r="I5864" s="12">
        <f>VLOOKUP(C5864, products!$A$1:$C$8, 3, FALSE)</f>
        <v>3393</v>
      </c>
      <c r="J5864" s="12" t="str">
        <f>VLOOKUP(B5864,sales_teams!A:C,3)</f>
        <v>West</v>
      </c>
      <c r="K5864" s="12" t="str">
        <f>VLOOKUP(B5864,sales_teams!A:C,2)</f>
        <v>Summer Sewald</v>
      </c>
      <c r="L5864" s="12" t="str">
        <f>VLOOKUP(D5864,accounts!A:G,6)</f>
        <v>United States</v>
      </c>
      <c r="M5864" s="12" t="str">
        <f>VLOOKUP(D5864,accounts!A:B,2)</f>
        <v>retail</v>
      </c>
      <c r="N5864" s="12" t="str">
        <f t="shared" si="26"/>
        <v>Sep 2017</v>
      </c>
      <c r="O5864" s="12" t="str">
        <f t="shared" si="723"/>
        <v>Dec 2017</v>
      </c>
      <c r="P5864" s="12">
        <f>VLOOKUP(D5864,accounts!A:G,4)</f>
        <v>718.62</v>
      </c>
      <c r="Q5864" s="12">
        <f t="shared" si="724"/>
        <v>91</v>
      </c>
    </row>
    <row r="5865">
      <c r="A5865" s="14" t="s">
        <v>6044</v>
      </c>
      <c r="B5865" s="14" t="s">
        <v>55</v>
      </c>
      <c r="C5865" s="14" t="s">
        <v>18</v>
      </c>
      <c r="D5865" s="14" t="s">
        <v>135</v>
      </c>
      <c r="E5865" s="14" t="s">
        <v>25</v>
      </c>
      <c r="F5865" s="15">
        <v>42998.0</v>
      </c>
      <c r="G5865" s="17"/>
      <c r="I5865" s="12">
        <f>VLOOKUP(C5865, products!$A$1:$C$8, 3, FALSE)</f>
        <v>1096</v>
      </c>
      <c r="J5865" s="12" t="str">
        <f>VLOOKUP(B5865,sales_teams!A:C,3)</f>
        <v>West</v>
      </c>
      <c r="K5865" s="12" t="str">
        <f>VLOOKUP(B5865,sales_teams!A:C,2)</f>
        <v>Summer Sewald</v>
      </c>
      <c r="L5865" s="12" t="str">
        <f>VLOOKUP(D5865,accounts!A:G,6)</f>
        <v>United States</v>
      </c>
      <c r="M5865" s="12" t="str">
        <f>VLOOKUP(D5865,accounts!A:B,2)</f>
        <v>software</v>
      </c>
      <c r="N5865" s="12" t="str">
        <f t="shared" si="26"/>
        <v>Sep 2017</v>
      </c>
      <c r="P5865" s="12">
        <f>VLOOKUP(D5865,accounts!A:G,4)</f>
        <v>98.79</v>
      </c>
    </row>
    <row r="5866">
      <c r="A5866" s="14" t="s">
        <v>6045</v>
      </c>
      <c r="B5866" s="14" t="s">
        <v>55</v>
      </c>
      <c r="C5866" s="14" t="s">
        <v>18</v>
      </c>
      <c r="D5866" s="14" t="s">
        <v>81</v>
      </c>
      <c r="E5866" s="14" t="s">
        <v>5</v>
      </c>
      <c r="F5866" s="15">
        <v>42998.0</v>
      </c>
      <c r="G5866" s="15">
        <v>43091.0</v>
      </c>
      <c r="H5866" s="14">
        <v>920.0</v>
      </c>
      <c r="I5866" s="12">
        <f>VLOOKUP(C5866, products!$A$1:$C$8, 3, FALSE)</f>
        <v>1096</v>
      </c>
      <c r="J5866" s="12" t="str">
        <f>VLOOKUP(B5866,sales_teams!A:C,3)</f>
        <v>West</v>
      </c>
      <c r="K5866" s="12" t="str">
        <f>VLOOKUP(B5866,sales_teams!A:C,2)</f>
        <v>Summer Sewald</v>
      </c>
      <c r="L5866" s="12" t="str">
        <f>VLOOKUP(D5866,accounts!A:G,6)</f>
        <v>United States</v>
      </c>
      <c r="M5866" s="12" t="str">
        <f>VLOOKUP(D5866,accounts!A:B,2)</f>
        <v>retail</v>
      </c>
      <c r="N5866" s="12" t="str">
        <f t="shared" si="26"/>
        <v>Sep 2017</v>
      </c>
      <c r="O5866" s="12" t="str">
        <f>TEXT(G5866,"mmm yyy")</f>
        <v>Dec 2017</v>
      </c>
      <c r="P5866" s="12">
        <f>VLOOKUP(D5866,accounts!A:G,4)</f>
        <v>2437.85</v>
      </c>
      <c r="Q5866" s="12">
        <f>O5866-N5866</f>
        <v>91</v>
      </c>
    </row>
    <row r="5867">
      <c r="A5867" s="14" t="s">
        <v>6046</v>
      </c>
      <c r="B5867" s="14" t="s">
        <v>58</v>
      </c>
      <c r="C5867" s="14" t="s">
        <v>19</v>
      </c>
      <c r="D5867" s="14" t="s">
        <v>134</v>
      </c>
      <c r="E5867" s="14" t="s">
        <v>25</v>
      </c>
      <c r="F5867" s="15">
        <v>42998.0</v>
      </c>
      <c r="G5867" s="17"/>
      <c r="I5867" s="12">
        <f>VLOOKUP(C5867, products!$A$1:$C$8, 3, FALSE)</f>
        <v>55</v>
      </c>
      <c r="J5867" s="12" t="str">
        <f>VLOOKUP(B5867,sales_teams!A:C,3)</f>
        <v>West</v>
      </c>
      <c r="K5867" s="12" t="str">
        <f>VLOOKUP(B5867,sales_teams!A:C,2)</f>
        <v>Summer Sewald</v>
      </c>
      <c r="L5867" s="12" t="str">
        <f>VLOOKUP(D5867,accounts!A:G,6)</f>
        <v>United States</v>
      </c>
      <c r="M5867" s="12" t="str">
        <f>VLOOKUP(D5867,accounts!A:B,2)</f>
        <v>medical</v>
      </c>
      <c r="N5867" s="12" t="str">
        <f t="shared" si="26"/>
        <v>Sep 2017</v>
      </c>
      <c r="P5867" s="12">
        <f>VLOOKUP(D5867,accounts!A:G,4)</f>
        <v>441.08</v>
      </c>
    </row>
    <row r="5868">
      <c r="A5868" s="14" t="s">
        <v>6047</v>
      </c>
      <c r="B5868" s="14" t="s">
        <v>58</v>
      </c>
      <c r="C5868" s="14" t="s">
        <v>22</v>
      </c>
      <c r="D5868" s="14" t="s">
        <v>148</v>
      </c>
      <c r="E5868" s="14" t="s">
        <v>5</v>
      </c>
      <c r="F5868" s="15">
        <v>42998.0</v>
      </c>
      <c r="G5868" s="15">
        <v>43009.0</v>
      </c>
      <c r="H5868" s="14">
        <v>552.0</v>
      </c>
      <c r="I5868" s="12">
        <f>VLOOKUP(C5868, products!$A$1:$C$8, 3, FALSE)</f>
        <v>550</v>
      </c>
      <c r="J5868" s="12" t="str">
        <f>VLOOKUP(B5868,sales_teams!A:C,3)</f>
        <v>West</v>
      </c>
      <c r="K5868" s="12" t="str">
        <f>VLOOKUP(B5868,sales_teams!A:C,2)</f>
        <v>Summer Sewald</v>
      </c>
      <c r="L5868" s="12" t="str">
        <f>VLOOKUP(D5868,accounts!A:G,6)</f>
        <v>United States</v>
      </c>
      <c r="M5868" s="12" t="str">
        <f>VLOOKUP(D5868,accounts!A:B,2)</f>
        <v>finance</v>
      </c>
      <c r="N5868" s="12" t="str">
        <f t="shared" si="26"/>
        <v>Sep 2017</v>
      </c>
      <c r="O5868" s="12" t="str">
        <f t="shared" ref="O5868:O5901" si="725">TEXT(G5868,"mmm yyy")</f>
        <v>Oct 2017</v>
      </c>
      <c r="P5868" s="12">
        <f>VLOOKUP(D5868,accounts!A:G,4)</f>
        <v>52.5</v>
      </c>
      <c r="Q5868" s="12">
        <f t="shared" ref="Q5868:Q5901" si="726">O5868-N5868</f>
        <v>30</v>
      </c>
    </row>
    <row r="5869">
      <c r="A5869" s="14" t="s">
        <v>6048</v>
      </c>
      <c r="B5869" s="14" t="s">
        <v>58</v>
      </c>
      <c r="C5869" s="14" t="s">
        <v>19</v>
      </c>
      <c r="D5869" s="14" t="s">
        <v>85</v>
      </c>
      <c r="E5869" s="14" t="s">
        <v>5</v>
      </c>
      <c r="F5869" s="15">
        <v>42998.0</v>
      </c>
      <c r="G5869" s="15">
        <v>43084.0</v>
      </c>
      <c r="H5869" s="14">
        <v>54.0</v>
      </c>
      <c r="I5869" s="12">
        <f>VLOOKUP(C5869, products!$A$1:$C$8, 3, FALSE)</f>
        <v>55</v>
      </c>
      <c r="J5869" s="12" t="str">
        <f>VLOOKUP(B5869,sales_teams!A:C,3)</f>
        <v>West</v>
      </c>
      <c r="K5869" s="12" t="str">
        <f>VLOOKUP(B5869,sales_teams!A:C,2)</f>
        <v>Summer Sewald</v>
      </c>
      <c r="L5869" s="12" t="str">
        <f>VLOOKUP(D5869,accounts!A:G,6)</f>
        <v>United States</v>
      </c>
      <c r="M5869" s="12" t="str">
        <f>VLOOKUP(D5869,accounts!A:B,2)</f>
        <v>medical</v>
      </c>
      <c r="N5869" s="12" t="str">
        <f t="shared" si="26"/>
        <v>Sep 2017</v>
      </c>
      <c r="O5869" s="12" t="str">
        <f t="shared" si="725"/>
        <v>Dec 2017</v>
      </c>
      <c r="P5869" s="12">
        <f>VLOOKUP(D5869,accounts!A:G,4)</f>
        <v>2741.37</v>
      </c>
      <c r="Q5869" s="12">
        <f t="shared" si="726"/>
        <v>91</v>
      </c>
    </row>
    <row r="5870">
      <c r="A5870" s="14" t="s">
        <v>6049</v>
      </c>
      <c r="B5870" s="14" t="s">
        <v>59</v>
      </c>
      <c r="C5870" s="14" t="s">
        <v>22</v>
      </c>
      <c r="D5870" s="14" t="s">
        <v>122</v>
      </c>
      <c r="E5870" s="14" t="s">
        <v>5</v>
      </c>
      <c r="F5870" s="15">
        <v>42998.0</v>
      </c>
      <c r="G5870" s="15">
        <v>43083.0</v>
      </c>
      <c r="H5870" s="14">
        <v>472.0</v>
      </c>
      <c r="I5870" s="12">
        <f>VLOOKUP(C5870, products!$A$1:$C$8, 3, FALSE)</f>
        <v>550</v>
      </c>
      <c r="J5870" s="12" t="str">
        <f>VLOOKUP(B5870,sales_teams!A:C,3)</f>
        <v>West</v>
      </c>
      <c r="K5870" s="12" t="str">
        <f>VLOOKUP(B5870,sales_teams!A:C,2)</f>
        <v>Summer Sewald</v>
      </c>
      <c r="L5870" s="12" t="str">
        <f>VLOOKUP(D5870,accounts!A:G,6)</f>
        <v>United States</v>
      </c>
      <c r="M5870" s="12" t="str">
        <f>VLOOKUP(D5870,accounts!A:B,2)</f>
        <v>software</v>
      </c>
      <c r="N5870" s="12" t="str">
        <f t="shared" si="26"/>
        <v>Sep 2017</v>
      </c>
      <c r="O5870" s="12" t="str">
        <f t="shared" si="725"/>
        <v>Dec 2017</v>
      </c>
      <c r="P5870" s="12">
        <f>VLOOKUP(D5870,accounts!A:G,4)</f>
        <v>987.39</v>
      </c>
      <c r="Q5870" s="12">
        <f t="shared" si="726"/>
        <v>91</v>
      </c>
    </row>
    <row r="5871">
      <c r="A5871" s="14" t="s">
        <v>6050</v>
      </c>
      <c r="B5871" s="14" t="s">
        <v>60</v>
      </c>
      <c r="C5871" s="14" t="s">
        <v>20</v>
      </c>
      <c r="D5871" s="14" t="s">
        <v>87</v>
      </c>
      <c r="E5871" s="14" t="s">
        <v>26</v>
      </c>
      <c r="F5871" s="15">
        <v>42998.0</v>
      </c>
      <c r="G5871" s="15">
        <v>43063.0</v>
      </c>
      <c r="H5871" s="14">
        <v>0.0</v>
      </c>
      <c r="I5871" s="12">
        <f>VLOOKUP(C5871, products!$A$1:$C$8, 3, FALSE)</f>
        <v>5482</v>
      </c>
      <c r="J5871" s="12" t="str">
        <f>VLOOKUP(B5871,sales_teams!A:C,3)</f>
        <v>West</v>
      </c>
      <c r="K5871" s="12" t="str">
        <f>VLOOKUP(B5871,sales_teams!A:C,2)</f>
        <v>Summer Sewald</v>
      </c>
      <c r="L5871" s="12" t="str">
        <f>VLOOKUP(D5871,accounts!A:G,6)</f>
        <v>United States</v>
      </c>
      <c r="M5871" s="12" t="str">
        <f>VLOOKUP(D5871,accounts!A:B,2)</f>
        <v>entertainment</v>
      </c>
      <c r="N5871" s="12" t="str">
        <f t="shared" si="26"/>
        <v>Sep 2017</v>
      </c>
      <c r="O5871" s="12" t="str">
        <f t="shared" si="725"/>
        <v>Nov 2017</v>
      </c>
      <c r="P5871" s="12">
        <f>VLOOKUP(D5871,accounts!A:G,4)</f>
        <v>3838.39</v>
      </c>
      <c r="Q5871" s="12">
        <f t="shared" si="726"/>
        <v>61</v>
      </c>
    </row>
    <row r="5872">
      <c r="A5872" s="14" t="s">
        <v>6051</v>
      </c>
      <c r="B5872" s="14" t="s">
        <v>32</v>
      </c>
      <c r="C5872" s="14" t="s">
        <v>19</v>
      </c>
      <c r="D5872" s="14" t="s">
        <v>126</v>
      </c>
      <c r="E5872" s="14" t="s">
        <v>5</v>
      </c>
      <c r="F5872" s="15">
        <v>42999.0</v>
      </c>
      <c r="G5872" s="15">
        <v>43008.0</v>
      </c>
      <c r="H5872" s="14">
        <v>66.0</v>
      </c>
      <c r="I5872" s="12">
        <f>VLOOKUP(C5872, products!$A$1:$C$8, 3, FALSE)</f>
        <v>55</v>
      </c>
      <c r="J5872" s="12" t="str">
        <f>VLOOKUP(B5872,sales_teams!A:C,3)</f>
        <v>Central</v>
      </c>
      <c r="K5872" s="12" t="str">
        <f>VLOOKUP(B5872,sales_teams!A:C,2)</f>
        <v>Dustin Brinkmann</v>
      </c>
      <c r="L5872" s="12" t="str">
        <f>VLOOKUP(D5872,accounts!A:G,6)</f>
        <v>United States</v>
      </c>
      <c r="M5872" s="12" t="str">
        <f>VLOOKUP(D5872,accounts!A:B,2)</f>
        <v>retail</v>
      </c>
      <c r="N5872" s="12" t="str">
        <f t="shared" si="26"/>
        <v>Sep 2017</v>
      </c>
      <c r="O5872" s="12" t="str">
        <f t="shared" si="725"/>
        <v>Sep 2017</v>
      </c>
      <c r="P5872" s="12">
        <f>VLOOKUP(D5872,accounts!A:G,4)</f>
        <v>332.43</v>
      </c>
      <c r="Q5872" s="12">
        <f t="shared" si="726"/>
        <v>0</v>
      </c>
    </row>
    <row r="5873">
      <c r="A5873" s="14" t="s">
        <v>6052</v>
      </c>
      <c r="B5873" s="14" t="s">
        <v>33</v>
      </c>
      <c r="C5873" s="14" t="s">
        <v>17</v>
      </c>
      <c r="D5873" s="14" t="s">
        <v>138</v>
      </c>
      <c r="E5873" s="14" t="s">
        <v>26</v>
      </c>
      <c r="F5873" s="15">
        <v>42999.0</v>
      </c>
      <c r="G5873" s="15">
        <v>43071.0</v>
      </c>
      <c r="H5873" s="14">
        <v>0.0</v>
      </c>
      <c r="I5873" s="12">
        <f>VLOOKUP(C5873, products!$A$1:$C$8, 3, FALSE)</f>
        <v>4821</v>
      </c>
      <c r="J5873" s="12" t="str">
        <f>VLOOKUP(B5873,sales_teams!A:C,3)</f>
        <v>Central</v>
      </c>
      <c r="K5873" s="12" t="str">
        <f>VLOOKUP(B5873,sales_teams!A:C,2)</f>
        <v>Dustin Brinkmann</v>
      </c>
      <c r="L5873" s="12" t="str">
        <f>VLOOKUP(D5873,accounts!A:G,6)</f>
        <v>United States</v>
      </c>
      <c r="M5873" s="12" t="str">
        <f>VLOOKUP(D5873,accounts!A:B,2)</f>
        <v>retail</v>
      </c>
      <c r="N5873" s="12" t="str">
        <f t="shared" si="26"/>
        <v>Sep 2017</v>
      </c>
      <c r="O5873" s="12" t="str">
        <f t="shared" si="725"/>
        <v>Dec 2017</v>
      </c>
      <c r="P5873" s="12">
        <f>VLOOKUP(D5873,accounts!A:G,4)</f>
        <v>2261.05</v>
      </c>
      <c r="Q5873" s="12">
        <f t="shared" si="726"/>
        <v>91</v>
      </c>
    </row>
    <row r="5874">
      <c r="A5874" s="14" t="s">
        <v>6053</v>
      </c>
      <c r="B5874" s="14" t="s">
        <v>34</v>
      </c>
      <c r="C5874" s="14" t="s">
        <v>18</v>
      </c>
      <c r="D5874" s="14" t="s">
        <v>120</v>
      </c>
      <c r="E5874" s="14" t="s">
        <v>5</v>
      </c>
      <c r="F5874" s="15">
        <v>42999.0</v>
      </c>
      <c r="G5874" s="15">
        <v>43060.0</v>
      </c>
      <c r="H5874" s="14">
        <v>1039.0</v>
      </c>
      <c r="I5874" s="12">
        <f>VLOOKUP(C5874, products!$A$1:$C$8, 3, FALSE)</f>
        <v>1096</v>
      </c>
      <c r="J5874" s="12" t="str">
        <f>VLOOKUP(B5874,sales_teams!A:C,3)</f>
        <v>Central</v>
      </c>
      <c r="K5874" s="12" t="str">
        <f>VLOOKUP(B5874,sales_teams!A:C,2)</f>
        <v>Dustin Brinkmann</v>
      </c>
      <c r="L5874" s="12" t="str">
        <f>VLOOKUP(D5874,accounts!A:G,6)</f>
        <v>United States</v>
      </c>
      <c r="M5874" s="12" t="str">
        <f>VLOOKUP(D5874,accounts!A:B,2)</f>
        <v>entertainment</v>
      </c>
      <c r="N5874" s="12" t="str">
        <f t="shared" si="26"/>
        <v>Sep 2017</v>
      </c>
      <c r="O5874" s="12" t="str">
        <f t="shared" si="725"/>
        <v>Nov 2017</v>
      </c>
      <c r="P5874" s="12">
        <f>VLOOKUP(D5874,accounts!A:G,4)</f>
        <v>665.06</v>
      </c>
      <c r="Q5874" s="12">
        <f t="shared" si="726"/>
        <v>61</v>
      </c>
    </row>
    <row r="5875">
      <c r="A5875" s="14" t="s">
        <v>6054</v>
      </c>
      <c r="B5875" s="14" t="s">
        <v>36</v>
      </c>
      <c r="C5875" s="14" t="s">
        <v>18</v>
      </c>
      <c r="D5875" s="14" t="s">
        <v>77</v>
      </c>
      <c r="E5875" s="14" t="s">
        <v>26</v>
      </c>
      <c r="F5875" s="15">
        <v>42999.0</v>
      </c>
      <c r="G5875" s="15">
        <v>43061.0</v>
      </c>
      <c r="H5875" s="14">
        <v>0.0</v>
      </c>
      <c r="I5875" s="12">
        <f>VLOOKUP(C5875, products!$A$1:$C$8, 3, FALSE)</f>
        <v>1096</v>
      </c>
      <c r="J5875" s="12" t="str">
        <f>VLOOKUP(B5875,sales_teams!A:C,3)</f>
        <v>Central</v>
      </c>
      <c r="K5875" s="12" t="str">
        <f>VLOOKUP(B5875,sales_teams!A:C,2)</f>
        <v>Dustin Brinkmann</v>
      </c>
      <c r="L5875" s="12" t="str">
        <f>VLOOKUP(D5875,accounts!A:G,6)</f>
        <v>United States</v>
      </c>
      <c r="M5875" s="12" t="str">
        <f>VLOOKUP(D5875,accounts!A:B,2)</f>
        <v>retail</v>
      </c>
      <c r="N5875" s="12" t="str">
        <f t="shared" si="26"/>
        <v>Sep 2017</v>
      </c>
      <c r="O5875" s="12" t="str">
        <f t="shared" si="725"/>
        <v>Nov 2017</v>
      </c>
      <c r="P5875" s="12">
        <f>VLOOKUP(D5875,accounts!A:G,4)</f>
        <v>1419.98</v>
      </c>
      <c r="Q5875" s="12">
        <f t="shared" si="726"/>
        <v>61</v>
      </c>
    </row>
    <row r="5876">
      <c r="A5876" s="14" t="s">
        <v>6055</v>
      </c>
      <c r="B5876" s="14" t="s">
        <v>36</v>
      </c>
      <c r="C5876" s="14" t="s">
        <v>17</v>
      </c>
      <c r="D5876" s="14" t="s">
        <v>64</v>
      </c>
      <c r="E5876" s="14" t="s">
        <v>26</v>
      </c>
      <c r="F5876" s="15">
        <v>42999.0</v>
      </c>
      <c r="G5876" s="15">
        <v>43003.0</v>
      </c>
      <c r="H5876" s="14">
        <v>0.0</v>
      </c>
      <c r="I5876" s="12">
        <f>VLOOKUP(C5876, products!$A$1:$C$8, 3, FALSE)</f>
        <v>4821</v>
      </c>
      <c r="J5876" s="12" t="str">
        <f>VLOOKUP(B5876,sales_teams!A:C,3)</f>
        <v>Central</v>
      </c>
      <c r="K5876" s="12" t="str">
        <f>VLOOKUP(B5876,sales_teams!A:C,2)</f>
        <v>Dustin Brinkmann</v>
      </c>
      <c r="L5876" s="12" t="str">
        <f>VLOOKUP(D5876,accounts!A:G,6)</f>
        <v>United States</v>
      </c>
      <c r="M5876" s="12" t="str">
        <f>VLOOKUP(D5876,accounts!A:B,2)</f>
        <v>software</v>
      </c>
      <c r="N5876" s="12" t="str">
        <f t="shared" si="26"/>
        <v>Sep 2017</v>
      </c>
      <c r="O5876" s="12" t="str">
        <f t="shared" si="725"/>
        <v>Sep 2017</v>
      </c>
      <c r="P5876" s="12">
        <f>VLOOKUP(D5876,accounts!A:G,4)</f>
        <v>11698.03</v>
      </c>
      <c r="Q5876" s="12">
        <f t="shared" si="726"/>
        <v>0</v>
      </c>
    </row>
    <row r="5877">
      <c r="A5877" s="14" t="s">
        <v>6056</v>
      </c>
      <c r="B5877" s="14" t="s">
        <v>36</v>
      </c>
      <c r="C5877" s="14" t="s">
        <v>22</v>
      </c>
      <c r="D5877" s="14" t="s">
        <v>145</v>
      </c>
      <c r="E5877" s="14" t="s">
        <v>5</v>
      </c>
      <c r="F5877" s="15">
        <v>42999.0</v>
      </c>
      <c r="G5877" s="15">
        <v>43090.0</v>
      </c>
      <c r="H5877" s="14">
        <v>550.0</v>
      </c>
      <c r="I5877" s="12">
        <f>VLOOKUP(C5877, products!$A$1:$C$8, 3, FALSE)</f>
        <v>550</v>
      </c>
      <c r="J5877" s="12" t="str">
        <f>VLOOKUP(B5877,sales_teams!A:C,3)</f>
        <v>Central</v>
      </c>
      <c r="K5877" s="12" t="str">
        <f>VLOOKUP(B5877,sales_teams!A:C,2)</f>
        <v>Dustin Brinkmann</v>
      </c>
      <c r="L5877" s="12" t="str">
        <f>VLOOKUP(D5877,accounts!A:G,6)</f>
        <v>United States</v>
      </c>
      <c r="M5877" s="12" t="str">
        <f>VLOOKUP(D5877,accounts!A:B,2)</f>
        <v>technolgy</v>
      </c>
      <c r="N5877" s="12" t="str">
        <f t="shared" si="26"/>
        <v>Sep 2017</v>
      </c>
      <c r="O5877" s="12" t="str">
        <f t="shared" si="725"/>
        <v>Dec 2017</v>
      </c>
      <c r="P5877" s="12">
        <f>VLOOKUP(D5877,accounts!A:G,4)</f>
        <v>1242.32</v>
      </c>
      <c r="Q5877" s="12">
        <f t="shared" si="726"/>
        <v>91</v>
      </c>
    </row>
    <row r="5878">
      <c r="A5878" s="14" t="s">
        <v>6057</v>
      </c>
      <c r="B5878" s="14" t="s">
        <v>38</v>
      </c>
      <c r="C5878" s="14" t="s">
        <v>17</v>
      </c>
      <c r="D5878" s="14" t="s">
        <v>79</v>
      </c>
      <c r="E5878" s="14" t="s">
        <v>26</v>
      </c>
      <c r="F5878" s="15">
        <v>42999.0</v>
      </c>
      <c r="G5878" s="15">
        <v>43064.0</v>
      </c>
      <c r="H5878" s="14">
        <v>0.0</v>
      </c>
      <c r="I5878" s="12">
        <f>VLOOKUP(C5878, products!$A$1:$C$8, 3, FALSE)</f>
        <v>4821</v>
      </c>
      <c r="J5878" s="12" t="str">
        <f>VLOOKUP(B5878,sales_teams!A:C,3)</f>
        <v>East</v>
      </c>
      <c r="K5878" s="12" t="str">
        <f>VLOOKUP(B5878,sales_teams!A:C,2)</f>
        <v>Rocco Neubert</v>
      </c>
      <c r="L5878" s="12" t="str">
        <f>VLOOKUP(D5878,accounts!A:G,6)</f>
        <v>Panama</v>
      </c>
      <c r="M5878" s="12" t="str">
        <f>VLOOKUP(D5878,accounts!A:B,2)</f>
        <v>technolgy</v>
      </c>
      <c r="N5878" s="12" t="str">
        <f t="shared" si="26"/>
        <v>Sep 2017</v>
      </c>
      <c r="O5878" s="12" t="str">
        <f t="shared" si="725"/>
        <v>Nov 2017</v>
      </c>
      <c r="P5878" s="12">
        <f>VLOOKUP(D5878,accounts!A:G,4)</f>
        <v>2938.67</v>
      </c>
      <c r="Q5878" s="12">
        <f t="shared" si="726"/>
        <v>61</v>
      </c>
    </row>
    <row r="5879">
      <c r="A5879" s="14" t="s">
        <v>6058</v>
      </c>
      <c r="B5879" s="14" t="s">
        <v>38</v>
      </c>
      <c r="C5879" s="14" t="s">
        <v>17</v>
      </c>
      <c r="D5879" s="14" t="s">
        <v>70</v>
      </c>
      <c r="E5879" s="14" t="s">
        <v>5</v>
      </c>
      <c r="F5879" s="15">
        <v>42999.0</v>
      </c>
      <c r="G5879" s="15">
        <v>43099.0</v>
      </c>
      <c r="H5879" s="14">
        <v>4570.0</v>
      </c>
      <c r="I5879" s="12">
        <f>VLOOKUP(C5879, products!$A$1:$C$8, 3, FALSE)</f>
        <v>4821</v>
      </c>
      <c r="J5879" s="12" t="str">
        <f>VLOOKUP(B5879,sales_teams!A:C,3)</f>
        <v>East</v>
      </c>
      <c r="K5879" s="12" t="str">
        <f>VLOOKUP(B5879,sales_teams!A:C,2)</f>
        <v>Rocco Neubert</v>
      </c>
      <c r="L5879" s="12" t="str">
        <f>VLOOKUP(D5879,accounts!A:G,6)</f>
        <v>United States</v>
      </c>
      <c r="M5879" s="12" t="str">
        <f>VLOOKUP(D5879,accounts!A:B,2)</f>
        <v>telecommunications</v>
      </c>
      <c r="N5879" s="12" t="str">
        <f t="shared" si="26"/>
        <v>Sep 2017</v>
      </c>
      <c r="O5879" s="12" t="str">
        <f t="shared" si="725"/>
        <v>Dec 2017</v>
      </c>
      <c r="P5879" s="12">
        <f>VLOOKUP(D5879,accounts!A:G,4)</f>
        <v>5266.09</v>
      </c>
      <c r="Q5879" s="12">
        <f t="shared" si="726"/>
        <v>91</v>
      </c>
    </row>
    <row r="5880">
      <c r="A5880" s="14" t="s">
        <v>6059</v>
      </c>
      <c r="B5880" s="14" t="s">
        <v>39</v>
      </c>
      <c r="C5880" s="14" t="s">
        <v>17</v>
      </c>
      <c r="D5880" s="14" t="s">
        <v>117</v>
      </c>
      <c r="E5880" s="14" t="s">
        <v>26</v>
      </c>
      <c r="F5880" s="15">
        <v>42999.0</v>
      </c>
      <c r="G5880" s="15">
        <v>43069.0</v>
      </c>
      <c r="H5880" s="14">
        <v>0.0</v>
      </c>
      <c r="I5880" s="12">
        <f>VLOOKUP(C5880, products!$A$1:$C$8, 3, FALSE)</f>
        <v>4821</v>
      </c>
      <c r="J5880" s="12" t="str">
        <f>VLOOKUP(B5880,sales_teams!A:C,3)</f>
        <v>East</v>
      </c>
      <c r="K5880" s="12" t="str">
        <f>VLOOKUP(B5880,sales_teams!A:C,2)</f>
        <v>Rocco Neubert</v>
      </c>
      <c r="L5880" s="12" t="str">
        <f>VLOOKUP(D5880,accounts!A:G,6)</f>
        <v>United States</v>
      </c>
      <c r="M5880" s="12" t="str">
        <f>VLOOKUP(D5880,accounts!A:B,2)</f>
        <v>medical</v>
      </c>
      <c r="N5880" s="12" t="str">
        <f t="shared" si="26"/>
        <v>Sep 2017</v>
      </c>
      <c r="O5880" s="12" t="str">
        <f t="shared" si="725"/>
        <v>Nov 2017</v>
      </c>
      <c r="P5880" s="12">
        <f>VLOOKUP(D5880,accounts!A:G,4)</f>
        <v>251.41</v>
      </c>
      <c r="Q5880" s="12">
        <f t="shared" si="726"/>
        <v>61</v>
      </c>
    </row>
    <row r="5881">
      <c r="A5881" s="14" t="s">
        <v>6060</v>
      </c>
      <c r="B5881" s="14" t="s">
        <v>42</v>
      </c>
      <c r="C5881" s="14" t="s">
        <v>20</v>
      </c>
      <c r="D5881" s="14" t="s">
        <v>66</v>
      </c>
      <c r="E5881" s="14" t="s">
        <v>5</v>
      </c>
      <c r="F5881" s="15">
        <v>42999.0</v>
      </c>
      <c r="G5881" s="15">
        <v>43074.0</v>
      </c>
      <c r="H5881" s="14">
        <v>5138.0</v>
      </c>
      <c r="I5881" s="12">
        <f>VLOOKUP(C5881, products!$A$1:$C$8, 3, FALSE)</f>
        <v>5482</v>
      </c>
      <c r="J5881" s="12" t="str">
        <f>VLOOKUP(B5881,sales_teams!A:C,3)</f>
        <v>East</v>
      </c>
      <c r="K5881" s="12" t="str">
        <f>VLOOKUP(B5881,sales_teams!A:C,2)</f>
        <v>Rocco Neubert</v>
      </c>
      <c r="L5881" s="12" t="str">
        <f>VLOOKUP(D5881,accounts!A:G,6)</f>
        <v>United States</v>
      </c>
      <c r="M5881" s="12" t="str">
        <f>VLOOKUP(D5881,accounts!A:B,2)</f>
        <v>medical</v>
      </c>
      <c r="N5881" s="12" t="str">
        <f t="shared" si="26"/>
        <v>Sep 2017</v>
      </c>
      <c r="O5881" s="12" t="str">
        <f t="shared" si="725"/>
        <v>Dec 2017</v>
      </c>
      <c r="P5881" s="12">
        <f>VLOOKUP(D5881,accounts!A:G,4)</f>
        <v>4.54</v>
      </c>
      <c r="Q5881" s="12">
        <f t="shared" si="726"/>
        <v>91</v>
      </c>
    </row>
    <row r="5882">
      <c r="A5882" s="14" t="s">
        <v>6061</v>
      </c>
      <c r="B5882" s="14" t="s">
        <v>44</v>
      </c>
      <c r="C5882" s="14" t="s">
        <v>21</v>
      </c>
      <c r="D5882" s="14" t="s">
        <v>85</v>
      </c>
      <c r="E5882" s="14" t="s">
        <v>5</v>
      </c>
      <c r="F5882" s="15">
        <v>42999.0</v>
      </c>
      <c r="G5882" s="15">
        <v>43071.0</v>
      </c>
      <c r="H5882" s="14">
        <v>3063.0</v>
      </c>
      <c r="I5882" s="12">
        <f>VLOOKUP(C5882, products!$A$1:$C$8, 3, FALSE)</f>
        <v>3393</v>
      </c>
      <c r="J5882" s="12" t="str">
        <f>VLOOKUP(B5882,sales_teams!A:C,3)</f>
        <v>East</v>
      </c>
      <c r="K5882" s="12" t="str">
        <f>VLOOKUP(B5882,sales_teams!A:C,2)</f>
        <v>Rocco Neubert</v>
      </c>
      <c r="L5882" s="12" t="str">
        <f>VLOOKUP(D5882,accounts!A:G,6)</f>
        <v>United States</v>
      </c>
      <c r="M5882" s="12" t="str">
        <f>VLOOKUP(D5882,accounts!A:B,2)</f>
        <v>medical</v>
      </c>
      <c r="N5882" s="12" t="str">
        <f t="shared" si="26"/>
        <v>Sep 2017</v>
      </c>
      <c r="O5882" s="12" t="str">
        <f t="shared" si="725"/>
        <v>Dec 2017</v>
      </c>
      <c r="P5882" s="12">
        <f>VLOOKUP(D5882,accounts!A:G,4)</f>
        <v>2741.37</v>
      </c>
      <c r="Q5882" s="12">
        <f t="shared" si="726"/>
        <v>91</v>
      </c>
    </row>
    <row r="5883">
      <c r="A5883" s="14" t="s">
        <v>6062</v>
      </c>
      <c r="B5883" s="14" t="s">
        <v>46</v>
      </c>
      <c r="C5883" s="14" t="s">
        <v>18</v>
      </c>
      <c r="D5883" s="14" t="s">
        <v>110</v>
      </c>
      <c r="E5883" s="14" t="s">
        <v>26</v>
      </c>
      <c r="F5883" s="15">
        <v>42999.0</v>
      </c>
      <c r="G5883" s="15">
        <v>43010.0</v>
      </c>
      <c r="H5883" s="14">
        <v>0.0</v>
      </c>
      <c r="I5883" s="12">
        <f>VLOOKUP(C5883, products!$A$1:$C$8, 3, FALSE)</f>
        <v>1096</v>
      </c>
      <c r="J5883" s="12" t="str">
        <f>VLOOKUP(B5883,sales_teams!A:C,3)</f>
        <v>East</v>
      </c>
      <c r="K5883" s="12" t="str">
        <f>VLOOKUP(B5883,sales_teams!A:C,2)</f>
        <v>Rocco Neubert</v>
      </c>
      <c r="L5883" s="12" t="str">
        <f>VLOOKUP(D5883,accounts!A:G,6)</f>
        <v>Poland</v>
      </c>
      <c r="M5883" s="12" t="str">
        <f>VLOOKUP(D5883,accounts!A:B,2)</f>
        <v>marketing</v>
      </c>
      <c r="N5883" s="12" t="str">
        <f t="shared" si="26"/>
        <v>Sep 2017</v>
      </c>
      <c r="O5883" s="12" t="str">
        <f t="shared" si="725"/>
        <v>Oct 2017</v>
      </c>
      <c r="P5883" s="12">
        <f>VLOOKUP(D5883,accounts!A:G,4)</f>
        <v>894.37</v>
      </c>
      <c r="Q5883" s="12">
        <f t="shared" si="726"/>
        <v>30</v>
      </c>
    </row>
    <row r="5884">
      <c r="A5884" s="14" t="s">
        <v>6063</v>
      </c>
      <c r="B5884" s="14" t="s">
        <v>47</v>
      </c>
      <c r="C5884" s="14" t="s">
        <v>22</v>
      </c>
      <c r="D5884" s="14" t="s">
        <v>116</v>
      </c>
      <c r="E5884" s="14" t="s">
        <v>5</v>
      </c>
      <c r="F5884" s="15">
        <v>42999.0</v>
      </c>
      <c r="G5884" s="15">
        <v>43099.0</v>
      </c>
      <c r="H5884" s="14">
        <v>613.0</v>
      </c>
      <c r="I5884" s="12">
        <f>VLOOKUP(C5884, products!$A$1:$C$8, 3, FALSE)</f>
        <v>550</v>
      </c>
      <c r="J5884" s="12" t="str">
        <f>VLOOKUP(B5884,sales_teams!A:C,3)</f>
        <v>East</v>
      </c>
      <c r="K5884" s="12" t="str">
        <f>VLOOKUP(B5884,sales_teams!A:C,2)</f>
        <v>Rocco Neubert</v>
      </c>
      <c r="L5884" s="12" t="str">
        <f>VLOOKUP(D5884,accounts!A:G,6)</f>
        <v>United States</v>
      </c>
      <c r="M5884" s="12" t="str">
        <f>VLOOKUP(D5884,accounts!A:B,2)</f>
        <v>services</v>
      </c>
      <c r="N5884" s="12" t="str">
        <f t="shared" si="26"/>
        <v>Sep 2017</v>
      </c>
      <c r="O5884" s="12" t="str">
        <f t="shared" si="725"/>
        <v>Dec 2017</v>
      </c>
      <c r="P5884" s="12">
        <f>VLOOKUP(D5884,accounts!A:G,4)</f>
        <v>692.19</v>
      </c>
      <c r="Q5884" s="12">
        <f t="shared" si="726"/>
        <v>91</v>
      </c>
    </row>
    <row r="5885">
      <c r="A5885" s="14" t="s">
        <v>6064</v>
      </c>
      <c r="B5885" s="14" t="s">
        <v>47</v>
      </c>
      <c r="C5885" s="14" t="s">
        <v>17</v>
      </c>
      <c r="D5885" s="14" t="s">
        <v>81</v>
      </c>
      <c r="E5885" s="14" t="s">
        <v>5</v>
      </c>
      <c r="F5885" s="15">
        <v>42999.0</v>
      </c>
      <c r="G5885" s="15">
        <v>43053.0</v>
      </c>
      <c r="H5885" s="14">
        <v>4808.0</v>
      </c>
      <c r="I5885" s="12">
        <f>VLOOKUP(C5885, products!$A$1:$C$8, 3, FALSE)</f>
        <v>4821</v>
      </c>
      <c r="J5885" s="12" t="str">
        <f>VLOOKUP(B5885,sales_teams!A:C,3)</f>
        <v>East</v>
      </c>
      <c r="K5885" s="12" t="str">
        <f>VLOOKUP(B5885,sales_teams!A:C,2)</f>
        <v>Rocco Neubert</v>
      </c>
      <c r="L5885" s="12" t="str">
        <f>VLOOKUP(D5885,accounts!A:G,6)</f>
        <v>United States</v>
      </c>
      <c r="M5885" s="12" t="str">
        <f>VLOOKUP(D5885,accounts!A:B,2)</f>
        <v>retail</v>
      </c>
      <c r="N5885" s="12" t="str">
        <f t="shared" si="26"/>
        <v>Sep 2017</v>
      </c>
      <c r="O5885" s="12" t="str">
        <f t="shared" si="725"/>
        <v>Nov 2017</v>
      </c>
      <c r="P5885" s="12">
        <f>VLOOKUP(D5885,accounts!A:G,4)</f>
        <v>2437.85</v>
      </c>
      <c r="Q5885" s="12">
        <f t="shared" si="726"/>
        <v>61</v>
      </c>
    </row>
    <row r="5886">
      <c r="A5886" s="14" t="s">
        <v>6065</v>
      </c>
      <c r="B5886" s="14" t="s">
        <v>48</v>
      </c>
      <c r="C5886" s="14" t="s">
        <v>20</v>
      </c>
      <c r="D5886" s="14" t="s">
        <v>66</v>
      </c>
      <c r="E5886" s="14" t="s">
        <v>5</v>
      </c>
      <c r="F5886" s="15">
        <v>42999.0</v>
      </c>
      <c r="G5886" s="15">
        <v>43065.0</v>
      </c>
      <c r="H5886" s="14">
        <v>5160.0</v>
      </c>
      <c r="I5886" s="12">
        <f>VLOOKUP(C5886, products!$A$1:$C$8, 3, FALSE)</f>
        <v>5482</v>
      </c>
      <c r="J5886" s="12" t="str">
        <f>VLOOKUP(B5886,sales_teams!A:C,3)</f>
        <v>East</v>
      </c>
      <c r="K5886" s="12" t="str">
        <f>VLOOKUP(B5886,sales_teams!A:C,2)</f>
        <v>Rocco Neubert</v>
      </c>
      <c r="L5886" s="12" t="str">
        <f>VLOOKUP(D5886,accounts!A:G,6)</f>
        <v>United States</v>
      </c>
      <c r="M5886" s="12" t="str">
        <f>VLOOKUP(D5886,accounts!A:B,2)</f>
        <v>medical</v>
      </c>
      <c r="N5886" s="12" t="str">
        <f t="shared" si="26"/>
        <v>Sep 2017</v>
      </c>
      <c r="O5886" s="12" t="str">
        <f t="shared" si="725"/>
        <v>Nov 2017</v>
      </c>
      <c r="P5886" s="12">
        <f>VLOOKUP(D5886,accounts!A:G,4)</f>
        <v>4.54</v>
      </c>
      <c r="Q5886" s="12">
        <f t="shared" si="726"/>
        <v>61</v>
      </c>
    </row>
    <row r="5887">
      <c r="A5887" s="14" t="s">
        <v>6066</v>
      </c>
      <c r="B5887" s="14" t="s">
        <v>49</v>
      </c>
      <c r="C5887" s="14" t="s">
        <v>22</v>
      </c>
      <c r="D5887" s="14" t="s">
        <v>113</v>
      </c>
      <c r="E5887" s="14" t="s">
        <v>5</v>
      </c>
      <c r="F5887" s="15">
        <v>42999.0</v>
      </c>
      <c r="G5887" s="15">
        <v>43009.0</v>
      </c>
      <c r="H5887" s="14">
        <v>566.0</v>
      </c>
      <c r="I5887" s="12">
        <f>VLOOKUP(C5887, products!$A$1:$C$8, 3, FALSE)</f>
        <v>550</v>
      </c>
      <c r="J5887" s="12" t="str">
        <f>VLOOKUP(B5887,sales_teams!A:C,3)</f>
        <v>West</v>
      </c>
      <c r="K5887" s="12" t="str">
        <f>VLOOKUP(B5887,sales_teams!A:C,2)</f>
        <v>Summer Sewald</v>
      </c>
      <c r="L5887" s="12" t="str">
        <f>VLOOKUP(D5887,accounts!A:G,6)</f>
        <v>United States</v>
      </c>
      <c r="M5887" s="12" t="str">
        <f>VLOOKUP(D5887,accounts!A:B,2)</f>
        <v>retail</v>
      </c>
      <c r="N5887" s="12" t="str">
        <f t="shared" si="26"/>
        <v>Sep 2017</v>
      </c>
      <c r="O5887" s="12" t="str">
        <f t="shared" si="725"/>
        <v>Oct 2017</v>
      </c>
      <c r="P5887" s="12">
        <f>VLOOKUP(D5887,accounts!A:G,4)</f>
        <v>1388.67</v>
      </c>
      <c r="Q5887" s="12">
        <f t="shared" si="726"/>
        <v>30</v>
      </c>
    </row>
    <row r="5888">
      <c r="A5888" s="14" t="s">
        <v>6067</v>
      </c>
      <c r="B5888" s="14" t="s">
        <v>50</v>
      </c>
      <c r="C5888" s="14" t="s">
        <v>19</v>
      </c>
      <c r="D5888" s="14" t="s">
        <v>71</v>
      </c>
      <c r="E5888" s="14" t="s">
        <v>5</v>
      </c>
      <c r="F5888" s="15">
        <v>42999.0</v>
      </c>
      <c r="G5888" s="15">
        <v>43005.0</v>
      </c>
      <c r="H5888" s="14">
        <v>68.0</v>
      </c>
      <c r="I5888" s="12">
        <f>VLOOKUP(C5888, products!$A$1:$C$8, 3, FALSE)</f>
        <v>55</v>
      </c>
      <c r="J5888" s="12" t="str">
        <f>VLOOKUP(B5888,sales_teams!A:C,3)</f>
        <v>West</v>
      </c>
      <c r="K5888" s="12" t="str">
        <f>VLOOKUP(B5888,sales_teams!A:C,2)</f>
        <v>Summer Sewald</v>
      </c>
      <c r="L5888" s="12" t="str">
        <f>VLOOKUP(D5888,accounts!A:G,6)</f>
        <v>United States</v>
      </c>
      <c r="M5888" s="12" t="str">
        <f>VLOOKUP(D5888,accounts!A:B,2)</f>
        <v>services</v>
      </c>
      <c r="N5888" s="12" t="str">
        <f t="shared" si="26"/>
        <v>Sep 2017</v>
      </c>
      <c r="O5888" s="12" t="str">
        <f t="shared" si="725"/>
        <v>Sep 2017</v>
      </c>
      <c r="P5888" s="12">
        <f>VLOOKUP(D5888,accounts!A:G,4)</f>
        <v>2041.73</v>
      </c>
      <c r="Q5888" s="12">
        <f t="shared" si="726"/>
        <v>0</v>
      </c>
    </row>
    <row r="5889">
      <c r="A5889" s="14" t="s">
        <v>6068</v>
      </c>
      <c r="B5889" s="14" t="s">
        <v>51</v>
      </c>
      <c r="C5889" s="14" t="s">
        <v>22</v>
      </c>
      <c r="D5889" s="14" t="s">
        <v>64</v>
      </c>
      <c r="E5889" s="14" t="s">
        <v>26</v>
      </c>
      <c r="F5889" s="15">
        <v>42999.0</v>
      </c>
      <c r="G5889" s="15">
        <v>43011.0</v>
      </c>
      <c r="H5889" s="14">
        <v>0.0</v>
      </c>
      <c r="I5889" s="12">
        <f>VLOOKUP(C5889, products!$A$1:$C$8, 3, FALSE)</f>
        <v>550</v>
      </c>
      <c r="J5889" s="12" t="str">
        <f>VLOOKUP(B5889,sales_teams!A:C,3)</f>
        <v>West</v>
      </c>
      <c r="K5889" s="12" t="str">
        <f>VLOOKUP(B5889,sales_teams!A:C,2)</f>
        <v>Summer Sewald</v>
      </c>
      <c r="L5889" s="12" t="str">
        <f>VLOOKUP(D5889,accounts!A:G,6)</f>
        <v>United States</v>
      </c>
      <c r="M5889" s="12" t="str">
        <f>VLOOKUP(D5889,accounts!A:B,2)</f>
        <v>software</v>
      </c>
      <c r="N5889" s="12" t="str">
        <f t="shared" si="26"/>
        <v>Sep 2017</v>
      </c>
      <c r="O5889" s="12" t="str">
        <f t="shared" si="725"/>
        <v>Oct 2017</v>
      </c>
      <c r="P5889" s="12">
        <f>VLOOKUP(D5889,accounts!A:G,4)</f>
        <v>11698.03</v>
      </c>
      <c r="Q5889" s="12">
        <f t="shared" si="726"/>
        <v>30</v>
      </c>
    </row>
    <row r="5890">
      <c r="A5890" s="14" t="s">
        <v>6069</v>
      </c>
      <c r="B5890" s="14" t="s">
        <v>54</v>
      </c>
      <c r="C5890" s="14" t="s">
        <v>17</v>
      </c>
      <c r="D5890" s="14" t="s">
        <v>137</v>
      </c>
      <c r="E5890" s="14" t="s">
        <v>5</v>
      </c>
      <c r="F5890" s="15">
        <v>42999.0</v>
      </c>
      <c r="G5890" s="15">
        <v>43091.0</v>
      </c>
      <c r="H5890" s="14">
        <v>5600.0</v>
      </c>
      <c r="I5890" s="12">
        <f>VLOOKUP(C5890, products!$A$1:$C$8, 3, FALSE)</f>
        <v>4821</v>
      </c>
      <c r="J5890" s="12" t="str">
        <f>VLOOKUP(B5890,sales_teams!A:C,3)</f>
        <v>West</v>
      </c>
      <c r="K5890" s="12" t="str">
        <f>VLOOKUP(B5890,sales_teams!A:C,2)</f>
        <v>Summer Sewald</v>
      </c>
      <c r="L5890" s="12" t="str">
        <f>VLOOKUP(D5890,accounts!A:G,6)</f>
        <v>United States</v>
      </c>
      <c r="M5890" s="12" t="str">
        <f>VLOOKUP(D5890,accounts!A:B,2)</f>
        <v>medical</v>
      </c>
      <c r="N5890" s="12" t="str">
        <f t="shared" si="26"/>
        <v>Sep 2017</v>
      </c>
      <c r="O5890" s="12" t="str">
        <f t="shared" si="725"/>
        <v>Dec 2017</v>
      </c>
      <c r="P5890" s="12">
        <f>VLOOKUP(D5890,accounts!A:G,4)</f>
        <v>439.21</v>
      </c>
      <c r="Q5890" s="12">
        <f t="shared" si="726"/>
        <v>91</v>
      </c>
    </row>
    <row r="5891">
      <c r="A5891" s="14" t="s">
        <v>6070</v>
      </c>
      <c r="B5891" s="14" t="s">
        <v>57</v>
      </c>
      <c r="C5891" s="14" t="s">
        <v>19</v>
      </c>
      <c r="D5891" s="14" t="s">
        <v>102</v>
      </c>
      <c r="E5891" s="14" t="s">
        <v>5</v>
      </c>
      <c r="F5891" s="15">
        <v>42999.0</v>
      </c>
      <c r="G5891" s="15">
        <v>43081.0</v>
      </c>
      <c r="H5891" s="14">
        <v>61.0</v>
      </c>
      <c r="I5891" s="12">
        <f>VLOOKUP(C5891, products!$A$1:$C$8, 3, FALSE)</f>
        <v>55</v>
      </c>
      <c r="J5891" s="12" t="str">
        <f>VLOOKUP(B5891,sales_teams!A:C,3)</f>
        <v>West</v>
      </c>
      <c r="K5891" s="12" t="str">
        <f>VLOOKUP(B5891,sales_teams!A:C,2)</f>
        <v>Summer Sewald</v>
      </c>
      <c r="L5891" s="12" t="str">
        <f>VLOOKUP(D5891,accounts!A:G,6)</f>
        <v>United States</v>
      </c>
      <c r="M5891" s="12" t="str">
        <f>VLOOKUP(D5891,accounts!A:B,2)</f>
        <v>marketing</v>
      </c>
      <c r="N5891" s="12" t="str">
        <f t="shared" si="26"/>
        <v>Sep 2017</v>
      </c>
      <c r="O5891" s="12" t="str">
        <f t="shared" si="725"/>
        <v>Dec 2017</v>
      </c>
      <c r="P5891" s="12">
        <f>VLOOKUP(D5891,accounts!A:G,4)</f>
        <v>2173.98</v>
      </c>
      <c r="Q5891" s="12">
        <f t="shared" si="726"/>
        <v>91</v>
      </c>
    </row>
    <row r="5892">
      <c r="A5892" s="14" t="s">
        <v>6071</v>
      </c>
      <c r="B5892" s="14" t="s">
        <v>58</v>
      </c>
      <c r="C5892" s="14" t="s">
        <v>19</v>
      </c>
      <c r="D5892" s="14" t="s">
        <v>111</v>
      </c>
      <c r="E5892" s="14" t="s">
        <v>26</v>
      </c>
      <c r="F5892" s="15">
        <v>42999.0</v>
      </c>
      <c r="G5892" s="15">
        <v>43072.0</v>
      </c>
      <c r="H5892" s="14">
        <v>0.0</v>
      </c>
      <c r="I5892" s="12">
        <f>VLOOKUP(C5892, products!$A$1:$C$8, 3, FALSE)</f>
        <v>55</v>
      </c>
      <c r="J5892" s="12" t="str">
        <f>VLOOKUP(B5892,sales_teams!A:C,3)</f>
        <v>West</v>
      </c>
      <c r="K5892" s="12" t="str">
        <f>VLOOKUP(B5892,sales_teams!A:C,2)</f>
        <v>Summer Sewald</v>
      </c>
      <c r="L5892" s="12" t="str">
        <f>VLOOKUP(D5892,accounts!A:G,6)</f>
        <v>United States</v>
      </c>
      <c r="M5892" s="12" t="str">
        <f>VLOOKUP(D5892,accounts!A:B,2)</f>
        <v>retail</v>
      </c>
      <c r="N5892" s="12" t="str">
        <f t="shared" si="26"/>
        <v>Sep 2017</v>
      </c>
      <c r="O5892" s="12" t="str">
        <f t="shared" si="725"/>
        <v>Dec 2017</v>
      </c>
      <c r="P5892" s="12">
        <f>VLOOKUP(D5892,accounts!A:G,4)</f>
        <v>223.8</v>
      </c>
      <c r="Q5892" s="12">
        <f t="shared" si="726"/>
        <v>91</v>
      </c>
    </row>
    <row r="5893">
      <c r="A5893" s="14" t="s">
        <v>6072</v>
      </c>
      <c r="B5893" s="14" t="s">
        <v>60</v>
      </c>
      <c r="C5893" s="14" t="s">
        <v>21</v>
      </c>
      <c r="D5893" s="14" t="s">
        <v>87</v>
      </c>
      <c r="E5893" s="14" t="s">
        <v>26</v>
      </c>
      <c r="F5893" s="15">
        <v>42999.0</v>
      </c>
      <c r="G5893" s="15">
        <v>43068.0</v>
      </c>
      <c r="H5893" s="14">
        <v>0.0</v>
      </c>
      <c r="I5893" s="12">
        <f>VLOOKUP(C5893, products!$A$1:$C$8, 3, FALSE)</f>
        <v>3393</v>
      </c>
      <c r="J5893" s="12" t="str">
        <f>VLOOKUP(B5893,sales_teams!A:C,3)</f>
        <v>West</v>
      </c>
      <c r="K5893" s="12" t="str">
        <f>VLOOKUP(B5893,sales_teams!A:C,2)</f>
        <v>Summer Sewald</v>
      </c>
      <c r="L5893" s="12" t="str">
        <f>VLOOKUP(D5893,accounts!A:G,6)</f>
        <v>United States</v>
      </c>
      <c r="M5893" s="12" t="str">
        <f>VLOOKUP(D5893,accounts!A:B,2)</f>
        <v>entertainment</v>
      </c>
      <c r="N5893" s="12" t="str">
        <f t="shared" si="26"/>
        <v>Sep 2017</v>
      </c>
      <c r="O5893" s="12" t="str">
        <f t="shared" si="725"/>
        <v>Nov 2017</v>
      </c>
      <c r="P5893" s="12">
        <f>VLOOKUP(D5893,accounts!A:G,4)</f>
        <v>3838.39</v>
      </c>
      <c r="Q5893" s="12">
        <f t="shared" si="726"/>
        <v>61</v>
      </c>
    </row>
    <row r="5894">
      <c r="A5894" s="14" t="s">
        <v>6073</v>
      </c>
      <c r="B5894" s="14" t="s">
        <v>34</v>
      </c>
      <c r="C5894" s="14" t="s">
        <v>18</v>
      </c>
      <c r="D5894" s="14" t="s">
        <v>77</v>
      </c>
      <c r="E5894" s="14" t="s">
        <v>26</v>
      </c>
      <c r="F5894" s="15">
        <v>43000.0</v>
      </c>
      <c r="G5894" s="15">
        <v>43066.0</v>
      </c>
      <c r="H5894" s="14">
        <v>0.0</v>
      </c>
      <c r="I5894" s="12">
        <f>VLOOKUP(C5894, products!$A$1:$C$8, 3, FALSE)</f>
        <v>1096</v>
      </c>
      <c r="J5894" s="12" t="str">
        <f>VLOOKUP(B5894,sales_teams!A:C,3)</f>
        <v>Central</v>
      </c>
      <c r="K5894" s="12" t="str">
        <f>VLOOKUP(B5894,sales_teams!A:C,2)</f>
        <v>Dustin Brinkmann</v>
      </c>
      <c r="L5894" s="12" t="str">
        <f>VLOOKUP(D5894,accounts!A:G,6)</f>
        <v>United States</v>
      </c>
      <c r="M5894" s="12" t="str">
        <f>VLOOKUP(D5894,accounts!A:B,2)</f>
        <v>retail</v>
      </c>
      <c r="N5894" s="12" t="str">
        <f t="shared" si="26"/>
        <v>Sep 2017</v>
      </c>
      <c r="O5894" s="12" t="str">
        <f t="shared" si="725"/>
        <v>Nov 2017</v>
      </c>
      <c r="P5894" s="12">
        <f>VLOOKUP(D5894,accounts!A:G,4)</f>
        <v>1419.98</v>
      </c>
      <c r="Q5894" s="12">
        <f t="shared" si="726"/>
        <v>61</v>
      </c>
    </row>
    <row r="5895">
      <c r="A5895" s="14" t="s">
        <v>6074</v>
      </c>
      <c r="B5895" s="14" t="s">
        <v>34</v>
      </c>
      <c r="C5895" s="14" t="s">
        <v>20</v>
      </c>
      <c r="D5895" s="14" t="s">
        <v>146</v>
      </c>
      <c r="E5895" s="14" t="s">
        <v>26</v>
      </c>
      <c r="F5895" s="15">
        <v>43000.0</v>
      </c>
      <c r="G5895" s="15">
        <v>43063.0</v>
      </c>
      <c r="H5895" s="14">
        <v>0.0</v>
      </c>
      <c r="I5895" s="12">
        <f>VLOOKUP(C5895, products!$A$1:$C$8, 3, FALSE)</f>
        <v>5482</v>
      </c>
      <c r="J5895" s="12" t="str">
        <f>VLOOKUP(B5895,sales_teams!A:C,3)</f>
        <v>Central</v>
      </c>
      <c r="K5895" s="12" t="str">
        <f>VLOOKUP(B5895,sales_teams!A:C,2)</f>
        <v>Dustin Brinkmann</v>
      </c>
      <c r="L5895" s="12" t="str">
        <f>VLOOKUP(D5895,accounts!A:G,6)</f>
        <v>United States</v>
      </c>
      <c r="M5895" s="12" t="str">
        <f>VLOOKUP(D5895,accounts!A:B,2)</f>
        <v>marketing</v>
      </c>
      <c r="N5895" s="12" t="str">
        <f t="shared" si="26"/>
        <v>Sep 2017</v>
      </c>
      <c r="O5895" s="12" t="str">
        <f t="shared" si="725"/>
        <v>Nov 2017</v>
      </c>
      <c r="P5895" s="12">
        <f>VLOOKUP(D5895,accounts!A:G,4)</f>
        <v>1197.44</v>
      </c>
      <c r="Q5895" s="12">
        <f t="shared" si="726"/>
        <v>61</v>
      </c>
    </row>
    <row r="5896">
      <c r="A5896" s="14" t="s">
        <v>6075</v>
      </c>
      <c r="B5896" s="14" t="s">
        <v>36</v>
      </c>
      <c r="C5896" s="14" t="s">
        <v>22</v>
      </c>
      <c r="D5896" s="14" t="s">
        <v>86</v>
      </c>
      <c r="E5896" s="14" t="s">
        <v>26</v>
      </c>
      <c r="F5896" s="15">
        <v>43000.0</v>
      </c>
      <c r="G5896" s="15">
        <v>43068.0</v>
      </c>
      <c r="H5896" s="14">
        <v>0.0</v>
      </c>
      <c r="I5896" s="12">
        <f>VLOOKUP(C5896, products!$A$1:$C$8, 3, FALSE)</f>
        <v>550</v>
      </c>
      <c r="J5896" s="12" t="str">
        <f>VLOOKUP(B5896,sales_teams!A:C,3)</f>
        <v>Central</v>
      </c>
      <c r="K5896" s="12" t="str">
        <f>VLOOKUP(B5896,sales_teams!A:C,2)</f>
        <v>Dustin Brinkmann</v>
      </c>
      <c r="L5896" s="12" t="str">
        <f>VLOOKUP(D5896,accounts!A:G,6)</f>
        <v>United States</v>
      </c>
      <c r="M5896" s="12" t="str">
        <f>VLOOKUP(D5896,accounts!A:B,2)</f>
        <v>software</v>
      </c>
      <c r="N5896" s="12" t="str">
        <f t="shared" si="26"/>
        <v>Sep 2017</v>
      </c>
      <c r="O5896" s="12" t="str">
        <f t="shared" si="725"/>
        <v>Nov 2017</v>
      </c>
      <c r="P5896" s="12">
        <f>VLOOKUP(D5896,accounts!A:G,4)</f>
        <v>4478.47</v>
      </c>
      <c r="Q5896" s="12">
        <f t="shared" si="726"/>
        <v>61</v>
      </c>
    </row>
    <row r="5897">
      <c r="A5897" s="14" t="s">
        <v>6076</v>
      </c>
      <c r="B5897" s="14" t="s">
        <v>37</v>
      </c>
      <c r="C5897" s="14" t="s">
        <v>17</v>
      </c>
      <c r="D5897" s="14" t="s">
        <v>137</v>
      </c>
      <c r="E5897" s="14" t="s">
        <v>5</v>
      </c>
      <c r="F5897" s="15">
        <v>43000.0</v>
      </c>
      <c r="G5897" s="15">
        <v>43092.0</v>
      </c>
      <c r="H5897" s="14">
        <v>4976.0</v>
      </c>
      <c r="I5897" s="12">
        <f>VLOOKUP(C5897, products!$A$1:$C$8, 3, FALSE)</f>
        <v>4821</v>
      </c>
      <c r="J5897" s="12" t="str">
        <f>VLOOKUP(B5897,sales_teams!A:C,3)</f>
        <v>East</v>
      </c>
      <c r="K5897" s="12" t="str">
        <f>VLOOKUP(B5897,sales_teams!A:C,2)</f>
        <v>Rocco Neubert</v>
      </c>
      <c r="L5897" s="12" t="str">
        <f>VLOOKUP(D5897,accounts!A:G,6)</f>
        <v>United States</v>
      </c>
      <c r="M5897" s="12" t="str">
        <f>VLOOKUP(D5897,accounts!A:B,2)</f>
        <v>medical</v>
      </c>
      <c r="N5897" s="12" t="str">
        <f t="shared" si="26"/>
        <v>Sep 2017</v>
      </c>
      <c r="O5897" s="12" t="str">
        <f t="shared" si="725"/>
        <v>Dec 2017</v>
      </c>
      <c r="P5897" s="12">
        <f>VLOOKUP(D5897,accounts!A:G,4)</f>
        <v>439.21</v>
      </c>
      <c r="Q5897" s="12">
        <f t="shared" si="726"/>
        <v>91</v>
      </c>
    </row>
    <row r="5898">
      <c r="A5898" s="14" t="s">
        <v>6077</v>
      </c>
      <c r="B5898" s="14" t="s">
        <v>38</v>
      </c>
      <c r="C5898" s="14" t="s">
        <v>17</v>
      </c>
      <c r="D5898" s="14" t="s">
        <v>127</v>
      </c>
      <c r="E5898" s="14" t="s">
        <v>26</v>
      </c>
      <c r="F5898" s="15">
        <v>43000.0</v>
      </c>
      <c r="G5898" s="15">
        <v>43011.0</v>
      </c>
      <c r="H5898" s="14">
        <v>0.0</v>
      </c>
      <c r="I5898" s="12">
        <f>VLOOKUP(C5898, products!$A$1:$C$8, 3, FALSE)</f>
        <v>4821</v>
      </c>
      <c r="J5898" s="12" t="str">
        <f>VLOOKUP(B5898,sales_teams!A:C,3)</f>
        <v>East</v>
      </c>
      <c r="K5898" s="12" t="str">
        <f>VLOOKUP(B5898,sales_teams!A:C,2)</f>
        <v>Rocco Neubert</v>
      </c>
      <c r="L5898" s="12" t="str">
        <f>VLOOKUP(D5898,accounts!A:G,6)</f>
        <v>United States</v>
      </c>
      <c r="M5898" s="12" t="str">
        <f>VLOOKUP(D5898,accounts!A:B,2)</f>
        <v>telecommunications</v>
      </c>
      <c r="N5898" s="12" t="str">
        <f t="shared" si="26"/>
        <v>Sep 2017</v>
      </c>
      <c r="O5898" s="12" t="str">
        <f t="shared" si="725"/>
        <v>Oct 2017</v>
      </c>
      <c r="P5898" s="12">
        <f>VLOOKUP(D5898,accounts!A:G,4)</f>
        <v>86.68</v>
      </c>
      <c r="Q5898" s="12">
        <f t="shared" si="726"/>
        <v>30</v>
      </c>
    </row>
    <row r="5899">
      <c r="A5899" s="14" t="s">
        <v>6078</v>
      </c>
      <c r="B5899" s="14" t="s">
        <v>38</v>
      </c>
      <c r="C5899" s="14" t="s">
        <v>17</v>
      </c>
      <c r="D5899" s="14" t="s">
        <v>83</v>
      </c>
      <c r="E5899" s="14" t="s">
        <v>5</v>
      </c>
      <c r="F5899" s="15">
        <v>43000.0</v>
      </c>
      <c r="G5899" s="15">
        <v>43093.0</v>
      </c>
      <c r="H5899" s="14">
        <v>4991.0</v>
      </c>
      <c r="I5899" s="12">
        <f>VLOOKUP(C5899, products!$A$1:$C$8, 3, FALSE)</f>
        <v>4821</v>
      </c>
      <c r="J5899" s="12" t="str">
        <f>VLOOKUP(B5899,sales_teams!A:C,3)</f>
        <v>East</v>
      </c>
      <c r="K5899" s="12" t="str">
        <f>VLOOKUP(B5899,sales_teams!A:C,2)</f>
        <v>Rocco Neubert</v>
      </c>
      <c r="L5899" s="12" t="str">
        <f>VLOOKUP(D5899,accounts!A:G,6)</f>
        <v>United States</v>
      </c>
      <c r="M5899" s="12" t="str">
        <f>VLOOKUP(D5899,accounts!A:B,2)</f>
        <v>marketing</v>
      </c>
      <c r="N5899" s="12" t="str">
        <f t="shared" si="26"/>
        <v>Sep 2017</v>
      </c>
      <c r="O5899" s="12" t="str">
        <f t="shared" si="725"/>
        <v>Dec 2017</v>
      </c>
      <c r="P5899" s="12">
        <f>VLOOKUP(D5899,accounts!A:G,4)</f>
        <v>2403.58</v>
      </c>
      <c r="Q5899" s="12">
        <f t="shared" si="726"/>
        <v>91</v>
      </c>
    </row>
    <row r="5900">
      <c r="A5900" s="14" t="s">
        <v>6079</v>
      </c>
      <c r="B5900" s="14" t="s">
        <v>39</v>
      </c>
      <c r="C5900" s="14" t="s">
        <v>22</v>
      </c>
      <c r="D5900" s="14" t="s">
        <v>141</v>
      </c>
      <c r="E5900" s="14" t="s">
        <v>26</v>
      </c>
      <c r="F5900" s="15">
        <v>43000.0</v>
      </c>
      <c r="G5900" s="15">
        <v>43012.0</v>
      </c>
      <c r="H5900" s="14">
        <v>0.0</v>
      </c>
      <c r="I5900" s="12">
        <f>VLOOKUP(C5900, products!$A$1:$C$8, 3, FALSE)</f>
        <v>550</v>
      </c>
      <c r="J5900" s="12" t="str">
        <f>VLOOKUP(B5900,sales_teams!A:C,3)</f>
        <v>East</v>
      </c>
      <c r="K5900" s="12" t="str">
        <f>VLOOKUP(B5900,sales_teams!A:C,2)</f>
        <v>Rocco Neubert</v>
      </c>
      <c r="L5900" s="12" t="str">
        <f>VLOOKUP(D5900,accounts!A:G,6)</f>
        <v>United States</v>
      </c>
      <c r="M5900" s="12" t="str">
        <f>VLOOKUP(D5900,accounts!A:B,2)</f>
        <v>medical</v>
      </c>
      <c r="N5900" s="12" t="str">
        <f t="shared" si="26"/>
        <v>Sep 2017</v>
      </c>
      <c r="O5900" s="12" t="str">
        <f t="shared" si="725"/>
        <v>Oct 2017</v>
      </c>
      <c r="P5900" s="12">
        <f>VLOOKUP(D5900,accounts!A:G,4)</f>
        <v>326.82</v>
      </c>
      <c r="Q5900" s="12">
        <f t="shared" si="726"/>
        <v>30</v>
      </c>
    </row>
    <row r="5901">
      <c r="A5901" s="14" t="s">
        <v>6080</v>
      </c>
      <c r="B5901" s="14" t="s">
        <v>39</v>
      </c>
      <c r="C5901" s="14" t="s">
        <v>17</v>
      </c>
      <c r="D5901" s="14" t="s">
        <v>106</v>
      </c>
      <c r="E5901" s="14" t="s">
        <v>5</v>
      </c>
      <c r="F5901" s="15">
        <v>43000.0</v>
      </c>
      <c r="G5901" s="15">
        <v>43012.0</v>
      </c>
      <c r="H5901" s="14">
        <v>5868.0</v>
      </c>
      <c r="I5901" s="12">
        <f>VLOOKUP(C5901, products!$A$1:$C$8, 3, FALSE)</f>
        <v>4821</v>
      </c>
      <c r="J5901" s="12" t="str">
        <f>VLOOKUP(B5901,sales_teams!A:C,3)</f>
        <v>East</v>
      </c>
      <c r="K5901" s="12" t="str">
        <f>VLOOKUP(B5901,sales_teams!A:C,2)</f>
        <v>Rocco Neubert</v>
      </c>
      <c r="L5901" s="12" t="str">
        <f>VLOOKUP(D5901,accounts!A:G,6)</f>
        <v>United States</v>
      </c>
      <c r="M5901" s="12" t="str">
        <f>VLOOKUP(D5901,accounts!A:B,2)</f>
        <v>finance</v>
      </c>
      <c r="N5901" s="12" t="str">
        <f t="shared" si="26"/>
        <v>Sep 2017</v>
      </c>
      <c r="O5901" s="12" t="str">
        <f t="shared" si="725"/>
        <v>Oct 2017</v>
      </c>
      <c r="P5901" s="12">
        <f>VLOOKUP(D5901,accounts!A:G,4)</f>
        <v>646.1</v>
      </c>
      <c r="Q5901" s="12">
        <f t="shared" si="726"/>
        <v>30</v>
      </c>
    </row>
    <row r="5902">
      <c r="A5902" s="14" t="s">
        <v>6081</v>
      </c>
      <c r="B5902" s="14" t="s">
        <v>40</v>
      </c>
      <c r="C5902" s="14" t="s">
        <v>21</v>
      </c>
      <c r="D5902" s="14" t="s">
        <v>85</v>
      </c>
      <c r="E5902" s="14" t="s">
        <v>25</v>
      </c>
      <c r="F5902" s="15">
        <v>43000.0</v>
      </c>
      <c r="G5902" s="17"/>
      <c r="I5902" s="12">
        <f>VLOOKUP(C5902, products!$A$1:$C$8, 3, FALSE)</f>
        <v>3393</v>
      </c>
      <c r="J5902" s="12" t="str">
        <f>VLOOKUP(B5902,sales_teams!A:C,3)</f>
        <v>East</v>
      </c>
      <c r="K5902" s="12" t="str">
        <f>VLOOKUP(B5902,sales_teams!A:C,2)</f>
        <v>Rocco Neubert</v>
      </c>
      <c r="L5902" s="12" t="str">
        <f>VLOOKUP(D5902,accounts!A:G,6)</f>
        <v>United States</v>
      </c>
      <c r="M5902" s="12" t="str">
        <f>VLOOKUP(D5902,accounts!A:B,2)</f>
        <v>medical</v>
      </c>
      <c r="N5902" s="12" t="str">
        <f t="shared" si="26"/>
        <v>Sep 2017</v>
      </c>
      <c r="P5902" s="12">
        <f>VLOOKUP(D5902,accounts!A:G,4)</f>
        <v>2741.37</v>
      </c>
    </row>
    <row r="5903">
      <c r="A5903" s="14" t="s">
        <v>6082</v>
      </c>
      <c r="B5903" s="14" t="s">
        <v>42</v>
      </c>
      <c r="C5903" s="14" t="s">
        <v>18</v>
      </c>
      <c r="D5903" s="14" t="s">
        <v>73</v>
      </c>
      <c r="E5903" s="14" t="s">
        <v>26</v>
      </c>
      <c r="F5903" s="15">
        <v>43000.0</v>
      </c>
      <c r="G5903" s="15">
        <v>43090.0</v>
      </c>
      <c r="H5903" s="14">
        <v>0.0</v>
      </c>
      <c r="I5903" s="12">
        <f>VLOOKUP(C5903, products!$A$1:$C$8, 3, FALSE)</f>
        <v>1096</v>
      </c>
      <c r="J5903" s="12" t="str">
        <f>VLOOKUP(B5903,sales_teams!A:C,3)</f>
        <v>East</v>
      </c>
      <c r="K5903" s="12" t="str">
        <f>VLOOKUP(B5903,sales_teams!A:C,2)</f>
        <v>Rocco Neubert</v>
      </c>
      <c r="L5903" s="12" t="str">
        <f>VLOOKUP(D5903,accounts!A:G,6)</f>
        <v>United States</v>
      </c>
      <c r="M5903" s="12" t="str">
        <f>VLOOKUP(D5903,accounts!A:B,2)</f>
        <v>medical</v>
      </c>
      <c r="N5903" s="12" t="str">
        <f t="shared" si="26"/>
        <v>Sep 2017</v>
      </c>
      <c r="O5903" s="12" t="str">
        <f t="shared" ref="O5903:O5930" si="727">TEXT(G5903,"mmm yyy")</f>
        <v>Dec 2017</v>
      </c>
      <c r="P5903" s="12">
        <f>VLOOKUP(D5903,accounts!A:G,4)</f>
        <v>3178.24</v>
      </c>
      <c r="Q5903" s="12">
        <f t="shared" ref="Q5903:Q5930" si="728">O5903-N5903</f>
        <v>91</v>
      </c>
    </row>
    <row r="5904">
      <c r="A5904" s="14" t="s">
        <v>6083</v>
      </c>
      <c r="B5904" s="14" t="s">
        <v>42</v>
      </c>
      <c r="C5904" s="14" t="s">
        <v>17</v>
      </c>
      <c r="D5904" s="14" t="s">
        <v>119</v>
      </c>
      <c r="E5904" s="14" t="s">
        <v>5</v>
      </c>
      <c r="F5904" s="15">
        <v>43000.0</v>
      </c>
      <c r="G5904" s="15">
        <v>43063.0</v>
      </c>
      <c r="H5904" s="14">
        <v>4938.0</v>
      </c>
      <c r="I5904" s="12">
        <f>VLOOKUP(C5904, products!$A$1:$C$8, 3, FALSE)</f>
        <v>4821</v>
      </c>
      <c r="J5904" s="12" t="str">
        <f>VLOOKUP(B5904,sales_teams!A:C,3)</f>
        <v>East</v>
      </c>
      <c r="K5904" s="12" t="str">
        <f>VLOOKUP(B5904,sales_teams!A:C,2)</f>
        <v>Rocco Neubert</v>
      </c>
      <c r="L5904" s="12" t="str">
        <f>VLOOKUP(D5904,accounts!A:G,6)</f>
        <v>Philipines</v>
      </c>
      <c r="M5904" s="12" t="str">
        <f>VLOOKUP(D5904,accounts!A:B,2)</f>
        <v>medical</v>
      </c>
      <c r="N5904" s="12" t="str">
        <f t="shared" si="26"/>
        <v>Sep 2017</v>
      </c>
      <c r="O5904" s="12" t="str">
        <f t="shared" si="727"/>
        <v>Nov 2017</v>
      </c>
      <c r="P5904" s="12">
        <f>VLOOKUP(D5904,accounts!A:G,4)</f>
        <v>587.34</v>
      </c>
      <c r="Q5904" s="12">
        <f t="shared" si="728"/>
        <v>61</v>
      </c>
    </row>
    <row r="5905">
      <c r="A5905" s="14" t="s">
        <v>6084</v>
      </c>
      <c r="B5905" s="14" t="s">
        <v>42</v>
      </c>
      <c r="C5905" s="14" t="s">
        <v>21</v>
      </c>
      <c r="D5905" s="14" t="s">
        <v>94</v>
      </c>
      <c r="E5905" s="14" t="s">
        <v>5</v>
      </c>
      <c r="F5905" s="15">
        <v>43000.0</v>
      </c>
      <c r="G5905" s="15">
        <v>43083.0</v>
      </c>
      <c r="H5905" s="14">
        <v>3772.0</v>
      </c>
      <c r="I5905" s="12">
        <f>VLOOKUP(C5905, products!$A$1:$C$8, 3, FALSE)</f>
        <v>3393</v>
      </c>
      <c r="J5905" s="12" t="str">
        <f>VLOOKUP(B5905,sales_teams!A:C,3)</f>
        <v>East</v>
      </c>
      <c r="K5905" s="12" t="str">
        <f>VLOOKUP(B5905,sales_teams!A:C,2)</f>
        <v>Rocco Neubert</v>
      </c>
      <c r="L5905" s="12" t="str">
        <f>VLOOKUP(D5905,accounts!A:G,6)</f>
        <v>United States</v>
      </c>
      <c r="M5905" s="12" t="str">
        <f>VLOOKUP(D5905,accounts!A:B,2)</f>
        <v>medical</v>
      </c>
      <c r="N5905" s="12" t="str">
        <f t="shared" si="26"/>
        <v>Sep 2017</v>
      </c>
      <c r="O5905" s="12" t="str">
        <f t="shared" si="727"/>
        <v>Dec 2017</v>
      </c>
      <c r="P5905" s="12">
        <f>VLOOKUP(D5905,accounts!A:G,4)</f>
        <v>3922.42</v>
      </c>
      <c r="Q5905" s="12">
        <f t="shared" si="728"/>
        <v>91</v>
      </c>
    </row>
    <row r="5906">
      <c r="A5906" s="14" t="s">
        <v>6085</v>
      </c>
      <c r="B5906" s="14" t="s">
        <v>44</v>
      </c>
      <c r="C5906" s="14" t="s">
        <v>20</v>
      </c>
      <c r="D5906" s="14" t="s">
        <v>67</v>
      </c>
      <c r="E5906" s="14" t="s">
        <v>5</v>
      </c>
      <c r="F5906" s="15">
        <v>43000.0</v>
      </c>
      <c r="G5906" s="15">
        <v>43010.0</v>
      </c>
      <c r="H5906" s="14">
        <v>5784.0</v>
      </c>
      <c r="I5906" s="12">
        <f>VLOOKUP(C5906, products!$A$1:$C$8, 3, FALSE)</f>
        <v>5482</v>
      </c>
      <c r="J5906" s="12" t="str">
        <f>VLOOKUP(B5906,sales_teams!A:C,3)</f>
        <v>East</v>
      </c>
      <c r="K5906" s="12" t="str">
        <f>VLOOKUP(B5906,sales_teams!A:C,2)</f>
        <v>Rocco Neubert</v>
      </c>
      <c r="L5906" s="12" t="str">
        <f>VLOOKUP(D5906,accounts!A:G,6)</f>
        <v>United States</v>
      </c>
      <c r="M5906" s="12" t="str">
        <f>VLOOKUP(D5906,accounts!A:B,2)</f>
        <v>entertainment</v>
      </c>
      <c r="N5906" s="12" t="str">
        <f t="shared" si="26"/>
        <v>Sep 2017</v>
      </c>
      <c r="O5906" s="12" t="str">
        <f t="shared" si="727"/>
        <v>Oct 2017</v>
      </c>
      <c r="P5906" s="12">
        <f>VLOOKUP(D5906,accounts!A:G,4)</f>
        <v>4269.9</v>
      </c>
      <c r="Q5906" s="12">
        <f t="shared" si="728"/>
        <v>30</v>
      </c>
    </row>
    <row r="5907">
      <c r="A5907" s="14" t="s">
        <v>6086</v>
      </c>
      <c r="B5907" s="14" t="s">
        <v>45</v>
      </c>
      <c r="C5907" s="14" t="s">
        <v>17</v>
      </c>
      <c r="D5907" s="14" t="s">
        <v>95</v>
      </c>
      <c r="E5907" s="14" t="s">
        <v>5</v>
      </c>
      <c r="F5907" s="15">
        <v>43000.0</v>
      </c>
      <c r="G5907" s="15">
        <v>43010.0</v>
      </c>
      <c r="H5907" s="14">
        <v>3485.0</v>
      </c>
      <c r="I5907" s="12">
        <f>VLOOKUP(C5907, products!$A$1:$C$8, 3, FALSE)</f>
        <v>4821</v>
      </c>
      <c r="J5907" s="12" t="str">
        <f>VLOOKUP(B5907,sales_teams!A:C,3)</f>
        <v>East</v>
      </c>
      <c r="K5907" s="12" t="str">
        <f>VLOOKUP(B5907,sales_teams!A:C,2)</f>
        <v>Rocco Neubert</v>
      </c>
      <c r="L5907" s="12" t="str">
        <f>VLOOKUP(D5907,accounts!A:G,6)</f>
        <v>United States</v>
      </c>
      <c r="M5907" s="12" t="str">
        <f>VLOOKUP(D5907,accounts!A:B,2)</f>
        <v>technolgy</v>
      </c>
      <c r="N5907" s="12" t="str">
        <f t="shared" si="26"/>
        <v>Sep 2017</v>
      </c>
      <c r="O5907" s="12" t="str">
        <f t="shared" si="727"/>
        <v>Oct 2017</v>
      </c>
      <c r="P5907" s="12">
        <f>VLOOKUP(D5907,accounts!A:G,4)</f>
        <v>1520.66</v>
      </c>
      <c r="Q5907" s="12">
        <f t="shared" si="728"/>
        <v>30</v>
      </c>
    </row>
    <row r="5908">
      <c r="A5908" s="14" t="s">
        <v>6087</v>
      </c>
      <c r="B5908" s="14" t="s">
        <v>46</v>
      </c>
      <c r="C5908" s="14" t="s">
        <v>22</v>
      </c>
      <c r="D5908" s="14" t="s">
        <v>93</v>
      </c>
      <c r="E5908" s="14" t="s">
        <v>5</v>
      </c>
      <c r="F5908" s="15">
        <v>43000.0</v>
      </c>
      <c r="G5908" s="15">
        <v>43006.0</v>
      </c>
      <c r="H5908" s="14">
        <v>675.0</v>
      </c>
      <c r="I5908" s="12">
        <f>VLOOKUP(C5908, products!$A$1:$C$8, 3, FALSE)</f>
        <v>550</v>
      </c>
      <c r="J5908" s="12" t="str">
        <f>VLOOKUP(B5908,sales_teams!A:C,3)</f>
        <v>East</v>
      </c>
      <c r="K5908" s="12" t="str">
        <f>VLOOKUP(B5908,sales_teams!A:C,2)</f>
        <v>Rocco Neubert</v>
      </c>
      <c r="L5908" s="12" t="str">
        <f>VLOOKUP(D5908,accounts!A:G,6)</f>
        <v>United States</v>
      </c>
      <c r="M5908" s="12" t="str">
        <f>VLOOKUP(D5908,accounts!A:B,2)</f>
        <v>retail</v>
      </c>
      <c r="N5908" s="12" t="str">
        <f t="shared" si="26"/>
        <v>Sep 2017</v>
      </c>
      <c r="O5908" s="12" t="str">
        <f t="shared" si="727"/>
        <v>Sep 2017</v>
      </c>
      <c r="P5908" s="12">
        <f>VLOOKUP(D5908,accounts!A:G,4)</f>
        <v>4968.91</v>
      </c>
      <c r="Q5908" s="12">
        <f t="shared" si="728"/>
        <v>0</v>
      </c>
    </row>
    <row r="5909">
      <c r="A5909" s="14" t="s">
        <v>6088</v>
      </c>
      <c r="B5909" s="14" t="s">
        <v>47</v>
      </c>
      <c r="C5909" s="14" t="s">
        <v>22</v>
      </c>
      <c r="D5909" s="14" t="s">
        <v>112</v>
      </c>
      <c r="E5909" s="14" t="s">
        <v>26</v>
      </c>
      <c r="F5909" s="15">
        <v>43000.0</v>
      </c>
      <c r="G5909" s="15">
        <v>43067.0</v>
      </c>
      <c r="H5909" s="14">
        <v>0.0</v>
      </c>
      <c r="I5909" s="12">
        <f>VLOOKUP(C5909, products!$A$1:$C$8, 3, FALSE)</f>
        <v>550</v>
      </c>
      <c r="J5909" s="12" t="str">
        <f>VLOOKUP(B5909,sales_teams!A:C,3)</f>
        <v>East</v>
      </c>
      <c r="K5909" s="12" t="str">
        <f>VLOOKUP(B5909,sales_teams!A:C,2)</f>
        <v>Rocco Neubert</v>
      </c>
      <c r="L5909" s="12" t="str">
        <f>VLOOKUP(D5909,accounts!A:G,6)</f>
        <v>United States</v>
      </c>
      <c r="M5909" s="12" t="str">
        <f>VLOOKUP(D5909,accounts!A:B,2)</f>
        <v>telecommunications</v>
      </c>
      <c r="N5909" s="12" t="str">
        <f t="shared" si="26"/>
        <v>Sep 2017</v>
      </c>
      <c r="O5909" s="12" t="str">
        <f t="shared" si="727"/>
        <v>Nov 2017</v>
      </c>
      <c r="P5909" s="12">
        <f>VLOOKUP(D5909,accounts!A:G,4)</f>
        <v>1699.85</v>
      </c>
      <c r="Q5909" s="12">
        <f t="shared" si="728"/>
        <v>61</v>
      </c>
    </row>
    <row r="5910">
      <c r="A5910" s="14" t="s">
        <v>6089</v>
      </c>
      <c r="B5910" s="14" t="s">
        <v>51</v>
      </c>
      <c r="C5910" s="14" t="s">
        <v>19</v>
      </c>
      <c r="D5910" s="14" t="s">
        <v>123</v>
      </c>
      <c r="E5910" s="14" t="s">
        <v>26</v>
      </c>
      <c r="F5910" s="15">
        <v>43000.0</v>
      </c>
      <c r="G5910" s="15">
        <v>43067.0</v>
      </c>
      <c r="H5910" s="14">
        <v>0.0</v>
      </c>
      <c r="I5910" s="12">
        <f>VLOOKUP(C5910, products!$A$1:$C$8, 3, FALSE)</f>
        <v>55</v>
      </c>
      <c r="J5910" s="12" t="str">
        <f>VLOOKUP(B5910,sales_teams!A:C,3)</f>
        <v>West</v>
      </c>
      <c r="K5910" s="12" t="str">
        <f>VLOOKUP(B5910,sales_teams!A:C,2)</f>
        <v>Summer Sewald</v>
      </c>
      <c r="L5910" s="12" t="str">
        <f>VLOOKUP(D5910,accounts!A:G,6)</f>
        <v>United States</v>
      </c>
      <c r="M5910" s="12" t="str">
        <f>VLOOKUP(D5910,accounts!A:B,2)</f>
        <v>entertainment</v>
      </c>
      <c r="N5910" s="12" t="str">
        <f t="shared" si="26"/>
        <v>Sep 2017</v>
      </c>
      <c r="O5910" s="12" t="str">
        <f t="shared" si="727"/>
        <v>Nov 2017</v>
      </c>
      <c r="P5910" s="12">
        <f>VLOOKUP(D5910,accounts!A:G,4)</f>
        <v>349.81</v>
      </c>
      <c r="Q5910" s="12">
        <f t="shared" si="728"/>
        <v>61</v>
      </c>
    </row>
    <row r="5911">
      <c r="A5911" s="14" t="s">
        <v>6090</v>
      </c>
      <c r="B5911" s="14" t="s">
        <v>55</v>
      </c>
      <c r="C5911" s="14" t="s">
        <v>18</v>
      </c>
      <c r="D5911" s="14" t="s">
        <v>132</v>
      </c>
      <c r="E5911" s="14" t="s">
        <v>26</v>
      </c>
      <c r="F5911" s="15">
        <v>43000.0</v>
      </c>
      <c r="G5911" s="15">
        <v>43041.0</v>
      </c>
      <c r="H5911" s="14">
        <v>0.0</v>
      </c>
      <c r="I5911" s="12">
        <f>VLOOKUP(C5911, products!$A$1:$C$8, 3, FALSE)</f>
        <v>1096</v>
      </c>
      <c r="J5911" s="12" t="str">
        <f>VLOOKUP(B5911,sales_teams!A:C,3)</f>
        <v>West</v>
      </c>
      <c r="K5911" s="12" t="str">
        <f>VLOOKUP(B5911,sales_teams!A:C,2)</f>
        <v>Summer Sewald</v>
      </c>
      <c r="L5911" s="12" t="str">
        <f>VLOOKUP(D5911,accounts!A:G,6)</f>
        <v>United States</v>
      </c>
      <c r="M5911" s="12" t="str">
        <f>VLOOKUP(D5911,accounts!A:B,2)</f>
        <v>technolgy</v>
      </c>
      <c r="N5911" s="12" t="str">
        <f t="shared" si="26"/>
        <v>Sep 2017</v>
      </c>
      <c r="O5911" s="12" t="str">
        <f t="shared" si="727"/>
        <v>Nov 2017</v>
      </c>
      <c r="P5911" s="12">
        <f>VLOOKUP(D5911,accounts!A:G,4)</f>
        <v>587.72</v>
      </c>
      <c r="Q5911" s="12">
        <f t="shared" si="728"/>
        <v>61</v>
      </c>
    </row>
    <row r="5912">
      <c r="A5912" s="14" t="s">
        <v>6091</v>
      </c>
      <c r="B5912" s="14" t="s">
        <v>55</v>
      </c>
      <c r="C5912" s="14" t="s">
        <v>19</v>
      </c>
      <c r="D5912" s="14" t="s">
        <v>130</v>
      </c>
      <c r="E5912" s="14" t="s">
        <v>5</v>
      </c>
      <c r="F5912" s="15">
        <v>43000.0</v>
      </c>
      <c r="G5912" s="15">
        <v>43009.0</v>
      </c>
      <c r="H5912" s="14">
        <v>55.0</v>
      </c>
      <c r="I5912" s="12">
        <f>VLOOKUP(C5912, products!$A$1:$C$8, 3, FALSE)</f>
        <v>55</v>
      </c>
      <c r="J5912" s="12" t="str">
        <f>VLOOKUP(B5912,sales_teams!A:C,3)</f>
        <v>West</v>
      </c>
      <c r="K5912" s="12" t="str">
        <f>VLOOKUP(B5912,sales_teams!A:C,2)</f>
        <v>Summer Sewald</v>
      </c>
      <c r="L5912" s="12" t="str">
        <f>VLOOKUP(D5912,accounts!A:G,6)</f>
        <v>Germany</v>
      </c>
      <c r="M5912" s="12" t="str">
        <f>VLOOKUP(D5912,accounts!A:B,2)</f>
        <v>services</v>
      </c>
      <c r="N5912" s="12" t="str">
        <f t="shared" si="26"/>
        <v>Sep 2017</v>
      </c>
      <c r="O5912" s="12" t="str">
        <f t="shared" si="727"/>
        <v>Oct 2017</v>
      </c>
      <c r="P5912" s="12">
        <f>VLOOKUP(D5912,accounts!A:G,4)</f>
        <v>1012.72</v>
      </c>
      <c r="Q5912" s="12">
        <f t="shared" si="728"/>
        <v>30</v>
      </c>
    </row>
    <row r="5913">
      <c r="A5913" s="14" t="s">
        <v>6092</v>
      </c>
      <c r="B5913" s="14" t="s">
        <v>57</v>
      </c>
      <c r="C5913" s="14" t="s">
        <v>19</v>
      </c>
      <c r="D5913" s="14" t="s">
        <v>126</v>
      </c>
      <c r="E5913" s="14" t="s">
        <v>26</v>
      </c>
      <c r="F5913" s="15">
        <v>43000.0</v>
      </c>
      <c r="G5913" s="15">
        <v>43085.0</v>
      </c>
      <c r="H5913" s="14">
        <v>0.0</v>
      </c>
      <c r="I5913" s="12">
        <f>VLOOKUP(C5913, products!$A$1:$C$8, 3, FALSE)</f>
        <v>55</v>
      </c>
      <c r="J5913" s="12" t="str">
        <f>VLOOKUP(B5913,sales_teams!A:C,3)</f>
        <v>West</v>
      </c>
      <c r="K5913" s="12" t="str">
        <f>VLOOKUP(B5913,sales_teams!A:C,2)</f>
        <v>Summer Sewald</v>
      </c>
      <c r="L5913" s="12" t="str">
        <f>VLOOKUP(D5913,accounts!A:G,6)</f>
        <v>United States</v>
      </c>
      <c r="M5913" s="12" t="str">
        <f>VLOOKUP(D5913,accounts!A:B,2)</f>
        <v>retail</v>
      </c>
      <c r="N5913" s="12" t="str">
        <f t="shared" si="26"/>
        <v>Sep 2017</v>
      </c>
      <c r="O5913" s="12" t="str">
        <f t="shared" si="727"/>
        <v>Dec 2017</v>
      </c>
      <c r="P5913" s="12">
        <f>VLOOKUP(D5913,accounts!A:G,4)</f>
        <v>332.43</v>
      </c>
      <c r="Q5913" s="12">
        <f t="shared" si="728"/>
        <v>91</v>
      </c>
    </row>
    <row r="5914">
      <c r="A5914" s="14" t="s">
        <v>6093</v>
      </c>
      <c r="B5914" s="14" t="s">
        <v>57</v>
      </c>
      <c r="C5914" s="14" t="s">
        <v>21</v>
      </c>
      <c r="D5914" s="14" t="s">
        <v>79</v>
      </c>
      <c r="E5914" s="14" t="s">
        <v>26</v>
      </c>
      <c r="F5914" s="15">
        <v>43000.0</v>
      </c>
      <c r="G5914" s="15">
        <v>43081.0</v>
      </c>
      <c r="H5914" s="14">
        <v>0.0</v>
      </c>
      <c r="I5914" s="12">
        <f>VLOOKUP(C5914, products!$A$1:$C$8, 3, FALSE)</f>
        <v>3393</v>
      </c>
      <c r="J5914" s="12" t="str">
        <f>VLOOKUP(B5914,sales_teams!A:C,3)</f>
        <v>West</v>
      </c>
      <c r="K5914" s="12" t="str">
        <f>VLOOKUP(B5914,sales_teams!A:C,2)</f>
        <v>Summer Sewald</v>
      </c>
      <c r="L5914" s="12" t="str">
        <f>VLOOKUP(D5914,accounts!A:G,6)</f>
        <v>Panama</v>
      </c>
      <c r="M5914" s="12" t="str">
        <f>VLOOKUP(D5914,accounts!A:B,2)</f>
        <v>technolgy</v>
      </c>
      <c r="N5914" s="12" t="str">
        <f t="shared" si="26"/>
        <v>Sep 2017</v>
      </c>
      <c r="O5914" s="12" t="str">
        <f t="shared" si="727"/>
        <v>Dec 2017</v>
      </c>
      <c r="P5914" s="12">
        <f>VLOOKUP(D5914,accounts!A:G,4)</f>
        <v>2938.67</v>
      </c>
      <c r="Q5914" s="12">
        <f t="shared" si="728"/>
        <v>91</v>
      </c>
    </row>
    <row r="5915">
      <c r="A5915" s="14" t="s">
        <v>6094</v>
      </c>
      <c r="B5915" s="14" t="s">
        <v>57</v>
      </c>
      <c r="C5915" s="14" t="s">
        <v>20</v>
      </c>
      <c r="D5915" s="14" t="s">
        <v>83</v>
      </c>
      <c r="E5915" s="14" t="s">
        <v>5</v>
      </c>
      <c r="F5915" s="15">
        <v>43000.0</v>
      </c>
      <c r="G5915" s="15">
        <v>43009.0</v>
      </c>
      <c r="H5915" s="14">
        <v>5775.0</v>
      </c>
      <c r="I5915" s="12">
        <f>VLOOKUP(C5915, products!$A$1:$C$8, 3, FALSE)</f>
        <v>5482</v>
      </c>
      <c r="J5915" s="12" t="str">
        <f>VLOOKUP(B5915,sales_teams!A:C,3)</f>
        <v>West</v>
      </c>
      <c r="K5915" s="12" t="str">
        <f>VLOOKUP(B5915,sales_teams!A:C,2)</f>
        <v>Summer Sewald</v>
      </c>
      <c r="L5915" s="12" t="str">
        <f>VLOOKUP(D5915,accounts!A:G,6)</f>
        <v>United States</v>
      </c>
      <c r="M5915" s="12" t="str">
        <f>VLOOKUP(D5915,accounts!A:B,2)</f>
        <v>marketing</v>
      </c>
      <c r="N5915" s="12" t="str">
        <f t="shared" si="26"/>
        <v>Sep 2017</v>
      </c>
      <c r="O5915" s="12" t="str">
        <f t="shared" si="727"/>
        <v>Oct 2017</v>
      </c>
      <c r="P5915" s="12">
        <f>VLOOKUP(D5915,accounts!A:G,4)</f>
        <v>2403.58</v>
      </c>
      <c r="Q5915" s="12">
        <f t="shared" si="728"/>
        <v>30</v>
      </c>
    </row>
    <row r="5916">
      <c r="A5916" s="14" t="s">
        <v>6095</v>
      </c>
      <c r="B5916" s="14" t="s">
        <v>58</v>
      </c>
      <c r="C5916" s="14" t="s">
        <v>22</v>
      </c>
      <c r="D5916" s="14" t="s">
        <v>68</v>
      </c>
      <c r="E5916" s="14" t="s">
        <v>5</v>
      </c>
      <c r="F5916" s="15">
        <v>43000.0</v>
      </c>
      <c r="G5916" s="15">
        <v>43057.0</v>
      </c>
      <c r="H5916" s="14">
        <v>651.0</v>
      </c>
      <c r="I5916" s="12">
        <f>VLOOKUP(C5916, products!$A$1:$C$8, 3, FALSE)</f>
        <v>550</v>
      </c>
      <c r="J5916" s="12" t="str">
        <f>VLOOKUP(B5916,sales_teams!A:C,3)</f>
        <v>West</v>
      </c>
      <c r="K5916" s="12" t="str">
        <f>VLOOKUP(B5916,sales_teams!A:C,2)</f>
        <v>Summer Sewald</v>
      </c>
      <c r="L5916" s="12" t="str">
        <f>VLOOKUP(D5916,accounts!A:G,6)</f>
        <v>Korea</v>
      </c>
      <c r="M5916" s="12" t="str">
        <f>VLOOKUP(D5916,accounts!A:B,2)</f>
        <v>technolgy</v>
      </c>
      <c r="N5916" s="12" t="str">
        <f t="shared" si="26"/>
        <v>Sep 2017</v>
      </c>
      <c r="O5916" s="12" t="str">
        <f t="shared" si="727"/>
        <v>Nov 2017</v>
      </c>
      <c r="P5916" s="12">
        <f>VLOOKUP(D5916,accounts!A:G,4)</f>
        <v>8170.38</v>
      </c>
      <c r="Q5916" s="12">
        <f t="shared" si="728"/>
        <v>61</v>
      </c>
    </row>
    <row r="5917">
      <c r="A5917" s="14" t="s">
        <v>6096</v>
      </c>
      <c r="B5917" s="14" t="s">
        <v>58</v>
      </c>
      <c r="C5917" s="14" t="s">
        <v>22</v>
      </c>
      <c r="D5917" s="14" t="s">
        <v>76</v>
      </c>
      <c r="E5917" s="14" t="s">
        <v>5</v>
      </c>
      <c r="F5917" s="15">
        <v>43000.0</v>
      </c>
      <c r="G5917" s="15">
        <v>43061.0</v>
      </c>
      <c r="H5917" s="14">
        <v>570.0</v>
      </c>
      <c r="I5917" s="12">
        <f>VLOOKUP(C5917, products!$A$1:$C$8, 3, FALSE)</f>
        <v>550</v>
      </c>
      <c r="J5917" s="12" t="str">
        <f>VLOOKUP(B5917,sales_teams!A:C,3)</f>
        <v>West</v>
      </c>
      <c r="K5917" s="12" t="str">
        <f>VLOOKUP(B5917,sales_teams!A:C,2)</f>
        <v>Summer Sewald</v>
      </c>
      <c r="L5917" s="12" t="str">
        <f>VLOOKUP(D5917,accounts!A:G,6)</f>
        <v>United States</v>
      </c>
      <c r="M5917" s="12" t="str">
        <f>VLOOKUP(D5917,accounts!A:B,2)</f>
        <v>software</v>
      </c>
      <c r="N5917" s="12" t="str">
        <f t="shared" si="26"/>
        <v>Sep 2017</v>
      </c>
      <c r="O5917" s="12" t="str">
        <f t="shared" si="727"/>
        <v>Nov 2017</v>
      </c>
      <c r="P5917" s="12">
        <f>VLOOKUP(D5917,accounts!A:G,4)</f>
        <v>6354.87</v>
      </c>
      <c r="Q5917" s="12">
        <f t="shared" si="728"/>
        <v>61</v>
      </c>
    </row>
    <row r="5918">
      <c r="A5918" s="14" t="s">
        <v>6097</v>
      </c>
      <c r="B5918" s="14" t="s">
        <v>58</v>
      </c>
      <c r="C5918" s="14" t="s">
        <v>19</v>
      </c>
      <c r="D5918" s="14" t="s">
        <v>124</v>
      </c>
      <c r="E5918" s="14" t="s">
        <v>5</v>
      </c>
      <c r="F5918" s="15">
        <v>43000.0</v>
      </c>
      <c r="G5918" s="15">
        <v>43099.0</v>
      </c>
      <c r="H5918" s="14">
        <v>54.0</v>
      </c>
      <c r="I5918" s="12">
        <f>VLOOKUP(C5918, products!$A$1:$C$8, 3, FALSE)</f>
        <v>55</v>
      </c>
      <c r="J5918" s="12" t="str">
        <f>VLOOKUP(B5918,sales_teams!A:C,3)</f>
        <v>West</v>
      </c>
      <c r="K5918" s="12" t="str">
        <f>VLOOKUP(B5918,sales_teams!A:C,2)</f>
        <v>Summer Sewald</v>
      </c>
      <c r="L5918" s="12" t="str">
        <f>VLOOKUP(D5918,accounts!A:G,6)</f>
        <v>United States</v>
      </c>
      <c r="M5918" s="12" t="str">
        <f>VLOOKUP(D5918,accounts!A:B,2)</f>
        <v>retail</v>
      </c>
      <c r="N5918" s="12" t="str">
        <f t="shared" si="26"/>
        <v>Sep 2017</v>
      </c>
      <c r="O5918" s="12" t="str">
        <f t="shared" si="727"/>
        <v>Dec 2017</v>
      </c>
      <c r="P5918" s="12">
        <f>VLOOKUP(D5918,accounts!A:G,4)</f>
        <v>497.11</v>
      </c>
      <c r="Q5918" s="12">
        <f t="shared" si="728"/>
        <v>91</v>
      </c>
    </row>
    <row r="5919">
      <c r="A5919" s="14" t="s">
        <v>6098</v>
      </c>
      <c r="B5919" s="14" t="s">
        <v>58</v>
      </c>
      <c r="C5919" s="14" t="s">
        <v>19</v>
      </c>
      <c r="D5919" s="14" t="s">
        <v>76</v>
      </c>
      <c r="E5919" s="14" t="s">
        <v>5</v>
      </c>
      <c r="F5919" s="15">
        <v>43000.0</v>
      </c>
      <c r="G5919" s="15">
        <v>43007.0</v>
      </c>
      <c r="H5919" s="14">
        <v>47.0</v>
      </c>
      <c r="I5919" s="12">
        <f>VLOOKUP(C5919, products!$A$1:$C$8, 3, FALSE)</f>
        <v>55</v>
      </c>
      <c r="J5919" s="12" t="str">
        <f>VLOOKUP(B5919,sales_teams!A:C,3)</f>
        <v>West</v>
      </c>
      <c r="K5919" s="12" t="str">
        <f>VLOOKUP(B5919,sales_teams!A:C,2)</f>
        <v>Summer Sewald</v>
      </c>
      <c r="L5919" s="12" t="str">
        <f>VLOOKUP(D5919,accounts!A:G,6)</f>
        <v>United States</v>
      </c>
      <c r="M5919" s="12" t="str">
        <f>VLOOKUP(D5919,accounts!A:B,2)</f>
        <v>software</v>
      </c>
      <c r="N5919" s="12" t="str">
        <f t="shared" si="26"/>
        <v>Sep 2017</v>
      </c>
      <c r="O5919" s="12" t="str">
        <f t="shared" si="727"/>
        <v>Sep 2017</v>
      </c>
      <c r="P5919" s="12">
        <f>VLOOKUP(D5919,accounts!A:G,4)</f>
        <v>6354.87</v>
      </c>
      <c r="Q5919" s="12">
        <f t="shared" si="728"/>
        <v>0</v>
      </c>
    </row>
    <row r="5920">
      <c r="A5920" s="14" t="s">
        <v>6099</v>
      </c>
      <c r="B5920" s="14" t="s">
        <v>60</v>
      </c>
      <c r="C5920" s="14" t="s">
        <v>19</v>
      </c>
      <c r="D5920" s="14" t="s">
        <v>129</v>
      </c>
      <c r="E5920" s="14" t="s">
        <v>5</v>
      </c>
      <c r="F5920" s="15">
        <v>43000.0</v>
      </c>
      <c r="G5920" s="15">
        <v>43047.0</v>
      </c>
      <c r="H5920" s="14">
        <v>56.0</v>
      </c>
      <c r="I5920" s="12">
        <f>VLOOKUP(C5920, products!$A$1:$C$8, 3, FALSE)</f>
        <v>55</v>
      </c>
      <c r="J5920" s="12" t="str">
        <f>VLOOKUP(B5920,sales_teams!A:C,3)</f>
        <v>West</v>
      </c>
      <c r="K5920" s="12" t="str">
        <f>VLOOKUP(B5920,sales_teams!A:C,2)</f>
        <v>Summer Sewald</v>
      </c>
      <c r="L5920" s="12" t="str">
        <f>VLOOKUP(D5920,accounts!A:G,6)</f>
        <v>United States</v>
      </c>
      <c r="M5920" s="12" t="str">
        <f>VLOOKUP(D5920,accounts!A:B,2)</f>
        <v>medical</v>
      </c>
      <c r="N5920" s="12" t="str">
        <f t="shared" si="26"/>
        <v>Sep 2017</v>
      </c>
      <c r="O5920" s="12" t="str">
        <f t="shared" si="727"/>
        <v>Nov 2017</v>
      </c>
      <c r="P5920" s="12">
        <f>VLOOKUP(D5920,accounts!A:G,4)</f>
        <v>2818.38</v>
      </c>
      <c r="Q5920" s="12">
        <f t="shared" si="728"/>
        <v>61</v>
      </c>
    </row>
    <row r="5921">
      <c r="A5921" s="14" t="s">
        <v>6100</v>
      </c>
      <c r="B5921" s="14" t="s">
        <v>33</v>
      </c>
      <c r="C5921" s="14" t="s">
        <v>18</v>
      </c>
      <c r="D5921" s="14" t="s">
        <v>106</v>
      </c>
      <c r="E5921" s="14" t="s">
        <v>26</v>
      </c>
      <c r="F5921" s="15">
        <v>43001.0</v>
      </c>
      <c r="G5921" s="15">
        <v>43013.0</v>
      </c>
      <c r="H5921" s="14">
        <v>0.0</v>
      </c>
      <c r="I5921" s="12">
        <f>VLOOKUP(C5921, products!$A$1:$C$8, 3, FALSE)</f>
        <v>1096</v>
      </c>
      <c r="J5921" s="12" t="str">
        <f>VLOOKUP(B5921,sales_teams!A:C,3)</f>
        <v>Central</v>
      </c>
      <c r="K5921" s="12" t="str">
        <f>VLOOKUP(B5921,sales_teams!A:C,2)</f>
        <v>Dustin Brinkmann</v>
      </c>
      <c r="L5921" s="12" t="str">
        <f>VLOOKUP(D5921,accounts!A:G,6)</f>
        <v>United States</v>
      </c>
      <c r="M5921" s="12" t="str">
        <f>VLOOKUP(D5921,accounts!A:B,2)</f>
        <v>finance</v>
      </c>
      <c r="N5921" s="12" t="str">
        <f t="shared" si="26"/>
        <v>Sep 2017</v>
      </c>
      <c r="O5921" s="12" t="str">
        <f t="shared" si="727"/>
        <v>Oct 2017</v>
      </c>
      <c r="P5921" s="12">
        <f>VLOOKUP(D5921,accounts!A:G,4)</f>
        <v>646.1</v>
      </c>
      <c r="Q5921" s="12">
        <f t="shared" si="728"/>
        <v>30</v>
      </c>
    </row>
    <row r="5922">
      <c r="A5922" s="14" t="s">
        <v>6101</v>
      </c>
      <c r="B5922" s="14" t="s">
        <v>38</v>
      </c>
      <c r="C5922" s="14" t="s">
        <v>17</v>
      </c>
      <c r="D5922" s="14" t="s">
        <v>79</v>
      </c>
      <c r="E5922" s="14" t="s">
        <v>26</v>
      </c>
      <c r="F5922" s="15">
        <v>43001.0</v>
      </c>
      <c r="G5922" s="15">
        <v>43081.0</v>
      </c>
      <c r="H5922" s="14">
        <v>0.0</v>
      </c>
      <c r="I5922" s="12">
        <f>VLOOKUP(C5922, products!$A$1:$C$8, 3, FALSE)</f>
        <v>4821</v>
      </c>
      <c r="J5922" s="12" t="str">
        <f>VLOOKUP(B5922,sales_teams!A:C,3)</f>
        <v>East</v>
      </c>
      <c r="K5922" s="12" t="str">
        <f>VLOOKUP(B5922,sales_teams!A:C,2)</f>
        <v>Rocco Neubert</v>
      </c>
      <c r="L5922" s="12" t="str">
        <f>VLOOKUP(D5922,accounts!A:G,6)</f>
        <v>Panama</v>
      </c>
      <c r="M5922" s="12" t="str">
        <f>VLOOKUP(D5922,accounts!A:B,2)</f>
        <v>technolgy</v>
      </c>
      <c r="N5922" s="12" t="str">
        <f t="shared" si="26"/>
        <v>Sep 2017</v>
      </c>
      <c r="O5922" s="12" t="str">
        <f t="shared" si="727"/>
        <v>Dec 2017</v>
      </c>
      <c r="P5922" s="12">
        <f>VLOOKUP(D5922,accounts!A:G,4)</f>
        <v>2938.67</v>
      </c>
      <c r="Q5922" s="12">
        <f t="shared" si="728"/>
        <v>91</v>
      </c>
    </row>
    <row r="5923">
      <c r="A5923" s="14" t="s">
        <v>6102</v>
      </c>
      <c r="B5923" s="14" t="s">
        <v>38</v>
      </c>
      <c r="C5923" s="14" t="s">
        <v>17</v>
      </c>
      <c r="D5923" s="14" t="s">
        <v>119</v>
      </c>
      <c r="E5923" s="14" t="s">
        <v>5</v>
      </c>
      <c r="F5923" s="15">
        <v>43001.0</v>
      </c>
      <c r="G5923" s="15">
        <v>43008.0</v>
      </c>
      <c r="H5923" s="14">
        <v>4422.0</v>
      </c>
      <c r="I5923" s="12">
        <f>VLOOKUP(C5923, products!$A$1:$C$8, 3, FALSE)</f>
        <v>4821</v>
      </c>
      <c r="J5923" s="12" t="str">
        <f>VLOOKUP(B5923,sales_teams!A:C,3)</f>
        <v>East</v>
      </c>
      <c r="K5923" s="12" t="str">
        <f>VLOOKUP(B5923,sales_teams!A:C,2)</f>
        <v>Rocco Neubert</v>
      </c>
      <c r="L5923" s="12" t="str">
        <f>VLOOKUP(D5923,accounts!A:G,6)</f>
        <v>Philipines</v>
      </c>
      <c r="M5923" s="12" t="str">
        <f>VLOOKUP(D5923,accounts!A:B,2)</f>
        <v>medical</v>
      </c>
      <c r="N5923" s="12" t="str">
        <f t="shared" si="26"/>
        <v>Sep 2017</v>
      </c>
      <c r="O5923" s="12" t="str">
        <f t="shared" si="727"/>
        <v>Sep 2017</v>
      </c>
      <c r="P5923" s="12">
        <f>VLOOKUP(D5923,accounts!A:G,4)</f>
        <v>587.34</v>
      </c>
      <c r="Q5923" s="12">
        <f t="shared" si="728"/>
        <v>0</v>
      </c>
    </row>
    <row r="5924">
      <c r="A5924" s="14" t="s">
        <v>6103</v>
      </c>
      <c r="B5924" s="14" t="s">
        <v>38</v>
      </c>
      <c r="C5924" s="14" t="s">
        <v>17</v>
      </c>
      <c r="D5924" s="14" t="s">
        <v>68</v>
      </c>
      <c r="E5924" s="14" t="s">
        <v>5</v>
      </c>
      <c r="F5924" s="15">
        <v>43001.0</v>
      </c>
      <c r="G5924" s="15">
        <v>43010.0</v>
      </c>
      <c r="H5924" s="14">
        <v>5357.0</v>
      </c>
      <c r="I5924" s="12">
        <f>VLOOKUP(C5924, products!$A$1:$C$8, 3, FALSE)</f>
        <v>4821</v>
      </c>
      <c r="J5924" s="12" t="str">
        <f>VLOOKUP(B5924,sales_teams!A:C,3)</f>
        <v>East</v>
      </c>
      <c r="K5924" s="12" t="str">
        <f>VLOOKUP(B5924,sales_teams!A:C,2)</f>
        <v>Rocco Neubert</v>
      </c>
      <c r="L5924" s="12" t="str">
        <f>VLOOKUP(D5924,accounts!A:G,6)</f>
        <v>Korea</v>
      </c>
      <c r="M5924" s="12" t="str">
        <f>VLOOKUP(D5924,accounts!A:B,2)</f>
        <v>technolgy</v>
      </c>
      <c r="N5924" s="12" t="str">
        <f t="shared" si="26"/>
        <v>Sep 2017</v>
      </c>
      <c r="O5924" s="12" t="str">
        <f t="shared" si="727"/>
        <v>Oct 2017</v>
      </c>
      <c r="P5924" s="12">
        <f>VLOOKUP(D5924,accounts!A:G,4)</f>
        <v>8170.38</v>
      </c>
      <c r="Q5924" s="12">
        <f t="shared" si="728"/>
        <v>30</v>
      </c>
    </row>
    <row r="5925">
      <c r="A5925" s="14" t="s">
        <v>6104</v>
      </c>
      <c r="B5925" s="14" t="s">
        <v>42</v>
      </c>
      <c r="C5925" s="14" t="s">
        <v>19</v>
      </c>
      <c r="D5925" s="14" t="s">
        <v>119</v>
      </c>
      <c r="E5925" s="14" t="s">
        <v>26</v>
      </c>
      <c r="F5925" s="15">
        <v>43001.0</v>
      </c>
      <c r="G5925" s="15">
        <v>43009.0</v>
      </c>
      <c r="H5925" s="14">
        <v>0.0</v>
      </c>
      <c r="I5925" s="12">
        <f>VLOOKUP(C5925, products!$A$1:$C$8, 3, FALSE)</f>
        <v>55</v>
      </c>
      <c r="J5925" s="12" t="str">
        <f>VLOOKUP(B5925,sales_teams!A:C,3)</f>
        <v>East</v>
      </c>
      <c r="K5925" s="12" t="str">
        <f>VLOOKUP(B5925,sales_teams!A:C,2)</f>
        <v>Rocco Neubert</v>
      </c>
      <c r="L5925" s="12" t="str">
        <f>VLOOKUP(D5925,accounts!A:G,6)</f>
        <v>Philipines</v>
      </c>
      <c r="M5925" s="12" t="str">
        <f>VLOOKUP(D5925,accounts!A:B,2)</f>
        <v>medical</v>
      </c>
      <c r="N5925" s="12" t="str">
        <f t="shared" si="26"/>
        <v>Sep 2017</v>
      </c>
      <c r="O5925" s="12" t="str">
        <f t="shared" si="727"/>
        <v>Oct 2017</v>
      </c>
      <c r="P5925" s="12">
        <f>VLOOKUP(D5925,accounts!A:G,4)</f>
        <v>587.34</v>
      </c>
      <c r="Q5925" s="12">
        <f t="shared" si="728"/>
        <v>30</v>
      </c>
    </row>
    <row r="5926">
      <c r="A5926" s="14" t="s">
        <v>6105</v>
      </c>
      <c r="B5926" s="14" t="s">
        <v>42</v>
      </c>
      <c r="C5926" s="14" t="s">
        <v>18</v>
      </c>
      <c r="D5926" s="14" t="s">
        <v>95</v>
      </c>
      <c r="E5926" s="14" t="s">
        <v>5</v>
      </c>
      <c r="F5926" s="15">
        <v>43001.0</v>
      </c>
      <c r="G5926" s="15">
        <v>43005.0</v>
      </c>
      <c r="H5926" s="14">
        <v>1047.0</v>
      </c>
      <c r="I5926" s="12">
        <f>VLOOKUP(C5926, products!$A$1:$C$8, 3, FALSE)</f>
        <v>1096</v>
      </c>
      <c r="J5926" s="12" t="str">
        <f>VLOOKUP(B5926,sales_teams!A:C,3)</f>
        <v>East</v>
      </c>
      <c r="K5926" s="12" t="str">
        <f>VLOOKUP(B5926,sales_teams!A:C,2)</f>
        <v>Rocco Neubert</v>
      </c>
      <c r="L5926" s="12" t="str">
        <f>VLOOKUP(D5926,accounts!A:G,6)</f>
        <v>United States</v>
      </c>
      <c r="M5926" s="12" t="str">
        <f>VLOOKUP(D5926,accounts!A:B,2)</f>
        <v>technolgy</v>
      </c>
      <c r="N5926" s="12" t="str">
        <f t="shared" si="26"/>
        <v>Sep 2017</v>
      </c>
      <c r="O5926" s="12" t="str">
        <f t="shared" si="727"/>
        <v>Sep 2017</v>
      </c>
      <c r="P5926" s="12">
        <f>VLOOKUP(D5926,accounts!A:G,4)</f>
        <v>1520.66</v>
      </c>
      <c r="Q5926" s="12">
        <f t="shared" si="728"/>
        <v>0</v>
      </c>
    </row>
    <row r="5927">
      <c r="A5927" s="14" t="s">
        <v>6106</v>
      </c>
      <c r="B5927" s="14" t="s">
        <v>42</v>
      </c>
      <c r="C5927" s="14" t="s">
        <v>17</v>
      </c>
      <c r="D5927" s="14" t="s">
        <v>94</v>
      </c>
      <c r="E5927" s="14" t="s">
        <v>5</v>
      </c>
      <c r="F5927" s="15">
        <v>43001.0</v>
      </c>
      <c r="G5927" s="15">
        <v>43098.0</v>
      </c>
      <c r="H5927" s="14">
        <v>5013.0</v>
      </c>
      <c r="I5927" s="12">
        <f>VLOOKUP(C5927, products!$A$1:$C$8, 3, FALSE)</f>
        <v>4821</v>
      </c>
      <c r="J5927" s="12" t="str">
        <f>VLOOKUP(B5927,sales_teams!A:C,3)</f>
        <v>East</v>
      </c>
      <c r="K5927" s="12" t="str">
        <f>VLOOKUP(B5927,sales_teams!A:C,2)</f>
        <v>Rocco Neubert</v>
      </c>
      <c r="L5927" s="12" t="str">
        <f>VLOOKUP(D5927,accounts!A:G,6)</f>
        <v>United States</v>
      </c>
      <c r="M5927" s="12" t="str">
        <f>VLOOKUP(D5927,accounts!A:B,2)</f>
        <v>medical</v>
      </c>
      <c r="N5927" s="12" t="str">
        <f t="shared" si="26"/>
        <v>Sep 2017</v>
      </c>
      <c r="O5927" s="12" t="str">
        <f t="shared" si="727"/>
        <v>Dec 2017</v>
      </c>
      <c r="P5927" s="12">
        <f>VLOOKUP(D5927,accounts!A:G,4)</f>
        <v>3922.42</v>
      </c>
      <c r="Q5927" s="12">
        <f t="shared" si="728"/>
        <v>91</v>
      </c>
    </row>
    <row r="5928">
      <c r="A5928" s="14" t="s">
        <v>6107</v>
      </c>
      <c r="B5928" s="14" t="s">
        <v>43</v>
      </c>
      <c r="C5928" s="14" t="s">
        <v>21</v>
      </c>
      <c r="D5928" s="14" t="s">
        <v>91</v>
      </c>
      <c r="E5928" s="14" t="s">
        <v>5</v>
      </c>
      <c r="F5928" s="15">
        <v>43001.0</v>
      </c>
      <c r="G5928" s="15">
        <v>43003.0</v>
      </c>
      <c r="H5928" s="14">
        <v>3197.0</v>
      </c>
      <c r="I5928" s="12">
        <f>VLOOKUP(C5928, products!$A$1:$C$8, 3, FALSE)</f>
        <v>3393</v>
      </c>
      <c r="J5928" s="12" t="str">
        <f>VLOOKUP(B5928,sales_teams!A:C,3)</f>
        <v>East</v>
      </c>
      <c r="K5928" s="12" t="str">
        <f>VLOOKUP(B5928,sales_teams!A:C,2)</f>
        <v>Rocco Neubert</v>
      </c>
      <c r="L5928" s="12" t="str">
        <f>VLOOKUP(D5928,accounts!A:G,6)</f>
        <v>United States</v>
      </c>
      <c r="M5928" s="12" t="str">
        <f>VLOOKUP(D5928,accounts!A:B,2)</f>
        <v>employment</v>
      </c>
      <c r="N5928" s="12" t="str">
        <f t="shared" si="26"/>
        <v>Sep 2017</v>
      </c>
      <c r="O5928" s="12" t="str">
        <f t="shared" si="727"/>
        <v>Sep 2017</v>
      </c>
      <c r="P5928" s="12">
        <f>VLOOKUP(D5928,accounts!A:G,4)</f>
        <v>2059.9</v>
      </c>
      <c r="Q5928" s="12">
        <f t="shared" si="728"/>
        <v>0</v>
      </c>
    </row>
    <row r="5929">
      <c r="A5929" s="14" t="s">
        <v>6108</v>
      </c>
      <c r="B5929" s="14" t="s">
        <v>45</v>
      </c>
      <c r="C5929" s="14" t="s">
        <v>18</v>
      </c>
      <c r="D5929" s="14" t="s">
        <v>83</v>
      </c>
      <c r="E5929" s="14" t="s">
        <v>26</v>
      </c>
      <c r="F5929" s="15">
        <v>43001.0</v>
      </c>
      <c r="G5929" s="15">
        <v>43013.0</v>
      </c>
      <c r="H5929" s="14">
        <v>0.0</v>
      </c>
      <c r="I5929" s="12">
        <f>VLOOKUP(C5929, products!$A$1:$C$8, 3, FALSE)</f>
        <v>1096</v>
      </c>
      <c r="J5929" s="12" t="str">
        <f>VLOOKUP(B5929,sales_teams!A:C,3)</f>
        <v>East</v>
      </c>
      <c r="K5929" s="12" t="str">
        <f>VLOOKUP(B5929,sales_teams!A:C,2)</f>
        <v>Rocco Neubert</v>
      </c>
      <c r="L5929" s="12" t="str">
        <f>VLOOKUP(D5929,accounts!A:G,6)</f>
        <v>United States</v>
      </c>
      <c r="M5929" s="12" t="str">
        <f>VLOOKUP(D5929,accounts!A:B,2)</f>
        <v>marketing</v>
      </c>
      <c r="N5929" s="12" t="str">
        <f t="shared" si="26"/>
        <v>Sep 2017</v>
      </c>
      <c r="O5929" s="12" t="str">
        <f t="shared" si="727"/>
        <v>Oct 2017</v>
      </c>
      <c r="P5929" s="12">
        <f>VLOOKUP(D5929,accounts!A:G,4)</f>
        <v>2403.58</v>
      </c>
      <c r="Q5929" s="12">
        <f t="shared" si="728"/>
        <v>30</v>
      </c>
    </row>
    <row r="5930">
      <c r="A5930" s="14" t="s">
        <v>6109</v>
      </c>
      <c r="B5930" s="14" t="s">
        <v>45</v>
      </c>
      <c r="C5930" s="14" t="s">
        <v>18</v>
      </c>
      <c r="D5930" s="14" t="s">
        <v>134</v>
      </c>
      <c r="E5930" s="14" t="s">
        <v>5</v>
      </c>
      <c r="F5930" s="15">
        <v>43001.0</v>
      </c>
      <c r="G5930" s="15">
        <v>43010.0</v>
      </c>
      <c r="H5930" s="14">
        <v>1127.0</v>
      </c>
      <c r="I5930" s="12">
        <f>VLOOKUP(C5930, products!$A$1:$C$8, 3, FALSE)</f>
        <v>1096</v>
      </c>
      <c r="J5930" s="12" t="str">
        <f>VLOOKUP(B5930,sales_teams!A:C,3)</f>
        <v>East</v>
      </c>
      <c r="K5930" s="12" t="str">
        <f>VLOOKUP(B5930,sales_teams!A:C,2)</f>
        <v>Rocco Neubert</v>
      </c>
      <c r="L5930" s="12" t="str">
        <f>VLOOKUP(D5930,accounts!A:G,6)</f>
        <v>United States</v>
      </c>
      <c r="M5930" s="12" t="str">
        <f>VLOOKUP(D5930,accounts!A:B,2)</f>
        <v>medical</v>
      </c>
      <c r="N5930" s="12" t="str">
        <f t="shared" si="26"/>
        <v>Sep 2017</v>
      </c>
      <c r="O5930" s="12" t="str">
        <f t="shared" si="727"/>
        <v>Oct 2017</v>
      </c>
      <c r="P5930" s="12">
        <f>VLOOKUP(D5930,accounts!A:G,4)</f>
        <v>441.08</v>
      </c>
      <c r="Q5930" s="12">
        <f t="shared" si="728"/>
        <v>30</v>
      </c>
    </row>
    <row r="5931">
      <c r="A5931" s="14" t="s">
        <v>6110</v>
      </c>
      <c r="B5931" s="14" t="s">
        <v>46</v>
      </c>
      <c r="C5931" s="14" t="s">
        <v>17</v>
      </c>
      <c r="D5931" s="14" t="s">
        <v>64</v>
      </c>
      <c r="E5931" s="14" t="s">
        <v>25</v>
      </c>
      <c r="F5931" s="15">
        <v>43001.0</v>
      </c>
      <c r="G5931" s="17"/>
      <c r="I5931" s="12">
        <f>VLOOKUP(C5931, products!$A$1:$C$8, 3, FALSE)</f>
        <v>4821</v>
      </c>
      <c r="J5931" s="12" t="str">
        <f>VLOOKUP(B5931,sales_teams!A:C,3)</f>
        <v>East</v>
      </c>
      <c r="K5931" s="12" t="str">
        <f>VLOOKUP(B5931,sales_teams!A:C,2)</f>
        <v>Rocco Neubert</v>
      </c>
      <c r="L5931" s="12" t="str">
        <f>VLOOKUP(D5931,accounts!A:G,6)</f>
        <v>United States</v>
      </c>
      <c r="M5931" s="12" t="str">
        <f>VLOOKUP(D5931,accounts!A:B,2)</f>
        <v>software</v>
      </c>
      <c r="N5931" s="12" t="str">
        <f t="shared" si="26"/>
        <v>Sep 2017</v>
      </c>
      <c r="P5931" s="12">
        <f>VLOOKUP(D5931,accounts!A:G,4)</f>
        <v>11698.03</v>
      </c>
    </row>
    <row r="5932">
      <c r="A5932" s="14" t="s">
        <v>6111</v>
      </c>
      <c r="B5932" s="14" t="s">
        <v>46</v>
      </c>
      <c r="C5932" s="14" t="s">
        <v>22</v>
      </c>
      <c r="D5932" s="14" t="s">
        <v>81</v>
      </c>
      <c r="E5932" s="14" t="s">
        <v>5</v>
      </c>
      <c r="F5932" s="15">
        <v>43001.0</v>
      </c>
      <c r="G5932" s="15">
        <v>43093.0</v>
      </c>
      <c r="H5932" s="14">
        <v>468.0</v>
      </c>
      <c r="I5932" s="12">
        <f>VLOOKUP(C5932, products!$A$1:$C$8, 3, FALSE)</f>
        <v>550</v>
      </c>
      <c r="J5932" s="12" t="str">
        <f>VLOOKUP(B5932,sales_teams!A:C,3)</f>
        <v>East</v>
      </c>
      <c r="K5932" s="12" t="str">
        <f>VLOOKUP(B5932,sales_teams!A:C,2)</f>
        <v>Rocco Neubert</v>
      </c>
      <c r="L5932" s="12" t="str">
        <f>VLOOKUP(D5932,accounts!A:G,6)</f>
        <v>United States</v>
      </c>
      <c r="M5932" s="12" t="str">
        <f>VLOOKUP(D5932,accounts!A:B,2)</f>
        <v>retail</v>
      </c>
      <c r="N5932" s="12" t="str">
        <f t="shared" si="26"/>
        <v>Sep 2017</v>
      </c>
      <c r="O5932" s="12" t="str">
        <f t="shared" ref="O5932:O5973" si="729">TEXT(G5932,"mmm yyy")</f>
        <v>Dec 2017</v>
      </c>
      <c r="P5932" s="12">
        <f>VLOOKUP(D5932,accounts!A:G,4)</f>
        <v>2437.85</v>
      </c>
      <c r="Q5932" s="12">
        <f t="shared" ref="Q5932:Q5973" si="730">O5932-N5932</f>
        <v>91</v>
      </c>
    </row>
    <row r="5933">
      <c r="A5933" s="14" t="s">
        <v>6112</v>
      </c>
      <c r="B5933" s="14" t="s">
        <v>46</v>
      </c>
      <c r="C5933" s="14" t="s">
        <v>19</v>
      </c>
      <c r="D5933" s="14" t="s">
        <v>128</v>
      </c>
      <c r="E5933" s="14" t="s">
        <v>5</v>
      </c>
      <c r="F5933" s="15">
        <v>43001.0</v>
      </c>
      <c r="G5933" s="15">
        <v>43058.0</v>
      </c>
      <c r="H5933" s="14">
        <v>55.0</v>
      </c>
      <c r="I5933" s="12">
        <f>VLOOKUP(C5933, products!$A$1:$C$8, 3, FALSE)</f>
        <v>55</v>
      </c>
      <c r="J5933" s="12" t="str">
        <f>VLOOKUP(B5933,sales_teams!A:C,3)</f>
        <v>East</v>
      </c>
      <c r="K5933" s="12" t="str">
        <f>VLOOKUP(B5933,sales_teams!A:C,2)</f>
        <v>Rocco Neubert</v>
      </c>
      <c r="L5933" s="12" t="str">
        <f>VLOOKUP(D5933,accounts!A:G,6)</f>
        <v>United States</v>
      </c>
      <c r="M5933" s="12" t="str">
        <f>VLOOKUP(D5933,accounts!A:B,2)</f>
        <v>telecommunications</v>
      </c>
      <c r="N5933" s="12" t="str">
        <f t="shared" si="26"/>
        <v>Sep 2017</v>
      </c>
      <c r="O5933" s="12" t="str">
        <f t="shared" si="729"/>
        <v>Nov 2017</v>
      </c>
      <c r="P5933" s="12">
        <f>VLOOKUP(D5933,accounts!A:G,4)</f>
        <v>1188.42</v>
      </c>
      <c r="Q5933" s="12">
        <f t="shared" si="730"/>
        <v>61</v>
      </c>
    </row>
    <row r="5934">
      <c r="A5934" s="14" t="s">
        <v>6113</v>
      </c>
      <c r="B5934" s="14" t="s">
        <v>47</v>
      </c>
      <c r="C5934" s="14" t="s">
        <v>19</v>
      </c>
      <c r="D5934" s="14" t="s">
        <v>91</v>
      </c>
      <c r="E5934" s="14" t="s">
        <v>5</v>
      </c>
      <c r="F5934" s="15">
        <v>43001.0</v>
      </c>
      <c r="G5934" s="15">
        <v>43009.0</v>
      </c>
      <c r="H5934" s="14">
        <v>57.0</v>
      </c>
      <c r="I5934" s="12">
        <f>VLOOKUP(C5934, products!$A$1:$C$8, 3, FALSE)</f>
        <v>55</v>
      </c>
      <c r="J5934" s="12" t="str">
        <f>VLOOKUP(B5934,sales_teams!A:C,3)</f>
        <v>East</v>
      </c>
      <c r="K5934" s="12" t="str">
        <f>VLOOKUP(B5934,sales_teams!A:C,2)</f>
        <v>Rocco Neubert</v>
      </c>
      <c r="L5934" s="12" t="str">
        <f>VLOOKUP(D5934,accounts!A:G,6)</f>
        <v>United States</v>
      </c>
      <c r="M5934" s="12" t="str">
        <f>VLOOKUP(D5934,accounts!A:B,2)</f>
        <v>employment</v>
      </c>
      <c r="N5934" s="12" t="str">
        <f t="shared" si="26"/>
        <v>Sep 2017</v>
      </c>
      <c r="O5934" s="12" t="str">
        <f t="shared" si="729"/>
        <v>Oct 2017</v>
      </c>
      <c r="P5934" s="12">
        <f>VLOOKUP(D5934,accounts!A:G,4)</f>
        <v>2059.9</v>
      </c>
      <c r="Q5934" s="12">
        <f t="shared" si="730"/>
        <v>30</v>
      </c>
    </row>
    <row r="5935">
      <c r="A5935" s="14" t="s">
        <v>6114</v>
      </c>
      <c r="B5935" s="14" t="s">
        <v>48</v>
      </c>
      <c r="C5935" s="14" t="s">
        <v>19</v>
      </c>
      <c r="D5935" s="14" t="s">
        <v>134</v>
      </c>
      <c r="E5935" s="14" t="s">
        <v>26</v>
      </c>
      <c r="F5935" s="15">
        <v>43001.0</v>
      </c>
      <c r="G5935" s="15">
        <v>43046.0</v>
      </c>
      <c r="H5935" s="14">
        <v>0.0</v>
      </c>
      <c r="I5935" s="12">
        <f>VLOOKUP(C5935, products!$A$1:$C$8, 3, FALSE)</f>
        <v>55</v>
      </c>
      <c r="J5935" s="12" t="str">
        <f>VLOOKUP(B5935,sales_teams!A:C,3)</f>
        <v>East</v>
      </c>
      <c r="K5935" s="12" t="str">
        <f>VLOOKUP(B5935,sales_teams!A:C,2)</f>
        <v>Rocco Neubert</v>
      </c>
      <c r="L5935" s="12" t="str">
        <f>VLOOKUP(D5935,accounts!A:G,6)</f>
        <v>United States</v>
      </c>
      <c r="M5935" s="12" t="str">
        <f>VLOOKUP(D5935,accounts!A:B,2)</f>
        <v>medical</v>
      </c>
      <c r="N5935" s="12" t="str">
        <f t="shared" si="26"/>
        <v>Sep 2017</v>
      </c>
      <c r="O5935" s="12" t="str">
        <f t="shared" si="729"/>
        <v>Nov 2017</v>
      </c>
      <c r="P5935" s="12">
        <f>VLOOKUP(D5935,accounts!A:G,4)</f>
        <v>441.08</v>
      </c>
      <c r="Q5935" s="12">
        <f t="shared" si="730"/>
        <v>61</v>
      </c>
    </row>
    <row r="5936">
      <c r="A5936" s="14" t="s">
        <v>6115</v>
      </c>
      <c r="B5936" s="14" t="s">
        <v>48</v>
      </c>
      <c r="C5936" s="14" t="s">
        <v>18</v>
      </c>
      <c r="D5936" s="14" t="s">
        <v>79</v>
      </c>
      <c r="E5936" s="14" t="s">
        <v>5</v>
      </c>
      <c r="F5936" s="15">
        <v>43001.0</v>
      </c>
      <c r="G5936" s="15">
        <v>43066.0</v>
      </c>
      <c r="H5936" s="14">
        <v>946.0</v>
      </c>
      <c r="I5936" s="12">
        <f>VLOOKUP(C5936, products!$A$1:$C$8, 3, FALSE)</f>
        <v>1096</v>
      </c>
      <c r="J5936" s="12" t="str">
        <f>VLOOKUP(B5936,sales_teams!A:C,3)</f>
        <v>East</v>
      </c>
      <c r="K5936" s="12" t="str">
        <f>VLOOKUP(B5936,sales_teams!A:C,2)</f>
        <v>Rocco Neubert</v>
      </c>
      <c r="L5936" s="12" t="str">
        <f>VLOOKUP(D5936,accounts!A:G,6)</f>
        <v>Panama</v>
      </c>
      <c r="M5936" s="12" t="str">
        <f>VLOOKUP(D5936,accounts!A:B,2)</f>
        <v>technolgy</v>
      </c>
      <c r="N5936" s="12" t="str">
        <f t="shared" si="26"/>
        <v>Sep 2017</v>
      </c>
      <c r="O5936" s="12" t="str">
        <f t="shared" si="729"/>
        <v>Nov 2017</v>
      </c>
      <c r="P5936" s="12">
        <f>VLOOKUP(D5936,accounts!A:G,4)</f>
        <v>2938.67</v>
      </c>
      <c r="Q5936" s="12">
        <f t="shared" si="730"/>
        <v>61</v>
      </c>
    </row>
    <row r="5937">
      <c r="A5937" s="14" t="s">
        <v>6116</v>
      </c>
      <c r="B5937" s="14" t="s">
        <v>49</v>
      </c>
      <c r="C5937" s="14" t="s">
        <v>22</v>
      </c>
      <c r="D5937" s="14" t="s">
        <v>72</v>
      </c>
      <c r="E5937" s="14" t="s">
        <v>26</v>
      </c>
      <c r="F5937" s="15">
        <v>43001.0</v>
      </c>
      <c r="G5937" s="15">
        <v>43010.0</v>
      </c>
      <c r="H5937" s="14">
        <v>0.0</v>
      </c>
      <c r="I5937" s="12">
        <f>VLOOKUP(C5937, products!$A$1:$C$8, 3, FALSE)</f>
        <v>550</v>
      </c>
      <c r="J5937" s="12" t="str">
        <f>VLOOKUP(B5937,sales_teams!A:C,3)</f>
        <v>West</v>
      </c>
      <c r="K5937" s="12" t="str">
        <f>VLOOKUP(B5937,sales_teams!A:C,2)</f>
        <v>Summer Sewald</v>
      </c>
      <c r="L5937" s="12" t="str">
        <f>VLOOKUP(D5937,accounts!A:G,6)</f>
        <v>United States</v>
      </c>
      <c r="M5937" s="12" t="str">
        <f>VLOOKUP(D5937,accounts!A:B,2)</f>
        <v>finance</v>
      </c>
      <c r="N5937" s="12" t="str">
        <f t="shared" si="26"/>
        <v>Sep 2017</v>
      </c>
      <c r="O5937" s="12" t="str">
        <f t="shared" si="729"/>
        <v>Oct 2017</v>
      </c>
      <c r="P5937" s="12">
        <f>VLOOKUP(D5937,accounts!A:G,4)</f>
        <v>7537.24</v>
      </c>
      <c r="Q5937" s="12">
        <f t="shared" si="730"/>
        <v>30</v>
      </c>
    </row>
    <row r="5938">
      <c r="A5938" s="14" t="s">
        <v>6117</v>
      </c>
      <c r="B5938" s="14" t="s">
        <v>51</v>
      </c>
      <c r="C5938" s="14" t="s">
        <v>22</v>
      </c>
      <c r="D5938" s="14" t="s">
        <v>136</v>
      </c>
      <c r="E5938" s="14" t="s">
        <v>26</v>
      </c>
      <c r="F5938" s="15">
        <v>43001.0</v>
      </c>
      <c r="G5938" s="15">
        <v>43053.0</v>
      </c>
      <c r="H5938" s="14">
        <v>0.0</v>
      </c>
      <c r="I5938" s="12">
        <f>VLOOKUP(C5938, products!$A$1:$C$8, 3, FALSE)</f>
        <v>550</v>
      </c>
      <c r="J5938" s="12" t="str">
        <f>VLOOKUP(B5938,sales_teams!A:C,3)</f>
        <v>West</v>
      </c>
      <c r="K5938" s="12" t="str">
        <f>VLOOKUP(B5938,sales_teams!A:C,2)</f>
        <v>Summer Sewald</v>
      </c>
      <c r="L5938" s="12" t="str">
        <f>VLOOKUP(D5938,accounts!A:G,6)</f>
        <v>United States</v>
      </c>
      <c r="M5938" s="12" t="str">
        <f>VLOOKUP(D5938,accounts!A:B,2)</f>
        <v>entertainment</v>
      </c>
      <c r="N5938" s="12" t="str">
        <f t="shared" si="26"/>
        <v>Sep 2017</v>
      </c>
      <c r="O5938" s="12" t="str">
        <f t="shared" si="729"/>
        <v>Nov 2017</v>
      </c>
      <c r="P5938" s="12">
        <f>VLOOKUP(D5938,accounts!A:G,4)</f>
        <v>324.19</v>
      </c>
      <c r="Q5938" s="12">
        <f t="shared" si="730"/>
        <v>61</v>
      </c>
    </row>
    <row r="5939">
      <c r="A5939" s="14" t="s">
        <v>6118</v>
      </c>
      <c r="B5939" s="14" t="s">
        <v>51</v>
      </c>
      <c r="C5939" s="14" t="s">
        <v>19</v>
      </c>
      <c r="D5939" s="14" t="s">
        <v>148</v>
      </c>
      <c r="E5939" s="14" t="s">
        <v>26</v>
      </c>
      <c r="F5939" s="15">
        <v>43001.0</v>
      </c>
      <c r="G5939" s="15">
        <v>43045.0</v>
      </c>
      <c r="H5939" s="14">
        <v>0.0</v>
      </c>
      <c r="I5939" s="12">
        <f>VLOOKUP(C5939, products!$A$1:$C$8, 3, FALSE)</f>
        <v>55</v>
      </c>
      <c r="J5939" s="12" t="str">
        <f>VLOOKUP(B5939,sales_teams!A:C,3)</f>
        <v>West</v>
      </c>
      <c r="K5939" s="12" t="str">
        <f>VLOOKUP(B5939,sales_teams!A:C,2)</f>
        <v>Summer Sewald</v>
      </c>
      <c r="L5939" s="12" t="str">
        <f>VLOOKUP(D5939,accounts!A:G,6)</f>
        <v>United States</v>
      </c>
      <c r="M5939" s="12" t="str">
        <f>VLOOKUP(D5939,accounts!A:B,2)</f>
        <v>finance</v>
      </c>
      <c r="N5939" s="12" t="str">
        <f t="shared" si="26"/>
        <v>Sep 2017</v>
      </c>
      <c r="O5939" s="12" t="str">
        <f t="shared" si="729"/>
        <v>Nov 2017</v>
      </c>
      <c r="P5939" s="12">
        <f>VLOOKUP(D5939,accounts!A:G,4)</f>
        <v>52.5</v>
      </c>
      <c r="Q5939" s="12">
        <f t="shared" si="730"/>
        <v>61</v>
      </c>
    </row>
    <row r="5940">
      <c r="A5940" s="14" t="s">
        <v>6119</v>
      </c>
      <c r="B5940" s="14" t="s">
        <v>52</v>
      </c>
      <c r="C5940" s="14" t="s">
        <v>19</v>
      </c>
      <c r="D5940" s="14" t="s">
        <v>90</v>
      </c>
      <c r="E5940" s="14" t="s">
        <v>26</v>
      </c>
      <c r="F5940" s="15">
        <v>43001.0</v>
      </c>
      <c r="G5940" s="15">
        <v>43066.0</v>
      </c>
      <c r="H5940" s="14">
        <v>0.0</v>
      </c>
      <c r="I5940" s="12">
        <f>VLOOKUP(C5940, products!$A$1:$C$8, 3, FALSE)</f>
        <v>55</v>
      </c>
      <c r="J5940" s="12" t="str">
        <f>VLOOKUP(B5940,sales_teams!A:C,3)</f>
        <v>West</v>
      </c>
      <c r="K5940" s="12" t="str">
        <f>VLOOKUP(B5940,sales_teams!A:C,2)</f>
        <v>Summer Sewald</v>
      </c>
      <c r="L5940" s="12" t="str">
        <f>VLOOKUP(D5940,accounts!A:G,6)</f>
        <v>United States</v>
      </c>
      <c r="M5940" s="12" t="str">
        <f>VLOOKUP(D5940,accounts!A:B,2)</f>
        <v>software</v>
      </c>
      <c r="N5940" s="12" t="str">
        <f t="shared" si="26"/>
        <v>Sep 2017</v>
      </c>
      <c r="O5940" s="12" t="str">
        <f t="shared" si="729"/>
        <v>Nov 2017</v>
      </c>
      <c r="P5940" s="12">
        <f>VLOOKUP(D5940,accounts!A:G,4)</f>
        <v>4618</v>
      </c>
      <c r="Q5940" s="12">
        <f t="shared" si="730"/>
        <v>61</v>
      </c>
    </row>
    <row r="5941">
      <c r="A5941" s="14" t="s">
        <v>6120</v>
      </c>
      <c r="B5941" s="14" t="s">
        <v>56</v>
      </c>
      <c r="C5941" s="14" t="s">
        <v>17</v>
      </c>
      <c r="D5941" s="14" t="s">
        <v>120</v>
      </c>
      <c r="E5941" s="14" t="s">
        <v>26</v>
      </c>
      <c r="F5941" s="15">
        <v>43001.0</v>
      </c>
      <c r="G5941" s="15">
        <v>43013.0</v>
      </c>
      <c r="H5941" s="14">
        <v>0.0</v>
      </c>
      <c r="I5941" s="12">
        <f>VLOOKUP(C5941, products!$A$1:$C$8, 3, FALSE)</f>
        <v>4821</v>
      </c>
      <c r="J5941" s="12" t="str">
        <f>VLOOKUP(B5941,sales_teams!A:C,3)</f>
        <v>West</v>
      </c>
      <c r="K5941" s="12" t="str">
        <f>VLOOKUP(B5941,sales_teams!A:C,2)</f>
        <v>Summer Sewald</v>
      </c>
      <c r="L5941" s="12" t="str">
        <f>VLOOKUP(D5941,accounts!A:G,6)</f>
        <v>United States</v>
      </c>
      <c r="M5941" s="12" t="str">
        <f>VLOOKUP(D5941,accounts!A:B,2)</f>
        <v>entertainment</v>
      </c>
      <c r="N5941" s="12" t="str">
        <f t="shared" si="26"/>
        <v>Sep 2017</v>
      </c>
      <c r="O5941" s="12" t="str">
        <f t="shared" si="729"/>
        <v>Oct 2017</v>
      </c>
      <c r="P5941" s="12">
        <f>VLOOKUP(D5941,accounts!A:G,4)</f>
        <v>665.06</v>
      </c>
      <c r="Q5941" s="12">
        <f t="shared" si="730"/>
        <v>30</v>
      </c>
    </row>
    <row r="5942">
      <c r="A5942" s="14" t="s">
        <v>6121</v>
      </c>
      <c r="B5942" s="14" t="s">
        <v>58</v>
      </c>
      <c r="C5942" s="14" t="s">
        <v>17</v>
      </c>
      <c r="D5942" s="14" t="s">
        <v>68</v>
      </c>
      <c r="E5942" s="14" t="s">
        <v>5</v>
      </c>
      <c r="F5942" s="15">
        <v>43001.0</v>
      </c>
      <c r="G5942" s="15">
        <v>43086.0</v>
      </c>
      <c r="H5942" s="14">
        <v>4415.0</v>
      </c>
      <c r="I5942" s="12">
        <f>VLOOKUP(C5942, products!$A$1:$C$8, 3, FALSE)</f>
        <v>4821</v>
      </c>
      <c r="J5942" s="12" t="str">
        <f>VLOOKUP(B5942,sales_teams!A:C,3)</f>
        <v>West</v>
      </c>
      <c r="K5942" s="12" t="str">
        <f>VLOOKUP(B5942,sales_teams!A:C,2)</f>
        <v>Summer Sewald</v>
      </c>
      <c r="L5942" s="12" t="str">
        <f>VLOOKUP(D5942,accounts!A:G,6)</f>
        <v>Korea</v>
      </c>
      <c r="M5942" s="12" t="str">
        <f>VLOOKUP(D5942,accounts!A:B,2)</f>
        <v>technolgy</v>
      </c>
      <c r="N5942" s="12" t="str">
        <f t="shared" si="26"/>
        <v>Sep 2017</v>
      </c>
      <c r="O5942" s="12" t="str">
        <f t="shared" si="729"/>
        <v>Dec 2017</v>
      </c>
      <c r="P5942" s="12">
        <f>VLOOKUP(D5942,accounts!A:G,4)</f>
        <v>8170.38</v>
      </c>
      <c r="Q5942" s="12">
        <f t="shared" si="730"/>
        <v>91</v>
      </c>
    </row>
    <row r="5943">
      <c r="A5943" s="14" t="s">
        <v>6122</v>
      </c>
      <c r="B5943" s="14" t="s">
        <v>59</v>
      </c>
      <c r="C5943" s="14" t="s">
        <v>19</v>
      </c>
      <c r="D5943" s="14" t="s">
        <v>141</v>
      </c>
      <c r="E5943" s="14" t="s">
        <v>5</v>
      </c>
      <c r="F5943" s="15">
        <v>43001.0</v>
      </c>
      <c r="G5943" s="15">
        <v>43010.0</v>
      </c>
      <c r="H5943" s="14">
        <v>60.0</v>
      </c>
      <c r="I5943" s="12">
        <f>VLOOKUP(C5943, products!$A$1:$C$8, 3, FALSE)</f>
        <v>55</v>
      </c>
      <c r="J5943" s="12" t="str">
        <f>VLOOKUP(B5943,sales_teams!A:C,3)</f>
        <v>West</v>
      </c>
      <c r="K5943" s="12" t="str">
        <f>VLOOKUP(B5943,sales_teams!A:C,2)</f>
        <v>Summer Sewald</v>
      </c>
      <c r="L5943" s="12" t="str">
        <f>VLOOKUP(D5943,accounts!A:G,6)</f>
        <v>United States</v>
      </c>
      <c r="M5943" s="12" t="str">
        <f>VLOOKUP(D5943,accounts!A:B,2)</f>
        <v>medical</v>
      </c>
      <c r="N5943" s="12" t="str">
        <f t="shared" si="26"/>
        <v>Sep 2017</v>
      </c>
      <c r="O5943" s="12" t="str">
        <f t="shared" si="729"/>
        <v>Oct 2017</v>
      </c>
      <c r="P5943" s="12">
        <f>VLOOKUP(D5943,accounts!A:G,4)</f>
        <v>326.82</v>
      </c>
      <c r="Q5943" s="12">
        <f t="shared" si="730"/>
        <v>30</v>
      </c>
    </row>
    <row r="5944">
      <c r="A5944" s="14" t="s">
        <v>6123</v>
      </c>
      <c r="B5944" s="14" t="s">
        <v>61</v>
      </c>
      <c r="C5944" s="14" t="s">
        <v>20</v>
      </c>
      <c r="D5944" s="14" t="s">
        <v>116</v>
      </c>
      <c r="E5944" s="14" t="s">
        <v>5</v>
      </c>
      <c r="F5944" s="15">
        <v>43001.0</v>
      </c>
      <c r="G5944" s="15">
        <v>43009.0</v>
      </c>
      <c r="H5944" s="14">
        <v>5865.0</v>
      </c>
      <c r="I5944" s="12">
        <f>VLOOKUP(C5944, products!$A$1:$C$8, 3, FALSE)</f>
        <v>5482</v>
      </c>
      <c r="J5944" s="12" t="str">
        <f>VLOOKUP(B5944,sales_teams!A:C,3)</f>
        <v>West</v>
      </c>
      <c r="K5944" s="12" t="str">
        <f>VLOOKUP(B5944,sales_teams!A:C,2)</f>
        <v>Summer Sewald</v>
      </c>
      <c r="L5944" s="12" t="str">
        <f>VLOOKUP(D5944,accounts!A:G,6)</f>
        <v>United States</v>
      </c>
      <c r="M5944" s="12" t="str">
        <f>VLOOKUP(D5944,accounts!A:B,2)</f>
        <v>services</v>
      </c>
      <c r="N5944" s="12" t="str">
        <f t="shared" si="26"/>
        <v>Sep 2017</v>
      </c>
      <c r="O5944" s="12" t="str">
        <f t="shared" si="729"/>
        <v>Oct 2017</v>
      </c>
      <c r="P5944" s="12">
        <f>VLOOKUP(D5944,accounts!A:G,4)</f>
        <v>692.19</v>
      </c>
      <c r="Q5944" s="12">
        <f t="shared" si="730"/>
        <v>30</v>
      </c>
    </row>
    <row r="5945">
      <c r="A5945" s="14" t="s">
        <v>6124</v>
      </c>
      <c r="B5945" s="14" t="s">
        <v>32</v>
      </c>
      <c r="C5945" s="14" t="s">
        <v>20</v>
      </c>
      <c r="D5945" s="14" t="s">
        <v>70</v>
      </c>
      <c r="E5945" s="14" t="s">
        <v>26</v>
      </c>
      <c r="F5945" s="15">
        <v>43002.0</v>
      </c>
      <c r="G5945" s="15">
        <v>43062.0</v>
      </c>
      <c r="H5945" s="14">
        <v>0.0</v>
      </c>
      <c r="I5945" s="12">
        <f>VLOOKUP(C5945, products!$A$1:$C$8, 3, FALSE)</f>
        <v>5482</v>
      </c>
      <c r="J5945" s="12" t="str">
        <f>VLOOKUP(B5945,sales_teams!A:C,3)</f>
        <v>Central</v>
      </c>
      <c r="K5945" s="12" t="str">
        <f>VLOOKUP(B5945,sales_teams!A:C,2)</f>
        <v>Dustin Brinkmann</v>
      </c>
      <c r="L5945" s="12" t="str">
        <f>VLOOKUP(D5945,accounts!A:G,6)</f>
        <v>United States</v>
      </c>
      <c r="M5945" s="12" t="str">
        <f>VLOOKUP(D5945,accounts!A:B,2)</f>
        <v>telecommunications</v>
      </c>
      <c r="N5945" s="12" t="str">
        <f t="shared" si="26"/>
        <v>Sep 2017</v>
      </c>
      <c r="O5945" s="12" t="str">
        <f t="shared" si="729"/>
        <v>Nov 2017</v>
      </c>
      <c r="P5945" s="12">
        <f>VLOOKUP(D5945,accounts!A:G,4)</f>
        <v>5266.09</v>
      </c>
      <c r="Q5945" s="12">
        <f t="shared" si="730"/>
        <v>61</v>
      </c>
    </row>
    <row r="5946">
      <c r="A5946" s="14" t="s">
        <v>6125</v>
      </c>
      <c r="B5946" s="14" t="s">
        <v>32</v>
      </c>
      <c r="C5946" s="14" t="s">
        <v>19</v>
      </c>
      <c r="D5946" s="14" t="s">
        <v>84</v>
      </c>
      <c r="E5946" s="14" t="s">
        <v>26</v>
      </c>
      <c r="F5946" s="15">
        <v>43002.0</v>
      </c>
      <c r="G5946" s="15">
        <v>43066.0</v>
      </c>
      <c r="H5946" s="14">
        <v>0.0</v>
      </c>
      <c r="I5946" s="12">
        <f>VLOOKUP(C5946, products!$A$1:$C$8, 3, FALSE)</f>
        <v>55</v>
      </c>
      <c r="J5946" s="12" t="str">
        <f>VLOOKUP(B5946,sales_teams!A:C,3)</f>
        <v>Central</v>
      </c>
      <c r="K5946" s="12" t="str">
        <f>VLOOKUP(B5946,sales_teams!A:C,2)</f>
        <v>Dustin Brinkmann</v>
      </c>
      <c r="L5946" s="12" t="str">
        <f>VLOOKUP(D5946,accounts!A:G,6)</f>
        <v>United States</v>
      </c>
      <c r="M5946" s="12" t="str">
        <f>VLOOKUP(D5946,accounts!A:B,2)</f>
        <v>software</v>
      </c>
      <c r="N5946" s="12" t="str">
        <f t="shared" si="26"/>
        <v>Sep 2017</v>
      </c>
      <c r="O5946" s="12" t="str">
        <f t="shared" si="729"/>
        <v>Nov 2017</v>
      </c>
      <c r="P5946" s="12">
        <f>VLOOKUP(D5946,accounts!A:G,4)</f>
        <v>2714.9</v>
      </c>
      <c r="Q5946" s="12">
        <f t="shared" si="730"/>
        <v>61</v>
      </c>
    </row>
    <row r="5947">
      <c r="A5947" s="14" t="s">
        <v>6126</v>
      </c>
      <c r="B5947" s="14" t="s">
        <v>33</v>
      </c>
      <c r="C5947" s="14" t="s">
        <v>18</v>
      </c>
      <c r="D5947" s="14" t="s">
        <v>64</v>
      </c>
      <c r="E5947" s="14" t="s">
        <v>26</v>
      </c>
      <c r="F5947" s="15">
        <v>43002.0</v>
      </c>
      <c r="G5947" s="15">
        <v>43083.0</v>
      </c>
      <c r="H5947" s="14">
        <v>0.0</v>
      </c>
      <c r="I5947" s="12">
        <f>VLOOKUP(C5947, products!$A$1:$C$8, 3, FALSE)</f>
        <v>1096</v>
      </c>
      <c r="J5947" s="12" t="str">
        <f>VLOOKUP(B5947,sales_teams!A:C,3)</f>
        <v>Central</v>
      </c>
      <c r="K5947" s="12" t="str">
        <f>VLOOKUP(B5947,sales_teams!A:C,2)</f>
        <v>Dustin Brinkmann</v>
      </c>
      <c r="L5947" s="12" t="str">
        <f>VLOOKUP(D5947,accounts!A:G,6)</f>
        <v>United States</v>
      </c>
      <c r="M5947" s="12" t="str">
        <f>VLOOKUP(D5947,accounts!A:B,2)</f>
        <v>software</v>
      </c>
      <c r="N5947" s="12" t="str">
        <f t="shared" si="26"/>
        <v>Sep 2017</v>
      </c>
      <c r="O5947" s="12" t="str">
        <f t="shared" si="729"/>
        <v>Dec 2017</v>
      </c>
      <c r="P5947" s="12">
        <f>VLOOKUP(D5947,accounts!A:G,4)</f>
        <v>11698.03</v>
      </c>
      <c r="Q5947" s="12">
        <f t="shared" si="730"/>
        <v>91</v>
      </c>
    </row>
    <row r="5948">
      <c r="A5948" s="14" t="s">
        <v>6127</v>
      </c>
      <c r="B5948" s="14" t="s">
        <v>35</v>
      </c>
      <c r="C5948" s="14" t="s">
        <v>21</v>
      </c>
      <c r="D5948" s="14" t="s">
        <v>103</v>
      </c>
      <c r="E5948" s="14" t="s">
        <v>26</v>
      </c>
      <c r="F5948" s="15">
        <v>43002.0</v>
      </c>
      <c r="G5948" s="15">
        <v>43012.0</v>
      </c>
      <c r="H5948" s="14">
        <v>0.0</v>
      </c>
      <c r="I5948" s="12">
        <f>VLOOKUP(C5948, products!$A$1:$C$8, 3, FALSE)</f>
        <v>3393</v>
      </c>
      <c r="J5948" s="12" t="str">
        <f>VLOOKUP(B5948,sales_teams!A:C,3)</f>
        <v>Central</v>
      </c>
      <c r="K5948" s="12" t="str">
        <f>VLOOKUP(B5948,sales_teams!A:C,2)</f>
        <v>Dustin Brinkmann</v>
      </c>
      <c r="L5948" s="12" t="str">
        <f>VLOOKUP(D5948,accounts!A:G,6)</f>
        <v>Norway</v>
      </c>
      <c r="M5948" s="12" t="str">
        <f>VLOOKUP(D5948,accounts!A:B,2)</f>
        <v>technolgy</v>
      </c>
      <c r="N5948" s="12" t="str">
        <f t="shared" si="26"/>
        <v>Sep 2017</v>
      </c>
      <c r="O5948" s="12" t="str">
        <f t="shared" si="729"/>
        <v>Oct 2017</v>
      </c>
      <c r="P5948" s="12">
        <f>VLOOKUP(D5948,accounts!A:G,4)</f>
        <v>1223.72</v>
      </c>
      <c r="Q5948" s="12">
        <f t="shared" si="730"/>
        <v>30</v>
      </c>
    </row>
    <row r="5949">
      <c r="A5949" s="14" t="s">
        <v>6128</v>
      </c>
      <c r="B5949" s="14" t="s">
        <v>35</v>
      </c>
      <c r="C5949" s="14" t="s">
        <v>19</v>
      </c>
      <c r="D5949" s="14" t="s">
        <v>107</v>
      </c>
      <c r="E5949" s="14" t="s">
        <v>5</v>
      </c>
      <c r="F5949" s="15">
        <v>43002.0</v>
      </c>
      <c r="G5949" s="15">
        <v>43010.0</v>
      </c>
      <c r="H5949" s="14">
        <v>54.0</v>
      </c>
      <c r="I5949" s="12">
        <f>VLOOKUP(C5949, products!$A$1:$C$8, 3, FALSE)</f>
        <v>55</v>
      </c>
      <c r="J5949" s="12" t="str">
        <f>VLOOKUP(B5949,sales_teams!A:C,3)</f>
        <v>Central</v>
      </c>
      <c r="K5949" s="12" t="str">
        <f>VLOOKUP(B5949,sales_teams!A:C,2)</f>
        <v>Dustin Brinkmann</v>
      </c>
      <c r="L5949" s="12" t="str">
        <f>VLOOKUP(D5949,accounts!A:G,6)</f>
        <v>United States</v>
      </c>
      <c r="M5949" s="12" t="str">
        <f>VLOOKUP(D5949,accounts!A:B,2)</f>
        <v>technolgy</v>
      </c>
      <c r="N5949" s="12" t="str">
        <f t="shared" si="26"/>
        <v>Sep 2017</v>
      </c>
      <c r="O5949" s="12" t="str">
        <f t="shared" si="729"/>
        <v>Oct 2017</v>
      </c>
      <c r="P5949" s="12">
        <f>VLOOKUP(D5949,accounts!A:G,4)</f>
        <v>1008.06</v>
      </c>
      <c r="Q5949" s="12">
        <f t="shared" si="730"/>
        <v>30</v>
      </c>
    </row>
    <row r="5950">
      <c r="A5950" s="14" t="s">
        <v>6129</v>
      </c>
      <c r="B5950" s="14" t="s">
        <v>36</v>
      </c>
      <c r="C5950" s="14" t="s">
        <v>17</v>
      </c>
      <c r="D5950" s="14" t="s">
        <v>133</v>
      </c>
      <c r="E5950" s="14" t="s">
        <v>5</v>
      </c>
      <c r="F5950" s="15">
        <v>43002.0</v>
      </c>
      <c r="G5950" s="15">
        <v>43096.0</v>
      </c>
      <c r="H5950" s="14">
        <v>5069.0</v>
      </c>
      <c r="I5950" s="12">
        <f>VLOOKUP(C5950, products!$A$1:$C$8, 3, FALSE)</f>
        <v>4821</v>
      </c>
      <c r="J5950" s="12" t="str">
        <f>VLOOKUP(B5950,sales_teams!A:C,3)</f>
        <v>Central</v>
      </c>
      <c r="K5950" s="12" t="str">
        <f>VLOOKUP(B5950,sales_teams!A:C,2)</f>
        <v>Dustin Brinkmann</v>
      </c>
      <c r="L5950" s="12" t="str">
        <f>VLOOKUP(D5950,accounts!A:G,6)</f>
        <v>United States</v>
      </c>
      <c r="M5950" s="12" t="str">
        <f>VLOOKUP(D5950,accounts!A:B,2)</f>
        <v>finance</v>
      </c>
      <c r="N5950" s="12" t="str">
        <f t="shared" si="26"/>
        <v>Sep 2017</v>
      </c>
      <c r="O5950" s="12" t="str">
        <f t="shared" si="729"/>
        <v>Dec 2017</v>
      </c>
      <c r="P5950" s="12">
        <f>VLOOKUP(D5950,accounts!A:G,4)</f>
        <v>355.23</v>
      </c>
      <c r="Q5950" s="12">
        <f t="shared" si="730"/>
        <v>91</v>
      </c>
    </row>
    <row r="5951">
      <c r="A5951" s="14" t="s">
        <v>6130</v>
      </c>
      <c r="B5951" s="14" t="s">
        <v>37</v>
      </c>
      <c r="C5951" s="14" t="s">
        <v>20</v>
      </c>
      <c r="D5951" s="14" t="s">
        <v>65</v>
      </c>
      <c r="E5951" s="14" t="s">
        <v>5</v>
      </c>
      <c r="F5951" s="15">
        <v>43002.0</v>
      </c>
      <c r="G5951" s="15">
        <v>43013.0</v>
      </c>
      <c r="H5951" s="14">
        <v>5378.0</v>
      </c>
      <c r="I5951" s="12">
        <f>VLOOKUP(C5951, products!$A$1:$C$8, 3, FALSE)</f>
        <v>5482</v>
      </c>
      <c r="J5951" s="12" t="str">
        <f>VLOOKUP(B5951,sales_teams!A:C,3)</f>
        <v>East</v>
      </c>
      <c r="K5951" s="12" t="str">
        <f>VLOOKUP(B5951,sales_teams!A:C,2)</f>
        <v>Rocco Neubert</v>
      </c>
      <c r="L5951" s="12" t="str">
        <f>VLOOKUP(D5951,accounts!A:G,6)</f>
        <v>United States</v>
      </c>
      <c r="M5951" s="12" t="str">
        <f>VLOOKUP(D5951,accounts!A:B,2)</f>
        <v>technolgy</v>
      </c>
      <c r="N5951" s="12" t="str">
        <f t="shared" si="26"/>
        <v>Sep 2017</v>
      </c>
      <c r="O5951" s="12" t="str">
        <f t="shared" si="729"/>
        <v>Oct 2017</v>
      </c>
      <c r="P5951" s="12">
        <f>VLOOKUP(D5951,accounts!A:G,4)</f>
        <v>7708.38</v>
      </c>
      <c r="Q5951" s="12">
        <f t="shared" si="730"/>
        <v>30</v>
      </c>
    </row>
    <row r="5952">
      <c r="A5952" s="14" t="s">
        <v>6131</v>
      </c>
      <c r="B5952" s="14" t="s">
        <v>37</v>
      </c>
      <c r="C5952" s="14" t="s">
        <v>17</v>
      </c>
      <c r="D5952" s="14" t="s">
        <v>75</v>
      </c>
      <c r="E5952" s="14" t="s">
        <v>5</v>
      </c>
      <c r="F5952" s="15">
        <v>43002.0</v>
      </c>
      <c r="G5952" s="15">
        <v>43073.0</v>
      </c>
      <c r="H5952" s="14">
        <v>5255.0</v>
      </c>
      <c r="I5952" s="12">
        <f>VLOOKUP(C5952, products!$A$1:$C$8, 3, FALSE)</f>
        <v>4821</v>
      </c>
      <c r="J5952" s="12" t="str">
        <f>VLOOKUP(B5952,sales_teams!A:C,3)</f>
        <v>East</v>
      </c>
      <c r="K5952" s="12" t="str">
        <f>VLOOKUP(B5952,sales_teams!A:C,2)</f>
        <v>Rocco Neubert</v>
      </c>
      <c r="L5952" s="12" t="str">
        <f>VLOOKUP(D5952,accounts!A:G,6)</f>
        <v>Jordan</v>
      </c>
      <c r="M5952" s="12" t="str">
        <f>VLOOKUP(D5952,accounts!A:B,2)</f>
        <v>marketing</v>
      </c>
      <c r="N5952" s="12" t="str">
        <f t="shared" si="26"/>
        <v>Sep 2017</v>
      </c>
      <c r="O5952" s="12" t="str">
        <f t="shared" si="729"/>
        <v>Dec 2017</v>
      </c>
      <c r="P5952" s="12">
        <f>VLOOKUP(D5952,accounts!A:G,4)</f>
        <v>3027.46</v>
      </c>
      <c r="Q5952" s="12">
        <f t="shared" si="730"/>
        <v>91</v>
      </c>
    </row>
    <row r="5953">
      <c r="A5953" s="14" t="s">
        <v>6132</v>
      </c>
      <c r="B5953" s="14" t="s">
        <v>38</v>
      </c>
      <c r="C5953" s="14" t="s">
        <v>18</v>
      </c>
      <c r="D5953" s="14" t="s">
        <v>115</v>
      </c>
      <c r="E5953" s="14" t="s">
        <v>26</v>
      </c>
      <c r="F5953" s="15">
        <v>43002.0</v>
      </c>
      <c r="G5953" s="15">
        <v>43012.0</v>
      </c>
      <c r="H5953" s="14">
        <v>0.0</v>
      </c>
      <c r="I5953" s="12">
        <f>VLOOKUP(C5953, products!$A$1:$C$8, 3, FALSE)</f>
        <v>1096</v>
      </c>
      <c r="J5953" s="12" t="str">
        <f>VLOOKUP(B5953,sales_teams!A:C,3)</f>
        <v>East</v>
      </c>
      <c r="K5953" s="12" t="str">
        <f>VLOOKUP(B5953,sales_teams!A:C,2)</f>
        <v>Rocco Neubert</v>
      </c>
      <c r="L5953" s="12" t="str">
        <f>VLOOKUP(D5953,accounts!A:G,6)</f>
        <v>United States</v>
      </c>
      <c r="M5953" s="12" t="str">
        <f>VLOOKUP(D5953,accounts!A:B,2)</f>
        <v>entertainment</v>
      </c>
      <c r="N5953" s="12" t="str">
        <f t="shared" si="26"/>
        <v>Sep 2017</v>
      </c>
      <c r="O5953" s="12" t="str">
        <f t="shared" si="729"/>
        <v>Oct 2017</v>
      </c>
      <c r="P5953" s="12">
        <f>VLOOKUP(D5953,accounts!A:G,4)</f>
        <v>217.87</v>
      </c>
      <c r="Q5953" s="12">
        <f t="shared" si="730"/>
        <v>30</v>
      </c>
    </row>
    <row r="5954">
      <c r="A5954" s="14" t="s">
        <v>6133</v>
      </c>
      <c r="B5954" s="14" t="s">
        <v>38</v>
      </c>
      <c r="C5954" s="14" t="s">
        <v>20</v>
      </c>
      <c r="D5954" s="14" t="s">
        <v>95</v>
      </c>
      <c r="E5954" s="14" t="s">
        <v>5</v>
      </c>
      <c r="F5954" s="15">
        <v>43002.0</v>
      </c>
      <c r="G5954" s="15">
        <v>43011.0</v>
      </c>
      <c r="H5954" s="14">
        <v>5144.0</v>
      </c>
      <c r="I5954" s="12">
        <f>VLOOKUP(C5954, products!$A$1:$C$8, 3, FALSE)</f>
        <v>5482</v>
      </c>
      <c r="J5954" s="12" t="str">
        <f>VLOOKUP(B5954,sales_teams!A:C,3)</f>
        <v>East</v>
      </c>
      <c r="K5954" s="12" t="str">
        <f>VLOOKUP(B5954,sales_teams!A:C,2)</f>
        <v>Rocco Neubert</v>
      </c>
      <c r="L5954" s="12" t="str">
        <f>VLOOKUP(D5954,accounts!A:G,6)</f>
        <v>United States</v>
      </c>
      <c r="M5954" s="12" t="str">
        <f>VLOOKUP(D5954,accounts!A:B,2)</f>
        <v>technolgy</v>
      </c>
      <c r="N5954" s="12" t="str">
        <f t="shared" si="26"/>
        <v>Sep 2017</v>
      </c>
      <c r="O5954" s="12" t="str">
        <f t="shared" si="729"/>
        <v>Oct 2017</v>
      </c>
      <c r="P5954" s="12">
        <f>VLOOKUP(D5954,accounts!A:G,4)</f>
        <v>1520.66</v>
      </c>
      <c r="Q5954" s="12">
        <f t="shared" si="730"/>
        <v>30</v>
      </c>
    </row>
    <row r="5955">
      <c r="A5955" s="14" t="s">
        <v>6134</v>
      </c>
      <c r="B5955" s="14" t="s">
        <v>39</v>
      </c>
      <c r="C5955" s="14" t="s">
        <v>20</v>
      </c>
      <c r="D5955" s="14" t="s">
        <v>146</v>
      </c>
      <c r="E5955" s="14" t="s">
        <v>26</v>
      </c>
      <c r="F5955" s="15">
        <v>43002.0</v>
      </c>
      <c r="G5955" s="15">
        <v>43055.0</v>
      </c>
      <c r="H5955" s="14">
        <v>0.0</v>
      </c>
      <c r="I5955" s="12">
        <f>VLOOKUP(C5955, products!$A$1:$C$8, 3, FALSE)</f>
        <v>5482</v>
      </c>
      <c r="J5955" s="12" t="str">
        <f>VLOOKUP(B5955,sales_teams!A:C,3)</f>
        <v>East</v>
      </c>
      <c r="K5955" s="12" t="str">
        <f>VLOOKUP(B5955,sales_teams!A:C,2)</f>
        <v>Rocco Neubert</v>
      </c>
      <c r="L5955" s="12" t="str">
        <f>VLOOKUP(D5955,accounts!A:G,6)</f>
        <v>United States</v>
      </c>
      <c r="M5955" s="12" t="str">
        <f>VLOOKUP(D5955,accounts!A:B,2)</f>
        <v>marketing</v>
      </c>
      <c r="N5955" s="12" t="str">
        <f t="shared" si="26"/>
        <v>Sep 2017</v>
      </c>
      <c r="O5955" s="12" t="str">
        <f t="shared" si="729"/>
        <v>Nov 2017</v>
      </c>
      <c r="P5955" s="12">
        <f>VLOOKUP(D5955,accounts!A:G,4)</f>
        <v>1197.44</v>
      </c>
      <c r="Q5955" s="12">
        <f t="shared" si="730"/>
        <v>61</v>
      </c>
    </row>
    <row r="5956">
      <c r="A5956" s="14" t="s">
        <v>6135</v>
      </c>
      <c r="B5956" s="14" t="s">
        <v>44</v>
      </c>
      <c r="C5956" s="14" t="s">
        <v>20</v>
      </c>
      <c r="D5956" s="14" t="s">
        <v>123</v>
      </c>
      <c r="E5956" s="14" t="s">
        <v>5</v>
      </c>
      <c r="F5956" s="15">
        <v>43002.0</v>
      </c>
      <c r="G5956" s="15">
        <v>43011.0</v>
      </c>
      <c r="H5956" s="14">
        <v>5527.0</v>
      </c>
      <c r="I5956" s="12">
        <f>VLOOKUP(C5956, products!$A$1:$C$8, 3, FALSE)</f>
        <v>5482</v>
      </c>
      <c r="J5956" s="12" t="str">
        <f>VLOOKUP(B5956,sales_teams!A:C,3)</f>
        <v>East</v>
      </c>
      <c r="K5956" s="12" t="str">
        <f>VLOOKUP(B5956,sales_teams!A:C,2)</f>
        <v>Rocco Neubert</v>
      </c>
      <c r="L5956" s="12" t="str">
        <f>VLOOKUP(D5956,accounts!A:G,6)</f>
        <v>United States</v>
      </c>
      <c r="M5956" s="12" t="str">
        <f>VLOOKUP(D5956,accounts!A:B,2)</f>
        <v>entertainment</v>
      </c>
      <c r="N5956" s="12" t="str">
        <f t="shared" si="26"/>
        <v>Sep 2017</v>
      </c>
      <c r="O5956" s="12" t="str">
        <f t="shared" si="729"/>
        <v>Oct 2017</v>
      </c>
      <c r="P5956" s="12">
        <f>VLOOKUP(D5956,accounts!A:G,4)</f>
        <v>349.81</v>
      </c>
      <c r="Q5956" s="12">
        <f t="shared" si="730"/>
        <v>30</v>
      </c>
    </row>
    <row r="5957">
      <c r="A5957" s="14" t="s">
        <v>6136</v>
      </c>
      <c r="B5957" s="14" t="s">
        <v>47</v>
      </c>
      <c r="C5957" s="14" t="s">
        <v>21</v>
      </c>
      <c r="D5957" s="14" t="s">
        <v>143</v>
      </c>
      <c r="E5957" s="14" t="s">
        <v>26</v>
      </c>
      <c r="F5957" s="15">
        <v>43002.0</v>
      </c>
      <c r="G5957" s="15">
        <v>43088.0</v>
      </c>
      <c r="H5957" s="14">
        <v>0.0</v>
      </c>
      <c r="I5957" s="12">
        <f>VLOOKUP(C5957, products!$A$1:$C$8, 3, FALSE)</f>
        <v>3393</v>
      </c>
      <c r="J5957" s="12" t="str">
        <f>VLOOKUP(B5957,sales_teams!A:C,3)</f>
        <v>East</v>
      </c>
      <c r="K5957" s="12" t="str">
        <f>VLOOKUP(B5957,sales_teams!A:C,2)</f>
        <v>Rocco Neubert</v>
      </c>
      <c r="L5957" s="12" t="str">
        <f>VLOOKUP(D5957,accounts!A:G,6)</f>
        <v>Brazil</v>
      </c>
      <c r="M5957" s="12" t="str">
        <f>VLOOKUP(D5957,accounts!A:B,2)</f>
        <v>services</v>
      </c>
      <c r="N5957" s="12" t="str">
        <f t="shared" si="26"/>
        <v>Sep 2017</v>
      </c>
      <c r="O5957" s="12" t="str">
        <f t="shared" si="729"/>
        <v>Dec 2017</v>
      </c>
      <c r="P5957" s="12">
        <f>VLOOKUP(D5957,accounts!A:G,4)</f>
        <v>405.59</v>
      </c>
      <c r="Q5957" s="12">
        <f t="shared" si="730"/>
        <v>91</v>
      </c>
    </row>
    <row r="5958">
      <c r="A5958" s="14" t="s">
        <v>6137</v>
      </c>
      <c r="B5958" s="14" t="s">
        <v>48</v>
      </c>
      <c r="C5958" s="14" t="s">
        <v>22</v>
      </c>
      <c r="D5958" s="14" t="s">
        <v>68</v>
      </c>
      <c r="E5958" s="14" t="s">
        <v>26</v>
      </c>
      <c r="F5958" s="15">
        <v>43002.0</v>
      </c>
      <c r="G5958" s="15">
        <v>43010.0</v>
      </c>
      <c r="H5958" s="14">
        <v>0.0</v>
      </c>
      <c r="I5958" s="12">
        <f>VLOOKUP(C5958, products!$A$1:$C$8, 3, FALSE)</f>
        <v>550</v>
      </c>
      <c r="J5958" s="12" t="str">
        <f>VLOOKUP(B5958,sales_teams!A:C,3)</f>
        <v>East</v>
      </c>
      <c r="K5958" s="12" t="str">
        <f>VLOOKUP(B5958,sales_teams!A:C,2)</f>
        <v>Rocco Neubert</v>
      </c>
      <c r="L5958" s="12" t="str">
        <f>VLOOKUP(D5958,accounts!A:G,6)</f>
        <v>Korea</v>
      </c>
      <c r="M5958" s="12" t="str">
        <f>VLOOKUP(D5958,accounts!A:B,2)</f>
        <v>technolgy</v>
      </c>
      <c r="N5958" s="12" t="str">
        <f t="shared" si="26"/>
        <v>Sep 2017</v>
      </c>
      <c r="O5958" s="12" t="str">
        <f t="shared" si="729"/>
        <v>Oct 2017</v>
      </c>
      <c r="P5958" s="12">
        <f>VLOOKUP(D5958,accounts!A:G,4)</f>
        <v>8170.38</v>
      </c>
      <c r="Q5958" s="12">
        <f t="shared" si="730"/>
        <v>30</v>
      </c>
    </row>
    <row r="5959">
      <c r="A5959" s="14" t="s">
        <v>6138</v>
      </c>
      <c r="B5959" s="14" t="s">
        <v>48</v>
      </c>
      <c r="C5959" s="14" t="s">
        <v>22</v>
      </c>
      <c r="D5959" s="14" t="s">
        <v>102</v>
      </c>
      <c r="E5959" s="14" t="s">
        <v>5</v>
      </c>
      <c r="F5959" s="15">
        <v>43002.0</v>
      </c>
      <c r="G5959" s="15">
        <v>43090.0</v>
      </c>
      <c r="H5959" s="14">
        <v>452.0</v>
      </c>
      <c r="I5959" s="12">
        <f>VLOOKUP(C5959, products!$A$1:$C$8, 3, FALSE)</f>
        <v>550</v>
      </c>
      <c r="J5959" s="12" t="str">
        <f>VLOOKUP(B5959,sales_teams!A:C,3)</f>
        <v>East</v>
      </c>
      <c r="K5959" s="12" t="str">
        <f>VLOOKUP(B5959,sales_teams!A:C,2)</f>
        <v>Rocco Neubert</v>
      </c>
      <c r="L5959" s="12" t="str">
        <f>VLOOKUP(D5959,accounts!A:G,6)</f>
        <v>United States</v>
      </c>
      <c r="M5959" s="12" t="str">
        <f>VLOOKUP(D5959,accounts!A:B,2)</f>
        <v>marketing</v>
      </c>
      <c r="N5959" s="12" t="str">
        <f t="shared" si="26"/>
        <v>Sep 2017</v>
      </c>
      <c r="O5959" s="12" t="str">
        <f t="shared" si="729"/>
        <v>Dec 2017</v>
      </c>
      <c r="P5959" s="12">
        <f>VLOOKUP(D5959,accounts!A:G,4)</f>
        <v>2173.98</v>
      </c>
      <c r="Q5959" s="12">
        <f t="shared" si="730"/>
        <v>91</v>
      </c>
    </row>
    <row r="5960">
      <c r="A5960" s="14" t="s">
        <v>6139</v>
      </c>
      <c r="B5960" s="14" t="s">
        <v>49</v>
      </c>
      <c r="C5960" s="14" t="s">
        <v>21</v>
      </c>
      <c r="D5960" s="14" t="s">
        <v>64</v>
      </c>
      <c r="E5960" s="14" t="s">
        <v>26</v>
      </c>
      <c r="F5960" s="15">
        <v>43002.0</v>
      </c>
      <c r="G5960" s="15">
        <v>43013.0</v>
      </c>
      <c r="H5960" s="14">
        <v>0.0</v>
      </c>
      <c r="I5960" s="12">
        <f>VLOOKUP(C5960, products!$A$1:$C$8, 3, FALSE)</f>
        <v>3393</v>
      </c>
      <c r="J5960" s="12" t="str">
        <f>VLOOKUP(B5960,sales_teams!A:C,3)</f>
        <v>West</v>
      </c>
      <c r="K5960" s="12" t="str">
        <f>VLOOKUP(B5960,sales_teams!A:C,2)</f>
        <v>Summer Sewald</v>
      </c>
      <c r="L5960" s="12" t="str">
        <f>VLOOKUP(D5960,accounts!A:G,6)</f>
        <v>United States</v>
      </c>
      <c r="M5960" s="12" t="str">
        <f>VLOOKUP(D5960,accounts!A:B,2)</f>
        <v>software</v>
      </c>
      <c r="N5960" s="12" t="str">
        <f t="shared" si="26"/>
        <v>Sep 2017</v>
      </c>
      <c r="O5960" s="12" t="str">
        <f t="shared" si="729"/>
        <v>Oct 2017</v>
      </c>
      <c r="P5960" s="12">
        <f>VLOOKUP(D5960,accounts!A:G,4)</f>
        <v>11698.03</v>
      </c>
      <c r="Q5960" s="12">
        <f t="shared" si="730"/>
        <v>30</v>
      </c>
    </row>
    <row r="5961">
      <c r="A5961" s="14" t="s">
        <v>6140</v>
      </c>
      <c r="B5961" s="14" t="s">
        <v>52</v>
      </c>
      <c r="C5961" s="14" t="s">
        <v>20</v>
      </c>
      <c r="D5961" s="14" t="s">
        <v>126</v>
      </c>
      <c r="E5961" s="14" t="s">
        <v>5</v>
      </c>
      <c r="F5961" s="15">
        <v>43002.0</v>
      </c>
      <c r="G5961" s="15">
        <v>43097.0</v>
      </c>
      <c r="H5961" s="14">
        <v>7300.0</v>
      </c>
      <c r="I5961" s="12">
        <f>VLOOKUP(C5961, products!$A$1:$C$8, 3, FALSE)</f>
        <v>5482</v>
      </c>
      <c r="J5961" s="12" t="str">
        <f>VLOOKUP(B5961,sales_teams!A:C,3)</f>
        <v>West</v>
      </c>
      <c r="K5961" s="12" t="str">
        <f>VLOOKUP(B5961,sales_teams!A:C,2)</f>
        <v>Summer Sewald</v>
      </c>
      <c r="L5961" s="12" t="str">
        <f>VLOOKUP(D5961,accounts!A:G,6)</f>
        <v>United States</v>
      </c>
      <c r="M5961" s="12" t="str">
        <f>VLOOKUP(D5961,accounts!A:B,2)</f>
        <v>retail</v>
      </c>
      <c r="N5961" s="12" t="str">
        <f t="shared" si="26"/>
        <v>Sep 2017</v>
      </c>
      <c r="O5961" s="12" t="str">
        <f t="shared" si="729"/>
        <v>Dec 2017</v>
      </c>
      <c r="P5961" s="12">
        <f>VLOOKUP(D5961,accounts!A:G,4)</f>
        <v>332.43</v>
      </c>
      <c r="Q5961" s="12">
        <f t="shared" si="730"/>
        <v>91</v>
      </c>
    </row>
    <row r="5962">
      <c r="A5962" s="14" t="s">
        <v>6141</v>
      </c>
      <c r="B5962" s="14" t="s">
        <v>57</v>
      </c>
      <c r="C5962" s="14" t="s">
        <v>19</v>
      </c>
      <c r="D5962" s="14" t="s">
        <v>104</v>
      </c>
      <c r="E5962" s="14" t="s">
        <v>26</v>
      </c>
      <c r="F5962" s="15">
        <v>43002.0</v>
      </c>
      <c r="G5962" s="15">
        <v>43048.0</v>
      </c>
      <c r="H5962" s="14">
        <v>0.0</v>
      </c>
      <c r="I5962" s="12">
        <f>VLOOKUP(C5962, products!$A$1:$C$8, 3, FALSE)</f>
        <v>55</v>
      </c>
      <c r="J5962" s="12" t="str">
        <f>VLOOKUP(B5962,sales_teams!A:C,3)</f>
        <v>West</v>
      </c>
      <c r="K5962" s="12" t="str">
        <f>VLOOKUP(B5962,sales_teams!A:C,2)</f>
        <v>Summer Sewald</v>
      </c>
      <c r="L5962" s="12" t="str">
        <f>VLOOKUP(D5962,accounts!A:G,6)</f>
        <v>Italy</v>
      </c>
      <c r="M5962" s="12" t="str">
        <f>VLOOKUP(D5962,accounts!A:B,2)</f>
        <v>retail</v>
      </c>
      <c r="N5962" s="12" t="str">
        <f t="shared" si="26"/>
        <v>Sep 2017</v>
      </c>
      <c r="O5962" s="12" t="str">
        <f t="shared" si="729"/>
        <v>Nov 2017</v>
      </c>
      <c r="P5962" s="12">
        <f>VLOOKUP(D5962,accounts!A:G,4)</f>
        <v>894.33</v>
      </c>
      <c r="Q5962" s="12">
        <f t="shared" si="730"/>
        <v>61</v>
      </c>
    </row>
    <row r="5963">
      <c r="A5963" s="14" t="s">
        <v>6142</v>
      </c>
      <c r="B5963" s="14" t="s">
        <v>58</v>
      </c>
      <c r="C5963" s="14" t="s">
        <v>20</v>
      </c>
      <c r="D5963" s="14" t="s">
        <v>124</v>
      </c>
      <c r="E5963" s="14" t="s">
        <v>5</v>
      </c>
      <c r="F5963" s="15">
        <v>43002.0</v>
      </c>
      <c r="G5963" s="15">
        <v>43065.0</v>
      </c>
      <c r="H5963" s="14">
        <v>5196.0</v>
      </c>
      <c r="I5963" s="12">
        <f>VLOOKUP(C5963, products!$A$1:$C$8, 3, FALSE)</f>
        <v>5482</v>
      </c>
      <c r="J5963" s="12" t="str">
        <f>VLOOKUP(B5963,sales_teams!A:C,3)</f>
        <v>West</v>
      </c>
      <c r="K5963" s="12" t="str">
        <f>VLOOKUP(B5963,sales_teams!A:C,2)</f>
        <v>Summer Sewald</v>
      </c>
      <c r="L5963" s="12" t="str">
        <f>VLOOKUP(D5963,accounts!A:G,6)</f>
        <v>United States</v>
      </c>
      <c r="M5963" s="12" t="str">
        <f>VLOOKUP(D5963,accounts!A:B,2)</f>
        <v>retail</v>
      </c>
      <c r="N5963" s="12" t="str">
        <f t="shared" si="26"/>
        <v>Sep 2017</v>
      </c>
      <c r="O5963" s="12" t="str">
        <f t="shared" si="729"/>
        <v>Nov 2017</v>
      </c>
      <c r="P5963" s="12">
        <f>VLOOKUP(D5963,accounts!A:G,4)</f>
        <v>497.11</v>
      </c>
      <c r="Q5963" s="12">
        <f t="shared" si="730"/>
        <v>61</v>
      </c>
    </row>
    <row r="5964">
      <c r="A5964" s="14" t="s">
        <v>6143</v>
      </c>
      <c r="B5964" s="14" t="s">
        <v>58</v>
      </c>
      <c r="C5964" s="14" t="s">
        <v>20</v>
      </c>
      <c r="D5964" s="14" t="s">
        <v>105</v>
      </c>
      <c r="E5964" s="14" t="s">
        <v>5</v>
      </c>
      <c r="F5964" s="15">
        <v>43002.0</v>
      </c>
      <c r="G5964" s="15">
        <v>43095.0</v>
      </c>
      <c r="H5964" s="14">
        <v>5624.0</v>
      </c>
      <c r="I5964" s="12">
        <f>VLOOKUP(C5964, products!$A$1:$C$8, 3, FALSE)</f>
        <v>5482</v>
      </c>
      <c r="J5964" s="12" t="str">
        <f>VLOOKUP(B5964,sales_teams!A:C,3)</f>
        <v>West</v>
      </c>
      <c r="K5964" s="12" t="str">
        <f>VLOOKUP(B5964,sales_teams!A:C,2)</f>
        <v>Summer Sewald</v>
      </c>
      <c r="L5964" s="12" t="str">
        <f>VLOOKUP(D5964,accounts!A:G,6)</f>
        <v>United States</v>
      </c>
      <c r="M5964" s="12" t="str">
        <f>VLOOKUP(D5964,accounts!A:B,2)</f>
        <v>telecommunications</v>
      </c>
      <c r="N5964" s="12" t="str">
        <f t="shared" si="26"/>
        <v>Sep 2017</v>
      </c>
      <c r="O5964" s="12" t="str">
        <f t="shared" si="729"/>
        <v>Dec 2017</v>
      </c>
      <c r="P5964" s="12">
        <f>VLOOKUP(D5964,accounts!A:G,4)</f>
        <v>1825.82</v>
      </c>
      <c r="Q5964" s="12">
        <f t="shared" si="730"/>
        <v>91</v>
      </c>
    </row>
    <row r="5965">
      <c r="A5965" s="14" t="s">
        <v>6144</v>
      </c>
      <c r="B5965" s="14" t="s">
        <v>58</v>
      </c>
      <c r="C5965" s="14" t="s">
        <v>21</v>
      </c>
      <c r="D5965" s="14" t="s">
        <v>113</v>
      </c>
      <c r="E5965" s="14" t="s">
        <v>5</v>
      </c>
      <c r="F5965" s="15">
        <v>43002.0</v>
      </c>
      <c r="G5965" s="15">
        <v>43084.0</v>
      </c>
      <c r="H5965" s="14">
        <v>4110.0</v>
      </c>
      <c r="I5965" s="12">
        <f>VLOOKUP(C5965, products!$A$1:$C$8, 3, FALSE)</f>
        <v>3393</v>
      </c>
      <c r="J5965" s="12" t="str">
        <f>VLOOKUP(B5965,sales_teams!A:C,3)</f>
        <v>West</v>
      </c>
      <c r="K5965" s="12" t="str">
        <f>VLOOKUP(B5965,sales_teams!A:C,2)</f>
        <v>Summer Sewald</v>
      </c>
      <c r="L5965" s="12" t="str">
        <f>VLOOKUP(D5965,accounts!A:G,6)</f>
        <v>United States</v>
      </c>
      <c r="M5965" s="12" t="str">
        <f>VLOOKUP(D5965,accounts!A:B,2)</f>
        <v>retail</v>
      </c>
      <c r="N5965" s="12" t="str">
        <f t="shared" si="26"/>
        <v>Sep 2017</v>
      </c>
      <c r="O5965" s="12" t="str">
        <f t="shared" si="729"/>
        <v>Dec 2017</v>
      </c>
      <c r="P5965" s="12">
        <f>VLOOKUP(D5965,accounts!A:G,4)</f>
        <v>1388.67</v>
      </c>
      <c r="Q5965" s="12">
        <f t="shared" si="730"/>
        <v>91</v>
      </c>
    </row>
    <row r="5966">
      <c r="A5966" s="14" t="s">
        <v>6145</v>
      </c>
      <c r="B5966" s="14" t="s">
        <v>32</v>
      </c>
      <c r="C5966" s="14" t="s">
        <v>22</v>
      </c>
      <c r="D5966" s="14" t="s">
        <v>83</v>
      </c>
      <c r="E5966" s="14" t="s">
        <v>26</v>
      </c>
      <c r="F5966" s="15">
        <v>43003.0</v>
      </c>
      <c r="G5966" s="15">
        <v>43012.0</v>
      </c>
      <c r="H5966" s="14">
        <v>0.0</v>
      </c>
      <c r="I5966" s="12">
        <f>VLOOKUP(C5966, products!$A$1:$C$8, 3, FALSE)</f>
        <v>550</v>
      </c>
      <c r="J5966" s="12" t="str">
        <f>VLOOKUP(B5966,sales_teams!A:C,3)</f>
        <v>Central</v>
      </c>
      <c r="K5966" s="12" t="str">
        <f>VLOOKUP(B5966,sales_teams!A:C,2)</f>
        <v>Dustin Brinkmann</v>
      </c>
      <c r="L5966" s="12" t="str">
        <f>VLOOKUP(D5966,accounts!A:G,6)</f>
        <v>United States</v>
      </c>
      <c r="M5966" s="12" t="str">
        <f>VLOOKUP(D5966,accounts!A:B,2)</f>
        <v>marketing</v>
      </c>
      <c r="N5966" s="12" t="str">
        <f t="shared" si="26"/>
        <v>Sep 2017</v>
      </c>
      <c r="O5966" s="12" t="str">
        <f t="shared" si="729"/>
        <v>Oct 2017</v>
      </c>
      <c r="P5966" s="12">
        <f>VLOOKUP(D5966,accounts!A:G,4)</f>
        <v>2403.58</v>
      </c>
      <c r="Q5966" s="12">
        <f t="shared" si="730"/>
        <v>30</v>
      </c>
    </row>
    <row r="5967">
      <c r="A5967" s="14" t="s">
        <v>6146</v>
      </c>
      <c r="B5967" s="14" t="s">
        <v>32</v>
      </c>
      <c r="C5967" s="14" t="s">
        <v>19</v>
      </c>
      <c r="D5967" s="14" t="s">
        <v>84</v>
      </c>
      <c r="E5967" s="14" t="s">
        <v>5</v>
      </c>
      <c r="F5967" s="15">
        <v>43003.0</v>
      </c>
      <c r="G5967" s="15">
        <v>43087.0</v>
      </c>
      <c r="H5967" s="14">
        <v>53.0</v>
      </c>
      <c r="I5967" s="12">
        <f>VLOOKUP(C5967, products!$A$1:$C$8, 3, FALSE)</f>
        <v>55</v>
      </c>
      <c r="J5967" s="12" t="str">
        <f>VLOOKUP(B5967,sales_teams!A:C,3)</f>
        <v>Central</v>
      </c>
      <c r="K5967" s="12" t="str">
        <f>VLOOKUP(B5967,sales_teams!A:C,2)</f>
        <v>Dustin Brinkmann</v>
      </c>
      <c r="L5967" s="12" t="str">
        <f>VLOOKUP(D5967,accounts!A:G,6)</f>
        <v>United States</v>
      </c>
      <c r="M5967" s="12" t="str">
        <f>VLOOKUP(D5967,accounts!A:B,2)</f>
        <v>software</v>
      </c>
      <c r="N5967" s="12" t="str">
        <f t="shared" si="26"/>
        <v>Sep 2017</v>
      </c>
      <c r="O5967" s="12" t="str">
        <f t="shared" si="729"/>
        <v>Dec 2017</v>
      </c>
      <c r="P5967" s="12">
        <f>VLOOKUP(D5967,accounts!A:G,4)</f>
        <v>2714.9</v>
      </c>
      <c r="Q5967" s="12">
        <f t="shared" si="730"/>
        <v>91</v>
      </c>
    </row>
    <row r="5968">
      <c r="A5968" s="14" t="s">
        <v>6147</v>
      </c>
      <c r="B5968" s="14" t="s">
        <v>34</v>
      </c>
      <c r="C5968" s="14" t="s">
        <v>17</v>
      </c>
      <c r="D5968" s="14" t="s">
        <v>120</v>
      </c>
      <c r="E5968" s="14" t="s">
        <v>5</v>
      </c>
      <c r="F5968" s="15">
        <v>43003.0</v>
      </c>
      <c r="G5968" s="15">
        <v>43005.0</v>
      </c>
      <c r="H5968" s="14">
        <v>5727.0</v>
      </c>
      <c r="I5968" s="12">
        <f>VLOOKUP(C5968, products!$A$1:$C$8, 3, FALSE)</f>
        <v>4821</v>
      </c>
      <c r="J5968" s="12" t="str">
        <f>VLOOKUP(B5968,sales_teams!A:C,3)</f>
        <v>Central</v>
      </c>
      <c r="K5968" s="12" t="str">
        <f>VLOOKUP(B5968,sales_teams!A:C,2)</f>
        <v>Dustin Brinkmann</v>
      </c>
      <c r="L5968" s="12" t="str">
        <f>VLOOKUP(D5968,accounts!A:G,6)</f>
        <v>United States</v>
      </c>
      <c r="M5968" s="12" t="str">
        <f>VLOOKUP(D5968,accounts!A:B,2)</f>
        <v>entertainment</v>
      </c>
      <c r="N5968" s="12" t="str">
        <f t="shared" si="26"/>
        <v>Sep 2017</v>
      </c>
      <c r="O5968" s="12" t="str">
        <f t="shared" si="729"/>
        <v>Sep 2017</v>
      </c>
      <c r="P5968" s="12">
        <f>VLOOKUP(D5968,accounts!A:G,4)</f>
        <v>665.06</v>
      </c>
      <c r="Q5968" s="12">
        <f t="shared" si="730"/>
        <v>0</v>
      </c>
    </row>
    <row r="5969">
      <c r="A5969" s="14" t="s">
        <v>6148</v>
      </c>
      <c r="B5969" s="14" t="s">
        <v>34</v>
      </c>
      <c r="C5969" s="14" t="s">
        <v>17</v>
      </c>
      <c r="D5969" s="14" t="s">
        <v>77</v>
      </c>
      <c r="E5969" s="14" t="s">
        <v>5</v>
      </c>
      <c r="F5969" s="15">
        <v>43003.0</v>
      </c>
      <c r="G5969" s="15">
        <v>43006.0</v>
      </c>
      <c r="H5969" s="14">
        <v>4308.0</v>
      </c>
      <c r="I5969" s="12">
        <f>VLOOKUP(C5969, products!$A$1:$C$8, 3, FALSE)</f>
        <v>4821</v>
      </c>
      <c r="J5969" s="12" t="str">
        <f>VLOOKUP(B5969,sales_teams!A:C,3)</f>
        <v>Central</v>
      </c>
      <c r="K5969" s="12" t="str">
        <f>VLOOKUP(B5969,sales_teams!A:C,2)</f>
        <v>Dustin Brinkmann</v>
      </c>
      <c r="L5969" s="12" t="str">
        <f>VLOOKUP(D5969,accounts!A:G,6)</f>
        <v>United States</v>
      </c>
      <c r="M5969" s="12" t="str">
        <f>VLOOKUP(D5969,accounts!A:B,2)</f>
        <v>retail</v>
      </c>
      <c r="N5969" s="12" t="str">
        <f t="shared" si="26"/>
        <v>Sep 2017</v>
      </c>
      <c r="O5969" s="12" t="str">
        <f t="shared" si="729"/>
        <v>Sep 2017</v>
      </c>
      <c r="P5969" s="12">
        <f>VLOOKUP(D5969,accounts!A:G,4)</f>
        <v>1419.98</v>
      </c>
      <c r="Q5969" s="12">
        <f t="shared" si="730"/>
        <v>0</v>
      </c>
    </row>
    <row r="5970">
      <c r="A5970" s="14" t="s">
        <v>6149</v>
      </c>
      <c r="B5970" s="14" t="s">
        <v>34</v>
      </c>
      <c r="C5970" s="14" t="s">
        <v>21</v>
      </c>
      <c r="D5970" s="14" t="s">
        <v>77</v>
      </c>
      <c r="E5970" s="14" t="s">
        <v>5</v>
      </c>
      <c r="F5970" s="15">
        <v>43003.0</v>
      </c>
      <c r="G5970" s="15">
        <v>43078.0</v>
      </c>
      <c r="H5970" s="14">
        <v>3329.0</v>
      </c>
      <c r="I5970" s="12">
        <f>VLOOKUP(C5970, products!$A$1:$C$8, 3, FALSE)</f>
        <v>3393</v>
      </c>
      <c r="J5970" s="12" t="str">
        <f>VLOOKUP(B5970,sales_teams!A:C,3)</f>
        <v>Central</v>
      </c>
      <c r="K5970" s="12" t="str">
        <f>VLOOKUP(B5970,sales_teams!A:C,2)</f>
        <v>Dustin Brinkmann</v>
      </c>
      <c r="L5970" s="12" t="str">
        <f>VLOOKUP(D5970,accounts!A:G,6)</f>
        <v>United States</v>
      </c>
      <c r="M5970" s="12" t="str">
        <f>VLOOKUP(D5970,accounts!A:B,2)</f>
        <v>retail</v>
      </c>
      <c r="N5970" s="12" t="str">
        <f t="shared" si="26"/>
        <v>Sep 2017</v>
      </c>
      <c r="O5970" s="12" t="str">
        <f t="shared" si="729"/>
        <v>Dec 2017</v>
      </c>
      <c r="P5970" s="12">
        <f>VLOOKUP(D5970,accounts!A:G,4)</f>
        <v>1419.98</v>
      </c>
      <c r="Q5970" s="12">
        <f t="shared" si="730"/>
        <v>91</v>
      </c>
    </row>
    <row r="5971">
      <c r="A5971" s="14" t="s">
        <v>6150</v>
      </c>
      <c r="B5971" s="14" t="s">
        <v>37</v>
      </c>
      <c r="C5971" s="14" t="s">
        <v>18</v>
      </c>
      <c r="D5971" s="14" t="s">
        <v>118</v>
      </c>
      <c r="E5971" s="14" t="s">
        <v>26</v>
      </c>
      <c r="F5971" s="15">
        <v>43003.0</v>
      </c>
      <c r="G5971" s="15">
        <v>43011.0</v>
      </c>
      <c r="H5971" s="14">
        <v>0.0</v>
      </c>
      <c r="I5971" s="12">
        <f>VLOOKUP(C5971, products!$A$1:$C$8, 3, FALSE)</f>
        <v>1096</v>
      </c>
      <c r="J5971" s="12" t="str">
        <f>VLOOKUP(B5971,sales_teams!A:C,3)</f>
        <v>East</v>
      </c>
      <c r="K5971" s="12" t="str">
        <f>VLOOKUP(B5971,sales_teams!A:C,2)</f>
        <v>Rocco Neubert</v>
      </c>
      <c r="L5971" s="12" t="str">
        <f>VLOOKUP(D5971,accounts!A:G,6)</f>
        <v>United States</v>
      </c>
      <c r="M5971" s="12" t="str">
        <f>VLOOKUP(D5971,accounts!A:B,2)</f>
        <v>retail</v>
      </c>
      <c r="N5971" s="12" t="str">
        <f t="shared" si="26"/>
        <v>Sep 2017</v>
      </c>
      <c r="O5971" s="12" t="str">
        <f t="shared" si="729"/>
        <v>Oct 2017</v>
      </c>
      <c r="P5971" s="12">
        <f>VLOOKUP(D5971,accounts!A:G,4)</f>
        <v>702.72</v>
      </c>
      <c r="Q5971" s="12">
        <f t="shared" si="730"/>
        <v>30</v>
      </c>
    </row>
    <row r="5972">
      <c r="A5972" s="14" t="s">
        <v>6151</v>
      </c>
      <c r="B5972" s="14" t="s">
        <v>38</v>
      </c>
      <c r="C5972" s="14" t="s">
        <v>20</v>
      </c>
      <c r="D5972" s="14" t="s">
        <v>68</v>
      </c>
      <c r="E5972" s="14" t="s">
        <v>26</v>
      </c>
      <c r="F5972" s="15">
        <v>43003.0</v>
      </c>
      <c r="G5972" s="15">
        <v>43012.0</v>
      </c>
      <c r="H5972" s="14">
        <v>0.0</v>
      </c>
      <c r="I5972" s="12">
        <f>VLOOKUP(C5972, products!$A$1:$C$8, 3, FALSE)</f>
        <v>5482</v>
      </c>
      <c r="J5972" s="12" t="str">
        <f>VLOOKUP(B5972,sales_teams!A:C,3)</f>
        <v>East</v>
      </c>
      <c r="K5972" s="12" t="str">
        <f>VLOOKUP(B5972,sales_teams!A:C,2)</f>
        <v>Rocco Neubert</v>
      </c>
      <c r="L5972" s="12" t="str">
        <f>VLOOKUP(D5972,accounts!A:G,6)</f>
        <v>Korea</v>
      </c>
      <c r="M5972" s="12" t="str">
        <f>VLOOKUP(D5972,accounts!A:B,2)</f>
        <v>technolgy</v>
      </c>
      <c r="N5972" s="12" t="str">
        <f t="shared" si="26"/>
        <v>Sep 2017</v>
      </c>
      <c r="O5972" s="12" t="str">
        <f t="shared" si="729"/>
        <v>Oct 2017</v>
      </c>
      <c r="P5972" s="12">
        <f>VLOOKUP(D5972,accounts!A:G,4)</f>
        <v>8170.38</v>
      </c>
      <c r="Q5972" s="12">
        <f t="shared" si="730"/>
        <v>30</v>
      </c>
    </row>
    <row r="5973">
      <c r="A5973" s="14" t="s">
        <v>6152</v>
      </c>
      <c r="B5973" s="14" t="s">
        <v>40</v>
      </c>
      <c r="C5973" s="14" t="s">
        <v>19</v>
      </c>
      <c r="D5973" s="14" t="s">
        <v>132</v>
      </c>
      <c r="E5973" s="14" t="s">
        <v>26</v>
      </c>
      <c r="F5973" s="15">
        <v>43003.0</v>
      </c>
      <c r="G5973" s="15">
        <v>43012.0</v>
      </c>
      <c r="H5973" s="14">
        <v>0.0</v>
      </c>
      <c r="I5973" s="12">
        <f>VLOOKUP(C5973, products!$A$1:$C$8, 3, FALSE)</f>
        <v>55</v>
      </c>
      <c r="J5973" s="12" t="str">
        <f>VLOOKUP(B5973,sales_teams!A:C,3)</f>
        <v>East</v>
      </c>
      <c r="K5973" s="12" t="str">
        <f>VLOOKUP(B5973,sales_teams!A:C,2)</f>
        <v>Rocco Neubert</v>
      </c>
      <c r="L5973" s="12" t="str">
        <f>VLOOKUP(D5973,accounts!A:G,6)</f>
        <v>United States</v>
      </c>
      <c r="M5973" s="12" t="str">
        <f>VLOOKUP(D5973,accounts!A:B,2)</f>
        <v>technolgy</v>
      </c>
      <c r="N5973" s="12" t="str">
        <f t="shared" si="26"/>
        <v>Sep 2017</v>
      </c>
      <c r="O5973" s="12" t="str">
        <f t="shared" si="729"/>
        <v>Oct 2017</v>
      </c>
      <c r="P5973" s="12">
        <f>VLOOKUP(D5973,accounts!A:G,4)</f>
        <v>587.72</v>
      </c>
      <c r="Q5973" s="12">
        <f t="shared" si="730"/>
        <v>30</v>
      </c>
    </row>
    <row r="5974">
      <c r="A5974" s="14" t="s">
        <v>6153</v>
      </c>
      <c r="B5974" s="14" t="s">
        <v>44</v>
      </c>
      <c r="C5974" s="14" t="s">
        <v>19</v>
      </c>
      <c r="D5974" s="14" t="s">
        <v>117</v>
      </c>
      <c r="E5974" s="14" t="s">
        <v>25</v>
      </c>
      <c r="F5974" s="15">
        <v>43003.0</v>
      </c>
      <c r="G5974" s="17"/>
      <c r="I5974" s="12">
        <f>VLOOKUP(C5974, products!$A$1:$C$8, 3, FALSE)</f>
        <v>55</v>
      </c>
      <c r="J5974" s="12" t="str">
        <f>VLOOKUP(B5974,sales_teams!A:C,3)</f>
        <v>East</v>
      </c>
      <c r="K5974" s="12" t="str">
        <f>VLOOKUP(B5974,sales_teams!A:C,2)</f>
        <v>Rocco Neubert</v>
      </c>
      <c r="L5974" s="12" t="str">
        <f>VLOOKUP(D5974,accounts!A:G,6)</f>
        <v>United States</v>
      </c>
      <c r="M5974" s="12" t="str">
        <f>VLOOKUP(D5974,accounts!A:B,2)</f>
        <v>medical</v>
      </c>
      <c r="N5974" s="12" t="str">
        <f t="shared" si="26"/>
        <v>Sep 2017</v>
      </c>
      <c r="P5974" s="12">
        <f>VLOOKUP(D5974,accounts!A:G,4)</f>
        <v>251.41</v>
      </c>
    </row>
    <row r="5975">
      <c r="A5975" s="14" t="s">
        <v>6154</v>
      </c>
      <c r="B5975" s="14" t="s">
        <v>45</v>
      </c>
      <c r="C5975" s="14" t="s">
        <v>22</v>
      </c>
      <c r="D5975" s="14" t="s">
        <v>127</v>
      </c>
      <c r="E5975" s="14" t="s">
        <v>26</v>
      </c>
      <c r="F5975" s="15">
        <v>43003.0</v>
      </c>
      <c r="G5975" s="15">
        <v>43011.0</v>
      </c>
      <c r="H5975" s="14">
        <v>0.0</v>
      </c>
      <c r="I5975" s="12">
        <f>VLOOKUP(C5975, products!$A$1:$C$8, 3, FALSE)</f>
        <v>550</v>
      </c>
      <c r="J5975" s="12" t="str">
        <f>VLOOKUP(B5975,sales_teams!A:C,3)</f>
        <v>East</v>
      </c>
      <c r="K5975" s="12" t="str">
        <f>VLOOKUP(B5975,sales_teams!A:C,2)</f>
        <v>Rocco Neubert</v>
      </c>
      <c r="L5975" s="12" t="str">
        <f>VLOOKUP(D5975,accounts!A:G,6)</f>
        <v>United States</v>
      </c>
      <c r="M5975" s="12" t="str">
        <f>VLOOKUP(D5975,accounts!A:B,2)</f>
        <v>telecommunications</v>
      </c>
      <c r="N5975" s="12" t="str">
        <f t="shared" si="26"/>
        <v>Sep 2017</v>
      </c>
      <c r="O5975" s="12" t="str">
        <f t="shared" ref="O5975:O6052" si="731">TEXT(G5975,"mmm yyy")</f>
        <v>Oct 2017</v>
      </c>
      <c r="P5975" s="12">
        <f>VLOOKUP(D5975,accounts!A:G,4)</f>
        <v>86.68</v>
      </c>
      <c r="Q5975" s="12">
        <f t="shared" ref="Q5975:Q6052" si="732">O5975-N5975</f>
        <v>30</v>
      </c>
    </row>
    <row r="5976">
      <c r="A5976" s="14" t="s">
        <v>6155</v>
      </c>
      <c r="B5976" s="14" t="s">
        <v>45</v>
      </c>
      <c r="C5976" s="14" t="s">
        <v>20</v>
      </c>
      <c r="D5976" s="14" t="s">
        <v>90</v>
      </c>
      <c r="E5976" s="14" t="s">
        <v>26</v>
      </c>
      <c r="F5976" s="15">
        <v>43003.0</v>
      </c>
      <c r="G5976" s="15">
        <v>43077.0</v>
      </c>
      <c r="H5976" s="14">
        <v>0.0</v>
      </c>
      <c r="I5976" s="12">
        <f>VLOOKUP(C5976, products!$A$1:$C$8, 3, FALSE)</f>
        <v>5482</v>
      </c>
      <c r="J5976" s="12" t="str">
        <f>VLOOKUP(B5976,sales_teams!A:C,3)</f>
        <v>East</v>
      </c>
      <c r="K5976" s="12" t="str">
        <f>VLOOKUP(B5976,sales_teams!A:C,2)</f>
        <v>Rocco Neubert</v>
      </c>
      <c r="L5976" s="12" t="str">
        <f>VLOOKUP(D5976,accounts!A:G,6)</f>
        <v>United States</v>
      </c>
      <c r="M5976" s="12" t="str">
        <f>VLOOKUP(D5976,accounts!A:B,2)</f>
        <v>software</v>
      </c>
      <c r="N5976" s="12" t="str">
        <f t="shared" si="26"/>
        <v>Sep 2017</v>
      </c>
      <c r="O5976" s="12" t="str">
        <f t="shared" si="731"/>
        <v>Dec 2017</v>
      </c>
      <c r="P5976" s="12">
        <f>VLOOKUP(D5976,accounts!A:G,4)</f>
        <v>4618</v>
      </c>
      <c r="Q5976" s="12">
        <f t="shared" si="732"/>
        <v>91</v>
      </c>
    </row>
    <row r="5977">
      <c r="A5977" s="14" t="s">
        <v>6156</v>
      </c>
      <c r="B5977" s="14" t="s">
        <v>46</v>
      </c>
      <c r="C5977" s="14" t="s">
        <v>20</v>
      </c>
      <c r="D5977" s="14" t="s">
        <v>85</v>
      </c>
      <c r="E5977" s="14" t="s">
        <v>5</v>
      </c>
      <c r="F5977" s="15">
        <v>43003.0</v>
      </c>
      <c r="G5977" s="15">
        <v>43066.0</v>
      </c>
      <c r="H5977" s="14">
        <v>6105.0</v>
      </c>
      <c r="I5977" s="12">
        <f>VLOOKUP(C5977, products!$A$1:$C$8, 3, FALSE)</f>
        <v>5482</v>
      </c>
      <c r="J5977" s="12" t="str">
        <f>VLOOKUP(B5977,sales_teams!A:C,3)</f>
        <v>East</v>
      </c>
      <c r="K5977" s="12" t="str">
        <f>VLOOKUP(B5977,sales_teams!A:C,2)</f>
        <v>Rocco Neubert</v>
      </c>
      <c r="L5977" s="12" t="str">
        <f>VLOOKUP(D5977,accounts!A:G,6)</f>
        <v>United States</v>
      </c>
      <c r="M5977" s="12" t="str">
        <f>VLOOKUP(D5977,accounts!A:B,2)</f>
        <v>medical</v>
      </c>
      <c r="N5977" s="12" t="str">
        <f t="shared" si="26"/>
        <v>Sep 2017</v>
      </c>
      <c r="O5977" s="12" t="str">
        <f t="shared" si="731"/>
        <v>Nov 2017</v>
      </c>
      <c r="P5977" s="12">
        <f>VLOOKUP(D5977,accounts!A:G,4)</f>
        <v>2741.37</v>
      </c>
      <c r="Q5977" s="12">
        <f t="shared" si="732"/>
        <v>61</v>
      </c>
    </row>
    <row r="5978">
      <c r="A5978" s="14" t="s">
        <v>6157</v>
      </c>
      <c r="B5978" s="14" t="s">
        <v>47</v>
      </c>
      <c r="C5978" s="14" t="s">
        <v>22</v>
      </c>
      <c r="D5978" s="14" t="s">
        <v>72</v>
      </c>
      <c r="E5978" s="14" t="s">
        <v>5</v>
      </c>
      <c r="F5978" s="15">
        <v>43003.0</v>
      </c>
      <c r="G5978" s="15">
        <v>43052.0</v>
      </c>
      <c r="H5978" s="14">
        <v>549.0</v>
      </c>
      <c r="I5978" s="12">
        <f>VLOOKUP(C5978, products!$A$1:$C$8, 3, FALSE)</f>
        <v>550</v>
      </c>
      <c r="J5978" s="12" t="str">
        <f>VLOOKUP(B5978,sales_teams!A:C,3)</f>
        <v>East</v>
      </c>
      <c r="K5978" s="12" t="str">
        <f>VLOOKUP(B5978,sales_teams!A:C,2)</f>
        <v>Rocco Neubert</v>
      </c>
      <c r="L5978" s="12" t="str">
        <f>VLOOKUP(D5978,accounts!A:G,6)</f>
        <v>United States</v>
      </c>
      <c r="M5978" s="12" t="str">
        <f>VLOOKUP(D5978,accounts!A:B,2)</f>
        <v>finance</v>
      </c>
      <c r="N5978" s="12" t="str">
        <f t="shared" si="26"/>
        <v>Sep 2017</v>
      </c>
      <c r="O5978" s="12" t="str">
        <f t="shared" si="731"/>
        <v>Nov 2017</v>
      </c>
      <c r="P5978" s="12">
        <f>VLOOKUP(D5978,accounts!A:G,4)</f>
        <v>7537.24</v>
      </c>
      <c r="Q5978" s="12">
        <f t="shared" si="732"/>
        <v>61</v>
      </c>
    </row>
    <row r="5979">
      <c r="A5979" s="14" t="s">
        <v>6158</v>
      </c>
      <c r="B5979" s="14" t="s">
        <v>47</v>
      </c>
      <c r="C5979" s="14" t="s">
        <v>17</v>
      </c>
      <c r="D5979" s="14" t="s">
        <v>132</v>
      </c>
      <c r="E5979" s="14" t="s">
        <v>5</v>
      </c>
      <c r="F5979" s="15">
        <v>43003.0</v>
      </c>
      <c r="G5979" s="15">
        <v>43051.0</v>
      </c>
      <c r="H5979" s="14">
        <v>4828.0</v>
      </c>
      <c r="I5979" s="12">
        <f>VLOOKUP(C5979, products!$A$1:$C$8, 3, FALSE)</f>
        <v>4821</v>
      </c>
      <c r="J5979" s="12" t="str">
        <f>VLOOKUP(B5979,sales_teams!A:C,3)</f>
        <v>East</v>
      </c>
      <c r="K5979" s="12" t="str">
        <f>VLOOKUP(B5979,sales_teams!A:C,2)</f>
        <v>Rocco Neubert</v>
      </c>
      <c r="L5979" s="12" t="str">
        <f>VLOOKUP(D5979,accounts!A:G,6)</f>
        <v>United States</v>
      </c>
      <c r="M5979" s="12" t="str">
        <f>VLOOKUP(D5979,accounts!A:B,2)</f>
        <v>technolgy</v>
      </c>
      <c r="N5979" s="12" t="str">
        <f t="shared" si="26"/>
        <v>Sep 2017</v>
      </c>
      <c r="O5979" s="12" t="str">
        <f t="shared" si="731"/>
        <v>Nov 2017</v>
      </c>
      <c r="P5979" s="12">
        <f>VLOOKUP(D5979,accounts!A:G,4)</f>
        <v>587.72</v>
      </c>
      <c r="Q5979" s="12">
        <f t="shared" si="732"/>
        <v>61</v>
      </c>
    </row>
    <row r="5980">
      <c r="A5980" s="14" t="s">
        <v>6159</v>
      </c>
      <c r="B5980" s="14" t="s">
        <v>50</v>
      </c>
      <c r="C5980" s="14" t="s">
        <v>18</v>
      </c>
      <c r="D5980" s="14" t="s">
        <v>90</v>
      </c>
      <c r="E5980" s="14" t="s">
        <v>26</v>
      </c>
      <c r="F5980" s="15">
        <v>43003.0</v>
      </c>
      <c r="G5980" s="15">
        <v>43012.0</v>
      </c>
      <c r="H5980" s="14">
        <v>0.0</v>
      </c>
      <c r="I5980" s="12">
        <f>VLOOKUP(C5980, products!$A$1:$C$8, 3, FALSE)</f>
        <v>1096</v>
      </c>
      <c r="J5980" s="12" t="str">
        <f>VLOOKUP(B5980,sales_teams!A:C,3)</f>
        <v>West</v>
      </c>
      <c r="K5980" s="12" t="str">
        <f>VLOOKUP(B5980,sales_teams!A:C,2)</f>
        <v>Summer Sewald</v>
      </c>
      <c r="L5980" s="12" t="str">
        <f>VLOOKUP(D5980,accounts!A:G,6)</f>
        <v>United States</v>
      </c>
      <c r="M5980" s="12" t="str">
        <f>VLOOKUP(D5980,accounts!A:B,2)</f>
        <v>software</v>
      </c>
      <c r="N5980" s="12" t="str">
        <f t="shared" si="26"/>
        <v>Sep 2017</v>
      </c>
      <c r="O5980" s="12" t="str">
        <f t="shared" si="731"/>
        <v>Oct 2017</v>
      </c>
      <c r="P5980" s="12">
        <f>VLOOKUP(D5980,accounts!A:G,4)</f>
        <v>4618</v>
      </c>
      <c r="Q5980" s="12">
        <f t="shared" si="732"/>
        <v>30</v>
      </c>
    </row>
    <row r="5981">
      <c r="A5981" s="14" t="s">
        <v>6160</v>
      </c>
      <c r="B5981" s="14" t="s">
        <v>51</v>
      </c>
      <c r="C5981" s="14" t="s">
        <v>22</v>
      </c>
      <c r="D5981" s="14" t="s">
        <v>89</v>
      </c>
      <c r="E5981" s="14" t="s">
        <v>26</v>
      </c>
      <c r="F5981" s="15">
        <v>43003.0</v>
      </c>
      <c r="G5981" s="15">
        <v>43011.0</v>
      </c>
      <c r="H5981" s="14">
        <v>0.0</v>
      </c>
      <c r="I5981" s="12">
        <f>VLOOKUP(C5981, products!$A$1:$C$8, 3, FALSE)</f>
        <v>550</v>
      </c>
      <c r="J5981" s="12" t="str">
        <f>VLOOKUP(B5981,sales_teams!A:C,3)</f>
        <v>West</v>
      </c>
      <c r="K5981" s="12" t="str">
        <f>VLOOKUP(B5981,sales_teams!A:C,2)</f>
        <v>Summer Sewald</v>
      </c>
      <c r="L5981" s="12" t="str">
        <f>VLOOKUP(D5981,accounts!A:G,6)</f>
        <v>United States</v>
      </c>
      <c r="M5981" s="12" t="str">
        <f>VLOOKUP(D5981,accounts!A:B,2)</f>
        <v>employment</v>
      </c>
      <c r="N5981" s="12" t="str">
        <f t="shared" si="26"/>
        <v>Sep 2017</v>
      </c>
      <c r="O5981" s="12" t="str">
        <f t="shared" si="731"/>
        <v>Oct 2017</v>
      </c>
      <c r="P5981" s="12">
        <f>VLOOKUP(D5981,accounts!A:G,4)</f>
        <v>2871.35</v>
      </c>
      <c r="Q5981" s="12">
        <f t="shared" si="732"/>
        <v>30</v>
      </c>
    </row>
    <row r="5982">
      <c r="A5982" s="14" t="s">
        <v>6161</v>
      </c>
      <c r="B5982" s="14" t="s">
        <v>52</v>
      </c>
      <c r="C5982" s="14" t="s">
        <v>22</v>
      </c>
      <c r="D5982" s="14" t="s">
        <v>101</v>
      </c>
      <c r="E5982" s="14" t="s">
        <v>26</v>
      </c>
      <c r="F5982" s="15">
        <v>43003.0</v>
      </c>
      <c r="G5982" s="15">
        <v>43012.0</v>
      </c>
      <c r="H5982" s="14">
        <v>0.0</v>
      </c>
      <c r="I5982" s="12">
        <f>VLOOKUP(C5982, products!$A$1:$C$8, 3, FALSE)</f>
        <v>550</v>
      </c>
      <c r="J5982" s="12" t="str">
        <f>VLOOKUP(B5982,sales_teams!A:C,3)</f>
        <v>West</v>
      </c>
      <c r="K5982" s="12" t="str">
        <f>VLOOKUP(B5982,sales_teams!A:C,2)</f>
        <v>Summer Sewald</v>
      </c>
      <c r="L5982" s="12" t="str">
        <f>VLOOKUP(D5982,accounts!A:G,6)</f>
        <v>United States</v>
      </c>
      <c r="M5982" s="12" t="str">
        <f>VLOOKUP(D5982,accounts!A:B,2)</f>
        <v>finance</v>
      </c>
      <c r="N5982" s="12" t="str">
        <f t="shared" si="26"/>
        <v>Sep 2017</v>
      </c>
      <c r="O5982" s="12" t="str">
        <f t="shared" si="731"/>
        <v>Oct 2017</v>
      </c>
      <c r="P5982" s="12">
        <f>VLOOKUP(D5982,accounts!A:G,4)</f>
        <v>1102.43</v>
      </c>
      <c r="Q5982" s="12">
        <f t="shared" si="732"/>
        <v>30</v>
      </c>
    </row>
    <row r="5983">
      <c r="A5983" s="14" t="s">
        <v>6162</v>
      </c>
      <c r="B5983" s="14" t="s">
        <v>52</v>
      </c>
      <c r="C5983" s="14" t="s">
        <v>19</v>
      </c>
      <c r="D5983" s="14" t="s">
        <v>134</v>
      </c>
      <c r="E5983" s="14" t="s">
        <v>26</v>
      </c>
      <c r="F5983" s="15">
        <v>43003.0</v>
      </c>
      <c r="G5983" s="15">
        <v>43069.0</v>
      </c>
      <c r="H5983" s="14">
        <v>0.0</v>
      </c>
      <c r="I5983" s="12">
        <f>VLOOKUP(C5983, products!$A$1:$C$8, 3, FALSE)</f>
        <v>55</v>
      </c>
      <c r="J5983" s="12" t="str">
        <f>VLOOKUP(B5983,sales_teams!A:C,3)</f>
        <v>West</v>
      </c>
      <c r="K5983" s="12" t="str">
        <f>VLOOKUP(B5983,sales_teams!A:C,2)</f>
        <v>Summer Sewald</v>
      </c>
      <c r="L5983" s="12" t="str">
        <f>VLOOKUP(D5983,accounts!A:G,6)</f>
        <v>United States</v>
      </c>
      <c r="M5983" s="12" t="str">
        <f>VLOOKUP(D5983,accounts!A:B,2)</f>
        <v>medical</v>
      </c>
      <c r="N5983" s="12" t="str">
        <f t="shared" si="26"/>
        <v>Sep 2017</v>
      </c>
      <c r="O5983" s="12" t="str">
        <f t="shared" si="731"/>
        <v>Nov 2017</v>
      </c>
      <c r="P5983" s="12">
        <f>VLOOKUP(D5983,accounts!A:G,4)</f>
        <v>441.08</v>
      </c>
      <c r="Q5983" s="12">
        <f t="shared" si="732"/>
        <v>61</v>
      </c>
    </row>
    <row r="5984">
      <c r="A5984" s="14" t="s">
        <v>6163</v>
      </c>
      <c r="B5984" s="14" t="s">
        <v>53</v>
      </c>
      <c r="C5984" s="14" t="s">
        <v>18</v>
      </c>
      <c r="D5984" s="14" t="s">
        <v>134</v>
      </c>
      <c r="E5984" s="14" t="s">
        <v>5</v>
      </c>
      <c r="F5984" s="15">
        <v>43003.0</v>
      </c>
      <c r="G5984" s="15">
        <v>43012.0</v>
      </c>
      <c r="H5984" s="14">
        <v>1189.0</v>
      </c>
      <c r="I5984" s="12">
        <f>VLOOKUP(C5984, products!$A$1:$C$8, 3, FALSE)</f>
        <v>1096</v>
      </c>
      <c r="J5984" s="12" t="str">
        <f>VLOOKUP(B5984,sales_teams!A:C,3)</f>
        <v>West</v>
      </c>
      <c r="K5984" s="12" t="str">
        <f>VLOOKUP(B5984,sales_teams!A:C,2)</f>
        <v>Summer Sewald</v>
      </c>
      <c r="L5984" s="12" t="str">
        <f>VLOOKUP(D5984,accounts!A:G,6)</f>
        <v>United States</v>
      </c>
      <c r="M5984" s="12" t="str">
        <f>VLOOKUP(D5984,accounts!A:B,2)</f>
        <v>medical</v>
      </c>
      <c r="N5984" s="12" t="str">
        <f t="shared" si="26"/>
        <v>Sep 2017</v>
      </c>
      <c r="O5984" s="12" t="str">
        <f t="shared" si="731"/>
        <v>Oct 2017</v>
      </c>
      <c r="P5984" s="12">
        <f>VLOOKUP(D5984,accounts!A:G,4)</f>
        <v>441.08</v>
      </c>
      <c r="Q5984" s="12">
        <f t="shared" si="732"/>
        <v>30</v>
      </c>
    </row>
    <row r="5985">
      <c r="A5985" s="14" t="s">
        <v>6164</v>
      </c>
      <c r="B5985" s="14" t="s">
        <v>53</v>
      </c>
      <c r="C5985" s="14" t="s">
        <v>19</v>
      </c>
      <c r="D5985" s="14" t="s">
        <v>68</v>
      </c>
      <c r="E5985" s="14" t="s">
        <v>5</v>
      </c>
      <c r="F5985" s="15">
        <v>43003.0</v>
      </c>
      <c r="G5985" s="15">
        <v>43067.0</v>
      </c>
      <c r="H5985" s="14">
        <v>51.0</v>
      </c>
      <c r="I5985" s="12">
        <f>VLOOKUP(C5985, products!$A$1:$C$8, 3, FALSE)</f>
        <v>55</v>
      </c>
      <c r="J5985" s="12" t="str">
        <f>VLOOKUP(B5985,sales_teams!A:C,3)</f>
        <v>West</v>
      </c>
      <c r="K5985" s="12" t="str">
        <f>VLOOKUP(B5985,sales_teams!A:C,2)</f>
        <v>Summer Sewald</v>
      </c>
      <c r="L5985" s="12" t="str">
        <f>VLOOKUP(D5985,accounts!A:G,6)</f>
        <v>Korea</v>
      </c>
      <c r="M5985" s="12" t="str">
        <f>VLOOKUP(D5985,accounts!A:B,2)</f>
        <v>technolgy</v>
      </c>
      <c r="N5985" s="12" t="str">
        <f t="shared" si="26"/>
        <v>Sep 2017</v>
      </c>
      <c r="O5985" s="12" t="str">
        <f t="shared" si="731"/>
        <v>Nov 2017</v>
      </c>
      <c r="P5985" s="12">
        <f>VLOOKUP(D5985,accounts!A:G,4)</f>
        <v>8170.38</v>
      </c>
      <c r="Q5985" s="12">
        <f t="shared" si="732"/>
        <v>61</v>
      </c>
    </row>
    <row r="5986">
      <c r="A5986" s="14" t="s">
        <v>6165</v>
      </c>
      <c r="B5986" s="14" t="s">
        <v>54</v>
      </c>
      <c r="C5986" s="14" t="s">
        <v>18</v>
      </c>
      <c r="D5986" s="14" t="s">
        <v>75</v>
      </c>
      <c r="E5986" s="14" t="s">
        <v>26</v>
      </c>
      <c r="F5986" s="15">
        <v>43003.0</v>
      </c>
      <c r="G5986" s="15">
        <v>43093.0</v>
      </c>
      <c r="H5986" s="14">
        <v>0.0</v>
      </c>
      <c r="I5986" s="12">
        <f>VLOOKUP(C5986, products!$A$1:$C$8, 3, FALSE)</f>
        <v>1096</v>
      </c>
      <c r="J5986" s="12" t="str">
        <f>VLOOKUP(B5986,sales_teams!A:C,3)</f>
        <v>West</v>
      </c>
      <c r="K5986" s="12" t="str">
        <f>VLOOKUP(B5986,sales_teams!A:C,2)</f>
        <v>Summer Sewald</v>
      </c>
      <c r="L5986" s="12" t="str">
        <f>VLOOKUP(D5986,accounts!A:G,6)</f>
        <v>Jordan</v>
      </c>
      <c r="M5986" s="12" t="str">
        <f>VLOOKUP(D5986,accounts!A:B,2)</f>
        <v>marketing</v>
      </c>
      <c r="N5986" s="12" t="str">
        <f t="shared" si="26"/>
        <v>Sep 2017</v>
      </c>
      <c r="O5986" s="12" t="str">
        <f t="shared" si="731"/>
        <v>Dec 2017</v>
      </c>
      <c r="P5986" s="12">
        <f>VLOOKUP(D5986,accounts!A:G,4)</f>
        <v>3027.46</v>
      </c>
      <c r="Q5986" s="12">
        <f t="shared" si="732"/>
        <v>91</v>
      </c>
    </row>
    <row r="5987">
      <c r="A5987" s="14" t="s">
        <v>6166</v>
      </c>
      <c r="B5987" s="14" t="s">
        <v>55</v>
      </c>
      <c r="C5987" s="14" t="s">
        <v>21</v>
      </c>
      <c r="D5987" s="14" t="s">
        <v>72</v>
      </c>
      <c r="E5987" s="14" t="s">
        <v>26</v>
      </c>
      <c r="F5987" s="15">
        <v>43003.0</v>
      </c>
      <c r="G5987" s="15">
        <v>43011.0</v>
      </c>
      <c r="H5987" s="14">
        <v>0.0</v>
      </c>
      <c r="I5987" s="12">
        <f>VLOOKUP(C5987, products!$A$1:$C$8, 3, FALSE)</f>
        <v>3393</v>
      </c>
      <c r="J5987" s="12" t="str">
        <f>VLOOKUP(B5987,sales_teams!A:C,3)</f>
        <v>West</v>
      </c>
      <c r="K5987" s="12" t="str">
        <f>VLOOKUP(B5987,sales_teams!A:C,2)</f>
        <v>Summer Sewald</v>
      </c>
      <c r="L5987" s="12" t="str">
        <f>VLOOKUP(D5987,accounts!A:G,6)</f>
        <v>United States</v>
      </c>
      <c r="M5987" s="12" t="str">
        <f>VLOOKUP(D5987,accounts!A:B,2)</f>
        <v>finance</v>
      </c>
      <c r="N5987" s="12" t="str">
        <f t="shared" si="26"/>
        <v>Sep 2017</v>
      </c>
      <c r="O5987" s="12" t="str">
        <f t="shared" si="731"/>
        <v>Oct 2017</v>
      </c>
      <c r="P5987" s="12">
        <f>VLOOKUP(D5987,accounts!A:G,4)</f>
        <v>7537.24</v>
      </c>
      <c r="Q5987" s="12">
        <f t="shared" si="732"/>
        <v>30</v>
      </c>
    </row>
    <row r="5988">
      <c r="A5988" s="14" t="s">
        <v>6167</v>
      </c>
      <c r="B5988" s="14" t="s">
        <v>57</v>
      </c>
      <c r="C5988" s="14" t="s">
        <v>18</v>
      </c>
      <c r="D5988" s="14" t="s">
        <v>90</v>
      </c>
      <c r="E5988" s="14" t="s">
        <v>26</v>
      </c>
      <c r="F5988" s="15">
        <v>43003.0</v>
      </c>
      <c r="G5988" s="15">
        <v>43011.0</v>
      </c>
      <c r="H5988" s="14">
        <v>0.0</v>
      </c>
      <c r="I5988" s="12">
        <f>VLOOKUP(C5988, products!$A$1:$C$8, 3, FALSE)</f>
        <v>1096</v>
      </c>
      <c r="J5988" s="12" t="str">
        <f>VLOOKUP(B5988,sales_teams!A:C,3)</f>
        <v>West</v>
      </c>
      <c r="K5988" s="12" t="str">
        <f>VLOOKUP(B5988,sales_teams!A:C,2)</f>
        <v>Summer Sewald</v>
      </c>
      <c r="L5988" s="12" t="str">
        <f>VLOOKUP(D5988,accounts!A:G,6)</f>
        <v>United States</v>
      </c>
      <c r="M5988" s="12" t="str">
        <f>VLOOKUP(D5988,accounts!A:B,2)</f>
        <v>software</v>
      </c>
      <c r="N5988" s="12" t="str">
        <f t="shared" si="26"/>
        <v>Sep 2017</v>
      </c>
      <c r="O5988" s="12" t="str">
        <f t="shared" si="731"/>
        <v>Oct 2017</v>
      </c>
      <c r="P5988" s="12">
        <f>VLOOKUP(D5988,accounts!A:G,4)</f>
        <v>4618</v>
      </c>
      <c r="Q5988" s="12">
        <f t="shared" si="732"/>
        <v>30</v>
      </c>
    </row>
    <row r="5989">
      <c r="A5989" s="14" t="s">
        <v>6168</v>
      </c>
      <c r="B5989" s="14" t="s">
        <v>57</v>
      </c>
      <c r="C5989" s="14" t="s">
        <v>19</v>
      </c>
      <c r="D5989" s="14" t="s">
        <v>66</v>
      </c>
      <c r="E5989" s="14" t="s">
        <v>5</v>
      </c>
      <c r="F5989" s="15">
        <v>43003.0</v>
      </c>
      <c r="G5989" s="15">
        <v>43059.0</v>
      </c>
      <c r="H5989" s="14">
        <v>55.0</v>
      </c>
      <c r="I5989" s="12">
        <f>VLOOKUP(C5989, products!$A$1:$C$8, 3, FALSE)</f>
        <v>55</v>
      </c>
      <c r="J5989" s="12" t="str">
        <f>VLOOKUP(B5989,sales_teams!A:C,3)</f>
        <v>West</v>
      </c>
      <c r="K5989" s="12" t="str">
        <f>VLOOKUP(B5989,sales_teams!A:C,2)</f>
        <v>Summer Sewald</v>
      </c>
      <c r="L5989" s="12" t="str">
        <f>VLOOKUP(D5989,accounts!A:G,6)</f>
        <v>United States</v>
      </c>
      <c r="M5989" s="12" t="str">
        <f>VLOOKUP(D5989,accounts!A:B,2)</f>
        <v>medical</v>
      </c>
      <c r="N5989" s="12" t="str">
        <f t="shared" si="26"/>
        <v>Sep 2017</v>
      </c>
      <c r="O5989" s="12" t="str">
        <f t="shared" si="731"/>
        <v>Nov 2017</v>
      </c>
      <c r="P5989" s="12">
        <f>VLOOKUP(D5989,accounts!A:G,4)</f>
        <v>4.54</v>
      </c>
      <c r="Q5989" s="12">
        <f t="shared" si="732"/>
        <v>61</v>
      </c>
    </row>
    <row r="5990">
      <c r="A5990" s="14" t="s">
        <v>6169</v>
      </c>
      <c r="B5990" s="14" t="s">
        <v>57</v>
      </c>
      <c r="C5990" s="14" t="s">
        <v>19</v>
      </c>
      <c r="D5990" s="14" t="s">
        <v>102</v>
      </c>
      <c r="E5990" s="14" t="s">
        <v>5</v>
      </c>
      <c r="F5990" s="15">
        <v>43003.0</v>
      </c>
      <c r="G5990" s="15">
        <v>43012.0</v>
      </c>
      <c r="H5990" s="14">
        <v>53.0</v>
      </c>
      <c r="I5990" s="12">
        <f>VLOOKUP(C5990, products!$A$1:$C$8, 3, FALSE)</f>
        <v>55</v>
      </c>
      <c r="J5990" s="12" t="str">
        <f>VLOOKUP(B5990,sales_teams!A:C,3)</f>
        <v>West</v>
      </c>
      <c r="K5990" s="12" t="str">
        <f>VLOOKUP(B5990,sales_teams!A:C,2)</f>
        <v>Summer Sewald</v>
      </c>
      <c r="L5990" s="12" t="str">
        <f>VLOOKUP(D5990,accounts!A:G,6)</f>
        <v>United States</v>
      </c>
      <c r="M5990" s="12" t="str">
        <f>VLOOKUP(D5990,accounts!A:B,2)</f>
        <v>marketing</v>
      </c>
      <c r="N5990" s="12" t="str">
        <f t="shared" si="26"/>
        <v>Sep 2017</v>
      </c>
      <c r="O5990" s="12" t="str">
        <f t="shared" si="731"/>
        <v>Oct 2017</v>
      </c>
      <c r="P5990" s="12">
        <f>VLOOKUP(D5990,accounts!A:G,4)</f>
        <v>2173.98</v>
      </c>
      <c r="Q5990" s="12">
        <f t="shared" si="732"/>
        <v>30</v>
      </c>
    </row>
    <row r="5991">
      <c r="A5991" s="14" t="s">
        <v>6170</v>
      </c>
      <c r="B5991" s="14" t="s">
        <v>58</v>
      </c>
      <c r="C5991" s="14" t="s">
        <v>19</v>
      </c>
      <c r="D5991" s="14" t="s">
        <v>123</v>
      </c>
      <c r="E5991" s="14" t="s">
        <v>26</v>
      </c>
      <c r="F5991" s="15">
        <v>43003.0</v>
      </c>
      <c r="G5991" s="15">
        <v>43013.0</v>
      </c>
      <c r="H5991" s="14">
        <v>0.0</v>
      </c>
      <c r="I5991" s="12">
        <f>VLOOKUP(C5991, products!$A$1:$C$8, 3, FALSE)</f>
        <v>55</v>
      </c>
      <c r="J5991" s="12" t="str">
        <f>VLOOKUP(B5991,sales_teams!A:C,3)</f>
        <v>West</v>
      </c>
      <c r="K5991" s="12" t="str">
        <f>VLOOKUP(B5991,sales_teams!A:C,2)</f>
        <v>Summer Sewald</v>
      </c>
      <c r="L5991" s="12" t="str">
        <f>VLOOKUP(D5991,accounts!A:G,6)</f>
        <v>United States</v>
      </c>
      <c r="M5991" s="12" t="str">
        <f>VLOOKUP(D5991,accounts!A:B,2)</f>
        <v>entertainment</v>
      </c>
      <c r="N5991" s="12" t="str">
        <f t="shared" si="26"/>
        <v>Sep 2017</v>
      </c>
      <c r="O5991" s="12" t="str">
        <f t="shared" si="731"/>
        <v>Oct 2017</v>
      </c>
      <c r="P5991" s="12">
        <f>VLOOKUP(D5991,accounts!A:G,4)</f>
        <v>349.81</v>
      </c>
      <c r="Q5991" s="12">
        <f t="shared" si="732"/>
        <v>30</v>
      </c>
    </row>
    <row r="5992">
      <c r="A5992" s="14" t="s">
        <v>6171</v>
      </c>
      <c r="B5992" s="14" t="s">
        <v>60</v>
      </c>
      <c r="C5992" s="14" t="s">
        <v>20</v>
      </c>
      <c r="D5992" s="14" t="s">
        <v>80</v>
      </c>
      <c r="E5992" s="14" t="s">
        <v>5</v>
      </c>
      <c r="F5992" s="15">
        <v>43003.0</v>
      </c>
      <c r="G5992" s="15">
        <v>43078.0</v>
      </c>
      <c r="H5992" s="14">
        <v>5960.0</v>
      </c>
      <c r="I5992" s="12">
        <f>VLOOKUP(C5992, products!$A$1:$C$8, 3, FALSE)</f>
        <v>5482</v>
      </c>
      <c r="J5992" s="12" t="str">
        <f>VLOOKUP(B5992,sales_teams!A:C,3)</f>
        <v>West</v>
      </c>
      <c r="K5992" s="12" t="str">
        <f>VLOOKUP(B5992,sales_teams!A:C,2)</f>
        <v>Summer Sewald</v>
      </c>
      <c r="L5992" s="12" t="str">
        <f>VLOOKUP(D5992,accounts!A:G,6)</f>
        <v>United States</v>
      </c>
      <c r="M5992" s="12" t="str">
        <f>VLOOKUP(D5992,accounts!A:B,2)</f>
        <v>technolgy</v>
      </c>
      <c r="N5992" s="12" t="str">
        <f t="shared" si="26"/>
        <v>Sep 2017</v>
      </c>
      <c r="O5992" s="12" t="str">
        <f t="shared" si="731"/>
        <v>Dec 2017</v>
      </c>
      <c r="P5992" s="12">
        <f>VLOOKUP(D5992,accounts!A:G,4)</f>
        <v>1712.68</v>
      </c>
      <c r="Q5992" s="12">
        <f t="shared" si="732"/>
        <v>91</v>
      </c>
    </row>
    <row r="5993">
      <c r="A5993" s="14" t="s">
        <v>6172</v>
      </c>
      <c r="B5993" s="14" t="s">
        <v>61</v>
      </c>
      <c r="C5993" s="14" t="s">
        <v>21</v>
      </c>
      <c r="D5993" s="14" t="s">
        <v>111</v>
      </c>
      <c r="E5993" s="14" t="s">
        <v>5</v>
      </c>
      <c r="F5993" s="15">
        <v>43003.0</v>
      </c>
      <c r="G5993" s="15">
        <v>43012.0</v>
      </c>
      <c r="H5993" s="14">
        <v>3438.0</v>
      </c>
      <c r="I5993" s="12">
        <f>VLOOKUP(C5993, products!$A$1:$C$8, 3, FALSE)</f>
        <v>3393</v>
      </c>
      <c r="J5993" s="12" t="str">
        <f>VLOOKUP(B5993,sales_teams!A:C,3)</f>
        <v>West</v>
      </c>
      <c r="K5993" s="12" t="str">
        <f>VLOOKUP(B5993,sales_teams!A:C,2)</f>
        <v>Summer Sewald</v>
      </c>
      <c r="L5993" s="12" t="str">
        <f>VLOOKUP(D5993,accounts!A:G,6)</f>
        <v>United States</v>
      </c>
      <c r="M5993" s="12" t="str">
        <f>VLOOKUP(D5993,accounts!A:B,2)</f>
        <v>retail</v>
      </c>
      <c r="N5993" s="12" t="str">
        <f t="shared" si="26"/>
        <v>Sep 2017</v>
      </c>
      <c r="O5993" s="12" t="str">
        <f t="shared" si="731"/>
        <v>Oct 2017</v>
      </c>
      <c r="P5993" s="12">
        <f>VLOOKUP(D5993,accounts!A:G,4)</f>
        <v>223.8</v>
      </c>
      <c r="Q5993" s="12">
        <f t="shared" si="732"/>
        <v>30</v>
      </c>
    </row>
    <row r="5994">
      <c r="A5994" s="14" t="s">
        <v>6173</v>
      </c>
      <c r="B5994" s="14" t="s">
        <v>32</v>
      </c>
      <c r="C5994" s="14" t="s">
        <v>19</v>
      </c>
      <c r="D5994" s="14" t="s">
        <v>98</v>
      </c>
      <c r="E5994" s="14" t="s">
        <v>26</v>
      </c>
      <c r="F5994" s="15">
        <v>43004.0</v>
      </c>
      <c r="G5994" s="15">
        <v>43014.0</v>
      </c>
      <c r="H5994" s="14">
        <v>0.0</v>
      </c>
      <c r="I5994" s="12">
        <f>VLOOKUP(C5994, products!$A$1:$C$8, 3, FALSE)</f>
        <v>55</v>
      </c>
      <c r="J5994" s="12" t="str">
        <f>VLOOKUP(B5994,sales_teams!A:C,3)</f>
        <v>Central</v>
      </c>
      <c r="K5994" s="12" t="str">
        <f>VLOOKUP(B5994,sales_teams!A:C,2)</f>
        <v>Dustin Brinkmann</v>
      </c>
      <c r="L5994" s="12" t="str">
        <f>VLOOKUP(D5994,accounts!A:G,6)</f>
        <v>United States</v>
      </c>
      <c r="M5994" s="12" t="str">
        <f>VLOOKUP(D5994,accounts!A:B,2)</f>
        <v>retail</v>
      </c>
      <c r="N5994" s="12" t="str">
        <f t="shared" si="26"/>
        <v>Sep 2017</v>
      </c>
      <c r="O5994" s="12" t="str">
        <f t="shared" si="731"/>
        <v>Oct 2017</v>
      </c>
      <c r="P5994" s="12">
        <f>VLOOKUP(D5994,accounts!A:G,4)</f>
        <v>718.62</v>
      </c>
      <c r="Q5994" s="12">
        <f t="shared" si="732"/>
        <v>30</v>
      </c>
    </row>
    <row r="5995">
      <c r="A5995" s="14" t="s">
        <v>6174</v>
      </c>
      <c r="B5995" s="14" t="s">
        <v>32</v>
      </c>
      <c r="C5995" s="14" t="s">
        <v>19</v>
      </c>
      <c r="D5995" s="14" t="s">
        <v>103</v>
      </c>
      <c r="E5995" s="14" t="s">
        <v>5</v>
      </c>
      <c r="F5995" s="15">
        <v>43004.0</v>
      </c>
      <c r="G5995" s="15">
        <v>43042.0</v>
      </c>
      <c r="H5995" s="14">
        <v>54.0</v>
      </c>
      <c r="I5995" s="12">
        <f>VLOOKUP(C5995, products!$A$1:$C$8, 3, FALSE)</f>
        <v>55</v>
      </c>
      <c r="J5995" s="12" t="str">
        <f>VLOOKUP(B5995,sales_teams!A:C,3)</f>
        <v>Central</v>
      </c>
      <c r="K5995" s="12" t="str">
        <f>VLOOKUP(B5995,sales_teams!A:C,2)</f>
        <v>Dustin Brinkmann</v>
      </c>
      <c r="L5995" s="12" t="str">
        <f>VLOOKUP(D5995,accounts!A:G,6)</f>
        <v>Norway</v>
      </c>
      <c r="M5995" s="12" t="str">
        <f>VLOOKUP(D5995,accounts!A:B,2)</f>
        <v>technolgy</v>
      </c>
      <c r="N5995" s="12" t="str">
        <f t="shared" si="26"/>
        <v>Sep 2017</v>
      </c>
      <c r="O5995" s="12" t="str">
        <f t="shared" si="731"/>
        <v>Nov 2017</v>
      </c>
      <c r="P5995" s="12">
        <f>VLOOKUP(D5995,accounts!A:G,4)</f>
        <v>1223.72</v>
      </c>
      <c r="Q5995" s="12">
        <f t="shared" si="732"/>
        <v>61</v>
      </c>
    </row>
    <row r="5996">
      <c r="A5996" s="14" t="s">
        <v>6175</v>
      </c>
      <c r="B5996" s="14" t="s">
        <v>33</v>
      </c>
      <c r="C5996" s="14" t="s">
        <v>18</v>
      </c>
      <c r="D5996" s="14" t="s">
        <v>65</v>
      </c>
      <c r="E5996" s="14" t="s">
        <v>26</v>
      </c>
      <c r="F5996" s="15">
        <v>43004.0</v>
      </c>
      <c r="G5996" s="15">
        <v>43045.0</v>
      </c>
      <c r="H5996" s="14">
        <v>0.0</v>
      </c>
      <c r="I5996" s="12">
        <f>VLOOKUP(C5996, products!$A$1:$C$8, 3, FALSE)</f>
        <v>1096</v>
      </c>
      <c r="J5996" s="12" t="str">
        <f>VLOOKUP(B5996,sales_teams!A:C,3)</f>
        <v>Central</v>
      </c>
      <c r="K5996" s="12" t="str">
        <f>VLOOKUP(B5996,sales_teams!A:C,2)</f>
        <v>Dustin Brinkmann</v>
      </c>
      <c r="L5996" s="12" t="str">
        <f>VLOOKUP(D5996,accounts!A:G,6)</f>
        <v>United States</v>
      </c>
      <c r="M5996" s="12" t="str">
        <f>VLOOKUP(D5996,accounts!A:B,2)</f>
        <v>technolgy</v>
      </c>
      <c r="N5996" s="12" t="str">
        <f t="shared" si="26"/>
        <v>Sep 2017</v>
      </c>
      <c r="O5996" s="12" t="str">
        <f t="shared" si="731"/>
        <v>Nov 2017</v>
      </c>
      <c r="P5996" s="12">
        <f>VLOOKUP(D5996,accounts!A:G,4)</f>
        <v>7708.38</v>
      </c>
      <c r="Q5996" s="12">
        <f t="shared" si="732"/>
        <v>61</v>
      </c>
    </row>
    <row r="5997">
      <c r="A5997" s="14" t="s">
        <v>6176</v>
      </c>
      <c r="B5997" s="14" t="s">
        <v>34</v>
      </c>
      <c r="C5997" s="14" t="s">
        <v>22</v>
      </c>
      <c r="D5997" s="14" t="s">
        <v>118</v>
      </c>
      <c r="E5997" s="14" t="s">
        <v>26</v>
      </c>
      <c r="F5997" s="15">
        <v>43004.0</v>
      </c>
      <c r="G5997" s="15">
        <v>43013.0</v>
      </c>
      <c r="H5997" s="14">
        <v>0.0</v>
      </c>
      <c r="I5997" s="12">
        <f>VLOOKUP(C5997, products!$A$1:$C$8, 3, FALSE)</f>
        <v>550</v>
      </c>
      <c r="J5997" s="12" t="str">
        <f>VLOOKUP(B5997,sales_teams!A:C,3)</f>
        <v>Central</v>
      </c>
      <c r="K5997" s="12" t="str">
        <f>VLOOKUP(B5997,sales_teams!A:C,2)</f>
        <v>Dustin Brinkmann</v>
      </c>
      <c r="L5997" s="12" t="str">
        <f>VLOOKUP(D5997,accounts!A:G,6)</f>
        <v>United States</v>
      </c>
      <c r="M5997" s="12" t="str">
        <f>VLOOKUP(D5997,accounts!A:B,2)</f>
        <v>retail</v>
      </c>
      <c r="N5997" s="12" t="str">
        <f t="shared" si="26"/>
        <v>Sep 2017</v>
      </c>
      <c r="O5997" s="12" t="str">
        <f t="shared" si="731"/>
        <v>Oct 2017</v>
      </c>
      <c r="P5997" s="12">
        <f>VLOOKUP(D5997,accounts!A:G,4)</f>
        <v>702.72</v>
      </c>
      <c r="Q5997" s="12">
        <f t="shared" si="732"/>
        <v>30</v>
      </c>
    </row>
    <row r="5998">
      <c r="A5998" s="14" t="s">
        <v>6177</v>
      </c>
      <c r="B5998" s="14" t="s">
        <v>34</v>
      </c>
      <c r="C5998" s="14" t="s">
        <v>21</v>
      </c>
      <c r="D5998" s="14" t="s">
        <v>139</v>
      </c>
      <c r="E5998" s="14" t="s">
        <v>26</v>
      </c>
      <c r="F5998" s="15">
        <v>43004.0</v>
      </c>
      <c r="G5998" s="15">
        <v>43006.0</v>
      </c>
      <c r="H5998" s="14">
        <v>0.0</v>
      </c>
      <c r="I5998" s="12">
        <f>VLOOKUP(C5998, products!$A$1:$C$8, 3, FALSE)</f>
        <v>3393</v>
      </c>
      <c r="J5998" s="12" t="str">
        <f>VLOOKUP(B5998,sales_teams!A:C,3)</f>
        <v>Central</v>
      </c>
      <c r="K5998" s="12" t="str">
        <f>VLOOKUP(B5998,sales_teams!A:C,2)</f>
        <v>Dustin Brinkmann</v>
      </c>
      <c r="L5998" s="12" t="str">
        <f>VLOOKUP(D5998,accounts!A:G,6)</f>
        <v>United States</v>
      </c>
      <c r="M5998" s="12" t="str">
        <f>VLOOKUP(D5998,accounts!A:B,2)</f>
        <v>technolgy</v>
      </c>
      <c r="N5998" s="12" t="str">
        <f t="shared" si="26"/>
        <v>Sep 2017</v>
      </c>
      <c r="O5998" s="12" t="str">
        <f t="shared" si="731"/>
        <v>Sep 2017</v>
      </c>
      <c r="P5998" s="12">
        <f>VLOOKUP(D5998,accounts!A:G,4)</f>
        <v>527.11</v>
      </c>
      <c r="Q5998" s="12">
        <f t="shared" si="732"/>
        <v>0</v>
      </c>
    </row>
    <row r="5999">
      <c r="A5999" s="14" t="s">
        <v>6178</v>
      </c>
      <c r="B5999" s="14" t="s">
        <v>35</v>
      </c>
      <c r="C5999" s="14" t="s">
        <v>20</v>
      </c>
      <c r="D5999" s="14" t="s">
        <v>126</v>
      </c>
      <c r="E5999" s="14" t="s">
        <v>26</v>
      </c>
      <c r="F5999" s="15">
        <v>43004.0</v>
      </c>
      <c r="G5999" s="15">
        <v>43014.0</v>
      </c>
      <c r="H5999" s="14">
        <v>0.0</v>
      </c>
      <c r="I5999" s="12">
        <f>VLOOKUP(C5999, products!$A$1:$C$8, 3, FALSE)</f>
        <v>5482</v>
      </c>
      <c r="J5999" s="12" t="str">
        <f>VLOOKUP(B5999,sales_teams!A:C,3)</f>
        <v>Central</v>
      </c>
      <c r="K5999" s="12" t="str">
        <f>VLOOKUP(B5999,sales_teams!A:C,2)</f>
        <v>Dustin Brinkmann</v>
      </c>
      <c r="L5999" s="12" t="str">
        <f>VLOOKUP(D5999,accounts!A:G,6)</f>
        <v>United States</v>
      </c>
      <c r="M5999" s="12" t="str">
        <f>VLOOKUP(D5999,accounts!A:B,2)</f>
        <v>retail</v>
      </c>
      <c r="N5999" s="12" t="str">
        <f t="shared" si="26"/>
        <v>Sep 2017</v>
      </c>
      <c r="O5999" s="12" t="str">
        <f t="shared" si="731"/>
        <v>Oct 2017</v>
      </c>
      <c r="P5999" s="12">
        <f>VLOOKUP(D5999,accounts!A:G,4)</f>
        <v>332.43</v>
      </c>
      <c r="Q5999" s="12">
        <f t="shared" si="732"/>
        <v>30</v>
      </c>
    </row>
    <row r="6000">
      <c r="A6000" s="14" t="s">
        <v>6179</v>
      </c>
      <c r="B6000" s="14" t="s">
        <v>35</v>
      </c>
      <c r="C6000" s="14" t="s">
        <v>19</v>
      </c>
      <c r="D6000" s="14" t="s">
        <v>73</v>
      </c>
      <c r="E6000" s="14" t="s">
        <v>26</v>
      </c>
      <c r="F6000" s="15">
        <v>43004.0</v>
      </c>
      <c r="G6000" s="15">
        <v>43015.0</v>
      </c>
      <c r="H6000" s="14">
        <v>0.0</v>
      </c>
      <c r="I6000" s="12">
        <f>VLOOKUP(C6000, products!$A$1:$C$8, 3, FALSE)</f>
        <v>55</v>
      </c>
      <c r="J6000" s="12" t="str">
        <f>VLOOKUP(B6000,sales_teams!A:C,3)</f>
        <v>Central</v>
      </c>
      <c r="K6000" s="12" t="str">
        <f>VLOOKUP(B6000,sales_teams!A:C,2)</f>
        <v>Dustin Brinkmann</v>
      </c>
      <c r="L6000" s="12" t="str">
        <f>VLOOKUP(D6000,accounts!A:G,6)</f>
        <v>United States</v>
      </c>
      <c r="M6000" s="12" t="str">
        <f>VLOOKUP(D6000,accounts!A:B,2)</f>
        <v>medical</v>
      </c>
      <c r="N6000" s="12" t="str">
        <f t="shared" si="26"/>
        <v>Sep 2017</v>
      </c>
      <c r="O6000" s="12" t="str">
        <f t="shared" si="731"/>
        <v>Oct 2017</v>
      </c>
      <c r="P6000" s="12">
        <f>VLOOKUP(D6000,accounts!A:G,4)</f>
        <v>3178.24</v>
      </c>
      <c r="Q6000" s="12">
        <f t="shared" si="732"/>
        <v>30</v>
      </c>
    </row>
    <row r="6001">
      <c r="A6001" s="14" t="s">
        <v>6180</v>
      </c>
      <c r="B6001" s="14" t="s">
        <v>35</v>
      </c>
      <c r="C6001" s="14" t="s">
        <v>19</v>
      </c>
      <c r="D6001" s="14" t="s">
        <v>142</v>
      </c>
      <c r="E6001" s="14" t="s">
        <v>5</v>
      </c>
      <c r="F6001" s="15">
        <v>43004.0</v>
      </c>
      <c r="G6001" s="15">
        <v>43011.0</v>
      </c>
      <c r="H6001" s="14">
        <v>55.0</v>
      </c>
      <c r="I6001" s="12">
        <f>VLOOKUP(C6001, products!$A$1:$C$8, 3, FALSE)</f>
        <v>55</v>
      </c>
      <c r="J6001" s="12" t="str">
        <f>VLOOKUP(B6001,sales_teams!A:C,3)</f>
        <v>Central</v>
      </c>
      <c r="K6001" s="12" t="str">
        <f>VLOOKUP(B6001,sales_teams!A:C,2)</f>
        <v>Dustin Brinkmann</v>
      </c>
      <c r="L6001" s="12" t="str">
        <f>VLOOKUP(D6001,accounts!A:G,6)</f>
        <v>United States</v>
      </c>
      <c r="M6001" s="12" t="str">
        <f>VLOOKUP(D6001,accounts!A:B,2)</f>
        <v>employment</v>
      </c>
      <c r="N6001" s="12" t="str">
        <f t="shared" si="26"/>
        <v>Sep 2017</v>
      </c>
      <c r="O6001" s="12" t="str">
        <f t="shared" si="731"/>
        <v>Oct 2017</v>
      </c>
      <c r="P6001" s="12">
        <f>VLOOKUP(D6001,accounts!A:G,4)</f>
        <v>291.27</v>
      </c>
      <c r="Q6001" s="12">
        <f t="shared" si="732"/>
        <v>30</v>
      </c>
    </row>
    <row r="6002">
      <c r="A6002" s="14" t="s">
        <v>6181</v>
      </c>
      <c r="B6002" s="14" t="s">
        <v>36</v>
      </c>
      <c r="C6002" s="14" t="s">
        <v>18</v>
      </c>
      <c r="D6002" s="14" t="s">
        <v>87</v>
      </c>
      <c r="E6002" s="14" t="s">
        <v>26</v>
      </c>
      <c r="F6002" s="15">
        <v>43004.0</v>
      </c>
      <c r="G6002" s="15">
        <v>43058.0</v>
      </c>
      <c r="H6002" s="14">
        <v>0.0</v>
      </c>
      <c r="I6002" s="12">
        <f>VLOOKUP(C6002, products!$A$1:$C$8, 3, FALSE)</f>
        <v>1096</v>
      </c>
      <c r="J6002" s="12" t="str">
        <f>VLOOKUP(B6002,sales_teams!A:C,3)</f>
        <v>Central</v>
      </c>
      <c r="K6002" s="12" t="str">
        <f>VLOOKUP(B6002,sales_teams!A:C,2)</f>
        <v>Dustin Brinkmann</v>
      </c>
      <c r="L6002" s="12" t="str">
        <f>VLOOKUP(D6002,accounts!A:G,6)</f>
        <v>United States</v>
      </c>
      <c r="M6002" s="12" t="str">
        <f>VLOOKUP(D6002,accounts!A:B,2)</f>
        <v>entertainment</v>
      </c>
      <c r="N6002" s="12" t="str">
        <f t="shared" si="26"/>
        <v>Sep 2017</v>
      </c>
      <c r="O6002" s="12" t="str">
        <f t="shared" si="731"/>
        <v>Nov 2017</v>
      </c>
      <c r="P6002" s="12">
        <f>VLOOKUP(D6002,accounts!A:G,4)</f>
        <v>3838.39</v>
      </c>
      <c r="Q6002" s="12">
        <f t="shared" si="732"/>
        <v>61</v>
      </c>
    </row>
    <row r="6003">
      <c r="A6003" s="14" t="s">
        <v>6182</v>
      </c>
      <c r="B6003" s="14" t="s">
        <v>37</v>
      </c>
      <c r="C6003" s="14" t="s">
        <v>18</v>
      </c>
      <c r="D6003" s="14" t="s">
        <v>65</v>
      </c>
      <c r="E6003" s="14" t="s">
        <v>26</v>
      </c>
      <c r="F6003" s="15">
        <v>43004.0</v>
      </c>
      <c r="G6003" s="15">
        <v>43058.0</v>
      </c>
      <c r="H6003" s="14">
        <v>0.0</v>
      </c>
      <c r="I6003" s="12">
        <f>VLOOKUP(C6003, products!$A$1:$C$8, 3, FALSE)</f>
        <v>1096</v>
      </c>
      <c r="J6003" s="12" t="str">
        <f>VLOOKUP(B6003,sales_teams!A:C,3)</f>
        <v>East</v>
      </c>
      <c r="K6003" s="12" t="str">
        <f>VLOOKUP(B6003,sales_teams!A:C,2)</f>
        <v>Rocco Neubert</v>
      </c>
      <c r="L6003" s="12" t="str">
        <f>VLOOKUP(D6003,accounts!A:G,6)</f>
        <v>United States</v>
      </c>
      <c r="M6003" s="12" t="str">
        <f>VLOOKUP(D6003,accounts!A:B,2)</f>
        <v>technolgy</v>
      </c>
      <c r="N6003" s="12" t="str">
        <f t="shared" si="26"/>
        <v>Sep 2017</v>
      </c>
      <c r="O6003" s="12" t="str">
        <f t="shared" si="731"/>
        <v>Nov 2017</v>
      </c>
      <c r="P6003" s="12">
        <f>VLOOKUP(D6003,accounts!A:G,4)</f>
        <v>7708.38</v>
      </c>
      <c r="Q6003" s="12">
        <f t="shared" si="732"/>
        <v>61</v>
      </c>
    </row>
    <row r="6004">
      <c r="A6004" s="14" t="s">
        <v>6183</v>
      </c>
      <c r="B6004" s="14" t="s">
        <v>38</v>
      </c>
      <c r="C6004" s="14" t="s">
        <v>17</v>
      </c>
      <c r="D6004" s="14" t="s">
        <v>68</v>
      </c>
      <c r="E6004" s="14" t="s">
        <v>26</v>
      </c>
      <c r="F6004" s="15">
        <v>43004.0</v>
      </c>
      <c r="G6004" s="15">
        <v>43011.0</v>
      </c>
      <c r="H6004" s="14">
        <v>0.0</v>
      </c>
      <c r="I6004" s="12">
        <f>VLOOKUP(C6004, products!$A$1:$C$8, 3, FALSE)</f>
        <v>4821</v>
      </c>
      <c r="J6004" s="12" t="str">
        <f>VLOOKUP(B6004,sales_teams!A:C,3)</f>
        <v>East</v>
      </c>
      <c r="K6004" s="12" t="str">
        <f>VLOOKUP(B6004,sales_teams!A:C,2)</f>
        <v>Rocco Neubert</v>
      </c>
      <c r="L6004" s="12" t="str">
        <f>VLOOKUP(D6004,accounts!A:G,6)</f>
        <v>Korea</v>
      </c>
      <c r="M6004" s="12" t="str">
        <f>VLOOKUP(D6004,accounts!A:B,2)</f>
        <v>technolgy</v>
      </c>
      <c r="N6004" s="12" t="str">
        <f t="shared" si="26"/>
        <v>Sep 2017</v>
      </c>
      <c r="O6004" s="12" t="str">
        <f t="shared" si="731"/>
        <v>Oct 2017</v>
      </c>
      <c r="P6004" s="12">
        <f>VLOOKUP(D6004,accounts!A:G,4)</f>
        <v>8170.38</v>
      </c>
      <c r="Q6004" s="12">
        <f t="shared" si="732"/>
        <v>30</v>
      </c>
    </row>
    <row r="6005">
      <c r="A6005" s="14" t="s">
        <v>6184</v>
      </c>
      <c r="B6005" s="14" t="s">
        <v>38</v>
      </c>
      <c r="C6005" s="14" t="s">
        <v>19</v>
      </c>
      <c r="D6005" s="14" t="s">
        <v>100</v>
      </c>
      <c r="E6005" s="14" t="s">
        <v>26</v>
      </c>
      <c r="F6005" s="15">
        <v>43004.0</v>
      </c>
      <c r="G6005" s="15">
        <v>43010.0</v>
      </c>
      <c r="H6005" s="14">
        <v>0.0</v>
      </c>
      <c r="I6005" s="12">
        <f>VLOOKUP(C6005, products!$A$1:$C$8, 3, FALSE)</f>
        <v>55</v>
      </c>
      <c r="J6005" s="12" t="str">
        <f>VLOOKUP(B6005,sales_teams!A:C,3)</f>
        <v>East</v>
      </c>
      <c r="K6005" s="12" t="str">
        <f>VLOOKUP(B6005,sales_teams!A:C,2)</f>
        <v>Rocco Neubert</v>
      </c>
      <c r="L6005" s="12" t="str">
        <f>VLOOKUP(D6005,accounts!A:G,6)</f>
        <v>Belgium</v>
      </c>
      <c r="M6005" s="12" t="str">
        <f>VLOOKUP(D6005,accounts!A:B,2)</f>
        <v>retail</v>
      </c>
      <c r="N6005" s="12" t="str">
        <f t="shared" si="26"/>
        <v>Sep 2017</v>
      </c>
      <c r="O6005" s="12" t="str">
        <f t="shared" si="731"/>
        <v>Oct 2017</v>
      </c>
      <c r="P6005" s="12">
        <f>VLOOKUP(D6005,accounts!A:G,4)</f>
        <v>1376.8</v>
      </c>
      <c r="Q6005" s="12">
        <f t="shared" si="732"/>
        <v>30</v>
      </c>
    </row>
    <row r="6006">
      <c r="A6006" s="14" t="s">
        <v>6185</v>
      </c>
      <c r="B6006" s="14" t="s">
        <v>39</v>
      </c>
      <c r="C6006" s="14" t="s">
        <v>17</v>
      </c>
      <c r="D6006" s="14" t="s">
        <v>96</v>
      </c>
      <c r="E6006" s="14" t="s">
        <v>26</v>
      </c>
      <c r="F6006" s="15">
        <v>43004.0</v>
      </c>
      <c r="G6006" s="15">
        <v>43052.0</v>
      </c>
      <c r="H6006" s="14">
        <v>0.0</v>
      </c>
      <c r="I6006" s="12">
        <f>VLOOKUP(C6006, products!$A$1:$C$8, 3, FALSE)</f>
        <v>4821</v>
      </c>
      <c r="J6006" s="12" t="str">
        <f>VLOOKUP(B6006,sales_teams!A:C,3)</f>
        <v>East</v>
      </c>
      <c r="K6006" s="12" t="str">
        <f>VLOOKUP(B6006,sales_teams!A:C,2)</f>
        <v>Rocco Neubert</v>
      </c>
      <c r="L6006" s="12" t="str">
        <f>VLOOKUP(D6006,accounts!A:G,6)</f>
        <v>Japan</v>
      </c>
      <c r="M6006" s="12" t="str">
        <f>VLOOKUP(D6006,accounts!A:B,2)</f>
        <v>retail</v>
      </c>
      <c r="N6006" s="12" t="str">
        <f t="shared" si="26"/>
        <v>Sep 2017</v>
      </c>
      <c r="O6006" s="12" t="str">
        <f t="shared" si="731"/>
        <v>Nov 2017</v>
      </c>
      <c r="P6006" s="12">
        <f>VLOOKUP(D6006,accounts!A:G,4)</f>
        <v>5158.71</v>
      </c>
      <c r="Q6006" s="12">
        <f t="shared" si="732"/>
        <v>61</v>
      </c>
    </row>
    <row r="6007">
      <c r="A6007" s="14" t="s">
        <v>6186</v>
      </c>
      <c r="B6007" s="14" t="s">
        <v>40</v>
      </c>
      <c r="C6007" s="14" t="s">
        <v>17</v>
      </c>
      <c r="D6007" s="14" t="s">
        <v>112</v>
      </c>
      <c r="E6007" s="14" t="s">
        <v>26</v>
      </c>
      <c r="F6007" s="15">
        <v>43004.0</v>
      </c>
      <c r="G6007" s="15">
        <v>43017.0</v>
      </c>
      <c r="H6007" s="14">
        <v>0.0</v>
      </c>
      <c r="I6007" s="12">
        <f>VLOOKUP(C6007, products!$A$1:$C$8, 3, FALSE)</f>
        <v>4821</v>
      </c>
      <c r="J6007" s="12" t="str">
        <f>VLOOKUP(B6007,sales_teams!A:C,3)</f>
        <v>East</v>
      </c>
      <c r="K6007" s="12" t="str">
        <f>VLOOKUP(B6007,sales_teams!A:C,2)</f>
        <v>Rocco Neubert</v>
      </c>
      <c r="L6007" s="12" t="str">
        <f>VLOOKUP(D6007,accounts!A:G,6)</f>
        <v>United States</v>
      </c>
      <c r="M6007" s="12" t="str">
        <f>VLOOKUP(D6007,accounts!A:B,2)</f>
        <v>telecommunications</v>
      </c>
      <c r="N6007" s="12" t="str">
        <f t="shared" si="26"/>
        <v>Sep 2017</v>
      </c>
      <c r="O6007" s="12" t="str">
        <f t="shared" si="731"/>
        <v>Oct 2017</v>
      </c>
      <c r="P6007" s="12">
        <f>VLOOKUP(D6007,accounts!A:G,4)</f>
        <v>1699.85</v>
      </c>
      <c r="Q6007" s="12">
        <f t="shared" si="732"/>
        <v>30</v>
      </c>
    </row>
    <row r="6008">
      <c r="A6008" s="14" t="s">
        <v>6187</v>
      </c>
      <c r="B6008" s="14" t="s">
        <v>40</v>
      </c>
      <c r="C6008" s="14" t="s">
        <v>19</v>
      </c>
      <c r="D6008" s="14" t="s">
        <v>112</v>
      </c>
      <c r="E6008" s="14" t="s">
        <v>5</v>
      </c>
      <c r="F6008" s="15">
        <v>43004.0</v>
      </c>
      <c r="G6008" s="15">
        <v>43066.0</v>
      </c>
      <c r="H6008" s="14">
        <v>48.0</v>
      </c>
      <c r="I6008" s="12">
        <f>VLOOKUP(C6008, products!$A$1:$C$8, 3, FALSE)</f>
        <v>55</v>
      </c>
      <c r="J6008" s="12" t="str">
        <f>VLOOKUP(B6008,sales_teams!A:C,3)</f>
        <v>East</v>
      </c>
      <c r="K6008" s="12" t="str">
        <f>VLOOKUP(B6008,sales_teams!A:C,2)</f>
        <v>Rocco Neubert</v>
      </c>
      <c r="L6008" s="12" t="str">
        <f>VLOOKUP(D6008,accounts!A:G,6)</f>
        <v>United States</v>
      </c>
      <c r="M6008" s="12" t="str">
        <f>VLOOKUP(D6008,accounts!A:B,2)</f>
        <v>telecommunications</v>
      </c>
      <c r="N6008" s="12" t="str">
        <f t="shared" si="26"/>
        <v>Sep 2017</v>
      </c>
      <c r="O6008" s="12" t="str">
        <f t="shared" si="731"/>
        <v>Nov 2017</v>
      </c>
      <c r="P6008" s="12">
        <f>VLOOKUP(D6008,accounts!A:G,4)</f>
        <v>1699.85</v>
      </c>
      <c r="Q6008" s="12">
        <f t="shared" si="732"/>
        <v>61</v>
      </c>
    </row>
    <row r="6009">
      <c r="A6009" s="14" t="s">
        <v>6188</v>
      </c>
      <c r="B6009" s="14" t="s">
        <v>43</v>
      </c>
      <c r="C6009" s="14" t="s">
        <v>18</v>
      </c>
      <c r="D6009" s="14" t="s">
        <v>68</v>
      </c>
      <c r="E6009" s="14" t="s">
        <v>26</v>
      </c>
      <c r="F6009" s="15">
        <v>43004.0</v>
      </c>
      <c r="G6009" s="15">
        <v>43063.0</v>
      </c>
      <c r="H6009" s="14">
        <v>0.0</v>
      </c>
      <c r="I6009" s="12">
        <f>VLOOKUP(C6009, products!$A$1:$C$8, 3, FALSE)</f>
        <v>1096</v>
      </c>
      <c r="J6009" s="12" t="str">
        <f>VLOOKUP(B6009,sales_teams!A:C,3)</f>
        <v>East</v>
      </c>
      <c r="K6009" s="12" t="str">
        <f>VLOOKUP(B6009,sales_teams!A:C,2)</f>
        <v>Rocco Neubert</v>
      </c>
      <c r="L6009" s="12" t="str">
        <f>VLOOKUP(D6009,accounts!A:G,6)</f>
        <v>Korea</v>
      </c>
      <c r="M6009" s="12" t="str">
        <f>VLOOKUP(D6009,accounts!A:B,2)</f>
        <v>technolgy</v>
      </c>
      <c r="N6009" s="12" t="str">
        <f t="shared" si="26"/>
        <v>Sep 2017</v>
      </c>
      <c r="O6009" s="12" t="str">
        <f t="shared" si="731"/>
        <v>Nov 2017</v>
      </c>
      <c r="P6009" s="12">
        <f>VLOOKUP(D6009,accounts!A:G,4)</f>
        <v>8170.38</v>
      </c>
      <c r="Q6009" s="12">
        <f t="shared" si="732"/>
        <v>61</v>
      </c>
    </row>
    <row r="6010">
      <c r="A6010" s="14" t="s">
        <v>6189</v>
      </c>
      <c r="B6010" s="14" t="s">
        <v>43</v>
      </c>
      <c r="C6010" s="14" t="s">
        <v>21</v>
      </c>
      <c r="D6010" s="14" t="s">
        <v>91</v>
      </c>
      <c r="E6010" s="14" t="s">
        <v>5</v>
      </c>
      <c r="F6010" s="15">
        <v>43004.0</v>
      </c>
      <c r="G6010" s="15">
        <v>43083.0</v>
      </c>
      <c r="H6010" s="14">
        <v>3553.0</v>
      </c>
      <c r="I6010" s="12">
        <f>VLOOKUP(C6010, products!$A$1:$C$8, 3, FALSE)</f>
        <v>3393</v>
      </c>
      <c r="J6010" s="12" t="str">
        <f>VLOOKUP(B6010,sales_teams!A:C,3)</f>
        <v>East</v>
      </c>
      <c r="K6010" s="12" t="str">
        <f>VLOOKUP(B6010,sales_teams!A:C,2)</f>
        <v>Rocco Neubert</v>
      </c>
      <c r="L6010" s="12" t="str">
        <f>VLOOKUP(D6010,accounts!A:G,6)</f>
        <v>United States</v>
      </c>
      <c r="M6010" s="12" t="str">
        <f>VLOOKUP(D6010,accounts!A:B,2)</f>
        <v>employment</v>
      </c>
      <c r="N6010" s="12" t="str">
        <f t="shared" si="26"/>
        <v>Sep 2017</v>
      </c>
      <c r="O6010" s="12" t="str">
        <f t="shared" si="731"/>
        <v>Dec 2017</v>
      </c>
      <c r="P6010" s="12">
        <f>VLOOKUP(D6010,accounts!A:G,4)</f>
        <v>2059.9</v>
      </c>
      <c r="Q6010" s="12">
        <f t="shared" si="732"/>
        <v>91</v>
      </c>
    </row>
    <row r="6011">
      <c r="A6011" s="14" t="s">
        <v>6190</v>
      </c>
      <c r="B6011" s="14" t="s">
        <v>44</v>
      </c>
      <c r="C6011" s="14" t="s">
        <v>20</v>
      </c>
      <c r="D6011" s="14" t="s">
        <v>72</v>
      </c>
      <c r="E6011" s="14" t="s">
        <v>26</v>
      </c>
      <c r="F6011" s="15">
        <v>43004.0</v>
      </c>
      <c r="G6011" s="15">
        <v>43012.0</v>
      </c>
      <c r="H6011" s="14">
        <v>0.0</v>
      </c>
      <c r="I6011" s="12">
        <f>VLOOKUP(C6011, products!$A$1:$C$8, 3, FALSE)</f>
        <v>5482</v>
      </c>
      <c r="J6011" s="12" t="str">
        <f>VLOOKUP(B6011,sales_teams!A:C,3)</f>
        <v>East</v>
      </c>
      <c r="K6011" s="12" t="str">
        <f>VLOOKUP(B6011,sales_teams!A:C,2)</f>
        <v>Rocco Neubert</v>
      </c>
      <c r="L6011" s="12" t="str">
        <f>VLOOKUP(D6011,accounts!A:G,6)</f>
        <v>United States</v>
      </c>
      <c r="M6011" s="12" t="str">
        <f>VLOOKUP(D6011,accounts!A:B,2)</f>
        <v>finance</v>
      </c>
      <c r="N6011" s="12" t="str">
        <f t="shared" si="26"/>
        <v>Sep 2017</v>
      </c>
      <c r="O6011" s="12" t="str">
        <f t="shared" si="731"/>
        <v>Oct 2017</v>
      </c>
      <c r="P6011" s="12">
        <f>VLOOKUP(D6011,accounts!A:G,4)</f>
        <v>7537.24</v>
      </c>
      <c r="Q6011" s="12">
        <f t="shared" si="732"/>
        <v>30</v>
      </c>
    </row>
    <row r="6012">
      <c r="A6012" s="14" t="s">
        <v>6191</v>
      </c>
      <c r="B6012" s="14" t="s">
        <v>47</v>
      </c>
      <c r="C6012" s="14" t="s">
        <v>17</v>
      </c>
      <c r="D6012" s="14" t="s">
        <v>113</v>
      </c>
      <c r="E6012" s="14" t="s">
        <v>5</v>
      </c>
      <c r="F6012" s="15">
        <v>43004.0</v>
      </c>
      <c r="G6012" s="15">
        <v>43013.0</v>
      </c>
      <c r="H6012" s="14">
        <v>4727.0</v>
      </c>
      <c r="I6012" s="12">
        <f>VLOOKUP(C6012, products!$A$1:$C$8, 3, FALSE)</f>
        <v>4821</v>
      </c>
      <c r="J6012" s="12" t="str">
        <f>VLOOKUP(B6012,sales_teams!A:C,3)</f>
        <v>East</v>
      </c>
      <c r="K6012" s="12" t="str">
        <f>VLOOKUP(B6012,sales_teams!A:C,2)</f>
        <v>Rocco Neubert</v>
      </c>
      <c r="L6012" s="12" t="str">
        <f>VLOOKUP(D6012,accounts!A:G,6)</f>
        <v>United States</v>
      </c>
      <c r="M6012" s="12" t="str">
        <f>VLOOKUP(D6012,accounts!A:B,2)</f>
        <v>retail</v>
      </c>
      <c r="N6012" s="12" t="str">
        <f t="shared" si="26"/>
        <v>Sep 2017</v>
      </c>
      <c r="O6012" s="12" t="str">
        <f t="shared" si="731"/>
        <v>Oct 2017</v>
      </c>
      <c r="P6012" s="12">
        <f>VLOOKUP(D6012,accounts!A:G,4)</f>
        <v>1388.67</v>
      </c>
      <c r="Q6012" s="12">
        <f t="shared" si="732"/>
        <v>30</v>
      </c>
    </row>
    <row r="6013">
      <c r="A6013" s="14" t="s">
        <v>6192</v>
      </c>
      <c r="B6013" s="14" t="s">
        <v>47</v>
      </c>
      <c r="C6013" s="14" t="s">
        <v>19</v>
      </c>
      <c r="D6013" s="14" t="s">
        <v>110</v>
      </c>
      <c r="E6013" s="14" t="s">
        <v>5</v>
      </c>
      <c r="F6013" s="15">
        <v>43004.0</v>
      </c>
      <c r="G6013" s="15">
        <v>43010.0</v>
      </c>
      <c r="H6013" s="14">
        <v>65.0</v>
      </c>
      <c r="I6013" s="12">
        <f>VLOOKUP(C6013, products!$A$1:$C$8, 3, FALSE)</f>
        <v>55</v>
      </c>
      <c r="J6013" s="12" t="str">
        <f>VLOOKUP(B6013,sales_teams!A:C,3)</f>
        <v>East</v>
      </c>
      <c r="K6013" s="12" t="str">
        <f>VLOOKUP(B6013,sales_teams!A:C,2)</f>
        <v>Rocco Neubert</v>
      </c>
      <c r="L6013" s="12" t="str">
        <f>VLOOKUP(D6013,accounts!A:G,6)</f>
        <v>Poland</v>
      </c>
      <c r="M6013" s="12" t="str">
        <f>VLOOKUP(D6013,accounts!A:B,2)</f>
        <v>marketing</v>
      </c>
      <c r="N6013" s="12" t="str">
        <f t="shared" si="26"/>
        <v>Sep 2017</v>
      </c>
      <c r="O6013" s="12" t="str">
        <f t="shared" si="731"/>
        <v>Oct 2017</v>
      </c>
      <c r="P6013" s="12">
        <f>VLOOKUP(D6013,accounts!A:G,4)</f>
        <v>894.37</v>
      </c>
      <c r="Q6013" s="12">
        <f t="shared" si="732"/>
        <v>30</v>
      </c>
    </row>
    <row r="6014">
      <c r="A6014" s="14" t="s">
        <v>6193</v>
      </c>
      <c r="B6014" s="14" t="s">
        <v>48</v>
      </c>
      <c r="C6014" s="14" t="s">
        <v>22</v>
      </c>
      <c r="D6014" s="14" t="s">
        <v>79</v>
      </c>
      <c r="E6014" s="14" t="s">
        <v>5</v>
      </c>
      <c r="F6014" s="15">
        <v>43004.0</v>
      </c>
      <c r="G6014" s="15">
        <v>43094.0</v>
      </c>
      <c r="H6014" s="14">
        <v>585.0</v>
      </c>
      <c r="I6014" s="12">
        <f>VLOOKUP(C6014, products!$A$1:$C$8, 3, FALSE)</f>
        <v>550</v>
      </c>
      <c r="J6014" s="12" t="str">
        <f>VLOOKUP(B6014,sales_teams!A:C,3)</f>
        <v>East</v>
      </c>
      <c r="K6014" s="12" t="str">
        <f>VLOOKUP(B6014,sales_teams!A:C,2)</f>
        <v>Rocco Neubert</v>
      </c>
      <c r="L6014" s="12" t="str">
        <f>VLOOKUP(D6014,accounts!A:G,6)</f>
        <v>Panama</v>
      </c>
      <c r="M6014" s="12" t="str">
        <f>VLOOKUP(D6014,accounts!A:B,2)</f>
        <v>technolgy</v>
      </c>
      <c r="N6014" s="12" t="str">
        <f t="shared" si="26"/>
        <v>Sep 2017</v>
      </c>
      <c r="O6014" s="12" t="str">
        <f t="shared" si="731"/>
        <v>Dec 2017</v>
      </c>
      <c r="P6014" s="12">
        <f>VLOOKUP(D6014,accounts!A:G,4)</f>
        <v>2938.67</v>
      </c>
      <c r="Q6014" s="12">
        <f t="shared" si="732"/>
        <v>91</v>
      </c>
    </row>
    <row r="6015">
      <c r="A6015" s="14" t="s">
        <v>6194</v>
      </c>
      <c r="B6015" s="14" t="s">
        <v>49</v>
      </c>
      <c r="C6015" s="14" t="s">
        <v>19</v>
      </c>
      <c r="D6015" s="14" t="s">
        <v>81</v>
      </c>
      <c r="E6015" s="14" t="s">
        <v>26</v>
      </c>
      <c r="F6015" s="15">
        <v>43004.0</v>
      </c>
      <c r="G6015" s="15">
        <v>43011.0</v>
      </c>
      <c r="H6015" s="14">
        <v>0.0</v>
      </c>
      <c r="I6015" s="12">
        <f>VLOOKUP(C6015, products!$A$1:$C$8, 3, FALSE)</f>
        <v>55</v>
      </c>
      <c r="J6015" s="12" t="str">
        <f>VLOOKUP(B6015,sales_teams!A:C,3)</f>
        <v>West</v>
      </c>
      <c r="K6015" s="12" t="str">
        <f>VLOOKUP(B6015,sales_teams!A:C,2)</f>
        <v>Summer Sewald</v>
      </c>
      <c r="L6015" s="12" t="str">
        <f>VLOOKUP(D6015,accounts!A:G,6)</f>
        <v>United States</v>
      </c>
      <c r="M6015" s="12" t="str">
        <f>VLOOKUP(D6015,accounts!A:B,2)</f>
        <v>retail</v>
      </c>
      <c r="N6015" s="12" t="str">
        <f t="shared" si="26"/>
        <v>Sep 2017</v>
      </c>
      <c r="O6015" s="12" t="str">
        <f t="shared" si="731"/>
        <v>Oct 2017</v>
      </c>
      <c r="P6015" s="12">
        <f>VLOOKUP(D6015,accounts!A:G,4)</f>
        <v>2437.85</v>
      </c>
      <c r="Q6015" s="12">
        <f t="shared" si="732"/>
        <v>30</v>
      </c>
    </row>
    <row r="6016">
      <c r="A6016" s="14" t="s">
        <v>6195</v>
      </c>
      <c r="B6016" s="14" t="s">
        <v>50</v>
      </c>
      <c r="C6016" s="14" t="s">
        <v>18</v>
      </c>
      <c r="D6016" s="14" t="s">
        <v>115</v>
      </c>
      <c r="E6016" s="14" t="s">
        <v>26</v>
      </c>
      <c r="F6016" s="15">
        <v>43004.0</v>
      </c>
      <c r="G6016" s="15">
        <v>43011.0</v>
      </c>
      <c r="H6016" s="14">
        <v>0.0</v>
      </c>
      <c r="I6016" s="12">
        <f>VLOOKUP(C6016, products!$A$1:$C$8, 3, FALSE)</f>
        <v>1096</v>
      </c>
      <c r="J6016" s="12" t="str">
        <f>VLOOKUP(B6016,sales_teams!A:C,3)</f>
        <v>West</v>
      </c>
      <c r="K6016" s="12" t="str">
        <f>VLOOKUP(B6016,sales_teams!A:C,2)</f>
        <v>Summer Sewald</v>
      </c>
      <c r="L6016" s="12" t="str">
        <f>VLOOKUP(D6016,accounts!A:G,6)</f>
        <v>United States</v>
      </c>
      <c r="M6016" s="12" t="str">
        <f>VLOOKUP(D6016,accounts!A:B,2)</f>
        <v>entertainment</v>
      </c>
      <c r="N6016" s="12" t="str">
        <f t="shared" si="26"/>
        <v>Sep 2017</v>
      </c>
      <c r="O6016" s="12" t="str">
        <f t="shared" si="731"/>
        <v>Oct 2017</v>
      </c>
      <c r="P6016" s="12">
        <f>VLOOKUP(D6016,accounts!A:G,4)</f>
        <v>217.87</v>
      </c>
      <c r="Q6016" s="12">
        <f t="shared" si="732"/>
        <v>30</v>
      </c>
    </row>
    <row r="6017">
      <c r="A6017" s="14" t="s">
        <v>6196</v>
      </c>
      <c r="B6017" s="14" t="s">
        <v>50</v>
      </c>
      <c r="C6017" s="14" t="s">
        <v>21</v>
      </c>
      <c r="D6017" s="14" t="s">
        <v>98</v>
      </c>
      <c r="E6017" s="14" t="s">
        <v>26</v>
      </c>
      <c r="F6017" s="15">
        <v>43004.0</v>
      </c>
      <c r="G6017" s="15">
        <v>43015.0</v>
      </c>
      <c r="H6017" s="14">
        <v>0.0</v>
      </c>
      <c r="I6017" s="12">
        <f>VLOOKUP(C6017, products!$A$1:$C$8, 3, FALSE)</f>
        <v>3393</v>
      </c>
      <c r="J6017" s="12" t="str">
        <f>VLOOKUP(B6017,sales_teams!A:C,3)</f>
        <v>West</v>
      </c>
      <c r="K6017" s="12" t="str">
        <f>VLOOKUP(B6017,sales_teams!A:C,2)</f>
        <v>Summer Sewald</v>
      </c>
      <c r="L6017" s="12" t="str">
        <f>VLOOKUP(D6017,accounts!A:G,6)</f>
        <v>United States</v>
      </c>
      <c r="M6017" s="12" t="str">
        <f>VLOOKUP(D6017,accounts!A:B,2)</f>
        <v>retail</v>
      </c>
      <c r="N6017" s="12" t="str">
        <f t="shared" si="26"/>
        <v>Sep 2017</v>
      </c>
      <c r="O6017" s="12" t="str">
        <f t="shared" si="731"/>
        <v>Oct 2017</v>
      </c>
      <c r="P6017" s="12">
        <f>VLOOKUP(D6017,accounts!A:G,4)</f>
        <v>718.62</v>
      </c>
      <c r="Q6017" s="12">
        <f t="shared" si="732"/>
        <v>30</v>
      </c>
    </row>
    <row r="6018">
      <c r="A6018" s="14" t="s">
        <v>6197</v>
      </c>
      <c r="B6018" s="14" t="s">
        <v>50</v>
      </c>
      <c r="C6018" s="14" t="s">
        <v>21</v>
      </c>
      <c r="D6018" s="14" t="s">
        <v>79</v>
      </c>
      <c r="E6018" s="14" t="s">
        <v>26</v>
      </c>
      <c r="F6018" s="15">
        <v>43004.0</v>
      </c>
      <c r="G6018" s="15">
        <v>43012.0</v>
      </c>
      <c r="H6018" s="14">
        <v>0.0</v>
      </c>
      <c r="I6018" s="12">
        <f>VLOOKUP(C6018, products!$A$1:$C$8, 3, FALSE)</f>
        <v>3393</v>
      </c>
      <c r="J6018" s="12" t="str">
        <f>VLOOKUP(B6018,sales_teams!A:C,3)</f>
        <v>West</v>
      </c>
      <c r="K6018" s="12" t="str">
        <f>VLOOKUP(B6018,sales_teams!A:C,2)</f>
        <v>Summer Sewald</v>
      </c>
      <c r="L6018" s="12" t="str">
        <f>VLOOKUP(D6018,accounts!A:G,6)</f>
        <v>Panama</v>
      </c>
      <c r="M6018" s="12" t="str">
        <f>VLOOKUP(D6018,accounts!A:B,2)</f>
        <v>technolgy</v>
      </c>
      <c r="N6018" s="12" t="str">
        <f t="shared" si="26"/>
        <v>Sep 2017</v>
      </c>
      <c r="O6018" s="12" t="str">
        <f t="shared" si="731"/>
        <v>Oct 2017</v>
      </c>
      <c r="P6018" s="12">
        <f>VLOOKUP(D6018,accounts!A:G,4)</f>
        <v>2938.67</v>
      </c>
      <c r="Q6018" s="12">
        <f t="shared" si="732"/>
        <v>30</v>
      </c>
    </row>
    <row r="6019">
      <c r="A6019" s="14" t="s">
        <v>6198</v>
      </c>
      <c r="B6019" s="14" t="s">
        <v>50</v>
      </c>
      <c r="C6019" s="14" t="s">
        <v>20</v>
      </c>
      <c r="D6019" s="14" t="s">
        <v>140</v>
      </c>
      <c r="E6019" s="14" t="s">
        <v>5</v>
      </c>
      <c r="F6019" s="15">
        <v>43004.0</v>
      </c>
      <c r="G6019" s="15">
        <v>43015.0</v>
      </c>
      <c r="H6019" s="14">
        <v>5708.0</v>
      </c>
      <c r="I6019" s="12">
        <f>VLOOKUP(C6019, products!$A$1:$C$8, 3, FALSE)</f>
        <v>5482</v>
      </c>
      <c r="J6019" s="12" t="str">
        <f>VLOOKUP(B6019,sales_teams!A:C,3)</f>
        <v>West</v>
      </c>
      <c r="K6019" s="12" t="str">
        <f>VLOOKUP(B6019,sales_teams!A:C,2)</f>
        <v>Summer Sewald</v>
      </c>
      <c r="L6019" s="12" t="str">
        <f>VLOOKUP(D6019,accounts!A:G,6)</f>
        <v>United States</v>
      </c>
      <c r="M6019" s="12" t="str">
        <f>VLOOKUP(D6019,accounts!A:B,2)</f>
        <v>marketing</v>
      </c>
      <c r="N6019" s="12" t="str">
        <f t="shared" si="26"/>
        <v>Sep 2017</v>
      </c>
      <c r="O6019" s="12" t="str">
        <f t="shared" si="731"/>
        <v>Oct 2017</v>
      </c>
      <c r="P6019" s="12">
        <f>VLOOKUP(D6019,accounts!A:G,4)</f>
        <v>375.43</v>
      </c>
      <c r="Q6019" s="12">
        <f t="shared" si="732"/>
        <v>30</v>
      </c>
    </row>
    <row r="6020">
      <c r="A6020" s="14" t="s">
        <v>6199</v>
      </c>
      <c r="B6020" s="14" t="s">
        <v>51</v>
      </c>
      <c r="C6020" s="14" t="s">
        <v>19</v>
      </c>
      <c r="D6020" s="14" t="s">
        <v>68</v>
      </c>
      <c r="E6020" s="14" t="s">
        <v>26</v>
      </c>
      <c r="F6020" s="15">
        <v>43004.0</v>
      </c>
      <c r="G6020" s="15">
        <v>43013.0</v>
      </c>
      <c r="H6020" s="14">
        <v>0.0</v>
      </c>
      <c r="I6020" s="12">
        <f>VLOOKUP(C6020, products!$A$1:$C$8, 3, FALSE)</f>
        <v>55</v>
      </c>
      <c r="J6020" s="12" t="str">
        <f>VLOOKUP(B6020,sales_teams!A:C,3)</f>
        <v>West</v>
      </c>
      <c r="K6020" s="12" t="str">
        <f>VLOOKUP(B6020,sales_teams!A:C,2)</f>
        <v>Summer Sewald</v>
      </c>
      <c r="L6020" s="12" t="str">
        <f>VLOOKUP(D6020,accounts!A:G,6)</f>
        <v>Korea</v>
      </c>
      <c r="M6020" s="12" t="str">
        <f>VLOOKUP(D6020,accounts!A:B,2)</f>
        <v>technolgy</v>
      </c>
      <c r="N6020" s="12" t="str">
        <f t="shared" si="26"/>
        <v>Sep 2017</v>
      </c>
      <c r="O6020" s="12" t="str">
        <f t="shared" si="731"/>
        <v>Oct 2017</v>
      </c>
      <c r="P6020" s="12">
        <f>VLOOKUP(D6020,accounts!A:G,4)</f>
        <v>8170.38</v>
      </c>
      <c r="Q6020" s="12">
        <f t="shared" si="732"/>
        <v>30</v>
      </c>
    </row>
    <row r="6021">
      <c r="A6021" s="14" t="s">
        <v>6200</v>
      </c>
      <c r="B6021" s="14" t="s">
        <v>52</v>
      </c>
      <c r="C6021" s="14" t="s">
        <v>22</v>
      </c>
      <c r="D6021" s="14" t="s">
        <v>119</v>
      </c>
      <c r="E6021" s="14" t="s">
        <v>5</v>
      </c>
      <c r="F6021" s="15">
        <v>43004.0</v>
      </c>
      <c r="G6021" s="15">
        <v>43054.0</v>
      </c>
      <c r="H6021" s="14">
        <v>571.0</v>
      </c>
      <c r="I6021" s="12">
        <f>VLOOKUP(C6021, products!$A$1:$C$8, 3, FALSE)</f>
        <v>550</v>
      </c>
      <c r="J6021" s="12" t="str">
        <f>VLOOKUP(B6021,sales_teams!A:C,3)</f>
        <v>West</v>
      </c>
      <c r="K6021" s="12" t="str">
        <f>VLOOKUP(B6021,sales_teams!A:C,2)</f>
        <v>Summer Sewald</v>
      </c>
      <c r="L6021" s="12" t="str">
        <f>VLOOKUP(D6021,accounts!A:G,6)</f>
        <v>Philipines</v>
      </c>
      <c r="M6021" s="12" t="str">
        <f>VLOOKUP(D6021,accounts!A:B,2)</f>
        <v>medical</v>
      </c>
      <c r="N6021" s="12" t="str">
        <f t="shared" si="26"/>
        <v>Sep 2017</v>
      </c>
      <c r="O6021" s="12" t="str">
        <f t="shared" si="731"/>
        <v>Nov 2017</v>
      </c>
      <c r="P6021" s="12">
        <f>VLOOKUP(D6021,accounts!A:G,4)</f>
        <v>587.34</v>
      </c>
      <c r="Q6021" s="12">
        <f t="shared" si="732"/>
        <v>61</v>
      </c>
    </row>
    <row r="6022">
      <c r="A6022" s="14" t="s">
        <v>6201</v>
      </c>
      <c r="B6022" s="14" t="s">
        <v>52</v>
      </c>
      <c r="C6022" s="14" t="s">
        <v>22</v>
      </c>
      <c r="D6022" s="14" t="s">
        <v>131</v>
      </c>
      <c r="E6022" s="14" t="s">
        <v>5</v>
      </c>
      <c r="F6022" s="15">
        <v>43004.0</v>
      </c>
      <c r="G6022" s="15">
        <v>43093.0</v>
      </c>
      <c r="H6022" s="14">
        <v>619.0</v>
      </c>
      <c r="I6022" s="12">
        <f>VLOOKUP(C6022, products!$A$1:$C$8, 3, FALSE)</f>
        <v>550</v>
      </c>
      <c r="J6022" s="12" t="str">
        <f>VLOOKUP(B6022,sales_teams!A:C,3)</f>
        <v>West</v>
      </c>
      <c r="K6022" s="12" t="str">
        <f>VLOOKUP(B6022,sales_teams!A:C,2)</f>
        <v>Summer Sewald</v>
      </c>
      <c r="L6022" s="12" t="str">
        <f>VLOOKUP(D6022,accounts!A:G,6)</f>
        <v>United States</v>
      </c>
      <c r="M6022" s="12" t="str">
        <f>VLOOKUP(D6022,accounts!A:B,2)</f>
        <v>marketing</v>
      </c>
      <c r="N6022" s="12" t="str">
        <f t="shared" si="26"/>
        <v>Sep 2017</v>
      </c>
      <c r="O6022" s="12" t="str">
        <f t="shared" si="731"/>
        <v>Dec 2017</v>
      </c>
      <c r="P6022" s="12">
        <f>VLOOKUP(D6022,accounts!A:G,4)</f>
        <v>45.39</v>
      </c>
      <c r="Q6022" s="12">
        <f t="shared" si="732"/>
        <v>91</v>
      </c>
    </row>
    <row r="6023">
      <c r="A6023" s="14" t="s">
        <v>6202</v>
      </c>
      <c r="B6023" s="14" t="s">
        <v>54</v>
      </c>
      <c r="C6023" s="14" t="s">
        <v>21</v>
      </c>
      <c r="D6023" s="14" t="s">
        <v>146</v>
      </c>
      <c r="E6023" s="14" t="s">
        <v>5</v>
      </c>
      <c r="F6023" s="15">
        <v>43004.0</v>
      </c>
      <c r="G6023" s="15">
        <v>43011.0</v>
      </c>
      <c r="H6023" s="14">
        <v>2984.0</v>
      </c>
      <c r="I6023" s="12">
        <f>VLOOKUP(C6023, products!$A$1:$C$8, 3, FALSE)</f>
        <v>3393</v>
      </c>
      <c r="J6023" s="12" t="str">
        <f>VLOOKUP(B6023,sales_teams!A:C,3)</f>
        <v>West</v>
      </c>
      <c r="K6023" s="12" t="str">
        <f>VLOOKUP(B6023,sales_teams!A:C,2)</f>
        <v>Summer Sewald</v>
      </c>
      <c r="L6023" s="12" t="str">
        <f>VLOOKUP(D6023,accounts!A:G,6)</f>
        <v>United States</v>
      </c>
      <c r="M6023" s="12" t="str">
        <f>VLOOKUP(D6023,accounts!A:B,2)</f>
        <v>marketing</v>
      </c>
      <c r="N6023" s="12" t="str">
        <f t="shared" si="26"/>
        <v>Sep 2017</v>
      </c>
      <c r="O6023" s="12" t="str">
        <f t="shared" si="731"/>
        <v>Oct 2017</v>
      </c>
      <c r="P6023" s="12">
        <f>VLOOKUP(D6023,accounts!A:G,4)</f>
        <v>1197.44</v>
      </c>
      <c r="Q6023" s="12">
        <f t="shared" si="732"/>
        <v>30</v>
      </c>
    </row>
    <row r="6024">
      <c r="A6024" s="14" t="s">
        <v>6203</v>
      </c>
      <c r="B6024" s="14" t="s">
        <v>56</v>
      </c>
      <c r="C6024" s="14" t="s">
        <v>22</v>
      </c>
      <c r="D6024" s="14" t="s">
        <v>141</v>
      </c>
      <c r="E6024" s="14" t="s">
        <v>5</v>
      </c>
      <c r="F6024" s="15">
        <v>43004.0</v>
      </c>
      <c r="G6024" s="15">
        <v>43009.0</v>
      </c>
      <c r="H6024" s="14">
        <v>558.0</v>
      </c>
      <c r="I6024" s="12">
        <f>VLOOKUP(C6024, products!$A$1:$C$8, 3, FALSE)</f>
        <v>550</v>
      </c>
      <c r="J6024" s="12" t="str">
        <f>VLOOKUP(B6024,sales_teams!A:C,3)</f>
        <v>West</v>
      </c>
      <c r="K6024" s="12" t="str">
        <f>VLOOKUP(B6024,sales_teams!A:C,2)</f>
        <v>Summer Sewald</v>
      </c>
      <c r="L6024" s="12" t="str">
        <f>VLOOKUP(D6024,accounts!A:G,6)</f>
        <v>United States</v>
      </c>
      <c r="M6024" s="12" t="str">
        <f>VLOOKUP(D6024,accounts!A:B,2)</f>
        <v>medical</v>
      </c>
      <c r="N6024" s="12" t="str">
        <f t="shared" si="26"/>
        <v>Sep 2017</v>
      </c>
      <c r="O6024" s="12" t="str">
        <f t="shared" si="731"/>
        <v>Oct 2017</v>
      </c>
      <c r="P6024" s="12">
        <f>VLOOKUP(D6024,accounts!A:G,4)</f>
        <v>326.82</v>
      </c>
      <c r="Q6024" s="12">
        <f t="shared" si="732"/>
        <v>30</v>
      </c>
    </row>
    <row r="6025">
      <c r="A6025" s="14" t="s">
        <v>6204</v>
      </c>
      <c r="B6025" s="14" t="s">
        <v>56</v>
      </c>
      <c r="C6025" s="14" t="s">
        <v>19</v>
      </c>
      <c r="D6025" s="14" t="s">
        <v>66</v>
      </c>
      <c r="E6025" s="14" t="s">
        <v>5</v>
      </c>
      <c r="F6025" s="15">
        <v>43004.0</v>
      </c>
      <c r="G6025" s="15">
        <v>43071.0</v>
      </c>
      <c r="H6025" s="14">
        <v>57.0</v>
      </c>
      <c r="I6025" s="12">
        <f>VLOOKUP(C6025, products!$A$1:$C$8, 3, FALSE)</f>
        <v>55</v>
      </c>
      <c r="J6025" s="12" t="str">
        <f>VLOOKUP(B6025,sales_teams!A:C,3)</f>
        <v>West</v>
      </c>
      <c r="K6025" s="12" t="str">
        <f>VLOOKUP(B6025,sales_teams!A:C,2)</f>
        <v>Summer Sewald</v>
      </c>
      <c r="L6025" s="12" t="str">
        <f>VLOOKUP(D6025,accounts!A:G,6)</f>
        <v>United States</v>
      </c>
      <c r="M6025" s="12" t="str">
        <f>VLOOKUP(D6025,accounts!A:B,2)</f>
        <v>medical</v>
      </c>
      <c r="N6025" s="12" t="str">
        <f t="shared" si="26"/>
        <v>Sep 2017</v>
      </c>
      <c r="O6025" s="12" t="str">
        <f t="shared" si="731"/>
        <v>Dec 2017</v>
      </c>
      <c r="P6025" s="12">
        <f>VLOOKUP(D6025,accounts!A:G,4)</f>
        <v>4.54</v>
      </c>
      <c r="Q6025" s="12">
        <f t="shared" si="732"/>
        <v>91</v>
      </c>
    </row>
    <row r="6026">
      <c r="A6026" s="14" t="s">
        <v>6205</v>
      </c>
      <c r="B6026" s="14" t="s">
        <v>59</v>
      </c>
      <c r="C6026" s="14" t="s">
        <v>19</v>
      </c>
      <c r="D6026" s="14" t="s">
        <v>121</v>
      </c>
      <c r="E6026" s="14" t="s">
        <v>5</v>
      </c>
      <c r="F6026" s="15">
        <v>43004.0</v>
      </c>
      <c r="G6026" s="15">
        <v>43069.0</v>
      </c>
      <c r="H6026" s="14">
        <v>61.0</v>
      </c>
      <c r="I6026" s="12">
        <f>VLOOKUP(C6026, products!$A$1:$C$8, 3, FALSE)</f>
        <v>55</v>
      </c>
      <c r="J6026" s="12" t="str">
        <f>VLOOKUP(B6026,sales_teams!A:C,3)</f>
        <v>West</v>
      </c>
      <c r="K6026" s="12" t="str">
        <f>VLOOKUP(B6026,sales_teams!A:C,2)</f>
        <v>Summer Sewald</v>
      </c>
      <c r="L6026" s="12" t="str">
        <f>VLOOKUP(D6026,accounts!A:G,6)</f>
        <v>United States</v>
      </c>
      <c r="M6026" s="12" t="str">
        <f>VLOOKUP(D6026,accounts!A:B,2)</f>
        <v>telecommunications</v>
      </c>
      <c r="N6026" s="12" t="str">
        <f t="shared" si="26"/>
        <v>Sep 2017</v>
      </c>
      <c r="O6026" s="12" t="str">
        <f t="shared" si="731"/>
        <v>Nov 2017</v>
      </c>
      <c r="P6026" s="12">
        <f>VLOOKUP(D6026,accounts!A:G,4)</f>
        <v>6395.05</v>
      </c>
      <c r="Q6026" s="12">
        <f t="shared" si="732"/>
        <v>61</v>
      </c>
    </row>
    <row r="6027">
      <c r="A6027" s="14" t="s">
        <v>6206</v>
      </c>
      <c r="B6027" s="14" t="s">
        <v>32</v>
      </c>
      <c r="C6027" s="14" t="s">
        <v>22</v>
      </c>
      <c r="D6027" s="14" t="s">
        <v>68</v>
      </c>
      <c r="E6027" s="14" t="s">
        <v>5</v>
      </c>
      <c r="F6027" s="15">
        <v>43005.0</v>
      </c>
      <c r="G6027" s="15">
        <v>43095.0</v>
      </c>
      <c r="H6027" s="14">
        <v>543.0</v>
      </c>
      <c r="I6027" s="12">
        <f>VLOOKUP(C6027, products!$A$1:$C$8, 3, FALSE)</f>
        <v>550</v>
      </c>
      <c r="J6027" s="12" t="str">
        <f>VLOOKUP(B6027,sales_teams!A:C,3)</f>
        <v>Central</v>
      </c>
      <c r="K6027" s="12" t="str">
        <f>VLOOKUP(B6027,sales_teams!A:C,2)</f>
        <v>Dustin Brinkmann</v>
      </c>
      <c r="L6027" s="12" t="str">
        <f>VLOOKUP(D6027,accounts!A:G,6)</f>
        <v>Korea</v>
      </c>
      <c r="M6027" s="12" t="str">
        <f>VLOOKUP(D6027,accounts!A:B,2)</f>
        <v>technolgy</v>
      </c>
      <c r="N6027" s="12" t="str">
        <f t="shared" si="26"/>
        <v>Sep 2017</v>
      </c>
      <c r="O6027" s="12" t="str">
        <f t="shared" si="731"/>
        <v>Dec 2017</v>
      </c>
      <c r="P6027" s="12">
        <f>VLOOKUP(D6027,accounts!A:G,4)</f>
        <v>8170.38</v>
      </c>
      <c r="Q6027" s="12">
        <f t="shared" si="732"/>
        <v>91</v>
      </c>
    </row>
    <row r="6028">
      <c r="A6028" s="14" t="s">
        <v>6207</v>
      </c>
      <c r="B6028" s="14" t="s">
        <v>33</v>
      </c>
      <c r="C6028" s="14" t="s">
        <v>17</v>
      </c>
      <c r="D6028" s="14" t="s">
        <v>86</v>
      </c>
      <c r="E6028" s="14" t="s">
        <v>5</v>
      </c>
      <c r="F6028" s="15">
        <v>43005.0</v>
      </c>
      <c r="G6028" s="15">
        <v>43081.0</v>
      </c>
      <c r="H6028" s="14">
        <v>4125.0</v>
      </c>
      <c r="I6028" s="12">
        <f>VLOOKUP(C6028, products!$A$1:$C$8, 3, FALSE)</f>
        <v>4821</v>
      </c>
      <c r="J6028" s="12" t="str">
        <f>VLOOKUP(B6028,sales_teams!A:C,3)</f>
        <v>Central</v>
      </c>
      <c r="K6028" s="12" t="str">
        <f>VLOOKUP(B6028,sales_teams!A:C,2)</f>
        <v>Dustin Brinkmann</v>
      </c>
      <c r="L6028" s="12" t="str">
        <f>VLOOKUP(D6028,accounts!A:G,6)</f>
        <v>United States</v>
      </c>
      <c r="M6028" s="12" t="str">
        <f>VLOOKUP(D6028,accounts!A:B,2)</f>
        <v>software</v>
      </c>
      <c r="N6028" s="12" t="str">
        <f t="shared" si="26"/>
        <v>Sep 2017</v>
      </c>
      <c r="O6028" s="12" t="str">
        <f t="shared" si="731"/>
        <v>Dec 2017</v>
      </c>
      <c r="P6028" s="12">
        <f>VLOOKUP(D6028,accounts!A:G,4)</f>
        <v>4478.47</v>
      </c>
      <c r="Q6028" s="12">
        <f t="shared" si="732"/>
        <v>91</v>
      </c>
    </row>
    <row r="6029">
      <c r="A6029" s="14" t="s">
        <v>6208</v>
      </c>
      <c r="B6029" s="14" t="s">
        <v>34</v>
      </c>
      <c r="C6029" s="14" t="s">
        <v>20</v>
      </c>
      <c r="D6029" s="14" t="s">
        <v>96</v>
      </c>
      <c r="E6029" s="14" t="s">
        <v>5</v>
      </c>
      <c r="F6029" s="15">
        <v>43005.0</v>
      </c>
      <c r="G6029" s="15">
        <v>43098.0</v>
      </c>
      <c r="H6029" s="14">
        <v>5301.0</v>
      </c>
      <c r="I6029" s="12">
        <f>VLOOKUP(C6029, products!$A$1:$C$8, 3, FALSE)</f>
        <v>5482</v>
      </c>
      <c r="J6029" s="12" t="str">
        <f>VLOOKUP(B6029,sales_teams!A:C,3)</f>
        <v>Central</v>
      </c>
      <c r="K6029" s="12" t="str">
        <f>VLOOKUP(B6029,sales_teams!A:C,2)</f>
        <v>Dustin Brinkmann</v>
      </c>
      <c r="L6029" s="12" t="str">
        <f>VLOOKUP(D6029,accounts!A:G,6)</f>
        <v>Japan</v>
      </c>
      <c r="M6029" s="12" t="str">
        <f>VLOOKUP(D6029,accounts!A:B,2)</f>
        <v>retail</v>
      </c>
      <c r="N6029" s="12" t="str">
        <f t="shared" si="26"/>
        <v>Sep 2017</v>
      </c>
      <c r="O6029" s="12" t="str">
        <f t="shared" si="731"/>
        <v>Dec 2017</v>
      </c>
      <c r="P6029" s="12">
        <f>VLOOKUP(D6029,accounts!A:G,4)</f>
        <v>5158.71</v>
      </c>
      <c r="Q6029" s="12">
        <f t="shared" si="732"/>
        <v>91</v>
      </c>
    </row>
    <row r="6030">
      <c r="A6030" s="14" t="s">
        <v>6209</v>
      </c>
      <c r="B6030" s="14" t="s">
        <v>36</v>
      </c>
      <c r="C6030" s="14" t="s">
        <v>22</v>
      </c>
      <c r="D6030" s="14" t="s">
        <v>118</v>
      </c>
      <c r="E6030" s="14" t="s">
        <v>5</v>
      </c>
      <c r="F6030" s="15">
        <v>43005.0</v>
      </c>
      <c r="G6030" s="15">
        <v>43013.0</v>
      </c>
      <c r="H6030" s="14">
        <v>495.0</v>
      </c>
      <c r="I6030" s="12">
        <f>VLOOKUP(C6030, products!$A$1:$C$8, 3, FALSE)</f>
        <v>550</v>
      </c>
      <c r="J6030" s="12" t="str">
        <f>VLOOKUP(B6030,sales_teams!A:C,3)</f>
        <v>Central</v>
      </c>
      <c r="K6030" s="12" t="str">
        <f>VLOOKUP(B6030,sales_teams!A:C,2)</f>
        <v>Dustin Brinkmann</v>
      </c>
      <c r="L6030" s="12" t="str">
        <f>VLOOKUP(D6030,accounts!A:G,6)</f>
        <v>United States</v>
      </c>
      <c r="M6030" s="12" t="str">
        <f>VLOOKUP(D6030,accounts!A:B,2)</f>
        <v>retail</v>
      </c>
      <c r="N6030" s="12" t="str">
        <f t="shared" si="26"/>
        <v>Sep 2017</v>
      </c>
      <c r="O6030" s="12" t="str">
        <f t="shared" si="731"/>
        <v>Oct 2017</v>
      </c>
      <c r="P6030" s="12">
        <f>VLOOKUP(D6030,accounts!A:G,4)</f>
        <v>702.72</v>
      </c>
      <c r="Q6030" s="12">
        <f t="shared" si="732"/>
        <v>30</v>
      </c>
    </row>
    <row r="6031">
      <c r="A6031" s="14" t="s">
        <v>6210</v>
      </c>
      <c r="B6031" s="14" t="s">
        <v>36</v>
      </c>
      <c r="C6031" s="14" t="s">
        <v>18</v>
      </c>
      <c r="D6031" s="14" t="s">
        <v>141</v>
      </c>
      <c r="E6031" s="14" t="s">
        <v>5</v>
      </c>
      <c r="F6031" s="15">
        <v>43005.0</v>
      </c>
      <c r="G6031" s="15">
        <v>43013.0</v>
      </c>
      <c r="H6031" s="14">
        <v>955.0</v>
      </c>
      <c r="I6031" s="12">
        <f>VLOOKUP(C6031, products!$A$1:$C$8, 3, FALSE)</f>
        <v>1096</v>
      </c>
      <c r="J6031" s="12" t="str">
        <f>VLOOKUP(B6031,sales_teams!A:C,3)</f>
        <v>Central</v>
      </c>
      <c r="K6031" s="12" t="str">
        <f>VLOOKUP(B6031,sales_teams!A:C,2)</f>
        <v>Dustin Brinkmann</v>
      </c>
      <c r="L6031" s="12" t="str">
        <f>VLOOKUP(D6031,accounts!A:G,6)</f>
        <v>United States</v>
      </c>
      <c r="M6031" s="12" t="str">
        <f>VLOOKUP(D6031,accounts!A:B,2)</f>
        <v>medical</v>
      </c>
      <c r="N6031" s="12" t="str">
        <f t="shared" si="26"/>
        <v>Sep 2017</v>
      </c>
      <c r="O6031" s="12" t="str">
        <f t="shared" si="731"/>
        <v>Oct 2017</v>
      </c>
      <c r="P6031" s="12">
        <f>VLOOKUP(D6031,accounts!A:G,4)</f>
        <v>326.82</v>
      </c>
      <c r="Q6031" s="12">
        <f t="shared" si="732"/>
        <v>30</v>
      </c>
    </row>
    <row r="6032">
      <c r="A6032" s="14" t="s">
        <v>6211</v>
      </c>
      <c r="B6032" s="14" t="s">
        <v>37</v>
      </c>
      <c r="C6032" s="14" t="s">
        <v>18</v>
      </c>
      <c r="D6032" s="14" t="s">
        <v>139</v>
      </c>
      <c r="E6032" s="14" t="s">
        <v>5</v>
      </c>
      <c r="F6032" s="15">
        <v>43005.0</v>
      </c>
      <c r="G6032" s="15">
        <v>43012.0</v>
      </c>
      <c r="H6032" s="14">
        <v>1225.0</v>
      </c>
      <c r="I6032" s="12">
        <f>VLOOKUP(C6032, products!$A$1:$C$8, 3, FALSE)</f>
        <v>1096</v>
      </c>
      <c r="J6032" s="12" t="str">
        <f>VLOOKUP(B6032,sales_teams!A:C,3)</f>
        <v>East</v>
      </c>
      <c r="K6032" s="12" t="str">
        <f>VLOOKUP(B6032,sales_teams!A:C,2)</f>
        <v>Rocco Neubert</v>
      </c>
      <c r="L6032" s="12" t="str">
        <f>VLOOKUP(D6032,accounts!A:G,6)</f>
        <v>United States</v>
      </c>
      <c r="M6032" s="12" t="str">
        <f>VLOOKUP(D6032,accounts!A:B,2)</f>
        <v>technolgy</v>
      </c>
      <c r="N6032" s="12" t="str">
        <f t="shared" si="26"/>
        <v>Sep 2017</v>
      </c>
      <c r="O6032" s="12" t="str">
        <f t="shared" si="731"/>
        <v>Oct 2017</v>
      </c>
      <c r="P6032" s="12">
        <f>VLOOKUP(D6032,accounts!A:G,4)</f>
        <v>527.11</v>
      </c>
      <c r="Q6032" s="12">
        <f t="shared" si="732"/>
        <v>30</v>
      </c>
    </row>
    <row r="6033">
      <c r="A6033" s="14" t="s">
        <v>6212</v>
      </c>
      <c r="B6033" s="14" t="s">
        <v>38</v>
      </c>
      <c r="C6033" s="14" t="s">
        <v>17</v>
      </c>
      <c r="D6033" s="14" t="s">
        <v>94</v>
      </c>
      <c r="E6033" s="14" t="s">
        <v>26</v>
      </c>
      <c r="F6033" s="15">
        <v>43005.0</v>
      </c>
      <c r="G6033" s="15">
        <v>43010.0</v>
      </c>
      <c r="H6033" s="14">
        <v>0.0</v>
      </c>
      <c r="I6033" s="12">
        <f>VLOOKUP(C6033, products!$A$1:$C$8, 3, FALSE)</f>
        <v>4821</v>
      </c>
      <c r="J6033" s="12" t="str">
        <f>VLOOKUP(B6033,sales_teams!A:C,3)</f>
        <v>East</v>
      </c>
      <c r="K6033" s="12" t="str">
        <f>VLOOKUP(B6033,sales_teams!A:C,2)</f>
        <v>Rocco Neubert</v>
      </c>
      <c r="L6033" s="12" t="str">
        <f>VLOOKUP(D6033,accounts!A:G,6)</f>
        <v>United States</v>
      </c>
      <c r="M6033" s="12" t="str">
        <f>VLOOKUP(D6033,accounts!A:B,2)</f>
        <v>medical</v>
      </c>
      <c r="N6033" s="12" t="str">
        <f t="shared" si="26"/>
        <v>Sep 2017</v>
      </c>
      <c r="O6033" s="12" t="str">
        <f t="shared" si="731"/>
        <v>Oct 2017</v>
      </c>
      <c r="P6033" s="12">
        <f>VLOOKUP(D6033,accounts!A:G,4)</f>
        <v>3922.42</v>
      </c>
      <c r="Q6033" s="12">
        <f t="shared" si="732"/>
        <v>30</v>
      </c>
    </row>
    <row r="6034">
      <c r="A6034" s="14" t="s">
        <v>6213</v>
      </c>
      <c r="B6034" s="14" t="s">
        <v>38</v>
      </c>
      <c r="C6034" s="14" t="s">
        <v>22</v>
      </c>
      <c r="D6034" s="14" t="s">
        <v>95</v>
      </c>
      <c r="E6034" s="14" t="s">
        <v>5</v>
      </c>
      <c r="F6034" s="15">
        <v>43005.0</v>
      </c>
      <c r="G6034" s="15">
        <v>43094.0</v>
      </c>
      <c r="H6034" s="14">
        <v>608.0</v>
      </c>
      <c r="I6034" s="12">
        <f>VLOOKUP(C6034, products!$A$1:$C$8, 3, FALSE)</f>
        <v>550</v>
      </c>
      <c r="J6034" s="12" t="str">
        <f>VLOOKUP(B6034,sales_teams!A:C,3)</f>
        <v>East</v>
      </c>
      <c r="K6034" s="12" t="str">
        <f>VLOOKUP(B6034,sales_teams!A:C,2)</f>
        <v>Rocco Neubert</v>
      </c>
      <c r="L6034" s="12" t="str">
        <f>VLOOKUP(D6034,accounts!A:G,6)</f>
        <v>United States</v>
      </c>
      <c r="M6034" s="12" t="str">
        <f>VLOOKUP(D6034,accounts!A:B,2)</f>
        <v>technolgy</v>
      </c>
      <c r="N6034" s="12" t="str">
        <f t="shared" si="26"/>
        <v>Sep 2017</v>
      </c>
      <c r="O6034" s="12" t="str">
        <f t="shared" si="731"/>
        <v>Dec 2017</v>
      </c>
      <c r="P6034" s="12">
        <f>VLOOKUP(D6034,accounts!A:G,4)</f>
        <v>1520.66</v>
      </c>
      <c r="Q6034" s="12">
        <f t="shared" si="732"/>
        <v>91</v>
      </c>
    </row>
    <row r="6035">
      <c r="A6035" s="14" t="s">
        <v>6214</v>
      </c>
      <c r="B6035" s="14" t="s">
        <v>38</v>
      </c>
      <c r="C6035" s="14" t="s">
        <v>17</v>
      </c>
      <c r="D6035" s="14" t="s">
        <v>71</v>
      </c>
      <c r="E6035" s="14" t="s">
        <v>5</v>
      </c>
      <c r="F6035" s="15">
        <v>43005.0</v>
      </c>
      <c r="G6035" s="15">
        <v>43052.0</v>
      </c>
      <c r="H6035" s="14">
        <v>4515.0</v>
      </c>
      <c r="I6035" s="12">
        <f>VLOOKUP(C6035, products!$A$1:$C$8, 3, FALSE)</f>
        <v>4821</v>
      </c>
      <c r="J6035" s="12" t="str">
        <f>VLOOKUP(B6035,sales_teams!A:C,3)</f>
        <v>East</v>
      </c>
      <c r="K6035" s="12" t="str">
        <f>VLOOKUP(B6035,sales_teams!A:C,2)</f>
        <v>Rocco Neubert</v>
      </c>
      <c r="L6035" s="12" t="str">
        <f>VLOOKUP(D6035,accounts!A:G,6)</f>
        <v>United States</v>
      </c>
      <c r="M6035" s="12" t="str">
        <f>VLOOKUP(D6035,accounts!A:B,2)</f>
        <v>services</v>
      </c>
      <c r="N6035" s="12" t="str">
        <f t="shared" si="26"/>
        <v>Sep 2017</v>
      </c>
      <c r="O6035" s="12" t="str">
        <f t="shared" si="731"/>
        <v>Nov 2017</v>
      </c>
      <c r="P6035" s="12">
        <f>VLOOKUP(D6035,accounts!A:G,4)</f>
        <v>2041.73</v>
      </c>
      <c r="Q6035" s="12">
        <f t="shared" si="732"/>
        <v>61</v>
      </c>
    </row>
    <row r="6036">
      <c r="A6036" s="14" t="s">
        <v>6215</v>
      </c>
      <c r="B6036" s="14" t="s">
        <v>39</v>
      </c>
      <c r="C6036" s="14" t="s">
        <v>17</v>
      </c>
      <c r="D6036" s="14" t="s">
        <v>129</v>
      </c>
      <c r="E6036" s="14" t="s">
        <v>26</v>
      </c>
      <c r="F6036" s="15">
        <v>43005.0</v>
      </c>
      <c r="G6036" s="15">
        <v>43014.0</v>
      </c>
      <c r="H6036" s="14">
        <v>0.0</v>
      </c>
      <c r="I6036" s="12">
        <f>VLOOKUP(C6036, products!$A$1:$C$8, 3, FALSE)</f>
        <v>4821</v>
      </c>
      <c r="J6036" s="12" t="str">
        <f>VLOOKUP(B6036,sales_teams!A:C,3)</f>
        <v>East</v>
      </c>
      <c r="K6036" s="12" t="str">
        <f>VLOOKUP(B6036,sales_teams!A:C,2)</f>
        <v>Rocco Neubert</v>
      </c>
      <c r="L6036" s="12" t="str">
        <f>VLOOKUP(D6036,accounts!A:G,6)</f>
        <v>United States</v>
      </c>
      <c r="M6036" s="12" t="str">
        <f>VLOOKUP(D6036,accounts!A:B,2)</f>
        <v>medical</v>
      </c>
      <c r="N6036" s="12" t="str">
        <f t="shared" si="26"/>
        <v>Sep 2017</v>
      </c>
      <c r="O6036" s="12" t="str">
        <f t="shared" si="731"/>
        <v>Oct 2017</v>
      </c>
      <c r="P6036" s="12">
        <f>VLOOKUP(D6036,accounts!A:G,4)</f>
        <v>2818.38</v>
      </c>
      <c r="Q6036" s="12">
        <f t="shared" si="732"/>
        <v>30</v>
      </c>
    </row>
    <row r="6037">
      <c r="A6037" s="14" t="s">
        <v>6216</v>
      </c>
      <c r="B6037" s="14" t="s">
        <v>40</v>
      </c>
      <c r="C6037" s="14" t="s">
        <v>21</v>
      </c>
      <c r="D6037" s="14" t="s">
        <v>116</v>
      </c>
      <c r="E6037" s="14" t="s">
        <v>5</v>
      </c>
      <c r="F6037" s="15">
        <v>43005.0</v>
      </c>
      <c r="G6037" s="15">
        <v>43087.0</v>
      </c>
      <c r="H6037" s="14">
        <v>3772.0</v>
      </c>
      <c r="I6037" s="12">
        <f>VLOOKUP(C6037, products!$A$1:$C$8, 3, FALSE)</f>
        <v>3393</v>
      </c>
      <c r="J6037" s="12" t="str">
        <f>VLOOKUP(B6037,sales_teams!A:C,3)</f>
        <v>East</v>
      </c>
      <c r="K6037" s="12" t="str">
        <f>VLOOKUP(B6037,sales_teams!A:C,2)</f>
        <v>Rocco Neubert</v>
      </c>
      <c r="L6037" s="12" t="str">
        <f>VLOOKUP(D6037,accounts!A:G,6)</f>
        <v>United States</v>
      </c>
      <c r="M6037" s="12" t="str">
        <f>VLOOKUP(D6037,accounts!A:B,2)</f>
        <v>services</v>
      </c>
      <c r="N6037" s="12" t="str">
        <f t="shared" si="26"/>
        <v>Sep 2017</v>
      </c>
      <c r="O6037" s="12" t="str">
        <f t="shared" si="731"/>
        <v>Dec 2017</v>
      </c>
      <c r="P6037" s="12">
        <f>VLOOKUP(D6037,accounts!A:G,4)</f>
        <v>692.19</v>
      </c>
      <c r="Q6037" s="12">
        <f t="shared" si="732"/>
        <v>91</v>
      </c>
    </row>
    <row r="6038">
      <c r="A6038" s="14" t="s">
        <v>6217</v>
      </c>
      <c r="B6038" s="14" t="s">
        <v>41</v>
      </c>
      <c r="C6038" s="14" t="s">
        <v>21</v>
      </c>
      <c r="D6038" s="14" t="s">
        <v>64</v>
      </c>
      <c r="E6038" s="14" t="s">
        <v>26</v>
      </c>
      <c r="F6038" s="15">
        <v>43005.0</v>
      </c>
      <c r="G6038" s="15">
        <v>43013.0</v>
      </c>
      <c r="H6038" s="14">
        <v>0.0</v>
      </c>
      <c r="I6038" s="12">
        <f>VLOOKUP(C6038, products!$A$1:$C$8, 3, FALSE)</f>
        <v>3393</v>
      </c>
      <c r="J6038" s="12" t="str">
        <f>VLOOKUP(B6038,sales_teams!A:C,3)</f>
        <v>East</v>
      </c>
      <c r="K6038" s="12" t="str">
        <f>VLOOKUP(B6038,sales_teams!A:C,2)</f>
        <v>Rocco Neubert</v>
      </c>
      <c r="L6038" s="12" t="str">
        <f>VLOOKUP(D6038,accounts!A:G,6)</f>
        <v>United States</v>
      </c>
      <c r="M6038" s="12" t="str">
        <f>VLOOKUP(D6038,accounts!A:B,2)</f>
        <v>software</v>
      </c>
      <c r="N6038" s="12" t="str">
        <f t="shared" si="26"/>
        <v>Sep 2017</v>
      </c>
      <c r="O6038" s="12" t="str">
        <f t="shared" si="731"/>
        <v>Oct 2017</v>
      </c>
      <c r="P6038" s="12">
        <f>VLOOKUP(D6038,accounts!A:G,4)</f>
        <v>11698.03</v>
      </c>
      <c r="Q6038" s="12">
        <f t="shared" si="732"/>
        <v>30</v>
      </c>
    </row>
    <row r="6039">
      <c r="A6039" s="14" t="s">
        <v>6218</v>
      </c>
      <c r="B6039" s="14" t="s">
        <v>42</v>
      </c>
      <c r="C6039" s="14" t="s">
        <v>22</v>
      </c>
      <c r="D6039" s="14" t="s">
        <v>119</v>
      </c>
      <c r="E6039" s="14" t="s">
        <v>5</v>
      </c>
      <c r="F6039" s="15">
        <v>43005.0</v>
      </c>
      <c r="G6039" s="15">
        <v>43077.0</v>
      </c>
      <c r="H6039" s="14">
        <v>540.0</v>
      </c>
      <c r="I6039" s="12">
        <f>VLOOKUP(C6039, products!$A$1:$C$8, 3, FALSE)</f>
        <v>550</v>
      </c>
      <c r="J6039" s="12" t="str">
        <f>VLOOKUP(B6039,sales_teams!A:C,3)</f>
        <v>East</v>
      </c>
      <c r="K6039" s="12" t="str">
        <f>VLOOKUP(B6039,sales_teams!A:C,2)</f>
        <v>Rocco Neubert</v>
      </c>
      <c r="L6039" s="12" t="str">
        <f>VLOOKUP(D6039,accounts!A:G,6)</f>
        <v>Philipines</v>
      </c>
      <c r="M6039" s="12" t="str">
        <f>VLOOKUP(D6039,accounts!A:B,2)</f>
        <v>medical</v>
      </c>
      <c r="N6039" s="12" t="str">
        <f t="shared" si="26"/>
        <v>Sep 2017</v>
      </c>
      <c r="O6039" s="12" t="str">
        <f t="shared" si="731"/>
        <v>Dec 2017</v>
      </c>
      <c r="P6039" s="12">
        <f>VLOOKUP(D6039,accounts!A:G,4)</f>
        <v>587.34</v>
      </c>
      <c r="Q6039" s="12">
        <f t="shared" si="732"/>
        <v>91</v>
      </c>
    </row>
    <row r="6040">
      <c r="A6040" s="14" t="s">
        <v>6219</v>
      </c>
      <c r="B6040" s="14" t="s">
        <v>42</v>
      </c>
      <c r="C6040" s="14" t="s">
        <v>21</v>
      </c>
      <c r="D6040" s="14" t="s">
        <v>98</v>
      </c>
      <c r="E6040" s="14" t="s">
        <v>5</v>
      </c>
      <c r="F6040" s="15">
        <v>43005.0</v>
      </c>
      <c r="G6040" s="15">
        <v>43008.0</v>
      </c>
      <c r="H6040" s="14">
        <v>2800.0</v>
      </c>
      <c r="I6040" s="12">
        <f>VLOOKUP(C6040, products!$A$1:$C$8, 3, FALSE)</f>
        <v>3393</v>
      </c>
      <c r="J6040" s="12" t="str">
        <f>VLOOKUP(B6040,sales_teams!A:C,3)</f>
        <v>East</v>
      </c>
      <c r="K6040" s="12" t="str">
        <f>VLOOKUP(B6040,sales_teams!A:C,2)</f>
        <v>Rocco Neubert</v>
      </c>
      <c r="L6040" s="12" t="str">
        <f>VLOOKUP(D6040,accounts!A:G,6)</f>
        <v>United States</v>
      </c>
      <c r="M6040" s="12" t="str">
        <f>VLOOKUP(D6040,accounts!A:B,2)</f>
        <v>retail</v>
      </c>
      <c r="N6040" s="12" t="str">
        <f t="shared" si="26"/>
        <v>Sep 2017</v>
      </c>
      <c r="O6040" s="12" t="str">
        <f t="shared" si="731"/>
        <v>Sep 2017</v>
      </c>
      <c r="P6040" s="12">
        <f>VLOOKUP(D6040,accounts!A:G,4)</f>
        <v>718.62</v>
      </c>
      <c r="Q6040" s="12">
        <f t="shared" si="732"/>
        <v>0</v>
      </c>
    </row>
    <row r="6041">
      <c r="A6041" s="14" t="s">
        <v>6220</v>
      </c>
      <c r="B6041" s="14" t="s">
        <v>42</v>
      </c>
      <c r="C6041" s="14" t="s">
        <v>21</v>
      </c>
      <c r="D6041" s="14" t="s">
        <v>82</v>
      </c>
      <c r="E6041" s="14" t="s">
        <v>5</v>
      </c>
      <c r="F6041" s="15">
        <v>43005.0</v>
      </c>
      <c r="G6041" s="15">
        <v>43013.0</v>
      </c>
      <c r="H6041" s="14">
        <v>3250.0</v>
      </c>
      <c r="I6041" s="12">
        <f>VLOOKUP(C6041, products!$A$1:$C$8, 3, FALSE)</f>
        <v>3393</v>
      </c>
      <c r="J6041" s="12" t="str">
        <f>VLOOKUP(B6041,sales_teams!A:C,3)</f>
        <v>East</v>
      </c>
      <c r="K6041" s="12" t="str">
        <f>VLOOKUP(B6041,sales_teams!A:C,2)</f>
        <v>Rocco Neubert</v>
      </c>
      <c r="L6041" s="12" t="str">
        <f>VLOOKUP(D6041,accounts!A:G,6)</f>
        <v>United States</v>
      </c>
      <c r="M6041" s="12" t="str">
        <f>VLOOKUP(D6041,accounts!A:B,2)</f>
        <v>finance</v>
      </c>
      <c r="N6041" s="12" t="str">
        <f t="shared" si="26"/>
        <v>Sep 2017</v>
      </c>
      <c r="O6041" s="12" t="str">
        <f t="shared" si="731"/>
        <v>Oct 2017</v>
      </c>
      <c r="P6041" s="12">
        <f>VLOOKUP(D6041,accounts!A:G,4)</f>
        <v>1698.2</v>
      </c>
      <c r="Q6041" s="12">
        <f t="shared" si="732"/>
        <v>30</v>
      </c>
    </row>
    <row r="6042">
      <c r="A6042" s="14" t="s">
        <v>6221</v>
      </c>
      <c r="B6042" s="14" t="s">
        <v>43</v>
      </c>
      <c r="C6042" s="14" t="s">
        <v>18</v>
      </c>
      <c r="D6042" s="14" t="s">
        <v>81</v>
      </c>
      <c r="E6042" s="14" t="s">
        <v>5</v>
      </c>
      <c r="F6042" s="15">
        <v>43005.0</v>
      </c>
      <c r="G6042" s="15">
        <v>43015.0</v>
      </c>
      <c r="H6042" s="14">
        <v>1232.0</v>
      </c>
      <c r="I6042" s="12">
        <f>VLOOKUP(C6042, products!$A$1:$C$8, 3, FALSE)</f>
        <v>1096</v>
      </c>
      <c r="J6042" s="12" t="str">
        <f>VLOOKUP(B6042,sales_teams!A:C,3)</f>
        <v>East</v>
      </c>
      <c r="K6042" s="12" t="str">
        <f>VLOOKUP(B6042,sales_teams!A:C,2)</f>
        <v>Rocco Neubert</v>
      </c>
      <c r="L6042" s="12" t="str">
        <f>VLOOKUP(D6042,accounts!A:G,6)</f>
        <v>United States</v>
      </c>
      <c r="M6042" s="12" t="str">
        <f>VLOOKUP(D6042,accounts!A:B,2)</f>
        <v>retail</v>
      </c>
      <c r="N6042" s="12" t="str">
        <f t="shared" si="26"/>
        <v>Sep 2017</v>
      </c>
      <c r="O6042" s="12" t="str">
        <f t="shared" si="731"/>
        <v>Oct 2017</v>
      </c>
      <c r="P6042" s="12">
        <f>VLOOKUP(D6042,accounts!A:G,4)</f>
        <v>2437.85</v>
      </c>
      <c r="Q6042" s="12">
        <f t="shared" si="732"/>
        <v>30</v>
      </c>
    </row>
    <row r="6043">
      <c r="A6043" s="14" t="s">
        <v>6222</v>
      </c>
      <c r="B6043" s="14" t="s">
        <v>43</v>
      </c>
      <c r="C6043" s="14" t="s">
        <v>21</v>
      </c>
      <c r="D6043" s="14" t="s">
        <v>99</v>
      </c>
      <c r="E6043" s="14" t="s">
        <v>5</v>
      </c>
      <c r="F6043" s="15">
        <v>43005.0</v>
      </c>
      <c r="G6043" s="15">
        <v>43012.0</v>
      </c>
      <c r="H6043" s="14">
        <v>2811.0</v>
      </c>
      <c r="I6043" s="12">
        <f>VLOOKUP(C6043, products!$A$1:$C$8, 3, FALSE)</f>
        <v>3393</v>
      </c>
      <c r="J6043" s="12" t="str">
        <f>VLOOKUP(B6043,sales_teams!A:C,3)</f>
        <v>East</v>
      </c>
      <c r="K6043" s="12" t="str">
        <f>VLOOKUP(B6043,sales_teams!A:C,2)</f>
        <v>Rocco Neubert</v>
      </c>
      <c r="L6043" s="12" t="str">
        <f>VLOOKUP(D6043,accounts!A:G,6)</f>
        <v>United States</v>
      </c>
      <c r="M6043" s="12" t="str">
        <f>VLOOKUP(D6043,accounts!A:B,2)</f>
        <v>services</v>
      </c>
      <c r="N6043" s="12" t="str">
        <f t="shared" si="26"/>
        <v>Sep 2017</v>
      </c>
      <c r="O6043" s="12" t="str">
        <f t="shared" si="731"/>
        <v>Oct 2017</v>
      </c>
      <c r="P6043" s="12">
        <f>VLOOKUP(D6043,accounts!A:G,4)</f>
        <v>792.46</v>
      </c>
      <c r="Q6043" s="12">
        <f t="shared" si="732"/>
        <v>30</v>
      </c>
    </row>
    <row r="6044">
      <c r="A6044" s="14" t="s">
        <v>6223</v>
      </c>
      <c r="B6044" s="14" t="s">
        <v>44</v>
      </c>
      <c r="C6044" s="14" t="s">
        <v>18</v>
      </c>
      <c r="D6044" s="14" t="s">
        <v>97</v>
      </c>
      <c r="E6044" s="14" t="s">
        <v>5</v>
      </c>
      <c r="F6044" s="15">
        <v>43005.0</v>
      </c>
      <c r="G6044" s="15">
        <v>43076.0</v>
      </c>
      <c r="H6044" s="14">
        <v>1178.0</v>
      </c>
      <c r="I6044" s="12">
        <f>VLOOKUP(C6044, products!$A$1:$C$8, 3, FALSE)</f>
        <v>1096</v>
      </c>
      <c r="J6044" s="12" t="str">
        <f>VLOOKUP(B6044,sales_teams!A:C,3)</f>
        <v>East</v>
      </c>
      <c r="K6044" s="12" t="str">
        <f>VLOOKUP(B6044,sales_teams!A:C,2)</f>
        <v>Rocco Neubert</v>
      </c>
      <c r="L6044" s="12" t="str">
        <f>VLOOKUP(D6044,accounts!A:G,6)</f>
        <v>United States</v>
      </c>
      <c r="M6044" s="12" t="str">
        <f>VLOOKUP(D6044,accounts!A:B,2)</f>
        <v>medical</v>
      </c>
      <c r="N6044" s="12" t="str">
        <f t="shared" si="26"/>
        <v>Sep 2017</v>
      </c>
      <c r="O6044" s="12" t="str">
        <f t="shared" si="731"/>
        <v>Dec 2017</v>
      </c>
      <c r="P6044" s="12">
        <f>VLOOKUP(D6044,accounts!A:G,4)</f>
        <v>1618.89</v>
      </c>
      <c r="Q6044" s="12">
        <f t="shared" si="732"/>
        <v>91</v>
      </c>
    </row>
    <row r="6045">
      <c r="A6045" s="14" t="s">
        <v>6224</v>
      </c>
      <c r="B6045" s="14" t="s">
        <v>45</v>
      </c>
      <c r="C6045" s="14" t="s">
        <v>17</v>
      </c>
      <c r="D6045" s="14" t="s">
        <v>70</v>
      </c>
      <c r="E6045" s="14" t="s">
        <v>5</v>
      </c>
      <c r="F6045" s="15">
        <v>43005.0</v>
      </c>
      <c r="G6045" s="15">
        <v>43091.0</v>
      </c>
      <c r="H6045" s="14">
        <v>4869.0</v>
      </c>
      <c r="I6045" s="12">
        <f>VLOOKUP(C6045, products!$A$1:$C$8, 3, FALSE)</f>
        <v>4821</v>
      </c>
      <c r="J6045" s="12" t="str">
        <f>VLOOKUP(B6045,sales_teams!A:C,3)</f>
        <v>East</v>
      </c>
      <c r="K6045" s="12" t="str">
        <f>VLOOKUP(B6045,sales_teams!A:C,2)</f>
        <v>Rocco Neubert</v>
      </c>
      <c r="L6045" s="12" t="str">
        <f>VLOOKUP(D6045,accounts!A:G,6)</f>
        <v>United States</v>
      </c>
      <c r="M6045" s="12" t="str">
        <f>VLOOKUP(D6045,accounts!A:B,2)</f>
        <v>telecommunications</v>
      </c>
      <c r="N6045" s="12" t="str">
        <f t="shared" si="26"/>
        <v>Sep 2017</v>
      </c>
      <c r="O6045" s="12" t="str">
        <f t="shared" si="731"/>
        <v>Dec 2017</v>
      </c>
      <c r="P6045" s="12">
        <f>VLOOKUP(D6045,accounts!A:G,4)</f>
        <v>5266.09</v>
      </c>
      <c r="Q6045" s="12">
        <f t="shared" si="732"/>
        <v>91</v>
      </c>
    </row>
    <row r="6046">
      <c r="A6046" s="14" t="s">
        <v>6225</v>
      </c>
      <c r="B6046" s="14" t="s">
        <v>46</v>
      </c>
      <c r="C6046" s="14" t="s">
        <v>21</v>
      </c>
      <c r="D6046" s="14" t="s">
        <v>67</v>
      </c>
      <c r="E6046" s="14" t="s">
        <v>26</v>
      </c>
      <c r="F6046" s="15">
        <v>43005.0</v>
      </c>
      <c r="G6046" s="15">
        <v>43072.0</v>
      </c>
      <c r="H6046" s="14">
        <v>0.0</v>
      </c>
      <c r="I6046" s="12">
        <f>VLOOKUP(C6046, products!$A$1:$C$8, 3, FALSE)</f>
        <v>3393</v>
      </c>
      <c r="J6046" s="12" t="str">
        <f>VLOOKUP(B6046,sales_teams!A:C,3)</f>
        <v>East</v>
      </c>
      <c r="K6046" s="12" t="str">
        <f>VLOOKUP(B6046,sales_teams!A:C,2)</f>
        <v>Rocco Neubert</v>
      </c>
      <c r="L6046" s="12" t="str">
        <f>VLOOKUP(D6046,accounts!A:G,6)</f>
        <v>United States</v>
      </c>
      <c r="M6046" s="12" t="str">
        <f>VLOOKUP(D6046,accounts!A:B,2)</f>
        <v>entertainment</v>
      </c>
      <c r="N6046" s="12" t="str">
        <f t="shared" si="26"/>
        <v>Sep 2017</v>
      </c>
      <c r="O6046" s="12" t="str">
        <f t="shared" si="731"/>
        <v>Dec 2017</v>
      </c>
      <c r="P6046" s="12">
        <f>VLOOKUP(D6046,accounts!A:G,4)</f>
        <v>4269.9</v>
      </c>
      <c r="Q6046" s="12">
        <f t="shared" si="732"/>
        <v>91</v>
      </c>
    </row>
    <row r="6047">
      <c r="A6047" s="14" t="s">
        <v>6226</v>
      </c>
      <c r="B6047" s="14" t="s">
        <v>48</v>
      </c>
      <c r="C6047" s="14" t="s">
        <v>20</v>
      </c>
      <c r="D6047" s="14" t="s">
        <v>83</v>
      </c>
      <c r="E6047" s="14" t="s">
        <v>26</v>
      </c>
      <c r="F6047" s="15">
        <v>43005.0</v>
      </c>
      <c r="G6047" s="15">
        <v>43010.0</v>
      </c>
      <c r="H6047" s="14">
        <v>0.0</v>
      </c>
      <c r="I6047" s="12">
        <f>VLOOKUP(C6047, products!$A$1:$C$8, 3, FALSE)</f>
        <v>5482</v>
      </c>
      <c r="J6047" s="12" t="str">
        <f>VLOOKUP(B6047,sales_teams!A:C,3)</f>
        <v>East</v>
      </c>
      <c r="K6047" s="12" t="str">
        <f>VLOOKUP(B6047,sales_teams!A:C,2)</f>
        <v>Rocco Neubert</v>
      </c>
      <c r="L6047" s="12" t="str">
        <f>VLOOKUP(D6047,accounts!A:G,6)</f>
        <v>United States</v>
      </c>
      <c r="M6047" s="12" t="str">
        <f>VLOOKUP(D6047,accounts!A:B,2)</f>
        <v>marketing</v>
      </c>
      <c r="N6047" s="12" t="str">
        <f t="shared" si="26"/>
        <v>Sep 2017</v>
      </c>
      <c r="O6047" s="12" t="str">
        <f t="shared" si="731"/>
        <v>Oct 2017</v>
      </c>
      <c r="P6047" s="12">
        <f>VLOOKUP(D6047,accounts!A:G,4)</f>
        <v>2403.58</v>
      </c>
      <c r="Q6047" s="12">
        <f t="shared" si="732"/>
        <v>30</v>
      </c>
    </row>
    <row r="6048">
      <c r="A6048" s="14" t="s">
        <v>6227</v>
      </c>
      <c r="B6048" s="14" t="s">
        <v>48</v>
      </c>
      <c r="C6048" s="14" t="s">
        <v>22</v>
      </c>
      <c r="D6048" s="14" t="s">
        <v>66</v>
      </c>
      <c r="E6048" s="14" t="s">
        <v>5</v>
      </c>
      <c r="F6048" s="15">
        <v>43005.0</v>
      </c>
      <c r="G6048" s="15">
        <v>43087.0</v>
      </c>
      <c r="H6048" s="14">
        <v>507.0</v>
      </c>
      <c r="I6048" s="12">
        <f>VLOOKUP(C6048, products!$A$1:$C$8, 3, FALSE)</f>
        <v>550</v>
      </c>
      <c r="J6048" s="12" t="str">
        <f>VLOOKUP(B6048,sales_teams!A:C,3)</f>
        <v>East</v>
      </c>
      <c r="K6048" s="12" t="str">
        <f>VLOOKUP(B6048,sales_teams!A:C,2)</f>
        <v>Rocco Neubert</v>
      </c>
      <c r="L6048" s="12" t="str">
        <f>VLOOKUP(D6048,accounts!A:G,6)</f>
        <v>United States</v>
      </c>
      <c r="M6048" s="12" t="str">
        <f>VLOOKUP(D6048,accounts!A:B,2)</f>
        <v>medical</v>
      </c>
      <c r="N6048" s="12" t="str">
        <f t="shared" si="26"/>
        <v>Sep 2017</v>
      </c>
      <c r="O6048" s="12" t="str">
        <f t="shared" si="731"/>
        <v>Dec 2017</v>
      </c>
      <c r="P6048" s="12">
        <f>VLOOKUP(D6048,accounts!A:G,4)</f>
        <v>4.54</v>
      </c>
      <c r="Q6048" s="12">
        <f t="shared" si="732"/>
        <v>91</v>
      </c>
    </row>
    <row r="6049">
      <c r="A6049" s="14" t="s">
        <v>6228</v>
      </c>
      <c r="B6049" s="14" t="s">
        <v>48</v>
      </c>
      <c r="C6049" s="14" t="s">
        <v>21</v>
      </c>
      <c r="D6049" s="14" t="s">
        <v>119</v>
      </c>
      <c r="E6049" s="14" t="s">
        <v>5</v>
      </c>
      <c r="F6049" s="15">
        <v>43005.0</v>
      </c>
      <c r="G6049" s="15">
        <v>43014.0</v>
      </c>
      <c r="H6049" s="14">
        <v>3681.0</v>
      </c>
      <c r="I6049" s="12">
        <f>VLOOKUP(C6049, products!$A$1:$C$8, 3, FALSE)</f>
        <v>3393</v>
      </c>
      <c r="J6049" s="12" t="str">
        <f>VLOOKUP(B6049,sales_teams!A:C,3)</f>
        <v>East</v>
      </c>
      <c r="K6049" s="12" t="str">
        <f>VLOOKUP(B6049,sales_teams!A:C,2)</f>
        <v>Rocco Neubert</v>
      </c>
      <c r="L6049" s="12" t="str">
        <f>VLOOKUP(D6049,accounts!A:G,6)</f>
        <v>Philipines</v>
      </c>
      <c r="M6049" s="12" t="str">
        <f>VLOOKUP(D6049,accounts!A:B,2)</f>
        <v>medical</v>
      </c>
      <c r="N6049" s="12" t="str">
        <f t="shared" si="26"/>
        <v>Sep 2017</v>
      </c>
      <c r="O6049" s="12" t="str">
        <f t="shared" si="731"/>
        <v>Oct 2017</v>
      </c>
      <c r="P6049" s="12">
        <f>VLOOKUP(D6049,accounts!A:G,4)</f>
        <v>587.34</v>
      </c>
      <c r="Q6049" s="12">
        <f t="shared" si="732"/>
        <v>30</v>
      </c>
    </row>
    <row r="6050">
      <c r="A6050" s="14" t="s">
        <v>6229</v>
      </c>
      <c r="B6050" s="14" t="s">
        <v>49</v>
      </c>
      <c r="C6050" s="14" t="s">
        <v>18</v>
      </c>
      <c r="D6050" s="14" t="s">
        <v>132</v>
      </c>
      <c r="E6050" s="14" t="s">
        <v>26</v>
      </c>
      <c r="F6050" s="15">
        <v>43005.0</v>
      </c>
      <c r="G6050" s="15">
        <v>43009.0</v>
      </c>
      <c r="H6050" s="14">
        <v>0.0</v>
      </c>
      <c r="I6050" s="12">
        <f>VLOOKUP(C6050, products!$A$1:$C$8, 3, FALSE)</f>
        <v>1096</v>
      </c>
      <c r="J6050" s="12" t="str">
        <f>VLOOKUP(B6050,sales_teams!A:C,3)</f>
        <v>West</v>
      </c>
      <c r="K6050" s="12" t="str">
        <f>VLOOKUP(B6050,sales_teams!A:C,2)</f>
        <v>Summer Sewald</v>
      </c>
      <c r="L6050" s="12" t="str">
        <f>VLOOKUP(D6050,accounts!A:G,6)</f>
        <v>United States</v>
      </c>
      <c r="M6050" s="12" t="str">
        <f>VLOOKUP(D6050,accounts!A:B,2)</f>
        <v>technolgy</v>
      </c>
      <c r="N6050" s="12" t="str">
        <f t="shared" si="26"/>
        <v>Sep 2017</v>
      </c>
      <c r="O6050" s="12" t="str">
        <f t="shared" si="731"/>
        <v>Oct 2017</v>
      </c>
      <c r="P6050" s="12">
        <f>VLOOKUP(D6050,accounts!A:G,4)</f>
        <v>587.72</v>
      </c>
      <c r="Q6050" s="12">
        <f t="shared" si="732"/>
        <v>30</v>
      </c>
    </row>
    <row r="6051">
      <c r="A6051" s="14" t="s">
        <v>6230</v>
      </c>
      <c r="B6051" s="14" t="s">
        <v>50</v>
      </c>
      <c r="C6051" s="14" t="s">
        <v>18</v>
      </c>
      <c r="D6051" s="14" t="s">
        <v>90</v>
      </c>
      <c r="E6051" s="14" t="s">
        <v>26</v>
      </c>
      <c r="F6051" s="15">
        <v>43005.0</v>
      </c>
      <c r="G6051" s="15">
        <v>43010.0</v>
      </c>
      <c r="H6051" s="14">
        <v>0.0</v>
      </c>
      <c r="I6051" s="12">
        <f>VLOOKUP(C6051, products!$A$1:$C$8, 3, FALSE)</f>
        <v>1096</v>
      </c>
      <c r="J6051" s="12" t="str">
        <f>VLOOKUP(B6051,sales_teams!A:C,3)</f>
        <v>West</v>
      </c>
      <c r="K6051" s="12" t="str">
        <f>VLOOKUP(B6051,sales_teams!A:C,2)</f>
        <v>Summer Sewald</v>
      </c>
      <c r="L6051" s="12" t="str">
        <f>VLOOKUP(D6051,accounts!A:G,6)</f>
        <v>United States</v>
      </c>
      <c r="M6051" s="12" t="str">
        <f>VLOOKUP(D6051,accounts!A:B,2)</f>
        <v>software</v>
      </c>
      <c r="N6051" s="12" t="str">
        <f t="shared" si="26"/>
        <v>Sep 2017</v>
      </c>
      <c r="O6051" s="12" t="str">
        <f t="shared" si="731"/>
        <v>Oct 2017</v>
      </c>
      <c r="P6051" s="12">
        <f>VLOOKUP(D6051,accounts!A:G,4)</f>
        <v>4618</v>
      </c>
      <c r="Q6051" s="12">
        <f t="shared" si="732"/>
        <v>30</v>
      </c>
    </row>
    <row r="6052">
      <c r="A6052" s="14" t="s">
        <v>6231</v>
      </c>
      <c r="B6052" s="14" t="s">
        <v>50</v>
      </c>
      <c r="C6052" s="14" t="s">
        <v>20</v>
      </c>
      <c r="D6052" s="14" t="s">
        <v>70</v>
      </c>
      <c r="E6052" s="14" t="s">
        <v>5</v>
      </c>
      <c r="F6052" s="15">
        <v>43005.0</v>
      </c>
      <c r="G6052" s="15">
        <v>43013.0</v>
      </c>
      <c r="H6052" s="14">
        <v>5280.0</v>
      </c>
      <c r="I6052" s="12">
        <f>VLOOKUP(C6052, products!$A$1:$C$8, 3, FALSE)</f>
        <v>5482</v>
      </c>
      <c r="J6052" s="12" t="str">
        <f>VLOOKUP(B6052,sales_teams!A:C,3)</f>
        <v>West</v>
      </c>
      <c r="K6052" s="12" t="str">
        <f>VLOOKUP(B6052,sales_teams!A:C,2)</f>
        <v>Summer Sewald</v>
      </c>
      <c r="L6052" s="12" t="str">
        <f>VLOOKUP(D6052,accounts!A:G,6)</f>
        <v>United States</v>
      </c>
      <c r="M6052" s="12" t="str">
        <f>VLOOKUP(D6052,accounts!A:B,2)</f>
        <v>telecommunications</v>
      </c>
      <c r="N6052" s="12" t="str">
        <f t="shared" si="26"/>
        <v>Sep 2017</v>
      </c>
      <c r="O6052" s="12" t="str">
        <f t="shared" si="731"/>
        <v>Oct 2017</v>
      </c>
      <c r="P6052" s="12">
        <f>VLOOKUP(D6052,accounts!A:G,4)</f>
        <v>5266.09</v>
      </c>
      <c r="Q6052" s="12">
        <f t="shared" si="732"/>
        <v>30</v>
      </c>
    </row>
    <row r="6053">
      <c r="A6053" s="14" t="s">
        <v>6232</v>
      </c>
      <c r="B6053" s="14" t="s">
        <v>55</v>
      </c>
      <c r="C6053" s="14" t="s">
        <v>23</v>
      </c>
      <c r="D6053" s="14" t="s">
        <v>117</v>
      </c>
      <c r="E6053" s="14" t="s">
        <v>25</v>
      </c>
      <c r="F6053" s="15">
        <v>43005.0</v>
      </c>
      <c r="G6053" s="17"/>
      <c r="I6053" s="12">
        <f>VLOOKUP(C6053, products!$A$1:$C$8, 3, FALSE)</f>
        <v>26768</v>
      </c>
      <c r="J6053" s="12" t="str">
        <f>VLOOKUP(B6053,sales_teams!A:C,3)</f>
        <v>West</v>
      </c>
      <c r="K6053" s="12" t="str">
        <f>VLOOKUP(B6053,sales_teams!A:C,2)</f>
        <v>Summer Sewald</v>
      </c>
      <c r="L6053" s="12" t="str">
        <f>VLOOKUP(D6053,accounts!A:G,6)</f>
        <v>United States</v>
      </c>
      <c r="M6053" s="12" t="str">
        <f>VLOOKUP(D6053,accounts!A:B,2)</f>
        <v>medical</v>
      </c>
      <c r="N6053" s="12" t="str">
        <f t="shared" si="26"/>
        <v>Sep 2017</v>
      </c>
      <c r="P6053" s="12">
        <f>VLOOKUP(D6053,accounts!A:G,4)</f>
        <v>251.41</v>
      </c>
    </row>
    <row r="6054">
      <c r="A6054" s="14" t="s">
        <v>6233</v>
      </c>
      <c r="B6054" s="14" t="s">
        <v>55</v>
      </c>
      <c r="C6054" s="14" t="s">
        <v>19</v>
      </c>
      <c r="D6054" s="14" t="s">
        <v>91</v>
      </c>
      <c r="E6054" s="14" t="s">
        <v>5</v>
      </c>
      <c r="F6054" s="15">
        <v>43005.0</v>
      </c>
      <c r="G6054" s="15">
        <v>43066.0</v>
      </c>
      <c r="H6054" s="14">
        <v>50.0</v>
      </c>
      <c r="I6054" s="12">
        <f>VLOOKUP(C6054, products!$A$1:$C$8, 3, FALSE)</f>
        <v>55</v>
      </c>
      <c r="J6054" s="12" t="str">
        <f>VLOOKUP(B6054,sales_teams!A:C,3)</f>
        <v>West</v>
      </c>
      <c r="K6054" s="12" t="str">
        <f>VLOOKUP(B6054,sales_teams!A:C,2)</f>
        <v>Summer Sewald</v>
      </c>
      <c r="L6054" s="12" t="str">
        <f>VLOOKUP(D6054,accounts!A:G,6)</f>
        <v>United States</v>
      </c>
      <c r="M6054" s="12" t="str">
        <f>VLOOKUP(D6054,accounts!A:B,2)</f>
        <v>employment</v>
      </c>
      <c r="N6054" s="12" t="str">
        <f t="shared" si="26"/>
        <v>Sep 2017</v>
      </c>
      <c r="O6054" s="12" t="str">
        <f t="shared" ref="O6054:O6121" si="733">TEXT(G6054,"mmm yyy")</f>
        <v>Nov 2017</v>
      </c>
      <c r="P6054" s="12">
        <f>VLOOKUP(D6054,accounts!A:G,4)</f>
        <v>2059.9</v>
      </c>
      <c r="Q6054" s="12">
        <f t="shared" ref="Q6054:Q6121" si="734">O6054-N6054</f>
        <v>61</v>
      </c>
    </row>
    <row r="6055">
      <c r="A6055" s="14" t="s">
        <v>6234</v>
      </c>
      <c r="B6055" s="14" t="s">
        <v>57</v>
      </c>
      <c r="C6055" s="14" t="s">
        <v>19</v>
      </c>
      <c r="D6055" s="14" t="s">
        <v>104</v>
      </c>
      <c r="E6055" s="14" t="s">
        <v>5</v>
      </c>
      <c r="F6055" s="15">
        <v>43005.0</v>
      </c>
      <c r="G6055" s="15">
        <v>43007.0</v>
      </c>
      <c r="H6055" s="14">
        <v>59.0</v>
      </c>
      <c r="I6055" s="12">
        <f>VLOOKUP(C6055, products!$A$1:$C$8, 3, FALSE)</f>
        <v>55</v>
      </c>
      <c r="J6055" s="12" t="str">
        <f>VLOOKUP(B6055,sales_teams!A:C,3)</f>
        <v>West</v>
      </c>
      <c r="K6055" s="12" t="str">
        <f>VLOOKUP(B6055,sales_teams!A:C,2)</f>
        <v>Summer Sewald</v>
      </c>
      <c r="L6055" s="12" t="str">
        <f>VLOOKUP(D6055,accounts!A:G,6)</f>
        <v>Italy</v>
      </c>
      <c r="M6055" s="12" t="str">
        <f>VLOOKUP(D6055,accounts!A:B,2)</f>
        <v>retail</v>
      </c>
      <c r="N6055" s="12" t="str">
        <f t="shared" si="26"/>
        <v>Sep 2017</v>
      </c>
      <c r="O6055" s="12" t="str">
        <f t="shared" si="733"/>
        <v>Sep 2017</v>
      </c>
      <c r="P6055" s="12">
        <f>VLOOKUP(D6055,accounts!A:G,4)</f>
        <v>894.33</v>
      </c>
      <c r="Q6055" s="12">
        <f t="shared" si="734"/>
        <v>0</v>
      </c>
    </row>
    <row r="6056">
      <c r="A6056" s="14" t="s">
        <v>6235</v>
      </c>
      <c r="B6056" s="14" t="s">
        <v>58</v>
      </c>
      <c r="C6056" s="14" t="s">
        <v>21</v>
      </c>
      <c r="D6056" s="14" t="s">
        <v>64</v>
      </c>
      <c r="E6056" s="14" t="s">
        <v>5</v>
      </c>
      <c r="F6056" s="15">
        <v>43005.0</v>
      </c>
      <c r="G6056" s="15">
        <v>43011.0</v>
      </c>
      <c r="H6056" s="14">
        <v>3794.0</v>
      </c>
      <c r="I6056" s="12">
        <f>VLOOKUP(C6056, products!$A$1:$C$8, 3, FALSE)</f>
        <v>3393</v>
      </c>
      <c r="J6056" s="12" t="str">
        <f>VLOOKUP(B6056,sales_teams!A:C,3)</f>
        <v>West</v>
      </c>
      <c r="K6056" s="12" t="str">
        <f>VLOOKUP(B6056,sales_teams!A:C,2)</f>
        <v>Summer Sewald</v>
      </c>
      <c r="L6056" s="12" t="str">
        <f>VLOOKUP(D6056,accounts!A:G,6)</f>
        <v>United States</v>
      </c>
      <c r="M6056" s="12" t="str">
        <f>VLOOKUP(D6056,accounts!A:B,2)</f>
        <v>software</v>
      </c>
      <c r="N6056" s="12" t="str">
        <f t="shared" si="26"/>
        <v>Sep 2017</v>
      </c>
      <c r="O6056" s="12" t="str">
        <f t="shared" si="733"/>
        <v>Oct 2017</v>
      </c>
      <c r="P6056" s="12">
        <f>VLOOKUP(D6056,accounts!A:G,4)</f>
        <v>11698.03</v>
      </c>
      <c r="Q6056" s="12">
        <f t="shared" si="734"/>
        <v>30</v>
      </c>
    </row>
    <row r="6057">
      <c r="A6057" s="14" t="s">
        <v>6236</v>
      </c>
      <c r="B6057" s="14" t="s">
        <v>60</v>
      </c>
      <c r="C6057" s="14" t="s">
        <v>21</v>
      </c>
      <c r="D6057" s="14" t="s">
        <v>96</v>
      </c>
      <c r="E6057" s="14" t="s">
        <v>5</v>
      </c>
      <c r="F6057" s="15">
        <v>43005.0</v>
      </c>
      <c r="G6057" s="15">
        <v>43011.0</v>
      </c>
      <c r="H6057" s="14">
        <v>3786.0</v>
      </c>
      <c r="I6057" s="12">
        <f>VLOOKUP(C6057, products!$A$1:$C$8, 3, FALSE)</f>
        <v>3393</v>
      </c>
      <c r="J6057" s="12" t="str">
        <f>VLOOKUP(B6057,sales_teams!A:C,3)</f>
        <v>West</v>
      </c>
      <c r="K6057" s="12" t="str">
        <f>VLOOKUP(B6057,sales_teams!A:C,2)</f>
        <v>Summer Sewald</v>
      </c>
      <c r="L6057" s="12" t="str">
        <f>VLOOKUP(D6057,accounts!A:G,6)</f>
        <v>Japan</v>
      </c>
      <c r="M6057" s="12" t="str">
        <f>VLOOKUP(D6057,accounts!A:B,2)</f>
        <v>retail</v>
      </c>
      <c r="N6057" s="12" t="str">
        <f t="shared" si="26"/>
        <v>Sep 2017</v>
      </c>
      <c r="O6057" s="12" t="str">
        <f t="shared" si="733"/>
        <v>Oct 2017</v>
      </c>
      <c r="P6057" s="12">
        <f>VLOOKUP(D6057,accounts!A:G,4)</f>
        <v>5158.71</v>
      </c>
      <c r="Q6057" s="12">
        <f t="shared" si="734"/>
        <v>30</v>
      </c>
    </row>
    <row r="6058">
      <c r="A6058" s="14" t="s">
        <v>6237</v>
      </c>
      <c r="B6058" s="14" t="s">
        <v>34</v>
      </c>
      <c r="C6058" s="14" t="s">
        <v>18</v>
      </c>
      <c r="D6058" s="14" t="s">
        <v>66</v>
      </c>
      <c r="E6058" s="14" t="s">
        <v>26</v>
      </c>
      <c r="F6058" s="15">
        <v>43006.0</v>
      </c>
      <c r="G6058" s="15">
        <v>43015.0</v>
      </c>
      <c r="H6058" s="14">
        <v>0.0</v>
      </c>
      <c r="I6058" s="12">
        <f>VLOOKUP(C6058, products!$A$1:$C$8, 3, FALSE)</f>
        <v>1096</v>
      </c>
      <c r="J6058" s="12" t="str">
        <f>VLOOKUP(B6058,sales_teams!A:C,3)</f>
        <v>Central</v>
      </c>
      <c r="K6058" s="12" t="str">
        <f>VLOOKUP(B6058,sales_teams!A:C,2)</f>
        <v>Dustin Brinkmann</v>
      </c>
      <c r="L6058" s="12" t="str">
        <f>VLOOKUP(D6058,accounts!A:G,6)</f>
        <v>United States</v>
      </c>
      <c r="M6058" s="12" t="str">
        <f>VLOOKUP(D6058,accounts!A:B,2)</f>
        <v>medical</v>
      </c>
      <c r="N6058" s="12" t="str">
        <f t="shared" si="26"/>
        <v>Sep 2017</v>
      </c>
      <c r="O6058" s="12" t="str">
        <f t="shared" si="733"/>
        <v>Oct 2017</v>
      </c>
      <c r="P6058" s="12">
        <f>VLOOKUP(D6058,accounts!A:G,4)</f>
        <v>4.54</v>
      </c>
      <c r="Q6058" s="12">
        <f t="shared" si="734"/>
        <v>30</v>
      </c>
    </row>
    <row r="6059">
      <c r="A6059" s="14" t="s">
        <v>6238</v>
      </c>
      <c r="B6059" s="14" t="s">
        <v>39</v>
      </c>
      <c r="C6059" s="14" t="s">
        <v>21</v>
      </c>
      <c r="D6059" s="14" t="s">
        <v>77</v>
      </c>
      <c r="E6059" s="14" t="s">
        <v>26</v>
      </c>
      <c r="F6059" s="15">
        <v>43006.0</v>
      </c>
      <c r="G6059" s="15">
        <v>43088.0</v>
      </c>
      <c r="H6059" s="14">
        <v>0.0</v>
      </c>
      <c r="I6059" s="12">
        <f>VLOOKUP(C6059, products!$A$1:$C$8, 3, FALSE)</f>
        <v>3393</v>
      </c>
      <c r="J6059" s="12" t="str">
        <f>VLOOKUP(B6059,sales_teams!A:C,3)</f>
        <v>East</v>
      </c>
      <c r="K6059" s="12" t="str">
        <f>VLOOKUP(B6059,sales_teams!A:C,2)</f>
        <v>Rocco Neubert</v>
      </c>
      <c r="L6059" s="12" t="str">
        <f>VLOOKUP(D6059,accounts!A:G,6)</f>
        <v>United States</v>
      </c>
      <c r="M6059" s="12" t="str">
        <f>VLOOKUP(D6059,accounts!A:B,2)</f>
        <v>retail</v>
      </c>
      <c r="N6059" s="12" t="str">
        <f t="shared" si="26"/>
        <v>Sep 2017</v>
      </c>
      <c r="O6059" s="12" t="str">
        <f t="shared" si="733"/>
        <v>Dec 2017</v>
      </c>
      <c r="P6059" s="12">
        <f>VLOOKUP(D6059,accounts!A:G,4)</f>
        <v>1419.98</v>
      </c>
      <c r="Q6059" s="12">
        <f t="shared" si="734"/>
        <v>91</v>
      </c>
    </row>
    <row r="6060">
      <c r="A6060" s="14" t="s">
        <v>6239</v>
      </c>
      <c r="B6060" s="14" t="s">
        <v>39</v>
      </c>
      <c r="C6060" s="14" t="s">
        <v>17</v>
      </c>
      <c r="D6060" s="14" t="s">
        <v>75</v>
      </c>
      <c r="E6060" s="14" t="s">
        <v>5</v>
      </c>
      <c r="F6060" s="15">
        <v>43006.0</v>
      </c>
      <c r="G6060" s="15">
        <v>43015.0</v>
      </c>
      <c r="H6060" s="14">
        <v>5553.0</v>
      </c>
      <c r="I6060" s="12">
        <f>VLOOKUP(C6060, products!$A$1:$C$8, 3, FALSE)</f>
        <v>4821</v>
      </c>
      <c r="J6060" s="12" t="str">
        <f>VLOOKUP(B6060,sales_teams!A:C,3)</f>
        <v>East</v>
      </c>
      <c r="K6060" s="12" t="str">
        <f>VLOOKUP(B6060,sales_teams!A:C,2)</f>
        <v>Rocco Neubert</v>
      </c>
      <c r="L6060" s="12" t="str">
        <f>VLOOKUP(D6060,accounts!A:G,6)</f>
        <v>Jordan</v>
      </c>
      <c r="M6060" s="12" t="str">
        <f>VLOOKUP(D6060,accounts!A:B,2)</f>
        <v>marketing</v>
      </c>
      <c r="N6060" s="12" t="str">
        <f t="shared" si="26"/>
        <v>Sep 2017</v>
      </c>
      <c r="O6060" s="12" t="str">
        <f t="shared" si="733"/>
        <v>Oct 2017</v>
      </c>
      <c r="P6060" s="12">
        <f>VLOOKUP(D6060,accounts!A:G,4)</f>
        <v>3027.46</v>
      </c>
      <c r="Q6060" s="12">
        <f t="shared" si="734"/>
        <v>30</v>
      </c>
    </row>
    <row r="6061">
      <c r="A6061" s="14" t="s">
        <v>6240</v>
      </c>
      <c r="B6061" s="14" t="s">
        <v>39</v>
      </c>
      <c r="C6061" s="14" t="s">
        <v>21</v>
      </c>
      <c r="D6061" s="14" t="s">
        <v>65</v>
      </c>
      <c r="E6061" s="14" t="s">
        <v>5</v>
      </c>
      <c r="F6061" s="15">
        <v>43006.0</v>
      </c>
      <c r="G6061" s="15">
        <v>43016.0</v>
      </c>
      <c r="H6061" s="14">
        <v>3557.0</v>
      </c>
      <c r="I6061" s="12">
        <f>VLOOKUP(C6061, products!$A$1:$C$8, 3, FALSE)</f>
        <v>3393</v>
      </c>
      <c r="J6061" s="12" t="str">
        <f>VLOOKUP(B6061,sales_teams!A:C,3)</f>
        <v>East</v>
      </c>
      <c r="K6061" s="12" t="str">
        <f>VLOOKUP(B6061,sales_teams!A:C,2)</f>
        <v>Rocco Neubert</v>
      </c>
      <c r="L6061" s="12" t="str">
        <f>VLOOKUP(D6061,accounts!A:G,6)</f>
        <v>United States</v>
      </c>
      <c r="M6061" s="12" t="str">
        <f>VLOOKUP(D6061,accounts!A:B,2)</f>
        <v>technolgy</v>
      </c>
      <c r="N6061" s="12" t="str">
        <f t="shared" si="26"/>
        <v>Sep 2017</v>
      </c>
      <c r="O6061" s="12" t="str">
        <f t="shared" si="733"/>
        <v>Oct 2017</v>
      </c>
      <c r="P6061" s="12">
        <f>VLOOKUP(D6061,accounts!A:G,4)</f>
        <v>7708.38</v>
      </c>
      <c r="Q6061" s="12">
        <f t="shared" si="734"/>
        <v>30</v>
      </c>
    </row>
    <row r="6062">
      <c r="A6062" s="14" t="s">
        <v>6241</v>
      </c>
      <c r="B6062" s="14" t="s">
        <v>40</v>
      </c>
      <c r="C6062" s="14" t="s">
        <v>19</v>
      </c>
      <c r="D6062" s="14" t="s">
        <v>116</v>
      </c>
      <c r="E6062" s="14" t="s">
        <v>5</v>
      </c>
      <c r="F6062" s="15">
        <v>43006.0</v>
      </c>
      <c r="G6062" s="15">
        <v>43016.0</v>
      </c>
      <c r="H6062" s="14">
        <v>63.0</v>
      </c>
      <c r="I6062" s="12">
        <f>VLOOKUP(C6062, products!$A$1:$C$8, 3, FALSE)</f>
        <v>55</v>
      </c>
      <c r="J6062" s="12" t="str">
        <f>VLOOKUP(B6062,sales_teams!A:C,3)</f>
        <v>East</v>
      </c>
      <c r="K6062" s="12" t="str">
        <f>VLOOKUP(B6062,sales_teams!A:C,2)</f>
        <v>Rocco Neubert</v>
      </c>
      <c r="L6062" s="12" t="str">
        <f>VLOOKUP(D6062,accounts!A:G,6)</f>
        <v>United States</v>
      </c>
      <c r="M6062" s="12" t="str">
        <f>VLOOKUP(D6062,accounts!A:B,2)</f>
        <v>services</v>
      </c>
      <c r="N6062" s="12" t="str">
        <f t="shared" si="26"/>
        <v>Sep 2017</v>
      </c>
      <c r="O6062" s="12" t="str">
        <f t="shared" si="733"/>
        <v>Oct 2017</v>
      </c>
      <c r="P6062" s="12">
        <f>VLOOKUP(D6062,accounts!A:G,4)</f>
        <v>692.19</v>
      </c>
      <c r="Q6062" s="12">
        <f t="shared" si="734"/>
        <v>30</v>
      </c>
    </row>
    <row r="6063">
      <c r="A6063" s="14" t="s">
        <v>6242</v>
      </c>
      <c r="B6063" s="14" t="s">
        <v>42</v>
      </c>
      <c r="C6063" s="14" t="s">
        <v>22</v>
      </c>
      <c r="D6063" s="14" t="s">
        <v>95</v>
      </c>
      <c r="E6063" s="14" t="s">
        <v>26</v>
      </c>
      <c r="F6063" s="15">
        <v>43006.0</v>
      </c>
      <c r="G6063" s="15">
        <v>43050.0</v>
      </c>
      <c r="H6063" s="14">
        <v>0.0</v>
      </c>
      <c r="I6063" s="12">
        <f>VLOOKUP(C6063, products!$A$1:$C$8, 3, FALSE)</f>
        <v>550</v>
      </c>
      <c r="J6063" s="12" t="str">
        <f>VLOOKUP(B6063,sales_teams!A:C,3)</f>
        <v>East</v>
      </c>
      <c r="K6063" s="12" t="str">
        <f>VLOOKUP(B6063,sales_teams!A:C,2)</f>
        <v>Rocco Neubert</v>
      </c>
      <c r="L6063" s="12" t="str">
        <f>VLOOKUP(D6063,accounts!A:G,6)</f>
        <v>United States</v>
      </c>
      <c r="M6063" s="12" t="str">
        <f>VLOOKUP(D6063,accounts!A:B,2)</f>
        <v>technolgy</v>
      </c>
      <c r="N6063" s="12" t="str">
        <f t="shared" si="26"/>
        <v>Sep 2017</v>
      </c>
      <c r="O6063" s="12" t="str">
        <f t="shared" si="733"/>
        <v>Nov 2017</v>
      </c>
      <c r="P6063" s="12">
        <f>VLOOKUP(D6063,accounts!A:G,4)</f>
        <v>1520.66</v>
      </c>
      <c r="Q6063" s="12">
        <f t="shared" si="734"/>
        <v>61</v>
      </c>
    </row>
    <row r="6064">
      <c r="A6064" s="14" t="s">
        <v>6243</v>
      </c>
      <c r="B6064" s="14" t="s">
        <v>48</v>
      </c>
      <c r="C6064" s="14" t="s">
        <v>21</v>
      </c>
      <c r="D6064" s="14" t="s">
        <v>131</v>
      </c>
      <c r="E6064" s="14" t="s">
        <v>5</v>
      </c>
      <c r="F6064" s="15">
        <v>43006.0</v>
      </c>
      <c r="G6064" s="15">
        <v>43014.0</v>
      </c>
      <c r="H6064" s="14">
        <v>3704.0</v>
      </c>
      <c r="I6064" s="12">
        <f>VLOOKUP(C6064, products!$A$1:$C$8, 3, FALSE)</f>
        <v>3393</v>
      </c>
      <c r="J6064" s="12" t="str">
        <f>VLOOKUP(B6064,sales_teams!A:C,3)</f>
        <v>East</v>
      </c>
      <c r="K6064" s="12" t="str">
        <f>VLOOKUP(B6064,sales_teams!A:C,2)</f>
        <v>Rocco Neubert</v>
      </c>
      <c r="L6064" s="12" t="str">
        <f>VLOOKUP(D6064,accounts!A:G,6)</f>
        <v>United States</v>
      </c>
      <c r="M6064" s="12" t="str">
        <f>VLOOKUP(D6064,accounts!A:B,2)</f>
        <v>marketing</v>
      </c>
      <c r="N6064" s="12" t="str">
        <f t="shared" si="26"/>
        <v>Sep 2017</v>
      </c>
      <c r="O6064" s="12" t="str">
        <f t="shared" si="733"/>
        <v>Oct 2017</v>
      </c>
      <c r="P6064" s="12">
        <f>VLOOKUP(D6064,accounts!A:G,4)</f>
        <v>45.39</v>
      </c>
      <c r="Q6064" s="12">
        <f t="shared" si="734"/>
        <v>30</v>
      </c>
    </row>
    <row r="6065">
      <c r="A6065" s="14" t="s">
        <v>6244</v>
      </c>
      <c r="B6065" s="14" t="s">
        <v>50</v>
      </c>
      <c r="C6065" s="14" t="s">
        <v>18</v>
      </c>
      <c r="D6065" s="14" t="s">
        <v>127</v>
      </c>
      <c r="E6065" s="14" t="s">
        <v>26</v>
      </c>
      <c r="F6065" s="15">
        <v>43006.0</v>
      </c>
      <c r="G6065" s="15">
        <v>43042.0</v>
      </c>
      <c r="H6065" s="14">
        <v>0.0</v>
      </c>
      <c r="I6065" s="12">
        <f>VLOOKUP(C6065, products!$A$1:$C$8, 3, FALSE)</f>
        <v>1096</v>
      </c>
      <c r="J6065" s="12" t="str">
        <f>VLOOKUP(B6065,sales_teams!A:C,3)</f>
        <v>West</v>
      </c>
      <c r="K6065" s="12" t="str">
        <f>VLOOKUP(B6065,sales_teams!A:C,2)</f>
        <v>Summer Sewald</v>
      </c>
      <c r="L6065" s="12" t="str">
        <f>VLOOKUP(D6065,accounts!A:G,6)</f>
        <v>United States</v>
      </c>
      <c r="M6065" s="12" t="str">
        <f>VLOOKUP(D6065,accounts!A:B,2)</f>
        <v>telecommunications</v>
      </c>
      <c r="N6065" s="12" t="str">
        <f t="shared" si="26"/>
        <v>Sep 2017</v>
      </c>
      <c r="O6065" s="12" t="str">
        <f t="shared" si="733"/>
        <v>Nov 2017</v>
      </c>
      <c r="P6065" s="12">
        <f>VLOOKUP(D6065,accounts!A:G,4)</f>
        <v>86.68</v>
      </c>
      <c r="Q6065" s="12">
        <f t="shared" si="734"/>
        <v>61</v>
      </c>
    </row>
    <row r="6066">
      <c r="A6066" s="14" t="s">
        <v>6245</v>
      </c>
      <c r="B6066" s="14" t="s">
        <v>50</v>
      </c>
      <c r="C6066" s="14" t="s">
        <v>21</v>
      </c>
      <c r="D6066" s="14" t="s">
        <v>68</v>
      </c>
      <c r="E6066" s="14" t="s">
        <v>26</v>
      </c>
      <c r="F6066" s="15">
        <v>43006.0</v>
      </c>
      <c r="G6066" s="15">
        <v>43011.0</v>
      </c>
      <c r="H6066" s="14">
        <v>0.0</v>
      </c>
      <c r="I6066" s="12">
        <f>VLOOKUP(C6066, products!$A$1:$C$8, 3, FALSE)</f>
        <v>3393</v>
      </c>
      <c r="J6066" s="12" t="str">
        <f>VLOOKUP(B6066,sales_teams!A:C,3)</f>
        <v>West</v>
      </c>
      <c r="K6066" s="12" t="str">
        <f>VLOOKUP(B6066,sales_teams!A:C,2)</f>
        <v>Summer Sewald</v>
      </c>
      <c r="L6066" s="12" t="str">
        <f>VLOOKUP(D6066,accounts!A:G,6)</f>
        <v>Korea</v>
      </c>
      <c r="M6066" s="12" t="str">
        <f>VLOOKUP(D6066,accounts!A:B,2)</f>
        <v>technolgy</v>
      </c>
      <c r="N6066" s="12" t="str">
        <f t="shared" si="26"/>
        <v>Sep 2017</v>
      </c>
      <c r="O6066" s="12" t="str">
        <f t="shared" si="733"/>
        <v>Oct 2017</v>
      </c>
      <c r="P6066" s="12">
        <f>VLOOKUP(D6066,accounts!A:G,4)</f>
        <v>8170.38</v>
      </c>
      <c r="Q6066" s="12">
        <f t="shared" si="734"/>
        <v>30</v>
      </c>
    </row>
    <row r="6067">
      <c r="A6067" s="14" t="s">
        <v>6246</v>
      </c>
      <c r="B6067" s="14" t="s">
        <v>50</v>
      </c>
      <c r="C6067" s="14" t="s">
        <v>18</v>
      </c>
      <c r="D6067" s="14" t="s">
        <v>94</v>
      </c>
      <c r="E6067" s="14" t="s">
        <v>5</v>
      </c>
      <c r="F6067" s="15">
        <v>43006.0</v>
      </c>
      <c r="G6067" s="15">
        <v>43069.0</v>
      </c>
      <c r="H6067" s="14">
        <v>1133.0</v>
      </c>
      <c r="I6067" s="12">
        <f>VLOOKUP(C6067, products!$A$1:$C$8, 3, FALSE)</f>
        <v>1096</v>
      </c>
      <c r="J6067" s="12" t="str">
        <f>VLOOKUP(B6067,sales_teams!A:C,3)</f>
        <v>West</v>
      </c>
      <c r="K6067" s="12" t="str">
        <f>VLOOKUP(B6067,sales_teams!A:C,2)</f>
        <v>Summer Sewald</v>
      </c>
      <c r="L6067" s="12" t="str">
        <f>VLOOKUP(D6067,accounts!A:G,6)</f>
        <v>United States</v>
      </c>
      <c r="M6067" s="12" t="str">
        <f>VLOOKUP(D6067,accounts!A:B,2)</f>
        <v>medical</v>
      </c>
      <c r="N6067" s="12" t="str">
        <f t="shared" si="26"/>
        <v>Sep 2017</v>
      </c>
      <c r="O6067" s="12" t="str">
        <f t="shared" si="733"/>
        <v>Nov 2017</v>
      </c>
      <c r="P6067" s="12">
        <f>VLOOKUP(D6067,accounts!A:G,4)</f>
        <v>3922.42</v>
      </c>
      <c r="Q6067" s="12">
        <f t="shared" si="734"/>
        <v>61</v>
      </c>
    </row>
    <row r="6068">
      <c r="A6068" s="14" t="s">
        <v>6247</v>
      </c>
      <c r="B6068" s="14" t="s">
        <v>51</v>
      </c>
      <c r="C6068" s="14" t="s">
        <v>18</v>
      </c>
      <c r="D6068" s="14" t="s">
        <v>65</v>
      </c>
      <c r="E6068" s="14" t="s">
        <v>5</v>
      </c>
      <c r="F6068" s="15">
        <v>43006.0</v>
      </c>
      <c r="G6068" s="15">
        <v>43078.0</v>
      </c>
      <c r="H6068" s="14">
        <v>1292.0</v>
      </c>
      <c r="I6068" s="12">
        <f>VLOOKUP(C6068, products!$A$1:$C$8, 3, FALSE)</f>
        <v>1096</v>
      </c>
      <c r="J6068" s="12" t="str">
        <f>VLOOKUP(B6068,sales_teams!A:C,3)</f>
        <v>West</v>
      </c>
      <c r="K6068" s="12" t="str">
        <f>VLOOKUP(B6068,sales_teams!A:C,2)</f>
        <v>Summer Sewald</v>
      </c>
      <c r="L6068" s="12" t="str">
        <f>VLOOKUP(D6068,accounts!A:G,6)</f>
        <v>United States</v>
      </c>
      <c r="M6068" s="12" t="str">
        <f>VLOOKUP(D6068,accounts!A:B,2)</f>
        <v>technolgy</v>
      </c>
      <c r="N6068" s="12" t="str">
        <f t="shared" si="26"/>
        <v>Sep 2017</v>
      </c>
      <c r="O6068" s="12" t="str">
        <f t="shared" si="733"/>
        <v>Dec 2017</v>
      </c>
      <c r="P6068" s="12">
        <f>VLOOKUP(D6068,accounts!A:G,4)</f>
        <v>7708.38</v>
      </c>
      <c r="Q6068" s="12">
        <f t="shared" si="734"/>
        <v>91</v>
      </c>
    </row>
    <row r="6069">
      <c r="A6069" s="14" t="s">
        <v>6248</v>
      </c>
      <c r="B6069" s="14" t="s">
        <v>55</v>
      </c>
      <c r="C6069" s="14" t="s">
        <v>21</v>
      </c>
      <c r="D6069" s="14" t="s">
        <v>123</v>
      </c>
      <c r="E6069" s="14" t="s">
        <v>5</v>
      </c>
      <c r="F6069" s="15">
        <v>43006.0</v>
      </c>
      <c r="G6069" s="15">
        <v>43073.0</v>
      </c>
      <c r="H6069" s="14">
        <v>3278.0</v>
      </c>
      <c r="I6069" s="12">
        <f>VLOOKUP(C6069, products!$A$1:$C$8, 3, FALSE)</f>
        <v>3393</v>
      </c>
      <c r="J6069" s="12" t="str">
        <f>VLOOKUP(B6069,sales_teams!A:C,3)</f>
        <v>West</v>
      </c>
      <c r="K6069" s="12" t="str">
        <f>VLOOKUP(B6069,sales_teams!A:C,2)</f>
        <v>Summer Sewald</v>
      </c>
      <c r="L6069" s="12" t="str">
        <f>VLOOKUP(D6069,accounts!A:G,6)</f>
        <v>United States</v>
      </c>
      <c r="M6069" s="12" t="str">
        <f>VLOOKUP(D6069,accounts!A:B,2)</f>
        <v>entertainment</v>
      </c>
      <c r="N6069" s="12" t="str">
        <f t="shared" si="26"/>
        <v>Sep 2017</v>
      </c>
      <c r="O6069" s="12" t="str">
        <f t="shared" si="733"/>
        <v>Dec 2017</v>
      </c>
      <c r="P6069" s="12">
        <f>VLOOKUP(D6069,accounts!A:G,4)</f>
        <v>349.81</v>
      </c>
      <c r="Q6069" s="12">
        <f t="shared" si="734"/>
        <v>91</v>
      </c>
    </row>
    <row r="6070">
      <c r="A6070" s="14" t="s">
        <v>6249</v>
      </c>
      <c r="B6070" s="14" t="s">
        <v>57</v>
      </c>
      <c r="C6070" s="14" t="s">
        <v>19</v>
      </c>
      <c r="D6070" s="14" t="s">
        <v>84</v>
      </c>
      <c r="E6070" s="14" t="s">
        <v>5</v>
      </c>
      <c r="F6070" s="15">
        <v>43006.0</v>
      </c>
      <c r="G6070" s="15">
        <v>43013.0</v>
      </c>
      <c r="H6070" s="14">
        <v>55.0</v>
      </c>
      <c r="I6070" s="12">
        <f>VLOOKUP(C6070, products!$A$1:$C$8, 3, FALSE)</f>
        <v>55</v>
      </c>
      <c r="J6070" s="12" t="str">
        <f>VLOOKUP(B6070,sales_teams!A:C,3)</f>
        <v>West</v>
      </c>
      <c r="K6070" s="12" t="str">
        <f>VLOOKUP(B6070,sales_teams!A:C,2)</f>
        <v>Summer Sewald</v>
      </c>
      <c r="L6070" s="12" t="str">
        <f>VLOOKUP(D6070,accounts!A:G,6)</f>
        <v>United States</v>
      </c>
      <c r="M6070" s="12" t="str">
        <f>VLOOKUP(D6070,accounts!A:B,2)</f>
        <v>software</v>
      </c>
      <c r="N6070" s="12" t="str">
        <f t="shared" si="26"/>
        <v>Sep 2017</v>
      </c>
      <c r="O6070" s="12" t="str">
        <f t="shared" si="733"/>
        <v>Oct 2017</v>
      </c>
      <c r="P6070" s="12">
        <f>VLOOKUP(D6070,accounts!A:G,4)</f>
        <v>2714.9</v>
      </c>
      <c r="Q6070" s="12">
        <f t="shared" si="734"/>
        <v>30</v>
      </c>
    </row>
    <row r="6071">
      <c r="A6071" s="14" t="s">
        <v>6250</v>
      </c>
      <c r="B6071" s="14" t="s">
        <v>58</v>
      </c>
      <c r="C6071" s="14" t="s">
        <v>22</v>
      </c>
      <c r="D6071" s="14" t="s">
        <v>91</v>
      </c>
      <c r="E6071" s="14" t="s">
        <v>5</v>
      </c>
      <c r="F6071" s="15">
        <v>43006.0</v>
      </c>
      <c r="G6071" s="15">
        <v>43092.0</v>
      </c>
      <c r="H6071" s="14">
        <v>498.0</v>
      </c>
      <c r="I6071" s="12">
        <f>VLOOKUP(C6071, products!$A$1:$C$8, 3, FALSE)</f>
        <v>550</v>
      </c>
      <c r="J6071" s="12" t="str">
        <f>VLOOKUP(B6071,sales_teams!A:C,3)</f>
        <v>West</v>
      </c>
      <c r="K6071" s="12" t="str">
        <f>VLOOKUP(B6071,sales_teams!A:C,2)</f>
        <v>Summer Sewald</v>
      </c>
      <c r="L6071" s="12" t="str">
        <f>VLOOKUP(D6071,accounts!A:G,6)</f>
        <v>United States</v>
      </c>
      <c r="M6071" s="12" t="str">
        <f>VLOOKUP(D6071,accounts!A:B,2)</f>
        <v>employment</v>
      </c>
      <c r="N6071" s="12" t="str">
        <f t="shared" si="26"/>
        <v>Sep 2017</v>
      </c>
      <c r="O6071" s="12" t="str">
        <f t="shared" si="733"/>
        <v>Dec 2017</v>
      </c>
      <c r="P6071" s="12">
        <f>VLOOKUP(D6071,accounts!A:G,4)</f>
        <v>2059.9</v>
      </c>
      <c r="Q6071" s="12">
        <f t="shared" si="734"/>
        <v>91</v>
      </c>
    </row>
    <row r="6072">
      <c r="A6072" s="14" t="s">
        <v>6251</v>
      </c>
      <c r="B6072" s="14" t="s">
        <v>58</v>
      </c>
      <c r="C6072" s="14" t="s">
        <v>19</v>
      </c>
      <c r="D6072" s="14" t="s">
        <v>110</v>
      </c>
      <c r="E6072" s="14" t="s">
        <v>5</v>
      </c>
      <c r="F6072" s="15">
        <v>43006.0</v>
      </c>
      <c r="G6072" s="15">
        <v>43099.0</v>
      </c>
      <c r="H6072" s="14">
        <v>55.0</v>
      </c>
      <c r="I6072" s="12">
        <f>VLOOKUP(C6072, products!$A$1:$C$8, 3, FALSE)</f>
        <v>55</v>
      </c>
      <c r="J6072" s="12" t="str">
        <f>VLOOKUP(B6072,sales_teams!A:C,3)</f>
        <v>West</v>
      </c>
      <c r="K6072" s="12" t="str">
        <f>VLOOKUP(B6072,sales_teams!A:C,2)</f>
        <v>Summer Sewald</v>
      </c>
      <c r="L6072" s="12" t="str">
        <f>VLOOKUP(D6072,accounts!A:G,6)</f>
        <v>Poland</v>
      </c>
      <c r="M6072" s="12" t="str">
        <f>VLOOKUP(D6072,accounts!A:B,2)</f>
        <v>marketing</v>
      </c>
      <c r="N6072" s="12" t="str">
        <f t="shared" si="26"/>
        <v>Sep 2017</v>
      </c>
      <c r="O6072" s="12" t="str">
        <f t="shared" si="733"/>
        <v>Dec 2017</v>
      </c>
      <c r="P6072" s="12">
        <f>VLOOKUP(D6072,accounts!A:G,4)</f>
        <v>894.37</v>
      </c>
      <c r="Q6072" s="12">
        <f t="shared" si="734"/>
        <v>91</v>
      </c>
    </row>
    <row r="6073">
      <c r="A6073" s="14" t="s">
        <v>6252</v>
      </c>
      <c r="B6073" s="14" t="s">
        <v>61</v>
      </c>
      <c r="C6073" s="14" t="s">
        <v>22</v>
      </c>
      <c r="D6073" s="14" t="s">
        <v>67</v>
      </c>
      <c r="E6073" s="14" t="s">
        <v>5</v>
      </c>
      <c r="F6073" s="15">
        <v>43006.0</v>
      </c>
      <c r="G6073" s="15">
        <v>43013.0</v>
      </c>
      <c r="H6073" s="14">
        <v>571.0</v>
      </c>
      <c r="I6073" s="12">
        <f>VLOOKUP(C6073, products!$A$1:$C$8, 3, FALSE)</f>
        <v>550</v>
      </c>
      <c r="J6073" s="12" t="str">
        <f>VLOOKUP(B6073,sales_teams!A:C,3)</f>
        <v>West</v>
      </c>
      <c r="K6073" s="12" t="str">
        <f>VLOOKUP(B6073,sales_teams!A:C,2)</f>
        <v>Summer Sewald</v>
      </c>
      <c r="L6073" s="12" t="str">
        <f>VLOOKUP(D6073,accounts!A:G,6)</f>
        <v>United States</v>
      </c>
      <c r="M6073" s="12" t="str">
        <f>VLOOKUP(D6073,accounts!A:B,2)</f>
        <v>entertainment</v>
      </c>
      <c r="N6073" s="12" t="str">
        <f t="shared" si="26"/>
        <v>Sep 2017</v>
      </c>
      <c r="O6073" s="12" t="str">
        <f t="shared" si="733"/>
        <v>Oct 2017</v>
      </c>
      <c r="P6073" s="12">
        <f>VLOOKUP(D6073,accounts!A:G,4)</f>
        <v>4269.9</v>
      </c>
      <c r="Q6073" s="12">
        <f t="shared" si="734"/>
        <v>30</v>
      </c>
    </row>
    <row r="6074">
      <c r="A6074" s="14" t="s">
        <v>6253</v>
      </c>
      <c r="B6074" s="14" t="s">
        <v>37</v>
      </c>
      <c r="C6074" s="14" t="s">
        <v>17</v>
      </c>
      <c r="D6074" s="14" t="s">
        <v>122</v>
      </c>
      <c r="E6074" s="14" t="s">
        <v>5</v>
      </c>
      <c r="F6074" s="15">
        <v>43007.0</v>
      </c>
      <c r="G6074" s="15">
        <v>43013.0</v>
      </c>
      <c r="H6074" s="14">
        <v>4942.0</v>
      </c>
      <c r="I6074" s="12">
        <f>VLOOKUP(C6074, products!$A$1:$C$8, 3, FALSE)</f>
        <v>4821</v>
      </c>
      <c r="J6074" s="12" t="str">
        <f>VLOOKUP(B6074,sales_teams!A:C,3)</f>
        <v>East</v>
      </c>
      <c r="K6074" s="12" t="str">
        <f>VLOOKUP(B6074,sales_teams!A:C,2)</f>
        <v>Rocco Neubert</v>
      </c>
      <c r="L6074" s="12" t="str">
        <f>VLOOKUP(D6074,accounts!A:G,6)</f>
        <v>United States</v>
      </c>
      <c r="M6074" s="12" t="str">
        <f>VLOOKUP(D6074,accounts!A:B,2)</f>
        <v>software</v>
      </c>
      <c r="N6074" s="12" t="str">
        <f t="shared" si="26"/>
        <v>Sep 2017</v>
      </c>
      <c r="O6074" s="12" t="str">
        <f t="shared" si="733"/>
        <v>Oct 2017</v>
      </c>
      <c r="P6074" s="12">
        <f>VLOOKUP(D6074,accounts!A:G,4)</f>
        <v>987.39</v>
      </c>
      <c r="Q6074" s="12">
        <f t="shared" si="734"/>
        <v>30</v>
      </c>
    </row>
    <row r="6075">
      <c r="A6075" s="14" t="s">
        <v>6254</v>
      </c>
      <c r="B6075" s="14" t="s">
        <v>38</v>
      </c>
      <c r="C6075" s="14" t="s">
        <v>18</v>
      </c>
      <c r="D6075" s="14" t="s">
        <v>100</v>
      </c>
      <c r="E6075" s="14" t="s">
        <v>26</v>
      </c>
      <c r="F6075" s="15">
        <v>43007.0</v>
      </c>
      <c r="G6075" s="15">
        <v>43013.0</v>
      </c>
      <c r="H6075" s="14">
        <v>0.0</v>
      </c>
      <c r="I6075" s="12">
        <f>VLOOKUP(C6075, products!$A$1:$C$8, 3, FALSE)</f>
        <v>1096</v>
      </c>
      <c r="J6075" s="12" t="str">
        <f>VLOOKUP(B6075,sales_teams!A:C,3)</f>
        <v>East</v>
      </c>
      <c r="K6075" s="12" t="str">
        <f>VLOOKUP(B6075,sales_teams!A:C,2)</f>
        <v>Rocco Neubert</v>
      </c>
      <c r="L6075" s="12" t="str">
        <f>VLOOKUP(D6075,accounts!A:G,6)</f>
        <v>Belgium</v>
      </c>
      <c r="M6075" s="12" t="str">
        <f>VLOOKUP(D6075,accounts!A:B,2)</f>
        <v>retail</v>
      </c>
      <c r="N6075" s="12" t="str">
        <f t="shared" si="26"/>
        <v>Sep 2017</v>
      </c>
      <c r="O6075" s="12" t="str">
        <f t="shared" si="733"/>
        <v>Oct 2017</v>
      </c>
      <c r="P6075" s="12">
        <f>VLOOKUP(D6075,accounts!A:G,4)</f>
        <v>1376.8</v>
      </c>
      <c r="Q6075" s="12">
        <f t="shared" si="734"/>
        <v>30</v>
      </c>
    </row>
    <row r="6076">
      <c r="A6076" s="14" t="s">
        <v>6255</v>
      </c>
      <c r="B6076" s="14" t="s">
        <v>39</v>
      </c>
      <c r="C6076" s="14" t="s">
        <v>19</v>
      </c>
      <c r="D6076" s="14" t="s">
        <v>141</v>
      </c>
      <c r="E6076" s="14" t="s">
        <v>26</v>
      </c>
      <c r="F6076" s="15">
        <v>43007.0</v>
      </c>
      <c r="G6076" s="15">
        <v>43076.0</v>
      </c>
      <c r="H6076" s="14">
        <v>0.0</v>
      </c>
      <c r="I6076" s="12">
        <f>VLOOKUP(C6076, products!$A$1:$C$8, 3, FALSE)</f>
        <v>55</v>
      </c>
      <c r="J6076" s="12" t="str">
        <f>VLOOKUP(B6076,sales_teams!A:C,3)</f>
        <v>East</v>
      </c>
      <c r="K6076" s="12" t="str">
        <f>VLOOKUP(B6076,sales_teams!A:C,2)</f>
        <v>Rocco Neubert</v>
      </c>
      <c r="L6076" s="12" t="str">
        <f>VLOOKUP(D6076,accounts!A:G,6)</f>
        <v>United States</v>
      </c>
      <c r="M6076" s="12" t="str">
        <f>VLOOKUP(D6076,accounts!A:B,2)</f>
        <v>medical</v>
      </c>
      <c r="N6076" s="12" t="str">
        <f t="shared" si="26"/>
        <v>Sep 2017</v>
      </c>
      <c r="O6076" s="12" t="str">
        <f t="shared" si="733"/>
        <v>Dec 2017</v>
      </c>
      <c r="P6076" s="12">
        <f>VLOOKUP(D6076,accounts!A:G,4)</f>
        <v>326.82</v>
      </c>
      <c r="Q6076" s="12">
        <f t="shared" si="734"/>
        <v>91</v>
      </c>
    </row>
    <row r="6077">
      <c r="A6077" s="14" t="s">
        <v>6256</v>
      </c>
      <c r="B6077" s="14" t="s">
        <v>40</v>
      </c>
      <c r="C6077" s="14" t="s">
        <v>17</v>
      </c>
      <c r="D6077" s="14" t="s">
        <v>74</v>
      </c>
      <c r="E6077" s="14" t="s">
        <v>5</v>
      </c>
      <c r="F6077" s="15">
        <v>43007.0</v>
      </c>
      <c r="G6077" s="15">
        <v>43009.0</v>
      </c>
      <c r="H6077" s="14">
        <v>5340.0</v>
      </c>
      <c r="I6077" s="12">
        <f>VLOOKUP(C6077, products!$A$1:$C$8, 3, FALSE)</f>
        <v>4821</v>
      </c>
      <c r="J6077" s="12" t="str">
        <f>VLOOKUP(B6077,sales_teams!A:C,3)</f>
        <v>East</v>
      </c>
      <c r="K6077" s="12" t="str">
        <f>VLOOKUP(B6077,sales_teams!A:C,2)</f>
        <v>Rocco Neubert</v>
      </c>
      <c r="L6077" s="12" t="str">
        <f>VLOOKUP(D6077,accounts!A:G,6)</f>
        <v>United States</v>
      </c>
      <c r="M6077" s="12" t="str">
        <f>VLOOKUP(D6077,accounts!A:B,2)</f>
        <v>retail</v>
      </c>
      <c r="N6077" s="12" t="str">
        <f t="shared" si="26"/>
        <v>Sep 2017</v>
      </c>
      <c r="O6077" s="12" t="str">
        <f t="shared" si="733"/>
        <v>Oct 2017</v>
      </c>
      <c r="P6077" s="12">
        <f>VLOOKUP(D6077,accounts!A:G,4)</f>
        <v>2214.94</v>
      </c>
      <c r="Q6077" s="12">
        <f t="shared" si="734"/>
        <v>30</v>
      </c>
    </row>
    <row r="6078">
      <c r="A6078" s="14" t="s">
        <v>6257</v>
      </c>
      <c r="B6078" s="14" t="s">
        <v>41</v>
      </c>
      <c r="C6078" s="14" t="s">
        <v>22</v>
      </c>
      <c r="D6078" s="14" t="s">
        <v>106</v>
      </c>
      <c r="E6078" s="14" t="s">
        <v>26</v>
      </c>
      <c r="F6078" s="15">
        <v>43007.0</v>
      </c>
      <c r="G6078" s="15">
        <v>43011.0</v>
      </c>
      <c r="H6078" s="14">
        <v>0.0</v>
      </c>
      <c r="I6078" s="12">
        <f>VLOOKUP(C6078, products!$A$1:$C$8, 3, FALSE)</f>
        <v>550</v>
      </c>
      <c r="J6078" s="12" t="str">
        <f>VLOOKUP(B6078,sales_teams!A:C,3)</f>
        <v>East</v>
      </c>
      <c r="K6078" s="12" t="str">
        <f>VLOOKUP(B6078,sales_teams!A:C,2)</f>
        <v>Rocco Neubert</v>
      </c>
      <c r="L6078" s="12" t="str">
        <f>VLOOKUP(D6078,accounts!A:G,6)</f>
        <v>United States</v>
      </c>
      <c r="M6078" s="12" t="str">
        <f>VLOOKUP(D6078,accounts!A:B,2)</f>
        <v>finance</v>
      </c>
      <c r="N6078" s="12" t="str">
        <f t="shared" si="26"/>
        <v>Sep 2017</v>
      </c>
      <c r="O6078" s="12" t="str">
        <f t="shared" si="733"/>
        <v>Oct 2017</v>
      </c>
      <c r="P6078" s="12">
        <f>VLOOKUP(D6078,accounts!A:G,4)</f>
        <v>646.1</v>
      </c>
      <c r="Q6078" s="12">
        <f t="shared" si="734"/>
        <v>30</v>
      </c>
    </row>
    <row r="6079">
      <c r="A6079" s="14" t="s">
        <v>6258</v>
      </c>
      <c r="B6079" s="14" t="s">
        <v>41</v>
      </c>
      <c r="C6079" s="14" t="s">
        <v>21</v>
      </c>
      <c r="D6079" s="14" t="s">
        <v>86</v>
      </c>
      <c r="E6079" s="14" t="s">
        <v>26</v>
      </c>
      <c r="F6079" s="15">
        <v>43007.0</v>
      </c>
      <c r="G6079" s="15">
        <v>43016.0</v>
      </c>
      <c r="H6079" s="14">
        <v>0.0</v>
      </c>
      <c r="I6079" s="12">
        <f>VLOOKUP(C6079, products!$A$1:$C$8, 3, FALSE)</f>
        <v>3393</v>
      </c>
      <c r="J6079" s="12" t="str">
        <f>VLOOKUP(B6079,sales_teams!A:C,3)</f>
        <v>East</v>
      </c>
      <c r="K6079" s="12" t="str">
        <f>VLOOKUP(B6079,sales_teams!A:C,2)</f>
        <v>Rocco Neubert</v>
      </c>
      <c r="L6079" s="12" t="str">
        <f>VLOOKUP(D6079,accounts!A:G,6)</f>
        <v>United States</v>
      </c>
      <c r="M6079" s="12" t="str">
        <f>VLOOKUP(D6079,accounts!A:B,2)</f>
        <v>software</v>
      </c>
      <c r="N6079" s="12" t="str">
        <f t="shared" si="26"/>
        <v>Sep 2017</v>
      </c>
      <c r="O6079" s="12" t="str">
        <f t="shared" si="733"/>
        <v>Oct 2017</v>
      </c>
      <c r="P6079" s="12">
        <f>VLOOKUP(D6079,accounts!A:G,4)</f>
        <v>4478.47</v>
      </c>
      <c r="Q6079" s="12">
        <f t="shared" si="734"/>
        <v>30</v>
      </c>
    </row>
    <row r="6080">
      <c r="A6080" s="14" t="s">
        <v>6259</v>
      </c>
      <c r="B6080" s="14" t="s">
        <v>42</v>
      </c>
      <c r="C6080" s="14" t="s">
        <v>20</v>
      </c>
      <c r="D6080" s="14" t="s">
        <v>73</v>
      </c>
      <c r="E6080" s="14" t="s">
        <v>5</v>
      </c>
      <c r="F6080" s="15">
        <v>43007.0</v>
      </c>
      <c r="G6080" s="15">
        <v>43017.0</v>
      </c>
      <c r="H6080" s="14">
        <v>5689.0</v>
      </c>
      <c r="I6080" s="12">
        <f>VLOOKUP(C6080, products!$A$1:$C$8, 3, FALSE)</f>
        <v>5482</v>
      </c>
      <c r="J6080" s="12" t="str">
        <f>VLOOKUP(B6080,sales_teams!A:C,3)</f>
        <v>East</v>
      </c>
      <c r="K6080" s="12" t="str">
        <f>VLOOKUP(B6080,sales_teams!A:C,2)</f>
        <v>Rocco Neubert</v>
      </c>
      <c r="L6080" s="12" t="str">
        <f>VLOOKUP(D6080,accounts!A:G,6)</f>
        <v>United States</v>
      </c>
      <c r="M6080" s="12" t="str">
        <f>VLOOKUP(D6080,accounts!A:B,2)</f>
        <v>medical</v>
      </c>
      <c r="N6080" s="12" t="str">
        <f t="shared" si="26"/>
        <v>Sep 2017</v>
      </c>
      <c r="O6080" s="12" t="str">
        <f t="shared" si="733"/>
        <v>Oct 2017</v>
      </c>
      <c r="P6080" s="12">
        <f>VLOOKUP(D6080,accounts!A:G,4)</f>
        <v>3178.24</v>
      </c>
      <c r="Q6080" s="12">
        <f t="shared" si="734"/>
        <v>30</v>
      </c>
    </row>
    <row r="6081">
      <c r="A6081" s="14" t="s">
        <v>6260</v>
      </c>
      <c r="B6081" s="14" t="s">
        <v>44</v>
      </c>
      <c r="C6081" s="14" t="s">
        <v>22</v>
      </c>
      <c r="D6081" s="14" t="s">
        <v>128</v>
      </c>
      <c r="E6081" s="14" t="s">
        <v>26</v>
      </c>
      <c r="F6081" s="15">
        <v>43007.0</v>
      </c>
      <c r="G6081" s="15">
        <v>43016.0</v>
      </c>
      <c r="H6081" s="14">
        <v>0.0</v>
      </c>
      <c r="I6081" s="12">
        <f>VLOOKUP(C6081, products!$A$1:$C$8, 3, FALSE)</f>
        <v>550</v>
      </c>
      <c r="J6081" s="12" t="str">
        <f>VLOOKUP(B6081,sales_teams!A:C,3)</f>
        <v>East</v>
      </c>
      <c r="K6081" s="12" t="str">
        <f>VLOOKUP(B6081,sales_teams!A:C,2)</f>
        <v>Rocco Neubert</v>
      </c>
      <c r="L6081" s="12" t="str">
        <f>VLOOKUP(D6081,accounts!A:G,6)</f>
        <v>United States</v>
      </c>
      <c r="M6081" s="12" t="str">
        <f>VLOOKUP(D6081,accounts!A:B,2)</f>
        <v>telecommunications</v>
      </c>
      <c r="N6081" s="12" t="str">
        <f t="shared" si="26"/>
        <v>Sep 2017</v>
      </c>
      <c r="O6081" s="12" t="str">
        <f t="shared" si="733"/>
        <v>Oct 2017</v>
      </c>
      <c r="P6081" s="12">
        <f>VLOOKUP(D6081,accounts!A:G,4)</f>
        <v>1188.42</v>
      </c>
      <c r="Q6081" s="12">
        <f t="shared" si="734"/>
        <v>30</v>
      </c>
    </row>
    <row r="6082">
      <c r="A6082" s="14" t="s">
        <v>6261</v>
      </c>
      <c r="B6082" s="14" t="s">
        <v>44</v>
      </c>
      <c r="C6082" s="14" t="s">
        <v>19</v>
      </c>
      <c r="D6082" s="14" t="s">
        <v>97</v>
      </c>
      <c r="E6082" s="14" t="s">
        <v>26</v>
      </c>
      <c r="F6082" s="15">
        <v>43007.0</v>
      </c>
      <c r="G6082" s="15">
        <v>43019.0</v>
      </c>
      <c r="H6082" s="14">
        <v>0.0</v>
      </c>
      <c r="I6082" s="12">
        <f>VLOOKUP(C6082, products!$A$1:$C$8, 3, FALSE)</f>
        <v>55</v>
      </c>
      <c r="J6082" s="12" t="str">
        <f>VLOOKUP(B6082,sales_teams!A:C,3)</f>
        <v>East</v>
      </c>
      <c r="K6082" s="12" t="str">
        <f>VLOOKUP(B6082,sales_teams!A:C,2)</f>
        <v>Rocco Neubert</v>
      </c>
      <c r="L6082" s="12" t="str">
        <f>VLOOKUP(D6082,accounts!A:G,6)</f>
        <v>United States</v>
      </c>
      <c r="M6082" s="12" t="str">
        <f>VLOOKUP(D6082,accounts!A:B,2)</f>
        <v>medical</v>
      </c>
      <c r="N6082" s="12" t="str">
        <f t="shared" si="26"/>
        <v>Sep 2017</v>
      </c>
      <c r="O6082" s="12" t="str">
        <f t="shared" si="733"/>
        <v>Oct 2017</v>
      </c>
      <c r="P6082" s="12">
        <f>VLOOKUP(D6082,accounts!A:G,4)</f>
        <v>1618.89</v>
      </c>
      <c r="Q6082" s="12">
        <f t="shared" si="734"/>
        <v>30</v>
      </c>
    </row>
    <row r="6083">
      <c r="A6083" s="14" t="s">
        <v>6262</v>
      </c>
      <c r="B6083" s="14" t="s">
        <v>48</v>
      </c>
      <c r="C6083" s="14" t="s">
        <v>19</v>
      </c>
      <c r="D6083" s="14" t="s">
        <v>90</v>
      </c>
      <c r="E6083" s="14" t="s">
        <v>5</v>
      </c>
      <c r="F6083" s="15">
        <v>43007.0</v>
      </c>
      <c r="G6083" s="15">
        <v>43099.0</v>
      </c>
      <c r="H6083" s="14">
        <v>52.0</v>
      </c>
      <c r="I6083" s="12">
        <f>VLOOKUP(C6083, products!$A$1:$C$8, 3, FALSE)</f>
        <v>55</v>
      </c>
      <c r="J6083" s="12" t="str">
        <f>VLOOKUP(B6083,sales_teams!A:C,3)</f>
        <v>East</v>
      </c>
      <c r="K6083" s="12" t="str">
        <f>VLOOKUP(B6083,sales_teams!A:C,2)</f>
        <v>Rocco Neubert</v>
      </c>
      <c r="L6083" s="12" t="str">
        <f>VLOOKUP(D6083,accounts!A:G,6)</f>
        <v>United States</v>
      </c>
      <c r="M6083" s="12" t="str">
        <f>VLOOKUP(D6083,accounts!A:B,2)</f>
        <v>software</v>
      </c>
      <c r="N6083" s="12" t="str">
        <f t="shared" si="26"/>
        <v>Sep 2017</v>
      </c>
      <c r="O6083" s="12" t="str">
        <f t="shared" si="733"/>
        <v>Dec 2017</v>
      </c>
      <c r="P6083" s="12">
        <f>VLOOKUP(D6083,accounts!A:G,4)</f>
        <v>4618</v>
      </c>
      <c r="Q6083" s="12">
        <f t="shared" si="734"/>
        <v>91</v>
      </c>
    </row>
    <row r="6084">
      <c r="A6084" s="14" t="s">
        <v>6263</v>
      </c>
      <c r="B6084" s="14" t="s">
        <v>48</v>
      </c>
      <c r="C6084" s="14" t="s">
        <v>21</v>
      </c>
      <c r="D6084" s="14" t="s">
        <v>79</v>
      </c>
      <c r="E6084" s="14" t="s">
        <v>5</v>
      </c>
      <c r="F6084" s="15">
        <v>43007.0</v>
      </c>
      <c r="G6084" s="15">
        <v>43079.0</v>
      </c>
      <c r="H6084" s="14">
        <v>3131.0</v>
      </c>
      <c r="I6084" s="12">
        <f>VLOOKUP(C6084, products!$A$1:$C$8, 3, FALSE)</f>
        <v>3393</v>
      </c>
      <c r="J6084" s="12" t="str">
        <f>VLOOKUP(B6084,sales_teams!A:C,3)</f>
        <v>East</v>
      </c>
      <c r="K6084" s="12" t="str">
        <f>VLOOKUP(B6084,sales_teams!A:C,2)</f>
        <v>Rocco Neubert</v>
      </c>
      <c r="L6084" s="12" t="str">
        <f>VLOOKUP(D6084,accounts!A:G,6)</f>
        <v>Panama</v>
      </c>
      <c r="M6084" s="12" t="str">
        <f>VLOOKUP(D6084,accounts!A:B,2)</f>
        <v>technolgy</v>
      </c>
      <c r="N6084" s="12" t="str">
        <f t="shared" si="26"/>
        <v>Sep 2017</v>
      </c>
      <c r="O6084" s="12" t="str">
        <f t="shared" si="733"/>
        <v>Dec 2017</v>
      </c>
      <c r="P6084" s="12">
        <f>VLOOKUP(D6084,accounts!A:G,4)</f>
        <v>2938.67</v>
      </c>
      <c r="Q6084" s="12">
        <f t="shared" si="734"/>
        <v>91</v>
      </c>
    </row>
    <row r="6085">
      <c r="A6085" s="14" t="s">
        <v>6264</v>
      </c>
      <c r="B6085" s="14" t="s">
        <v>49</v>
      </c>
      <c r="C6085" s="14" t="s">
        <v>18</v>
      </c>
      <c r="D6085" s="14" t="s">
        <v>65</v>
      </c>
      <c r="E6085" s="14" t="s">
        <v>26</v>
      </c>
      <c r="F6085" s="15">
        <v>43007.0</v>
      </c>
      <c r="G6085" s="15">
        <v>43017.0</v>
      </c>
      <c r="H6085" s="14">
        <v>0.0</v>
      </c>
      <c r="I6085" s="12">
        <f>VLOOKUP(C6085, products!$A$1:$C$8, 3, FALSE)</f>
        <v>1096</v>
      </c>
      <c r="J6085" s="12" t="str">
        <f>VLOOKUP(B6085,sales_teams!A:C,3)</f>
        <v>West</v>
      </c>
      <c r="K6085" s="12" t="str">
        <f>VLOOKUP(B6085,sales_teams!A:C,2)</f>
        <v>Summer Sewald</v>
      </c>
      <c r="L6085" s="12" t="str">
        <f>VLOOKUP(D6085,accounts!A:G,6)</f>
        <v>United States</v>
      </c>
      <c r="M6085" s="12" t="str">
        <f>VLOOKUP(D6085,accounts!A:B,2)</f>
        <v>technolgy</v>
      </c>
      <c r="N6085" s="12" t="str">
        <f t="shared" si="26"/>
        <v>Sep 2017</v>
      </c>
      <c r="O6085" s="12" t="str">
        <f t="shared" si="733"/>
        <v>Oct 2017</v>
      </c>
      <c r="P6085" s="12">
        <f>VLOOKUP(D6085,accounts!A:G,4)</f>
        <v>7708.38</v>
      </c>
      <c r="Q6085" s="12">
        <f t="shared" si="734"/>
        <v>30</v>
      </c>
    </row>
    <row r="6086">
      <c r="A6086" s="14" t="s">
        <v>6265</v>
      </c>
      <c r="B6086" s="14" t="s">
        <v>49</v>
      </c>
      <c r="C6086" s="14" t="s">
        <v>20</v>
      </c>
      <c r="D6086" s="14" t="s">
        <v>74</v>
      </c>
      <c r="E6086" s="14" t="s">
        <v>26</v>
      </c>
      <c r="F6086" s="15">
        <v>43007.0</v>
      </c>
      <c r="G6086" s="15">
        <v>43014.0</v>
      </c>
      <c r="H6086" s="14">
        <v>0.0</v>
      </c>
      <c r="I6086" s="12">
        <f>VLOOKUP(C6086, products!$A$1:$C$8, 3, FALSE)</f>
        <v>5482</v>
      </c>
      <c r="J6086" s="12" t="str">
        <f>VLOOKUP(B6086,sales_teams!A:C,3)</f>
        <v>West</v>
      </c>
      <c r="K6086" s="12" t="str">
        <f>VLOOKUP(B6086,sales_teams!A:C,2)</f>
        <v>Summer Sewald</v>
      </c>
      <c r="L6086" s="12" t="str">
        <f>VLOOKUP(D6086,accounts!A:G,6)</f>
        <v>United States</v>
      </c>
      <c r="M6086" s="12" t="str">
        <f>VLOOKUP(D6086,accounts!A:B,2)</f>
        <v>retail</v>
      </c>
      <c r="N6086" s="12" t="str">
        <f t="shared" si="26"/>
        <v>Sep 2017</v>
      </c>
      <c r="O6086" s="12" t="str">
        <f t="shared" si="733"/>
        <v>Oct 2017</v>
      </c>
      <c r="P6086" s="12">
        <f>VLOOKUP(D6086,accounts!A:G,4)</f>
        <v>2214.94</v>
      </c>
      <c r="Q6086" s="12">
        <f t="shared" si="734"/>
        <v>30</v>
      </c>
    </row>
    <row r="6087">
      <c r="A6087" s="14" t="s">
        <v>6266</v>
      </c>
      <c r="B6087" s="14" t="s">
        <v>49</v>
      </c>
      <c r="C6087" s="14" t="s">
        <v>19</v>
      </c>
      <c r="D6087" s="14" t="s">
        <v>124</v>
      </c>
      <c r="E6087" s="14" t="s">
        <v>26</v>
      </c>
      <c r="F6087" s="15">
        <v>43007.0</v>
      </c>
      <c r="G6087" s="15">
        <v>43066.0</v>
      </c>
      <c r="H6087" s="14">
        <v>0.0</v>
      </c>
      <c r="I6087" s="12">
        <f>VLOOKUP(C6087, products!$A$1:$C$8, 3, FALSE)</f>
        <v>55</v>
      </c>
      <c r="J6087" s="12" t="str">
        <f>VLOOKUP(B6087,sales_teams!A:C,3)</f>
        <v>West</v>
      </c>
      <c r="K6087" s="12" t="str">
        <f>VLOOKUP(B6087,sales_teams!A:C,2)</f>
        <v>Summer Sewald</v>
      </c>
      <c r="L6087" s="12" t="str">
        <f>VLOOKUP(D6087,accounts!A:G,6)</f>
        <v>United States</v>
      </c>
      <c r="M6087" s="12" t="str">
        <f>VLOOKUP(D6087,accounts!A:B,2)</f>
        <v>retail</v>
      </c>
      <c r="N6087" s="12" t="str">
        <f t="shared" si="26"/>
        <v>Sep 2017</v>
      </c>
      <c r="O6087" s="12" t="str">
        <f t="shared" si="733"/>
        <v>Nov 2017</v>
      </c>
      <c r="P6087" s="12">
        <f>VLOOKUP(D6087,accounts!A:G,4)</f>
        <v>497.11</v>
      </c>
      <c r="Q6087" s="12">
        <f t="shared" si="734"/>
        <v>61</v>
      </c>
    </row>
    <row r="6088">
      <c r="A6088" s="14" t="s">
        <v>6267</v>
      </c>
      <c r="B6088" s="14" t="s">
        <v>49</v>
      </c>
      <c r="C6088" s="14" t="s">
        <v>21</v>
      </c>
      <c r="D6088" s="14" t="s">
        <v>69</v>
      </c>
      <c r="E6088" s="14" t="s">
        <v>26</v>
      </c>
      <c r="F6088" s="15">
        <v>43007.0</v>
      </c>
      <c r="G6088" s="15">
        <v>43018.0</v>
      </c>
      <c r="H6088" s="14">
        <v>0.0</v>
      </c>
      <c r="I6088" s="12">
        <f>VLOOKUP(C6088, products!$A$1:$C$8, 3, FALSE)</f>
        <v>3393</v>
      </c>
      <c r="J6088" s="12" t="str">
        <f>VLOOKUP(B6088,sales_teams!A:C,3)</f>
        <v>West</v>
      </c>
      <c r="K6088" s="12" t="str">
        <f>VLOOKUP(B6088,sales_teams!A:C,2)</f>
        <v>Summer Sewald</v>
      </c>
      <c r="L6088" s="12" t="str">
        <f>VLOOKUP(D6088,accounts!A:G,6)</f>
        <v>United States</v>
      </c>
      <c r="M6088" s="12" t="str">
        <f>VLOOKUP(D6088,accounts!A:B,2)</f>
        <v>marketing</v>
      </c>
      <c r="N6088" s="12" t="str">
        <f t="shared" si="26"/>
        <v>Sep 2017</v>
      </c>
      <c r="O6088" s="12" t="str">
        <f t="shared" si="733"/>
        <v>Oct 2017</v>
      </c>
      <c r="P6088" s="12">
        <f>VLOOKUP(D6088,accounts!A:G,4)</f>
        <v>2952.73</v>
      </c>
      <c r="Q6088" s="12">
        <f t="shared" si="734"/>
        <v>30</v>
      </c>
    </row>
    <row r="6089">
      <c r="A6089" s="14" t="s">
        <v>6268</v>
      </c>
      <c r="B6089" s="14" t="s">
        <v>50</v>
      </c>
      <c r="C6089" s="14" t="s">
        <v>21</v>
      </c>
      <c r="D6089" s="14" t="s">
        <v>126</v>
      </c>
      <c r="E6089" s="14" t="s">
        <v>5</v>
      </c>
      <c r="F6089" s="15">
        <v>43007.0</v>
      </c>
      <c r="G6089" s="15">
        <v>43013.0</v>
      </c>
      <c r="H6089" s="14">
        <v>3957.0</v>
      </c>
      <c r="I6089" s="12">
        <f>VLOOKUP(C6089, products!$A$1:$C$8, 3, FALSE)</f>
        <v>3393</v>
      </c>
      <c r="J6089" s="12" t="str">
        <f>VLOOKUP(B6089,sales_teams!A:C,3)</f>
        <v>West</v>
      </c>
      <c r="K6089" s="12" t="str">
        <f>VLOOKUP(B6089,sales_teams!A:C,2)</f>
        <v>Summer Sewald</v>
      </c>
      <c r="L6089" s="12" t="str">
        <f>VLOOKUP(D6089,accounts!A:G,6)</f>
        <v>United States</v>
      </c>
      <c r="M6089" s="12" t="str">
        <f>VLOOKUP(D6089,accounts!A:B,2)</f>
        <v>retail</v>
      </c>
      <c r="N6089" s="12" t="str">
        <f t="shared" si="26"/>
        <v>Sep 2017</v>
      </c>
      <c r="O6089" s="12" t="str">
        <f t="shared" si="733"/>
        <v>Oct 2017</v>
      </c>
      <c r="P6089" s="12">
        <f>VLOOKUP(D6089,accounts!A:G,4)</f>
        <v>332.43</v>
      </c>
      <c r="Q6089" s="12">
        <f t="shared" si="734"/>
        <v>30</v>
      </c>
    </row>
    <row r="6090">
      <c r="A6090" s="14" t="s">
        <v>6269</v>
      </c>
      <c r="B6090" s="14" t="s">
        <v>53</v>
      </c>
      <c r="C6090" s="14" t="s">
        <v>22</v>
      </c>
      <c r="D6090" s="14" t="s">
        <v>70</v>
      </c>
      <c r="E6090" s="14" t="s">
        <v>5</v>
      </c>
      <c r="F6090" s="15">
        <v>43007.0</v>
      </c>
      <c r="G6090" s="15">
        <v>43099.0</v>
      </c>
      <c r="H6090" s="14">
        <v>523.0</v>
      </c>
      <c r="I6090" s="12">
        <f>VLOOKUP(C6090, products!$A$1:$C$8, 3, FALSE)</f>
        <v>550</v>
      </c>
      <c r="J6090" s="12" t="str">
        <f>VLOOKUP(B6090,sales_teams!A:C,3)</f>
        <v>West</v>
      </c>
      <c r="K6090" s="12" t="str">
        <f>VLOOKUP(B6090,sales_teams!A:C,2)</f>
        <v>Summer Sewald</v>
      </c>
      <c r="L6090" s="12" t="str">
        <f>VLOOKUP(D6090,accounts!A:G,6)</f>
        <v>United States</v>
      </c>
      <c r="M6090" s="12" t="str">
        <f>VLOOKUP(D6090,accounts!A:B,2)</f>
        <v>telecommunications</v>
      </c>
      <c r="N6090" s="12" t="str">
        <f t="shared" si="26"/>
        <v>Sep 2017</v>
      </c>
      <c r="O6090" s="12" t="str">
        <f t="shared" si="733"/>
        <v>Dec 2017</v>
      </c>
      <c r="P6090" s="12">
        <f>VLOOKUP(D6090,accounts!A:G,4)</f>
        <v>5266.09</v>
      </c>
      <c r="Q6090" s="12">
        <f t="shared" si="734"/>
        <v>91</v>
      </c>
    </row>
    <row r="6091">
      <c r="A6091" s="14" t="s">
        <v>6270</v>
      </c>
      <c r="B6091" s="14" t="s">
        <v>53</v>
      </c>
      <c r="C6091" s="14" t="s">
        <v>18</v>
      </c>
      <c r="D6091" s="14" t="s">
        <v>70</v>
      </c>
      <c r="E6091" s="14" t="s">
        <v>5</v>
      </c>
      <c r="F6091" s="15">
        <v>43007.0</v>
      </c>
      <c r="G6091" s="15">
        <v>43090.0</v>
      </c>
      <c r="H6091" s="14">
        <v>1156.0</v>
      </c>
      <c r="I6091" s="12">
        <f>VLOOKUP(C6091, products!$A$1:$C$8, 3, FALSE)</f>
        <v>1096</v>
      </c>
      <c r="J6091" s="12" t="str">
        <f>VLOOKUP(B6091,sales_teams!A:C,3)</f>
        <v>West</v>
      </c>
      <c r="K6091" s="12" t="str">
        <f>VLOOKUP(B6091,sales_teams!A:C,2)</f>
        <v>Summer Sewald</v>
      </c>
      <c r="L6091" s="12" t="str">
        <f>VLOOKUP(D6091,accounts!A:G,6)</f>
        <v>United States</v>
      </c>
      <c r="M6091" s="12" t="str">
        <f>VLOOKUP(D6091,accounts!A:B,2)</f>
        <v>telecommunications</v>
      </c>
      <c r="N6091" s="12" t="str">
        <f t="shared" si="26"/>
        <v>Sep 2017</v>
      </c>
      <c r="O6091" s="12" t="str">
        <f t="shared" si="733"/>
        <v>Dec 2017</v>
      </c>
      <c r="P6091" s="12">
        <f>VLOOKUP(D6091,accounts!A:G,4)</f>
        <v>5266.09</v>
      </c>
      <c r="Q6091" s="12">
        <f t="shared" si="734"/>
        <v>91</v>
      </c>
    </row>
    <row r="6092">
      <c r="A6092" s="14" t="s">
        <v>6271</v>
      </c>
      <c r="B6092" s="14" t="s">
        <v>54</v>
      </c>
      <c r="C6092" s="14" t="s">
        <v>17</v>
      </c>
      <c r="D6092" s="14" t="s">
        <v>122</v>
      </c>
      <c r="E6092" s="14" t="s">
        <v>26</v>
      </c>
      <c r="F6092" s="15">
        <v>43007.0</v>
      </c>
      <c r="G6092" s="15">
        <v>43014.0</v>
      </c>
      <c r="H6092" s="14">
        <v>0.0</v>
      </c>
      <c r="I6092" s="12">
        <f>VLOOKUP(C6092, products!$A$1:$C$8, 3, FALSE)</f>
        <v>4821</v>
      </c>
      <c r="J6092" s="12" t="str">
        <f>VLOOKUP(B6092,sales_teams!A:C,3)</f>
        <v>West</v>
      </c>
      <c r="K6092" s="12" t="str">
        <f>VLOOKUP(B6092,sales_teams!A:C,2)</f>
        <v>Summer Sewald</v>
      </c>
      <c r="L6092" s="12" t="str">
        <f>VLOOKUP(D6092,accounts!A:G,6)</f>
        <v>United States</v>
      </c>
      <c r="M6092" s="12" t="str">
        <f>VLOOKUP(D6092,accounts!A:B,2)</f>
        <v>software</v>
      </c>
      <c r="N6092" s="12" t="str">
        <f t="shared" si="26"/>
        <v>Sep 2017</v>
      </c>
      <c r="O6092" s="12" t="str">
        <f t="shared" si="733"/>
        <v>Oct 2017</v>
      </c>
      <c r="P6092" s="12">
        <f>VLOOKUP(D6092,accounts!A:G,4)</f>
        <v>987.39</v>
      </c>
      <c r="Q6092" s="12">
        <f t="shared" si="734"/>
        <v>30</v>
      </c>
    </row>
    <row r="6093">
      <c r="A6093" s="14" t="s">
        <v>6272</v>
      </c>
      <c r="B6093" s="14" t="s">
        <v>55</v>
      </c>
      <c r="C6093" s="14" t="s">
        <v>21</v>
      </c>
      <c r="D6093" s="14" t="s">
        <v>81</v>
      </c>
      <c r="E6093" s="14" t="s">
        <v>5</v>
      </c>
      <c r="F6093" s="15">
        <v>43007.0</v>
      </c>
      <c r="G6093" s="15">
        <v>43069.0</v>
      </c>
      <c r="H6093" s="14">
        <v>3509.0</v>
      </c>
      <c r="I6093" s="12">
        <f>VLOOKUP(C6093, products!$A$1:$C$8, 3, FALSE)</f>
        <v>3393</v>
      </c>
      <c r="J6093" s="12" t="str">
        <f>VLOOKUP(B6093,sales_teams!A:C,3)</f>
        <v>West</v>
      </c>
      <c r="K6093" s="12" t="str">
        <f>VLOOKUP(B6093,sales_teams!A:C,2)</f>
        <v>Summer Sewald</v>
      </c>
      <c r="L6093" s="12" t="str">
        <f>VLOOKUP(D6093,accounts!A:G,6)</f>
        <v>United States</v>
      </c>
      <c r="M6093" s="12" t="str">
        <f>VLOOKUP(D6093,accounts!A:B,2)</f>
        <v>retail</v>
      </c>
      <c r="N6093" s="12" t="str">
        <f t="shared" si="26"/>
        <v>Sep 2017</v>
      </c>
      <c r="O6093" s="12" t="str">
        <f t="shared" si="733"/>
        <v>Nov 2017</v>
      </c>
      <c r="P6093" s="12">
        <f>VLOOKUP(D6093,accounts!A:G,4)</f>
        <v>2437.85</v>
      </c>
      <c r="Q6093" s="12">
        <f t="shared" si="734"/>
        <v>61</v>
      </c>
    </row>
    <row r="6094">
      <c r="A6094" s="14" t="s">
        <v>6273</v>
      </c>
      <c r="B6094" s="14" t="s">
        <v>57</v>
      </c>
      <c r="C6094" s="14" t="s">
        <v>19</v>
      </c>
      <c r="D6094" s="14" t="s">
        <v>68</v>
      </c>
      <c r="E6094" s="14" t="s">
        <v>26</v>
      </c>
      <c r="F6094" s="15">
        <v>43007.0</v>
      </c>
      <c r="G6094" s="15">
        <v>43016.0</v>
      </c>
      <c r="H6094" s="14">
        <v>0.0</v>
      </c>
      <c r="I6094" s="12">
        <f>VLOOKUP(C6094, products!$A$1:$C$8, 3, FALSE)</f>
        <v>55</v>
      </c>
      <c r="J6094" s="12" t="str">
        <f>VLOOKUP(B6094,sales_teams!A:C,3)</f>
        <v>West</v>
      </c>
      <c r="K6094" s="12" t="str">
        <f>VLOOKUP(B6094,sales_teams!A:C,2)</f>
        <v>Summer Sewald</v>
      </c>
      <c r="L6094" s="12" t="str">
        <f>VLOOKUP(D6094,accounts!A:G,6)</f>
        <v>Korea</v>
      </c>
      <c r="M6094" s="12" t="str">
        <f>VLOOKUP(D6094,accounts!A:B,2)</f>
        <v>technolgy</v>
      </c>
      <c r="N6094" s="12" t="str">
        <f t="shared" si="26"/>
        <v>Sep 2017</v>
      </c>
      <c r="O6094" s="12" t="str">
        <f t="shared" si="733"/>
        <v>Oct 2017</v>
      </c>
      <c r="P6094" s="12">
        <f>VLOOKUP(D6094,accounts!A:G,4)</f>
        <v>8170.38</v>
      </c>
      <c r="Q6094" s="12">
        <f t="shared" si="734"/>
        <v>30</v>
      </c>
    </row>
    <row r="6095">
      <c r="A6095" s="14" t="s">
        <v>6274</v>
      </c>
      <c r="B6095" s="14" t="s">
        <v>57</v>
      </c>
      <c r="C6095" s="14" t="s">
        <v>21</v>
      </c>
      <c r="D6095" s="14" t="s">
        <v>90</v>
      </c>
      <c r="E6095" s="14" t="s">
        <v>26</v>
      </c>
      <c r="F6095" s="15">
        <v>43007.0</v>
      </c>
      <c r="G6095" s="15">
        <v>43011.0</v>
      </c>
      <c r="H6095" s="14">
        <v>0.0</v>
      </c>
      <c r="I6095" s="12">
        <f>VLOOKUP(C6095, products!$A$1:$C$8, 3, FALSE)</f>
        <v>3393</v>
      </c>
      <c r="J6095" s="12" t="str">
        <f>VLOOKUP(B6095,sales_teams!A:C,3)</f>
        <v>West</v>
      </c>
      <c r="K6095" s="12" t="str">
        <f>VLOOKUP(B6095,sales_teams!A:C,2)</f>
        <v>Summer Sewald</v>
      </c>
      <c r="L6095" s="12" t="str">
        <f>VLOOKUP(D6095,accounts!A:G,6)</f>
        <v>United States</v>
      </c>
      <c r="M6095" s="12" t="str">
        <f>VLOOKUP(D6095,accounts!A:B,2)</f>
        <v>software</v>
      </c>
      <c r="N6095" s="12" t="str">
        <f t="shared" si="26"/>
        <v>Sep 2017</v>
      </c>
      <c r="O6095" s="12" t="str">
        <f t="shared" si="733"/>
        <v>Oct 2017</v>
      </c>
      <c r="P6095" s="12">
        <f>VLOOKUP(D6095,accounts!A:G,4)</f>
        <v>4618</v>
      </c>
      <c r="Q6095" s="12">
        <f t="shared" si="734"/>
        <v>30</v>
      </c>
    </row>
    <row r="6096">
      <c r="A6096" s="14" t="s">
        <v>6275</v>
      </c>
      <c r="B6096" s="14" t="s">
        <v>58</v>
      </c>
      <c r="C6096" s="14" t="s">
        <v>22</v>
      </c>
      <c r="D6096" s="14" t="s">
        <v>97</v>
      </c>
      <c r="E6096" s="14" t="s">
        <v>26</v>
      </c>
      <c r="F6096" s="15">
        <v>43007.0</v>
      </c>
      <c r="G6096" s="15">
        <v>43014.0</v>
      </c>
      <c r="H6096" s="14">
        <v>0.0</v>
      </c>
      <c r="I6096" s="12">
        <f>VLOOKUP(C6096, products!$A$1:$C$8, 3, FALSE)</f>
        <v>550</v>
      </c>
      <c r="J6096" s="12" t="str">
        <f>VLOOKUP(B6096,sales_teams!A:C,3)</f>
        <v>West</v>
      </c>
      <c r="K6096" s="12" t="str">
        <f>VLOOKUP(B6096,sales_teams!A:C,2)</f>
        <v>Summer Sewald</v>
      </c>
      <c r="L6096" s="12" t="str">
        <f>VLOOKUP(D6096,accounts!A:G,6)</f>
        <v>United States</v>
      </c>
      <c r="M6096" s="12" t="str">
        <f>VLOOKUP(D6096,accounts!A:B,2)</f>
        <v>medical</v>
      </c>
      <c r="N6096" s="12" t="str">
        <f t="shared" si="26"/>
        <v>Sep 2017</v>
      </c>
      <c r="O6096" s="12" t="str">
        <f t="shared" si="733"/>
        <v>Oct 2017</v>
      </c>
      <c r="P6096" s="12">
        <f>VLOOKUP(D6096,accounts!A:G,4)</f>
        <v>1618.89</v>
      </c>
      <c r="Q6096" s="12">
        <f t="shared" si="734"/>
        <v>30</v>
      </c>
    </row>
    <row r="6097">
      <c r="A6097" s="14" t="s">
        <v>6276</v>
      </c>
      <c r="B6097" s="14" t="s">
        <v>58</v>
      </c>
      <c r="C6097" s="14" t="s">
        <v>19</v>
      </c>
      <c r="D6097" s="14" t="s">
        <v>112</v>
      </c>
      <c r="E6097" s="14" t="s">
        <v>5</v>
      </c>
      <c r="F6097" s="15">
        <v>43007.0</v>
      </c>
      <c r="G6097" s="15">
        <v>43077.0</v>
      </c>
      <c r="H6097" s="14">
        <v>59.0</v>
      </c>
      <c r="I6097" s="12">
        <f>VLOOKUP(C6097, products!$A$1:$C$8, 3, FALSE)</f>
        <v>55</v>
      </c>
      <c r="J6097" s="12" t="str">
        <f>VLOOKUP(B6097,sales_teams!A:C,3)</f>
        <v>West</v>
      </c>
      <c r="K6097" s="12" t="str">
        <f>VLOOKUP(B6097,sales_teams!A:C,2)</f>
        <v>Summer Sewald</v>
      </c>
      <c r="L6097" s="12" t="str">
        <f>VLOOKUP(D6097,accounts!A:G,6)</f>
        <v>United States</v>
      </c>
      <c r="M6097" s="12" t="str">
        <f>VLOOKUP(D6097,accounts!A:B,2)</f>
        <v>telecommunications</v>
      </c>
      <c r="N6097" s="12" t="str">
        <f t="shared" si="26"/>
        <v>Sep 2017</v>
      </c>
      <c r="O6097" s="12" t="str">
        <f t="shared" si="733"/>
        <v>Dec 2017</v>
      </c>
      <c r="P6097" s="12">
        <f>VLOOKUP(D6097,accounts!A:G,4)</f>
        <v>1699.85</v>
      </c>
      <c r="Q6097" s="12">
        <f t="shared" si="734"/>
        <v>91</v>
      </c>
    </row>
    <row r="6098">
      <c r="A6098" s="14" t="s">
        <v>6277</v>
      </c>
      <c r="B6098" s="14" t="s">
        <v>59</v>
      </c>
      <c r="C6098" s="14" t="s">
        <v>19</v>
      </c>
      <c r="D6098" s="14" t="s">
        <v>118</v>
      </c>
      <c r="E6098" s="14" t="s">
        <v>26</v>
      </c>
      <c r="F6098" s="15">
        <v>43007.0</v>
      </c>
      <c r="G6098" s="15">
        <v>43016.0</v>
      </c>
      <c r="H6098" s="14">
        <v>0.0</v>
      </c>
      <c r="I6098" s="12">
        <f>VLOOKUP(C6098, products!$A$1:$C$8, 3, FALSE)</f>
        <v>55</v>
      </c>
      <c r="J6098" s="12" t="str">
        <f>VLOOKUP(B6098,sales_teams!A:C,3)</f>
        <v>West</v>
      </c>
      <c r="K6098" s="12" t="str">
        <f>VLOOKUP(B6098,sales_teams!A:C,2)</f>
        <v>Summer Sewald</v>
      </c>
      <c r="L6098" s="12" t="str">
        <f>VLOOKUP(D6098,accounts!A:G,6)</f>
        <v>United States</v>
      </c>
      <c r="M6098" s="12" t="str">
        <f>VLOOKUP(D6098,accounts!A:B,2)</f>
        <v>retail</v>
      </c>
      <c r="N6098" s="12" t="str">
        <f t="shared" si="26"/>
        <v>Sep 2017</v>
      </c>
      <c r="O6098" s="12" t="str">
        <f t="shared" si="733"/>
        <v>Oct 2017</v>
      </c>
      <c r="P6098" s="12">
        <f>VLOOKUP(D6098,accounts!A:G,4)</f>
        <v>702.72</v>
      </c>
      <c r="Q6098" s="12">
        <f t="shared" si="734"/>
        <v>30</v>
      </c>
    </row>
    <row r="6099">
      <c r="A6099" s="14" t="s">
        <v>6278</v>
      </c>
      <c r="B6099" s="14" t="s">
        <v>61</v>
      </c>
      <c r="C6099" s="14" t="s">
        <v>22</v>
      </c>
      <c r="D6099" s="14" t="s">
        <v>113</v>
      </c>
      <c r="E6099" s="14" t="s">
        <v>5</v>
      </c>
      <c r="F6099" s="15">
        <v>43007.0</v>
      </c>
      <c r="G6099" s="15">
        <v>43013.0</v>
      </c>
      <c r="H6099" s="14">
        <v>502.0</v>
      </c>
      <c r="I6099" s="12">
        <f>VLOOKUP(C6099, products!$A$1:$C$8, 3, FALSE)</f>
        <v>550</v>
      </c>
      <c r="J6099" s="12" t="str">
        <f>VLOOKUP(B6099,sales_teams!A:C,3)</f>
        <v>West</v>
      </c>
      <c r="K6099" s="12" t="str">
        <f>VLOOKUP(B6099,sales_teams!A:C,2)</f>
        <v>Summer Sewald</v>
      </c>
      <c r="L6099" s="12" t="str">
        <f>VLOOKUP(D6099,accounts!A:G,6)</f>
        <v>United States</v>
      </c>
      <c r="M6099" s="12" t="str">
        <f>VLOOKUP(D6099,accounts!A:B,2)</f>
        <v>retail</v>
      </c>
      <c r="N6099" s="12" t="str">
        <f t="shared" si="26"/>
        <v>Sep 2017</v>
      </c>
      <c r="O6099" s="12" t="str">
        <f t="shared" si="733"/>
        <v>Oct 2017</v>
      </c>
      <c r="P6099" s="12">
        <f>VLOOKUP(D6099,accounts!A:G,4)</f>
        <v>1388.67</v>
      </c>
      <c r="Q6099" s="12">
        <f t="shared" si="734"/>
        <v>30</v>
      </c>
    </row>
    <row r="6100">
      <c r="A6100" s="14" t="s">
        <v>6279</v>
      </c>
      <c r="B6100" s="14" t="s">
        <v>32</v>
      </c>
      <c r="C6100" s="14" t="s">
        <v>22</v>
      </c>
      <c r="D6100" s="14" t="s">
        <v>79</v>
      </c>
      <c r="E6100" s="14" t="s">
        <v>26</v>
      </c>
      <c r="F6100" s="15">
        <v>43008.0</v>
      </c>
      <c r="G6100" s="15">
        <v>43073.0</v>
      </c>
      <c r="H6100" s="14">
        <v>0.0</v>
      </c>
      <c r="I6100" s="12">
        <f>VLOOKUP(C6100, products!$A$1:$C$8, 3, FALSE)</f>
        <v>550</v>
      </c>
      <c r="J6100" s="12" t="str">
        <f>VLOOKUP(B6100,sales_teams!A:C,3)</f>
        <v>Central</v>
      </c>
      <c r="K6100" s="12" t="str">
        <f>VLOOKUP(B6100,sales_teams!A:C,2)</f>
        <v>Dustin Brinkmann</v>
      </c>
      <c r="L6100" s="12" t="str">
        <f>VLOOKUP(D6100,accounts!A:G,6)</f>
        <v>Panama</v>
      </c>
      <c r="M6100" s="12" t="str">
        <f>VLOOKUP(D6100,accounts!A:B,2)</f>
        <v>technolgy</v>
      </c>
      <c r="N6100" s="12" t="str">
        <f t="shared" si="26"/>
        <v>Sep 2017</v>
      </c>
      <c r="O6100" s="12" t="str">
        <f t="shared" si="733"/>
        <v>Dec 2017</v>
      </c>
      <c r="P6100" s="12">
        <f>VLOOKUP(D6100,accounts!A:G,4)</f>
        <v>2938.67</v>
      </c>
      <c r="Q6100" s="12">
        <f t="shared" si="734"/>
        <v>91</v>
      </c>
    </row>
    <row r="6101">
      <c r="A6101" s="14" t="s">
        <v>6280</v>
      </c>
      <c r="B6101" s="14" t="s">
        <v>32</v>
      </c>
      <c r="C6101" s="14" t="s">
        <v>20</v>
      </c>
      <c r="D6101" s="14" t="s">
        <v>126</v>
      </c>
      <c r="E6101" s="14" t="s">
        <v>26</v>
      </c>
      <c r="F6101" s="15">
        <v>43008.0</v>
      </c>
      <c r="G6101" s="15">
        <v>43009.0</v>
      </c>
      <c r="H6101" s="14">
        <v>0.0</v>
      </c>
      <c r="I6101" s="12">
        <f>VLOOKUP(C6101, products!$A$1:$C$8, 3, FALSE)</f>
        <v>5482</v>
      </c>
      <c r="J6101" s="12" t="str">
        <f>VLOOKUP(B6101,sales_teams!A:C,3)</f>
        <v>Central</v>
      </c>
      <c r="K6101" s="12" t="str">
        <f>VLOOKUP(B6101,sales_teams!A:C,2)</f>
        <v>Dustin Brinkmann</v>
      </c>
      <c r="L6101" s="12" t="str">
        <f>VLOOKUP(D6101,accounts!A:G,6)</f>
        <v>United States</v>
      </c>
      <c r="M6101" s="12" t="str">
        <f>VLOOKUP(D6101,accounts!A:B,2)</f>
        <v>retail</v>
      </c>
      <c r="N6101" s="12" t="str">
        <f t="shared" si="26"/>
        <v>Sep 2017</v>
      </c>
      <c r="O6101" s="12" t="str">
        <f t="shared" si="733"/>
        <v>Oct 2017</v>
      </c>
      <c r="P6101" s="12">
        <f>VLOOKUP(D6101,accounts!A:G,4)</f>
        <v>332.43</v>
      </c>
      <c r="Q6101" s="12">
        <f t="shared" si="734"/>
        <v>30</v>
      </c>
    </row>
    <row r="6102">
      <c r="A6102" s="14" t="s">
        <v>6281</v>
      </c>
      <c r="B6102" s="14" t="s">
        <v>33</v>
      </c>
      <c r="C6102" s="14" t="s">
        <v>22</v>
      </c>
      <c r="D6102" s="14" t="s">
        <v>129</v>
      </c>
      <c r="E6102" s="14" t="s">
        <v>5</v>
      </c>
      <c r="F6102" s="15">
        <v>43008.0</v>
      </c>
      <c r="G6102" s="15">
        <v>43074.0</v>
      </c>
      <c r="H6102" s="14">
        <v>541.0</v>
      </c>
      <c r="I6102" s="12">
        <f>VLOOKUP(C6102, products!$A$1:$C$8, 3, FALSE)</f>
        <v>550</v>
      </c>
      <c r="J6102" s="12" t="str">
        <f>VLOOKUP(B6102,sales_teams!A:C,3)</f>
        <v>Central</v>
      </c>
      <c r="K6102" s="12" t="str">
        <f>VLOOKUP(B6102,sales_teams!A:C,2)</f>
        <v>Dustin Brinkmann</v>
      </c>
      <c r="L6102" s="12" t="str">
        <f>VLOOKUP(D6102,accounts!A:G,6)</f>
        <v>United States</v>
      </c>
      <c r="M6102" s="12" t="str">
        <f>VLOOKUP(D6102,accounts!A:B,2)</f>
        <v>medical</v>
      </c>
      <c r="N6102" s="12" t="str">
        <f t="shared" si="26"/>
        <v>Sep 2017</v>
      </c>
      <c r="O6102" s="12" t="str">
        <f t="shared" si="733"/>
        <v>Dec 2017</v>
      </c>
      <c r="P6102" s="12">
        <f>VLOOKUP(D6102,accounts!A:G,4)</f>
        <v>2818.38</v>
      </c>
      <c r="Q6102" s="12">
        <f t="shared" si="734"/>
        <v>91</v>
      </c>
    </row>
    <row r="6103">
      <c r="A6103" s="14" t="s">
        <v>6282</v>
      </c>
      <c r="B6103" s="14" t="s">
        <v>34</v>
      </c>
      <c r="C6103" s="14" t="s">
        <v>20</v>
      </c>
      <c r="D6103" s="14" t="s">
        <v>108</v>
      </c>
      <c r="E6103" s="14" t="s">
        <v>5</v>
      </c>
      <c r="F6103" s="15">
        <v>43008.0</v>
      </c>
      <c r="G6103" s="15">
        <v>43088.0</v>
      </c>
      <c r="H6103" s="14">
        <v>5026.0</v>
      </c>
      <c r="I6103" s="12">
        <f>VLOOKUP(C6103, products!$A$1:$C$8, 3, FALSE)</f>
        <v>5482</v>
      </c>
      <c r="J6103" s="12" t="str">
        <f>VLOOKUP(B6103,sales_teams!A:C,3)</f>
        <v>Central</v>
      </c>
      <c r="K6103" s="12" t="str">
        <f>VLOOKUP(B6103,sales_teams!A:C,2)</f>
        <v>Dustin Brinkmann</v>
      </c>
      <c r="L6103" s="12" t="str">
        <f>VLOOKUP(D6103,accounts!A:G,6)</f>
        <v>United States</v>
      </c>
      <c r="M6103" s="12" t="str">
        <f>VLOOKUP(D6103,accounts!A:B,2)</f>
        <v>employment</v>
      </c>
      <c r="N6103" s="12" t="str">
        <f t="shared" si="26"/>
        <v>Sep 2017</v>
      </c>
      <c r="O6103" s="12" t="str">
        <f t="shared" si="733"/>
        <v>Dec 2017</v>
      </c>
      <c r="P6103" s="12">
        <f>VLOOKUP(D6103,accounts!A:G,4)</f>
        <v>882.12</v>
      </c>
      <c r="Q6103" s="12">
        <f t="shared" si="734"/>
        <v>91</v>
      </c>
    </row>
    <row r="6104">
      <c r="A6104" s="14" t="s">
        <v>6283</v>
      </c>
      <c r="B6104" s="14" t="s">
        <v>35</v>
      </c>
      <c r="C6104" s="14" t="s">
        <v>21</v>
      </c>
      <c r="D6104" s="14" t="s">
        <v>90</v>
      </c>
      <c r="E6104" s="14" t="s">
        <v>5</v>
      </c>
      <c r="F6104" s="15">
        <v>43008.0</v>
      </c>
      <c r="G6104" s="15">
        <v>43018.0</v>
      </c>
      <c r="H6104" s="14">
        <v>3148.0</v>
      </c>
      <c r="I6104" s="12">
        <f>VLOOKUP(C6104, products!$A$1:$C$8, 3, FALSE)</f>
        <v>3393</v>
      </c>
      <c r="J6104" s="12" t="str">
        <f>VLOOKUP(B6104,sales_teams!A:C,3)</f>
        <v>Central</v>
      </c>
      <c r="K6104" s="12" t="str">
        <f>VLOOKUP(B6104,sales_teams!A:C,2)</f>
        <v>Dustin Brinkmann</v>
      </c>
      <c r="L6104" s="12" t="str">
        <f>VLOOKUP(D6104,accounts!A:G,6)</f>
        <v>United States</v>
      </c>
      <c r="M6104" s="12" t="str">
        <f>VLOOKUP(D6104,accounts!A:B,2)</f>
        <v>software</v>
      </c>
      <c r="N6104" s="12" t="str">
        <f t="shared" si="26"/>
        <v>Sep 2017</v>
      </c>
      <c r="O6104" s="12" t="str">
        <f t="shared" si="733"/>
        <v>Oct 2017</v>
      </c>
      <c r="P6104" s="12">
        <f>VLOOKUP(D6104,accounts!A:G,4)</f>
        <v>4618</v>
      </c>
      <c r="Q6104" s="12">
        <f t="shared" si="734"/>
        <v>30</v>
      </c>
    </row>
    <row r="6105">
      <c r="A6105" s="14" t="s">
        <v>6284</v>
      </c>
      <c r="B6105" s="14" t="s">
        <v>38</v>
      </c>
      <c r="C6105" s="14" t="s">
        <v>18</v>
      </c>
      <c r="D6105" s="14" t="s">
        <v>73</v>
      </c>
      <c r="E6105" s="14" t="s">
        <v>26</v>
      </c>
      <c r="F6105" s="15">
        <v>43008.0</v>
      </c>
      <c r="G6105" s="15">
        <v>43014.0</v>
      </c>
      <c r="H6105" s="14">
        <v>0.0</v>
      </c>
      <c r="I6105" s="12">
        <f>VLOOKUP(C6105, products!$A$1:$C$8, 3, FALSE)</f>
        <v>1096</v>
      </c>
      <c r="J6105" s="12" t="str">
        <f>VLOOKUP(B6105,sales_teams!A:C,3)</f>
        <v>East</v>
      </c>
      <c r="K6105" s="12" t="str">
        <f>VLOOKUP(B6105,sales_teams!A:C,2)</f>
        <v>Rocco Neubert</v>
      </c>
      <c r="L6105" s="12" t="str">
        <f>VLOOKUP(D6105,accounts!A:G,6)</f>
        <v>United States</v>
      </c>
      <c r="M6105" s="12" t="str">
        <f>VLOOKUP(D6105,accounts!A:B,2)</f>
        <v>medical</v>
      </c>
      <c r="N6105" s="12" t="str">
        <f t="shared" si="26"/>
        <v>Sep 2017</v>
      </c>
      <c r="O6105" s="12" t="str">
        <f t="shared" si="733"/>
        <v>Oct 2017</v>
      </c>
      <c r="P6105" s="12">
        <f>VLOOKUP(D6105,accounts!A:G,4)</f>
        <v>3178.24</v>
      </c>
      <c r="Q6105" s="12">
        <f t="shared" si="734"/>
        <v>30</v>
      </c>
    </row>
    <row r="6106">
      <c r="A6106" s="14" t="s">
        <v>6285</v>
      </c>
      <c r="B6106" s="14" t="s">
        <v>38</v>
      </c>
      <c r="C6106" s="14" t="s">
        <v>17</v>
      </c>
      <c r="D6106" s="14" t="s">
        <v>119</v>
      </c>
      <c r="E6106" s="14" t="s">
        <v>26</v>
      </c>
      <c r="F6106" s="15">
        <v>43008.0</v>
      </c>
      <c r="G6106" s="15">
        <v>43020.0</v>
      </c>
      <c r="H6106" s="14">
        <v>0.0</v>
      </c>
      <c r="I6106" s="12">
        <f>VLOOKUP(C6106, products!$A$1:$C$8, 3, FALSE)</f>
        <v>4821</v>
      </c>
      <c r="J6106" s="12" t="str">
        <f>VLOOKUP(B6106,sales_teams!A:C,3)</f>
        <v>East</v>
      </c>
      <c r="K6106" s="12" t="str">
        <f>VLOOKUP(B6106,sales_teams!A:C,2)</f>
        <v>Rocco Neubert</v>
      </c>
      <c r="L6106" s="12" t="str">
        <f>VLOOKUP(D6106,accounts!A:G,6)</f>
        <v>Philipines</v>
      </c>
      <c r="M6106" s="12" t="str">
        <f>VLOOKUP(D6106,accounts!A:B,2)</f>
        <v>medical</v>
      </c>
      <c r="N6106" s="12" t="str">
        <f t="shared" si="26"/>
        <v>Sep 2017</v>
      </c>
      <c r="O6106" s="12" t="str">
        <f t="shared" si="733"/>
        <v>Oct 2017</v>
      </c>
      <c r="P6106" s="12">
        <f>VLOOKUP(D6106,accounts!A:G,4)</f>
        <v>587.34</v>
      </c>
      <c r="Q6106" s="12">
        <f t="shared" si="734"/>
        <v>30</v>
      </c>
    </row>
    <row r="6107">
      <c r="A6107" s="14" t="s">
        <v>6286</v>
      </c>
      <c r="B6107" s="14" t="s">
        <v>38</v>
      </c>
      <c r="C6107" s="14" t="s">
        <v>17</v>
      </c>
      <c r="D6107" s="14" t="s">
        <v>73</v>
      </c>
      <c r="E6107" s="14" t="s">
        <v>26</v>
      </c>
      <c r="F6107" s="15">
        <v>43008.0</v>
      </c>
      <c r="G6107" s="15">
        <v>43013.0</v>
      </c>
      <c r="H6107" s="14">
        <v>0.0</v>
      </c>
      <c r="I6107" s="12">
        <f>VLOOKUP(C6107, products!$A$1:$C$8, 3, FALSE)</f>
        <v>4821</v>
      </c>
      <c r="J6107" s="12" t="str">
        <f>VLOOKUP(B6107,sales_teams!A:C,3)</f>
        <v>East</v>
      </c>
      <c r="K6107" s="12" t="str">
        <f>VLOOKUP(B6107,sales_teams!A:C,2)</f>
        <v>Rocco Neubert</v>
      </c>
      <c r="L6107" s="12" t="str">
        <f>VLOOKUP(D6107,accounts!A:G,6)</f>
        <v>United States</v>
      </c>
      <c r="M6107" s="12" t="str">
        <f>VLOOKUP(D6107,accounts!A:B,2)</f>
        <v>medical</v>
      </c>
      <c r="N6107" s="12" t="str">
        <f t="shared" si="26"/>
        <v>Sep 2017</v>
      </c>
      <c r="O6107" s="12" t="str">
        <f t="shared" si="733"/>
        <v>Oct 2017</v>
      </c>
      <c r="P6107" s="12">
        <f>VLOOKUP(D6107,accounts!A:G,4)</f>
        <v>3178.24</v>
      </c>
      <c r="Q6107" s="12">
        <f t="shared" si="734"/>
        <v>30</v>
      </c>
    </row>
    <row r="6108">
      <c r="A6108" s="14" t="s">
        <v>6287</v>
      </c>
      <c r="B6108" s="14" t="s">
        <v>38</v>
      </c>
      <c r="C6108" s="14" t="s">
        <v>21</v>
      </c>
      <c r="D6108" s="14" t="s">
        <v>107</v>
      </c>
      <c r="E6108" s="14" t="s">
        <v>5</v>
      </c>
      <c r="F6108" s="15">
        <v>43008.0</v>
      </c>
      <c r="G6108" s="15">
        <v>43017.0</v>
      </c>
      <c r="H6108" s="14">
        <v>3006.0</v>
      </c>
      <c r="I6108" s="12">
        <f>VLOOKUP(C6108, products!$A$1:$C$8, 3, FALSE)</f>
        <v>3393</v>
      </c>
      <c r="J6108" s="12" t="str">
        <f>VLOOKUP(B6108,sales_teams!A:C,3)</f>
        <v>East</v>
      </c>
      <c r="K6108" s="12" t="str">
        <f>VLOOKUP(B6108,sales_teams!A:C,2)</f>
        <v>Rocco Neubert</v>
      </c>
      <c r="L6108" s="12" t="str">
        <f>VLOOKUP(D6108,accounts!A:G,6)</f>
        <v>United States</v>
      </c>
      <c r="M6108" s="12" t="str">
        <f>VLOOKUP(D6108,accounts!A:B,2)</f>
        <v>technolgy</v>
      </c>
      <c r="N6108" s="12" t="str">
        <f t="shared" si="26"/>
        <v>Sep 2017</v>
      </c>
      <c r="O6108" s="12" t="str">
        <f t="shared" si="733"/>
        <v>Oct 2017</v>
      </c>
      <c r="P6108" s="12">
        <f>VLOOKUP(D6108,accounts!A:G,4)</f>
        <v>1008.06</v>
      </c>
      <c r="Q6108" s="12">
        <f t="shared" si="734"/>
        <v>30</v>
      </c>
    </row>
    <row r="6109">
      <c r="A6109" s="14" t="s">
        <v>6288</v>
      </c>
      <c r="B6109" s="14" t="s">
        <v>41</v>
      </c>
      <c r="C6109" s="14" t="s">
        <v>19</v>
      </c>
      <c r="D6109" s="14" t="s">
        <v>75</v>
      </c>
      <c r="E6109" s="14" t="s">
        <v>26</v>
      </c>
      <c r="F6109" s="15">
        <v>43008.0</v>
      </c>
      <c r="G6109" s="15">
        <v>43088.0</v>
      </c>
      <c r="H6109" s="14">
        <v>0.0</v>
      </c>
      <c r="I6109" s="12">
        <f>VLOOKUP(C6109, products!$A$1:$C$8, 3, FALSE)</f>
        <v>55</v>
      </c>
      <c r="J6109" s="12" t="str">
        <f>VLOOKUP(B6109,sales_teams!A:C,3)</f>
        <v>East</v>
      </c>
      <c r="K6109" s="12" t="str">
        <f>VLOOKUP(B6109,sales_teams!A:C,2)</f>
        <v>Rocco Neubert</v>
      </c>
      <c r="L6109" s="12" t="str">
        <f>VLOOKUP(D6109,accounts!A:G,6)</f>
        <v>Jordan</v>
      </c>
      <c r="M6109" s="12" t="str">
        <f>VLOOKUP(D6109,accounts!A:B,2)</f>
        <v>marketing</v>
      </c>
      <c r="N6109" s="12" t="str">
        <f t="shared" si="26"/>
        <v>Sep 2017</v>
      </c>
      <c r="O6109" s="12" t="str">
        <f t="shared" si="733"/>
        <v>Dec 2017</v>
      </c>
      <c r="P6109" s="12">
        <f>VLOOKUP(D6109,accounts!A:G,4)</f>
        <v>3027.46</v>
      </c>
      <c r="Q6109" s="12">
        <f t="shared" si="734"/>
        <v>91</v>
      </c>
    </row>
    <row r="6110">
      <c r="A6110" s="14" t="s">
        <v>6289</v>
      </c>
      <c r="B6110" s="14" t="s">
        <v>41</v>
      </c>
      <c r="C6110" s="14" t="s">
        <v>17</v>
      </c>
      <c r="D6110" s="14" t="s">
        <v>64</v>
      </c>
      <c r="E6110" s="14" t="s">
        <v>5</v>
      </c>
      <c r="F6110" s="15">
        <v>43008.0</v>
      </c>
      <c r="G6110" s="15">
        <v>43015.0</v>
      </c>
      <c r="H6110" s="14">
        <v>5203.0</v>
      </c>
      <c r="I6110" s="12">
        <f>VLOOKUP(C6110, products!$A$1:$C$8, 3, FALSE)</f>
        <v>4821</v>
      </c>
      <c r="J6110" s="12" t="str">
        <f>VLOOKUP(B6110,sales_teams!A:C,3)</f>
        <v>East</v>
      </c>
      <c r="K6110" s="12" t="str">
        <f>VLOOKUP(B6110,sales_teams!A:C,2)</f>
        <v>Rocco Neubert</v>
      </c>
      <c r="L6110" s="12" t="str">
        <f>VLOOKUP(D6110,accounts!A:G,6)</f>
        <v>United States</v>
      </c>
      <c r="M6110" s="12" t="str">
        <f>VLOOKUP(D6110,accounts!A:B,2)</f>
        <v>software</v>
      </c>
      <c r="N6110" s="12" t="str">
        <f t="shared" si="26"/>
        <v>Sep 2017</v>
      </c>
      <c r="O6110" s="12" t="str">
        <f t="shared" si="733"/>
        <v>Oct 2017</v>
      </c>
      <c r="P6110" s="12">
        <f>VLOOKUP(D6110,accounts!A:G,4)</f>
        <v>11698.03</v>
      </c>
      <c r="Q6110" s="12">
        <f t="shared" si="734"/>
        <v>30</v>
      </c>
    </row>
    <row r="6111">
      <c r="A6111" s="14" t="s">
        <v>6290</v>
      </c>
      <c r="B6111" s="14" t="s">
        <v>42</v>
      </c>
      <c r="C6111" s="14" t="s">
        <v>19</v>
      </c>
      <c r="D6111" s="14" t="s">
        <v>66</v>
      </c>
      <c r="E6111" s="14" t="s">
        <v>26</v>
      </c>
      <c r="F6111" s="15">
        <v>43008.0</v>
      </c>
      <c r="G6111" s="15">
        <v>43015.0</v>
      </c>
      <c r="H6111" s="14">
        <v>0.0</v>
      </c>
      <c r="I6111" s="12">
        <f>VLOOKUP(C6111, products!$A$1:$C$8, 3, FALSE)</f>
        <v>55</v>
      </c>
      <c r="J6111" s="12" t="str">
        <f>VLOOKUP(B6111,sales_teams!A:C,3)</f>
        <v>East</v>
      </c>
      <c r="K6111" s="12" t="str">
        <f>VLOOKUP(B6111,sales_teams!A:C,2)</f>
        <v>Rocco Neubert</v>
      </c>
      <c r="L6111" s="12" t="str">
        <f>VLOOKUP(D6111,accounts!A:G,6)</f>
        <v>United States</v>
      </c>
      <c r="M6111" s="12" t="str">
        <f>VLOOKUP(D6111,accounts!A:B,2)</f>
        <v>medical</v>
      </c>
      <c r="N6111" s="12" t="str">
        <f t="shared" si="26"/>
        <v>Sep 2017</v>
      </c>
      <c r="O6111" s="12" t="str">
        <f t="shared" si="733"/>
        <v>Oct 2017</v>
      </c>
      <c r="P6111" s="12">
        <f>VLOOKUP(D6111,accounts!A:G,4)</f>
        <v>4.54</v>
      </c>
      <c r="Q6111" s="12">
        <f t="shared" si="734"/>
        <v>30</v>
      </c>
    </row>
    <row r="6112">
      <c r="A6112" s="14" t="s">
        <v>6291</v>
      </c>
      <c r="B6112" s="14" t="s">
        <v>43</v>
      </c>
      <c r="C6112" s="14" t="s">
        <v>21</v>
      </c>
      <c r="D6112" s="14" t="s">
        <v>72</v>
      </c>
      <c r="E6112" s="14" t="s">
        <v>5</v>
      </c>
      <c r="F6112" s="15">
        <v>43008.0</v>
      </c>
      <c r="G6112" s="15">
        <v>43079.0</v>
      </c>
      <c r="H6112" s="14">
        <v>2927.0</v>
      </c>
      <c r="I6112" s="12">
        <f>VLOOKUP(C6112, products!$A$1:$C$8, 3, FALSE)</f>
        <v>3393</v>
      </c>
      <c r="J6112" s="12" t="str">
        <f>VLOOKUP(B6112,sales_teams!A:C,3)</f>
        <v>East</v>
      </c>
      <c r="K6112" s="12" t="str">
        <f>VLOOKUP(B6112,sales_teams!A:C,2)</f>
        <v>Rocco Neubert</v>
      </c>
      <c r="L6112" s="12" t="str">
        <f>VLOOKUP(D6112,accounts!A:G,6)</f>
        <v>United States</v>
      </c>
      <c r="M6112" s="12" t="str">
        <f>VLOOKUP(D6112,accounts!A:B,2)</f>
        <v>finance</v>
      </c>
      <c r="N6112" s="12" t="str">
        <f t="shared" si="26"/>
        <v>Sep 2017</v>
      </c>
      <c r="O6112" s="12" t="str">
        <f t="shared" si="733"/>
        <v>Dec 2017</v>
      </c>
      <c r="P6112" s="12">
        <f>VLOOKUP(D6112,accounts!A:G,4)</f>
        <v>7537.24</v>
      </c>
      <c r="Q6112" s="12">
        <f t="shared" si="734"/>
        <v>91</v>
      </c>
    </row>
    <row r="6113">
      <c r="A6113" s="14" t="s">
        <v>6292</v>
      </c>
      <c r="B6113" s="14" t="s">
        <v>47</v>
      </c>
      <c r="C6113" s="14" t="s">
        <v>22</v>
      </c>
      <c r="D6113" s="14" t="s">
        <v>128</v>
      </c>
      <c r="E6113" s="14" t="s">
        <v>26</v>
      </c>
      <c r="F6113" s="15">
        <v>43008.0</v>
      </c>
      <c r="G6113" s="15">
        <v>43016.0</v>
      </c>
      <c r="H6113" s="14">
        <v>0.0</v>
      </c>
      <c r="I6113" s="12">
        <f>VLOOKUP(C6113, products!$A$1:$C$8, 3, FALSE)</f>
        <v>550</v>
      </c>
      <c r="J6113" s="12" t="str">
        <f>VLOOKUP(B6113,sales_teams!A:C,3)</f>
        <v>East</v>
      </c>
      <c r="K6113" s="12" t="str">
        <f>VLOOKUP(B6113,sales_teams!A:C,2)</f>
        <v>Rocco Neubert</v>
      </c>
      <c r="L6113" s="12" t="str">
        <f>VLOOKUP(D6113,accounts!A:G,6)</f>
        <v>United States</v>
      </c>
      <c r="M6113" s="12" t="str">
        <f>VLOOKUP(D6113,accounts!A:B,2)</f>
        <v>telecommunications</v>
      </c>
      <c r="N6113" s="12" t="str">
        <f t="shared" si="26"/>
        <v>Sep 2017</v>
      </c>
      <c r="O6113" s="12" t="str">
        <f t="shared" si="733"/>
        <v>Oct 2017</v>
      </c>
      <c r="P6113" s="12">
        <f>VLOOKUP(D6113,accounts!A:G,4)</f>
        <v>1188.42</v>
      </c>
      <c r="Q6113" s="12">
        <f t="shared" si="734"/>
        <v>30</v>
      </c>
    </row>
    <row r="6114">
      <c r="A6114" s="14" t="s">
        <v>6293</v>
      </c>
      <c r="B6114" s="14" t="s">
        <v>48</v>
      </c>
      <c r="C6114" s="14" t="s">
        <v>22</v>
      </c>
      <c r="D6114" s="14" t="s">
        <v>101</v>
      </c>
      <c r="E6114" s="14" t="s">
        <v>26</v>
      </c>
      <c r="F6114" s="15">
        <v>43008.0</v>
      </c>
      <c r="G6114" s="15">
        <v>43015.0</v>
      </c>
      <c r="H6114" s="14">
        <v>0.0</v>
      </c>
      <c r="I6114" s="12">
        <f>VLOOKUP(C6114, products!$A$1:$C$8, 3, FALSE)</f>
        <v>550</v>
      </c>
      <c r="J6114" s="12" t="str">
        <f>VLOOKUP(B6114,sales_teams!A:C,3)</f>
        <v>East</v>
      </c>
      <c r="K6114" s="12" t="str">
        <f>VLOOKUP(B6114,sales_teams!A:C,2)</f>
        <v>Rocco Neubert</v>
      </c>
      <c r="L6114" s="12" t="str">
        <f>VLOOKUP(D6114,accounts!A:G,6)</f>
        <v>United States</v>
      </c>
      <c r="M6114" s="12" t="str">
        <f>VLOOKUP(D6114,accounts!A:B,2)</f>
        <v>finance</v>
      </c>
      <c r="N6114" s="12" t="str">
        <f t="shared" si="26"/>
        <v>Sep 2017</v>
      </c>
      <c r="O6114" s="12" t="str">
        <f t="shared" si="733"/>
        <v>Oct 2017</v>
      </c>
      <c r="P6114" s="12">
        <f>VLOOKUP(D6114,accounts!A:G,4)</f>
        <v>1102.43</v>
      </c>
      <c r="Q6114" s="12">
        <f t="shared" si="734"/>
        <v>30</v>
      </c>
    </row>
    <row r="6115">
      <c r="A6115" s="14" t="s">
        <v>6294</v>
      </c>
      <c r="B6115" s="14" t="s">
        <v>48</v>
      </c>
      <c r="C6115" s="14" t="s">
        <v>21</v>
      </c>
      <c r="D6115" s="14" t="s">
        <v>73</v>
      </c>
      <c r="E6115" s="14" t="s">
        <v>26</v>
      </c>
      <c r="F6115" s="15">
        <v>43008.0</v>
      </c>
      <c r="G6115" s="15">
        <v>43089.0</v>
      </c>
      <c r="H6115" s="14">
        <v>0.0</v>
      </c>
      <c r="I6115" s="12">
        <f>VLOOKUP(C6115, products!$A$1:$C$8, 3, FALSE)</f>
        <v>3393</v>
      </c>
      <c r="J6115" s="12" t="str">
        <f>VLOOKUP(B6115,sales_teams!A:C,3)</f>
        <v>East</v>
      </c>
      <c r="K6115" s="12" t="str">
        <f>VLOOKUP(B6115,sales_teams!A:C,2)</f>
        <v>Rocco Neubert</v>
      </c>
      <c r="L6115" s="12" t="str">
        <f>VLOOKUP(D6115,accounts!A:G,6)</f>
        <v>United States</v>
      </c>
      <c r="M6115" s="12" t="str">
        <f>VLOOKUP(D6115,accounts!A:B,2)</f>
        <v>medical</v>
      </c>
      <c r="N6115" s="12" t="str">
        <f t="shared" si="26"/>
        <v>Sep 2017</v>
      </c>
      <c r="O6115" s="12" t="str">
        <f t="shared" si="733"/>
        <v>Dec 2017</v>
      </c>
      <c r="P6115" s="12">
        <f>VLOOKUP(D6115,accounts!A:G,4)</f>
        <v>3178.24</v>
      </c>
      <c r="Q6115" s="12">
        <f t="shared" si="734"/>
        <v>91</v>
      </c>
    </row>
    <row r="6116">
      <c r="A6116" s="14" t="s">
        <v>6295</v>
      </c>
      <c r="B6116" s="14" t="s">
        <v>48</v>
      </c>
      <c r="C6116" s="14" t="s">
        <v>20</v>
      </c>
      <c r="D6116" s="14" t="s">
        <v>109</v>
      </c>
      <c r="E6116" s="14" t="s">
        <v>5</v>
      </c>
      <c r="F6116" s="15">
        <v>43008.0</v>
      </c>
      <c r="G6116" s="15">
        <v>43019.0</v>
      </c>
      <c r="H6116" s="14">
        <v>6156.0</v>
      </c>
      <c r="I6116" s="12">
        <f>VLOOKUP(C6116, products!$A$1:$C$8, 3, FALSE)</f>
        <v>5482</v>
      </c>
      <c r="J6116" s="12" t="str">
        <f>VLOOKUP(B6116,sales_teams!A:C,3)</f>
        <v>East</v>
      </c>
      <c r="K6116" s="12" t="str">
        <f>VLOOKUP(B6116,sales_teams!A:C,2)</f>
        <v>Rocco Neubert</v>
      </c>
      <c r="L6116" s="12" t="str">
        <f>VLOOKUP(D6116,accounts!A:G,6)</f>
        <v>Kenya</v>
      </c>
      <c r="M6116" s="12" t="str">
        <f>VLOOKUP(D6116,accounts!A:B,2)</f>
        <v>medical</v>
      </c>
      <c r="N6116" s="12" t="str">
        <f t="shared" si="26"/>
        <v>Sep 2017</v>
      </c>
      <c r="O6116" s="12" t="str">
        <f t="shared" si="733"/>
        <v>Oct 2017</v>
      </c>
      <c r="P6116" s="12">
        <f>VLOOKUP(D6116,accounts!A:G,4)</f>
        <v>647.18</v>
      </c>
      <c r="Q6116" s="12">
        <f t="shared" si="734"/>
        <v>30</v>
      </c>
    </row>
    <row r="6117">
      <c r="A6117" s="14" t="s">
        <v>6296</v>
      </c>
      <c r="B6117" s="14" t="s">
        <v>50</v>
      </c>
      <c r="C6117" s="14" t="s">
        <v>17</v>
      </c>
      <c r="D6117" s="14" t="s">
        <v>71</v>
      </c>
      <c r="E6117" s="14" t="s">
        <v>5</v>
      </c>
      <c r="F6117" s="15">
        <v>43008.0</v>
      </c>
      <c r="G6117" s="15">
        <v>43017.0</v>
      </c>
      <c r="H6117" s="14">
        <v>5007.0</v>
      </c>
      <c r="I6117" s="12">
        <f>VLOOKUP(C6117, products!$A$1:$C$8, 3, FALSE)</f>
        <v>4821</v>
      </c>
      <c r="J6117" s="12" t="str">
        <f>VLOOKUP(B6117,sales_teams!A:C,3)</f>
        <v>West</v>
      </c>
      <c r="K6117" s="12" t="str">
        <f>VLOOKUP(B6117,sales_teams!A:C,2)</f>
        <v>Summer Sewald</v>
      </c>
      <c r="L6117" s="12" t="str">
        <f>VLOOKUP(D6117,accounts!A:G,6)</f>
        <v>United States</v>
      </c>
      <c r="M6117" s="12" t="str">
        <f>VLOOKUP(D6117,accounts!A:B,2)</f>
        <v>services</v>
      </c>
      <c r="N6117" s="12" t="str">
        <f t="shared" si="26"/>
        <v>Sep 2017</v>
      </c>
      <c r="O6117" s="12" t="str">
        <f t="shared" si="733"/>
        <v>Oct 2017</v>
      </c>
      <c r="P6117" s="12">
        <f>VLOOKUP(D6117,accounts!A:G,4)</f>
        <v>2041.73</v>
      </c>
      <c r="Q6117" s="12">
        <f t="shared" si="734"/>
        <v>30</v>
      </c>
    </row>
    <row r="6118">
      <c r="A6118" s="14" t="s">
        <v>6297</v>
      </c>
      <c r="B6118" s="14" t="s">
        <v>51</v>
      </c>
      <c r="C6118" s="14" t="s">
        <v>19</v>
      </c>
      <c r="D6118" s="14" t="s">
        <v>76</v>
      </c>
      <c r="E6118" s="14" t="s">
        <v>5</v>
      </c>
      <c r="F6118" s="15">
        <v>43008.0</v>
      </c>
      <c r="G6118" s="15">
        <v>43075.0</v>
      </c>
      <c r="H6118" s="14">
        <v>59.0</v>
      </c>
      <c r="I6118" s="12">
        <f>VLOOKUP(C6118, products!$A$1:$C$8, 3, FALSE)</f>
        <v>55</v>
      </c>
      <c r="J6118" s="12" t="str">
        <f>VLOOKUP(B6118,sales_teams!A:C,3)</f>
        <v>West</v>
      </c>
      <c r="K6118" s="12" t="str">
        <f>VLOOKUP(B6118,sales_teams!A:C,2)</f>
        <v>Summer Sewald</v>
      </c>
      <c r="L6118" s="12" t="str">
        <f>VLOOKUP(D6118,accounts!A:G,6)</f>
        <v>United States</v>
      </c>
      <c r="M6118" s="12" t="str">
        <f>VLOOKUP(D6118,accounts!A:B,2)</f>
        <v>software</v>
      </c>
      <c r="N6118" s="12" t="str">
        <f t="shared" si="26"/>
        <v>Sep 2017</v>
      </c>
      <c r="O6118" s="12" t="str">
        <f t="shared" si="733"/>
        <v>Dec 2017</v>
      </c>
      <c r="P6118" s="12">
        <f>VLOOKUP(D6118,accounts!A:G,4)</f>
        <v>6354.87</v>
      </c>
      <c r="Q6118" s="12">
        <f t="shared" si="734"/>
        <v>91</v>
      </c>
    </row>
    <row r="6119">
      <c r="A6119" s="14" t="s">
        <v>6298</v>
      </c>
      <c r="B6119" s="14" t="s">
        <v>52</v>
      </c>
      <c r="C6119" s="14" t="s">
        <v>22</v>
      </c>
      <c r="D6119" s="14" t="s">
        <v>98</v>
      </c>
      <c r="E6119" s="14" t="s">
        <v>5</v>
      </c>
      <c r="F6119" s="15">
        <v>43008.0</v>
      </c>
      <c r="G6119" s="15">
        <v>43015.0</v>
      </c>
      <c r="H6119" s="14">
        <v>549.0</v>
      </c>
      <c r="I6119" s="12">
        <f>VLOOKUP(C6119, products!$A$1:$C$8, 3, FALSE)</f>
        <v>550</v>
      </c>
      <c r="J6119" s="12" t="str">
        <f>VLOOKUP(B6119,sales_teams!A:C,3)</f>
        <v>West</v>
      </c>
      <c r="K6119" s="12" t="str">
        <f>VLOOKUP(B6119,sales_teams!A:C,2)</f>
        <v>Summer Sewald</v>
      </c>
      <c r="L6119" s="12" t="str">
        <f>VLOOKUP(D6119,accounts!A:G,6)</f>
        <v>United States</v>
      </c>
      <c r="M6119" s="12" t="str">
        <f>VLOOKUP(D6119,accounts!A:B,2)</f>
        <v>retail</v>
      </c>
      <c r="N6119" s="12" t="str">
        <f t="shared" si="26"/>
        <v>Sep 2017</v>
      </c>
      <c r="O6119" s="12" t="str">
        <f t="shared" si="733"/>
        <v>Oct 2017</v>
      </c>
      <c r="P6119" s="12">
        <f>VLOOKUP(D6119,accounts!A:G,4)</f>
        <v>718.62</v>
      </c>
      <c r="Q6119" s="12">
        <f t="shared" si="734"/>
        <v>30</v>
      </c>
    </row>
    <row r="6120">
      <c r="A6120" s="14" t="s">
        <v>6299</v>
      </c>
      <c r="B6120" s="14" t="s">
        <v>53</v>
      </c>
      <c r="C6120" s="14" t="s">
        <v>18</v>
      </c>
      <c r="D6120" s="14" t="s">
        <v>73</v>
      </c>
      <c r="E6120" s="14" t="s">
        <v>5</v>
      </c>
      <c r="F6120" s="15">
        <v>43008.0</v>
      </c>
      <c r="G6120" s="15">
        <v>43066.0</v>
      </c>
      <c r="H6120" s="14">
        <v>1117.0</v>
      </c>
      <c r="I6120" s="12">
        <f>VLOOKUP(C6120, products!$A$1:$C$8, 3, FALSE)</f>
        <v>1096</v>
      </c>
      <c r="J6120" s="12" t="str">
        <f>VLOOKUP(B6120,sales_teams!A:C,3)</f>
        <v>West</v>
      </c>
      <c r="K6120" s="12" t="str">
        <f>VLOOKUP(B6120,sales_teams!A:C,2)</f>
        <v>Summer Sewald</v>
      </c>
      <c r="L6120" s="12" t="str">
        <f>VLOOKUP(D6120,accounts!A:G,6)</f>
        <v>United States</v>
      </c>
      <c r="M6120" s="12" t="str">
        <f>VLOOKUP(D6120,accounts!A:B,2)</f>
        <v>medical</v>
      </c>
      <c r="N6120" s="12" t="str">
        <f t="shared" si="26"/>
        <v>Sep 2017</v>
      </c>
      <c r="O6120" s="12" t="str">
        <f t="shared" si="733"/>
        <v>Nov 2017</v>
      </c>
      <c r="P6120" s="12">
        <f>VLOOKUP(D6120,accounts!A:G,4)</f>
        <v>3178.24</v>
      </c>
      <c r="Q6120" s="12">
        <f t="shared" si="734"/>
        <v>61</v>
      </c>
    </row>
    <row r="6121">
      <c r="A6121" s="14" t="s">
        <v>6300</v>
      </c>
      <c r="B6121" s="14" t="s">
        <v>57</v>
      </c>
      <c r="C6121" s="14" t="s">
        <v>19</v>
      </c>
      <c r="D6121" s="14" t="s">
        <v>82</v>
      </c>
      <c r="E6121" s="14" t="s">
        <v>5</v>
      </c>
      <c r="F6121" s="15">
        <v>43008.0</v>
      </c>
      <c r="G6121" s="15">
        <v>43016.0</v>
      </c>
      <c r="H6121" s="14">
        <v>57.0</v>
      </c>
      <c r="I6121" s="12">
        <f>VLOOKUP(C6121, products!$A$1:$C$8, 3, FALSE)</f>
        <v>55</v>
      </c>
      <c r="J6121" s="12" t="str">
        <f>VLOOKUP(B6121,sales_teams!A:C,3)</f>
        <v>West</v>
      </c>
      <c r="K6121" s="12" t="str">
        <f>VLOOKUP(B6121,sales_teams!A:C,2)</f>
        <v>Summer Sewald</v>
      </c>
      <c r="L6121" s="12" t="str">
        <f>VLOOKUP(D6121,accounts!A:G,6)</f>
        <v>United States</v>
      </c>
      <c r="M6121" s="12" t="str">
        <f>VLOOKUP(D6121,accounts!A:B,2)</f>
        <v>finance</v>
      </c>
      <c r="N6121" s="12" t="str">
        <f t="shared" si="26"/>
        <v>Sep 2017</v>
      </c>
      <c r="O6121" s="12" t="str">
        <f t="shared" si="733"/>
        <v>Oct 2017</v>
      </c>
      <c r="P6121" s="12">
        <f>VLOOKUP(D6121,accounts!A:G,4)</f>
        <v>1698.2</v>
      </c>
      <c r="Q6121" s="12">
        <f t="shared" si="734"/>
        <v>30</v>
      </c>
    </row>
    <row r="6122">
      <c r="A6122" s="14" t="s">
        <v>6301</v>
      </c>
      <c r="B6122" s="14" t="s">
        <v>58</v>
      </c>
      <c r="C6122" s="14" t="s">
        <v>20</v>
      </c>
      <c r="D6122" s="14" t="s">
        <v>70</v>
      </c>
      <c r="E6122" s="14" t="s">
        <v>25</v>
      </c>
      <c r="F6122" s="15">
        <v>43008.0</v>
      </c>
      <c r="G6122" s="17"/>
      <c r="I6122" s="12">
        <f>VLOOKUP(C6122, products!$A$1:$C$8, 3, FALSE)</f>
        <v>5482</v>
      </c>
      <c r="J6122" s="12" t="str">
        <f>VLOOKUP(B6122,sales_teams!A:C,3)</f>
        <v>West</v>
      </c>
      <c r="K6122" s="12" t="str">
        <f>VLOOKUP(B6122,sales_teams!A:C,2)</f>
        <v>Summer Sewald</v>
      </c>
      <c r="L6122" s="12" t="str">
        <f>VLOOKUP(D6122,accounts!A:G,6)</f>
        <v>United States</v>
      </c>
      <c r="M6122" s="12" t="str">
        <f>VLOOKUP(D6122,accounts!A:B,2)</f>
        <v>telecommunications</v>
      </c>
      <c r="N6122" s="12" t="str">
        <f t="shared" si="26"/>
        <v>Sep 2017</v>
      </c>
      <c r="P6122" s="12">
        <f>VLOOKUP(D6122,accounts!A:G,4)</f>
        <v>5266.09</v>
      </c>
    </row>
    <row r="6123">
      <c r="A6123" s="14" t="s">
        <v>6302</v>
      </c>
      <c r="B6123" s="14" t="s">
        <v>58</v>
      </c>
      <c r="C6123" s="14" t="s">
        <v>22</v>
      </c>
      <c r="D6123" s="14" t="s">
        <v>97</v>
      </c>
      <c r="E6123" s="14" t="s">
        <v>26</v>
      </c>
      <c r="F6123" s="15">
        <v>43008.0</v>
      </c>
      <c r="G6123" s="15">
        <v>43017.0</v>
      </c>
      <c r="H6123" s="14">
        <v>0.0</v>
      </c>
      <c r="I6123" s="12">
        <f>VLOOKUP(C6123, products!$A$1:$C$8, 3, FALSE)</f>
        <v>550</v>
      </c>
      <c r="J6123" s="12" t="str">
        <f>VLOOKUP(B6123,sales_teams!A:C,3)</f>
        <v>West</v>
      </c>
      <c r="K6123" s="12" t="str">
        <f>VLOOKUP(B6123,sales_teams!A:C,2)</f>
        <v>Summer Sewald</v>
      </c>
      <c r="L6123" s="12" t="str">
        <f>VLOOKUP(D6123,accounts!A:G,6)</f>
        <v>United States</v>
      </c>
      <c r="M6123" s="12" t="str">
        <f>VLOOKUP(D6123,accounts!A:B,2)</f>
        <v>medical</v>
      </c>
      <c r="N6123" s="12" t="str">
        <f t="shared" si="26"/>
        <v>Sep 2017</v>
      </c>
      <c r="O6123" s="12" t="str">
        <f t="shared" ref="O6123:O6130" si="735">TEXT(G6123,"mmm yyy")</f>
        <v>Oct 2017</v>
      </c>
      <c r="P6123" s="12">
        <f>VLOOKUP(D6123,accounts!A:G,4)</f>
        <v>1618.89</v>
      </c>
      <c r="Q6123" s="12">
        <f t="shared" ref="Q6123:Q6130" si="736">O6123-N6123</f>
        <v>30</v>
      </c>
    </row>
    <row r="6124">
      <c r="A6124" s="14" t="s">
        <v>6303</v>
      </c>
      <c r="B6124" s="14" t="s">
        <v>59</v>
      </c>
      <c r="C6124" s="14" t="s">
        <v>19</v>
      </c>
      <c r="D6124" s="14" t="s">
        <v>114</v>
      </c>
      <c r="E6124" s="14" t="s">
        <v>26</v>
      </c>
      <c r="F6124" s="15">
        <v>43008.0</v>
      </c>
      <c r="G6124" s="15">
        <v>43016.0</v>
      </c>
      <c r="H6124" s="14">
        <v>0.0</v>
      </c>
      <c r="I6124" s="12">
        <f>VLOOKUP(C6124, products!$A$1:$C$8, 3, FALSE)</f>
        <v>55</v>
      </c>
      <c r="J6124" s="12" t="str">
        <f>VLOOKUP(B6124,sales_teams!A:C,3)</f>
        <v>West</v>
      </c>
      <c r="K6124" s="12" t="str">
        <f>VLOOKUP(B6124,sales_teams!A:C,2)</f>
        <v>Summer Sewald</v>
      </c>
      <c r="L6124" s="12" t="str">
        <f>VLOOKUP(D6124,accounts!A:G,6)</f>
        <v>United States</v>
      </c>
      <c r="M6124" s="12" t="str">
        <f>VLOOKUP(D6124,accounts!A:B,2)</f>
        <v>technolgy</v>
      </c>
      <c r="N6124" s="12" t="str">
        <f t="shared" si="26"/>
        <v>Sep 2017</v>
      </c>
      <c r="O6124" s="12" t="str">
        <f t="shared" si="735"/>
        <v>Oct 2017</v>
      </c>
      <c r="P6124" s="12">
        <f>VLOOKUP(D6124,accounts!A:G,4)</f>
        <v>1100.04</v>
      </c>
      <c r="Q6124" s="12">
        <f t="shared" si="736"/>
        <v>30</v>
      </c>
    </row>
    <row r="6125">
      <c r="A6125" s="14" t="s">
        <v>6304</v>
      </c>
      <c r="B6125" s="14" t="s">
        <v>59</v>
      </c>
      <c r="C6125" s="14" t="s">
        <v>19</v>
      </c>
      <c r="D6125" s="14" t="s">
        <v>129</v>
      </c>
      <c r="E6125" s="14" t="s">
        <v>5</v>
      </c>
      <c r="F6125" s="15">
        <v>43008.0</v>
      </c>
      <c r="G6125" s="15">
        <v>43093.0</v>
      </c>
      <c r="H6125" s="14">
        <v>55.0</v>
      </c>
      <c r="I6125" s="12">
        <f>VLOOKUP(C6125, products!$A$1:$C$8, 3, FALSE)</f>
        <v>55</v>
      </c>
      <c r="J6125" s="12" t="str">
        <f>VLOOKUP(B6125,sales_teams!A:C,3)</f>
        <v>West</v>
      </c>
      <c r="K6125" s="12" t="str">
        <f>VLOOKUP(B6125,sales_teams!A:C,2)</f>
        <v>Summer Sewald</v>
      </c>
      <c r="L6125" s="12" t="str">
        <f>VLOOKUP(D6125,accounts!A:G,6)</f>
        <v>United States</v>
      </c>
      <c r="M6125" s="12" t="str">
        <f>VLOOKUP(D6125,accounts!A:B,2)</f>
        <v>medical</v>
      </c>
      <c r="N6125" s="12" t="str">
        <f t="shared" si="26"/>
        <v>Sep 2017</v>
      </c>
      <c r="O6125" s="12" t="str">
        <f t="shared" si="735"/>
        <v>Dec 2017</v>
      </c>
      <c r="P6125" s="12">
        <f>VLOOKUP(D6125,accounts!A:G,4)</f>
        <v>2818.38</v>
      </c>
      <c r="Q6125" s="12">
        <f t="shared" si="736"/>
        <v>91</v>
      </c>
    </row>
    <row r="6126">
      <c r="A6126" s="14" t="s">
        <v>6305</v>
      </c>
      <c r="B6126" s="14" t="s">
        <v>59</v>
      </c>
      <c r="C6126" s="14" t="s">
        <v>19</v>
      </c>
      <c r="D6126" s="14" t="s">
        <v>78</v>
      </c>
      <c r="E6126" s="14" t="s">
        <v>5</v>
      </c>
      <c r="F6126" s="15">
        <v>43008.0</v>
      </c>
      <c r="G6126" s="15">
        <v>43091.0</v>
      </c>
      <c r="H6126" s="14">
        <v>63.0</v>
      </c>
      <c r="I6126" s="12">
        <f>VLOOKUP(C6126, products!$A$1:$C$8, 3, FALSE)</f>
        <v>55</v>
      </c>
      <c r="J6126" s="12" t="str">
        <f>VLOOKUP(B6126,sales_teams!A:C,3)</f>
        <v>West</v>
      </c>
      <c r="K6126" s="12" t="str">
        <f>VLOOKUP(B6126,sales_teams!A:C,2)</f>
        <v>Summer Sewald</v>
      </c>
      <c r="L6126" s="12" t="str">
        <f>VLOOKUP(D6126,accounts!A:G,6)</f>
        <v>United States</v>
      </c>
      <c r="M6126" s="12" t="str">
        <f>VLOOKUP(D6126,accounts!A:B,2)</f>
        <v>finance</v>
      </c>
      <c r="N6126" s="12" t="str">
        <f t="shared" si="26"/>
        <v>Sep 2017</v>
      </c>
      <c r="O6126" s="12" t="str">
        <f t="shared" si="735"/>
        <v>Dec 2017</v>
      </c>
      <c r="P6126" s="12">
        <f>VLOOKUP(D6126,accounts!A:G,4)</f>
        <v>2022.14</v>
      </c>
      <c r="Q6126" s="12">
        <f t="shared" si="736"/>
        <v>91</v>
      </c>
    </row>
    <row r="6127">
      <c r="A6127" s="14" t="s">
        <v>6306</v>
      </c>
      <c r="B6127" s="14" t="s">
        <v>61</v>
      </c>
      <c r="C6127" s="14" t="s">
        <v>18</v>
      </c>
      <c r="D6127" s="14" t="s">
        <v>128</v>
      </c>
      <c r="E6127" s="14" t="s">
        <v>5</v>
      </c>
      <c r="F6127" s="15">
        <v>43008.0</v>
      </c>
      <c r="G6127" s="15">
        <v>43016.0</v>
      </c>
      <c r="H6127" s="14">
        <v>1108.0</v>
      </c>
      <c r="I6127" s="12">
        <f>VLOOKUP(C6127, products!$A$1:$C$8, 3, FALSE)</f>
        <v>1096</v>
      </c>
      <c r="J6127" s="12" t="str">
        <f>VLOOKUP(B6127,sales_teams!A:C,3)</f>
        <v>West</v>
      </c>
      <c r="K6127" s="12" t="str">
        <f>VLOOKUP(B6127,sales_teams!A:C,2)</f>
        <v>Summer Sewald</v>
      </c>
      <c r="L6127" s="12" t="str">
        <f>VLOOKUP(D6127,accounts!A:G,6)</f>
        <v>United States</v>
      </c>
      <c r="M6127" s="12" t="str">
        <f>VLOOKUP(D6127,accounts!A:B,2)</f>
        <v>telecommunications</v>
      </c>
      <c r="N6127" s="12" t="str">
        <f t="shared" si="26"/>
        <v>Sep 2017</v>
      </c>
      <c r="O6127" s="12" t="str">
        <f t="shared" si="735"/>
        <v>Oct 2017</v>
      </c>
      <c r="P6127" s="12">
        <f>VLOOKUP(D6127,accounts!A:G,4)</f>
        <v>1188.42</v>
      </c>
      <c r="Q6127" s="12">
        <f t="shared" si="736"/>
        <v>30</v>
      </c>
    </row>
    <row r="6128">
      <c r="A6128" s="14" t="s">
        <v>6307</v>
      </c>
      <c r="B6128" s="14" t="s">
        <v>61</v>
      </c>
      <c r="C6128" s="14" t="s">
        <v>18</v>
      </c>
      <c r="D6128" s="14" t="s">
        <v>89</v>
      </c>
      <c r="E6128" s="14" t="s">
        <v>5</v>
      </c>
      <c r="F6128" s="15">
        <v>43008.0</v>
      </c>
      <c r="G6128" s="15">
        <v>43079.0</v>
      </c>
      <c r="H6128" s="14">
        <v>944.0</v>
      </c>
      <c r="I6128" s="12">
        <f>VLOOKUP(C6128, products!$A$1:$C$8, 3, FALSE)</f>
        <v>1096</v>
      </c>
      <c r="J6128" s="12" t="str">
        <f>VLOOKUP(B6128,sales_teams!A:C,3)</f>
        <v>West</v>
      </c>
      <c r="K6128" s="12" t="str">
        <f>VLOOKUP(B6128,sales_teams!A:C,2)</f>
        <v>Summer Sewald</v>
      </c>
      <c r="L6128" s="12" t="str">
        <f>VLOOKUP(D6128,accounts!A:G,6)</f>
        <v>United States</v>
      </c>
      <c r="M6128" s="12" t="str">
        <f>VLOOKUP(D6128,accounts!A:B,2)</f>
        <v>employment</v>
      </c>
      <c r="N6128" s="12" t="str">
        <f t="shared" si="26"/>
        <v>Sep 2017</v>
      </c>
      <c r="O6128" s="12" t="str">
        <f t="shared" si="735"/>
        <v>Dec 2017</v>
      </c>
      <c r="P6128" s="12">
        <f>VLOOKUP(D6128,accounts!A:G,4)</f>
        <v>2871.35</v>
      </c>
      <c r="Q6128" s="12">
        <f t="shared" si="736"/>
        <v>91</v>
      </c>
    </row>
    <row r="6129">
      <c r="A6129" s="14" t="s">
        <v>6308</v>
      </c>
      <c r="B6129" s="14" t="s">
        <v>32</v>
      </c>
      <c r="C6129" s="14" t="s">
        <v>22</v>
      </c>
      <c r="D6129" s="14" t="s">
        <v>101</v>
      </c>
      <c r="E6129" s="14" t="s">
        <v>26</v>
      </c>
      <c r="F6129" s="15">
        <v>43009.0</v>
      </c>
      <c r="G6129" s="15">
        <v>43019.0</v>
      </c>
      <c r="H6129" s="14">
        <v>0.0</v>
      </c>
      <c r="I6129" s="12">
        <f>VLOOKUP(C6129, products!$A$1:$C$8, 3, FALSE)</f>
        <v>550</v>
      </c>
      <c r="J6129" s="12" t="str">
        <f>VLOOKUP(B6129,sales_teams!A:C,3)</f>
        <v>Central</v>
      </c>
      <c r="K6129" s="12" t="str">
        <f>VLOOKUP(B6129,sales_teams!A:C,2)</f>
        <v>Dustin Brinkmann</v>
      </c>
      <c r="L6129" s="12" t="str">
        <f>VLOOKUP(D6129,accounts!A:G,6)</f>
        <v>United States</v>
      </c>
      <c r="M6129" s="12" t="str">
        <f>VLOOKUP(D6129,accounts!A:B,2)</f>
        <v>finance</v>
      </c>
      <c r="N6129" s="12" t="str">
        <f t="shared" si="26"/>
        <v>Oct 2017</v>
      </c>
      <c r="O6129" s="12" t="str">
        <f t="shared" si="735"/>
        <v>Oct 2017</v>
      </c>
      <c r="P6129" s="12">
        <f>VLOOKUP(D6129,accounts!A:G,4)</f>
        <v>1102.43</v>
      </c>
      <c r="Q6129" s="12">
        <f t="shared" si="736"/>
        <v>0</v>
      </c>
    </row>
    <row r="6130">
      <c r="A6130" s="14" t="s">
        <v>6309</v>
      </c>
      <c r="B6130" s="14" t="s">
        <v>33</v>
      </c>
      <c r="C6130" s="14" t="s">
        <v>21</v>
      </c>
      <c r="D6130" s="14" t="s">
        <v>137</v>
      </c>
      <c r="E6130" s="14" t="s">
        <v>26</v>
      </c>
      <c r="F6130" s="15">
        <v>43009.0</v>
      </c>
      <c r="G6130" s="15">
        <v>43014.0</v>
      </c>
      <c r="H6130" s="14">
        <v>0.0</v>
      </c>
      <c r="I6130" s="12">
        <f>VLOOKUP(C6130, products!$A$1:$C$8, 3, FALSE)</f>
        <v>3393</v>
      </c>
      <c r="J6130" s="12" t="str">
        <f>VLOOKUP(B6130,sales_teams!A:C,3)</f>
        <v>Central</v>
      </c>
      <c r="K6130" s="12" t="str">
        <f>VLOOKUP(B6130,sales_teams!A:C,2)</f>
        <v>Dustin Brinkmann</v>
      </c>
      <c r="L6130" s="12" t="str">
        <f>VLOOKUP(D6130,accounts!A:G,6)</f>
        <v>United States</v>
      </c>
      <c r="M6130" s="12" t="str">
        <f>VLOOKUP(D6130,accounts!A:B,2)</f>
        <v>medical</v>
      </c>
      <c r="N6130" s="12" t="str">
        <f t="shared" si="26"/>
        <v>Oct 2017</v>
      </c>
      <c r="O6130" s="12" t="str">
        <f t="shared" si="735"/>
        <v>Oct 2017</v>
      </c>
      <c r="P6130" s="12">
        <f>VLOOKUP(D6130,accounts!A:G,4)</f>
        <v>439.21</v>
      </c>
      <c r="Q6130" s="12">
        <f t="shared" si="736"/>
        <v>0</v>
      </c>
    </row>
    <row r="6131">
      <c r="A6131" s="14" t="s">
        <v>6310</v>
      </c>
      <c r="B6131" s="14" t="s">
        <v>34</v>
      </c>
      <c r="C6131" s="14" t="s">
        <v>22</v>
      </c>
      <c r="D6131" s="14" t="s">
        <v>76</v>
      </c>
      <c r="E6131" s="14" t="s">
        <v>25</v>
      </c>
      <c r="F6131" s="15">
        <v>43009.0</v>
      </c>
      <c r="G6131" s="17"/>
      <c r="I6131" s="12">
        <f>VLOOKUP(C6131, products!$A$1:$C$8, 3, FALSE)</f>
        <v>550</v>
      </c>
      <c r="J6131" s="12" t="str">
        <f>VLOOKUP(B6131,sales_teams!A:C,3)</f>
        <v>Central</v>
      </c>
      <c r="K6131" s="12" t="str">
        <f>VLOOKUP(B6131,sales_teams!A:C,2)</f>
        <v>Dustin Brinkmann</v>
      </c>
      <c r="L6131" s="12" t="str">
        <f>VLOOKUP(D6131,accounts!A:G,6)</f>
        <v>United States</v>
      </c>
      <c r="M6131" s="12" t="str">
        <f>VLOOKUP(D6131,accounts!A:B,2)</f>
        <v>software</v>
      </c>
      <c r="N6131" s="12" t="str">
        <f t="shared" si="26"/>
        <v>Oct 2017</v>
      </c>
      <c r="P6131" s="12">
        <f>VLOOKUP(D6131,accounts!A:G,4)</f>
        <v>6354.87</v>
      </c>
    </row>
    <row r="6132">
      <c r="A6132" s="14" t="s">
        <v>6311</v>
      </c>
      <c r="B6132" s="14" t="s">
        <v>34</v>
      </c>
      <c r="C6132" s="14" t="s">
        <v>18</v>
      </c>
      <c r="D6132" s="14" t="s">
        <v>67</v>
      </c>
      <c r="E6132" s="14" t="s">
        <v>25</v>
      </c>
      <c r="F6132" s="15">
        <v>43009.0</v>
      </c>
      <c r="G6132" s="17"/>
      <c r="I6132" s="12">
        <f>VLOOKUP(C6132, products!$A$1:$C$8, 3, FALSE)</f>
        <v>1096</v>
      </c>
      <c r="J6132" s="12" t="str">
        <f>VLOOKUP(B6132,sales_teams!A:C,3)</f>
        <v>Central</v>
      </c>
      <c r="K6132" s="12" t="str">
        <f>VLOOKUP(B6132,sales_teams!A:C,2)</f>
        <v>Dustin Brinkmann</v>
      </c>
      <c r="L6132" s="12" t="str">
        <f>VLOOKUP(D6132,accounts!A:G,6)</f>
        <v>United States</v>
      </c>
      <c r="M6132" s="12" t="str">
        <f>VLOOKUP(D6132,accounts!A:B,2)</f>
        <v>entertainment</v>
      </c>
      <c r="N6132" s="12" t="str">
        <f t="shared" si="26"/>
        <v>Oct 2017</v>
      </c>
      <c r="P6132" s="12">
        <f>VLOOKUP(D6132,accounts!A:G,4)</f>
        <v>4269.9</v>
      </c>
    </row>
    <row r="6133">
      <c r="A6133" s="14" t="s">
        <v>6312</v>
      </c>
      <c r="B6133" s="14" t="s">
        <v>34</v>
      </c>
      <c r="C6133" s="14" t="s">
        <v>22</v>
      </c>
      <c r="D6133" s="14" t="s">
        <v>65</v>
      </c>
      <c r="E6133" s="14" t="s">
        <v>26</v>
      </c>
      <c r="F6133" s="15">
        <v>43009.0</v>
      </c>
      <c r="G6133" s="15">
        <v>43070.0</v>
      </c>
      <c r="H6133" s="14">
        <v>0.0</v>
      </c>
      <c r="I6133" s="12">
        <f>VLOOKUP(C6133, products!$A$1:$C$8, 3, FALSE)</f>
        <v>550</v>
      </c>
      <c r="J6133" s="12" t="str">
        <f>VLOOKUP(B6133,sales_teams!A:C,3)</f>
        <v>Central</v>
      </c>
      <c r="K6133" s="12" t="str">
        <f>VLOOKUP(B6133,sales_teams!A:C,2)</f>
        <v>Dustin Brinkmann</v>
      </c>
      <c r="L6133" s="12" t="str">
        <f>VLOOKUP(D6133,accounts!A:G,6)</f>
        <v>United States</v>
      </c>
      <c r="M6133" s="12" t="str">
        <f>VLOOKUP(D6133,accounts!A:B,2)</f>
        <v>technolgy</v>
      </c>
      <c r="N6133" s="12" t="str">
        <f t="shared" si="26"/>
        <v>Oct 2017</v>
      </c>
      <c r="O6133" s="12" t="str">
        <f t="shared" ref="O6133:O6137" si="737">TEXT(G6133,"mmm yyy")</f>
        <v>Dec 2017</v>
      </c>
      <c r="P6133" s="12">
        <f>VLOOKUP(D6133,accounts!A:G,4)</f>
        <v>7708.38</v>
      </c>
      <c r="Q6133" s="12">
        <f t="shared" ref="Q6133:Q6137" si="738">O6133-N6133</f>
        <v>61</v>
      </c>
    </row>
    <row r="6134">
      <c r="A6134" s="14" t="s">
        <v>6313</v>
      </c>
      <c r="B6134" s="14" t="s">
        <v>35</v>
      </c>
      <c r="C6134" s="14" t="s">
        <v>20</v>
      </c>
      <c r="D6134" s="14" t="s">
        <v>100</v>
      </c>
      <c r="E6134" s="14" t="s">
        <v>5</v>
      </c>
      <c r="F6134" s="15">
        <v>43009.0</v>
      </c>
      <c r="G6134" s="15">
        <v>43079.0</v>
      </c>
      <c r="H6134" s="14">
        <v>3704.0</v>
      </c>
      <c r="I6134" s="12">
        <f>VLOOKUP(C6134, products!$A$1:$C$8, 3, FALSE)</f>
        <v>5482</v>
      </c>
      <c r="J6134" s="12" t="str">
        <f>VLOOKUP(B6134,sales_teams!A:C,3)</f>
        <v>Central</v>
      </c>
      <c r="K6134" s="12" t="str">
        <f>VLOOKUP(B6134,sales_teams!A:C,2)</f>
        <v>Dustin Brinkmann</v>
      </c>
      <c r="L6134" s="12" t="str">
        <f>VLOOKUP(D6134,accounts!A:G,6)</f>
        <v>Belgium</v>
      </c>
      <c r="M6134" s="12" t="str">
        <f>VLOOKUP(D6134,accounts!A:B,2)</f>
        <v>retail</v>
      </c>
      <c r="N6134" s="12" t="str">
        <f t="shared" si="26"/>
        <v>Oct 2017</v>
      </c>
      <c r="O6134" s="12" t="str">
        <f t="shared" si="737"/>
        <v>Dec 2017</v>
      </c>
      <c r="P6134" s="12">
        <f>VLOOKUP(D6134,accounts!A:G,4)</f>
        <v>1376.8</v>
      </c>
      <c r="Q6134" s="12">
        <f t="shared" si="738"/>
        <v>61</v>
      </c>
    </row>
    <row r="6135">
      <c r="A6135" s="14" t="s">
        <v>6314</v>
      </c>
      <c r="B6135" s="14" t="s">
        <v>36</v>
      </c>
      <c r="C6135" s="14" t="s">
        <v>20</v>
      </c>
      <c r="D6135" s="14" t="s">
        <v>65</v>
      </c>
      <c r="E6135" s="14" t="s">
        <v>26</v>
      </c>
      <c r="F6135" s="15">
        <v>43009.0</v>
      </c>
      <c r="G6135" s="15">
        <v>43015.0</v>
      </c>
      <c r="H6135" s="14">
        <v>0.0</v>
      </c>
      <c r="I6135" s="12">
        <f>VLOOKUP(C6135, products!$A$1:$C$8, 3, FALSE)</f>
        <v>5482</v>
      </c>
      <c r="J6135" s="12" t="str">
        <f>VLOOKUP(B6135,sales_teams!A:C,3)</f>
        <v>Central</v>
      </c>
      <c r="K6135" s="12" t="str">
        <f>VLOOKUP(B6135,sales_teams!A:C,2)</f>
        <v>Dustin Brinkmann</v>
      </c>
      <c r="L6135" s="12" t="str">
        <f>VLOOKUP(D6135,accounts!A:G,6)</f>
        <v>United States</v>
      </c>
      <c r="M6135" s="12" t="str">
        <f>VLOOKUP(D6135,accounts!A:B,2)</f>
        <v>technolgy</v>
      </c>
      <c r="N6135" s="12" t="str">
        <f t="shared" si="26"/>
        <v>Oct 2017</v>
      </c>
      <c r="O6135" s="12" t="str">
        <f t="shared" si="737"/>
        <v>Oct 2017</v>
      </c>
      <c r="P6135" s="12">
        <f>VLOOKUP(D6135,accounts!A:G,4)</f>
        <v>7708.38</v>
      </c>
      <c r="Q6135" s="12">
        <f t="shared" si="738"/>
        <v>0</v>
      </c>
    </row>
    <row r="6136">
      <c r="A6136" s="14" t="s">
        <v>6315</v>
      </c>
      <c r="B6136" s="14" t="s">
        <v>36</v>
      </c>
      <c r="C6136" s="14" t="s">
        <v>18</v>
      </c>
      <c r="D6136" s="14" t="s">
        <v>80</v>
      </c>
      <c r="E6136" s="14" t="s">
        <v>5</v>
      </c>
      <c r="F6136" s="15">
        <v>43009.0</v>
      </c>
      <c r="G6136" s="15">
        <v>43011.0</v>
      </c>
      <c r="H6136" s="14">
        <v>1076.0</v>
      </c>
      <c r="I6136" s="12">
        <f>VLOOKUP(C6136, products!$A$1:$C$8, 3, FALSE)</f>
        <v>1096</v>
      </c>
      <c r="J6136" s="12" t="str">
        <f>VLOOKUP(B6136,sales_teams!A:C,3)</f>
        <v>Central</v>
      </c>
      <c r="K6136" s="12" t="str">
        <f>VLOOKUP(B6136,sales_teams!A:C,2)</f>
        <v>Dustin Brinkmann</v>
      </c>
      <c r="L6136" s="12" t="str">
        <f>VLOOKUP(D6136,accounts!A:G,6)</f>
        <v>United States</v>
      </c>
      <c r="M6136" s="12" t="str">
        <f>VLOOKUP(D6136,accounts!A:B,2)</f>
        <v>technolgy</v>
      </c>
      <c r="N6136" s="12" t="str">
        <f t="shared" si="26"/>
        <v>Oct 2017</v>
      </c>
      <c r="O6136" s="12" t="str">
        <f t="shared" si="737"/>
        <v>Oct 2017</v>
      </c>
      <c r="P6136" s="12">
        <f>VLOOKUP(D6136,accounts!A:G,4)</f>
        <v>1712.68</v>
      </c>
      <c r="Q6136" s="12">
        <f t="shared" si="738"/>
        <v>0</v>
      </c>
    </row>
    <row r="6137">
      <c r="A6137" s="14" t="s">
        <v>6316</v>
      </c>
      <c r="B6137" s="14" t="s">
        <v>36</v>
      </c>
      <c r="C6137" s="14" t="s">
        <v>20</v>
      </c>
      <c r="D6137" s="14" t="s">
        <v>75</v>
      </c>
      <c r="E6137" s="14" t="s">
        <v>5</v>
      </c>
      <c r="F6137" s="15">
        <v>43009.0</v>
      </c>
      <c r="G6137" s="15">
        <v>43087.0</v>
      </c>
      <c r="H6137" s="14">
        <v>5528.0</v>
      </c>
      <c r="I6137" s="12">
        <f>VLOOKUP(C6137, products!$A$1:$C$8, 3, FALSE)</f>
        <v>5482</v>
      </c>
      <c r="J6137" s="12" t="str">
        <f>VLOOKUP(B6137,sales_teams!A:C,3)</f>
        <v>Central</v>
      </c>
      <c r="K6137" s="12" t="str">
        <f>VLOOKUP(B6137,sales_teams!A:C,2)</f>
        <v>Dustin Brinkmann</v>
      </c>
      <c r="L6137" s="12" t="str">
        <f>VLOOKUP(D6137,accounts!A:G,6)</f>
        <v>Jordan</v>
      </c>
      <c r="M6137" s="12" t="str">
        <f>VLOOKUP(D6137,accounts!A:B,2)</f>
        <v>marketing</v>
      </c>
      <c r="N6137" s="12" t="str">
        <f t="shared" si="26"/>
        <v>Oct 2017</v>
      </c>
      <c r="O6137" s="12" t="str">
        <f t="shared" si="737"/>
        <v>Dec 2017</v>
      </c>
      <c r="P6137" s="12">
        <f>VLOOKUP(D6137,accounts!A:G,4)</f>
        <v>3027.46</v>
      </c>
      <c r="Q6137" s="12">
        <f t="shared" si="738"/>
        <v>61</v>
      </c>
    </row>
    <row r="6138">
      <c r="A6138" s="14" t="s">
        <v>6317</v>
      </c>
      <c r="B6138" s="14" t="s">
        <v>37</v>
      </c>
      <c r="C6138" s="14" t="s">
        <v>18</v>
      </c>
      <c r="D6138" s="14" t="s">
        <v>87</v>
      </c>
      <c r="E6138" s="14" t="s">
        <v>25</v>
      </c>
      <c r="F6138" s="15">
        <v>43009.0</v>
      </c>
      <c r="G6138" s="17"/>
      <c r="I6138" s="12">
        <f>VLOOKUP(C6138, products!$A$1:$C$8, 3, FALSE)</f>
        <v>1096</v>
      </c>
      <c r="J6138" s="12" t="str">
        <f>VLOOKUP(B6138,sales_teams!A:C,3)</f>
        <v>East</v>
      </c>
      <c r="K6138" s="12" t="str">
        <f>VLOOKUP(B6138,sales_teams!A:C,2)</f>
        <v>Rocco Neubert</v>
      </c>
      <c r="L6138" s="12" t="str">
        <f>VLOOKUP(D6138,accounts!A:G,6)</f>
        <v>United States</v>
      </c>
      <c r="M6138" s="12" t="str">
        <f>VLOOKUP(D6138,accounts!A:B,2)</f>
        <v>entertainment</v>
      </c>
      <c r="N6138" s="12" t="str">
        <f t="shared" si="26"/>
        <v>Oct 2017</v>
      </c>
      <c r="P6138" s="12">
        <f>VLOOKUP(D6138,accounts!A:G,4)</f>
        <v>3838.39</v>
      </c>
    </row>
    <row r="6139">
      <c r="A6139" s="14" t="s">
        <v>6318</v>
      </c>
      <c r="B6139" s="14" t="s">
        <v>37</v>
      </c>
      <c r="C6139" s="14" t="s">
        <v>18</v>
      </c>
      <c r="D6139" s="14" t="s">
        <v>121</v>
      </c>
      <c r="E6139" s="14" t="s">
        <v>26</v>
      </c>
      <c r="F6139" s="15">
        <v>43009.0</v>
      </c>
      <c r="G6139" s="15">
        <v>43018.0</v>
      </c>
      <c r="H6139" s="14">
        <v>0.0</v>
      </c>
      <c r="I6139" s="12">
        <f>VLOOKUP(C6139, products!$A$1:$C$8, 3, FALSE)</f>
        <v>1096</v>
      </c>
      <c r="J6139" s="12" t="str">
        <f>VLOOKUP(B6139,sales_teams!A:C,3)</f>
        <v>East</v>
      </c>
      <c r="K6139" s="12" t="str">
        <f>VLOOKUP(B6139,sales_teams!A:C,2)</f>
        <v>Rocco Neubert</v>
      </c>
      <c r="L6139" s="12" t="str">
        <f>VLOOKUP(D6139,accounts!A:G,6)</f>
        <v>United States</v>
      </c>
      <c r="M6139" s="12" t="str">
        <f>VLOOKUP(D6139,accounts!A:B,2)</f>
        <v>telecommunications</v>
      </c>
      <c r="N6139" s="12" t="str">
        <f t="shared" si="26"/>
        <v>Oct 2017</v>
      </c>
      <c r="O6139" s="12" t="str">
        <f t="shared" ref="O6139:O6151" si="739">TEXT(G6139,"mmm yyy")</f>
        <v>Oct 2017</v>
      </c>
      <c r="P6139" s="12">
        <f>VLOOKUP(D6139,accounts!A:G,4)</f>
        <v>6395.05</v>
      </c>
      <c r="Q6139" s="12">
        <f t="shared" ref="Q6139:Q6151" si="740">O6139-N6139</f>
        <v>0</v>
      </c>
    </row>
    <row r="6140">
      <c r="A6140" s="14" t="s">
        <v>6319</v>
      </c>
      <c r="B6140" s="14" t="s">
        <v>37</v>
      </c>
      <c r="C6140" s="14" t="s">
        <v>17</v>
      </c>
      <c r="D6140" s="14" t="s">
        <v>138</v>
      </c>
      <c r="E6140" s="14" t="s">
        <v>26</v>
      </c>
      <c r="F6140" s="15">
        <v>43009.0</v>
      </c>
      <c r="G6140" s="15">
        <v>43070.0</v>
      </c>
      <c r="H6140" s="14">
        <v>0.0</v>
      </c>
      <c r="I6140" s="12">
        <f>VLOOKUP(C6140, products!$A$1:$C$8, 3, FALSE)</f>
        <v>4821</v>
      </c>
      <c r="J6140" s="12" t="str">
        <f>VLOOKUP(B6140,sales_teams!A:C,3)</f>
        <v>East</v>
      </c>
      <c r="K6140" s="12" t="str">
        <f>VLOOKUP(B6140,sales_teams!A:C,2)</f>
        <v>Rocco Neubert</v>
      </c>
      <c r="L6140" s="12" t="str">
        <f>VLOOKUP(D6140,accounts!A:G,6)</f>
        <v>United States</v>
      </c>
      <c r="M6140" s="12" t="str">
        <f>VLOOKUP(D6140,accounts!A:B,2)</f>
        <v>retail</v>
      </c>
      <c r="N6140" s="12" t="str">
        <f t="shared" si="26"/>
        <v>Oct 2017</v>
      </c>
      <c r="O6140" s="12" t="str">
        <f t="shared" si="739"/>
        <v>Dec 2017</v>
      </c>
      <c r="P6140" s="12">
        <f>VLOOKUP(D6140,accounts!A:G,4)</f>
        <v>2261.05</v>
      </c>
      <c r="Q6140" s="12">
        <f t="shared" si="740"/>
        <v>61</v>
      </c>
    </row>
    <row r="6141">
      <c r="A6141" s="14" t="s">
        <v>6320</v>
      </c>
      <c r="B6141" s="14" t="s">
        <v>38</v>
      </c>
      <c r="C6141" s="14" t="s">
        <v>17</v>
      </c>
      <c r="D6141" s="14" t="s">
        <v>107</v>
      </c>
      <c r="E6141" s="14" t="s">
        <v>26</v>
      </c>
      <c r="F6141" s="15">
        <v>43009.0</v>
      </c>
      <c r="G6141" s="15">
        <v>43016.0</v>
      </c>
      <c r="H6141" s="14">
        <v>0.0</v>
      </c>
      <c r="I6141" s="12">
        <f>VLOOKUP(C6141, products!$A$1:$C$8, 3, FALSE)</f>
        <v>4821</v>
      </c>
      <c r="J6141" s="12" t="str">
        <f>VLOOKUP(B6141,sales_teams!A:C,3)</f>
        <v>East</v>
      </c>
      <c r="K6141" s="12" t="str">
        <f>VLOOKUP(B6141,sales_teams!A:C,2)</f>
        <v>Rocco Neubert</v>
      </c>
      <c r="L6141" s="12" t="str">
        <f>VLOOKUP(D6141,accounts!A:G,6)</f>
        <v>United States</v>
      </c>
      <c r="M6141" s="12" t="str">
        <f>VLOOKUP(D6141,accounts!A:B,2)</f>
        <v>technolgy</v>
      </c>
      <c r="N6141" s="12" t="str">
        <f t="shared" si="26"/>
        <v>Oct 2017</v>
      </c>
      <c r="O6141" s="12" t="str">
        <f t="shared" si="739"/>
        <v>Oct 2017</v>
      </c>
      <c r="P6141" s="12">
        <f>VLOOKUP(D6141,accounts!A:G,4)</f>
        <v>1008.06</v>
      </c>
      <c r="Q6141" s="12">
        <f t="shared" si="740"/>
        <v>0</v>
      </c>
    </row>
    <row r="6142">
      <c r="A6142" s="14" t="s">
        <v>6321</v>
      </c>
      <c r="B6142" s="14" t="s">
        <v>38</v>
      </c>
      <c r="C6142" s="14" t="s">
        <v>17</v>
      </c>
      <c r="D6142" s="14" t="s">
        <v>103</v>
      </c>
      <c r="E6142" s="14" t="s">
        <v>5</v>
      </c>
      <c r="F6142" s="15">
        <v>43009.0</v>
      </c>
      <c r="G6142" s="15">
        <v>43017.0</v>
      </c>
      <c r="H6142" s="14">
        <v>4594.0</v>
      </c>
      <c r="I6142" s="12">
        <f>VLOOKUP(C6142, products!$A$1:$C$8, 3, FALSE)</f>
        <v>4821</v>
      </c>
      <c r="J6142" s="12" t="str">
        <f>VLOOKUP(B6142,sales_teams!A:C,3)</f>
        <v>East</v>
      </c>
      <c r="K6142" s="12" t="str">
        <f>VLOOKUP(B6142,sales_teams!A:C,2)</f>
        <v>Rocco Neubert</v>
      </c>
      <c r="L6142" s="12" t="str">
        <f>VLOOKUP(D6142,accounts!A:G,6)</f>
        <v>Norway</v>
      </c>
      <c r="M6142" s="12" t="str">
        <f>VLOOKUP(D6142,accounts!A:B,2)</f>
        <v>technolgy</v>
      </c>
      <c r="N6142" s="12" t="str">
        <f t="shared" si="26"/>
        <v>Oct 2017</v>
      </c>
      <c r="O6142" s="12" t="str">
        <f t="shared" si="739"/>
        <v>Oct 2017</v>
      </c>
      <c r="P6142" s="12">
        <f>VLOOKUP(D6142,accounts!A:G,4)</f>
        <v>1223.72</v>
      </c>
      <c r="Q6142" s="12">
        <f t="shared" si="740"/>
        <v>0</v>
      </c>
    </row>
    <row r="6143">
      <c r="A6143" s="14" t="s">
        <v>6322</v>
      </c>
      <c r="B6143" s="14" t="s">
        <v>38</v>
      </c>
      <c r="C6143" s="14" t="s">
        <v>17</v>
      </c>
      <c r="D6143" s="14" t="s">
        <v>131</v>
      </c>
      <c r="E6143" s="14" t="s">
        <v>5</v>
      </c>
      <c r="F6143" s="15">
        <v>43009.0</v>
      </c>
      <c r="G6143" s="15">
        <v>43075.0</v>
      </c>
      <c r="H6143" s="14">
        <v>6166.0</v>
      </c>
      <c r="I6143" s="12">
        <f>VLOOKUP(C6143, products!$A$1:$C$8, 3, FALSE)</f>
        <v>4821</v>
      </c>
      <c r="J6143" s="12" t="str">
        <f>VLOOKUP(B6143,sales_teams!A:C,3)</f>
        <v>East</v>
      </c>
      <c r="K6143" s="12" t="str">
        <f>VLOOKUP(B6143,sales_teams!A:C,2)</f>
        <v>Rocco Neubert</v>
      </c>
      <c r="L6143" s="12" t="str">
        <f>VLOOKUP(D6143,accounts!A:G,6)</f>
        <v>United States</v>
      </c>
      <c r="M6143" s="12" t="str">
        <f>VLOOKUP(D6143,accounts!A:B,2)</f>
        <v>marketing</v>
      </c>
      <c r="N6143" s="12" t="str">
        <f t="shared" si="26"/>
        <v>Oct 2017</v>
      </c>
      <c r="O6143" s="12" t="str">
        <f t="shared" si="739"/>
        <v>Dec 2017</v>
      </c>
      <c r="P6143" s="12">
        <f>VLOOKUP(D6143,accounts!A:G,4)</f>
        <v>45.39</v>
      </c>
      <c r="Q6143" s="12">
        <f t="shared" si="740"/>
        <v>61</v>
      </c>
    </row>
    <row r="6144">
      <c r="A6144" s="14" t="s">
        <v>6323</v>
      </c>
      <c r="B6144" s="14" t="s">
        <v>39</v>
      </c>
      <c r="C6144" s="14" t="s">
        <v>22</v>
      </c>
      <c r="D6144" s="14" t="s">
        <v>118</v>
      </c>
      <c r="E6144" s="14" t="s">
        <v>26</v>
      </c>
      <c r="F6144" s="15">
        <v>43009.0</v>
      </c>
      <c r="G6144" s="15">
        <v>43015.0</v>
      </c>
      <c r="H6144" s="14">
        <v>0.0</v>
      </c>
      <c r="I6144" s="12">
        <f>VLOOKUP(C6144, products!$A$1:$C$8, 3, FALSE)</f>
        <v>550</v>
      </c>
      <c r="J6144" s="12" t="str">
        <f>VLOOKUP(B6144,sales_teams!A:C,3)</f>
        <v>East</v>
      </c>
      <c r="K6144" s="12" t="str">
        <f>VLOOKUP(B6144,sales_teams!A:C,2)</f>
        <v>Rocco Neubert</v>
      </c>
      <c r="L6144" s="12" t="str">
        <f>VLOOKUP(D6144,accounts!A:G,6)</f>
        <v>United States</v>
      </c>
      <c r="M6144" s="12" t="str">
        <f>VLOOKUP(D6144,accounts!A:B,2)</f>
        <v>retail</v>
      </c>
      <c r="N6144" s="12" t="str">
        <f t="shared" si="26"/>
        <v>Oct 2017</v>
      </c>
      <c r="O6144" s="12" t="str">
        <f t="shared" si="739"/>
        <v>Oct 2017</v>
      </c>
      <c r="P6144" s="12">
        <f>VLOOKUP(D6144,accounts!A:G,4)</f>
        <v>702.72</v>
      </c>
      <c r="Q6144" s="12">
        <f t="shared" si="740"/>
        <v>0</v>
      </c>
    </row>
    <row r="6145">
      <c r="A6145" s="14" t="s">
        <v>6324</v>
      </c>
      <c r="B6145" s="14" t="s">
        <v>39</v>
      </c>
      <c r="C6145" s="14" t="s">
        <v>20</v>
      </c>
      <c r="D6145" s="14" t="s">
        <v>145</v>
      </c>
      <c r="E6145" s="14" t="s">
        <v>5</v>
      </c>
      <c r="F6145" s="15">
        <v>43009.0</v>
      </c>
      <c r="G6145" s="15">
        <v>43099.0</v>
      </c>
      <c r="H6145" s="14">
        <v>5270.0</v>
      </c>
      <c r="I6145" s="12">
        <f>VLOOKUP(C6145, products!$A$1:$C$8, 3, FALSE)</f>
        <v>5482</v>
      </c>
      <c r="J6145" s="12" t="str">
        <f>VLOOKUP(B6145,sales_teams!A:C,3)</f>
        <v>East</v>
      </c>
      <c r="K6145" s="12" t="str">
        <f>VLOOKUP(B6145,sales_teams!A:C,2)</f>
        <v>Rocco Neubert</v>
      </c>
      <c r="L6145" s="12" t="str">
        <f>VLOOKUP(D6145,accounts!A:G,6)</f>
        <v>United States</v>
      </c>
      <c r="M6145" s="12" t="str">
        <f>VLOOKUP(D6145,accounts!A:B,2)</f>
        <v>technolgy</v>
      </c>
      <c r="N6145" s="12" t="str">
        <f t="shared" si="26"/>
        <v>Oct 2017</v>
      </c>
      <c r="O6145" s="12" t="str">
        <f t="shared" si="739"/>
        <v>Dec 2017</v>
      </c>
      <c r="P6145" s="12">
        <f>VLOOKUP(D6145,accounts!A:G,4)</f>
        <v>1242.32</v>
      </c>
      <c r="Q6145" s="12">
        <f t="shared" si="740"/>
        <v>61</v>
      </c>
    </row>
    <row r="6146">
      <c r="A6146" s="14" t="s">
        <v>6325</v>
      </c>
      <c r="B6146" s="14" t="s">
        <v>41</v>
      </c>
      <c r="C6146" s="14" t="s">
        <v>20</v>
      </c>
      <c r="D6146" s="14" t="s">
        <v>144</v>
      </c>
      <c r="E6146" s="14" t="s">
        <v>26</v>
      </c>
      <c r="F6146" s="15">
        <v>43009.0</v>
      </c>
      <c r="G6146" s="15">
        <v>43056.0</v>
      </c>
      <c r="H6146" s="14">
        <v>0.0</v>
      </c>
      <c r="I6146" s="12">
        <f>VLOOKUP(C6146, products!$A$1:$C$8, 3, FALSE)</f>
        <v>5482</v>
      </c>
      <c r="J6146" s="12" t="str">
        <f>VLOOKUP(B6146,sales_teams!A:C,3)</f>
        <v>East</v>
      </c>
      <c r="K6146" s="12" t="str">
        <f>VLOOKUP(B6146,sales_teams!A:C,2)</f>
        <v>Rocco Neubert</v>
      </c>
      <c r="L6146" s="12" t="str">
        <f>VLOOKUP(D6146,accounts!A:G,6)</f>
        <v>Romania</v>
      </c>
      <c r="M6146" s="12" t="str">
        <f>VLOOKUP(D6146,accounts!A:B,2)</f>
        <v>retail</v>
      </c>
      <c r="N6146" s="12" t="str">
        <f t="shared" si="26"/>
        <v>Oct 2017</v>
      </c>
      <c r="O6146" s="12" t="str">
        <f t="shared" si="739"/>
        <v>Nov 2017</v>
      </c>
      <c r="P6146" s="12">
        <f>VLOOKUP(D6146,accounts!A:G,4)</f>
        <v>167.89</v>
      </c>
      <c r="Q6146" s="12">
        <f t="shared" si="740"/>
        <v>31</v>
      </c>
    </row>
    <row r="6147">
      <c r="A6147" s="14" t="s">
        <v>6326</v>
      </c>
      <c r="B6147" s="14" t="s">
        <v>43</v>
      </c>
      <c r="C6147" s="14" t="s">
        <v>18</v>
      </c>
      <c r="D6147" s="14" t="s">
        <v>72</v>
      </c>
      <c r="E6147" s="14" t="s">
        <v>26</v>
      </c>
      <c r="F6147" s="15">
        <v>43009.0</v>
      </c>
      <c r="G6147" s="15">
        <v>43016.0</v>
      </c>
      <c r="H6147" s="14">
        <v>0.0</v>
      </c>
      <c r="I6147" s="12">
        <f>VLOOKUP(C6147, products!$A$1:$C$8, 3, FALSE)</f>
        <v>1096</v>
      </c>
      <c r="J6147" s="12" t="str">
        <f>VLOOKUP(B6147,sales_teams!A:C,3)</f>
        <v>East</v>
      </c>
      <c r="K6147" s="12" t="str">
        <f>VLOOKUP(B6147,sales_teams!A:C,2)</f>
        <v>Rocco Neubert</v>
      </c>
      <c r="L6147" s="12" t="str">
        <f>VLOOKUP(D6147,accounts!A:G,6)</f>
        <v>United States</v>
      </c>
      <c r="M6147" s="12" t="str">
        <f>VLOOKUP(D6147,accounts!A:B,2)</f>
        <v>finance</v>
      </c>
      <c r="N6147" s="12" t="str">
        <f t="shared" si="26"/>
        <v>Oct 2017</v>
      </c>
      <c r="O6147" s="12" t="str">
        <f t="shared" si="739"/>
        <v>Oct 2017</v>
      </c>
      <c r="P6147" s="12">
        <f>VLOOKUP(D6147,accounts!A:G,4)</f>
        <v>7537.24</v>
      </c>
      <c r="Q6147" s="12">
        <f t="shared" si="740"/>
        <v>0</v>
      </c>
    </row>
    <row r="6148">
      <c r="A6148" s="14" t="s">
        <v>6327</v>
      </c>
      <c r="B6148" s="14" t="s">
        <v>43</v>
      </c>
      <c r="C6148" s="14" t="s">
        <v>21</v>
      </c>
      <c r="D6148" s="14" t="s">
        <v>67</v>
      </c>
      <c r="E6148" s="14" t="s">
        <v>5</v>
      </c>
      <c r="F6148" s="15">
        <v>43009.0</v>
      </c>
      <c r="G6148" s="15">
        <v>43013.0</v>
      </c>
      <c r="H6148" s="14">
        <v>3169.0</v>
      </c>
      <c r="I6148" s="12">
        <f>VLOOKUP(C6148, products!$A$1:$C$8, 3, FALSE)</f>
        <v>3393</v>
      </c>
      <c r="J6148" s="12" t="str">
        <f>VLOOKUP(B6148,sales_teams!A:C,3)</f>
        <v>East</v>
      </c>
      <c r="K6148" s="12" t="str">
        <f>VLOOKUP(B6148,sales_teams!A:C,2)</f>
        <v>Rocco Neubert</v>
      </c>
      <c r="L6148" s="12" t="str">
        <f>VLOOKUP(D6148,accounts!A:G,6)</f>
        <v>United States</v>
      </c>
      <c r="M6148" s="12" t="str">
        <f>VLOOKUP(D6148,accounts!A:B,2)</f>
        <v>entertainment</v>
      </c>
      <c r="N6148" s="12" t="str">
        <f t="shared" si="26"/>
        <v>Oct 2017</v>
      </c>
      <c r="O6148" s="12" t="str">
        <f t="shared" si="739"/>
        <v>Oct 2017</v>
      </c>
      <c r="P6148" s="12">
        <f>VLOOKUP(D6148,accounts!A:G,4)</f>
        <v>4269.9</v>
      </c>
      <c r="Q6148" s="12">
        <f t="shared" si="740"/>
        <v>0</v>
      </c>
    </row>
    <row r="6149">
      <c r="A6149" s="14" t="s">
        <v>6328</v>
      </c>
      <c r="B6149" s="14" t="s">
        <v>45</v>
      </c>
      <c r="C6149" s="14" t="s">
        <v>22</v>
      </c>
      <c r="D6149" s="14" t="s">
        <v>70</v>
      </c>
      <c r="E6149" s="14" t="s">
        <v>5</v>
      </c>
      <c r="F6149" s="15">
        <v>43009.0</v>
      </c>
      <c r="G6149" s="15">
        <v>43063.0</v>
      </c>
      <c r="H6149" s="14">
        <v>571.0</v>
      </c>
      <c r="I6149" s="12">
        <f>VLOOKUP(C6149, products!$A$1:$C$8, 3, FALSE)</f>
        <v>550</v>
      </c>
      <c r="J6149" s="12" t="str">
        <f>VLOOKUP(B6149,sales_teams!A:C,3)</f>
        <v>East</v>
      </c>
      <c r="K6149" s="12" t="str">
        <f>VLOOKUP(B6149,sales_teams!A:C,2)</f>
        <v>Rocco Neubert</v>
      </c>
      <c r="L6149" s="12" t="str">
        <f>VLOOKUP(D6149,accounts!A:G,6)</f>
        <v>United States</v>
      </c>
      <c r="M6149" s="12" t="str">
        <f>VLOOKUP(D6149,accounts!A:B,2)</f>
        <v>telecommunications</v>
      </c>
      <c r="N6149" s="12" t="str">
        <f t="shared" si="26"/>
        <v>Oct 2017</v>
      </c>
      <c r="O6149" s="12" t="str">
        <f t="shared" si="739"/>
        <v>Nov 2017</v>
      </c>
      <c r="P6149" s="12">
        <f>VLOOKUP(D6149,accounts!A:G,4)</f>
        <v>5266.09</v>
      </c>
      <c r="Q6149" s="12">
        <f t="shared" si="740"/>
        <v>31</v>
      </c>
    </row>
    <row r="6150">
      <c r="A6150" s="14" t="s">
        <v>6329</v>
      </c>
      <c r="B6150" s="14" t="s">
        <v>46</v>
      </c>
      <c r="C6150" s="14" t="s">
        <v>22</v>
      </c>
      <c r="D6150" s="14" t="s">
        <v>69</v>
      </c>
      <c r="E6150" s="14" t="s">
        <v>26</v>
      </c>
      <c r="F6150" s="15">
        <v>43009.0</v>
      </c>
      <c r="G6150" s="15">
        <v>43072.0</v>
      </c>
      <c r="H6150" s="14">
        <v>0.0</v>
      </c>
      <c r="I6150" s="12">
        <f>VLOOKUP(C6150, products!$A$1:$C$8, 3, FALSE)</f>
        <v>550</v>
      </c>
      <c r="J6150" s="12" t="str">
        <f>VLOOKUP(B6150,sales_teams!A:C,3)</f>
        <v>East</v>
      </c>
      <c r="K6150" s="12" t="str">
        <f>VLOOKUP(B6150,sales_teams!A:C,2)</f>
        <v>Rocco Neubert</v>
      </c>
      <c r="L6150" s="12" t="str">
        <f>VLOOKUP(D6150,accounts!A:G,6)</f>
        <v>United States</v>
      </c>
      <c r="M6150" s="12" t="str">
        <f>VLOOKUP(D6150,accounts!A:B,2)</f>
        <v>marketing</v>
      </c>
      <c r="N6150" s="12" t="str">
        <f t="shared" si="26"/>
        <v>Oct 2017</v>
      </c>
      <c r="O6150" s="12" t="str">
        <f t="shared" si="739"/>
        <v>Dec 2017</v>
      </c>
      <c r="P6150" s="12">
        <f>VLOOKUP(D6150,accounts!A:G,4)</f>
        <v>2952.73</v>
      </c>
      <c r="Q6150" s="12">
        <f t="shared" si="740"/>
        <v>61</v>
      </c>
    </row>
    <row r="6151">
      <c r="A6151" s="14" t="s">
        <v>6330</v>
      </c>
      <c r="B6151" s="14" t="s">
        <v>46</v>
      </c>
      <c r="C6151" s="14" t="s">
        <v>20</v>
      </c>
      <c r="D6151" s="14" t="s">
        <v>116</v>
      </c>
      <c r="E6151" s="14" t="s">
        <v>5</v>
      </c>
      <c r="F6151" s="15">
        <v>43009.0</v>
      </c>
      <c r="G6151" s="15">
        <v>43021.0</v>
      </c>
      <c r="H6151" s="14">
        <v>6304.0</v>
      </c>
      <c r="I6151" s="12">
        <f>VLOOKUP(C6151, products!$A$1:$C$8, 3, FALSE)</f>
        <v>5482</v>
      </c>
      <c r="J6151" s="12" t="str">
        <f>VLOOKUP(B6151,sales_teams!A:C,3)</f>
        <v>East</v>
      </c>
      <c r="K6151" s="12" t="str">
        <f>VLOOKUP(B6151,sales_teams!A:C,2)</f>
        <v>Rocco Neubert</v>
      </c>
      <c r="L6151" s="12" t="str">
        <f>VLOOKUP(D6151,accounts!A:G,6)</f>
        <v>United States</v>
      </c>
      <c r="M6151" s="12" t="str">
        <f>VLOOKUP(D6151,accounts!A:B,2)</f>
        <v>services</v>
      </c>
      <c r="N6151" s="12" t="str">
        <f t="shared" si="26"/>
        <v>Oct 2017</v>
      </c>
      <c r="O6151" s="12" t="str">
        <f t="shared" si="739"/>
        <v>Oct 2017</v>
      </c>
      <c r="P6151" s="12">
        <f>VLOOKUP(D6151,accounts!A:G,4)</f>
        <v>692.19</v>
      </c>
      <c r="Q6151" s="12">
        <f t="shared" si="740"/>
        <v>0</v>
      </c>
    </row>
    <row r="6152">
      <c r="A6152" s="14" t="s">
        <v>6331</v>
      </c>
      <c r="B6152" s="14" t="s">
        <v>49</v>
      </c>
      <c r="C6152" s="14" t="s">
        <v>19</v>
      </c>
      <c r="D6152" s="14" t="s">
        <v>114</v>
      </c>
      <c r="E6152" s="14" t="s">
        <v>25</v>
      </c>
      <c r="F6152" s="15">
        <v>43009.0</v>
      </c>
      <c r="G6152" s="17"/>
      <c r="I6152" s="12">
        <f>VLOOKUP(C6152, products!$A$1:$C$8, 3, FALSE)</f>
        <v>55</v>
      </c>
      <c r="J6152" s="12" t="str">
        <f>VLOOKUP(B6152,sales_teams!A:C,3)</f>
        <v>West</v>
      </c>
      <c r="K6152" s="12" t="str">
        <f>VLOOKUP(B6152,sales_teams!A:C,2)</f>
        <v>Summer Sewald</v>
      </c>
      <c r="L6152" s="12" t="str">
        <f>VLOOKUP(D6152,accounts!A:G,6)</f>
        <v>United States</v>
      </c>
      <c r="M6152" s="12" t="str">
        <f>VLOOKUP(D6152,accounts!A:B,2)</f>
        <v>technolgy</v>
      </c>
      <c r="N6152" s="12" t="str">
        <f t="shared" si="26"/>
        <v>Oct 2017</v>
      </c>
      <c r="P6152" s="12">
        <f>VLOOKUP(D6152,accounts!A:G,4)</f>
        <v>1100.04</v>
      </c>
    </row>
    <row r="6153">
      <c r="A6153" s="14" t="s">
        <v>6332</v>
      </c>
      <c r="B6153" s="14" t="s">
        <v>49</v>
      </c>
      <c r="C6153" s="14" t="s">
        <v>22</v>
      </c>
      <c r="D6153" s="14" t="s">
        <v>67</v>
      </c>
      <c r="E6153" s="14" t="s">
        <v>26</v>
      </c>
      <c r="F6153" s="15">
        <v>43009.0</v>
      </c>
      <c r="G6153" s="15">
        <v>43010.0</v>
      </c>
      <c r="H6153" s="14">
        <v>0.0</v>
      </c>
      <c r="I6153" s="12">
        <f>VLOOKUP(C6153, products!$A$1:$C$8, 3, FALSE)</f>
        <v>550</v>
      </c>
      <c r="J6153" s="12" t="str">
        <f>VLOOKUP(B6153,sales_teams!A:C,3)</f>
        <v>West</v>
      </c>
      <c r="K6153" s="12" t="str">
        <f>VLOOKUP(B6153,sales_teams!A:C,2)</f>
        <v>Summer Sewald</v>
      </c>
      <c r="L6153" s="12" t="str">
        <f>VLOOKUP(D6153,accounts!A:G,6)</f>
        <v>United States</v>
      </c>
      <c r="M6153" s="12" t="str">
        <f>VLOOKUP(D6153,accounts!A:B,2)</f>
        <v>entertainment</v>
      </c>
      <c r="N6153" s="12" t="str">
        <f t="shared" si="26"/>
        <v>Oct 2017</v>
      </c>
      <c r="O6153" s="12" t="str">
        <f t="shared" ref="O6153:O6241" si="741">TEXT(G6153,"mmm yyy")</f>
        <v>Oct 2017</v>
      </c>
      <c r="P6153" s="12">
        <f>VLOOKUP(D6153,accounts!A:G,4)</f>
        <v>4269.9</v>
      </c>
      <c r="Q6153" s="12">
        <f t="shared" ref="Q6153:Q6241" si="742">O6153-N6153</f>
        <v>0</v>
      </c>
    </row>
    <row r="6154">
      <c r="A6154" s="14" t="s">
        <v>6333</v>
      </c>
      <c r="B6154" s="14" t="s">
        <v>49</v>
      </c>
      <c r="C6154" s="14" t="s">
        <v>17</v>
      </c>
      <c r="D6154" s="14" t="s">
        <v>111</v>
      </c>
      <c r="E6154" s="14" t="s">
        <v>26</v>
      </c>
      <c r="F6154" s="15">
        <v>43009.0</v>
      </c>
      <c r="G6154" s="15">
        <v>43013.0</v>
      </c>
      <c r="H6154" s="14">
        <v>0.0</v>
      </c>
      <c r="I6154" s="12">
        <f>VLOOKUP(C6154, products!$A$1:$C$8, 3, FALSE)</f>
        <v>4821</v>
      </c>
      <c r="J6154" s="12" t="str">
        <f>VLOOKUP(B6154,sales_teams!A:C,3)</f>
        <v>West</v>
      </c>
      <c r="K6154" s="12" t="str">
        <f>VLOOKUP(B6154,sales_teams!A:C,2)</f>
        <v>Summer Sewald</v>
      </c>
      <c r="L6154" s="12" t="str">
        <f>VLOOKUP(D6154,accounts!A:G,6)</f>
        <v>United States</v>
      </c>
      <c r="M6154" s="12" t="str">
        <f>VLOOKUP(D6154,accounts!A:B,2)</f>
        <v>retail</v>
      </c>
      <c r="N6154" s="12" t="str">
        <f t="shared" si="26"/>
        <v>Oct 2017</v>
      </c>
      <c r="O6154" s="12" t="str">
        <f t="shared" si="741"/>
        <v>Oct 2017</v>
      </c>
      <c r="P6154" s="12">
        <f>VLOOKUP(D6154,accounts!A:G,4)</f>
        <v>223.8</v>
      </c>
      <c r="Q6154" s="12">
        <f t="shared" si="742"/>
        <v>0</v>
      </c>
    </row>
    <row r="6155">
      <c r="A6155" s="14" t="s">
        <v>6334</v>
      </c>
      <c r="B6155" s="14" t="s">
        <v>50</v>
      </c>
      <c r="C6155" s="14" t="s">
        <v>22</v>
      </c>
      <c r="D6155" s="14" t="s">
        <v>142</v>
      </c>
      <c r="E6155" s="14" t="s">
        <v>26</v>
      </c>
      <c r="F6155" s="15">
        <v>43009.0</v>
      </c>
      <c r="G6155" s="15">
        <v>43020.0</v>
      </c>
      <c r="H6155" s="14">
        <v>0.0</v>
      </c>
      <c r="I6155" s="12">
        <f>VLOOKUP(C6155, products!$A$1:$C$8, 3, FALSE)</f>
        <v>550</v>
      </c>
      <c r="J6155" s="12" t="str">
        <f>VLOOKUP(B6155,sales_teams!A:C,3)</f>
        <v>West</v>
      </c>
      <c r="K6155" s="12" t="str">
        <f>VLOOKUP(B6155,sales_teams!A:C,2)</f>
        <v>Summer Sewald</v>
      </c>
      <c r="L6155" s="12" t="str">
        <f>VLOOKUP(D6155,accounts!A:G,6)</f>
        <v>United States</v>
      </c>
      <c r="M6155" s="12" t="str">
        <f>VLOOKUP(D6155,accounts!A:B,2)</f>
        <v>employment</v>
      </c>
      <c r="N6155" s="12" t="str">
        <f t="shared" si="26"/>
        <v>Oct 2017</v>
      </c>
      <c r="O6155" s="12" t="str">
        <f t="shared" si="741"/>
        <v>Oct 2017</v>
      </c>
      <c r="P6155" s="12">
        <f>VLOOKUP(D6155,accounts!A:G,4)</f>
        <v>291.27</v>
      </c>
      <c r="Q6155" s="12">
        <f t="shared" si="742"/>
        <v>0</v>
      </c>
    </row>
    <row r="6156">
      <c r="A6156" s="14" t="s">
        <v>6335</v>
      </c>
      <c r="B6156" s="14" t="s">
        <v>50</v>
      </c>
      <c r="C6156" s="14" t="s">
        <v>17</v>
      </c>
      <c r="D6156" s="14" t="s">
        <v>66</v>
      </c>
      <c r="E6156" s="14" t="s">
        <v>5</v>
      </c>
      <c r="F6156" s="15">
        <v>43009.0</v>
      </c>
      <c r="G6156" s="15">
        <v>43084.0</v>
      </c>
      <c r="H6156" s="14">
        <v>4578.0</v>
      </c>
      <c r="I6156" s="12">
        <f>VLOOKUP(C6156, products!$A$1:$C$8, 3, FALSE)</f>
        <v>4821</v>
      </c>
      <c r="J6156" s="12" t="str">
        <f>VLOOKUP(B6156,sales_teams!A:C,3)</f>
        <v>West</v>
      </c>
      <c r="K6156" s="12" t="str">
        <f>VLOOKUP(B6156,sales_teams!A:C,2)</f>
        <v>Summer Sewald</v>
      </c>
      <c r="L6156" s="12" t="str">
        <f>VLOOKUP(D6156,accounts!A:G,6)</f>
        <v>United States</v>
      </c>
      <c r="M6156" s="12" t="str">
        <f>VLOOKUP(D6156,accounts!A:B,2)</f>
        <v>medical</v>
      </c>
      <c r="N6156" s="12" t="str">
        <f t="shared" si="26"/>
        <v>Oct 2017</v>
      </c>
      <c r="O6156" s="12" t="str">
        <f t="shared" si="741"/>
        <v>Dec 2017</v>
      </c>
      <c r="P6156" s="12">
        <f>VLOOKUP(D6156,accounts!A:G,4)</f>
        <v>4.54</v>
      </c>
      <c r="Q6156" s="12">
        <f t="shared" si="742"/>
        <v>61</v>
      </c>
    </row>
    <row r="6157">
      <c r="A6157" s="14" t="s">
        <v>6336</v>
      </c>
      <c r="B6157" s="14" t="s">
        <v>54</v>
      </c>
      <c r="C6157" s="14" t="s">
        <v>19</v>
      </c>
      <c r="D6157" s="14" t="s">
        <v>145</v>
      </c>
      <c r="E6157" s="14" t="s">
        <v>5</v>
      </c>
      <c r="F6157" s="15">
        <v>43009.0</v>
      </c>
      <c r="G6157" s="15">
        <v>43087.0</v>
      </c>
      <c r="H6157" s="14">
        <v>62.0</v>
      </c>
      <c r="I6157" s="12">
        <f>VLOOKUP(C6157, products!$A$1:$C$8, 3, FALSE)</f>
        <v>55</v>
      </c>
      <c r="J6157" s="12" t="str">
        <f>VLOOKUP(B6157,sales_teams!A:C,3)</f>
        <v>West</v>
      </c>
      <c r="K6157" s="12" t="str">
        <f>VLOOKUP(B6157,sales_teams!A:C,2)</f>
        <v>Summer Sewald</v>
      </c>
      <c r="L6157" s="12" t="str">
        <f>VLOOKUP(D6157,accounts!A:G,6)</f>
        <v>United States</v>
      </c>
      <c r="M6157" s="12" t="str">
        <f>VLOOKUP(D6157,accounts!A:B,2)</f>
        <v>technolgy</v>
      </c>
      <c r="N6157" s="12" t="str">
        <f t="shared" si="26"/>
        <v>Oct 2017</v>
      </c>
      <c r="O6157" s="12" t="str">
        <f t="shared" si="741"/>
        <v>Dec 2017</v>
      </c>
      <c r="P6157" s="12">
        <f>VLOOKUP(D6157,accounts!A:G,4)</f>
        <v>1242.32</v>
      </c>
      <c r="Q6157" s="12">
        <f t="shared" si="742"/>
        <v>61</v>
      </c>
    </row>
    <row r="6158">
      <c r="A6158" s="14" t="s">
        <v>6337</v>
      </c>
      <c r="B6158" s="14" t="s">
        <v>55</v>
      </c>
      <c r="C6158" s="14" t="s">
        <v>19</v>
      </c>
      <c r="D6158" s="14" t="s">
        <v>113</v>
      </c>
      <c r="E6158" s="14" t="s">
        <v>5</v>
      </c>
      <c r="F6158" s="15">
        <v>43009.0</v>
      </c>
      <c r="G6158" s="15">
        <v>43016.0</v>
      </c>
      <c r="H6158" s="14">
        <v>51.0</v>
      </c>
      <c r="I6158" s="12">
        <f>VLOOKUP(C6158, products!$A$1:$C$8, 3, FALSE)</f>
        <v>55</v>
      </c>
      <c r="J6158" s="12" t="str">
        <f>VLOOKUP(B6158,sales_teams!A:C,3)</f>
        <v>West</v>
      </c>
      <c r="K6158" s="12" t="str">
        <f>VLOOKUP(B6158,sales_teams!A:C,2)</f>
        <v>Summer Sewald</v>
      </c>
      <c r="L6158" s="12" t="str">
        <f>VLOOKUP(D6158,accounts!A:G,6)</f>
        <v>United States</v>
      </c>
      <c r="M6158" s="12" t="str">
        <f>VLOOKUP(D6158,accounts!A:B,2)</f>
        <v>retail</v>
      </c>
      <c r="N6158" s="12" t="str">
        <f t="shared" si="26"/>
        <v>Oct 2017</v>
      </c>
      <c r="O6158" s="12" t="str">
        <f t="shared" si="741"/>
        <v>Oct 2017</v>
      </c>
      <c r="P6158" s="12">
        <f>VLOOKUP(D6158,accounts!A:G,4)</f>
        <v>1388.67</v>
      </c>
      <c r="Q6158" s="12">
        <f t="shared" si="742"/>
        <v>0</v>
      </c>
    </row>
    <row r="6159">
      <c r="A6159" s="14" t="s">
        <v>6338</v>
      </c>
      <c r="B6159" s="14" t="s">
        <v>56</v>
      </c>
      <c r="C6159" s="14" t="s">
        <v>17</v>
      </c>
      <c r="D6159" s="14" t="s">
        <v>145</v>
      </c>
      <c r="E6159" s="14" t="s">
        <v>5</v>
      </c>
      <c r="F6159" s="15">
        <v>43009.0</v>
      </c>
      <c r="G6159" s="15">
        <v>43069.0</v>
      </c>
      <c r="H6159" s="14">
        <v>4881.0</v>
      </c>
      <c r="I6159" s="12">
        <f>VLOOKUP(C6159, products!$A$1:$C$8, 3, FALSE)</f>
        <v>4821</v>
      </c>
      <c r="J6159" s="12" t="str">
        <f>VLOOKUP(B6159,sales_teams!A:C,3)</f>
        <v>West</v>
      </c>
      <c r="K6159" s="12" t="str">
        <f>VLOOKUP(B6159,sales_teams!A:C,2)</f>
        <v>Summer Sewald</v>
      </c>
      <c r="L6159" s="12" t="str">
        <f>VLOOKUP(D6159,accounts!A:G,6)</f>
        <v>United States</v>
      </c>
      <c r="M6159" s="12" t="str">
        <f>VLOOKUP(D6159,accounts!A:B,2)</f>
        <v>technolgy</v>
      </c>
      <c r="N6159" s="12" t="str">
        <f t="shared" si="26"/>
        <v>Oct 2017</v>
      </c>
      <c r="O6159" s="12" t="str">
        <f t="shared" si="741"/>
        <v>Nov 2017</v>
      </c>
      <c r="P6159" s="12">
        <f>VLOOKUP(D6159,accounts!A:G,4)</f>
        <v>1242.32</v>
      </c>
      <c r="Q6159" s="12">
        <f t="shared" si="742"/>
        <v>31</v>
      </c>
    </row>
    <row r="6160">
      <c r="A6160" s="14" t="s">
        <v>6339</v>
      </c>
      <c r="B6160" s="14" t="s">
        <v>58</v>
      </c>
      <c r="C6160" s="14" t="s">
        <v>22</v>
      </c>
      <c r="D6160" s="14" t="s">
        <v>148</v>
      </c>
      <c r="E6160" s="14" t="s">
        <v>5</v>
      </c>
      <c r="F6160" s="15">
        <v>43009.0</v>
      </c>
      <c r="G6160" s="15">
        <v>43087.0</v>
      </c>
      <c r="H6160" s="14">
        <v>544.0</v>
      </c>
      <c r="I6160" s="12">
        <f>VLOOKUP(C6160, products!$A$1:$C$8, 3, FALSE)</f>
        <v>550</v>
      </c>
      <c r="J6160" s="12" t="str">
        <f>VLOOKUP(B6160,sales_teams!A:C,3)</f>
        <v>West</v>
      </c>
      <c r="K6160" s="12" t="str">
        <f>VLOOKUP(B6160,sales_teams!A:C,2)</f>
        <v>Summer Sewald</v>
      </c>
      <c r="L6160" s="12" t="str">
        <f>VLOOKUP(D6160,accounts!A:G,6)</f>
        <v>United States</v>
      </c>
      <c r="M6160" s="12" t="str">
        <f>VLOOKUP(D6160,accounts!A:B,2)</f>
        <v>finance</v>
      </c>
      <c r="N6160" s="12" t="str">
        <f t="shared" si="26"/>
        <v>Oct 2017</v>
      </c>
      <c r="O6160" s="12" t="str">
        <f t="shared" si="741"/>
        <v>Dec 2017</v>
      </c>
      <c r="P6160" s="12">
        <f>VLOOKUP(D6160,accounts!A:G,4)</f>
        <v>52.5</v>
      </c>
      <c r="Q6160" s="12">
        <f t="shared" si="742"/>
        <v>61</v>
      </c>
    </row>
    <row r="6161">
      <c r="A6161" s="14" t="s">
        <v>6340</v>
      </c>
      <c r="B6161" s="14" t="s">
        <v>58</v>
      </c>
      <c r="C6161" s="14" t="s">
        <v>21</v>
      </c>
      <c r="D6161" s="14" t="s">
        <v>69</v>
      </c>
      <c r="E6161" s="14" t="s">
        <v>5</v>
      </c>
      <c r="F6161" s="15">
        <v>43009.0</v>
      </c>
      <c r="G6161" s="15">
        <v>43085.0</v>
      </c>
      <c r="H6161" s="14">
        <v>2941.0</v>
      </c>
      <c r="I6161" s="12">
        <f>VLOOKUP(C6161, products!$A$1:$C$8, 3, FALSE)</f>
        <v>3393</v>
      </c>
      <c r="J6161" s="12" t="str">
        <f>VLOOKUP(B6161,sales_teams!A:C,3)</f>
        <v>West</v>
      </c>
      <c r="K6161" s="12" t="str">
        <f>VLOOKUP(B6161,sales_teams!A:C,2)</f>
        <v>Summer Sewald</v>
      </c>
      <c r="L6161" s="12" t="str">
        <f>VLOOKUP(D6161,accounts!A:G,6)</f>
        <v>United States</v>
      </c>
      <c r="M6161" s="12" t="str">
        <f>VLOOKUP(D6161,accounts!A:B,2)</f>
        <v>marketing</v>
      </c>
      <c r="N6161" s="12" t="str">
        <f t="shared" si="26"/>
        <v>Oct 2017</v>
      </c>
      <c r="O6161" s="12" t="str">
        <f t="shared" si="741"/>
        <v>Dec 2017</v>
      </c>
      <c r="P6161" s="12">
        <f>VLOOKUP(D6161,accounts!A:G,4)</f>
        <v>2952.73</v>
      </c>
      <c r="Q6161" s="12">
        <f t="shared" si="742"/>
        <v>61</v>
      </c>
    </row>
    <row r="6162">
      <c r="A6162" s="14" t="s">
        <v>6341</v>
      </c>
      <c r="B6162" s="14" t="s">
        <v>60</v>
      </c>
      <c r="C6162" s="14" t="s">
        <v>21</v>
      </c>
      <c r="D6162" s="14" t="s">
        <v>96</v>
      </c>
      <c r="E6162" s="14" t="s">
        <v>26</v>
      </c>
      <c r="F6162" s="15">
        <v>43009.0</v>
      </c>
      <c r="G6162" s="15">
        <v>43082.0</v>
      </c>
      <c r="H6162" s="14">
        <v>0.0</v>
      </c>
      <c r="I6162" s="12">
        <f>VLOOKUP(C6162, products!$A$1:$C$8, 3, FALSE)</f>
        <v>3393</v>
      </c>
      <c r="J6162" s="12" t="str">
        <f>VLOOKUP(B6162,sales_teams!A:C,3)</f>
        <v>West</v>
      </c>
      <c r="K6162" s="12" t="str">
        <f>VLOOKUP(B6162,sales_teams!A:C,2)</f>
        <v>Summer Sewald</v>
      </c>
      <c r="L6162" s="12" t="str">
        <f>VLOOKUP(D6162,accounts!A:G,6)</f>
        <v>Japan</v>
      </c>
      <c r="M6162" s="12" t="str">
        <f>VLOOKUP(D6162,accounts!A:B,2)</f>
        <v>retail</v>
      </c>
      <c r="N6162" s="12" t="str">
        <f t="shared" si="26"/>
        <v>Oct 2017</v>
      </c>
      <c r="O6162" s="12" t="str">
        <f t="shared" si="741"/>
        <v>Dec 2017</v>
      </c>
      <c r="P6162" s="12">
        <f>VLOOKUP(D6162,accounts!A:G,4)</f>
        <v>5158.71</v>
      </c>
      <c r="Q6162" s="12">
        <f t="shared" si="742"/>
        <v>61</v>
      </c>
    </row>
    <row r="6163">
      <c r="A6163" s="14" t="s">
        <v>6342</v>
      </c>
      <c r="B6163" s="14" t="s">
        <v>60</v>
      </c>
      <c r="C6163" s="14" t="s">
        <v>19</v>
      </c>
      <c r="D6163" s="14" t="s">
        <v>66</v>
      </c>
      <c r="E6163" s="14" t="s">
        <v>5</v>
      </c>
      <c r="F6163" s="15">
        <v>43009.0</v>
      </c>
      <c r="G6163" s="15">
        <v>43019.0</v>
      </c>
      <c r="H6163" s="14">
        <v>44.0</v>
      </c>
      <c r="I6163" s="12">
        <f>VLOOKUP(C6163, products!$A$1:$C$8, 3, FALSE)</f>
        <v>55</v>
      </c>
      <c r="J6163" s="12" t="str">
        <f>VLOOKUP(B6163,sales_teams!A:C,3)</f>
        <v>West</v>
      </c>
      <c r="K6163" s="12" t="str">
        <f>VLOOKUP(B6163,sales_teams!A:C,2)</f>
        <v>Summer Sewald</v>
      </c>
      <c r="L6163" s="12" t="str">
        <f>VLOOKUP(D6163,accounts!A:G,6)</f>
        <v>United States</v>
      </c>
      <c r="M6163" s="12" t="str">
        <f>VLOOKUP(D6163,accounts!A:B,2)</f>
        <v>medical</v>
      </c>
      <c r="N6163" s="12" t="str">
        <f t="shared" si="26"/>
        <v>Oct 2017</v>
      </c>
      <c r="O6163" s="12" t="str">
        <f t="shared" si="741"/>
        <v>Oct 2017</v>
      </c>
      <c r="P6163" s="12">
        <f>VLOOKUP(D6163,accounts!A:G,4)</f>
        <v>4.54</v>
      </c>
      <c r="Q6163" s="12">
        <f t="shared" si="742"/>
        <v>0</v>
      </c>
    </row>
    <row r="6164">
      <c r="A6164" s="14" t="s">
        <v>6343</v>
      </c>
      <c r="B6164" s="14" t="s">
        <v>61</v>
      </c>
      <c r="C6164" s="14" t="s">
        <v>20</v>
      </c>
      <c r="D6164" s="14" t="s">
        <v>132</v>
      </c>
      <c r="E6164" s="14" t="s">
        <v>5</v>
      </c>
      <c r="F6164" s="15">
        <v>43009.0</v>
      </c>
      <c r="G6164" s="15">
        <v>43092.0</v>
      </c>
      <c r="H6164" s="14">
        <v>4910.0</v>
      </c>
      <c r="I6164" s="12">
        <f>VLOOKUP(C6164, products!$A$1:$C$8, 3, FALSE)</f>
        <v>5482</v>
      </c>
      <c r="J6164" s="12" t="str">
        <f>VLOOKUP(B6164,sales_teams!A:C,3)</f>
        <v>West</v>
      </c>
      <c r="K6164" s="12" t="str">
        <f>VLOOKUP(B6164,sales_teams!A:C,2)</f>
        <v>Summer Sewald</v>
      </c>
      <c r="L6164" s="12" t="str">
        <f>VLOOKUP(D6164,accounts!A:G,6)</f>
        <v>United States</v>
      </c>
      <c r="M6164" s="12" t="str">
        <f>VLOOKUP(D6164,accounts!A:B,2)</f>
        <v>technolgy</v>
      </c>
      <c r="N6164" s="12" t="str">
        <f t="shared" si="26"/>
        <v>Oct 2017</v>
      </c>
      <c r="O6164" s="12" t="str">
        <f t="shared" si="741"/>
        <v>Dec 2017</v>
      </c>
      <c r="P6164" s="12">
        <f>VLOOKUP(D6164,accounts!A:G,4)</f>
        <v>587.72</v>
      </c>
      <c r="Q6164" s="12">
        <f t="shared" si="742"/>
        <v>61</v>
      </c>
    </row>
    <row r="6165">
      <c r="A6165" s="14" t="s">
        <v>6344</v>
      </c>
      <c r="B6165" s="14" t="s">
        <v>32</v>
      </c>
      <c r="C6165" s="14" t="s">
        <v>20</v>
      </c>
      <c r="D6165" s="14" t="s">
        <v>71</v>
      </c>
      <c r="E6165" s="14" t="s">
        <v>26</v>
      </c>
      <c r="F6165" s="15">
        <v>43010.0</v>
      </c>
      <c r="G6165" s="15">
        <v>43022.0</v>
      </c>
      <c r="H6165" s="14">
        <v>0.0</v>
      </c>
      <c r="I6165" s="12">
        <f>VLOOKUP(C6165, products!$A$1:$C$8, 3, FALSE)</f>
        <v>5482</v>
      </c>
      <c r="J6165" s="12" t="str">
        <f>VLOOKUP(B6165,sales_teams!A:C,3)</f>
        <v>Central</v>
      </c>
      <c r="K6165" s="12" t="str">
        <f>VLOOKUP(B6165,sales_teams!A:C,2)</f>
        <v>Dustin Brinkmann</v>
      </c>
      <c r="L6165" s="12" t="str">
        <f>VLOOKUP(D6165,accounts!A:G,6)</f>
        <v>United States</v>
      </c>
      <c r="M6165" s="12" t="str">
        <f>VLOOKUP(D6165,accounts!A:B,2)</f>
        <v>services</v>
      </c>
      <c r="N6165" s="12" t="str">
        <f t="shared" si="26"/>
        <v>Oct 2017</v>
      </c>
      <c r="O6165" s="12" t="str">
        <f t="shared" si="741"/>
        <v>Oct 2017</v>
      </c>
      <c r="P6165" s="12">
        <f>VLOOKUP(D6165,accounts!A:G,4)</f>
        <v>2041.73</v>
      </c>
      <c r="Q6165" s="12">
        <f t="shared" si="742"/>
        <v>0</v>
      </c>
    </row>
    <row r="6166">
      <c r="A6166" s="14" t="s">
        <v>6345</v>
      </c>
      <c r="B6166" s="14" t="s">
        <v>33</v>
      </c>
      <c r="C6166" s="14" t="s">
        <v>18</v>
      </c>
      <c r="D6166" s="14" t="s">
        <v>65</v>
      </c>
      <c r="E6166" s="14" t="s">
        <v>26</v>
      </c>
      <c r="F6166" s="15">
        <v>43010.0</v>
      </c>
      <c r="G6166" s="15">
        <v>43012.0</v>
      </c>
      <c r="H6166" s="14">
        <v>0.0</v>
      </c>
      <c r="I6166" s="12">
        <f>VLOOKUP(C6166, products!$A$1:$C$8, 3, FALSE)</f>
        <v>1096</v>
      </c>
      <c r="J6166" s="12" t="str">
        <f>VLOOKUP(B6166,sales_teams!A:C,3)</f>
        <v>Central</v>
      </c>
      <c r="K6166" s="12" t="str">
        <f>VLOOKUP(B6166,sales_teams!A:C,2)</f>
        <v>Dustin Brinkmann</v>
      </c>
      <c r="L6166" s="12" t="str">
        <f>VLOOKUP(D6166,accounts!A:G,6)</f>
        <v>United States</v>
      </c>
      <c r="M6166" s="12" t="str">
        <f>VLOOKUP(D6166,accounts!A:B,2)</f>
        <v>technolgy</v>
      </c>
      <c r="N6166" s="12" t="str">
        <f t="shared" si="26"/>
        <v>Oct 2017</v>
      </c>
      <c r="O6166" s="12" t="str">
        <f t="shared" si="741"/>
        <v>Oct 2017</v>
      </c>
      <c r="P6166" s="12">
        <f>VLOOKUP(D6166,accounts!A:G,4)</f>
        <v>7708.38</v>
      </c>
      <c r="Q6166" s="12">
        <f t="shared" si="742"/>
        <v>0</v>
      </c>
    </row>
    <row r="6167">
      <c r="A6167" s="14" t="s">
        <v>6346</v>
      </c>
      <c r="B6167" s="14" t="s">
        <v>34</v>
      </c>
      <c r="C6167" s="14" t="s">
        <v>20</v>
      </c>
      <c r="D6167" s="14" t="s">
        <v>141</v>
      </c>
      <c r="E6167" s="14" t="s">
        <v>5</v>
      </c>
      <c r="F6167" s="15">
        <v>43010.0</v>
      </c>
      <c r="G6167" s="15">
        <v>43074.0</v>
      </c>
      <c r="H6167" s="14">
        <v>5469.0</v>
      </c>
      <c r="I6167" s="12">
        <f>VLOOKUP(C6167, products!$A$1:$C$8, 3, FALSE)</f>
        <v>5482</v>
      </c>
      <c r="J6167" s="12" t="str">
        <f>VLOOKUP(B6167,sales_teams!A:C,3)</f>
        <v>Central</v>
      </c>
      <c r="K6167" s="12" t="str">
        <f>VLOOKUP(B6167,sales_teams!A:C,2)</f>
        <v>Dustin Brinkmann</v>
      </c>
      <c r="L6167" s="12" t="str">
        <f>VLOOKUP(D6167,accounts!A:G,6)</f>
        <v>United States</v>
      </c>
      <c r="M6167" s="12" t="str">
        <f>VLOOKUP(D6167,accounts!A:B,2)</f>
        <v>medical</v>
      </c>
      <c r="N6167" s="12" t="str">
        <f t="shared" si="26"/>
        <v>Oct 2017</v>
      </c>
      <c r="O6167" s="12" t="str">
        <f t="shared" si="741"/>
        <v>Dec 2017</v>
      </c>
      <c r="P6167" s="12">
        <f>VLOOKUP(D6167,accounts!A:G,4)</f>
        <v>326.82</v>
      </c>
      <c r="Q6167" s="12">
        <f t="shared" si="742"/>
        <v>61</v>
      </c>
    </row>
    <row r="6168">
      <c r="A6168" s="14" t="s">
        <v>6347</v>
      </c>
      <c r="B6168" s="14" t="s">
        <v>35</v>
      </c>
      <c r="C6168" s="14" t="s">
        <v>21</v>
      </c>
      <c r="D6168" s="14" t="s">
        <v>131</v>
      </c>
      <c r="E6168" s="14" t="s">
        <v>26</v>
      </c>
      <c r="F6168" s="15">
        <v>43010.0</v>
      </c>
      <c r="G6168" s="15">
        <v>43011.0</v>
      </c>
      <c r="H6168" s="14">
        <v>0.0</v>
      </c>
      <c r="I6168" s="12">
        <f>VLOOKUP(C6168, products!$A$1:$C$8, 3, FALSE)</f>
        <v>3393</v>
      </c>
      <c r="J6168" s="12" t="str">
        <f>VLOOKUP(B6168,sales_teams!A:C,3)</f>
        <v>Central</v>
      </c>
      <c r="K6168" s="12" t="str">
        <f>VLOOKUP(B6168,sales_teams!A:C,2)</f>
        <v>Dustin Brinkmann</v>
      </c>
      <c r="L6168" s="12" t="str">
        <f>VLOOKUP(D6168,accounts!A:G,6)</f>
        <v>United States</v>
      </c>
      <c r="M6168" s="12" t="str">
        <f>VLOOKUP(D6168,accounts!A:B,2)</f>
        <v>marketing</v>
      </c>
      <c r="N6168" s="12" t="str">
        <f t="shared" si="26"/>
        <v>Oct 2017</v>
      </c>
      <c r="O6168" s="12" t="str">
        <f t="shared" si="741"/>
        <v>Oct 2017</v>
      </c>
      <c r="P6168" s="12">
        <f>VLOOKUP(D6168,accounts!A:G,4)</f>
        <v>45.39</v>
      </c>
      <c r="Q6168" s="12">
        <f t="shared" si="742"/>
        <v>0</v>
      </c>
    </row>
    <row r="6169">
      <c r="A6169" s="14" t="s">
        <v>6348</v>
      </c>
      <c r="B6169" s="14" t="s">
        <v>35</v>
      </c>
      <c r="C6169" s="14" t="s">
        <v>21</v>
      </c>
      <c r="D6169" s="14" t="s">
        <v>70</v>
      </c>
      <c r="E6169" s="14" t="s">
        <v>26</v>
      </c>
      <c r="F6169" s="15">
        <v>43010.0</v>
      </c>
      <c r="G6169" s="15">
        <v>43089.0</v>
      </c>
      <c r="H6169" s="14">
        <v>0.0</v>
      </c>
      <c r="I6169" s="12">
        <f>VLOOKUP(C6169, products!$A$1:$C$8, 3, FALSE)</f>
        <v>3393</v>
      </c>
      <c r="J6169" s="12" t="str">
        <f>VLOOKUP(B6169,sales_teams!A:C,3)</f>
        <v>Central</v>
      </c>
      <c r="K6169" s="12" t="str">
        <f>VLOOKUP(B6169,sales_teams!A:C,2)</f>
        <v>Dustin Brinkmann</v>
      </c>
      <c r="L6169" s="12" t="str">
        <f>VLOOKUP(D6169,accounts!A:G,6)</f>
        <v>United States</v>
      </c>
      <c r="M6169" s="12" t="str">
        <f>VLOOKUP(D6169,accounts!A:B,2)</f>
        <v>telecommunications</v>
      </c>
      <c r="N6169" s="12" t="str">
        <f t="shared" si="26"/>
        <v>Oct 2017</v>
      </c>
      <c r="O6169" s="12" t="str">
        <f t="shared" si="741"/>
        <v>Dec 2017</v>
      </c>
      <c r="P6169" s="12">
        <f>VLOOKUP(D6169,accounts!A:G,4)</f>
        <v>5266.09</v>
      </c>
      <c r="Q6169" s="12">
        <f t="shared" si="742"/>
        <v>61</v>
      </c>
    </row>
    <row r="6170">
      <c r="A6170" s="14" t="s">
        <v>6349</v>
      </c>
      <c r="B6170" s="14" t="s">
        <v>35</v>
      </c>
      <c r="C6170" s="14" t="s">
        <v>22</v>
      </c>
      <c r="D6170" s="14" t="s">
        <v>134</v>
      </c>
      <c r="E6170" s="14" t="s">
        <v>5</v>
      </c>
      <c r="F6170" s="15">
        <v>43010.0</v>
      </c>
      <c r="G6170" s="15">
        <v>43076.0</v>
      </c>
      <c r="H6170" s="14">
        <v>568.0</v>
      </c>
      <c r="I6170" s="12">
        <f>VLOOKUP(C6170, products!$A$1:$C$8, 3, FALSE)</f>
        <v>550</v>
      </c>
      <c r="J6170" s="12" t="str">
        <f>VLOOKUP(B6170,sales_teams!A:C,3)</f>
        <v>Central</v>
      </c>
      <c r="K6170" s="12" t="str">
        <f>VLOOKUP(B6170,sales_teams!A:C,2)</f>
        <v>Dustin Brinkmann</v>
      </c>
      <c r="L6170" s="12" t="str">
        <f>VLOOKUP(D6170,accounts!A:G,6)</f>
        <v>United States</v>
      </c>
      <c r="M6170" s="12" t="str">
        <f>VLOOKUP(D6170,accounts!A:B,2)</f>
        <v>medical</v>
      </c>
      <c r="N6170" s="12" t="str">
        <f t="shared" si="26"/>
        <v>Oct 2017</v>
      </c>
      <c r="O6170" s="12" t="str">
        <f t="shared" si="741"/>
        <v>Dec 2017</v>
      </c>
      <c r="P6170" s="12">
        <f>VLOOKUP(D6170,accounts!A:G,4)</f>
        <v>441.08</v>
      </c>
      <c r="Q6170" s="12">
        <f t="shared" si="742"/>
        <v>61</v>
      </c>
    </row>
    <row r="6171">
      <c r="A6171" s="14" t="s">
        <v>6350</v>
      </c>
      <c r="B6171" s="14" t="s">
        <v>38</v>
      </c>
      <c r="C6171" s="14" t="s">
        <v>18</v>
      </c>
      <c r="D6171" s="14" t="s">
        <v>98</v>
      </c>
      <c r="E6171" s="14" t="s">
        <v>26</v>
      </c>
      <c r="F6171" s="15">
        <v>43010.0</v>
      </c>
      <c r="G6171" s="15">
        <v>43020.0</v>
      </c>
      <c r="H6171" s="14">
        <v>0.0</v>
      </c>
      <c r="I6171" s="12">
        <f>VLOOKUP(C6171, products!$A$1:$C$8, 3, FALSE)</f>
        <v>1096</v>
      </c>
      <c r="J6171" s="12" t="str">
        <f>VLOOKUP(B6171,sales_teams!A:C,3)</f>
        <v>East</v>
      </c>
      <c r="K6171" s="12" t="str">
        <f>VLOOKUP(B6171,sales_teams!A:C,2)</f>
        <v>Rocco Neubert</v>
      </c>
      <c r="L6171" s="12" t="str">
        <f>VLOOKUP(D6171,accounts!A:G,6)</f>
        <v>United States</v>
      </c>
      <c r="M6171" s="12" t="str">
        <f>VLOOKUP(D6171,accounts!A:B,2)</f>
        <v>retail</v>
      </c>
      <c r="N6171" s="12" t="str">
        <f t="shared" si="26"/>
        <v>Oct 2017</v>
      </c>
      <c r="O6171" s="12" t="str">
        <f t="shared" si="741"/>
        <v>Oct 2017</v>
      </c>
      <c r="P6171" s="12">
        <f>VLOOKUP(D6171,accounts!A:G,4)</f>
        <v>718.62</v>
      </c>
      <c r="Q6171" s="12">
        <f t="shared" si="742"/>
        <v>0</v>
      </c>
    </row>
    <row r="6172">
      <c r="A6172" s="14" t="s">
        <v>6351</v>
      </c>
      <c r="B6172" s="14" t="s">
        <v>38</v>
      </c>
      <c r="C6172" s="14" t="s">
        <v>21</v>
      </c>
      <c r="D6172" s="14" t="s">
        <v>104</v>
      </c>
      <c r="E6172" s="14" t="s">
        <v>26</v>
      </c>
      <c r="F6172" s="15">
        <v>43010.0</v>
      </c>
      <c r="G6172" s="15">
        <v>43017.0</v>
      </c>
      <c r="H6172" s="14">
        <v>0.0</v>
      </c>
      <c r="I6172" s="12">
        <f>VLOOKUP(C6172, products!$A$1:$C$8, 3, FALSE)</f>
        <v>3393</v>
      </c>
      <c r="J6172" s="12" t="str">
        <f>VLOOKUP(B6172,sales_teams!A:C,3)</f>
        <v>East</v>
      </c>
      <c r="K6172" s="12" t="str">
        <f>VLOOKUP(B6172,sales_teams!A:C,2)</f>
        <v>Rocco Neubert</v>
      </c>
      <c r="L6172" s="12" t="str">
        <f>VLOOKUP(D6172,accounts!A:G,6)</f>
        <v>Italy</v>
      </c>
      <c r="M6172" s="12" t="str">
        <f>VLOOKUP(D6172,accounts!A:B,2)</f>
        <v>retail</v>
      </c>
      <c r="N6172" s="12" t="str">
        <f t="shared" si="26"/>
        <v>Oct 2017</v>
      </c>
      <c r="O6172" s="12" t="str">
        <f t="shared" si="741"/>
        <v>Oct 2017</v>
      </c>
      <c r="P6172" s="12">
        <f>VLOOKUP(D6172,accounts!A:G,4)</f>
        <v>894.33</v>
      </c>
      <c r="Q6172" s="12">
        <f t="shared" si="742"/>
        <v>0</v>
      </c>
    </row>
    <row r="6173">
      <c r="A6173" s="14" t="s">
        <v>6352</v>
      </c>
      <c r="B6173" s="14" t="s">
        <v>38</v>
      </c>
      <c r="C6173" s="14" t="s">
        <v>20</v>
      </c>
      <c r="D6173" s="14" t="s">
        <v>84</v>
      </c>
      <c r="E6173" s="14" t="s">
        <v>5</v>
      </c>
      <c r="F6173" s="15">
        <v>43010.0</v>
      </c>
      <c r="G6173" s="15">
        <v>43012.0</v>
      </c>
      <c r="H6173" s="14">
        <v>5263.0</v>
      </c>
      <c r="I6173" s="12">
        <f>VLOOKUP(C6173, products!$A$1:$C$8, 3, FALSE)</f>
        <v>5482</v>
      </c>
      <c r="J6173" s="12" t="str">
        <f>VLOOKUP(B6173,sales_teams!A:C,3)</f>
        <v>East</v>
      </c>
      <c r="K6173" s="12" t="str">
        <f>VLOOKUP(B6173,sales_teams!A:C,2)</f>
        <v>Rocco Neubert</v>
      </c>
      <c r="L6173" s="12" t="str">
        <f>VLOOKUP(D6173,accounts!A:G,6)</f>
        <v>United States</v>
      </c>
      <c r="M6173" s="12" t="str">
        <f>VLOOKUP(D6173,accounts!A:B,2)</f>
        <v>software</v>
      </c>
      <c r="N6173" s="12" t="str">
        <f t="shared" si="26"/>
        <v>Oct 2017</v>
      </c>
      <c r="O6173" s="12" t="str">
        <f t="shared" si="741"/>
        <v>Oct 2017</v>
      </c>
      <c r="P6173" s="12">
        <f>VLOOKUP(D6173,accounts!A:G,4)</f>
        <v>2714.9</v>
      </c>
      <c r="Q6173" s="12">
        <f t="shared" si="742"/>
        <v>0</v>
      </c>
    </row>
    <row r="6174">
      <c r="A6174" s="14" t="s">
        <v>6353</v>
      </c>
      <c r="B6174" s="14" t="s">
        <v>38</v>
      </c>
      <c r="C6174" s="14" t="s">
        <v>17</v>
      </c>
      <c r="D6174" s="14" t="s">
        <v>126</v>
      </c>
      <c r="E6174" s="14" t="s">
        <v>5</v>
      </c>
      <c r="F6174" s="15">
        <v>43010.0</v>
      </c>
      <c r="G6174" s="15">
        <v>43017.0</v>
      </c>
      <c r="H6174" s="14">
        <v>4201.0</v>
      </c>
      <c r="I6174" s="12">
        <f>VLOOKUP(C6174, products!$A$1:$C$8, 3, FALSE)</f>
        <v>4821</v>
      </c>
      <c r="J6174" s="12" t="str">
        <f>VLOOKUP(B6174,sales_teams!A:C,3)</f>
        <v>East</v>
      </c>
      <c r="K6174" s="12" t="str">
        <f>VLOOKUP(B6174,sales_teams!A:C,2)</f>
        <v>Rocco Neubert</v>
      </c>
      <c r="L6174" s="12" t="str">
        <f>VLOOKUP(D6174,accounts!A:G,6)</f>
        <v>United States</v>
      </c>
      <c r="M6174" s="12" t="str">
        <f>VLOOKUP(D6174,accounts!A:B,2)</f>
        <v>retail</v>
      </c>
      <c r="N6174" s="12" t="str">
        <f t="shared" si="26"/>
        <v>Oct 2017</v>
      </c>
      <c r="O6174" s="12" t="str">
        <f t="shared" si="741"/>
        <v>Oct 2017</v>
      </c>
      <c r="P6174" s="12">
        <f>VLOOKUP(D6174,accounts!A:G,4)</f>
        <v>332.43</v>
      </c>
      <c r="Q6174" s="12">
        <f t="shared" si="742"/>
        <v>0</v>
      </c>
    </row>
    <row r="6175">
      <c r="A6175" s="14" t="s">
        <v>6354</v>
      </c>
      <c r="B6175" s="14" t="s">
        <v>45</v>
      </c>
      <c r="C6175" s="14" t="s">
        <v>22</v>
      </c>
      <c r="D6175" s="14" t="s">
        <v>71</v>
      </c>
      <c r="E6175" s="14" t="s">
        <v>26</v>
      </c>
      <c r="F6175" s="15">
        <v>43010.0</v>
      </c>
      <c r="G6175" s="15">
        <v>43015.0</v>
      </c>
      <c r="H6175" s="14">
        <v>0.0</v>
      </c>
      <c r="I6175" s="12">
        <f>VLOOKUP(C6175, products!$A$1:$C$8, 3, FALSE)</f>
        <v>550</v>
      </c>
      <c r="J6175" s="12" t="str">
        <f>VLOOKUP(B6175,sales_teams!A:C,3)</f>
        <v>East</v>
      </c>
      <c r="K6175" s="12" t="str">
        <f>VLOOKUP(B6175,sales_teams!A:C,2)</f>
        <v>Rocco Neubert</v>
      </c>
      <c r="L6175" s="12" t="str">
        <f>VLOOKUP(D6175,accounts!A:G,6)</f>
        <v>United States</v>
      </c>
      <c r="M6175" s="12" t="str">
        <f>VLOOKUP(D6175,accounts!A:B,2)</f>
        <v>services</v>
      </c>
      <c r="N6175" s="12" t="str">
        <f t="shared" si="26"/>
        <v>Oct 2017</v>
      </c>
      <c r="O6175" s="12" t="str">
        <f t="shared" si="741"/>
        <v>Oct 2017</v>
      </c>
      <c r="P6175" s="12">
        <f>VLOOKUP(D6175,accounts!A:G,4)</f>
        <v>2041.73</v>
      </c>
      <c r="Q6175" s="12">
        <f t="shared" si="742"/>
        <v>0</v>
      </c>
    </row>
    <row r="6176">
      <c r="A6176" s="14" t="s">
        <v>6355</v>
      </c>
      <c r="B6176" s="14" t="s">
        <v>45</v>
      </c>
      <c r="C6176" s="14" t="s">
        <v>18</v>
      </c>
      <c r="D6176" s="14" t="s">
        <v>102</v>
      </c>
      <c r="E6176" s="14" t="s">
        <v>26</v>
      </c>
      <c r="F6176" s="15">
        <v>43010.0</v>
      </c>
      <c r="G6176" s="15">
        <v>43086.0</v>
      </c>
      <c r="H6176" s="14">
        <v>0.0</v>
      </c>
      <c r="I6176" s="12">
        <f>VLOOKUP(C6176, products!$A$1:$C$8, 3, FALSE)</f>
        <v>1096</v>
      </c>
      <c r="J6176" s="12" t="str">
        <f>VLOOKUP(B6176,sales_teams!A:C,3)</f>
        <v>East</v>
      </c>
      <c r="K6176" s="12" t="str">
        <f>VLOOKUP(B6176,sales_teams!A:C,2)</f>
        <v>Rocco Neubert</v>
      </c>
      <c r="L6176" s="12" t="str">
        <f>VLOOKUP(D6176,accounts!A:G,6)</f>
        <v>United States</v>
      </c>
      <c r="M6176" s="12" t="str">
        <f>VLOOKUP(D6176,accounts!A:B,2)</f>
        <v>marketing</v>
      </c>
      <c r="N6176" s="12" t="str">
        <f t="shared" si="26"/>
        <v>Oct 2017</v>
      </c>
      <c r="O6176" s="12" t="str">
        <f t="shared" si="741"/>
        <v>Dec 2017</v>
      </c>
      <c r="P6176" s="12">
        <f>VLOOKUP(D6176,accounts!A:G,4)</f>
        <v>2173.98</v>
      </c>
      <c r="Q6176" s="12">
        <f t="shared" si="742"/>
        <v>61</v>
      </c>
    </row>
    <row r="6177">
      <c r="A6177" s="14" t="s">
        <v>6356</v>
      </c>
      <c r="B6177" s="14" t="s">
        <v>45</v>
      </c>
      <c r="C6177" s="14" t="s">
        <v>18</v>
      </c>
      <c r="D6177" s="14" t="s">
        <v>90</v>
      </c>
      <c r="E6177" s="14" t="s">
        <v>26</v>
      </c>
      <c r="F6177" s="15">
        <v>43010.0</v>
      </c>
      <c r="G6177" s="15">
        <v>43018.0</v>
      </c>
      <c r="H6177" s="14">
        <v>0.0</v>
      </c>
      <c r="I6177" s="12">
        <f>VLOOKUP(C6177, products!$A$1:$C$8, 3, FALSE)</f>
        <v>1096</v>
      </c>
      <c r="J6177" s="12" t="str">
        <f>VLOOKUP(B6177,sales_teams!A:C,3)</f>
        <v>East</v>
      </c>
      <c r="K6177" s="12" t="str">
        <f>VLOOKUP(B6177,sales_teams!A:C,2)</f>
        <v>Rocco Neubert</v>
      </c>
      <c r="L6177" s="12" t="str">
        <f>VLOOKUP(D6177,accounts!A:G,6)</f>
        <v>United States</v>
      </c>
      <c r="M6177" s="12" t="str">
        <f>VLOOKUP(D6177,accounts!A:B,2)</f>
        <v>software</v>
      </c>
      <c r="N6177" s="12" t="str">
        <f t="shared" si="26"/>
        <v>Oct 2017</v>
      </c>
      <c r="O6177" s="12" t="str">
        <f t="shared" si="741"/>
        <v>Oct 2017</v>
      </c>
      <c r="P6177" s="12">
        <f>VLOOKUP(D6177,accounts!A:G,4)</f>
        <v>4618</v>
      </c>
      <c r="Q6177" s="12">
        <f t="shared" si="742"/>
        <v>0</v>
      </c>
    </row>
    <row r="6178">
      <c r="A6178" s="14" t="s">
        <v>6357</v>
      </c>
      <c r="B6178" s="14" t="s">
        <v>45</v>
      </c>
      <c r="C6178" s="14" t="s">
        <v>18</v>
      </c>
      <c r="D6178" s="14" t="s">
        <v>73</v>
      </c>
      <c r="E6178" s="14" t="s">
        <v>26</v>
      </c>
      <c r="F6178" s="15">
        <v>43010.0</v>
      </c>
      <c r="G6178" s="15">
        <v>43087.0</v>
      </c>
      <c r="H6178" s="14">
        <v>0.0</v>
      </c>
      <c r="I6178" s="12">
        <f>VLOOKUP(C6178, products!$A$1:$C$8, 3, FALSE)</f>
        <v>1096</v>
      </c>
      <c r="J6178" s="12" t="str">
        <f>VLOOKUP(B6178,sales_teams!A:C,3)</f>
        <v>East</v>
      </c>
      <c r="K6178" s="12" t="str">
        <f>VLOOKUP(B6178,sales_teams!A:C,2)</f>
        <v>Rocco Neubert</v>
      </c>
      <c r="L6178" s="12" t="str">
        <f>VLOOKUP(D6178,accounts!A:G,6)</f>
        <v>United States</v>
      </c>
      <c r="M6178" s="12" t="str">
        <f>VLOOKUP(D6178,accounts!A:B,2)</f>
        <v>medical</v>
      </c>
      <c r="N6178" s="12" t="str">
        <f t="shared" si="26"/>
        <v>Oct 2017</v>
      </c>
      <c r="O6178" s="12" t="str">
        <f t="shared" si="741"/>
        <v>Dec 2017</v>
      </c>
      <c r="P6178" s="12">
        <f>VLOOKUP(D6178,accounts!A:G,4)</f>
        <v>3178.24</v>
      </c>
      <c r="Q6178" s="12">
        <f t="shared" si="742"/>
        <v>61</v>
      </c>
    </row>
    <row r="6179">
      <c r="A6179" s="14" t="s">
        <v>6358</v>
      </c>
      <c r="B6179" s="14" t="s">
        <v>46</v>
      </c>
      <c r="C6179" s="14" t="s">
        <v>17</v>
      </c>
      <c r="D6179" s="14" t="s">
        <v>111</v>
      </c>
      <c r="E6179" s="14" t="s">
        <v>26</v>
      </c>
      <c r="F6179" s="15">
        <v>43010.0</v>
      </c>
      <c r="G6179" s="15">
        <v>43012.0</v>
      </c>
      <c r="H6179" s="14">
        <v>0.0</v>
      </c>
      <c r="I6179" s="12">
        <f>VLOOKUP(C6179, products!$A$1:$C$8, 3, FALSE)</f>
        <v>4821</v>
      </c>
      <c r="J6179" s="12" t="str">
        <f>VLOOKUP(B6179,sales_teams!A:C,3)</f>
        <v>East</v>
      </c>
      <c r="K6179" s="12" t="str">
        <f>VLOOKUP(B6179,sales_teams!A:C,2)</f>
        <v>Rocco Neubert</v>
      </c>
      <c r="L6179" s="12" t="str">
        <f>VLOOKUP(D6179,accounts!A:G,6)</f>
        <v>United States</v>
      </c>
      <c r="M6179" s="12" t="str">
        <f>VLOOKUP(D6179,accounts!A:B,2)</f>
        <v>retail</v>
      </c>
      <c r="N6179" s="12" t="str">
        <f t="shared" si="26"/>
        <v>Oct 2017</v>
      </c>
      <c r="O6179" s="12" t="str">
        <f t="shared" si="741"/>
        <v>Oct 2017</v>
      </c>
      <c r="P6179" s="12">
        <f>VLOOKUP(D6179,accounts!A:G,4)</f>
        <v>223.8</v>
      </c>
      <c r="Q6179" s="12">
        <f t="shared" si="742"/>
        <v>0</v>
      </c>
    </row>
    <row r="6180">
      <c r="A6180" s="14" t="s">
        <v>6359</v>
      </c>
      <c r="B6180" s="14" t="s">
        <v>46</v>
      </c>
      <c r="C6180" s="14" t="s">
        <v>18</v>
      </c>
      <c r="D6180" s="14" t="s">
        <v>110</v>
      </c>
      <c r="E6180" s="14" t="s">
        <v>5</v>
      </c>
      <c r="F6180" s="15">
        <v>43010.0</v>
      </c>
      <c r="G6180" s="15">
        <v>43011.0</v>
      </c>
      <c r="H6180" s="14">
        <v>1048.0</v>
      </c>
      <c r="I6180" s="12">
        <f>VLOOKUP(C6180, products!$A$1:$C$8, 3, FALSE)</f>
        <v>1096</v>
      </c>
      <c r="J6180" s="12" t="str">
        <f>VLOOKUP(B6180,sales_teams!A:C,3)</f>
        <v>East</v>
      </c>
      <c r="K6180" s="12" t="str">
        <f>VLOOKUP(B6180,sales_teams!A:C,2)</f>
        <v>Rocco Neubert</v>
      </c>
      <c r="L6180" s="12" t="str">
        <f>VLOOKUP(D6180,accounts!A:G,6)</f>
        <v>Poland</v>
      </c>
      <c r="M6180" s="12" t="str">
        <f>VLOOKUP(D6180,accounts!A:B,2)</f>
        <v>marketing</v>
      </c>
      <c r="N6180" s="12" t="str">
        <f t="shared" si="26"/>
        <v>Oct 2017</v>
      </c>
      <c r="O6180" s="12" t="str">
        <f t="shared" si="741"/>
        <v>Oct 2017</v>
      </c>
      <c r="P6180" s="12">
        <f>VLOOKUP(D6180,accounts!A:G,4)</f>
        <v>894.37</v>
      </c>
      <c r="Q6180" s="12">
        <f t="shared" si="742"/>
        <v>0</v>
      </c>
    </row>
    <row r="6181">
      <c r="A6181" s="14" t="s">
        <v>6360</v>
      </c>
      <c r="B6181" s="14" t="s">
        <v>47</v>
      </c>
      <c r="C6181" s="14" t="s">
        <v>22</v>
      </c>
      <c r="D6181" s="14" t="s">
        <v>99</v>
      </c>
      <c r="E6181" s="14" t="s">
        <v>5</v>
      </c>
      <c r="F6181" s="15">
        <v>43010.0</v>
      </c>
      <c r="G6181" s="15">
        <v>43043.0</v>
      </c>
      <c r="H6181" s="14">
        <v>631.0</v>
      </c>
      <c r="I6181" s="12">
        <f>VLOOKUP(C6181, products!$A$1:$C$8, 3, FALSE)</f>
        <v>550</v>
      </c>
      <c r="J6181" s="12" t="str">
        <f>VLOOKUP(B6181,sales_teams!A:C,3)</f>
        <v>East</v>
      </c>
      <c r="K6181" s="12" t="str">
        <f>VLOOKUP(B6181,sales_teams!A:C,2)</f>
        <v>Rocco Neubert</v>
      </c>
      <c r="L6181" s="12" t="str">
        <f>VLOOKUP(D6181,accounts!A:G,6)</f>
        <v>United States</v>
      </c>
      <c r="M6181" s="12" t="str">
        <f>VLOOKUP(D6181,accounts!A:B,2)</f>
        <v>services</v>
      </c>
      <c r="N6181" s="12" t="str">
        <f t="shared" si="26"/>
        <v>Oct 2017</v>
      </c>
      <c r="O6181" s="12" t="str">
        <f t="shared" si="741"/>
        <v>Nov 2017</v>
      </c>
      <c r="P6181" s="12">
        <f>VLOOKUP(D6181,accounts!A:G,4)</f>
        <v>792.46</v>
      </c>
      <c r="Q6181" s="12">
        <f t="shared" si="742"/>
        <v>31</v>
      </c>
    </row>
    <row r="6182">
      <c r="A6182" s="14" t="s">
        <v>6361</v>
      </c>
      <c r="B6182" s="14" t="s">
        <v>48</v>
      </c>
      <c r="C6182" s="14" t="s">
        <v>21</v>
      </c>
      <c r="D6182" s="14" t="s">
        <v>68</v>
      </c>
      <c r="E6182" s="14" t="s">
        <v>26</v>
      </c>
      <c r="F6182" s="15">
        <v>43010.0</v>
      </c>
      <c r="G6182" s="15">
        <v>43021.0</v>
      </c>
      <c r="H6182" s="14">
        <v>0.0</v>
      </c>
      <c r="I6182" s="12">
        <f>VLOOKUP(C6182, products!$A$1:$C$8, 3, FALSE)</f>
        <v>3393</v>
      </c>
      <c r="J6182" s="12" t="str">
        <f>VLOOKUP(B6182,sales_teams!A:C,3)</f>
        <v>East</v>
      </c>
      <c r="K6182" s="12" t="str">
        <f>VLOOKUP(B6182,sales_teams!A:C,2)</f>
        <v>Rocco Neubert</v>
      </c>
      <c r="L6182" s="12" t="str">
        <f>VLOOKUP(D6182,accounts!A:G,6)</f>
        <v>Korea</v>
      </c>
      <c r="M6182" s="12" t="str">
        <f>VLOOKUP(D6182,accounts!A:B,2)</f>
        <v>technolgy</v>
      </c>
      <c r="N6182" s="12" t="str">
        <f t="shared" si="26"/>
        <v>Oct 2017</v>
      </c>
      <c r="O6182" s="12" t="str">
        <f t="shared" si="741"/>
        <v>Oct 2017</v>
      </c>
      <c r="P6182" s="12">
        <f>VLOOKUP(D6182,accounts!A:G,4)</f>
        <v>8170.38</v>
      </c>
      <c r="Q6182" s="12">
        <f t="shared" si="742"/>
        <v>0</v>
      </c>
    </row>
    <row r="6183">
      <c r="A6183" s="14" t="s">
        <v>6362</v>
      </c>
      <c r="B6183" s="14" t="s">
        <v>48</v>
      </c>
      <c r="C6183" s="14" t="s">
        <v>22</v>
      </c>
      <c r="D6183" s="14" t="s">
        <v>109</v>
      </c>
      <c r="E6183" s="14" t="s">
        <v>5</v>
      </c>
      <c r="F6183" s="15">
        <v>43010.0</v>
      </c>
      <c r="G6183" s="15">
        <v>43020.0</v>
      </c>
      <c r="H6183" s="14">
        <v>536.0</v>
      </c>
      <c r="I6183" s="12">
        <f>VLOOKUP(C6183, products!$A$1:$C$8, 3, FALSE)</f>
        <v>550</v>
      </c>
      <c r="J6183" s="12" t="str">
        <f>VLOOKUP(B6183,sales_teams!A:C,3)</f>
        <v>East</v>
      </c>
      <c r="K6183" s="12" t="str">
        <f>VLOOKUP(B6183,sales_teams!A:C,2)</f>
        <v>Rocco Neubert</v>
      </c>
      <c r="L6183" s="12" t="str">
        <f>VLOOKUP(D6183,accounts!A:G,6)</f>
        <v>Kenya</v>
      </c>
      <c r="M6183" s="12" t="str">
        <f>VLOOKUP(D6183,accounts!A:B,2)</f>
        <v>medical</v>
      </c>
      <c r="N6183" s="12" t="str">
        <f t="shared" si="26"/>
        <v>Oct 2017</v>
      </c>
      <c r="O6183" s="12" t="str">
        <f t="shared" si="741"/>
        <v>Oct 2017</v>
      </c>
      <c r="P6183" s="12">
        <f>VLOOKUP(D6183,accounts!A:G,4)</f>
        <v>647.18</v>
      </c>
      <c r="Q6183" s="12">
        <f t="shared" si="742"/>
        <v>0</v>
      </c>
    </row>
    <row r="6184">
      <c r="A6184" s="14" t="s">
        <v>6363</v>
      </c>
      <c r="B6184" s="14" t="s">
        <v>48</v>
      </c>
      <c r="C6184" s="14" t="s">
        <v>18</v>
      </c>
      <c r="D6184" s="14" t="s">
        <v>104</v>
      </c>
      <c r="E6184" s="14" t="s">
        <v>5</v>
      </c>
      <c r="F6184" s="15">
        <v>43010.0</v>
      </c>
      <c r="G6184" s="15">
        <v>43087.0</v>
      </c>
      <c r="H6184" s="14">
        <v>1127.0</v>
      </c>
      <c r="I6184" s="12">
        <f>VLOOKUP(C6184, products!$A$1:$C$8, 3, FALSE)</f>
        <v>1096</v>
      </c>
      <c r="J6184" s="12" t="str">
        <f>VLOOKUP(B6184,sales_teams!A:C,3)</f>
        <v>East</v>
      </c>
      <c r="K6184" s="12" t="str">
        <f>VLOOKUP(B6184,sales_teams!A:C,2)</f>
        <v>Rocco Neubert</v>
      </c>
      <c r="L6184" s="12" t="str">
        <f>VLOOKUP(D6184,accounts!A:G,6)</f>
        <v>Italy</v>
      </c>
      <c r="M6184" s="12" t="str">
        <f>VLOOKUP(D6184,accounts!A:B,2)</f>
        <v>retail</v>
      </c>
      <c r="N6184" s="12" t="str">
        <f t="shared" si="26"/>
        <v>Oct 2017</v>
      </c>
      <c r="O6184" s="12" t="str">
        <f t="shared" si="741"/>
        <v>Dec 2017</v>
      </c>
      <c r="P6184" s="12">
        <f>VLOOKUP(D6184,accounts!A:G,4)</f>
        <v>894.33</v>
      </c>
      <c r="Q6184" s="12">
        <f t="shared" si="742"/>
        <v>61</v>
      </c>
    </row>
    <row r="6185">
      <c r="A6185" s="14" t="s">
        <v>6364</v>
      </c>
      <c r="B6185" s="14" t="s">
        <v>50</v>
      </c>
      <c r="C6185" s="14" t="s">
        <v>18</v>
      </c>
      <c r="D6185" s="14" t="s">
        <v>94</v>
      </c>
      <c r="E6185" s="14" t="s">
        <v>26</v>
      </c>
      <c r="F6185" s="15">
        <v>43010.0</v>
      </c>
      <c r="G6185" s="15">
        <v>43012.0</v>
      </c>
      <c r="H6185" s="14">
        <v>0.0</v>
      </c>
      <c r="I6185" s="12">
        <f>VLOOKUP(C6185, products!$A$1:$C$8, 3, FALSE)</f>
        <v>1096</v>
      </c>
      <c r="J6185" s="12" t="str">
        <f>VLOOKUP(B6185,sales_teams!A:C,3)</f>
        <v>West</v>
      </c>
      <c r="K6185" s="12" t="str">
        <f>VLOOKUP(B6185,sales_teams!A:C,2)</f>
        <v>Summer Sewald</v>
      </c>
      <c r="L6185" s="12" t="str">
        <f>VLOOKUP(D6185,accounts!A:G,6)</f>
        <v>United States</v>
      </c>
      <c r="M6185" s="12" t="str">
        <f>VLOOKUP(D6185,accounts!A:B,2)</f>
        <v>medical</v>
      </c>
      <c r="N6185" s="12" t="str">
        <f t="shared" si="26"/>
        <v>Oct 2017</v>
      </c>
      <c r="O6185" s="12" t="str">
        <f t="shared" si="741"/>
        <v>Oct 2017</v>
      </c>
      <c r="P6185" s="12">
        <f>VLOOKUP(D6185,accounts!A:G,4)</f>
        <v>3922.42</v>
      </c>
      <c r="Q6185" s="12">
        <f t="shared" si="742"/>
        <v>0</v>
      </c>
    </row>
    <row r="6186">
      <c r="A6186" s="14" t="s">
        <v>6365</v>
      </c>
      <c r="B6186" s="14" t="s">
        <v>50</v>
      </c>
      <c r="C6186" s="14" t="s">
        <v>19</v>
      </c>
      <c r="D6186" s="14" t="s">
        <v>98</v>
      </c>
      <c r="E6186" s="14" t="s">
        <v>5</v>
      </c>
      <c r="F6186" s="15">
        <v>43010.0</v>
      </c>
      <c r="G6186" s="15">
        <v>43017.0</v>
      </c>
      <c r="H6186" s="14">
        <v>56.0</v>
      </c>
      <c r="I6186" s="12">
        <f>VLOOKUP(C6186, products!$A$1:$C$8, 3, FALSE)</f>
        <v>55</v>
      </c>
      <c r="J6186" s="12" t="str">
        <f>VLOOKUP(B6186,sales_teams!A:C,3)</f>
        <v>West</v>
      </c>
      <c r="K6186" s="12" t="str">
        <f>VLOOKUP(B6186,sales_teams!A:C,2)</f>
        <v>Summer Sewald</v>
      </c>
      <c r="L6186" s="12" t="str">
        <f>VLOOKUP(D6186,accounts!A:G,6)</f>
        <v>United States</v>
      </c>
      <c r="M6186" s="12" t="str">
        <f>VLOOKUP(D6186,accounts!A:B,2)</f>
        <v>retail</v>
      </c>
      <c r="N6186" s="12" t="str">
        <f t="shared" si="26"/>
        <v>Oct 2017</v>
      </c>
      <c r="O6186" s="12" t="str">
        <f t="shared" si="741"/>
        <v>Oct 2017</v>
      </c>
      <c r="P6186" s="12">
        <f>VLOOKUP(D6186,accounts!A:G,4)</f>
        <v>718.62</v>
      </c>
      <c r="Q6186" s="12">
        <f t="shared" si="742"/>
        <v>0</v>
      </c>
    </row>
    <row r="6187">
      <c r="A6187" s="14" t="s">
        <v>6366</v>
      </c>
      <c r="B6187" s="14" t="s">
        <v>51</v>
      </c>
      <c r="C6187" s="14" t="s">
        <v>22</v>
      </c>
      <c r="D6187" s="14" t="s">
        <v>68</v>
      </c>
      <c r="E6187" s="14" t="s">
        <v>26</v>
      </c>
      <c r="F6187" s="15">
        <v>43010.0</v>
      </c>
      <c r="G6187" s="15">
        <v>43084.0</v>
      </c>
      <c r="H6187" s="14">
        <v>0.0</v>
      </c>
      <c r="I6187" s="12">
        <f>VLOOKUP(C6187, products!$A$1:$C$8, 3, FALSE)</f>
        <v>550</v>
      </c>
      <c r="J6187" s="12" t="str">
        <f>VLOOKUP(B6187,sales_teams!A:C,3)</f>
        <v>West</v>
      </c>
      <c r="K6187" s="12" t="str">
        <f>VLOOKUP(B6187,sales_teams!A:C,2)</f>
        <v>Summer Sewald</v>
      </c>
      <c r="L6187" s="12" t="str">
        <f>VLOOKUP(D6187,accounts!A:G,6)</f>
        <v>Korea</v>
      </c>
      <c r="M6187" s="12" t="str">
        <f>VLOOKUP(D6187,accounts!A:B,2)</f>
        <v>technolgy</v>
      </c>
      <c r="N6187" s="12" t="str">
        <f t="shared" si="26"/>
        <v>Oct 2017</v>
      </c>
      <c r="O6187" s="12" t="str">
        <f t="shared" si="741"/>
        <v>Dec 2017</v>
      </c>
      <c r="P6187" s="12">
        <f>VLOOKUP(D6187,accounts!A:G,4)</f>
        <v>8170.38</v>
      </c>
      <c r="Q6187" s="12">
        <f t="shared" si="742"/>
        <v>61</v>
      </c>
    </row>
    <row r="6188">
      <c r="A6188" s="14" t="s">
        <v>6367</v>
      </c>
      <c r="B6188" s="14" t="s">
        <v>54</v>
      </c>
      <c r="C6188" s="14" t="s">
        <v>17</v>
      </c>
      <c r="D6188" s="14" t="s">
        <v>145</v>
      </c>
      <c r="E6188" s="14" t="s">
        <v>5</v>
      </c>
      <c r="F6188" s="15">
        <v>43010.0</v>
      </c>
      <c r="G6188" s="15">
        <v>43018.0</v>
      </c>
      <c r="H6188" s="14">
        <v>4186.0</v>
      </c>
      <c r="I6188" s="12">
        <f>VLOOKUP(C6188, products!$A$1:$C$8, 3, FALSE)</f>
        <v>4821</v>
      </c>
      <c r="J6188" s="12" t="str">
        <f>VLOOKUP(B6188,sales_teams!A:C,3)</f>
        <v>West</v>
      </c>
      <c r="K6188" s="12" t="str">
        <f>VLOOKUP(B6188,sales_teams!A:C,2)</f>
        <v>Summer Sewald</v>
      </c>
      <c r="L6188" s="12" t="str">
        <f>VLOOKUP(D6188,accounts!A:G,6)</f>
        <v>United States</v>
      </c>
      <c r="M6188" s="12" t="str">
        <f>VLOOKUP(D6188,accounts!A:B,2)</f>
        <v>technolgy</v>
      </c>
      <c r="N6188" s="12" t="str">
        <f t="shared" si="26"/>
        <v>Oct 2017</v>
      </c>
      <c r="O6188" s="12" t="str">
        <f t="shared" si="741"/>
        <v>Oct 2017</v>
      </c>
      <c r="P6188" s="12">
        <f>VLOOKUP(D6188,accounts!A:G,4)</f>
        <v>1242.32</v>
      </c>
      <c r="Q6188" s="12">
        <f t="shared" si="742"/>
        <v>0</v>
      </c>
    </row>
    <row r="6189">
      <c r="A6189" s="14" t="s">
        <v>6368</v>
      </c>
      <c r="B6189" s="14" t="s">
        <v>54</v>
      </c>
      <c r="C6189" s="14" t="s">
        <v>21</v>
      </c>
      <c r="D6189" s="14" t="s">
        <v>65</v>
      </c>
      <c r="E6189" s="14" t="s">
        <v>5</v>
      </c>
      <c r="F6189" s="15">
        <v>43010.0</v>
      </c>
      <c r="G6189" s="15">
        <v>43020.0</v>
      </c>
      <c r="H6189" s="14">
        <v>3670.0</v>
      </c>
      <c r="I6189" s="12">
        <f>VLOOKUP(C6189, products!$A$1:$C$8, 3, FALSE)</f>
        <v>3393</v>
      </c>
      <c r="J6189" s="12" t="str">
        <f>VLOOKUP(B6189,sales_teams!A:C,3)</f>
        <v>West</v>
      </c>
      <c r="K6189" s="12" t="str">
        <f>VLOOKUP(B6189,sales_teams!A:C,2)</f>
        <v>Summer Sewald</v>
      </c>
      <c r="L6189" s="12" t="str">
        <f>VLOOKUP(D6189,accounts!A:G,6)</f>
        <v>United States</v>
      </c>
      <c r="M6189" s="12" t="str">
        <f>VLOOKUP(D6189,accounts!A:B,2)</f>
        <v>technolgy</v>
      </c>
      <c r="N6189" s="12" t="str">
        <f t="shared" si="26"/>
        <v>Oct 2017</v>
      </c>
      <c r="O6189" s="12" t="str">
        <f t="shared" si="741"/>
        <v>Oct 2017</v>
      </c>
      <c r="P6189" s="12">
        <f>VLOOKUP(D6189,accounts!A:G,4)</f>
        <v>7708.38</v>
      </c>
      <c r="Q6189" s="12">
        <f t="shared" si="742"/>
        <v>0</v>
      </c>
    </row>
    <row r="6190">
      <c r="A6190" s="14" t="s">
        <v>6369</v>
      </c>
      <c r="B6190" s="14" t="s">
        <v>54</v>
      </c>
      <c r="C6190" s="14" t="s">
        <v>21</v>
      </c>
      <c r="D6190" s="14" t="s">
        <v>78</v>
      </c>
      <c r="E6190" s="14" t="s">
        <v>5</v>
      </c>
      <c r="F6190" s="15">
        <v>43010.0</v>
      </c>
      <c r="G6190" s="15">
        <v>43020.0</v>
      </c>
      <c r="H6190" s="14">
        <v>3482.0</v>
      </c>
      <c r="I6190" s="12">
        <f>VLOOKUP(C6190, products!$A$1:$C$8, 3, FALSE)</f>
        <v>3393</v>
      </c>
      <c r="J6190" s="12" t="str">
        <f>VLOOKUP(B6190,sales_teams!A:C,3)</f>
        <v>West</v>
      </c>
      <c r="K6190" s="12" t="str">
        <f>VLOOKUP(B6190,sales_teams!A:C,2)</f>
        <v>Summer Sewald</v>
      </c>
      <c r="L6190" s="12" t="str">
        <f>VLOOKUP(D6190,accounts!A:G,6)</f>
        <v>United States</v>
      </c>
      <c r="M6190" s="12" t="str">
        <f>VLOOKUP(D6190,accounts!A:B,2)</f>
        <v>finance</v>
      </c>
      <c r="N6190" s="12" t="str">
        <f t="shared" si="26"/>
        <v>Oct 2017</v>
      </c>
      <c r="O6190" s="12" t="str">
        <f t="shared" si="741"/>
        <v>Oct 2017</v>
      </c>
      <c r="P6190" s="12">
        <f>VLOOKUP(D6190,accounts!A:G,4)</f>
        <v>2022.14</v>
      </c>
      <c r="Q6190" s="12">
        <f t="shared" si="742"/>
        <v>0</v>
      </c>
    </row>
    <row r="6191">
      <c r="A6191" s="14" t="s">
        <v>6370</v>
      </c>
      <c r="B6191" s="14" t="s">
        <v>56</v>
      </c>
      <c r="C6191" s="14" t="s">
        <v>18</v>
      </c>
      <c r="D6191" s="14" t="s">
        <v>88</v>
      </c>
      <c r="E6191" s="14" t="s">
        <v>26</v>
      </c>
      <c r="F6191" s="15">
        <v>43010.0</v>
      </c>
      <c r="G6191" s="15">
        <v>43020.0</v>
      </c>
      <c r="H6191" s="14">
        <v>0.0</v>
      </c>
      <c r="I6191" s="12">
        <f>VLOOKUP(C6191, products!$A$1:$C$8, 3, FALSE)</f>
        <v>1096</v>
      </c>
      <c r="J6191" s="12" t="str">
        <f>VLOOKUP(B6191,sales_teams!A:C,3)</f>
        <v>West</v>
      </c>
      <c r="K6191" s="12" t="str">
        <f>VLOOKUP(B6191,sales_teams!A:C,2)</f>
        <v>Summer Sewald</v>
      </c>
      <c r="L6191" s="12" t="str">
        <f>VLOOKUP(D6191,accounts!A:G,6)</f>
        <v>United States</v>
      </c>
      <c r="M6191" s="12" t="str">
        <f>VLOOKUP(D6191,accounts!A:B,2)</f>
        <v>retail</v>
      </c>
      <c r="N6191" s="12" t="str">
        <f t="shared" si="26"/>
        <v>Oct 2017</v>
      </c>
      <c r="O6191" s="12" t="str">
        <f t="shared" si="741"/>
        <v>Oct 2017</v>
      </c>
      <c r="P6191" s="12">
        <f>VLOOKUP(D6191,accounts!A:G,4)</f>
        <v>2520.83</v>
      </c>
      <c r="Q6191" s="12">
        <f t="shared" si="742"/>
        <v>0</v>
      </c>
    </row>
    <row r="6192">
      <c r="A6192" s="14" t="s">
        <v>6371</v>
      </c>
      <c r="B6192" s="14" t="s">
        <v>57</v>
      </c>
      <c r="C6192" s="14" t="s">
        <v>19</v>
      </c>
      <c r="D6192" s="14" t="s">
        <v>92</v>
      </c>
      <c r="E6192" s="14" t="s">
        <v>26</v>
      </c>
      <c r="F6192" s="15">
        <v>43010.0</v>
      </c>
      <c r="G6192" s="15">
        <v>43012.0</v>
      </c>
      <c r="H6192" s="14">
        <v>0.0</v>
      </c>
      <c r="I6192" s="12">
        <f>VLOOKUP(C6192, products!$A$1:$C$8, 3, FALSE)</f>
        <v>55</v>
      </c>
      <c r="J6192" s="12" t="str">
        <f>VLOOKUP(B6192,sales_teams!A:C,3)</f>
        <v>West</v>
      </c>
      <c r="K6192" s="12" t="str">
        <f>VLOOKUP(B6192,sales_teams!A:C,2)</f>
        <v>Summer Sewald</v>
      </c>
      <c r="L6192" s="12" t="str">
        <f>VLOOKUP(D6192,accounts!A:G,6)</f>
        <v>United States</v>
      </c>
      <c r="M6192" s="12" t="str">
        <f>VLOOKUP(D6192,accounts!A:B,2)</f>
        <v>finance</v>
      </c>
      <c r="N6192" s="12" t="str">
        <f t="shared" si="26"/>
        <v>Oct 2017</v>
      </c>
      <c r="O6192" s="12" t="str">
        <f t="shared" si="741"/>
        <v>Oct 2017</v>
      </c>
      <c r="P6192" s="12">
        <f>VLOOKUP(D6192,accounts!A:G,4)</f>
        <v>2819.5</v>
      </c>
      <c r="Q6192" s="12">
        <f t="shared" si="742"/>
        <v>0</v>
      </c>
    </row>
    <row r="6193">
      <c r="A6193" s="14" t="s">
        <v>6372</v>
      </c>
      <c r="B6193" s="14" t="s">
        <v>59</v>
      </c>
      <c r="C6193" s="14" t="s">
        <v>19</v>
      </c>
      <c r="D6193" s="14" t="s">
        <v>118</v>
      </c>
      <c r="E6193" s="14" t="s">
        <v>5</v>
      </c>
      <c r="F6193" s="15">
        <v>43010.0</v>
      </c>
      <c r="G6193" s="15">
        <v>43019.0</v>
      </c>
      <c r="H6193" s="14">
        <v>50.0</v>
      </c>
      <c r="I6193" s="12">
        <f>VLOOKUP(C6193, products!$A$1:$C$8, 3, FALSE)</f>
        <v>55</v>
      </c>
      <c r="J6193" s="12" t="str">
        <f>VLOOKUP(B6193,sales_teams!A:C,3)</f>
        <v>West</v>
      </c>
      <c r="K6193" s="12" t="str">
        <f>VLOOKUP(B6193,sales_teams!A:C,2)</f>
        <v>Summer Sewald</v>
      </c>
      <c r="L6193" s="12" t="str">
        <f>VLOOKUP(D6193,accounts!A:G,6)</f>
        <v>United States</v>
      </c>
      <c r="M6193" s="12" t="str">
        <f>VLOOKUP(D6193,accounts!A:B,2)</f>
        <v>retail</v>
      </c>
      <c r="N6193" s="12" t="str">
        <f t="shared" si="26"/>
        <v>Oct 2017</v>
      </c>
      <c r="O6193" s="12" t="str">
        <f t="shared" si="741"/>
        <v>Oct 2017</v>
      </c>
      <c r="P6193" s="12">
        <f>VLOOKUP(D6193,accounts!A:G,4)</f>
        <v>702.72</v>
      </c>
      <c r="Q6193" s="12">
        <f t="shared" si="742"/>
        <v>0</v>
      </c>
    </row>
    <row r="6194">
      <c r="A6194" s="14" t="s">
        <v>6373</v>
      </c>
      <c r="B6194" s="14" t="s">
        <v>59</v>
      </c>
      <c r="C6194" s="14" t="s">
        <v>21</v>
      </c>
      <c r="D6194" s="14" t="s">
        <v>120</v>
      </c>
      <c r="E6194" s="14" t="s">
        <v>5</v>
      </c>
      <c r="F6194" s="15">
        <v>43010.0</v>
      </c>
      <c r="G6194" s="15">
        <v>43100.0</v>
      </c>
      <c r="H6194" s="14">
        <v>3629.0</v>
      </c>
      <c r="I6194" s="12">
        <f>VLOOKUP(C6194, products!$A$1:$C$8, 3, FALSE)</f>
        <v>3393</v>
      </c>
      <c r="J6194" s="12" t="str">
        <f>VLOOKUP(B6194,sales_teams!A:C,3)</f>
        <v>West</v>
      </c>
      <c r="K6194" s="12" t="str">
        <f>VLOOKUP(B6194,sales_teams!A:C,2)</f>
        <v>Summer Sewald</v>
      </c>
      <c r="L6194" s="12" t="str">
        <f>VLOOKUP(D6194,accounts!A:G,6)</f>
        <v>United States</v>
      </c>
      <c r="M6194" s="12" t="str">
        <f>VLOOKUP(D6194,accounts!A:B,2)</f>
        <v>entertainment</v>
      </c>
      <c r="N6194" s="12" t="str">
        <f t="shared" si="26"/>
        <v>Oct 2017</v>
      </c>
      <c r="O6194" s="12" t="str">
        <f t="shared" si="741"/>
        <v>Dec 2017</v>
      </c>
      <c r="P6194" s="12">
        <f>VLOOKUP(D6194,accounts!A:G,4)</f>
        <v>665.06</v>
      </c>
      <c r="Q6194" s="12">
        <f t="shared" si="742"/>
        <v>61</v>
      </c>
    </row>
    <row r="6195">
      <c r="A6195" s="14" t="s">
        <v>6374</v>
      </c>
      <c r="B6195" s="14" t="s">
        <v>61</v>
      </c>
      <c r="C6195" s="14" t="s">
        <v>22</v>
      </c>
      <c r="D6195" s="14" t="s">
        <v>68</v>
      </c>
      <c r="E6195" s="14" t="s">
        <v>26</v>
      </c>
      <c r="F6195" s="15">
        <v>43010.0</v>
      </c>
      <c r="G6195" s="15">
        <v>43011.0</v>
      </c>
      <c r="H6195" s="14">
        <v>0.0</v>
      </c>
      <c r="I6195" s="12">
        <f>VLOOKUP(C6195, products!$A$1:$C$8, 3, FALSE)</f>
        <v>550</v>
      </c>
      <c r="J6195" s="12" t="str">
        <f>VLOOKUP(B6195,sales_teams!A:C,3)</f>
        <v>West</v>
      </c>
      <c r="K6195" s="12" t="str">
        <f>VLOOKUP(B6195,sales_teams!A:C,2)</f>
        <v>Summer Sewald</v>
      </c>
      <c r="L6195" s="12" t="str">
        <f>VLOOKUP(D6195,accounts!A:G,6)</f>
        <v>Korea</v>
      </c>
      <c r="M6195" s="12" t="str">
        <f>VLOOKUP(D6195,accounts!A:B,2)</f>
        <v>technolgy</v>
      </c>
      <c r="N6195" s="12" t="str">
        <f t="shared" si="26"/>
        <v>Oct 2017</v>
      </c>
      <c r="O6195" s="12" t="str">
        <f t="shared" si="741"/>
        <v>Oct 2017</v>
      </c>
      <c r="P6195" s="12">
        <f>VLOOKUP(D6195,accounts!A:G,4)</f>
        <v>8170.38</v>
      </c>
      <c r="Q6195" s="12">
        <f t="shared" si="742"/>
        <v>0</v>
      </c>
    </row>
    <row r="6196">
      <c r="A6196" s="14" t="s">
        <v>6375</v>
      </c>
      <c r="B6196" s="14" t="s">
        <v>61</v>
      </c>
      <c r="C6196" s="14" t="s">
        <v>17</v>
      </c>
      <c r="D6196" s="14" t="s">
        <v>111</v>
      </c>
      <c r="E6196" s="14" t="s">
        <v>26</v>
      </c>
      <c r="F6196" s="15">
        <v>43010.0</v>
      </c>
      <c r="G6196" s="15">
        <v>43019.0</v>
      </c>
      <c r="H6196" s="14">
        <v>0.0</v>
      </c>
      <c r="I6196" s="12">
        <f>VLOOKUP(C6196, products!$A$1:$C$8, 3, FALSE)</f>
        <v>4821</v>
      </c>
      <c r="J6196" s="12" t="str">
        <f>VLOOKUP(B6196,sales_teams!A:C,3)</f>
        <v>West</v>
      </c>
      <c r="K6196" s="12" t="str">
        <f>VLOOKUP(B6196,sales_teams!A:C,2)</f>
        <v>Summer Sewald</v>
      </c>
      <c r="L6196" s="12" t="str">
        <f>VLOOKUP(D6196,accounts!A:G,6)</f>
        <v>United States</v>
      </c>
      <c r="M6196" s="12" t="str">
        <f>VLOOKUP(D6196,accounts!A:B,2)</f>
        <v>retail</v>
      </c>
      <c r="N6196" s="12" t="str">
        <f t="shared" si="26"/>
        <v>Oct 2017</v>
      </c>
      <c r="O6196" s="12" t="str">
        <f t="shared" si="741"/>
        <v>Oct 2017</v>
      </c>
      <c r="P6196" s="12">
        <f>VLOOKUP(D6196,accounts!A:G,4)</f>
        <v>223.8</v>
      </c>
      <c r="Q6196" s="12">
        <f t="shared" si="742"/>
        <v>0</v>
      </c>
    </row>
    <row r="6197">
      <c r="A6197" s="14" t="s">
        <v>6376</v>
      </c>
      <c r="B6197" s="14" t="s">
        <v>61</v>
      </c>
      <c r="C6197" s="14" t="s">
        <v>22</v>
      </c>
      <c r="D6197" s="14" t="s">
        <v>66</v>
      </c>
      <c r="E6197" s="14" t="s">
        <v>5</v>
      </c>
      <c r="F6197" s="15">
        <v>43010.0</v>
      </c>
      <c r="G6197" s="15">
        <v>43020.0</v>
      </c>
      <c r="H6197" s="14">
        <v>544.0</v>
      </c>
      <c r="I6197" s="12">
        <f>VLOOKUP(C6197, products!$A$1:$C$8, 3, FALSE)</f>
        <v>550</v>
      </c>
      <c r="J6197" s="12" t="str">
        <f>VLOOKUP(B6197,sales_teams!A:C,3)</f>
        <v>West</v>
      </c>
      <c r="K6197" s="12" t="str">
        <f>VLOOKUP(B6197,sales_teams!A:C,2)</f>
        <v>Summer Sewald</v>
      </c>
      <c r="L6197" s="12" t="str">
        <f>VLOOKUP(D6197,accounts!A:G,6)</f>
        <v>United States</v>
      </c>
      <c r="M6197" s="12" t="str">
        <f>VLOOKUP(D6197,accounts!A:B,2)</f>
        <v>medical</v>
      </c>
      <c r="N6197" s="12" t="str">
        <f t="shared" si="26"/>
        <v>Oct 2017</v>
      </c>
      <c r="O6197" s="12" t="str">
        <f t="shared" si="741"/>
        <v>Oct 2017</v>
      </c>
      <c r="P6197" s="12">
        <f>VLOOKUP(D6197,accounts!A:G,4)</f>
        <v>4.54</v>
      </c>
      <c r="Q6197" s="12">
        <f t="shared" si="742"/>
        <v>0</v>
      </c>
    </row>
    <row r="6198">
      <c r="A6198" s="14" t="s">
        <v>6377</v>
      </c>
      <c r="B6198" s="14" t="s">
        <v>32</v>
      </c>
      <c r="C6198" s="14" t="s">
        <v>20</v>
      </c>
      <c r="D6198" s="14" t="s">
        <v>107</v>
      </c>
      <c r="E6198" s="14" t="s">
        <v>26</v>
      </c>
      <c r="F6198" s="15">
        <v>43011.0</v>
      </c>
      <c r="G6198" s="15">
        <v>43017.0</v>
      </c>
      <c r="H6198" s="14">
        <v>0.0</v>
      </c>
      <c r="I6198" s="12">
        <f>VLOOKUP(C6198, products!$A$1:$C$8, 3, FALSE)</f>
        <v>5482</v>
      </c>
      <c r="J6198" s="12" t="str">
        <f>VLOOKUP(B6198,sales_teams!A:C,3)</f>
        <v>Central</v>
      </c>
      <c r="K6198" s="12" t="str">
        <f>VLOOKUP(B6198,sales_teams!A:C,2)</f>
        <v>Dustin Brinkmann</v>
      </c>
      <c r="L6198" s="12" t="str">
        <f>VLOOKUP(D6198,accounts!A:G,6)</f>
        <v>United States</v>
      </c>
      <c r="M6198" s="12" t="str">
        <f>VLOOKUP(D6198,accounts!A:B,2)</f>
        <v>technolgy</v>
      </c>
      <c r="N6198" s="12" t="str">
        <f t="shared" si="26"/>
        <v>Oct 2017</v>
      </c>
      <c r="O6198" s="12" t="str">
        <f t="shared" si="741"/>
        <v>Oct 2017</v>
      </c>
      <c r="P6198" s="12">
        <f>VLOOKUP(D6198,accounts!A:G,4)</f>
        <v>1008.06</v>
      </c>
      <c r="Q6198" s="12">
        <f t="shared" si="742"/>
        <v>0</v>
      </c>
    </row>
    <row r="6199">
      <c r="A6199" s="14" t="s">
        <v>6378</v>
      </c>
      <c r="B6199" s="14" t="s">
        <v>35</v>
      </c>
      <c r="C6199" s="14" t="s">
        <v>21</v>
      </c>
      <c r="D6199" s="14" t="s">
        <v>82</v>
      </c>
      <c r="E6199" s="14" t="s">
        <v>5</v>
      </c>
      <c r="F6199" s="15">
        <v>43011.0</v>
      </c>
      <c r="G6199" s="15">
        <v>43018.0</v>
      </c>
      <c r="H6199" s="14">
        <v>3415.0</v>
      </c>
      <c r="I6199" s="12">
        <f>VLOOKUP(C6199, products!$A$1:$C$8, 3, FALSE)</f>
        <v>3393</v>
      </c>
      <c r="J6199" s="12" t="str">
        <f>VLOOKUP(B6199,sales_teams!A:C,3)</f>
        <v>Central</v>
      </c>
      <c r="K6199" s="12" t="str">
        <f>VLOOKUP(B6199,sales_teams!A:C,2)</f>
        <v>Dustin Brinkmann</v>
      </c>
      <c r="L6199" s="12" t="str">
        <f>VLOOKUP(D6199,accounts!A:G,6)</f>
        <v>United States</v>
      </c>
      <c r="M6199" s="12" t="str">
        <f>VLOOKUP(D6199,accounts!A:B,2)</f>
        <v>finance</v>
      </c>
      <c r="N6199" s="12" t="str">
        <f t="shared" si="26"/>
        <v>Oct 2017</v>
      </c>
      <c r="O6199" s="12" t="str">
        <f t="shared" si="741"/>
        <v>Oct 2017</v>
      </c>
      <c r="P6199" s="12">
        <f>VLOOKUP(D6199,accounts!A:G,4)</f>
        <v>1698.2</v>
      </c>
      <c r="Q6199" s="12">
        <f t="shared" si="742"/>
        <v>0</v>
      </c>
    </row>
    <row r="6200">
      <c r="A6200" s="14" t="s">
        <v>6379</v>
      </c>
      <c r="B6200" s="14" t="s">
        <v>36</v>
      </c>
      <c r="C6200" s="14" t="s">
        <v>22</v>
      </c>
      <c r="D6200" s="14" t="s">
        <v>122</v>
      </c>
      <c r="E6200" s="14" t="s">
        <v>5</v>
      </c>
      <c r="F6200" s="15">
        <v>43011.0</v>
      </c>
      <c r="G6200" s="15">
        <v>43012.0</v>
      </c>
      <c r="H6200" s="14">
        <v>616.0</v>
      </c>
      <c r="I6200" s="12">
        <f>VLOOKUP(C6200, products!$A$1:$C$8, 3, FALSE)</f>
        <v>550</v>
      </c>
      <c r="J6200" s="12" t="str">
        <f>VLOOKUP(B6200,sales_teams!A:C,3)</f>
        <v>Central</v>
      </c>
      <c r="K6200" s="12" t="str">
        <f>VLOOKUP(B6200,sales_teams!A:C,2)</f>
        <v>Dustin Brinkmann</v>
      </c>
      <c r="L6200" s="12" t="str">
        <f>VLOOKUP(D6200,accounts!A:G,6)</f>
        <v>United States</v>
      </c>
      <c r="M6200" s="12" t="str">
        <f>VLOOKUP(D6200,accounts!A:B,2)</f>
        <v>software</v>
      </c>
      <c r="N6200" s="12" t="str">
        <f t="shared" si="26"/>
        <v>Oct 2017</v>
      </c>
      <c r="O6200" s="12" t="str">
        <f t="shared" si="741"/>
        <v>Oct 2017</v>
      </c>
      <c r="P6200" s="12">
        <f>VLOOKUP(D6200,accounts!A:G,4)</f>
        <v>987.39</v>
      </c>
      <c r="Q6200" s="12">
        <f t="shared" si="742"/>
        <v>0</v>
      </c>
    </row>
    <row r="6201">
      <c r="A6201" s="14" t="s">
        <v>6380</v>
      </c>
      <c r="B6201" s="14" t="s">
        <v>37</v>
      </c>
      <c r="C6201" s="14" t="s">
        <v>18</v>
      </c>
      <c r="D6201" s="14" t="s">
        <v>146</v>
      </c>
      <c r="E6201" s="14" t="s">
        <v>5</v>
      </c>
      <c r="F6201" s="15">
        <v>43011.0</v>
      </c>
      <c r="G6201" s="15">
        <v>43016.0</v>
      </c>
      <c r="H6201" s="14">
        <v>1050.0</v>
      </c>
      <c r="I6201" s="12">
        <f>VLOOKUP(C6201, products!$A$1:$C$8, 3, FALSE)</f>
        <v>1096</v>
      </c>
      <c r="J6201" s="12" t="str">
        <f>VLOOKUP(B6201,sales_teams!A:C,3)</f>
        <v>East</v>
      </c>
      <c r="K6201" s="12" t="str">
        <f>VLOOKUP(B6201,sales_teams!A:C,2)</f>
        <v>Rocco Neubert</v>
      </c>
      <c r="L6201" s="12" t="str">
        <f>VLOOKUP(D6201,accounts!A:G,6)</f>
        <v>United States</v>
      </c>
      <c r="M6201" s="12" t="str">
        <f>VLOOKUP(D6201,accounts!A:B,2)</f>
        <v>marketing</v>
      </c>
      <c r="N6201" s="12" t="str">
        <f t="shared" si="26"/>
        <v>Oct 2017</v>
      </c>
      <c r="O6201" s="12" t="str">
        <f t="shared" si="741"/>
        <v>Oct 2017</v>
      </c>
      <c r="P6201" s="12">
        <f>VLOOKUP(D6201,accounts!A:G,4)</f>
        <v>1197.44</v>
      </c>
      <c r="Q6201" s="12">
        <f t="shared" si="742"/>
        <v>0</v>
      </c>
    </row>
    <row r="6202">
      <c r="A6202" s="14" t="s">
        <v>6381</v>
      </c>
      <c r="B6202" s="14" t="s">
        <v>38</v>
      </c>
      <c r="C6202" s="14" t="s">
        <v>19</v>
      </c>
      <c r="D6202" s="14" t="s">
        <v>126</v>
      </c>
      <c r="E6202" s="14" t="s">
        <v>5</v>
      </c>
      <c r="F6202" s="15">
        <v>43011.0</v>
      </c>
      <c r="G6202" s="15">
        <v>43018.0</v>
      </c>
      <c r="H6202" s="14">
        <v>58.0</v>
      </c>
      <c r="I6202" s="12">
        <f>VLOOKUP(C6202, products!$A$1:$C$8, 3, FALSE)</f>
        <v>55</v>
      </c>
      <c r="J6202" s="12" t="str">
        <f>VLOOKUP(B6202,sales_teams!A:C,3)</f>
        <v>East</v>
      </c>
      <c r="K6202" s="12" t="str">
        <f>VLOOKUP(B6202,sales_teams!A:C,2)</f>
        <v>Rocco Neubert</v>
      </c>
      <c r="L6202" s="12" t="str">
        <f>VLOOKUP(D6202,accounts!A:G,6)</f>
        <v>United States</v>
      </c>
      <c r="M6202" s="12" t="str">
        <f>VLOOKUP(D6202,accounts!A:B,2)</f>
        <v>retail</v>
      </c>
      <c r="N6202" s="12" t="str">
        <f t="shared" si="26"/>
        <v>Oct 2017</v>
      </c>
      <c r="O6202" s="12" t="str">
        <f t="shared" si="741"/>
        <v>Oct 2017</v>
      </c>
      <c r="P6202" s="12">
        <f>VLOOKUP(D6202,accounts!A:G,4)</f>
        <v>332.43</v>
      </c>
      <c r="Q6202" s="12">
        <f t="shared" si="742"/>
        <v>0</v>
      </c>
    </row>
    <row r="6203">
      <c r="A6203" s="14" t="s">
        <v>6382</v>
      </c>
      <c r="B6203" s="14" t="s">
        <v>39</v>
      </c>
      <c r="C6203" s="14" t="s">
        <v>21</v>
      </c>
      <c r="D6203" s="14" t="s">
        <v>86</v>
      </c>
      <c r="E6203" s="14" t="s">
        <v>5</v>
      </c>
      <c r="F6203" s="15">
        <v>43011.0</v>
      </c>
      <c r="G6203" s="15">
        <v>43013.0</v>
      </c>
      <c r="H6203" s="14">
        <v>3858.0</v>
      </c>
      <c r="I6203" s="12">
        <f>VLOOKUP(C6203, products!$A$1:$C$8, 3, FALSE)</f>
        <v>3393</v>
      </c>
      <c r="J6203" s="12" t="str">
        <f>VLOOKUP(B6203,sales_teams!A:C,3)</f>
        <v>East</v>
      </c>
      <c r="K6203" s="12" t="str">
        <f>VLOOKUP(B6203,sales_teams!A:C,2)</f>
        <v>Rocco Neubert</v>
      </c>
      <c r="L6203" s="12" t="str">
        <f>VLOOKUP(D6203,accounts!A:G,6)</f>
        <v>United States</v>
      </c>
      <c r="M6203" s="12" t="str">
        <f>VLOOKUP(D6203,accounts!A:B,2)</f>
        <v>software</v>
      </c>
      <c r="N6203" s="12" t="str">
        <f t="shared" si="26"/>
        <v>Oct 2017</v>
      </c>
      <c r="O6203" s="12" t="str">
        <f t="shared" si="741"/>
        <v>Oct 2017</v>
      </c>
      <c r="P6203" s="12">
        <f>VLOOKUP(D6203,accounts!A:G,4)</f>
        <v>4478.47</v>
      </c>
      <c r="Q6203" s="12">
        <f t="shared" si="742"/>
        <v>0</v>
      </c>
    </row>
    <row r="6204">
      <c r="A6204" s="14" t="s">
        <v>6383</v>
      </c>
      <c r="B6204" s="14" t="s">
        <v>40</v>
      </c>
      <c r="C6204" s="14" t="s">
        <v>19</v>
      </c>
      <c r="D6204" s="14" t="s">
        <v>66</v>
      </c>
      <c r="E6204" s="14" t="s">
        <v>26</v>
      </c>
      <c r="F6204" s="15">
        <v>43011.0</v>
      </c>
      <c r="G6204" s="15">
        <v>43021.0</v>
      </c>
      <c r="H6204" s="14">
        <v>0.0</v>
      </c>
      <c r="I6204" s="12">
        <f>VLOOKUP(C6204, products!$A$1:$C$8, 3, FALSE)</f>
        <v>55</v>
      </c>
      <c r="J6204" s="12" t="str">
        <f>VLOOKUP(B6204,sales_teams!A:C,3)</f>
        <v>East</v>
      </c>
      <c r="K6204" s="12" t="str">
        <f>VLOOKUP(B6204,sales_teams!A:C,2)</f>
        <v>Rocco Neubert</v>
      </c>
      <c r="L6204" s="12" t="str">
        <f>VLOOKUP(D6204,accounts!A:G,6)</f>
        <v>United States</v>
      </c>
      <c r="M6204" s="12" t="str">
        <f>VLOOKUP(D6204,accounts!A:B,2)</f>
        <v>medical</v>
      </c>
      <c r="N6204" s="12" t="str">
        <f t="shared" si="26"/>
        <v>Oct 2017</v>
      </c>
      <c r="O6204" s="12" t="str">
        <f t="shared" si="741"/>
        <v>Oct 2017</v>
      </c>
      <c r="P6204" s="12">
        <f>VLOOKUP(D6204,accounts!A:G,4)</f>
        <v>4.54</v>
      </c>
      <c r="Q6204" s="12">
        <f t="shared" si="742"/>
        <v>0</v>
      </c>
    </row>
    <row r="6205">
      <c r="A6205" s="14" t="s">
        <v>6384</v>
      </c>
      <c r="B6205" s="14" t="s">
        <v>42</v>
      </c>
      <c r="C6205" s="14" t="s">
        <v>22</v>
      </c>
      <c r="D6205" s="14" t="s">
        <v>68</v>
      </c>
      <c r="E6205" s="14" t="s">
        <v>26</v>
      </c>
      <c r="F6205" s="15">
        <v>43011.0</v>
      </c>
      <c r="G6205" s="15">
        <v>43012.0</v>
      </c>
      <c r="H6205" s="14">
        <v>0.0</v>
      </c>
      <c r="I6205" s="12">
        <f>VLOOKUP(C6205, products!$A$1:$C$8, 3, FALSE)</f>
        <v>550</v>
      </c>
      <c r="J6205" s="12" t="str">
        <f>VLOOKUP(B6205,sales_teams!A:C,3)</f>
        <v>East</v>
      </c>
      <c r="K6205" s="12" t="str">
        <f>VLOOKUP(B6205,sales_teams!A:C,2)</f>
        <v>Rocco Neubert</v>
      </c>
      <c r="L6205" s="12" t="str">
        <f>VLOOKUP(D6205,accounts!A:G,6)</f>
        <v>Korea</v>
      </c>
      <c r="M6205" s="12" t="str">
        <f>VLOOKUP(D6205,accounts!A:B,2)</f>
        <v>technolgy</v>
      </c>
      <c r="N6205" s="12" t="str">
        <f t="shared" si="26"/>
        <v>Oct 2017</v>
      </c>
      <c r="O6205" s="12" t="str">
        <f t="shared" si="741"/>
        <v>Oct 2017</v>
      </c>
      <c r="P6205" s="12">
        <f>VLOOKUP(D6205,accounts!A:G,4)</f>
        <v>8170.38</v>
      </c>
      <c r="Q6205" s="12">
        <f t="shared" si="742"/>
        <v>0</v>
      </c>
    </row>
    <row r="6206">
      <c r="A6206" s="14" t="s">
        <v>6385</v>
      </c>
      <c r="B6206" s="14" t="s">
        <v>42</v>
      </c>
      <c r="C6206" s="14" t="s">
        <v>20</v>
      </c>
      <c r="D6206" s="14" t="s">
        <v>92</v>
      </c>
      <c r="E6206" s="14" t="s">
        <v>26</v>
      </c>
      <c r="F6206" s="15">
        <v>43011.0</v>
      </c>
      <c r="G6206" s="15">
        <v>43013.0</v>
      </c>
      <c r="H6206" s="14">
        <v>0.0</v>
      </c>
      <c r="I6206" s="12">
        <f>VLOOKUP(C6206, products!$A$1:$C$8, 3, FALSE)</f>
        <v>5482</v>
      </c>
      <c r="J6206" s="12" t="str">
        <f>VLOOKUP(B6206,sales_teams!A:C,3)</f>
        <v>East</v>
      </c>
      <c r="K6206" s="12" t="str">
        <f>VLOOKUP(B6206,sales_teams!A:C,2)</f>
        <v>Rocco Neubert</v>
      </c>
      <c r="L6206" s="12" t="str">
        <f>VLOOKUP(D6206,accounts!A:G,6)</f>
        <v>United States</v>
      </c>
      <c r="M6206" s="12" t="str">
        <f>VLOOKUP(D6206,accounts!A:B,2)</f>
        <v>finance</v>
      </c>
      <c r="N6206" s="12" t="str">
        <f t="shared" si="26"/>
        <v>Oct 2017</v>
      </c>
      <c r="O6206" s="12" t="str">
        <f t="shared" si="741"/>
        <v>Oct 2017</v>
      </c>
      <c r="P6206" s="12">
        <f>VLOOKUP(D6206,accounts!A:G,4)</f>
        <v>2819.5</v>
      </c>
      <c r="Q6206" s="12">
        <f t="shared" si="742"/>
        <v>0</v>
      </c>
    </row>
    <row r="6207">
      <c r="A6207" s="14" t="s">
        <v>6386</v>
      </c>
      <c r="B6207" s="14" t="s">
        <v>42</v>
      </c>
      <c r="C6207" s="14" t="s">
        <v>21</v>
      </c>
      <c r="D6207" s="14" t="s">
        <v>94</v>
      </c>
      <c r="E6207" s="14" t="s">
        <v>26</v>
      </c>
      <c r="F6207" s="15">
        <v>43011.0</v>
      </c>
      <c r="G6207" s="15">
        <v>43018.0</v>
      </c>
      <c r="H6207" s="14">
        <v>0.0</v>
      </c>
      <c r="I6207" s="12">
        <f>VLOOKUP(C6207, products!$A$1:$C$8, 3, FALSE)</f>
        <v>3393</v>
      </c>
      <c r="J6207" s="12" t="str">
        <f>VLOOKUP(B6207,sales_teams!A:C,3)</f>
        <v>East</v>
      </c>
      <c r="K6207" s="12" t="str">
        <f>VLOOKUP(B6207,sales_teams!A:C,2)</f>
        <v>Rocco Neubert</v>
      </c>
      <c r="L6207" s="12" t="str">
        <f>VLOOKUP(D6207,accounts!A:G,6)</f>
        <v>United States</v>
      </c>
      <c r="M6207" s="12" t="str">
        <f>VLOOKUP(D6207,accounts!A:B,2)</f>
        <v>medical</v>
      </c>
      <c r="N6207" s="12" t="str">
        <f t="shared" si="26"/>
        <v>Oct 2017</v>
      </c>
      <c r="O6207" s="12" t="str">
        <f t="shared" si="741"/>
        <v>Oct 2017</v>
      </c>
      <c r="P6207" s="12">
        <f>VLOOKUP(D6207,accounts!A:G,4)</f>
        <v>3922.42</v>
      </c>
      <c r="Q6207" s="12">
        <f t="shared" si="742"/>
        <v>0</v>
      </c>
    </row>
    <row r="6208">
      <c r="A6208" s="14" t="s">
        <v>6387</v>
      </c>
      <c r="B6208" s="14" t="s">
        <v>42</v>
      </c>
      <c r="C6208" s="14" t="s">
        <v>21</v>
      </c>
      <c r="D6208" s="14" t="s">
        <v>83</v>
      </c>
      <c r="E6208" s="14" t="s">
        <v>5</v>
      </c>
      <c r="F6208" s="15">
        <v>43011.0</v>
      </c>
      <c r="G6208" s="15">
        <v>43047.0</v>
      </c>
      <c r="H6208" s="14">
        <v>3207.0</v>
      </c>
      <c r="I6208" s="12">
        <f>VLOOKUP(C6208, products!$A$1:$C$8, 3, FALSE)</f>
        <v>3393</v>
      </c>
      <c r="J6208" s="12" t="str">
        <f>VLOOKUP(B6208,sales_teams!A:C,3)</f>
        <v>East</v>
      </c>
      <c r="K6208" s="12" t="str">
        <f>VLOOKUP(B6208,sales_teams!A:C,2)</f>
        <v>Rocco Neubert</v>
      </c>
      <c r="L6208" s="12" t="str">
        <f>VLOOKUP(D6208,accounts!A:G,6)</f>
        <v>United States</v>
      </c>
      <c r="M6208" s="12" t="str">
        <f>VLOOKUP(D6208,accounts!A:B,2)</f>
        <v>marketing</v>
      </c>
      <c r="N6208" s="12" t="str">
        <f t="shared" si="26"/>
        <v>Oct 2017</v>
      </c>
      <c r="O6208" s="12" t="str">
        <f t="shared" si="741"/>
        <v>Nov 2017</v>
      </c>
      <c r="P6208" s="12">
        <f>VLOOKUP(D6208,accounts!A:G,4)</f>
        <v>2403.58</v>
      </c>
      <c r="Q6208" s="12">
        <f t="shared" si="742"/>
        <v>31</v>
      </c>
    </row>
    <row r="6209">
      <c r="A6209" s="14" t="s">
        <v>6388</v>
      </c>
      <c r="B6209" s="14" t="s">
        <v>43</v>
      </c>
      <c r="C6209" s="14" t="s">
        <v>21</v>
      </c>
      <c r="D6209" s="14" t="s">
        <v>65</v>
      </c>
      <c r="E6209" s="14" t="s">
        <v>5</v>
      </c>
      <c r="F6209" s="15">
        <v>43011.0</v>
      </c>
      <c r="G6209" s="15">
        <v>43060.0</v>
      </c>
      <c r="H6209" s="14">
        <v>3795.0</v>
      </c>
      <c r="I6209" s="12">
        <f>VLOOKUP(C6209, products!$A$1:$C$8, 3, FALSE)</f>
        <v>3393</v>
      </c>
      <c r="J6209" s="12" t="str">
        <f>VLOOKUP(B6209,sales_teams!A:C,3)</f>
        <v>East</v>
      </c>
      <c r="K6209" s="12" t="str">
        <f>VLOOKUP(B6209,sales_teams!A:C,2)</f>
        <v>Rocco Neubert</v>
      </c>
      <c r="L6209" s="12" t="str">
        <f>VLOOKUP(D6209,accounts!A:G,6)</f>
        <v>United States</v>
      </c>
      <c r="M6209" s="12" t="str">
        <f>VLOOKUP(D6209,accounts!A:B,2)</f>
        <v>technolgy</v>
      </c>
      <c r="N6209" s="12" t="str">
        <f t="shared" si="26"/>
        <v>Oct 2017</v>
      </c>
      <c r="O6209" s="12" t="str">
        <f t="shared" si="741"/>
        <v>Nov 2017</v>
      </c>
      <c r="P6209" s="12">
        <f>VLOOKUP(D6209,accounts!A:G,4)</f>
        <v>7708.38</v>
      </c>
      <c r="Q6209" s="12">
        <f t="shared" si="742"/>
        <v>31</v>
      </c>
    </row>
    <row r="6210">
      <c r="A6210" s="14" t="s">
        <v>6389</v>
      </c>
      <c r="B6210" s="14" t="s">
        <v>45</v>
      </c>
      <c r="C6210" s="14" t="s">
        <v>19</v>
      </c>
      <c r="D6210" s="14" t="s">
        <v>107</v>
      </c>
      <c r="E6210" s="14" t="s">
        <v>26</v>
      </c>
      <c r="F6210" s="15">
        <v>43011.0</v>
      </c>
      <c r="G6210" s="15">
        <v>43055.0</v>
      </c>
      <c r="H6210" s="14">
        <v>0.0</v>
      </c>
      <c r="I6210" s="12">
        <f>VLOOKUP(C6210, products!$A$1:$C$8, 3, FALSE)</f>
        <v>55</v>
      </c>
      <c r="J6210" s="12" t="str">
        <f>VLOOKUP(B6210,sales_teams!A:C,3)</f>
        <v>East</v>
      </c>
      <c r="K6210" s="12" t="str">
        <f>VLOOKUP(B6210,sales_teams!A:C,2)</f>
        <v>Rocco Neubert</v>
      </c>
      <c r="L6210" s="12" t="str">
        <f>VLOOKUP(D6210,accounts!A:G,6)</f>
        <v>United States</v>
      </c>
      <c r="M6210" s="12" t="str">
        <f>VLOOKUP(D6210,accounts!A:B,2)</f>
        <v>technolgy</v>
      </c>
      <c r="N6210" s="12" t="str">
        <f t="shared" si="26"/>
        <v>Oct 2017</v>
      </c>
      <c r="O6210" s="12" t="str">
        <f t="shared" si="741"/>
        <v>Nov 2017</v>
      </c>
      <c r="P6210" s="12">
        <f>VLOOKUP(D6210,accounts!A:G,4)</f>
        <v>1008.06</v>
      </c>
      <c r="Q6210" s="12">
        <f t="shared" si="742"/>
        <v>31</v>
      </c>
    </row>
    <row r="6211">
      <c r="A6211" s="14" t="s">
        <v>6390</v>
      </c>
      <c r="B6211" s="14" t="s">
        <v>46</v>
      </c>
      <c r="C6211" s="14" t="s">
        <v>18</v>
      </c>
      <c r="D6211" s="14" t="s">
        <v>113</v>
      </c>
      <c r="E6211" s="14" t="s">
        <v>5</v>
      </c>
      <c r="F6211" s="15">
        <v>43011.0</v>
      </c>
      <c r="G6211" s="15">
        <v>43016.0</v>
      </c>
      <c r="H6211" s="14">
        <v>1028.0</v>
      </c>
      <c r="I6211" s="12">
        <f>VLOOKUP(C6211, products!$A$1:$C$8, 3, FALSE)</f>
        <v>1096</v>
      </c>
      <c r="J6211" s="12" t="str">
        <f>VLOOKUP(B6211,sales_teams!A:C,3)</f>
        <v>East</v>
      </c>
      <c r="K6211" s="12" t="str">
        <f>VLOOKUP(B6211,sales_teams!A:C,2)</f>
        <v>Rocco Neubert</v>
      </c>
      <c r="L6211" s="12" t="str">
        <f>VLOOKUP(D6211,accounts!A:G,6)</f>
        <v>United States</v>
      </c>
      <c r="M6211" s="12" t="str">
        <f>VLOOKUP(D6211,accounts!A:B,2)</f>
        <v>retail</v>
      </c>
      <c r="N6211" s="12" t="str">
        <f t="shared" si="26"/>
        <v>Oct 2017</v>
      </c>
      <c r="O6211" s="12" t="str">
        <f t="shared" si="741"/>
        <v>Oct 2017</v>
      </c>
      <c r="P6211" s="12">
        <f>VLOOKUP(D6211,accounts!A:G,4)</f>
        <v>1388.67</v>
      </c>
      <c r="Q6211" s="12">
        <f t="shared" si="742"/>
        <v>0</v>
      </c>
    </row>
    <row r="6212">
      <c r="A6212" s="14" t="s">
        <v>6391</v>
      </c>
      <c r="B6212" s="14" t="s">
        <v>46</v>
      </c>
      <c r="C6212" s="14" t="s">
        <v>19</v>
      </c>
      <c r="D6212" s="14" t="s">
        <v>132</v>
      </c>
      <c r="E6212" s="14" t="s">
        <v>5</v>
      </c>
      <c r="F6212" s="15">
        <v>43011.0</v>
      </c>
      <c r="G6212" s="15">
        <v>43023.0</v>
      </c>
      <c r="H6212" s="14">
        <v>64.0</v>
      </c>
      <c r="I6212" s="12">
        <f>VLOOKUP(C6212, products!$A$1:$C$8, 3, FALSE)</f>
        <v>55</v>
      </c>
      <c r="J6212" s="12" t="str">
        <f>VLOOKUP(B6212,sales_teams!A:C,3)</f>
        <v>East</v>
      </c>
      <c r="K6212" s="12" t="str">
        <f>VLOOKUP(B6212,sales_teams!A:C,2)</f>
        <v>Rocco Neubert</v>
      </c>
      <c r="L6212" s="12" t="str">
        <f>VLOOKUP(D6212,accounts!A:G,6)</f>
        <v>United States</v>
      </c>
      <c r="M6212" s="12" t="str">
        <f>VLOOKUP(D6212,accounts!A:B,2)</f>
        <v>technolgy</v>
      </c>
      <c r="N6212" s="12" t="str">
        <f t="shared" si="26"/>
        <v>Oct 2017</v>
      </c>
      <c r="O6212" s="12" t="str">
        <f t="shared" si="741"/>
        <v>Oct 2017</v>
      </c>
      <c r="P6212" s="12">
        <f>VLOOKUP(D6212,accounts!A:G,4)</f>
        <v>587.72</v>
      </c>
      <c r="Q6212" s="12">
        <f t="shared" si="742"/>
        <v>0</v>
      </c>
    </row>
    <row r="6213">
      <c r="A6213" s="14" t="s">
        <v>6392</v>
      </c>
      <c r="B6213" s="14" t="s">
        <v>50</v>
      </c>
      <c r="C6213" s="14" t="s">
        <v>17</v>
      </c>
      <c r="D6213" s="14" t="s">
        <v>79</v>
      </c>
      <c r="E6213" s="14" t="s">
        <v>26</v>
      </c>
      <c r="F6213" s="15">
        <v>43011.0</v>
      </c>
      <c r="G6213" s="15">
        <v>43063.0</v>
      </c>
      <c r="H6213" s="14">
        <v>0.0</v>
      </c>
      <c r="I6213" s="12">
        <f>VLOOKUP(C6213, products!$A$1:$C$8, 3, FALSE)</f>
        <v>4821</v>
      </c>
      <c r="J6213" s="12" t="str">
        <f>VLOOKUP(B6213,sales_teams!A:C,3)</f>
        <v>West</v>
      </c>
      <c r="K6213" s="12" t="str">
        <f>VLOOKUP(B6213,sales_teams!A:C,2)</f>
        <v>Summer Sewald</v>
      </c>
      <c r="L6213" s="12" t="str">
        <f>VLOOKUP(D6213,accounts!A:G,6)</f>
        <v>Panama</v>
      </c>
      <c r="M6213" s="12" t="str">
        <f>VLOOKUP(D6213,accounts!A:B,2)</f>
        <v>technolgy</v>
      </c>
      <c r="N6213" s="12" t="str">
        <f t="shared" si="26"/>
        <v>Oct 2017</v>
      </c>
      <c r="O6213" s="12" t="str">
        <f t="shared" si="741"/>
        <v>Nov 2017</v>
      </c>
      <c r="P6213" s="12">
        <f>VLOOKUP(D6213,accounts!A:G,4)</f>
        <v>2938.67</v>
      </c>
      <c r="Q6213" s="12">
        <f t="shared" si="742"/>
        <v>31</v>
      </c>
    </row>
    <row r="6214">
      <c r="A6214" s="14" t="s">
        <v>6393</v>
      </c>
      <c r="B6214" s="14" t="s">
        <v>54</v>
      </c>
      <c r="C6214" s="14" t="s">
        <v>18</v>
      </c>
      <c r="D6214" s="14" t="s">
        <v>145</v>
      </c>
      <c r="E6214" s="14" t="s">
        <v>5</v>
      </c>
      <c r="F6214" s="15">
        <v>43011.0</v>
      </c>
      <c r="G6214" s="15">
        <v>43078.0</v>
      </c>
      <c r="H6214" s="14">
        <v>1284.0</v>
      </c>
      <c r="I6214" s="12">
        <f>VLOOKUP(C6214, products!$A$1:$C$8, 3, FALSE)</f>
        <v>1096</v>
      </c>
      <c r="J6214" s="12" t="str">
        <f>VLOOKUP(B6214,sales_teams!A:C,3)</f>
        <v>West</v>
      </c>
      <c r="K6214" s="12" t="str">
        <f>VLOOKUP(B6214,sales_teams!A:C,2)</f>
        <v>Summer Sewald</v>
      </c>
      <c r="L6214" s="12" t="str">
        <f>VLOOKUP(D6214,accounts!A:G,6)</f>
        <v>United States</v>
      </c>
      <c r="M6214" s="12" t="str">
        <f>VLOOKUP(D6214,accounts!A:B,2)</f>
        <v>technolgy</v>
      </c>
      <c r="N6214" s="12" t="str">
        <f t="shared" si="26"/>
        <v>Oct 2017</v>
      </c>
      <c r="O6214" s="12" t="str">
        <f t="shared" si="741"/>
        <v>Dec 2017</v>
      </c>
      <c r="P6214" s="12">
        <f>VLOOKUP(D6214,accounts!A:G,4)</f>
        <v>1242.32</v>
      </c>
      <c r="Q6214" s="12">
        <f t="shared" si="742"/>
        <v>61</v>
      </c>
    </row>
    <row r="6215">
      <c r="A6215" s="14" t="s">
        <v>6394</v>
      </c>
      <c r="B6215" s="14" t="s">
        <v>54</v>
      </c>
      <c r="C6215" s="14" t="s">
        <v>17</v>
      </c>
      <c r="D6215" s="14" t="s">
        <v>139</v>
      </c>
      <c r="E6215" s="14" t="s">
        <v>5</v>
      </c>
      <c r="F6215" s="15">
        <v>43011.0</v>
      </c>
      <c r="G6215" s="15">
        <v>43097.0</v>
      </c>
      <c r="H6215" s="14">
        <v>5044.0</v>
      </c>
      <c r="I6215" s="12">
        <f>VLOOKUP(C6215, products!$A$1:$C$8, 3, FALSE)</f>
        <v>4821</v>
      </c>
      <c r="J6215" s="12" t="str">
        <f>VLOOKUP(B6215,sales_teams!A:C,3)</f>
        <v>West</v>
      </c>
      <c r="K6215" s="12" t="str">
        <f>VLOOKUP(B6215,sales_teams!A:C,2)</f>
        <v>Summer Sewald</v>
      </c>
      <c r="L6215" s="12" t="str">
        <f>VLOOKUP(D6215,accounts!A:G,6)</f>
        <v>United States</v>
      </c>
      <c r="M6215" s="12" t="str">
        <f>VLOOKUP(D6215,accounts!A:B,2)</f>
        <v>technolgy</v>
      </c>
      <c r="N6215" s="12" t="str">
        <f t="shared" si="26"/>
        <v>Oct 2017</v>
      </c>
      <c r="O6215" s="12" t="str">
        <f t="shared" si="741"/>
        <v>Dec 2017</v>
      </c>
      <c r="P6215" s="12">
        <f>VLOOKUP(D6215,accounts!A:G,4)</f>
        <v>527.11</v>
      </c>
      <c r="Q6215" s="12">
        <f t="shared" si="742"/>
        <v>61</v>
      </c>
    </row>
    <row r="6216">
      <c r="A6216" s="14" t="s">
        <v>6395</v>
      </c>
      <c r="B6216" s="14" t="s">
        <v>55</v>
      </c>
      <c r="C6216" s="14" t="s">
        <v>19</v>
      </c>
      <c r="D6216" s="14" t="s">
        <v>89</v>
      </c>
      <c r="E6216" s="14" t="s">
        <v>26</v>
      </c>
      <c r="F6216" s="15">
        <v>43011.0</v>
      </c>
      <c r="G6216" s="15">
        <v>43014.0</v>
      </c>
      <c r="H6216" s="14">
        <v>0.0</v>
      </c>
      <c r="I6216" s="12">
        <f>VLOOKUP(C6216, products!$A$1:$C$8, 3, FALSE)</f>
        <v>55</v>
      </c>
      <c r="J6216" s="12" t="str">
        <f>VLOOKUP(B6216,sales_teams!A:C,3)</f>
        <v>West</v>
      </c>
      <c r="K6216" s="12" t="str">
        <f>VLOOKUP(B6216,sales_teams!A:C,2)</f>
        <v>Summer Sewald</v>
      </c>
      <c r="L6216" s="12" t="str">
        <f>VLOOKUP(D6216,accounts!A:G,6)</f>
        <v>United States</v>
      </c>
      <c r="M6216" s="12" t="str">
        <f>VLOOKUP(D6216,accounts!A:B,2)</f>
        <v>employment</v>
      </c>
      <c r="N6216" s="12" t="str">
        <f t="shared" si="26"/>
        <v>Oct 2017</v>
      </c>
      <c r="O6216" s="12" t="str">
        <f t="shared" si="741"/>
        <v>Oct 2017</v>
      </c>
      <c r="P6216" s="12">
        <f>VLOOKUP(D6216,accounts!A:G,4)</f>
        <v>2871.35</v>
      </c>
      <c r="Q6216" s="12">
        <f t="shared" si="742"/>
        <v>0</v>
      </c>
    </row>
    <row r="6217">
      <c r="A6217" s="14" t="s">
        <v>6396</v>
      </c>
      <c r="B6217" s="14" t="s">
        <v>57</v>
      </c>
      <c r="C6217" s="14" t="s">
        <v>21</v>
      </c>
      <c r="D6217" s="14" t="s">
        <v>79</v>
      </c>
      <c r="E6217" s="14" t="s">
        <v>5</v>
      </c>
      <c r="F6217" s="15">
        <v>43011.0</v>
      </c>
      <c r="G6217" s="15">
        <v>43017.0</v>
      </c>
      <c r="H6217" s="14">
        <v>3254.0</v>
      </c>
      <c r="I6217" s="12">
        <f>VLOOKUP(C6217, products!$A$1:$C$8, 3, FALSE)</f>
        <v>3393</v>
      </c>
      <c r="J6217" s="12" t="str">
        <f>VLOOKUP(B6217,sales_teams!A:C,3)</f>
        <v>West</v>
      </c>
      <c r="K6217" s="12" t="str">
        <f>VLOOKUP(B6217,sales_teams!A:C,2)</f>
        <v>Summer Sewald</v>
      </c>
      <c r="L6217" s="12" t="str">
        <f>VLOOKUP(D6217,accounts!A:G,6)</f>
        <v>Panama</v>
      </c>
      <c r="M6217" s="12" t="str">
        <f>VLOOKUP(D6217,accounts!A:B,2)</f>
        <v>technolgy</v>
      </c>
      <c r="N6217" s="12" t="str">
        <f t="shared" si="26"/>
        <v>Oct 2017</v>
      </c>
      <c r="O6217" s="12" t="str">
        <f t="shared" si="741"/>
        <v>Oct 2017</v>
      </c>
      <c r="P6217" s="12">
        <f>VLOOKUP(D6217,accounts!A:G,4)</f>
        <v>2938.67</v>
      </c>
      <c r="Q6217" s="12">
        <f t="shared" si="742"/>
        <v>0</v>
      </c>
    </row>
    <row r="6218">
      <c r="A6218" s="14" t="s">
        <v>6397</v>
      </c>
      <c r="B6218" s="14" t="s">
        <v>58</v>
      </c>
      <c r="C6218" s="14" t="s">
        <v>17</v>
      </c>
      <c r="D6218" s="14" t="s">
        <v>68</v>
      </c>
      <c r="E6218" s="14" t="s">
        <v>26</v>
      </c>
      <c r="F6218" s="15">
        <v>43011.0</v>
      </c>
      <c r="G6218" s="15">
        <v>43016.0</v>
      </c>
      <c r="H6218" s="14">
        <v>0.0</v>
      </c>
      <c r="I6218" s="12">
        <f>VLOOKUP(C6218, products!$A$1:$C$8, 3, FALSE)</f>
        <v>4821</v>
      </c>
      <c r="J6218" s="12" t="str">
        <f>VLOOKUP(B6218,sales_teams!A:C,3)</f>
        <v>West</v>
      </c>
      <c r="K6218" s="12" t="str">
        <f>VLOOKUP(B6218,sales_teams!A:C,2)</f>
        <v>Summer Sewald</v>
      </c>
      <c r="L6218" s="12" t="str">
        <f>VLOOKUP(D6218,accounts!A:G,6)</f>
        <v>Korea</v>
      </c>
      <c r="M6218" s="12" t="str">
        <f>VLOOKUP(D6218,accounts!A:B,2)</f>
        <v>technolgy</v>
      </c>
      <c r="N6218" s="12" t="str">
        <f t="shared" si="26"/>
        <v>Oct 2017</v>
      </c>
      <c r="O6218" s="12" t="str">
        <f t="shared" si="741"/>
        <v>Oct 2017</v>
      </c>
      <c r="P6218" s="12">
        <f>VLOOKUP(D6218,accounts!A:G,4)</f>
        <v>8170.38</v>
      </c>
      <c r="Q6218" s="12">
        <f t="shared" si="742"/>
        <v>0</v>
      </c>
    </row>
    <row r="6219">
      <c r="A6219" s="14" t="s">
        <v>6398</v>
      </c>
      <c r="B6219" s="14" t="s">
        <v>59</v>
      </c>
      <c r="C6219" s="14" t="s">
        <v>19</v>
      </c>
      <c r="D6219" s="14" t="s">
        <v>87</v>
      </c>
      <c r="E6219" s="14" t="s">
        <v>26</v>
      </c>
      <c r="F6219" s="15">
        <v>43011.0</v>
      </c>
      <c r="G6219" s="15">
        <v>43092.0</v>
      </c>
      <c r="H6219" s="14">
        <v>0.0</v>
      </c>
      <c r="I6219" s="12">
        <f>VLOOKUP(C6219, products!$A$1:$C$8, 3, FALSE)</f>
        <v>55</v>
      </c>
      <c r="J6219" s="12" t="str">
        <f>VLOOKUP(B6219,sales_teams!A:C,3)</f>
        <v>West</v>
      </c>
      <c r="K6219" s="12" t="str">
        <f>VLOOKUP(B6219,sales_teams!A:C,2)</f>
        <v>Summer Sewald</v>
      </c>
      <c r="L6219" s="12" t="str">
        <f>VLOOKUP(D6219,accounts!A:G,6)</f>
        <v>United States</v>
      </c>
      <c r="M6219" s="12" t="str">
        <f>VLOOKUP(D6219,accounts!A:B,2)</f>
        <v>entertainment</v>
      </c>
      <c r="N6219" s="12" t="str">
        <f t="shared" si="26"/>
        <v>Oct 2017</v>
      </c>
      <c r="O6219" s="12" t="str">
        <f t="shared" si="741"/>
        <v>Dec 2017</v>
      </c>
      <c r="P6219" s="12">
        <f>VLOOKUP(D6219,accounts!A:G,4)</f>
        <v>3838.39</v>
      </c>
      <c r="Q6219" s="12">
        <f t="shared" si="742"/>
        <v>61</v>
      </c>
    </row>
    <row r="6220">
      <c r="A6220" s="14" t="s">
        <v>6399</v>
      </c>
      <c r="B6220" s="14" t="s">
        <v>60</v>
      </c>
      <c r="C6220" s="14" t="s">
        <v>17</v>
      </c>
      <c r="D6220" s="14" t="s">
        <v>106</v>
      </c>
      <c r="E6220" s="14" t="s">
        <v>5</v>
      </c>
      <c r="F6220" s="15">
        <v>43011.0</v>
      </c>
      <c r="G6220" s="15">
        <v>43018.0</v>
      </c>
      <c r="H6220" s="14">
        <v>5127.0</v>
      </c>
      <c r="I6220" s="12">
        <f>VLOOKUP(C6220, products!$A$1:$C$8, 3, FALSE)</f>
        <v>4821</v>
      </c>
      <c r="J6220" s="12" t="str">
        <f>VLOOKUP(B6220,sales_teams!A:C,3)</f>
        <v>West</v>
      </c>
      <c r="K6220" s="12" t="str">
        <f>VLOOKUP(B6220,sales_teams!A:C,2)</f>
        <v>Summer Sewald</v>
      </c>
      <c r="L6220" s="12" t="str">
        <f>VLOOKUP(D6220,accounts!A:G,6)</f>
        <v>United States</v>
      </c>
      <c r="M6220" s="12" t="str">
        <f>VLOOKUP(D6220,accounts!A:B,2)</f>
        <v>finance</v>
      </c>
      <c r="N6220" s="12" t="str">
        <f t="shared" si="26"/>
        <v>Oct 2017</v>
      </c>
      <c r="O6220" s="12" t="str">
        <f t="shared" si="741"/>
        <v>Oct 2017</v>
      </c>
      <c r="P6220" s="12">
        <f>VLOOKUP(D6220,accounts!A:G,4)</f>
        <v>646.1</v>
      </c>
      <c r="Q6220" s="12">
        <f t="shared" si="742"/>
        <v>0</v>
      </c>
    </row>
    <row r="6221">
      <c r="A6221" s="14" t="s">
        <v>6400</v>
      </c>
      <c r="B6221" s="14" t="s">
        <v>61</v>
      </c>
      <c r="C6221" s="14" t="s">
        <v>17</v>
      </c>
      <c r="D6221" s="14" t="s">
        <v>116</v>
      </c>
      <c r="E6221" s="14" t="s">
        <v>5</v>
      </c>
      <c r="F6221" s="15">
        <v>43011.0</v>
      </c>
      <c r="G6221" s="15">
        <v>43045.0</v>
      </c>
      <c r="H6221" s="14">
        <v>4194.0</v>
      </c>
      <c r="I6221" s="12">
        <f>VLOOKUP(C6221, products!$A$1:$C$8, 3, FALSE)</f>
        <v>4821</v>
      </c>
      <c r="J6221" s="12" t="str">
        <f>VLOOKUP(B6221,sales_teams!A:C,3)</f>
        <v>West</v>
      </c>
      <c r="K6221" s="12" t="str">
        <f>VLOOKUP(B6221,sales_teams!A:C,2)</f>
        <v>Summer Sewald</v>
      </c>
      <c r="L6221" s="12" t="str">
        <f>VLOOKUP(D6221,accounts!A:G,6)</f>
        <v>United States</v>
      </c>
      <c r="M6221" s="12" t="str">
        <f>VLOOKUP(D6221,accounts!A:B,2)</f>
        <v>services</v>
      </c>
      <c r="N6221" s="12" t="str">
        <f t="shared" si="26"/>
        <v>Oct 2017</v>
      </c>
      <c r="O6221" s="12" t="str">
        <f t="shared" si="741"/>
        <v>Nov 2017</v>
      </c>
      <c r="P6221" s="12">
        <f>VLOOKUP(D6221,accounts!A:G,4)</f>
        <v>692.19</v>
      </c>
      <c r="Q6221" s="12">
        <f t="shared" si="742"/>
        <v>31</v>
      </c>
    </row>
    <row r="6222">
      <c r="A6222" s="14" t="s">
        <v>6401</v>
      </c>
      <c r="B6222" s="14" t="s">
        <v>61</v>
      </c>
      <c r="C6222" s="14" t="s">
        <v>17</v>
      </c>
      <c r="D6222" s="14" t="s">
        <v>74</v>
      </c>
      <c r="E6222" s="14" t="s">
        <v>5</v>
      </c>
      <c r="F6222" s="15">
        <v>43011.0</v>
      </c>
      <c r="G6222" s="15">
        <v>43019.0</v>
      </c>
      <c r="H6222" s="14">
        <v>4105.0</v>
      </c>
      <c r="I6222" s="12">
        <f>VLOOKUP(C6222, products!$A$1:$C$8, 3, FALSE)</f>
        <v>4821</v>
      </c>
      <c r="J6222" s="12" t="str">
        <f>VLOOKUP(B6222,sales_teams!A:C,3)</f>
        <v>West</v>
      </c>
      <c r="K6222" s="12" t="str">
        <f>VLOOKUP(B6222,sales_teams!A:C,2)</f>
        <v>Summer Sewald</v>
      </c>
      <c r="L6222" s="12" t="str">
        <f>VLOOKUP(D6222,accounts!A:G,6)</f>
        <v>United States</v>
      </c>
      <c r="M6222" s="12" t="str">
        <f>VLOOKUP(D6222,accounts!A:B,2)</f>
        <v>retail</v>
      </c>
      <c r="N6222" s="12" t="str">
        <f t="shared" si="26"/>
        <v>Oct 2017</v>
      </c>
      <c r="O6222" s="12" t="str">
        <f t="shared" si="741"/>
        <v>Oct 2017</v>
      </c>
      <c r="P6222" s="12">
        <f>VLOOKUP(D6222,accounts!A:G,4)</f>
        <v>2214.94</v>
      </c>
      <c r="Q6222" s="12">
        <f t="shared" si="742"/>
        <v>0</v>
      </c>
    </row>
    <row r="6223">
      <c r="A6223" s="14" t="s">
        <v>6402</v>
      </c>
      <c r="B6223" s="14" t="s">
        <v>32</v>
      </c>
      <c r="C6223" s="14" t="s">
        <v>19</v>
      </c>
      <c r="D6223" s="14" t="s">
        <v>98</v>
      </c>
      <c r="E6223" s="14" t="s">
        <v>26</v>
      </c>
      <c r="F6223" s="15">
        <v>43012.0</v>
      </c>
      <c r="G6223" s="15">
        <v>43021.0</v>
      </c>
      <c r="H6223" s="14">
        <v>0.0</v>
      </c>
      <c r="I6223" s="12">
        <f>VLOOKUP(C6223, products!$A$1:$C$8, 3, FALSE)</f>
        <v>55</v>
      </c>
      <c r="J6223" s="12" t="str">
        <f>VLOOKUP(B6223,sales_teams!A:C,3)</f>
        <v>Central</v>
      </c>
      <c r="K6223" s="12" t="str">
        <f>VLOOKUP(B6223,sales_teams!A:C,2)</f>
        <v>Dustin Brinkmann</v>
      </c>
      <c r="L6223" s="12" t="str">
        <f>VLOOKUP(D6223,accounts!A:G,6)</f>
        <v>United States</v>
      </c>
      <c r="M6223" s="12" t="str">
        <f>VLOOKUP(D6223,accounts!A:B,2)</f>
        <v>retail</v>
      </c>
      <c r="N6223" s="12" t="str">
        <f t="shared" si="26"/>
        <v>Oct 2017</v>
      </c>
      <c r="O6223" s="12" t="str">
        <f t="shared" si="741"/>
        <v>Oct 2017</v>
      </c>
      <c r="P6223" s="12">
        <f>VLOOKUP(D6223,accounts!A:G,4)</f>
        <v>718.62</v>
      </c>
      <c r="Q6223" s="12">
        <f t="shared" si="742"/>
        <v>0</v>
      </c>
    </row>
    <row r="6224">
      <c r="A6224" s="14" t="s">
        <v>6403</v>
      </c>
      <c r="B6224" s="14" t="s">
        <v>32</v>
      </c>
      <c r="C6224" s="14" t="s">
        <v>19</v>
      </c>
      <c r="D6224" s="14" t="s">
        <v>127</v>
      </c>
      <c r="E6224" s="14" t="s">
        <v>5</v>
      </c>
      <c r="F6224" s="15">
        <v>43012.0</v>
      </c>
      <c r="G6224" s="15">
        <v>43085.0</v>
      </c>
      <c r="H6224" s="14">
        <v>59.0</v>
      </c>
      <c r="I6224" s="12">
        <f>VLOOKUP(C6224, products!$A$1:$C$8, 3, FALSE)</f>
        <v>55</v>
      </c>
      <c r="J6224" s="12" t="str">
        <f>VLOOKUP(B6224,sales_teams!A:C,3)</f>
        <v>Central</v>
      </c>
      <c r="K6224" s="12" t="str">
        <f>VLOOKUP(B6224,sales_teams!A:C,2)</f>
        <v>Dustin Brinkmann</v>
      </c>
      <c r="L6224" s="12" t="str">
        <f>VLOOKUP(D6224,accounts!A:G,6)</f>
        <v>United States</v>
      </c>
      <c r="M6224" s="12" t="str">
        <f>VLOOKUP(D6224,accounts!A:B,2)</f>
        <v>telecommunications</v>
      </c>
      <c r="N6224" s="12" t="str">
        <f t="shared" si="26"/>
        <v>Oct 2017</v>
      </c>
      <c r="O6224" s="12" t="str">
        <f t="shared" si="741"/>
        <v>Dec 2017</v>
      </c>
      <c r="P6224" s="12">
        <f>VLOOKUP(D6224,accounts!A:G,4)</f>
        <v>86.68</v>
      </c>
      <c r="Q6224" s="12">
        <f t="shared" si="742"/>
        <v>61</v>
      </c>
    </row>
    <row r="6225">
      <c r="A6225" s="14" t="s">
        <v>6404</v>
      </c>
      <c r="B6225" s="14" t="s">
        <v>33</v>
      </c>
      <c r="C6225" s="14" t="s">
        <v>20</v>
      </c>
      <c r="D6225" s="14" t="s">
        <v>145</v>
      </c>
      <c r="E6225" s="14" t="s">
        <v>26</v>
      </c>
      <c r="F6225" s="15">
        <v>43012.0</v>
      </c>
      <c r="G6225" s="15">
        <v>43040.0</v>
      </c>
      <c r="H6225" s="14">
        <v>0.0</v>
      </c>
      <c r="I6225" s="12">
        <f>VLOOKUP(C6225, products!$A$1:$C$8, 3, FALSE)</f>
        <v>5482</v>
      </c>
      <c r="J6225" s="12" t="str">
        <f>VLOOKUP(B6225,sales_teams!A:C,3)</f>
        <v>Central</v>
      </c>
      <c r="K6225" s="12" t="str">
        <f>VLOOKUP(B6225,sales_teams!A:C,2)</f>
        <v>Dustin Brinkmann</v>
      </c>
      <c r="L6225" s="12" t="str">
        <f>VLOOKUP(D6225,accounts!A:G,6)</f>
        <v>United States</v>
      </c>
      <c r="M6225" s="12" t="str">
        <f>VLOOKUP(D6225,accounts!A:B,2)</f>
        <v>technolgy</v>
      </c>
      <c r="N6225" s="12" t="str">
        <f t="shared" si="26"/>
        <v>Oct 2017</v>
      </c>
      <c r="O6225" s="12" t="str">
        <f t="shared" si="741"/>
        <v>Nov 2017</v>
      </c>
      <c r="P6225" s="12">
        <f>VLOOKUP(D6225,accounts!A:G,4)</f>
        <v>1242.32</v>
      </c>
      <c r="Q6225" s="12">
        <f t="shared" si="742"/>
        <v>31</v>
      </c>
    </row>
    <row r="6226">
      <c r="A6226" s="14" t="s">
        <v>6405</v>
      </c>
      <c r="B6226" s="14" t="s">
        <v>33</v>
      </c>
      <c r="C6226" s="14" t="s">
        <v>21</v>
      </c>
      <c r="D6226" s="14" t="s">
        <v>114</v>
      </c>
      <c r="E6226" s="14" t="s">
        <v>26</v>
      </c>
      <c r="F6226" s="15">
        <v>43012.0</v>
      </c>
      <c r="G6226" s="15">
        <v>43019.0</v>
      </c>
      <c r="H6226" s="14">
        <v>0.0</v>
      </c>
      <c r="I6226" s="12">
        <f>VLOOKUP(C6226, products!$A$1:$C$8, 3, FALSE)</f>
        <v>3393</v>
      </c>
      <c r="J6226" s="12" t="str">
        <f>VLOOKUP(B6226,sales_teams!A:C,3)</f>
        <v>Central</v>
      </c>
      <c r="K6226" s="12" t="str">
        <f>VLOOKUP(B6226,sales_teams!A:C,2)</f>
        <v>Dustin Brinkmann</v>
      </c>
      <c r="L6226" s="12" t="str">
        <f>VLOOKUP(D6226,accounts!A:G,6)</f>
        <v>United States</v>
      </c>
      <c r="M6226" s="12" t="str">
        <f>VLOOKUP(D6226,accounts!A:B,2)</f>
        <v>technolgy</v>
      </c>
      <c r="N6226" s="12" t="str">
        <f t="shared" si="26"/>
        <v>Oct 2017</v>
      </c>
      <c r="O6226" s="12" t="str">
        <f t="shared" si="741"/>
        <v>Oct 2017</v>
      </c>
      <c r="P6226" s="12">
        <f>VLOOKUP(D6226,accounts!A:G,4)</f>
        <v>1100.04</v>
      </c>
      <c r="Q6226" s="12">
        <f t="shared" si="742"/>
        <v>0</v>
      </c>
    </row>
    <row r="6227">
      <c r="A6227" s="14" t="s">
        <v>6406</v>
      </c>
      <c r="B6227" s="14" t="s">
        <v>33</v>
      </c>
      <c r="C6227" s="14" t="s">
        <v>19</v>
      </c>
      <c r="D6227" s="14" t="s">
        <v>122</v>
      </c>
      <c r="E6227" s="14" t="s">
        <v>5</v>
      </c>
      <c r="F6227" s="15">
        <v>43012.0</v>
      </c>
      <c r="G6227" s="15">
        <v>43019.0</v>
      </c>
      <c r="H6227" s="14">
        <v>54.0</v>
      </c>
      <c r="I6227" s="12">
        <f>VLOOKUP(C6227, products!$A$1:$C$8, 3, FALSE)</f>
        <v>55</v>
      </c>
      <c r="J6227" s="12" t="str">
        <f>VLOOKUP(B6227,sales_teams!A:C,3)</f>
        <v>Central</v>
      </c>
      <c r="K6227" s="12" t="str">
        <f>VLOOKUP(B6227,sales_teams!A:C,2)</f>
        <v>Dustin Brinkmann</v>
      </c>
      <c r="L6227" s="12" t="str">
        <f>VLOOKUP(D6227,accounts!A:G,6)</f>
        <v>United States</v>
      </c>
      <c r="M6227" s="12" t="str">
        <f>VLOOKUP(D6227,accounts!A:B,2)</f>
        <v>software</v>
      </c>
      <c r="N6227" s="12" t="str">
        <f t="shared" si="26"/>
        <v>Oct 2017</v>
      </c>
      <c r="O6227" s="12" t="str">
        <f t="shared" si="741"/>
        <v>Oct 2017</v>
      </c>
      <c r="P6227" s="12">
        <f>VLOOKUP(D6227,accounts!A:G,4)</f>
        <v>987.39</v>
      </c>
      <c r="Q6227" s="12">
        <f t="shared" si="742"/>
        <v>0</v>
      </c>
    </row>
    <row r="6228">
      <c r="A6228" s="14" t="s">
        <v>6407</v>
      </c>
      <c r="B6228" s="14" t="s">
        <v>34</v>
      </c>
      <c r="C6228" s="14" t="s">
        <v>20</v>
      </c>
      <c r="D6228" s="14" t="s">
        <v>77</v>
      </c>
      <c r="E6228" s="14" t="s">
        <v>5</v>
      </c>
      <c r="F6228" s="15">
        <v>43012.0</v>
      </c>
      <c r="G6228" s="15">
        <v>43022.0</v>
      </c>
      <c r="H6228" s="14">
        <v>5989.0</v>
      </c>
      <c r="I6228" s="12">
        <f>VLOOKUP(C6228, products!$A$1:$C$8, 3, FALSE)</f>
        <v>5482</v>
      </c>
      <c r="J6228" s="12" t="str">
        <f>VLOOKUP(B6228,sales_teams!A:C,3)</f>
        <v>Central</v>
      </c>
      <c r="K6228" s="12" t="str">
        <f>VLOOKUP(B6228,sales_teams!A:C,2)</f>
        <v>Dustin Brinkmann</v>
      </c>
      <c r="L6228" s="12" t="str">
        <f>VLOOKUP(D6228,accounts!A:G,6)</f>
        <v>United States</v>
      </c>
      <c r="M6228" s="12" t="str">
        <f>VLOOKUP(D6228,accounts!A:B,2)</f>
        <v>retail</v>
      </c>
      <c r="N6228" s="12" t="str">
        <f t="shared" si="26"/>
        <v>Oct 2017</v>
      </c>
      <c r="O6228" s="12" t="str">
        <f t="shared" si="741"/>
        <v>Oct 2017</v>
      </c>
      <c r="P6228" s="12">
        <f>VLOOKUP(D6228,accounts!A:G,4)</f>
        <v>1419.98</v>
      </c>
      <c r="Q6228" s="12">
        <f t="shared" si="742"/>
        <v>0</v>
      </c>
    </row>
    <row r="6229">
      <c r="A6229" s="14" t="s">
        <v>6408</v>
      </c>
      <c r="B6229" s="14" t="s">
        <v>37</v>
      </c>
      <c r="C6229" s="14" t="s">
        <v>17</v>
      </c>
      <c r="D6229" s="14" t="s">
        <v>129</v>
      </c>
      <c r="E6229" s="14" t="s">
        <v>26</v>
      </c>
      <c r="F6229" s="15">
        <v>43012.0</v>
      </c>
      <c r="G6229" s="15">
        <v>43023.0</v>
      </c>
      <c r="H6229" s="14">
        <v>0.0</v>
      </c>
      <c r="I6229" s="12">
        <f>VLOOKUP(C6229, products!$A$1:$C$8, 3, FALSE)</f>
        <v>4821</v>
      </c>
      <c r="J6229" s="12" t="str">
        <f>VLOOKUP(B6229,sales_teams!A:C,3)</f>
        <v>East</v>
      </c>
      <c r="K6229" s="12" t="str">
        <f>VLOOKUP(B6229,sales_teams!A:C,2)</f>
        <v>Rocco Neubert</v>
      </c>
      <c r="L6229" s="12" t="str">
        <f>VLOOKUP(D6229,accounts!A:G,6)</f>
        <v>United States</v>
      </c>
      <c r="M6229" s="12" t="str">
        <f>VLOOKUP(D6229,accounts!A:B,2)</f>
        <v>medical</v>
      </c>
      <c r="N6229" s="12" t="str">
        <f t="shared" si="26"/>
        <v>Oct 2017</v>
      </c>
      <c r="O6229" s="12" t="str">
        <f t="shared" si="741"/>
        <v>Oct 2017</v>
      </c>
      <c r="P6229" s="12">
        <f>VLOOKUP(D6229,accounts!A:G,4)</f>
        <v>2818.38</v>
      </c>
      <c r="Q6229" s="12">
        <f t="shared" si="742"/>
        <v>0</v>
      </c>
    </row>
    <row r="6230">
      <c r="A6230" s="14" t="s">
        <v>6409</v>
      </c>
      <c r="B6230" s="14" t="s">
        <v>38</v>
      </c>
      <c r="C6230" s="14" t="s">
        <v>17</v>
      </c>
      <c r="D6230" s="14" t="s">
        <v>109</v>
      </c>
      <c r="E6230" s="14" t="s">
        <v>26</v>
      </c>
      <c r="F6230" s="15">
        <v>43012.0</v>
      </c>
      <c r="G6230" s="15">
        <v>43020.0</v>
      </c>
      <c r="H6230" s="14">
        <v>0.0</v>
      </c>
      <c r="I6230" s="12">
        <f>VLOOKUP(C6230, products!$A$1:$C$8, 3, FALSE)</f>
        <v>4821</v>
      </c>
      <c r="J6230" s="12" t="str">
        <f>VLOOKUP(B6230,sales_teams!A:C,3)</f>
        <v>East</v>
      </c>
      <c r="K6230" s="12" t="str">
        <f>VLOOKUP(B6230,sales_teams!A:C,2)</f>
        <v>Rocco Neubert</v>
      </c>
      <c r="L6230" s="12" t="str">
        <f>VLOOKUP(D6230,accounts!A:G,6)</f>
        <v>Kenya</v>
      </c>
      <c r="M6230" s="12" t="str">
        <f>VLOOKUP(D6230,accounts!A:B,2)</f>
        <v>medical</v>
      </c>
      <c r="N6230" s="12" t="str">
        <f t="shared" si="26"/>
        <v>Oct 2017</v>
      </c>
      <c r="O6230" s="12" t="str">
        <f t="shared" si="741"/>
        <v>Oct 2017</v>
      </c>
      <c r="P6230" s="12">
        <f>VLOOKUP(D6230,accounts!A:G,4)</f>
        <v>647.18</v>
      </c>
      <c r="Q6230" s="12">
        <f t="shared" si="742"/>
        <v>0</v>
      </c>
    </row>
    <row r="6231">
      <c r="A6231" s="14" t="s">
        <v>6410</v>
      </c>
      <c r="B6231" s="14" t="s">
        <v>38</v>
      </c>
      <c r="C6231" s="14" t="s">
        <v>20</v>
      </c>
      <c r="D6231" s="14" t="s">
        <v>101</v>
      </c>
      <c r="E6231" s="14" t="s">
        <v>5</v>
      </c>
      <c r="F6231" s="15">
        <v>43012.0</v>
      </c>
      <c r="G6231" s="15">
        <v>43090.0</v>
      </c>
      <c r="H6231" s="14">
        <v>4735.0</v>
      </c>
      <c r="I6231" s="12">
        <f>VLOOKUP(C6231, products!$A$1:$C$8, 3, FALSE)</f>
        <v>5482</v>
      </c>
      <c r="J6231" s="12" t="str">
        <f>VLOOKUP(B6231,sales_teams!A:C,3)</f>
        <v>East</v>
      </c>
      <c r="K6231" s="12" t="str">
        <f>VLOOKUP(B6231,sales_teams!A:C,2)</f>
        <v>Rocco Neubert</v>
      </c>
      <c r="L6231" s="12" t="str">
        <f>VLOOKUP(D6231,accounts!A:G,6)</f>
        <v>United States</v>
      </c>
      <c r="M6231" s="12" t="str">
        <f>VLOOKUP(D6231,accounts!A:B,2)</f>
        <v>finance</v>
      </c>
      <c r="N6231" s="12" t="str">
        <f t="shared" si="26"/>
        <v>Oct 2017</v>
      </c>
      <c r="O6231" s="12" t="str">
        <f t="shared" si="741"/>
        <v>Dec 2017</v>
      </c>
      <c r="P6231" s="12">
        <f>VLOOKUP(D6231,accounts!A:G,4)</f>
        <v>1102.43</v>
      </c>
      <c r="Q6231" s="12">
        <f t="shared" si="742"/>
        <v>61</v>
      </c>
    </row>
    <row r="6232">
      <c r="A6232" s="14" t="s">
        <v>6411</v>
      </c>
      <c r="B6232" s="14" t="s">
        <v>38</v>
      </c>
      <c r="C6232" s="14" t="s">
        <v>17</v>
      </c>
      <c r="D6232" s="14" t="s">
        <v>79</v>
      </c>
      <c r="E6232" s="14" t="s">
        <v>5</v>
      </c>
      <c r="F6232" s="15">
        <v>43012.0</v>
      </c>
      <c r="G6232" s="15">
        <v>43018.0</v>
      </c>
      <c r="H6232" s="14">
        <v>5055.0</v>
      </c>
      <c r="I6232" s="12">
        <f>VLOOKUP(C6232, products!$A$1:$C$8, 3, FALSE)</f>
        <v>4821</v>
      </c>
      <c r="J6232" s="12" t="str">
        <f>VLOOKUP(B6232,sales_teams!A:C,3)</f>
        <v>East</v>
      </c>
      <c r="K6232" s="12" t="str">
        <f>VLOOKUP(B6232,sales_teams!A:C,2)</f>
        <v>Rocco Neubert</v>
      </c>
      <c r="L6232" s="12" t="str">
        <f>VLOOKUP(D6232,accounts!A:G,6)</f>
        <v>Panama</v>
      </c>
      <c r="M6232" s="12" t="str">
        <f>VLOOKUP(D6232,accounts!A:B,2)</f>
        <v>technolgy</v>
      </c>
      <c r="N6232" s="12" t="str">
        <f t="shared" si="26"/>
        <v>Oct 2017</v>
      </c>
      <c r="O6232" s="12" t="str">
        <f t="shared" si="741"/>
        <v>Oct 2017</v>
      </c>
      <c r="P6232" s="12">
        <f>VLOOKUP(D6232,accounts!A:G,4)</f>
        <v>2938.67</v>
      </c>
      <c r="Q6232" s="12">
        <f t="shared" si="742"/>
        <v>0</v>
      </c>
    </row>
    <row r="6233">
      <c r="A6233" s="14" t="s">
        <v>6412</v>
      </c>
      <c r="B6233" s="14" t="s">
        <v>44</v>
      </c>
      <c r="C6233" s="14" t="s">
        <v>20</v>
      </c>
      <c r="D6233" s="14" t="s">
        <v>93</v>
      </c>
      <c r="E6233" s="14" t="s">
        <v>5</v>
      </c>
      <c r="F6233" s="15">
        <v>43012.0</v>
      </c>
      <c r="G6233" s="15">
        <v>43074.0</v>
      </c>
      <c r="H6233" s="14">
        <v>4527.0</v>
      </c>
      <c r="I6233" s="12">
        <f>VLOOKUP(C6233, products!$A$1:$C$8, 3, FALSE)</f>
        <v>5482</v>
      </c>
      <c r="J6233" s="12" t="str">
        <f>VLOOKUP(B6233,sales_teams!A:C,3)</f>
        <v>East</v>
      </c>
      <c r="K6233" s="12" t="str">
        <f>VLOOKUP(B6233,sales_teams!A:C,2)</f>
        <v>Rocco Neubert</v>
      </c>
      <c r="L6233" s="12" t="str">
        <f>VLOOKUP(D6233,accounts!A:G,6)</f>
        <v>United States</v>
      </c>
      <c r="M6233" s="12" t="str">
        <f>VLOOKUP(D6233,accounts!A:B,2)</f>
        <v>retail</v>
      </c>
      <c r="N6233" s="12" t="str">
        <f t="shared" si="26"/>
        <v>Oct 2017</v>
      </c>
      <c r="O6233" s="12" t="str">
        <f t="shared" si="741"/>
        <v>Dec 2017</v>
      </c>
      <c r="P6233" s="12">
        <f>VLOOKUP(D6233,accounts!A:G,4)</f>
        <v>4968.91</v>
      </c>
      <c r="Q6233" s="12">
        <f t="shared" si="742"/>
        <v>61</v>
      </c>
    </row>
    <row r="6234">
      <c r="A6234" s="14" t="s">
        <v>6413</v>
      </c>
      <c r="B6234" s="14" t="s">
        <v>45</v>
      </c>
      <c r="C6234" s="14" t="s">
        <v>22</v>
      </c>
      <c r="D6234" s="14" t="s">
        <v>102</v>
      </c>
      <c r="E6234" s="14" t="s">
        <v>26</v>
      </c>
      <c r="F6234" s="15">
        <v>43012.0</v>
      </c>
      <c r="G6234" s="15">
        <v>43092.0</v>
      </c>
      <c r="H6234" s="14">
        <v>0.0</v>
      </c>
      <c r="I6234" s="12">
        <f>VLOOKUP(C6234, products!$A$1:$C$8, 3, FALSE)</f>
        <v>550</v>
      </c>
      <c r="J6234" s="12" t="str">
        <f>VLOOKUP(B6234,sales_teams!A:C,3)</f>
        <v>East</v>
      </c>
      <c r="K6234" s="12" t="str">
        <f>VLOOKUP(B6234,sales_teams!A:C,2)</f>
        <v>Rocco Neubert</v>
      </c>
      <c r="L6234" s="12" t="str">
        <f>VLOOKUP(D6234,accounts!A:G,6)</f>
        <v>United States</v>
      </c>
      <c r="M6234" s="12" t="str">
        <f>VLOOKUP(D6234,accounts!A:B,2)</f>
        <v>marketing</v>
      </c>
      <c r="N6234" s="12" t="str">
        <f t="shared" si="26"/>
        <v>Oct 2017</v>
      </c>
      <c r="O6234" s="12" t="str">
        <f t="shared" si="741"/>
        <v>Dec 2017</v>
      </c>
      <c r="P6234" s="12">
        <f>VLOOKUP(D6234,accounts!A:G,4)</f>
        <v>2173.98</v>
      </c>
      <c r="Q6234" s="12">
        <f t="shared" si="742"/>
        <v>61</v>
      </c>
    </row>
    <row r="6235">
      <c r="A6235" s="14" t="s">
        <v>6414</v>
      </c>
      <c r="B6235" s="14" t="s">
        <v>45</v>
      </c>
      <c r="C6235" s="14" t="s">
        <v>17</v>
      </c>
      <c r="D6235" s="14" t="s">
        <v>131</v>
      </c>
      <c r="E6235" s="14" t="s">
        <v>26</v>
      </c>
      <c r="F6235" s="15">
        <v>43012.0</v>
      </c>
      <c r="G6235" s="15">
        <v>43023.0</v>
      </c>
      <c r="H6235" s="14">
        <v>0.0</v>
      </c>
      <c r="I6235" s="12">
        <f>VLOOKUP(C6235, products!$A$1:$C$8, 3, FALSE)</f>
        <v>4821</v>
      </c>
      <c r="J6235" s="12" t="str">
        <f>VLOOKUP(B6235,sales_teams!A:C,3)</f>
        <v>East</v>
      </c>
      <c r="K6235" s="12" t="str">
        <f>VLOOKUP(B6235,sales_teams!A:C,2)</f>
        <v>Rocco Neubert</v>
      </c>
      <c r="L6235" s="12" t="str">
        <f>VLOOKUP(D6235,accounts!A:G,6)</f>
        <v>United States</v>
      </c>
      <c r="M6235" s="12" t="str">
        <f>VLOOKUP(D6235,accounts!A:B,2)</f>
        <v>marketing</v>
      </c>
      <c r="N6235" s="12" t="str">
        <f t="shared" si="26"/>
        <v>Oct 2017</v>
      </c>
      <c r="O6235" s="12" t="str">
        <f t="shared" si="741"/>
        <v>Oct 2017</v>
      </c>
      <c r="P6235" s="12">
        <f>VLOOKUP(D6235,accounts!A:G,4)</f>
        <v>45.39</v>
      </c>
      <c r="Q6235" s="12">
        <f t="shared" si="742"/>
        <v>0</v>
      </c>
    </row>
    <row r="6236">
      <c r="A6236" s="14" t="s">
        <v>6415</v>
      </c>
      <c r="B6236" s="14" t="s">
        <v>45</v>
      </c>
      <c r="C6236" s="14" t="s">
        <v>19</v>
      </c>
      <c r="D6236" s="14" t="s">
        <v>83</v>
      </c>
      <c r="E6236" s="14" t="s">
        <v>5</v>
      </c>
      <c r="F6236" s="15">
        <v>43012.0</v>
      </c>
      <c r="G6236" s="15">
        <v>43014.0</v>
      </c>
      <c r="H6236" s="14">
        <v>58.0</v>
      </c>
      <c r="I6236" s="12">
        <f>VLOOKUP(C6236, products!$A$1:$C$8, 3, FALSE)</f>
        <v>55</v>
      </c>
      <c r="J6236" s="12" t="str">
        <f>VLOOKUP(B6236,sales_teams!A:C,3)</f>
        <v>East</v>
      </c>
      <c r="K6236" s="12" t="str">
        <f>VLOOKUP(B6236,sales_teams!A:C,2)</f>
        <v>Rocco Neubert</v>
      </c>
      <c r="L6236" s="12" t="str">
        <f>VLOOKUP(D6236,accounts!A:G,6)</f>
        <v>United States</v>
      </c>
      <c r="M6236" s="12" t="str">
        <f>VLOOKUP(D6236,accounts!A:B,2)</f>
        <v>marketing</v>
      </c>
      <c r="N6236" s="12" t="str">
        <f t="shared" si="26"/>
        <v>Oct 2017</v>
      </c>
      <c r="O6236" s="12" t="str">
        <f t="shared" si="741"/>
        <v>Oct 2017</v>
      </c>
      <c r="P6236" s="12">
        <f>VLOOKUP(D6236,accounts!A:G,4)</f>
        <v>2403.58</v>
      </c>
      <c r="Q6236" s="12">
        <f t="shared" si="742"/>
        <v>0</v>
      </c>
    </row>
    <row r="6237">
      <c r="A6237" s="14" t="s">
        <v>6416</v>
      </c>
      <c r="B6237" s="14" t="s">
        <v>47</v>
      </c>
      <c r="C6237" s="14" t="s">
        <v>22</v>
      </c>
      <c r="D6237" s="14" t="s">
        <v>113</v>
      </c>
      <c r="E6237" s="14" t="s">
        <v>26</v>
      </c>
      <c r="F6237" s="15">
        <v>43012.0</v>
      </c>
      <c r="G6237" s="15">
        <v>43056.0</v>
      </c>
      <c r="H6237" s="14">
        <v>0.0</v>
      </c>
      <c r="I6237" s="12">
        <f>VLOOKUP(C6237, products!$A$1:$C$8, 3, FALSE)</f>
        <v>550</v>
      </c>
      <c r="J6237" s="12" t="str">
        <f>VLOOKUP(B6237,sales_teams!A:C,3)</f>
        <v>East</v>
      </c>
      <c r="K6237" s="12" t="str">
        <f>VLOOKUP(B6237,sales_teams!A:C,2)</f>
        <v>Rocco Neubert</v>
      </c>
      <c r="L6237" s="12" t="str">
        <f>VLOOKUP(D6237,accounts!A:G,6)</f>
        <v>United States</v>
      </c>
      <c r="M6237" s="12" t="str">
        <f>VLOOKUP(D6237,accounts!A:B,2)</f>
        <v>retail</v>
      </c>
      <c r="N6237" s="12" t="str">
        <f t="shared" si="26"/>
        <v>Oct 2017</v>
      </c>
      <c r="O6237" s="12" t="str">
        <f t="shared" si="741"/>
        <v>Nov 2017</v>
      </c>
      <c r="P6237" s="12">
        <f>VLOOKUP(D6237,accounts!A:G,4)</f>
        <v>1388.67</v>
      </c>
      <c r="Q6237" s="12">
        <f t="shared" si="742"/>
        <v>31</v>
      </c>
    </row>
    <row r="6238">
      <c r="A6238" s="14" t="s">
        <v>6417</v>
      </c>
      <c r="B6238" s="14" t="s">
        <v>49</v>
      </c>
      <c r="C6238" s="14" t="s">
        <v>19</v>
      </c>
      <c r="D6238" s="14" t="s">
        <v>128</v>
      </c>
      <c r="E6238" s="14" t="s">
        <v>5</v>
      </c>
      <c r="F6238" s="15">
        <v>43012.0</v>
      </c>
      <c r="G6238" s="15">
        <v>43072.0</v>
      </c>
      <c r="H6238" s="14">
        <v>62.0</v>
      </c>
      <c r="I6238" s="12">
        <f>VLOOKUP(C6238, products!$A$1:$C$8, 3, FALSE)</f>
        <v>55</v>
      </c>
      <c r="J6238" s="12" t="str">
        <f>VLOOKUP(B6238,sales_teams!A:C,3)</f>
        <v>West</v>
      </c>
      <c r="K6238" s="12" t="str">
        <f>VLOOKUP(B6238,sales_teams!A:C,2)</f>
        <v>Summer Sewald</v>
      </c>
      <c r="L6238" s="12" t="str">
        <f>VLOOKUP(D6238,accounts!A:G,6)</f>
        <v>United States</v>
      </c>
      <c r="M6238" s="12" t="str">
        <f>VLOOKUP(D6238,accounts!A:B,2)</f>
        <v>telecommunications</v>
      </c>
      <c r="N6238" s="12" t="str">
        <f t="shared" si="26"/>
        <v>Oct 2017</v>
      </c>
      <c r="O6238" s="12" t="str">
        <f t="shared" si="741"/>
        <v>Dec 2017</v>
      </c>
      <c r="P6238" s="12">
        <f>VLOOKUP(D6238,accounts!A:G,4)</f>
        <v>1188.42</v>
      </c>
      <c r="Q6238" s="12">
        <f t="shared" si="742"/>
        <v>61</v>
      </c>
    </row>
    <row r="6239">
      <c r="A6239" s="14" t="s">
        <v>6418</v>
      </c>
      <c r="B6239" s="14" t="s">
        <v>51</v>
      </c>
      <c r="C6239" s="14" t="s">
        <v>17</v>
      </c>
      <c r="D6239" s="14" t="s">
        <v>124</v>
      </c>
      <c r="E6239" s="14" t="s">
        <v>5</v>
      </c>
      <c r="F6239" s="15">
        <v>43012.0</v>
      </c>
      <c r="G6239" s="15">
        <v>43089.0</v>
      </c>
      <c r="H6239" s="14">
        <v>5026.0</v>
      </c>
      <c r="I6239" s="12">
        <f>VLOOKUP(C6239, products!$A$1:$C$8, 3, FALSE)</f>
        <v>4821</v>
      </c>
      <c r="J6239" s="12" t="str">
        <f>VLOOKUP(B6239,sales_teams!A:C,3)</f>
        <v>West</v>
      </c>
      <c r="K6239" s="12" t="str">
        <f>VLOOKUP(B6239,sales_teams!A:C,2)</f>
        <v>Summer Sewald</v>
      </c>
      <c r="L6239" s="12" t="str">
        <f>VLOOKUP(D6239,accounts!A:G,6)</f>
        <v>United States</v>
      </c>
      <c r="M6239" s="12" t="str">
        <f>VLOOKUP(D6239,accounts!A:B,2)</f>
        <v>retail</v>
      </c>
      <c r="N6239" s="12" t="str">
        <f t="shared" si="26"/>
        <v>Oct 2017</v>
      </c>
      <c r="O6239" s="12" t="str">
        <f t="shared" si="741"/>
        <v>Dec 2017</v>
      </c>
      <c r="P6239" s="12">
        <f>VLOOKUP(D6239,accounts!A:G,4)</f>
        <v>497.11</v>
      </c>
      <c r="Q6239" s="12">
        <f t="shared" si="742"/>
        <v>61</v>
      </c>
    </row>
    <row r="6240">
      <c r="A6240" s="14" t="s">
        <v>6419</v>
      </c>
      <c r="B6240" s="14" t="s">
        <v>58</v>
      </c>
      <c r="C6240" s="14" t="s">
        <v>19</v>
      </c>
      <c r="D6240" s="14" t="s">
        <v>143</v>
      </c>
      <c r="E6240" s="14" t="s">
        <v>26</v>
      </c>
      <c r="F6240" s="15">
        <v>43012.0</v>
      </c>
      <c r="G6240" s="15">
        <v>43021.0</v>
      </c>
      <c r="H6240" s="14">
        <v>0.0</v>
      </c>
      <c r="I6240" s="12">
        <f>VLOOKUP(C6240, products!$A$1:$C$8, 3, FALSE)</f>
        <v>55</v>
      </c>
      <c r="J6240" s="12" t="str">
        <f>VLOOKUP(B6240,sales_teams!A:C,3)</f>
        <v>West</v>
      </c>
      <c r="K6240" s="12" t="str">
        <f>VLOOKUP(B6240,sales_teams!A:C,2)</f>
        <v>Summer Sewald</v>
      </c>
      <c r="L6240" s="12" t="str">
        <f>VLOOKUP(D6240,accounts!A:G,6)</f>
        <v>Brazil</v>
      </c>
      <c r="M6240" s="12" t="str">
        <f>VLOOKUP(D6240,accounts!A:B,2)</f>
        <v>services</v>
      </c>
      <c r="N6240" s="12" t="str">
        <f t="shared" si="26"/>
        <v>Oct 2017</v>
      </c>
      <c r="O6240" s="12" t="str">
        <f t="shared" si="741"/>
        <v>Oct 2017</v>
      </c>
      <c r="P6240" s="12">
        <f>VLOOKUP(D6240,accounts!A:G,4)</f>
        <v>405.59</v>
      </c>
      <c r="Q6240" s="12">
        <f t="shared" si="742"/>
        <v>0</v>
      </c>
    </row>
    <row r="6241">
      <c r="A6241" s="14" t="s">
        <v>6420</v>
      </c>
      <c r="B6241" s="14" t="s">
        <v>58</v>
      </c>
      <c r="C6241" s="14" t="s">
        <v>22</v>
      </c>
      <c r="D6241" s="14" t="s">
        <v>89</v>
      </c>
      <c r="E6241" s="14" t="s">
        <v>5</v>
      </c>
      <c r="F6241" s="15">
        <v>43012.0</v>
      </c>
      <c r="G6241" s="15">
        <v>43089.0</v>
      </c>
      <c r="H6241" s="14">
        <v>496.0</v>
      </c>
      <c r="I6241" s="12">
        <f>VLOOKUP(C6241, products!$A$1:$C$8, 3, FALSE)</f>
        <v>550</v>
      </c>
      <c r="J6241" s="12" t="str">
        <f>VLOOKUP(B6241,sales_teams!A:C,3)</f>
        <v>West</v>
      </c>
      <c r="K6241" s="12" t="str">
        <f>VLOOKUP(B6241,sales_teams!A:C,2)</f>
        <v>Summer Sewald</v>
      </c>
      <c r="L6241" s="12" t="str">
        <f>VLOOKUP(D6241,accounts!A:G,6)</f>
        <v>United States</v>
      </c>
      <c r="M6241" s="12" t="str">
        <f>VLOOKUP(D6241,accounts!A:B,2)</f>
        <v>employment</v>
      </c>
      <c r="N6241" s="12" t="str">
        <f t="shared" si="26"/>
        <v>Oct 2017</v>
      </c>
      <c r="O6241" s="12" t="str">
        <f t="shared" si="741"/>
        <v>Dec 2017</v>
      </c>
      <c r="P6241" s="12">
        <f>VLOOKUP(D6241,accounts!A:G,4)</f>
        <v>2871.35</v>
      </c>
      <c r="Q6241" s="12">
        <f t="shared" si="742"/>
        <v>61</v>
      </c>
    </row>
    <row r="6242">
      <c r="A6242" s="14" t="s">
        <v>6421</v>
      </c>
      <c r="B6242" s="14" t="s">
        <v>60</v>
      </c>
      <c r="C6242" s="14" t="s">
        <v>17</v>
      </c>
      <c r="D6242" s="14" t="s">
        <v>127</v>
      </c>
      <c r="E6242" s="14" t="s">
        <v>25</v>
      </c>
      <c r="F6242" s="15">
        <v>43012.0</v>
      </c>
      <c r="G6242" s="17"/>
      <c r="I6242" s="12">
        <f>VLOOKUP(C6242, products!$A$1:$C$8, 3, FALSE)</f>
        <v>4821</v>
      </c>
      <c r="J6242" s="12" t="str">
        <f>VLOOKUP(B6242,sales_teams!A:C,3)</f>
        <v>West</v>
      </c>
      <c r="K6242" s="12" t="str">
        <f>VLOOKUP(B6242,sales_teams!A:C,2)</f>
        <v>Summer Sewald</v>
      </c>
      <c r="L6242" s="12" t="str">
        <f>VLOOKUP(D6242,accounts!A:G,6)</f>
        <v>United States</v>
      </c>
      <c r="M6242" s="12" t="str">
        <f>VLOOKUP(D6242,accounts!A:B,2)</f>
        <v>telecommunications</v>
      </c>
      <c r="N6242" s="12" t="str">
        <f t="shared" si="26"/>
        <v>Oct 2017</v>
      </c>
      <c r="P6242" s="12">
        <f>VLOOKUP(D6242,accounts!A:G,4)</f>
        <v>86.68</v>
      </c>
    </row>
    <row r="6243">
      <c r="A6243" s="14" t="s">
        <v>6422</v>
      </c>
      <c r="B6243" s="14" t="s">
        <v>61</v>
      </c>
      <c r="C6243" s="14" t="s">
        <v>17</v>
      </c>
      <c r="D6243" s="14" t="s">
        <v>123</v>
      </c>
      <c r="E6243" s="14" t="s">
        <v>5</v>
      </c>
      <c r="F6243" s="15">
        <v>43012.0</v>
      </c>
      <c r="G6243" s="15">
        <v>43097.0</v>
      </c>
      <c r="H6243" s="14">
        <v>5491.0</v>
      </c>
      <c r="I6243" s="12">
        <f>VLOOKUP(C6243, products!$A$1:$C$8, 3, FALSE)</f>
        <v>4821</v>
      </c>
      <c r="J6243" s="12" t="str">
        <f>VLOOKUP(B6243,sales_teams!A:C,3)</f>
        <v>West</v>
      </c>
      <c r="K6243" s="12" t="str">
        <f>VLOOKUP(B6243,sales_teams!A:C,2)</f>
        <v>Summer Sewald</v>
      </c>
      <c r="L6243" s="12" t="str">
        <f>VLOOKUP(D6243,accounts!A:G,6)</f>
        <v>United States</v>
      </c>
      <c r="M6243" s="12" t="str">
        <f>VLOOKUP(D6243,accounts!A:B,2)</f>
        <v>entertainment</v>
      </c>
      <c r="N6243" s="12" t="str">
        <f t="shared" si="26"/>
        <v>Oct 2017</v>
      </c>
      <c r="O6243" s="12" t="str">
        <f t="shared" ref="O6243:O6426" si="743">TEXT(G6243,"mmm yyy")</f>
        <v>Dec 2017</v>
      </c>
      <c r="P6243" s="12">
        <f>VLOOKUP(D6243,accounts!A:G,4)</f>
        <v>349.81</v>
      </c>
      <c r="Q6243" s="12">
        <f t="shared" ref="Q6243:Q6426" si="744">O6243-N6243</f>
        <v>61</v>
      </c>
    </row>
    <row r="6244">
      <c r="A6244" s="14" t="s">
        <v>6423</v>
      </c>
      <c r="B6244" s="14" t="s">
        <v>32</v>
      </c>
      <c r="C6244" s="14" t="s">
        <v>19</v>
      </c>
      <c r="D6244" s="14" t="s">
        <v>68</v>
      </c>
      <c r="E6244" s="14" t="s">
        <v>26</v>
      </c>
      <c r="F6244" s="15">
        <v>43013.0</v>
      </c>
      <c r="G6244" s="15">
        <v>43020.0</v>
      </c>
      <c r="H6244" s="14">
        <v>0.0</v>
      </c>
      <c r="I6244" s="12">
        <f>VLOOKUP(C6244, products!$A$1:$C$8, 3, FALSE)</f>
        <v>55</v>
      </c>
      <c r="J6244" s="12" t="str">
        <f>VLOOKUP(B6244,sales_teams!A:C,3)</f>
        <v>Central</v>
      </c>
      <c r="K6244" s="12" t="str">
        <f>VLOOKUP(B6244,sales_teams!A:C,2)</f>
        <v>Dustin Brinkmann</v>
      </c>
      <c r="L6244" s="12" t="str">
        <f>VLOOKUP(D6244,accounts!A:G,6)</f>
        <v>Korea</v>
      </c>
      <c r="M6244" s="12" t="str">
        <f>VLOOKUP(D6244,accounts!A:B,2)</f>
        <v>technolgy</v>
      </c>
      <c r="N6244" s="12" t="str">
        <f t="shared" si="26"/>
        <v>Oct 2017</v>
      </c>
      <c r="O6244" s="12" t="str">
        <f t="shared" si="743"/>
        <v>Oct 2017</v>
      </c>
      <c r="P6244" s="12">
        <f>VLOOKUP(D6244,accounts!A:G,4)</f>
        <v>8170.38</v>
      </c>
      <c r="Q6244" s="12">
        <f t="shared" si="744"/>
        <v>0</v>
      </c>
    </row>
    <row r="6245">
      <c r="A6245" s="14" t="s">
        <v>6424</v>
      </c>
      <c r="B6245" s="14" t="s">
        <v>35</v>
      </c>
      <c r="C6245" s="14" t="s">
        <v>22</v>
      </c>
      <c r="D6245" s="14" t="s">
        <v>82</v>
      </c>
      <c r="E6245" s="14" t="s">
        <v>5</v>
      </c>
      <c r="F6245" s="15">
        <v>43013.0</v>
      </c>
      <c r="G6245" s="15">
        <v>43019.0</v>
      </c>
      <c r="H6245" s="14">
        <v>622.0</v>
      </c>
      <c r="I6245" s="12">
        <f>VLOOKUP(C6245, products!$A$1:$C$8, 3, FALSE)</f>
        <v>550</v>
      </c>
      <c r="J6245" s="12" t="str">
        <f>VLOOKUP(B6245,sales_teams!A:C,3)</f>
        <v>Central</v>
      </c>
      <c r="K6245" s="12" t="str">
        <f>VLOOKUP(B6245,sales_teams!A:C,2)</f>
        <v>Dustin Brinkmann</v>
      </c>
      <c r="L6245" s="12" t="str">
        <f>VLOOKUP(D6245,accounts!A:G,6)</f>
        <v>United States</v>
      </c>
      <c r="M6245" s="12" t="str">
        <f>VLOOKUP(D6245,accounts!A:B,2)</f>
        <v>finance</v>
      </c>
      <c r="N6245" s="12" t="str">
        <f t="shared" si="26"/>
        <v>Oct 2017</v>
      </c>
      <c r="O6245" s="12" t="str">
        <f t="shared" si="743"/>
        <v>Oct 2017</v>
      </c>
      <c r="P6245" s="12">
        <f>VLOOKUP(D6245,accounts!A:G,4)</f>
        <v>1698.2</v>
      </c>
      <c r="Q6245" s="12">
        <f t="shared" si="744"/>
        <v>0</v>
      </c>
    </row>
    <row r="6246">
      <c r="A6246" s="14" t="s">
        <v>6425</v>
      </c>
      <c r="B6246" s="14" t="s">
        <v>36</v>
      </c>
      <c r="C6246" s="14" t="s">
        <v>17</v>
      </c>
      <c r="D6246" s="14" t="s">
        <v>86</v>
      </c>
      <c r="E6246" s="14" t="s">
        <v>26</v>
      </c>
      <c r="F6246" s="15">
        <v>43013.0</v>
      </c>
      <c r="G6246" s="15">
        <v>43021.0</v>
      </c>
      <c r="H6246" s="14">
        <v>0.0</v>
      </c>
      <c r="I6246" s="12">
        <f>VLOOKUP(C6246, products!$A$1:$C$8, 3, FALSE)</f>
        <v>4821</v>
      </c>
      <c r="J6246" s="12" t="str">
        <f>VLOOKUP(B6246,sales_teams!A:C,3)</f>
        <v>Central</v>
      </c>
      <c r="K6246" s="12" t="str">
        <f>VLOOKUP(B6246,sales_teams!A:C,2)</f>
        <v>Dustin Brinkmann</v>
      </c>
      <c r="L6246" s="12" t="str">
        <f>VLOOKUP(D6246,accounts!A:G,6)</f>
        <v>United States</v>
      </c>
      <c r="M6246" s="12" t="str">
        <f>VLOOKUP(D6246,accounts!A:B,2)</f>
        <v>software</v>
      </c>
      <c r="N6246" s="12" t="str">
        <f t="shared" si="26"/>
        <v>Oct 2017</v>
      </c>
      <c r="O6246" s="12" t="str">
        <f t="shared" si="743"/>
        <v>Oct 2017</v>
      </c>
      <c r="P6246" s="12">
        <f>VLOOKUP(D6246,accounts!A:G,4)</f>
        <v>4478.47</v>
      </c>
      <c r="Q6246" s="12">
        <f t="shared" si="744"/>
        <v>0</v>
      </c>
    </row>
    <row r="6247">
      <c r="A6247" s="14" t="s">
        <v>6426</v>
      </c>
      <c r="B6247" s="14" t="s">
        <v>38</v>
      </c>
      <c r="C6247" s="14" t="s">
        <v>18</v>
      </c>
      <c r="D6247" s="14" t="s">
        <v>79</v>
      </c>
      <c r="E6247" s="14" t="s">
        <v>5</v>
      </c>
      <c r="F6247" s="15">
        <v>43013.0</v>
      </c>
      <c r="G6247" s="15">
        <v>43018.0</v>
      </c>
      <c r="H6247" s="14">
        <v>1132.0</v>
      </c>
      <c r="I6247" s="12">
        <f>VLOOKUP(C6247, products!$A$1:$C$8, 3, FALSE)</f>
        <v>1096</v>
      </c>
      <c r="J6247" s="12" t="str">
        <f>VLOOKUP(B6247,sales_teams!A:C,3)</f>
        <v>East</v>
      </c>
      <c r="K6247" s="12" t="str">
        <f>VLOOKUP(B6247,sales_teams!A:C,2)</f>
        <v>Rocco Neubert</v>
      </c>
      <c r="L6247" s="12" t="str">
        <f>VLOOKUP(D6247,accounts!A:G,6)</f>
        <v>Panama</v>
      </c>
      <c r="M6247" s="12" t="str">
        <f>VLOOKUP(D6247,accounts!A:B,2)</f>
        <v>technolgy</v>
      </c>
      <c r="N6247" s="12" t="str">
        <f t="shared" si="26"/>
        <v>Oct 2017</v>
      </c>
      <c r="O6247" s="12" t="str">
        <f t="shared" si="743"/>
        <v>Oct 2017</v>
      </c>
      <c r="P6247" s="12">
        <f>VLOOKUP(D6247,accounts!A:G,4)</f>
        <v>2938.67</v>
      </c>
      <c r="Q6247" s="12">
        <f t="shared" si="744"/>
        <v>0</v>
      </c>
    </row>
    <row r="6248">
      <c r="A6248" s="14" t="s">
        <v>6427</v>
      </c>
      <c r="B6248" s="14" t="s">
        <v>38</v>
      </c>
      <c r="C6248" s="14" t="s">
        <v>20</v>
      </c>
      <c r="D6248" s="14" t="s">
        <v>66</v>
      </c>
      <c r="E6248" s="14" t="s">
        <v>5</v>
      </c>
      <c r="F6248" s="15">
        <v>43013.0</v>
      </c>
      <c r="G6248" s="15">
        <v>43083.0</v>
      </c>
      <c r="H6248" s="14">
        <v>5422.0</v>
      </c>
      <c r="I6248" s="12">
        <f>VLOOKUP(C6248, products!$A$1:$C$8, 3, FALSE)</f>
        <v>5482</v>
      </c>
      <c r="J6248" s="12" t="str">
        <f>VLOOKUP(B6248,sales_teams!A:C,3)</f>
        <v>East</v>
      </c>
      <c r="K6248" s="12" t="str">
        <f>VLOOKUP(B6248,sales_teams!A:C,2)</f>
        <v>Rocco Neubert</v>
      </c>
      <c r="L6248" s="12" t="str">
        <f>VLOOKUP(D6248,accounts!A:G,6)</f>
        <v>United States</v>
      </c>
      <c r="M6248" s="12" t="str">
        <f>VLOOKUP(D6248,accounts!A:B,2)</f>
        <v>medical</v>
      </c>
      <c r="N6248" s="12" t="str">
        <f t="shared" si="26"/>
        <v>Oct 2017</v>
      </c>
      <c r="O6248" s="12" t="str">
        <f t="shared" si="743"/>
        <v>Dec 2017</v>
      </c>
      <c r="P6248" s="12">
        <f>VLOOKUP(D6248,accounts!A:G,4)</f>
        <v>4.54</v>
      </c>
      <c r="Q6248" s="12">
        <f t="shared" si="744"/>
        <v>61</v>
      </c>
    </row>
    <row r="6249">
      <c r="A6249" s="14" t="s">
        <v>6428</v>
      </c>
      <c r="B6249" s="14" t="s">
        <v>38</v>
      </c>
      <c r="C6249" s="14" t="s">
        <v>17</v>
      </c>
      <c r="D6249" s="14" t="s">
        <v>83</v>
      </c>
      <c r="E6249" s="14" t="s">
        <v>5</v>
      </c>
      <c r="F6249" s="15">
        <v>43013.0</v>
      </c>
      <c r="G6249" s="15">
        <v>43022.0</v>
      </c>
      <c r="H6249" s="14">
        <v>5170.0</v>
      </c>
      <c r="I6249" s="12">
        <f>VLOOKUP(C6249, products!$A$1:$C$8, 3, FALSE)</f>
        <v>4821</v>
      </c>
      <c r="J6249" s="12" t="str">
        <f>VLOOKUP(B6249,sales_teams!A:C,3)</f>
        <v>East</v>
      </c>
      <c r="K6249" s="12" t="str">
        <f>VLOOKUP(B6249,sales_teams!A:C,2)</f>
        <v>Rocco Neubert</v>
      </c>
      <c r="L6249" s="12" t="str">
        <f>VLOOKUP(D6249,accounts!A:G,6)</f>
        <v>United States</v>
      </c>
      <c r="M6249" s="12" t="str">
        <f>VLOOKUP(D6249,accounts!A:B,2)</f>
        <v>marketing</v>
      </c>
      <c r="N6249" s="12" t="str">
        <f t="shared" si="26"/>
        <v>Oct 2017</v>
      </c>
      <c r="O6249" s="12" t="str">
        <f t="shared" si="743"/>
        <v>Oct 2017</v>
      </c>
      <c r="P6249" s="12">
        <f>VLOOKUP(D6249,accounts!A:G,4)</f>
        <v>2403.58</v>
      </c>
      <c r="Q6249" s="12">
        <f t="shared" si="744"/>
        <v>0</v>
      </c>
    </row>
    <row r="6250">
      <c r="A6250" s="14" t="s">
        <v>6429</v>
      </c>
      <c r="B6250" s="14" t="s">
        <v>38</v>
      </c>
      <c r="C6250" s="14" t="s">
        <v>17</v>
      </c>
      <c r="D6250" s="14" t="s">
        <v>82</v>
      </c>
      <c r="E6250" s="14" t="s">
        <v>5</v>
      </c>
      <c r="F6250" s="15">
        <v>43013.0</v>
      </c>
      <c r="G6250" s="15">
        <v>43091.0</v>
      </c>
      <c r="H6250" s="14">
        <v>5009.0</v>
      </c>
      <c r="I6250" s="12">
        <f>VLOOKUP(C6250, products!$A$1:$C$8, 3, FALSE)</f>
        <v>4821</v>
      </c>
      <c r="J6250" s="12" t="str">
        <f>VLOOKUP(B6250,sales_teams!A:C,3)</f>
        <v>East</v>
      </c>
      <c r="K6250" s="12" t="str">
        <f>VLOOKUP(B6250,sales_teams!A:C,2)</f>
        <v>Rocco Neubert</v>
      </c>
      <c r="L6250" s="12" t="str">
        <f>VLOOKUP(D6250,accounts!A:G,6)</f>
        <v>United States</v>
      </c>
      <c r="M6250" s="12" t="str">
        <f>VLOOKUP(D6250,accounts!A:B,2)</f>
        <v>finance</v>
      </c>
      <c r="N6250" s="12" t="str">
        <f t="shared" si="26"/>
        <v>Oct 2017</v>
      </c>
      <c r="O6250" s="12" t="str">
        <f t="shared" si="743"/>
        <v>Dec 2017</v>
      </c>
      <c r="P6250" s="12">
        <f>VLOOKUP(D6250,accounts!A:G,4)</f>
        <v>1698.2</v>
      </c>
      <c r="Q6250" s="12">
        <f t="shared" si="744"/>
        <v>61</v>
      </c>
    </row>
    <row r="6251">
      <c r="A6251" s="14" t="s">
        <v>6430</v>
      </c>
      <c r="B6251" s="14" t="s">
        <v>39</v>
      </c>
      <c r="C6251" s="14" t="s">
        <v>21</v>
      </c>
      <c r="D6251" s="14" t="s">
        <v>147</v>
      </c>
      <c r="E6251" s="14" t="s">
        <v>26</v>
      </c>
      <c r="F6251" s="15">
        <v>43013.0</v>
      </c>
      <c r="G6251" s="15">
        <v>43018.0</v>
      </c>
      <c r="H6251" s="14">
        <v>0.0</v>
      </c>
      <c r="I6251" s="12">
        <f>VLOOKUP(C6251, products!$A$1:$C$8, 3, FALSE)</f>
        <v>3393</v>
      </c>
      <c r="J6251" s="12" t="str">
        <f>VLOOKUP(B6251,sales_teams!A:C,3)</f>
        <v>East</v>
      </c>
      <c r="K6251" s="12" t="str">
        <f>VLOOKUP(B6251,sales_teams!A:C,2)</f>
        <v>Rocco Neubert</v>
      </c>
      <c r="L6251" s="12" t="str">
        <f>VLOOKUP(D6251,accounts!A:G,6)</f>
        <v>United States</v>
      </c>
      <c r="M6251" s="12" t="str">
        <f>VLOOKUP(D6251,accounts!A:B,2)</f>
        <v>retail</v>
      </c>
      <c r="N6251" s="12" t="str">
        <f t="shared" si="26"/>
        <v>Oct 2017</v>
      </c>
      <c r="O6251" s="12" t="str">
        <f t="shared" si="743"/>
        <v>Oct 2017</v>
      </c>
      <c r="P6251" s="12">
        <f>VLOOKUP(D6251,accounts!A:G,4)</f>
        <v>71.12</v>
      </c>
      <c r="Q6251" s="12">
        <f t="shared" si="744"/>
        <v>0</v>
      </c>
    </row>
    <row r="6252">
      <c r="A6252" s="14" t="s">
        <v>6431</v>
      </c>
      <c r="B6252" s="14" t="s">
        <v>40</v>
      </c>
      <c r="C6252" s="14" t="s">
        <v>23</v>
      </c>
      <c r="D6252" s="14" t="s">
        <v>65</v>
      </c>
      <c r="E6252" s="14" t="s">
        <v>26</v>
      </c>
      <c r="F6252" s="15">
        <v>43013.0</v>
      </c>
      <c r="G6252" s="15">
        <v>43026.0</v>
      </c>
      <c r="H6252" s="14">
        <v>0.0</v>
      </c>
      <c r="I6252" s="12">
        <f>VLOOKUP(C6252, products!$A$1:$C$8, 3, FALSE)</f>
        <v>26768</v>
      </c>
      <c r="J6252" s="12" t="str">
        <f>VLOOKUP(B6252,sales_teams!A:C,3)</f>
        <v>East</v>
      </c>
      <c r="K6252" s="12" t="str">
        <f>VLOOKUP(B6252,sales_teams!A:C,2)</f>
        <v>Rocco Neubert</v>
      </c>
      <c r="L6252" s="12" t="str">
        <f>VLOOKUP(D6252,accounts!A:G,6)</f>
        <v>United States</v>
      </c>
      <c r="M6252" s="12" t="str">
        <f>VLOOKUP(D6252,accounts!A:B,2)</f>
        <v>technolgy</v>
      </c>
      <c r="N6252" s="12" t="str">
        <f t="shared" si="26"/>
        <v>Oct 2017</v>
      </c>
      <c r="O6252" s="12" t="str">
        <f t="shared" si="743"/>
        <v>Oct 2017</v>
      </c>
      <c r="P6252" s="12">
        <f>VLOOKUP(D6252,accounts!A:G,4)</f>
        <v>7708.38</v>
      </c>
      <c r="Q6252" s="12">
        <f t="shared" si="744"/>
        <v>0</v>
      </c>
    </row>
    <row r="6253">
      <c r="A6253" s="14" t="s">
        <v>6432</v>
      </c>
      <c r="B6253" s="14" t="s">
        <v>41</v>
      </c>
      <c r="C6253" s="14" t="s">
        <v>20</v>
      </c>
      <c r="D6253" s="14" t="s">
        <v>114</v>
      </c>
      <c r="E6253" s="14" t="s">
        <v>5</v>
      </c>
      <c r="F6253" s="15">
        <v>43013.0</v>
      </c>
      <c r="G6253" s="15">
        <v>43015.0</v>
      </c>
      <c r="H6253" s="14">
        <v>5331.0</v>
      </c>
      <c r="I6253" s="12">
        <f>VLOOKUP(C6253, products!$A$1:$C$8, 3, FALSE)</f>
        <v>5482</v>
      </c>
      <c r="J6253" s="12" t="str">
        <f>VLOOKUP(B6253,sales_teams!A:C,3)</f>
        <v>East</v>
      </c>
      <c r="K6253" s="12" t="str">
        <f>VLOOKUP(B6253,sales_teams!A:C,2)</f>
        <v>Rocco Neubert</v>
      </c>
      <c r="L6253" s="12" t="str">
        <f>VLOOKUP(D6253,accounts!A:G,6)</f>
        <v>United States</v>
      </c>
      <c r="M6253" s="12" t="str">
        <f>VLOOKUP(D6253,accounts!A:B,2)</f>
        <v>technolgy</v>
      </c>
      <c r="N6253" s="12" t="str">
        <f t="shared" si="26"/>
        <v>Oct 2017</v>
      </c>
      <c r="O6253" s="12" t="str">
        <f t="shared" si="743"/>
        <v>Oct 2017</v>
      </c>
      <c r="P6253" s="12">
        <f>VLOOKUP(D6253,accounts!A:G,4)</f>
        <v>1100.04</v>
      </c>
      <c r="Q6253" s="12">
        <f t="shared" si="744"/>
        <v>0</v>
      </c>
    </row>
    <row r="6254">
      <c r="A6254" s="14" t="s">
        <v>6433</v>
      </c>
      <c r="B6254" s="14" t="s">
        <v>43</v>
      </c>
      <c r="C6254" s="14" t="s">
        <v>21</v>
      </c>
      <c r="D6254" s="14" t="s">
        <v>76</v>
      </c>
      <c r="E6254" s="14" t="s">
        <v>26</v>
      </c>
      <c r="F6254" s="15">
        <v>43013.0</v>
      </c>
      <c r="G6254" s="15">
        <v>43082.0</v>
      </c>
      <c r="H6254" s="14">
        <v>0.0</v>
      </c>
      <c r="I6254" s="12">
        <f>VLOOKUP(C6254, products!$A$1:$C$8, 3, FALSE)</f>
        <v>3393</v>
      </c>
      <c r="J6254" s="12" t="str">
        <f>VLOOKUP(B6254,sales_teams!A:C,3)</f>
        <v>East</v>
      </c>
      <c r="K6254" s="12" t="str">
        <f>VLOOKUP(B6254,sales_teams!A:C,2)</f>
        <v>Rocco Neubert</v>
      </c>
      <c r="L6254" s="12" t="str">
        <f>VLOOKUP(D6254,accounts!A:G,6)</f>
        <v>United States</v>
      </c>
      <c r="M6254" s="12" t="str">
        <f>VLOOKUP(D6254,accounts!A:B,2)</f>
        <v>software</v>
      </c>
      <c r="N6254" s="12" t="str">
        <f t="shared" si="26"/>
        <v>Oct 2017</v>
      </c>
      <c r="O6254" s="12" t="str">
        <f t="shared" si="743"/>
        <v>Dec 2017</v>
      </c>
      <c r="P6254" s="12">
        <f>VLOOKUP(D6254,accounts!A:G,4)</f>
        <v>6354.87</v>
      </c>
      <c r="Q6254" s="12">
        <f t="shared" si="744"/>
        <v>61</v>
      </c>
    </row>
    <row r="6255">
      <c r="A6255" s="14" t="s">
        <v>6434</v>
      </c>
      <c r="B6255" s="14" t="s">
        <v>44</v>
      </c>
      <c r="C6255" s="14" t="s">
        <v>22</v>
      </c>
      <c r="D6255" s="14" t="s">
        <v>111</v>
      </c>
      <c r="E6255" s="14" t="s">
        <v>26</v>
      </c>
      <c r="F6255" s="15">
        <v>43013.0</v>
      </c>
      <c r="G6255" s="15">
        <v>43018.0</v>
      </c>
      <c r="H6255" s="14">
        <v>0.0</v>
      </c>
      <c r="I6255" s="12">
        <f>VLOOKUP(C6255, products!$A$1:$C$8, 3, FALSE)</f>
        <v>550</v>
      </c>
      <c r="J6255" s="12" t="str">
        <f>VLOOKUP(B6255,sales_teams!A:C,3)</f>
        <v>East</v>
      </c>
      <c r="K6255" s="12" t="str">
        <f>VLOOKUP(B6255,sales_teams!A:C,2)</f>
        <v>Rocco Neubert</v>
      </c>
      <c r="L6255" s="12" t="str">
        <f>VLOOKUP(D6255,accounts!A:G,6)</f>
        <v>United States</v>
      </c>
      <c r="M6255" s="12" t="str">
        <f>VLOOKUP(D6255,accounts!A:B,2)</f>
        <v>retail</v>
      </c>
      <c r="N6255" s="12" t="str">
        <f t="shared" si="26"/>
        <v>Oct 2017</v>
      </c>
      <c r="O6255" s="12" t="str">
        <f t="shared" si="743"/>
        <v>Oct 2017</v>
      </c>
      <c r="P6255" s="12">
        <f>VLOOKUP(D6255,accounts!A:G,4)</f>
        <v>223.8</v>
      </c>
      <c r="Q6255" s="12">
        <f t="shared" si="744"/>
        <v>0</v>
      </c>
    </row>
    <row r="6256">
      <c r="A6256" s="14" t="s">
        <v>6435</v>
      </c>
      <c r="B6256" s="14" t="s">
        <v>44</v>
      </c>
      <c r="C6256" s="14" t="s">
        <v>17</v>
      </c>
      <c r="D6256" s="14" t="s">
        <v>85</v>
      </c>
      <c r="E6256" s="14" t="s">
        <v>26</v>
      </c>
      <c r="F6256" s="15">
        <v>43013.0</v>
      </c>
      <c r="G6256" s="15">
        <v>43062.0</v>
      </c>
      <c r="H6256" s="14">
        <v>0.0</v>
      </c>
      <c r="I6256" s="12">
        <f>VLOOKUP(C6256, products!$A$1:$C$8, 3, FALSE)</f>
        <v>4821</v>
      </c>
      <c r="J6256" s="12" t="str">
        <f>VLOOKUP(B6256,sales_teams!A:C,3)</f>
        <v>East</v>
      </c>
      <c r="K6256" s="12" t="str">
        <f>VLOOKUP(B6256,sales_teams!A:C,2)</f>
        <v>Rocco Neubert</v>
      </c>
      <c r="L6256" s="12" t="str">
        <f>VLOOKUP(D6256,accounts!A:G,6)</f>
        <v>United States</v>
      </c>
      <c r="M6256" s="12" t="str">
        <f>VLOOKUP(D6256,accounts!A:B,2)</f>
        <v>medical</v>
      </c>
      <c r="N6256" s="12" t="str">
        <f t="shared" si="26"/>
        <v>Oct 2017</v>
      </c>
      <c r="O6256" s="12" t="str">
        <f t="shared" si="743"/>
        <v>Nov 2017</v>
      </c>
      <c r="P6256" s="12">
        <f>VLOOKUP(D6256,accounts!A:G,4)</f>
        <v>2741.37</v>
      </c>
      <c r="Q6256" s="12">
        <f t="shared" si="744"/>
        <v>31</v>
      </c>
    </row>
    <row r="6257">
      <c r="A6257" s="14" t="s">
        <v>6436</v>
      </c>
      <c r="B6257" s="14" t="s">
        <v>44</v>
      </c>
      <c r="C6257" s="14" t="s">
        <v>18</v>
      </c>
      <c r="D6257" s="14" t="s">
        <v>99</v>
      </c>
      <c r="E6257" s="14" t="s">
        <v>5</v>
      </c>
      <c r="F6257" s="15">
        <v>43013.0</v>
      </c>
      <c r="G6257" s="15">
        <v>43026.0</v>
      </c>
      <c r="H6257" s="14">
        <v>1132.0</v>
      </c>
      <c r="I6257" s="12">
        <f>VLOOKUP(C6257, products!$A$1:$C$8, 3, FALSE)</f>
        <v>1096</v>
      </c>
      <c r="J6257" s="12" t="str">
        <f>VLOOKUP(B6257,sales_teams!A:C,3)</f>
        <v>East</v>
      </c>
      <c r="K6257" s="12" t="str">
        <f>VLOOKUP(B6257,sales_teams!A:C,2)</f>
        <v>Rocco Neubert</v>
      </c>
      <c r="L6257" s="12" t="str">
        <f>VLOOKUP(D6257,accounts!A:G,6)</f>
        <v>United States</v>
      </c>
      <c r="M6257" s="12" t="str">
        <f>VLOOKUP(D6257,accounts!A:B,2)</f>
        <v>services</v>
      </c>
      <c r="N6257" s="12" t="str">
        <f t="shared" si="26"/>
        <v>Oct 2017</v>
      </c>
      <c r="O6257" s="12" t="str">
        <f t="shared" si="743"/>
        <v>Oct 2017</v>
      </c>
      <c r="P6257" s="12">
        <f>VLOOKUP(D6257,accounts!A:G,4)</f>
        <v>792.46</v>
      </c>
      <c r="Q6257" s="12">
        <f t="shared" si="744"/>
        <v>0</v>
      </c>
    </row>
    <row r="6258">
      <c r="A6258" s="14" t="s">
        <v>6437</v>
      </c>
      <c r="B6258" s="14" t="s">
        <v>44</v>
      </c>
      <c r="C6258" s="14" t="s">
        <v>20</v>
      </c>
      <c r="D6258" s="14" t="s">
        <v>124</v>
      </c>
      <c r="E6258" s="14" t="s">
        <v>5</v>
      </c>
      <c r="F6258" s="15">
        <v>43013.0</v>
      </c>
      <c r="G6258" s="15">
        <v>43019.0</v>
      </c>
      <c r="H6258" s="14">
        <v>5004.0</v>
      </c>
      <c r="I6258" s="12">
        <f>VLOOKUP(C6258, products!$A$1:$C$8, 3, FALSE)</f>
        <v>5482</v>
      </c>
      <c r="J6258" s="12" t="str">
        <f>VLOOKUP(B6258,sales_teams!A:C,3)</f>
        <v>East</v>
      </c>
      <c r="K6258" s="12" t="str">
        <f>VLOOKUP(B6258,sales_teams!A:C,2)</f>
        <v>Rocco Neubert</v>
      </c>
      <c r="L6258" s="12" t="str">
        <f>VLOOKUP(D6258,accounts!A:G,6)</f>
        <v>United States</v>
      </c>
      <c r="M6258" s="12" t="str">
        <f>VLOOKUP(D6258,accounts!A:B,2)</f>
        <v>retail</v>
      </c>
      <c r="N6258" s="12" t="str">
        <f t="shared" si="26"/>
        <v>Oct 2017</v>
      </c>
      <c r="O6258" s="12" t="str">
        <f t="shared" si="743"/>
        <v>Oct 2017</v>
      </c>
      <c r="P6258" s="12">
        <f>VLOOKUP(D6258,accounts!A:G,4)</f>
        <v>497.11</v>
      </c>
      <c r="Q6258" s="12">
        <f t="shared" si="744"/>
        <v>0</v>
      </c>
    </row>
    <row r="6259">
      <c r="A6259" s="14" t="s">
        <v>6438</v>
      </c>
      <c r="B6259" s="14" t="s">
        <v>45</v>
      </c>
      <c r="C6259" s="14" t="s">
        <v>22</v>
      </c>
      <c r="D6259" s="14" t="s">
        <v>83</v>
      </c>
      <c r="E6259" s="14" t="s">
        <v>5</v>
      </c>
      <c r="F6259" s="15">
        <v>43013.0</v>
      </c>
      <c r="G6259" s="15">
        <v>43018.0</v>
      </c>
      <c r="H6259" s="14">
        <v>556.0</v>
      </c>
      <c r="I6259" s="12">
        <f>VLOOKUP(C6259, products!$A$1:$C$8, 3, FALSE)</f>
        <v>550</v>
      </c>
      <c r="J6259" s="12" t="str">
        <f>VLOOKUP(B6259,sales_teams!A:C,3)</f>
        <v>East</v>
      </c>
      <c r="K6259" s="12" t="str">
        <f>VLOOKUP(B6259,sales_teams!A:C,2)</f>
        <v>Rocco Neubert</v>
      </c>
      <c r="L6259" s="12" t="str">
        <f>VLOOKUP(D6259,accounts!A:G,6)</f>
        <v>United States</v>
      </c>
      <c r="M6259" s="12" t="str">
        <f>VLOOKUP(D6259,accounts!A:B,2)</f>
        <v>marketing</v>
      </c>
      <c r="N6259" s="12" t="str">
        <f t="shared" si="26"/>
        <v>Oct 2017</v>
      </c>
      <c r="O6259" s="12" t="str">
        <f t="shared" si="743"/>
        <v>Oct 2017</v>
      </c>
      <c r="P6259" s="12">
        <f>VLOOKUP(D6259,accounts!A:G,4)</f>
        <v>2403.58</v>
      </c>
      <c r="Q6259" s="12">
        <f t="shared" si="744"/>
        <v>0</v>
      </c>
    </row>
    <row r="6260">
      <c r="A6260" s="14" t="s">
        <v>6439</v>
      </c>
      <c r="B6260" s="14" t="s">
        <v>45</v>
      </c>
      <c r="C6260" s="14" t="s">
        <v>19</v>
      </c>
      <c r="D6260" s="14" t="s">
        <v>127</v>
      </c>
      <c r="E6260" s="14" t="s">
        <v>5</v>
      </c>
      <c r="F6260" s="15">
        <v>43013.0</v>
      </c>
      <c r="G6260" s="15">
        <v>43020.0</v>
      </c>
      <c r="H6260" s="14">
        <v>53.0</v>
      </c>
      <c r="I6260" s="12">
        <f>VLOOKUP(C6260, products!$A$1:$C$8, 3, FALSE)</f>
        <v>55</v>
      </c>
      <c r="J6260" s="12" t="str">
        <f>VLOOKUP(B6260,sales_teams!A:C,3)</f>
        <v>East</v>
      </c>
      <c r="K6260" s="12" t="str">
        <f>VLOOKUP(B6260,sales_teams!A:C,2)</f>
        <v>Rocco Neubert</v>
      </c>
      <c r="L6260" s="12" t="str">
        <f>VLOOKUP(D6260,accounts!A:G,6)</f>
        <v>United States</v>
      </c>
      <c r="M6260" s="12" t="str">
        <f>VLOOKUP(D6260,accounts!A:B,2)</f>
        <v>telecommunications</v>
      </c>
      <c r="N6260" s="12" t="str">
        <f t="shared" si="26"/>
        <v>Oct 2017</v>
      </c>
      <c r="O6260" s="12" t="str">
        <f t="shared" si="743"/>
        <v>Oct 2017</v>
      </c>
      <c r="P6260" s="12">
        <f>VLOOKUP(D6260,accounts!A:G,4)</f>
        <v>86.68</v>
      </c>
      <c r="Q6260" s="12">
        <f t="shared" si="744"/>
        <v>0</v>
      </c>
    </row>
    <row r="6261">
      <c r="A6261" s="14" t="s">
        <v>6440</v>
      </c>
      <c r="B6261" s="14" t="s">
        <v>46</v>
      </c>
      <c r="C6261" s="14" t="s">
        <v>17</v>
      </c>
      <c r="D6261" s="14" t="s">
        <v>91</v>
      </c>
      <c r="E6261" s="14" t="s">
        <v>5</v>
      </c>
      <c r="F6261" s="15">
        <v>43013.0</v>
      </c>
      <c r="G6261" s="15">
        <v>43063.0</v>
      </c>
      <c r="H6261" s="14">
        <v>4362.0</v>
      </c>
      <c r="I6261" s="12">
        <f>VLOOKUP(C6261, products!$A$1:$C$8, 3, FALSE)</f>
        <v>4821</v>
      </c>
      <c r="J6261" s="12" t="str">
        <f>VLOOKUP(B6261,sales_teams!A:C,3)</f>
        <v>East</v>
      </c>
      <c r="K6261" s="12" t="str">
        <f>VLOOKUP(B6261,sales_teams!A:C,2)</f>
        <v>Rocco Neubert</v>
      </c>
      <c r="L6261" s="12" t="str">
        <f>VLOOKUP(D6261,accounts!A:G,6)</f>
        <v>United States</v>
      </c>
      <c r="M6261" s="12" t="str">
        <f>VLOOKUP(D6261,accounts!A:B,2)</f>
        <v>employment</v>
      </c>
      <c r="N6261" s="12" t="str">
        <f t="shared" si="26"/>
        <v>Oct 2017</v>
      </c>
      <c r="O6261" s="12" t="str">
        <f t="shared" si="743"/>
        <v>Nov 2017</v>
      </c>
      <c r="P6261" s="12">
        <f>VLOOKUP(D6261,accounts!A:G,4)</f>
        <v>2059.9</v>
      </c>
      <c r="Q6261" s="12">
        <f t="shared" si="744"/>
        <v>31</v>
      </c>
    </row>
    <row r="6262">
      <c r="A6262" s="14" t="s">
        <v>6441</v>
      </c>
      <c r="B6262" s="14" t="s">
        <v>50</v>
      </c>
      <c r="C6262" s="14" t="s">
        <v>22</v>
      </c>
      <c r="D6262" s="14" t="s">
        <v>71</v>
      </c>
      <c r="E6262" s="14" t="s">
        <v>5</v>
      </c>
      <c r="F6262" s="15">
        <v>43013.0</v>
      </c>
      <c r="G6262" s="15">
        <v>43093.0</v>
      </c>
      <c r="H6262" s="14">
        <v>550.0</v>
      </c>
      <c r="I6262" s="12">
        <f>VLOOKUP(C6262, products!$A$1:$C$8, 3, FALSE)</f>
        <v>550</v>
      </c>
      <c r="J6262" s="12" t="str">
        <f>VLOOKUP(B6262,sales_teams!A:C,3)</f>
        <v>West</v>
      </c>
      <c r="K6262" s="12" t="str">
        <f>VLOOKUP(B6262,sales_teams!A:C,2)</f>
        <v>Summer Sewald</v>
      </c>
      <c r="L6262" s="12" t="str">
        <f>VLOOKUP(D6262,accounts!A:G,6)</f>
        <v>United States</v>
      </c>
      <c r="M6262" s="12" t="str">
        <f>VLOOKUP(D6262,accounts!A:B,2)</f>
        <v>services</v>
      </c>
      <c r="N6262" s="12" t="str">
        <f t="shared" si="26"/>
        <v>Oct 2017</v>
      </c>
      <c r="O6262" s="12" t="str">
        <f t="shared" si="743"/>
        <v>Dec 2017</v>
      </c>
      <c r="P6262" s="12">
        <f>VLOOKUP(D6262,accounts!A:G,4)</f>
        <v>2041.73</v>
      </c>
      <c r="Q6262" s="12">
        <f t="shared" si="744"/>
        <v>61</v>
      </c>
    </row>
    <row r="6263">
      <c r="A6263" s="14" t="s">
        <v>6442</v>
      </c>
      <c r="B6263" s="14" t="s">
        <v>52</v>
      </c>
      <c r="C6263" s="14" t="s">
        <v>19</v>
      </c>
      <c r="D6263" s="14" t="s">
        <v>82</v>
      </c>
      <c r="E6263" s="14" t="s">
        <v>5</v>
      </c>
      <c r="F6263" s="15">
        <v>43013.0</v>
      </c>
      <c r="G6263" s="15">
        <v>43097.0</v>
      </c>
      <c r="H6263" s="14">
        <v>50.0</v>
      </c>
      <c r="I6263" s="12">
        <f>VLOOKUP(C6263, products!$A$1:$C$8, 3, FALSE)</f>
        <v>55</v>
      </c>
      <c r="J6263" s="12" t="str">
        <f>VLOOKUP(B6263,sales_teams!A:C,3)</f>
        <v>West</v>
      </c>
      <c r="K6263" s="12" t="str">
        <f>VLOOKUP(B6263,sales_teams!A:C,2)</f>
        <v>Summer Sewald</v>
      </c>
      <c r="L6263" s="12" t="str">
        <f>VLOOKUP(D6263,accounts!A:G,6)</f>
        <v>United States</v>
      </c>
      <c r="M6263" s="12" t="str">
        <f>VLOOKUP(D6263,accounts!A:B,2)</f>
        <v>finance</v>
      </c>
      <c r="N6263" s="12" t="str">
        <f t="shared" si="26"/>
        <v>Oct 2017</v>
      </c>
      <c r="O6263" s="12" t="str">
        <f t="shared" si="743"/>
        <v>Dec 2017</v>
      </c>
      <c r="P6263" s="12">
        <f>VLOOKUP(D6263,accounts!A:G,4)</f>
        <v>1698.2</v>
      </c>
      <c r="Q6263" s="12">
        <f t="shared" si="744"/>
        <v>61</v>
      </c>
    </row>
    <row r="6264">
      <c r="A6264" s="14" t="s">
        <v>6443</v>
      </c>
      <c r="B6264" s="14" t="s">
        <v>53</v>
      </c>
      <c r="C6264" s="14" t="s">
        <v>18</v>
      </c>
      <c r="D6264" s="14" t="s">
        <v>90</v>
      </c>
      <c r="E6264" s="14" t="s">
        <v>26</v>
      </c>
      <c r="F6264" s="15">
        <v>43013.0</v>
      </c>
      <c r="G6264" s="15">
        <v>43021.0</v>
      </c>
      <c r="H6264" s="14">
        <v>0.0</v>
      </c>
      <c r="I6264" s="12">
        <f>VLOOKUP(C6264, products!$A$1:$C$8, 3, FALSE)</f>
        <v>1096</v>
      </c>
      <c r="J6264" s="12" t="str">
        <f>VLOOKUP(B6264,sales_teams!A:C,3)</f>
        <v>West</v>
      </c>
      <c r="K6264" s="12" t="str">
        <f>VLOOKUP(B6264,sales_teams!A:C,2)</f>
        <v>Summer Sewald</v>
      </c>
      <c r="L6264" s="12" t="str">
        <f>VLOOKUP(D6264,accounts!A:G,6)</f>
        <v>United States</v>
      </c>
      <c r="M6264" s="12" t="str">
        <f>VLOOKUP(D6264,accounts!A:B,2)</f>
        <v>software</v>
      </c>
      <c r="N6264" s="12" t="str">
        <f t="shared" si="26"/>
        <v>Oct 2017</v>
      </c>
      <c r="O6264" s="12" t="str">
        <f t="shared" si="743"/>
        <v>Oct 2017</v>
      </c>
      <c r="P6264" s="12">
        <f>VLOOKUP(D6264,accounts!A:G,4)</f>
        <v>4618</v>
      </c>
      <c r="Q6264" s="12">
        <f t="shared" si="744"/>
        <v>0</v>
      </c>
    </row>
    <row r="6265">
      <c r="A6265" s="14" t="s">
        <v>6444</v>
      </c>
      <c r="B6265" s="14" t="s">
        <v>53</v>
      </c>
      <c r="C6265" s="14" t="s">
        <v>18</v>
      </c>
      <c r="D6265" s="14" t="s">
        <v>90</v>
      </c>
      <c r="E6265" s="14" t="s">
        <v>26</v>
      </c>
      <c r="F6265" s="15">
        <v>43013.0</v>
      </c>
      <c r="G6265" s="15">
        <v>43023.0</v>
      </c>
      <c r="H6265" s="14">
        <v>0.0</v>
      </c>
      <c r="I6265" s="12">
        <f>VLOOKUP(C6265, products!$A$1:$C$8, 3, FALSE)</f>
        <v>1096</v>
      </c>
      <c r="J6265" s="12" t="str">
        <f>VLOOKUP(B6265,sales_teams!A:C,3)</f>
        <v>West</v>
      </c>
      <c r="K6265" s="12" t="str">
        <f>VLOOKUP(B6265,sales_teams!A:C,2)</f>
        <v>Summer Sewald</v>
      </c>
      <c r="L6265" s="12" t="str">
        <f>VLOOKUP(D6265,accounts!A:G,6)</f>
        <v>United States</v>
      </c>
      <c r="M6265" s="12" t="str">
        <f>VLOOKUP(D6265,accounts!A:B,2)</f>
        <v>software</v>
      </c>
      <c r="N6265" s="12" t="str">
        <f t="shared" si="26"/>
        <v>Oct 2017</v>
      </c>
      <c r="O6265" s="12" t="str">
        <f t="shared" si="743"/>
        <v>Oct 2017</v>
      </c>
      <c r="P6265" s="12">
        <f>VLOOKUP(D6265,accounts!A:G,4)</f>
        <v>4618</v>
      </c>
      <c r="Q6265" s="12">
        <f t="shared" si="744"/>
        <v>0</v>
      </c>
    </row>
    <row r="6266">
      <c r="A6266" s="14" t="s">
        <v>6445</v>
      </c>
      <c r="B6266" s="14" t="s">
        <v>53</v>
      </c>
      <c r="C6266" s="14" t="s">
        <v>17</v>
      </c>
      <c r="D6266" s="14" t="s">
        <v>92</v>
      </c>
      <c r="E6266" s="14" t="s">
        <v>26</v>
      </c>
      <c r="F6266" s="15">
        <v>43013.0</v>
      </c>
      <c r="G6266" s="15">
        <v>43023.0</v>
      </c>
      <c r="H6266" s="14">
        <v>0.0</v>
      </c>
      <c r="I6266" s="12">
        <f>VLOOKUP(C6266, products!$A$1:$C$8, 3, FALSE)</f>
        <v>4821</v>
      </c>
      <c r="J6266" s="12" t="str">
        <f>VLOOKUP(B6266,sales_teams!A:C,3)</f>
        <v>West</v>
      </c>
      <c r="K6266" s="12" t="str">
        <f>VLOOKUP(B6266,sales_teams!A:C,2)</f>
        <v>Summer Sewald</v>
      </c>
      <c r="L6266" s="12" t="str">
        <f>VLOOKUP(D6266,accounts!A:G,6)</f>
        <v>United States</v>
      </c>
      <c r="M6266" s="12" t="str">
        <f>VLOOKUP(D6266,accounts!A:B,2)</f>
        <v>finance</v>
      </c>
      <c r="N6266" s="12" t="str">
        <f t="shared" si="26"/>
        <v>Oct 2017</v>
      </c>
      <c r="O6266" s="12" t="str">
        <f t="shared" si="743"/>
        <v>Oct 2017</v>
      </c>
      <c r="P6266" s="12">
        <f>VLOOKUP(D6266,accounts!A:G,4)</f>
        <v>2819.5</v>
      </c>
      <c r="Q6266" s="12">
        <f t="shared" si="744"/>
        <v>0</v>
      </c>
    </row>
    <row r="6267">
      <c r="A6267" s="14" t="s">
        <v>6446</v>
      </c>
      <c r="B6267" s="14" t="s">
        <v>54</v>
      </c>
      <c r="C6267" s="14" t="s">
        <v>17</v>
      </c>
      <c r="D6267" s="14" t="s">
        <v>88</v>
      </c>
      <c r="E6267" s="14" t="s">
        <v>5</v>
      </c>
      <c r="F6267" s="15">
        <v>43013.0</v>
      </c>
      <c r="G6267" s="15">
        <v>43100.0</v>
      </c>
      <c r="H6267" s="14">
        <v>4651.0</v>
      </c>
      <c r="I6267" s="12">
        <f>VLOOKUP(C6267, products!$A$1:$C$8, 3, FALSE)</f>
        <v>4821</v>
      </c>
      <c r="J6267" s="12" t="str">
        <f>VLOOKUP(B6267,sales_teams!A:C,3)</f>
        <v>West</v>
      </c>
      <c r="K6267" s="12" t="str">
        <f>VLOOKUP(B6267,sales_teams!A:C,2)</f>
        <v>Summer Sewald</v>
      </c>
      <c r="L6267" s="12" t="str">
        <f>VLOOKUP(D6267,accounts!A:G,6)</f>
        <v>United States</v>
      </c>
      <c r="M6267" s="12" t="str">
        <f>VLOOKUP(D6267,accounts!A:B,2)</f>
        <v>retail</v>
      </c>
      <c r="N6267" s="12" t="str">
        <f t="shared" si="26"/>
        <v>Oct 2017</v>
      </c>
      <c r="O6267" s="12" t="str">
        <f t="shared" si="743"/>
        <v>Dec 2017</v>
      </c>
      <c r="P6267" s="12">
        <f>VLOOKUP(D6267,accounts!A:G,4)</f>
        <v>2520.83</v>
      </c>
      <c r="Q6267" s="12">
        <f t="shared" si="744"/>
        <v>61</v>
      </c>
    </row>
    <row r="6268">
      <c r="A6268" s="14" t="s">
        <v>6447</v>
      </c>
      <c r="B6268" s="14" t="s">
        <v>54</v>
      </c>
      <c r="C6268" s="14" t="s">
        <v>21</v>
      </c>
      <c r="D6268" s="14" t="s">
        <v>78</v>
      </c>
      <c r="E6268" s="14" t="s">
        <v>5</v>
      </c>
      <c r="F6268" s="15">
        <v>43013.0</v>
      </c>
      <c r="G6268" s="15">
        <v>43086.0</v>
      </c>
      <c r="H6268" s="14">
        <v>3285.0</v>
      </c>
      <c r="I6268" s="12">
        <f>VLOOKUP(C6268, products!$A$1:$C$8, 3, FALSE)</f>
        <v>3393</v>
      </c>
      <c r="J6268" s="12" t="str">
        <f>VLOOKUP(B6268,sales_teams!A:C,3)</f>
        <v>West</v>
      </c>
      <c r="K6268" s="12" t="str">
        <f>VLOOKUP(B6268,sales_teams!A:C,2)</f>
        <v>Summer Sewald</v>
      </c>
      <c r="L6268" s="12" t="str">
        <f>VLOOKUP(D6268,accounts!A:G,6)</f>
        <v>United States</v>
      </c>
      <c r="M6268" s="12" t="str">
        <f>VLOOKUP(D6268,accounts!A:B,2)</f>
        <v>finance</v>
      </c>
      <c r="N6268" s="12" t="str">
        <f t="shared" si="26"/>
        <v>Oct 2017</v>
      </c>
      <c r="O6268" s="12" t="str">
        <f t="shared" si="743"/>
        <v>Dec 2017</v>
      </c>
      <c r="P6268" s="12">
        <f>VLOOKUP(D6268,accounts!A:G,4)</f>
        <v>2022.14</v>
      </c>
      <c r="Q6268" s="12">
        <f t="shared" si="744"/>
        <v>61</v>
      </c>
    </row>
    <row r="6269">
      <c r="A6269" s="14" t="s">
        <v>6448</v>
      </c>
      <c r="B6269" s="14" t="s">
        <v>55</v>
      </c>
      <c r="C6269" s="14" t="s">
        <v>22</v>
      </c>
      <c r="D6269" s="14" t="s">
        <v>105</v>
      </c>
      <c r="E6269" s="14" t="s">
        <v>26</v>
      </c>
      <c r="F6269" s="15">
        <v>43013.0</v>
      </c>
      <c r="G6269" s="15">
        <v>43019.0</v>
      </c>
      <c r="H6269" s="14">
        <v>0.0</v>
      </c>
      <c r="I6269" s="12">
        <f>VLOOKUP(C6269, products!$A$1:$C$8, 3, FALSE)</f>
        <v>550</v>
      </c>
      <c r="J6269" s="12" t="str">
        <f>VLOOKUP(B6269,sales_teams!A:C,3)</f>
        <v>West</v>
      </c>
      <c r="K6269" s="12" t="str">
        <f>VLOOKUP(B6269,sales_teams!A:C,2)</f>
        <v>Summer Sewald</v>
      </c>
      <c r="L6269" s="12" t="str">
        <f>VLOOKUP(D6269,accounts!A:G,6)</f>
        <v>United States</v>
      </c>
      <c r="M6269" s="12" t="str">
        <f>VLOOKUP(D6269,accounts!A:B,2)</f>
        <v>telecommunications</v>
      </c>
      <c r="N6269" s="12" t="str">
        <f t="shared" si="26"/>
        <v>Oct 2017</v>
      </c>
      <c r="O6269" s="12" t="str">
        <f t="shared" si="743"/>
        <v>Oct 2017</v>
      </c>
      <c r="P6269" s="12">
        <f>VLOOKUP(D6269,accounts!A:G,4)</f>
        <v>1825.82</v>
      </c>
      <c r="Q6269" s="12">
        <f t="shared" si="744"/>
        <v>0</v>
      </c>
    </row>
    <row r="6270">
      <c r="A6270" s="14" t="s">
        <v>6449</v>
      </c>
      <c r="B6270" s="14" t="s">
        <v>56</v>
      </c>
      <c r="C6270" s="14" t="s">
        <v>21</v>
      </c>
      <c r="D6270" s="14" t="s">
        <v>78</v>
      </c>
      <c r="E6270" s="14" t="s">
        <v>5</v>
      </c>
      <c r="F6270" s="15">
        <v>43013.0</v>
      </c>
      <c r="G6270" s="15">
        <v>43019.0</v>
      </c>
      <c r="H6270" s="14">
        <v>3002.0</v>
      </c>
      <c r="I6270" s="12">
        <f>VLOOKUP(C6270, products!$A$1:$C$8, 3, FALSE)</f>
        <v>3393</v>
      </c>
      <c r="J6270" s="12" t="str">
        <f>VLOOKUP(B6270,sales_teams!A:C,3)</f>
        <v>West</v>
      </c>
      <c r="K6270" s="12" t="str">
        <f>VLOOKUP(B6270,sales_teams!A:C,2)</f>
        <v>Summer Sewald</v>
      </c>
      <c r="L6270" s="12" t="str">
        <f>VLOOKUP(D6270,accounts!A:G,6)</f>
        <v>United States</v>
      </c>
      <c r="M6270" s="12" t="str">
        <f>VLOOKUP(D6270,accounts!A:B,2)</f>
        <v>finance</v>
      </c>
      <c r="N6270" s="12" t="str">
        <f t="shared" si="26"/>
        <v>Oct 2017</v>
      </c>
      <c r="O6270" s="12" t="str">
        <f t="shared" si="743"/>
        <v>Oct 2017</v>
      </c>
      <c r="P6270" s="12">
        <f>VLOOKUP(D6270,accounts!A:G,4)</f>
        <v>2022.14</v>
      </c>
      <c r="Q6270" s="12">
        <f t="shared" si="744"/>
        <v>0</v>
      </c>
    </row>
    <row r="6271">
      <c r="A6271" s="14" t="s">
        <v>6450</v>
      </c>
      <c r="B6271" s="14" t="s">
        <v>57</v>
      </c>
      <c r="C6271" s="14" t="s">
        <v>22</v>
      </c>
      <c r="D6271" s="14" t="s">
        <v>109</v>
      </c>
      <c r="E6271" s="14" t="s">
        <v>26</v>
      </c>
      <c r="F6271" s="15">
        <v>43013.0</v>
      </c>
      <c r="G6271" s="15">
        <v>43024.0</v>
      </c>
      <c r="H6271" s="14">
        <v>0.0</v>
      </c>
      <c r="I6271" s="12">
        <f>VLOOKUP(C6271, products!$A$1:$C$8, 3, FALSE)</f>
        <v>550</v>
      </c>
      <c r="J6271" s="12" t="str">
        <f>VLOOKUP(B6271,sales_teams!A:C,3)</f>
        <v>West</v>
      </c>
      <c r="K6271" s="12" t="str">
        <f>VLOOKUP(B6271,sales_teams!A:C,2)</f>
        <v>Summer Sewald</v>
      </c>
      <c r="L6271" s="12" t="str">
        <f>VLOOKUP(D6271,accounts!A:G,6)</f>
        <v>Kenya</v>
      </c>
      <c r="M6271" s="12" t="str">
        <f>VLOOKUP(D6271,accounts!A:B,2)</f>
        <v>medical</v>
      </c>
      <c r="N6271" s="12" t="str">
        <f t="shared" si="26"/>
        <v>Oct 2017</v>
      </c>
      <c r="O6271" s="12" t="str">
        <f t="shared" si="743"/>
        <v>Oct 2017</v>
      </c>
      <c r="P6271" s="12">
        <f>VLOOKUP(D6271,accounts!A:G,4)</f>
        <v>647.18</v>
      </c>
      <c r="Q6271" s="12">
        <f t="shared" si="744"/>
        <v>0</v>
      </c>
    </row>
    <row r="6272">
      <c r="A6272" s="14" t="s">
        <v>6451</v>
      </c>
      <c r="B6272" s="14" t="s">
        <v>57</v>
      </c>
      <c r="C6272" s="14" t="s">
        <v>19</v>
      </c>
      <c r="D6272" s="14" t="s">
        <v>95</v>
      </c>
      <c r="E6272" s="14" t="s">
        <v>5</v>
      </c>
      <c r="F6272" s="15">
        <v>43013.0</v>
      </c>
      <c r="G6272" s="15">
        <v>43015.0</v>
      </c>
      <c r="H6272" s="14">
        <v>58.0</v>
      </c>
      <c r="I6272" s="12">
        <f>VLOOKUP(C6272, products!$A$1:$C$8, 3, FALSE)</f>
        <v>55</v>
      </c>
      <c r="J6272" s="12" t="str">
        <f>VLOOKUP(B6272,sales_teams!A:C,3)</f>
        <v>West</v>
      </c>
      <c r="K6272" s="12" t="str">
        <f>VLOOKUP(B6272,sales_teams!A:C,2)</f>
        <v>Summer Sewald</v>
      </c>
      <c r="L6272" s="12" t="str">
        <f>VLOOKUP(D6272,accounts!A:G,6)</f>
        <v>United States</v>
      </c>
      <c r="M6272" s="12" t="str">
        <f>VLOOKUP(D6272,accounts!A:B,2)</f>
        <v>technolgy</v>
      </c>
      <c r="N6272" s="12" t="str">
        <f t="shared" si="26"/>
        <v>Oct 2017</v>
      </c>
      <c r="O6272" s="12" t="str">
        <f t="shared" si="743"/>
        <v>Oct 2017</v>
      </c>
      <c r="P6272" s="12">
        <f>VLOOKUP(D6272,accounts!A:G,4)</f>
        <v>1520.66</v>
      </c>
      <c r="Q6272" s="12">
        <f t="shared" si="744"/>
        <v>0</v>
      </c>
    </row>
    <row r="6273">
      <c r="A6273" s="14" t="s">
        <v>6452</v>
      </c>
      <c r="B6273" s="14" t="s">
        <v>58</v>
      </c>
      <c r="C6273" s="14" t="s">
        <v>19</v>
      </c>
      <c r="D6273" s="14" t="s">
        <v>136</v>
      </c>
      <c r="E6273" s="14" t="s">
        <v>26</v>
      </c>
      <c r="F6273" s="15">
        <v>43013.0</v>
      </c>
      <c r="G6273" s="15">
        <v>43016.0</v>
      </c>
      <c r="H6273" s="14">
        <v>0.0</v>
      </c>
      <c r="I6273" s="12">
        <f>VLOOKUP(C6273, products!$A$1:$C$8, 3, FALSE)</f>
        <v>55</v>
      </c>
      <c r="J6273" s="12" t="str">
        <f>VLOOKUP(B6273,sales_teams!A:C,3)</f>
        <v>West</v>
      </c>
      <c r="K6273" s="12" t="str">
        <f>VLOOKUP(B6273,sales_teams!A:C,2)</f>
        <v>Summer Sewald</v>
      </c>
      <c r="L6273" s="12" t="str">
        <f>VLOOKUP(D6273,accounts!A:G,6)</f>
        <v>United States</v>
      </c>
      <c r="M6273" s="12" t="str">
        <f>VLOOKUP(D6273,accounts!A:B,2)</f>
        <v>entertainment</v>
      </c>
      <c r="N6273" s="12" t="str">
        <f t="shared" si="26"/>
        <v>Oct 2017</v>
      </c>
      <c r="O6273" s="12" t="str">
        <f t="shared" si="743"/>
        <v>Oct 2017</v>
      </c>
      <c r="P6273" s="12">
        <f>VLOOKUP(D6273,accounts!A:G,4)</f>
        <v>324.19</v>
      </c>
      <c r="Q6273" s="12">
        <f t="shared" si="744"/>
        <v>0</v>
      </c>
    </row>
    <row r="6274">
      <c r="A6274" s="14" t="s">
        <v>6453</v>
      </c>
      <c r="B6274" s="14" t="s">
        <v>58</v>
      </c>
      <c r="C6274" s="14" t="s">
        <v>21</v>
      </c>
      <c r="D6274" s="14" t="s">
        <v>132</v>
      </c>
      <c r="E6274" s="14" t="s">
        <v>5</v>
      </c>
      <c r="F6274" s="15">
        <v>43013.0</v>
      </c>
      <c r="G6274" s="15">
        <v>43016.0</v>
      </c>
      <c r="H6274" s="14">
        <v>3435.0</v>
      </c>
      <c r="I6274" s="12">
        <f>VLOOKUP(C6274, products!$A$1:$C$8, 3, FALSE)</f>
        <v>3393</v>
      </c>
      <c r="J6274" s="12" t="str">
        <f>VLOOKUP(B6274,sales_teams!A:C,3)</f>
        <v>West</v>
      </c>
      <c r="K6274" s="12" t="str">
        <f>VLOOKUP(B6274,sales_teams!A:C,2)</f>
        <v>Summer Sewald</v>
      </c>
      <c r="L6274" s="12" t="str">
        <f>VLOOKUP(D6274,accounts!A:G,6)</f>
        <v>United States</v>
      </c>
      <c r="M6274" s="12" t="str">
        <f>VLOOKUP(D6274,accounts!A:B,2)</f>
        <v>technolgy</v>
      </c>
      <c r="N6274" s="12" t="str">
        <f t="shared" si="26"/>
        <v>Oct 2017</v>
      </c>
      <c r="O6274" s="12" t="str">
        <f t="shared" si="743"/>
        <v>Oct 2017</v>
      </c>
      <c r="P6274" s="12">
        <f>VLOOKUP(D6274,accounts!A:G,4)</f>
        <v>587.72</v>
      </c>
      <c r="Q6274" s="12">
        <f t="shared" si="744"/>
        <v>0</v>
      </c>
    </row>
    <row r="6275">
      <c r="A6275" s="14" t="s">
        <v>6454</v>
      </c>
      <c r="B6275" s="14" t="s">
        <v>61</v>
      </c>
      <c r="C6275" s="14" t="s">
        <v>19</v>
      </c>
      <c r="D6275" s="14" t="s">
        <v>72</v>
      </c>
      <c r="E6275" s="14" t="s">
        <v>26</v>
      </c>
      <c r="F6275" s="15">
        <v>43013.0</v>
      </c>
      <c r="G6275" s="15">
        <v>43015.0</v>
      </c>
      <c r="H6275" s="14">
        <v>0.0</v>
      </c>
      <c r="I6275" s="12">
        <f>VLOOKUP(C6275, products!$A$1:$C$8, 3, FALSE)</f>
        <v>55</v>
      </c>
      <c r="J6275" s="12" t="str">
        <f>VLOOKUP(B6275,sales_teams!A:C,3)</f>
        <v>West</v>
      </c>
      <c r="K6275" s="12" t="str">
        <f>VLOOKUP(B6275,sales_teams!A:C,2)</f>
        <v>Summer Sewald</v>
      </c>
      <c r="L6275" s="12" t="str">
        <f>VLOOKUP(D6275,accounts!A:G,6)</f>
        <v>United States</v>
      </c>
      <c r="M6275" s="12" t="str">
        <f>VLOOKUP(D6275,accounts!A:B,2)</f>
        <v>finance</v>
      </c>
      <c r="N6275" s="12" t="str">
        <f t="shared" si="26"/>
        <v>Oct 2017</v>
      </c>
      <c r="O6275" s="12" t="str">
        <f t="shared" si="743"/>
        <v>Oct 2017</v>
      </c>
      <c r="P6275" s="12">
        <f>VLOOKUP(D6275,accounts!A:G,4)</f>
        <v>7537.24</v>
      </c>
      <c r="Q6275" s="12">
        <f t="shared" si="744"/>
        <v>0</v>
      </c>
    </row>
    <row r="6276">
      <c r="A6276" s="14" t="s">
        <v>6455</v>
      </c>
      <c r="B6276" s="14" t="s">
        <v>32</v>
      </c>
      <c r="C6276" s="14" t="s">
        <v>19</v>
      </c>
      <c r="D6276" s="14" t="s">
        <v>92</v>
      </c>
      <c r="E6276" s="14" t="s">
        <v>26</v>
      </c>
      <c r="F6276" s="15">
        <v>43014.0</v>
      </c>
      <c r="G6276" s="15">
        <v>43063.0</v>
      </c>
      <c r="H6276" s="14">
        <v>0.0</v>
      </c>
      <c r="I6276" s="12">
        <f>VLOOKUP(C6276, products!$A$1:$C$8, 3, FALSE)</f>
        <v>55</v>
      </c>
      <c r="J6276" s="12" t="str">
        <f>VLOOKUP(B6276,sales_teams!A:C,3)</f>
        <v>Central</v>
      </c>
      <c r="K6276" s="12" t="str">
        <f>VLOOKUP(B6276,sales_teams!A:C,2)</f>
        <v>Dustin Brinkmann</v>
      </c>
      <c r="L6276" s="12" t="str">
        <f>VLOOKUP(D6276,accounts!A:G,6)</f>
        <v>United States</v>
      </c>
      <c r="M6276" s="12" t="str">
        <f>VLOOKUP(D6276,accounts!A:B,2)</f>
        <v>finance</v>
      </c>
      <c r="N6276" s="12" t="str">
        <f t="shared" si="26"/>
        <v>Oct 2017</v>
      </c>
      <c r="O6276" s="12" t="str">
        <f t="shared" si="743"/>
        <v>Nov 2017</v>
      </c>
      <c r="P6276" s="12">
        <f>VLOOKUP(D6276,accounts!A:G,4)</f>
        <v>2819.5</v>
      </c>
      <c r="Q6276" s="12">
        <f t="shared" si="744"/>
        <v>31</v>
      </c>
    </row>
    <row r="6277">
      <c r="A6277" s="14" t="s">
        <v>6456</v>
      </c>
      <c r="B6277" s="14" t="s">
        <v>32</v>
      </c>
      <c r="C6277" s="14" t="s">
        <v>21</v>
      </c>
      <c r="D6277" s="14" t="s">
        <v>94</v>
      </c>
      <c r="E6277" s="14" t="s">
        <v>26</v>
      </c>
      <c r="F6277" s="15">
        <v>43014.0</v>
      </c>
      <c r="G6277" s="15">
        <v>43016.0</v>
      </c>
      <c r="H6277" s="14">
        <v>0.0</v>
      </c>
      <c r="I6277" s="12">
        <f>VLOOKUP(C6277, products!$A$1:$C$8, 3, FALSE)</f>
        <v>3393</v>
      </c>
      <c r="J6277" s="12" t="str">
        <f>VLOOKUP(B6277,sales_teams!A:C,3)</f>
        <v>Central</v>
      </c>
      <c r="K6277" s="12" t="str">
        <f>VLOOKUP(B6277,sales_teams!A:C,2)</f>
        <v>Dustin Brinkmann</v>
      </c>
      <c r="L6277" s="12" t="str">
        <f>VLOOKUP(D6277,accounts!A:G,6)</f>
        <v>United States</v>
      </c>
      <c r="M6277" s="12" t="str">
        <f>VLOOKUP(D6277,accounts!A:B,2)</f>
        <v>medical</v>
      </c>
      <c r="N6277" s="12" t="str">
        <f t="shared" si="26"/>
        <v>Oct 2017</v>
      </c>
      <c r="O6277" s="12" t="str">
        <f t="shared" si="743"/>
        <v>Oct 2017</v>
      </c>
      <c r="P6277" s="12">
        <f>VLOOKUP(D6277,accounts!A:G,4)</f>
        <v>3922.42</v>
      </c>
      <c r="Q6277" s="12">
        <f t="shared" si="744"/>
        <v>0</v>
      </c>
    </row>
    <row r="6278">
      <c r="A6278" s="14" t="s">
        <v>6457</v>
      </c>
      <c r="B6278" s="14" t="s">
        <v>33</v>
      </c>
      <c r="C6278" s="14" t="s">
        <v>22</v>
      </c>
      <c r="D6278" s="14" t="s">
        <v>65</v>
      </c>
      <c r="E6278" s="14" t="s">
        <v>5</v>
      </c>
      <c r="F6278" s="15">
        <v>43014.0</v>
      </c>
      <c r="G6278" s="15">
        <v>43083.0</v>
      </c>
      <c r="H6278" s="14">
        <v>492.0</v>
      </c>
      <c r="I6278" s="12">
        <f>VLOOKUP(C6278, products!$A$1:$C$8, 3, FALSE)</f>
        <v>550</v>
      </c>
      <c r="J6278" s="12" t="str">
        <f>VLOOKUP(B6278,sales_teams!A:C,3)</f>
        <v>Central</v>
      </c>
      <c r="K6278" s="12" t="str">
        <f>VLOOKUP(B6278,sales_teams!A:C,2)</f>
        <v>Dustin Brinkmann</v>
      </c>
      <c r="L6278" s="12" t="str">
        <f>VLOOKUP(D6278,accounts!A:G,6)</f>
        <v>United States</v>
      </c>
      <c r="M6278" s="12" t="str">
        <f>VLOOKUP(D6278,accounts!A:B,2)</f>
        <v>technolgy</v>
      </c>
      <c r="N6278" s="12" t="str">
        <f t="shared" si="26"/>
        <v>Oct 2017</v>
      </c>
      <c r="O6278" s="12" t="str">
        <f t="shared" si="743"/>
        <v>Dec 2017</v>
      </c>
      <c r="P6278" s="12">
        <f>VLOOKUP(D6278,accounts!A:G,4)</f>
        <v>7708.38</v>
      </c>
      <c r="Q6278" s="12">
        <f t="shared" si="744"/>
        <v>61</v>
      </c>
    </row>
    <row r="6279">
      <c r="A6279" s="14" t="s">
        <v>6458</v>
      </c>
      <c r="B6279" s="14" t="s">
        <v>33</v>
      </c>
      <c r="C6279" s="14" t="s">
        <v>17</v>
      </c>
      <c r="D6279" s="14" t="s">
        <v>87</v>
      </c>
      <c r="E6279" s="14" t="s">
        <v>5</v>
      </c>
      <c r="F6279" s="15">
        <v>43014.0</v>
      </c>
      <c r="G6279" s="15">
        <v>43015.0</v>
      </c>
      <c r="H6279" s="14">
        <v>4401.0</v>
      </c>
      <c r="I6279" s="12">
        <f>VLOOKUP(C6279, products!$A$1:$C$8, 3, FALSE)</f>
        <v>4821</v>
      </c>
      <c r="J6279" s="12" t="str">
        <f>VLOOKUP(B6279,sales_teams!A:C,3)</f>
        <v>Central</v>
      </c>
      <c r="K6279" s="12" t="str">
        <f>VLOOKUP(B6279,sales_teams!A:C,2)</f>
        <v>Dustin Brinkmann</v>
      </c>
      <c r="L6279" s="12" t="str">
        <f>VLOOKUP(D6279,accounts!A:G,6)</f>
        <v>United States</v>
      </c>
      <c r="M6279" s="12" t="str">
        <f>VLOOKUP(D6279,accounts!A:B,2)</f>
        <v>entertainment</v>
      </c>
      <c r="N6279" s="12" t="str">
        <f t="shared" si="26"/>
        <v>Oct 2017</v>
      </c>
      <c r="O6279" s="12" t="str">
        <f t="shared" si="743"/>
        <v>Oct 2017</v>
      </c>
      <c r="P6279" s="12">
        <f>VLOOKUP(D6279,accounts!A:G,4)</f>
        <v>3838.39</v>
      </c>
      <c r="Q6279" s="12">
        <f t="shared" si="744"/>
        <v>0</v>
      </c>
    </row>
    <row r="6280">
      <c r="A6280" s="14" t="s">
        <v>6459</v>
      </c>
      <c r="B6280" s="14" t="s">
        <v>34</v>
      </c>
      <c r="C6280" s="14" t="s">
        <v>19</v>
      </c>
      <c r="D6280" s="14" t="s">
        <v>147</v>
      </c>
      <c r="E6280" s="14" t="s">
        <v>5</v>
      </c>
      <c r="F6280" s="15">
        <v>43014.0</v>
      </c>
      <c r="G6280" s="15">
        <v>43095.0</v>
      </c>
      <c r="H6280" s="14">
        <v>50.0</v>
      </c>
      <c r="I6280" s="12">
        <f>VLOOKUP(C6280, products!$A$1:$C$8, 3, FALSE)</f>
        <v>55</v>
      </c>
      <c r="J6280" s="12" t="str">
        <f>VLOOKUP(B6280,sales_teams!A:C,3)</f>
        <v>Central</v>
      </c>
      <c r="K6280" s="12" t="str">
        <f>VLOOKUP(B6280,sales_teams!A:C,2)</f>
        <v>Dustin Brinkmann</v>
      </c>
      <c r="L6280" s="12" t="str">
        <f>VLOOKUP(D6280,accounts!A:G,6)</f>
        <v>United States</v>
      </c>
      <c r="M6280" s="12" t="str">
        <f>VLOOKUP(D6280,accounts!A:B,2)</f>
        <v>retail</v>
      </c>
      <c r="N6280" s="12" t="str">
        <f t="shared" si="26"/>
        <v>Oct 2017</v>
      </c>
      <c r="O6280" s="12" t="str">
        <f t="shared" si="743"/>
        <v>Dec 2017</v>
      </c>
      <c r="P6280" s="12">
        <f>VLOOKUP(D6280,accounts!A:G,4)</f>
        <v>71.12</v>
      </c>
      <c r="Q6280" s="12">
        <f t="shared" si="744"/>
        <v>61</v>
      </c>
    </row>
    <row r="6281">
      <c r="A6281" s="14" t="s">
        <v>6460</v>
      </c>
      <c r="B6281" s="14" t="s">
        <v>34</v>
      </c>
      <c r="C6281" s="14" t="s">
        <v>21</v>
      </c>
      <c r="D6281" s="14" t="s">
        <v>122</v>
      </c>
      <c r="E6281" s="14" t="s">
        <v>5</v>
      </c>
      <c r="F6281" s="15">
        <v>43014.0</v>
      </c>
      <c r="G6281" s="15">
        <v>43051.0</v>
      </c>
      <c r="H6281" s="14">
        <v>3333.0</v>
      </c>
      <c r="I6281" s="12">
        <f>VLOOKUP(C6281, products!$A$1:$C$8, 3, FALSE)</f>
        <v>3393</v>
      </c>
      <c r="J6281" s="12" t="str">
        <f>VLOOKUP(B6281,sales_teams!A:C,3)</f>
        <v>Central</v>
      </c>
      <c r="K6281" s="12" t="str">
        <f>VLOOKUP(B6281,sales_teams!A:C,2)</f>
        <v>Dustin Brinkmann</v>
      </c>
      <c r="L6281" s="12" t="str">
        <f>VLOOKUP(D6281,accounts!A:G,6)</f>
        <v>United States</v>
      </c>
      <c r="M6281" s="12" t="str">
        <f>VLOOKUP(D6281,accounts!A:B,2)</f>
        <v>software</v>
      </c>
      <c r="N6281" s="12" t="str">
        <f t="shared" si="26"/>
        <v>Oct 2017</v>
      </c>
      <c r="O6281" s="12" t="str">
        <f t="shared" si="743"/>
        <v>Nov 2017</v>
      </c>
      <c r="P6281" s="12">
        <f>VLOOKUP(D6281,accounts!A:G,4)</f>
        <v>987.39</v>
      </c>
      <c r="Q6281" s="12">
        <f t="shared" si="744"/>
        <v>31</v>
      </c>
    </row>
    <row r="6282">
      <c r="A6282" s="14" t="s">
        <v>6461</v>
      </c>
      <c r="B6282" s="14" t="s">
        <v>36</v>
      </c>
      <c r="C6282" s="14" t="s">
        <v>18</v>
      </c>
      <c r="D6282" s="14" t="s">
        <v>146</v>
      </c>
      <c r="E6282" s="14" t="s">
        <v>5</v>
      </c>
      <c r="F6282" s="15">
        <v>43014.0</v>
      </c>
      <c r="G6282" s="15">
        <v>43024.0</v>
      </c>
      <c r="H6282" s="14">
        <v>1095.0</v>
      </c>
      <c r="I6282" s="12">
        <f>VLOOKUP(C6282, products!$A$1:$C$8, 3, FALSE)</f>
        <v>1096</v>
      </c>
      <c r="J6282" s="12" t="str">
        <f>VLOOKUP(B6282,sales_teams!A:C,3)</f>
        <v>Central</v>
      </c>
      <c r="K6282" s="12" t="str">
        <f>VLOOKUP(B6282,sales_teams!A:C,2)</f>
        <v>Dustin Brinkmann</v>
      </c>
      <c r="L6282" s="12" t="str">
        <f>VLOOKUP(D6282,accounts!A:G,6)</f>
        <v>United States</v>
      </c>
      <c r="M6282" s="12" t="str">
        <f>VLOOKUP(D6282,accounts!A:B,2)</f>
        <v>marketing</v>
      </c>
      <c r="N6282" s="12" t="str">
        <f t="shared" si="26"/>
        <v>Oct 2017</v>
      </c>
      <c r="O6282" s="12" t="str">
        <f t="shared" si="743"/>
        <v>Oct 2017</v>
      </c>
      <c r="P6282" s="12">
        <f>VLOOKUP(D6282,accounts!A:G,4)</f>
        <v>1197.44</v>
      </c>
      <c r="Q6282" s="12">
        <f t="shared" si="744"/>
        <v>0</v>
      </c>
    </row>
    <row r="6283">
      <c r="A6283" s="14" t="s">
        <v>6462</v>
      </c>
      <c r="B6283" s="14" t="s">
        <v>38</v>
      </c>
      <c r="C6283" s="14" t="s">
        <v>20</v>
      </c>
      <c r="D6283" s="14" t="s">
        <v>102</v>
      </c>
      <c r="E6283" s="14" t="s">
        <v>5</v>
      </c>
      <c r="F6283" s="15">
        <v>43014.0</v>
      </c>
      <c r="G6283" s="15">
        <v>43061.0</v>
      </c>
      <c r="H6283" s="14">
        <v>5595.0</v>
      </c>
      <c r="I6283" s="12">
        <f>VLOOKUP(C6283, products!$A$1:$C$8, 3, FALSE)</f>
        <v>5482</v>
      </c>
      <c r="J6283" s="12" t="str">
        <f>VLOOKUP(B6283,sales_teams!A:C,3)</f>
        <v>East</v>
      </c>
      <c r="K6283" s="12" t="str">
        <f>VLOOKUP(B6283,sales_teams!A:C,2)</f>
        <v>Rocco Neubert</v>
      </c>
      <c r="L6283" s="12" t="str">
        <f>VLOOKUP(D6283,accounts!A:G,6)</f>
        <v>United States</v>
      </c>
      <c r="M6283" s="12" t="str">
        <f>VLOOKUP(D6283,accounts!A:B,2)</f>
        <v>marketing</v>
      </c>
      <c r="N6283" s="12" t="str">
        <f t="shared" si="26"/>
        <v>Oct 2017</v>
      </c>
      <c r="O6283" s="12" t="str">
        <f t="shared" si="743"/>
        <v>Nov 2017</v>
      </c>
      <c r="P6283" s="12">
        <f>VLOOKUP(D6283,accounts!A:G,4)</f>
        <v>2173.98</v>
      </c>
      <c r="Q6283" s="12">
        <f t="shared" si="744"/>
        <v>31</v>
      </c>
    </row>
    <row r="6284">
      <c r="A6284" s="14" t="s">
        <v>6463</v>
      </c>
      <c r="B6284" s="14" t="s">
        <v>38</v>
      </c>
      <c r="C6284" s="14" t="s">
        <v>17</v>
      </c>
      <c r="D6284" s="14" t="s">
        <v>101</v>
      </c>
      <c r="E6284" s="14" t="s">
        <v>5</v>
      </c>
      <c r="F6284" s="15">
        <v>43014.0</v>
      </c>
      <c r="G6284" s="15">
        <v>43016.0</v>
      </c>
      <c r="H6284" s="14">
        <v>4461.0</v>
      </c>
      <c r="I6284" s="12">
        <f>VLOOKUP(C6284, products!$A$1:$C$8, 3, FALSE)</f>
        <v>4821</v>
      </c>
      <c r="J6284" s="12" t="str">
        <f>VLOOKUP(B6284,sales_teams!A:C,3)</f>
        <v>East</v>
      </c>
      <c r="K6284" s="12" t="str">
        <f>VLOOKUP(B6284,sales_teams!A:C,2)</f>
        <v>Rocco Neubert</v>
      </c>
      <c r="L6284" s="12" t="str">
        <f>VLOOKUP(D6284,accounts!A:G,6)</f>
        <v>United States</v>
      </c>
      <c r="M6284" s="12" t="str">
        <f>VLOOKUP(D6284,accounts!A:B,2)</f>
        <v>finance</v>
      </c>
      <c r="N6284" s="12" t="str">
        <f t="shared" si="26"/>
        <v>Oct 2017</v>
      </c>
      <c r="O6284" s="12" t="str">
        <f t="shared" si="743"/>
        <v>Oct 2017</v>
      </c>
      <c r="P6284" s="12">
        <f>VLOOKUP(D6284,accounts!A:G,4)</f>
        <v>1102.43</v>
      </c>
      <c r="Q6284" s="12">
        <f t="shared" si="744"/>
        <v>0</v>
      </c>
    </row>
    <row r="6285">
      <c r="A6285" s="14" t="s">
        <v>6464</v>
      </c>
      <c r="B6285" s="14" t="s">
        <v>39</v>
      </c>
      <c r="C6285" s="14" t="s">
        <v>18</v>
      </c>
      <c r="D6285" s="14" t="s">
        <v>138</v>
      </c>
      <c r="E6285" s="14" t="s">
        <v>26</v>
      </c>
      <c r="F6285" s="15">
        <v>43014.0</v>
      </c>
      <c r="G6285" s="15">
        <v>43024.0</v>
      </c>
      <c r="H6285" s="14">
        <v>0.0</v>
      </c>
      <c r="I6285" s="12">
        <f>VLOOKUP(C6285, products!$A$1:$C$8, 3, FALSE)</f>
        <v>1096</v>
      </c>
      <c r="J6285" s="12" t="str">
        <f>VLOOKUP(B6285,sales_teams!A:C,3)</f>
        <v>East</v>
      </c>
      <c r="K6285" s="12" t="str">
        <f>VLOOKUP(B6285,sales_teams!A:C,2)</f>
        <v>Rocco Neubert</v>
      </c>
      <c r="L6285" s="12" t="str">
        <f>VLOOKUP(D6285,accounts!A:G,6)</f>
        <v>United States</v>
      </c>
      <c r="M6285" s="12" t="str">
        <f>VLOOKUP(D6285,accounts!A:B,2)</f>
        <v>retail</v>
      </c>
      <c r="N6285" s="12" t="str">
        <f t="shared" si="26"/>
        <v>Oct 2017</v>
      </c>
      <c r="O6285" s="12" t="str">
        <f t="shared" si="743"/>
        <v>Oct 2017</v>
      </c>
      <c r="P6285" s="12">
        <f>VLOOKUP(D6285,accounts!A:G,4)</f>
        <v>2261.05</v>
      </c>
      <c r="Q6285" s="12">
        <f t="shared" si="744"/>
        <v>0</v>
      </c>
    </row>
    <row r="6286">
      <c r="A6286" s="14" t="s">
        <v>6465</v>
      </c>
      <c r="B6286" s="14" t="s">
        <v>42</v>
      </c>
      <c r="C6286" s="14" t="s">
        <v>22</v>
      </c>
      <c r="D6286" s="14" t="s">
        <v>100</v>
      </c>
      <c r="E6286" s="14" t="s">
        <v>5</v>
      </c>
      <c r="F6286" s="15">
        <v>43014.0</v>
      </c>
      <c r="G6286" s="15">
        <v>43059.0</v>
      </c>
      <c r="H6286" s="14">
        <v>415.0</v>
      </c>
      <c r="I6286" s="12">
        <f>VLOOKUP(C6286, products!$A$1:$C$8, 3, FALSE)</f>
        <v>550</v>
      </c>
      <c r="J6286" s="12" t="str">
        <f>VLOOKUP(B6286,sales_teams!A:C,3)</f>
        <v>East</v>
      </c>
      <c r="K6286" s="12" t="str">
        <f>VLOOKUP(B6286,sales_teams!A:C,2)</f>
        <v>Rocco Neubert</v>
      </c>
      <c r="L6286" s="12" t="str">
        <f>VLOOKUP(D6286,accounts!A:G,6)</f>
        <v>Belgium</v>
      </c>
      <c r="M6286" s="12" t="str">
        <f>VLOOKUP(D6286,accounts!A:B,2)</f>
        <v>retail</v>
      </c>
      <c r="N6286" s="12" t="str">
        <f t="shared" si="26"/>
        <v>Oct 2017</v>
      </c>
      <c r="O6286" s="12" t="str">
        <f t="shared" si="743"/>
        <v>Nov 2017</v>
      </c>
      <c r="P6286" s="12">
        <f>VLOOKUP(D6286,accounts!A:G,4)</f>
        <v>1376.8</v>
      </c>
      <c r="Q6286" s="12">
        <f t="shared" si="744"/>
        <v>31</v>
      </c>
    </row>
    <row r="6287">
      <c r="A6287" s="14" t="s">
        <v>6466</v>
      </c>
      <c r="B6287" s="14" t="s">
        <v>42</v>
      </c>
      <c r="C6287" s="14" t="s">
        <v>21</v>
      </c>
      <c r="D6287" s="14" t="s">
        <v>82</v>
      </c>
      <c r="E6287" s="14" t="s">
        <v>5</v>
      </c>
      <c r="F6287" s="15">
        <v>43014.0</v>
      </c>
      <c r="G6287" s="15">
        <v>43016.0</v>
      </c>
      <c r="H6287" s="14">
        <v>3212.0</v>
      </c>
      <c r="I6287" s="12">
        <f>VLOOKUP(C6287, products!$A$1:$C$8, 3, FALSE)</f>
        <v>3393</v>
      </c>
      <c r="J6287" s="12" t="str">
        <f>VLOOKUP(B6287,sales_teams!A:C,3)</f>
        <v>East</v>
      </c>
      <c r="K6287" s="12" t="str">
        <f>VLOOKUP(B6287,sales_teams!A:C,2)</f>
        <v>Rocco Neubert</v>
      </c>
      <c r="L6287" s="12" t="str">
        <f>VLOOKUP(D6287,accounts!A:G,6)</f>
        <v>United States</v>
      </c>
      <c r="M6287" s="12" t="str">
        <f>VLOOKUP(D6287,accounts!A:B,2)</f>
        <v>finance</v>
      </c>
      <c r="N6287" s="12" t="str">
        <f t="shared" si="26"/>
        <v>Oct 2017</v>
      </c>
      <c r="O6287" s="12" t="str">
        <f t="shared" si="743"/>
        <v>Oct 2017</v>
      </c>
      <c r="P6287" s="12">
        <f>VLOOKUP(D6287,accounts!A:G,4)</f>
        <v>1698.2</v>
      </c>
      <c r="Q6287" s="12">
        <f t="shared" si="744"/>
        <v>0</v>
      </c>
    </row>
    <row r="6288">
      <c r="A6288" s="14" t="s">
        <v>6467</v>
      </c>
      <c r="B6288" s="14" t="s">
        <v>44</v>
      </c>
      <c r="C6288" s="14" t="s">
        <v>22</v>
      </c>
      <c r="D6288" s="14" t="s">
        <v>111</v>
      </c>
      <c r="E6288" s="14" t="s">
        <v>5</v>
      </c>
      <c r="F6288" s="15">
        <v>43014.0</v>
      </c>
      <c r="G6288" s="15">
        <v>43100.0</v>
      </c>
      <c r="H6288" s="14">
        <v>457.0</v>
      </c>
      <c r="I6288" s="12">
        <f>VLOOKUP(C6288, products!$A$1:$C$8, 3, FALSE)</f>
        <v>550</v>
      </c>
      <c r="J6288" s="12" t="str">
        <f>VLOOKUP(B6288,sales_teams!A:C,3)</f>
        <v>East</v>
      </c>
      <c r="K6288" s="12" t="str">
        <f>VLOOKUP(B6288,sales_teams!A:C,2)</f>
        <v>Rocco Neubert</v>
      </c>
      <c r="L6288" s="12" t="str">
        <f>VLOOKUP(D6288,accounts!A:G,6)</f>
        <v>United States</v>
      </c>
      <c r="M6288" s="12" t="str">
        <f>VLOOKUP(D6288,accounts!A:B,2)</f>
        <v>retail</v>
      </c>
      <c r="N6288" s="12" t="str">
        <f t="shared" si="26"/>
        <v>Oct 2017</v>
      </c>
      <c r="O6288" s="12" t="str">
        <f t="shared" si="743"/>
        <v>Dec 2017</v>
      </c>
      <c r="P6288" s="12">
        <f>VLOOKUP(D6288,accounts!A:G,4)</f>
        <v>223.8</v>
      </c>
      <c r="Q6288" s="12">
        <f t="shared" si="744"/>
        <v>61</v>
      </c>
    </row>
    <row r="6289">
      <c r="A6289" s="14" t="s">
        <v>6468</v>
      </c>
      <c r="B6289" s="14" t="s">
        <v>45</v>
      </c>
      <c r="C6289" s="14" t="s">
        <v>18</v>
      </c>
      <c r="D6289" s="14" t="s">
        <v>66</v>
      </c>
      <c r="E6289" s="14" t="s">
        <v>26</v>
      </c>
      <c r="F6289" s="15">
        <v>43014.0</v>
      </c>
      <c r="G6289" s="15">
        <v>43025.0</v>
      </c>
      <c r="H6289" s="14">
        <v>0.0</v>
      </c>
      <c r="I6289" s="12">
        <f>VLOOKUP(C6289, products!$A$1:$C$8, 3, FALSE)</f>
        <v>1096</v>
      </c>
      <c r="J6289" s="12" t="str">
        <f>VLOOKUP(B6289,sales_teams!A:C,3)</f>
        <v>East</v>
      </c>
      <c r="K6289" s="12" t="str">
        <f>VLOOKUP(B6289,sales_teams!A:C,2)</f>
        <v>Rocco Neubert</v>
      </c>
      <c r="L6289" s="12" t="str">
        <f>VLOOKUP(D6289,accounts!A:G,6)</f>
        <v>United States</v>
      </c>
      <c r="M6289" s="12" t="str">
        <f>VLOOKUP(D6289,accounts!A:B,2)</f>
        <v>medical</v>
      </c>
      <c r="N6289" s="12" t="str">
        <f t="shared" si="26"/>
        <v>Oct 2017</v>
      </c>
      <c r="O6289" s="12" t="str">
        <f t="shared" si="743"/>
        <v>Oct 2017</v>
      </c>
      <c r="P6289" s="12">
        <f>VLOOKUP(D6289,accounts!A:G,4)</f>
        <v>4.54</v>
      </c>
      <c r="Q6289" s="12">
        <f t="shared" si="744"/>
        <v>0</v>
      </c>
    </row>
    <row r="6290">
      <c r="A6290" s="14" t="s">
        <v>6469</v>
      </c>
      <c r="B6290" s="14" t="s">
        <v>45</v>
      </c>
      <c r="C6290" s="14" t="s">
        <v>22</v>
      </c>
      <c r="D6290" s="14" t="s">
        <v>84</v>
      </c>
      <c r="E6290" s="14" t="s">
        <v>5</v>
      </c>
      <c r="F6290" s="15">
        <v>43014.0</v>
      </c>
      <c r="G6290" s="15">
        <v>43100.0</v>
      </c>
      <c r="H6290" s="14">
        <v>546.0</v>
      </c>
      <c r="I6290" s="12">
        <f>VLOOKUP(C6290, products!$A$1:$C$8, 3, FALSE)</f>
        <v>550</v>
      </c>
      <c r="J6290" s="12" t="str">
        <f>VLOOKUP(B6290,sales_teams!A:C,3)</f>
        <v>East</v>
      </c>
      <c r="K6290" s="12" t="str">
        <f>VLOOKUP(B6290,sales_teams!A:C,2)</f>
        <v>Rocco Neubert</v>
      </c>
      <c r="L6290" s="12" t="str">
        <f>VLOOKUP(D6290,accounts!A:G,6)</f>
        <v>United States</v>
      </c>
      <c r="M6290" s="12" t="str">
        <f>VLOOKUP(D6290,accounts!A:B,2)</f>
        <v>software</v>
      </c>
      <c r="N6290" s="12" t="str">
        <f t="shared" si="26"/>
        <v>Oct 2017</v>
      </c>
      <c r="O6290" s="12" t="str">
        <f t="shared" si="743"/>
        <v>Dec 2017</v>
      </c>
      <c r="P6290" s="12">
        <f>VLOOKUP(D6290,accounts!A:G,4)</f>
        <v>2714.9</v>
      </c>
      <c r="Q6290" s="12">
        <f t="shared" si="744"/>
        <v>61</v>
      </c>
    </row>
    <row r="6291">
      <c r="A6291" s="14" t="s">
        <v>6470</v>
      </c>
      <c r="B6291" s="14" t="s">
        <v>48</v>
      </c>
      <c r="C6291" s="14" t="s">
        <v>18</v>
      </c>
      <c r="D6291" s="14" t="s">
        <v>142</v>
      </c>
      <c r="E6291" s="14" t="s">
        <v>26</v>
      </c>
      <c r="F6291" s="15">
        <v>43014.0</v>
      </c>
      <c r="G6291" s="15">
        <v>43020.0</v>
      </c>
      <c r="H6291" s="14">
        <v>0.0</v>
      </c>
      <c r="I6291" s="12">
        <f>VLOOKUP(C6291, products!$A$1:$C$8, 3, FALSE)</f>
        <v>1096</v>
      </c>
      <c r="J6291" s="12" t="str">
        <f>VLOOKUP(B6291,sales_teams!A:C,3)</f>
        <v>East</v>
      </c>
      <c r="K6291" s="12" t="str">
        <f>VLOOKUP(B6291,sales_teams!A:C,2)</f>
        <v>Rocco Neubert</v>
      </c>
      <c r="L6291" s="12" t="str">
        <f>VLOOKUP(D6291,accounts!A:G,6)</f>
        <v>United States</v>
      </c>
      <c r="M6291" s="12" t="str">
        <f>VLOOKUP(D6291,accounts!A:B,2)</f>
        <v>employment</v>
      </c>
      <c r="N6291" s="12" t="str">
        <f t="shared" si="26"/>
        <v>Oct 2017</v>
      </c>
      <c r="O6291" s="12" t="str">
        <f t="shared" si="743"/>
        <v>Oct 2017</v>
      </c>
      <c r="P6291" s="12">
        <f>VLOOKUP(D6291,accounts!A:G,4)</f>
        <v>291.27</v>
      </c>
      <c r="Q6291" s="12">
        <f t="shared" si="744"/>
        <v>0</v>
      </c>
    </row>
    <row r="6292">
      <c r="A6292" s="14" t="s">
        <v>6471</v>
      </c>
      <c r="B6292" s="14" t="s">
        <v>48</v>
      </c>
      <c r="C6292" s="14" t="s">
        <v>22</v>
      </c>
      <c r="D6292" s="14" t="s">
        <v>103</v>
      </c>
      <c r="E6292" s="14" t="s">
        <v>5</v>
      </c>
      <c r="F6292" s="15">
        <v>43014.0</v>
      </c>
      <c r="G6292" s="15">
        <v>43090.0</v>
      </c>
      <c r="H6292" s="14">
        <v>453.0</v>
      </c>
      <c r="I6292" s="12">
        <f>VLOOKUP(C6292, products!$A$1:$C$8, 3, FALSE)</f>
        <v>550</v>
      </c>
      <c r="J6292" s="12" t="str">
        <f>VLOOKUP(B6292,sales_teams!A:C,3)</f>
        <v>East</v>
      </c>
      <c r="K6292" s="12" t="str">
        <f>VLOOKUP(B6292,sales_teams!A:C,2)</f>
        <v>Rocco Neubert</v>
      </c>
      <c r="L6292" s="12" t="str">
        <f>VLOOKUP(D6292,accounts!A:G,6)</f>
        <v>Norway</v>
      </c>
      <c r="M6292" s="12" t="str">
        <f>VLOOKUP(D6292,accounts!A:B,2)</f>
        <v>technolgy</v>
      </c>
      <c r="N6292" s="12" t="str">
        <f t="shared" si="26"/>
        <v>Oct 2017</v>
      </c>
      <c r="O6292" s="12" t="str">
        <f t="shared" si="743"/>
        <v>Dec 2017</v>
      </c>
      <c r="P6292" s="12">
        <f>VLOOKUP(D6292,accounts!A:G,4)</f>
        <v>1223.72</v>
      </c>
      <c r="Q6292" s="12">
        <f t="shared" si="744"/>
        <v>61</v>
      </c>
    </row>
    <row r="6293">
      <c r="A6293" s="14" t="s">
        <v>6472</v>
      </c>
      <c r="B6293" s="14" t="s">
        <v>49</v>
      </c>
      <c r="C6293" s="14" t="s">
        <v>17</v>
      </c>
      <c r="D6293" s="14" t="s">
        <v>99</v>
      </c>
      <c r="E6293" s="14" t="s">
        <v>26</v>
      </c>
      <c r="F6293" s="15">
        <v>43014.0</v>
      </c>
      <c r="G6293" s="15">
        <v>43023.0</v>
      </c>
      <c r="H6293" s="14">
        <v>0.0</v>
      </c>
      <c r="I6293" s="12">
        <f>VLOOKUP(C6293, products!$A$1:$C$8, 3, FALSE)</f>
        <v>4821</v>
      </c>
      <c r="J6293" s="12" t="str">
        <f>VLOOKUP(B6293,sales_teams!A:C,3)</f>
        <v>West</v>
      </c>
      <c r="K6293" s="12" t="str">
        <f>VLOOKUP(B6293,sales_teams!A:C,2)</f>
        <v>Summer Sewald</v>
      </c>
      <c r="L6293" s="12" t="str">
        <f>VLOOKUP(D6293,accounts!A:G,6)</f>
        <v>United States</v>
      </c>
      <c r="M6293" s="12" t="str">
        <f>VLOOKUP(D6293,accounts!A:B,2)</f>
        <v>services</v>
      </c>
      <c r="N6293" s="12" t="str">
        <f t="shared" si="26"/>
        <v>Oct 2017</v>
      </c>
      <c r="O6293" s="12" t="str">
        <f t="shared" si="743"/>
        <v>Oct 2017</v>
      </c>
      <c r="P6293" s="12">
        <f>VLOOKUP(D6293,accounts!A:G,4)</f>
        <v>792.46</v>
      </c>
      <c r="Q6293" s="12">
        <f t="shared" si="744"/>
        <v>0</v>
      </c>
    </row>
    <row r="6294">
      <c r="A6294" s="14" t="s">
        <v>6473</v>
      </c>
      <c r="B6294" s="14" t="s">
        <v>52</v>
      </c>
      <c r="C6294" s="14" t="s">
        <v>22</v>
      </c>
      <c r="D6294" s="14" t="s">
        <v>102</v>
      </c>
      <c r="E6294" s="14" t="s">
        <v>5</v>
      </c>
      <c r="F6294" s="15">
        <v>43014.0</v>
      </c>
      <c r="G6294" s="15">
        <v>43015.0</v>
      </c>
      <c r="H6294" s="14">
        <v>510.0</v>
      </c>
      <c r="I6294" s="12">
        <f>VLOOKUP(C6294, products!$A$1:$C$8, 3, FALSE)</f>
        <v>550</v>
      </c>
      <c r="J6294" s="12" t="str">
        <f>VLOOKUP(B6294,sales_teams!A:C,3)</f>
        <v>West</v>
      </c>
      <c r="K6294" s="12" t="str">
        <f>VLOOKUP(B6294,sales_teams!A:C,2)</f>
        <v>Summer Sewald</v>
      </c>
      <c r="L6294" s="12" t="str">
        <f>VLOOKUP(D6294,accounts!A:G,6)</f>
        <v>United States</v>
      </c>
      <c r="M6294" s="12" t="str">
        <f>VLOOKUP(D6294,accounts!A:B,2)</f>
        <v>marketing</v>
      </c>
      <c r="N6294" s="12" t="str">
        <f t="shared" si="26"/>
        <v>Oct 2017</v>
      </c>
      <c r="O6294" s="12" t="str">
        <f t="shared" si="743"/>
        <v>Oct 2017</v>
      </c>
      <c r="P6294" s="12">
        <f>VLOOKUP(D6294,accounts!A:G,4)</f>
        <v>2173.98</v>
      </c>
      <c r="Q6294" s="12">
        <f t="shared" si="744"/>
        <v>0</v>
      </c>
    </row>
    <row r="6295">
      <c r="A6295" s="14" t="s">
        <v>6474</v>
      </c>
      <c r="B6295" s="14" t="s">
        <v>52</v>
      </c>
      <c r="C6295" s="14" t="s">
        <v>22</v>
      </c>
      <c r="D6295" s="14" t="s">
        <v>127</v>
      </c>
      <c r="E6295" s="14" t="s">
        <v>5</v>
      </c>
      <c r="F6295" s="15">
        <v>43014.0</v>
      </c>
      <c r="G6295" s="15">
        <v>43022.0</v>
      </c>
      <c r="H6295" s="14">
        <v>552.0</v>
      </c>
      <c r="I6295" s="12">
        <f>VLOOKUP(C6295, products!$A$1:$C$8, 3, FALSE)</f>
        <v>550</v>
      </c>
      <c r="J6295" s="12" t="str">
        <f>VLOOKUP(B6295,sales_teams!A:C,3)</f>
        <v>West</v>
      </c>
      <c r="K6295" s="12" t="str">
        <f>VLOOKUP(B6295,sales_teams!A:C,2)</f>
        <v>Summer Sewald</v>
      </c>
      <c r="L6295" s="12" t="str">
        <f>VLOOKUP(D6295,accounts!A:G,6)</f>
        <v>United States</v>
      </c>
      <c r="M6295" s="12" t="str">
        <f>VLOOKUP(D6295,accounts!A:B,2)</f>
        <v>telecommunications</v>
      </c>
      <c r="N6295" s="12" t="str">
        <f t="shared" si="26"/>
        <v>Oct 2017</v>
      </c>
      <c r="O6295" s="12" t="str">
        <f t="shared" si="743"/>
        <v>Oct 2017</v>
      </c>
      <c r="P6295" s="12">
        <f>VLOOKUP(D6295,accounts!A:G,4)</f>
        <v>86.68</v>
      </c>
      <c r="Q6295" s="12">
        <f t="shared" si="744"/>
        <v>0</v>
      </c>
    </row>
    <row r="6296">
      <c r="A6296" s="14" t="s">
        <v>6475</v>
      </c>
      <c r="B6296" s="14" t="s">
        <v>54</v>
      </c>
      <c r="C6296" s="14" t="s">
        <v>21</v>
      </c>
      <c r="D6296" s="14" t="s">
        <v>125</v>
      </c>
      <c r="E6296" s="14" t="s">
        <v>5</v>
      </c>
      <c r="F6296" s="15">
        <v>43014.0</v>
      </c>
      <c r="G6296" s="15">
        <v>43015.0</v>
      </c>
      <c r="H6296" s="14">
        <v>3203.0</v>
      </c>
      <c r="I6296" s="12">
        <f>VLOOKUP(C6296, products!$A$1:$C$8, 3, FALSE)</f>
        <v>3393</v>
      </c>
      <c r="J6296" s="12" t="str">
        <f>VLOOKUP(B6296,sales_teams!A:C,3)</f>
        <v>West</v>
      </c>
      <c r="K6296" s="12" t="str">
        <f>VLOOKUP(B6296,sales_teams!A:C,2)</f>
        <v>Summer Sewald</v>
      </c>
      <c r="L6296" s="12" t="str">
        <f>VLOOKUP(D6296,accounts!A:G,6)</f>
        <v>China</v>
      </c>
      <c r="M6296" s="12" t="str">
        <f>VLOOKUP(D6296,accounts!A:B,2)</f>
        <v>technolgy</v>
      </c>
      <c r="N6296" s="12" t="str">
        <f t="shared" si="26"/>
        <v>Oct 2017</v>
      </c>
      <c r="O6296" s="12" t="str">
        <f t="shared" si="743"/>
        <v>Oct 2017</v>
      </c>
      <c r="P6296" s="12">
        <f>VLOOKUP(D6296,accounts!A:G,4)</f>
        <v>40.79</v>
      </c>
      <c r="Q6296" s="12">
        <f t="shared" si="744"/>
        <v>0</v>
      </c>
    </row>
    <row r="6297">
      <c r="A6297" s="14" t="s">
        <v>6476</v>
      </c>
      <c r="B6297" s="14" t="s">
        <v>56</v>
      </c>
      <c r="C6297" s="14" t="s">
        <v>20</v>
      </c>
      <c r="D6297" s="14" t="s">
        <v>137</v>
      </c>
      <c r="E6297" s="14" t="s">
        <v>5</v>
      </c>
      <c r="F6297" s="15">
        <v>43014.0</v>
      </c>
      <c r="G6297" s="15">
        <v>43022.0</v>
      </c>
      <c r="H6297" s="14">
        <v>6228.0</v>
      </c>
      <c r="I6297" s="12">
        <f>VLOOKUP(C6297, products!$A$1:$C$8, 3, FALSE)</f>
        <v>5482</v>
      </c>
      <c r="J6297" s="12" t="str">
        <f>VLOOKUP(B6297,sales_teams!A:C,3)</f>
        <v>West</v>
      </c>
      <c r="K6297" s="12" t="str">
        <f>VLOOKUP(B6297,sales_teams!A:C,2)</f>
        <v>Summer Sewald</v>
      </c>
      <c r="L6297" s="12" t="str">
        <f>VLOOKUP(D6297,accounts!A:G,6)</f>
        <v>United States</v>
      </c>
      <c r="M6297" s="12" t="str">
        <f>VLOOKUP(D6297,accounts!A:B,2)</f>
        <v>medical</v>
      </c>
      <c r="N6297" s="12" t="str">
        <f t="shared" si="26"/>
        <v>Oct 2017</v>
      </c>
      <c r="O6297" s="12" t="str">
        <f t="shared" si="743"/>
        <v>Oct 2017</v>
      </c>
      <c r="P6297" s="12">
        <f>VLOOKUP(D6297,accounts!A:G,4)</f>
        <v>439.21</v>
      </c>
      <c r="Q6297" s="12">
        <f t="shared" si="744"/>
        <v>0</v>
      </c>
    </row>
    <row r="6298">
      <c r="A6298" s="14" t="s">
        <v>6477</v>
      </c>
      <c r="B6298" s="14" t="s">
        <v>57</v>
      </c>
      <c r="C6298" s="14" t="s">
        <v>19</v>
      </c>
      <c r="D6298" s="14" t="s">
        <v>102</v>
      </c>
      <c r="E6298" s="14" t="s">
        <v>5</v>
      </c>
      <c r="F6298" s="15">
        <v>43014.0</v>
      </c>
      <c r="G6298" s="15">
        <v>43019.0</v>
      </c>
      <c r="H6298" s="14">
        <v>59.0</v>
      </c>
      <c r="I6298" s="12">
        <f>VLOOKUP(C6298, products!$A$1:$C$8, 3, FALSE)</f>
        <v>55</v>
      </c>
      <c r="J6298" s="12" t="str">
        <f>VLOOKUP(B6298,sales_teams!A:C,3)</f>
        <v>West</v>
      </c>
      <c r="K6298" s="12" t="str">
        <f>VLOOKUP(B6298,sales_teams!A:C,2)</f>
        <v>Summer Sewald</v>
      </c>
      <c r="L6298" s="12" t="str">
        <f>VLOOKUP(D6298,accounts!A:G,6)</f>
        <v>United States</v>
      </c>
      <c r="M6298" s="12" t="str">
        <f>VLOOKUP(D6298,accounts!A:B,2)</f>
        <v>marketing</v>
      </c>
      <c r="N6298" s="12" t="str">
        <f t="shared" si="26"/>
        <v>Oct 2017</v>
      </c>
      <c r="O6298" s="12" t="str">
        <f t="shared" si="743"/>
        <v>Oct 2017</v>
      </c>
      <c r="P6298" s="12">
        <f>VLOOKUP(D6298,accounts!A:G,4)</f>
        <v>2173.98</v>
      </c>
      <c r="Q6298" s="12">
        <f t="shared" si="744"/>
        <v>0</v>
      </c>
    </row>
    <row r="6299">
      <c r="A6299" s="14" t="s">
        <v>6478</v>
      </c>
      <c r="B6299" s="14" t="s">
        <v>60</v>
      </c>
      <c r="C6299" s="14" t="s">
        <v>17</v>
      </c>
      <c r="D6299" s="14" t="s">
        <v>75</v>
      </c>
      <c r="E6299" s="14" t="s">
        <v>26</v>
      </c>
      <c r="F6299" s="15">
        <v>43014.0</v>
      </c>
      <c r="G6299" s="15">
        <v>43016.0</v>
      </c>
      <c r="H6299" s="14">
        <v>0.0</v>
      </c>
      <c r="I6299" s="12">
        <f>VLOOKUP(C6299, products!$A$1:$C$8, 3, FALSE)</f>
        <v>4821</v>
      </c>
      <c r="J6299" s="12" t="str">
        <f>VLOOKUP(B6299,sales_teams!A:C,3)</f>
        <v>West</v>
      </c>
      <c r="K6299" s="12" t="str">
        <f>VLOOKUP(B6299,sales_teams!A:C,2)</f>
        <v>Summer Sewald</v>
      </c>
      <c r="L6299" s="12" t="str">
        <f>VLOOKUP(D6299,accounts!A:G,6)</f>
        <v>Jordan</v>
      </c>
      <c r="M6299" s="12" t="str">
        <f>VLOOKUP(D6299,accounts!A:B,2)</f>
        <v>marketing</v>
      </c>
      <c r="N6299" s="12" t="str">
        <f t="shared" si="26"/>
        <v>Oct 2017</v>
      </c>
      <c r="O6299" s="12" t="str">
        <f t="shared" si="743"/>
        <v>Oct 2017</v>
      </c>
      <c r="P6299" s="12">
        <f>VLOOKUP(D6299,accounts!A:G,4)</f>
        <v>3027.46</v>
      </c>
      <c r="Q6299" s="12">
        <f t="shared" si="744"/>
        <v>0</v>
      </c>
    </row>
    <row r="6300">
      <c r="A6300" s="14" t="s">
        <v>6479</v>
      </c>
      <c r="B6300" s="14" t="s">
        <v>61</v>
      </c>
      <c r="C6300" s="14" t="s">
        <v>18</v>
      </c>
      <c r="D6300" s="14" t="s">
        <v>66</v>
      </c>
      <c r="E6300" s="14" t="s">
        <v>5</v>
      </c>
      <c r="F6300" s="15">
        <v>43014.0</v>
      </c>
      <c r="G6300" s="15">
        <v>43092.0</v>
      </c>
      <c r="H6300" s="14">
        <v>1129.0</v>
      </c>
      <c r="I6300" s="12">
        <f>VLOOKUP(C6300, products!$A$1:$C$8, 3, FALSE)</f>
        <v>1096</v>
      </c>
      <c r="J6300" s="12" t="str">
        <f>VLOOKUP(B6300,sales_teams!A:C,3)</f>
        <v>West</v>
      </c>
      <c r="K6300" s="12" t="str">
        <f>VLOOKUP(B6300,sales_teams!A:C,2)</f>
        <v>Summer Sewald</v>
      </c>
      <c r="L6300" s="12" t="str">
        <f>VLOOKUP(D6300,accounts!A:G,6)</f>
        <v>United States</v>
      </c>
      <c r="M6300" s="12" t="str">
        <f>VLOOKUP(D6300,accounts!A:B,2)</f>
        <v>medical</v>
      </c>
      <c r="N6300" s="12" t="str">
        <f t="shared" si="26"/>
        <v>Oct 2017</v>
      </c>
      <c r="O6300" s="12" t="str">
        <f t="shared" si="743"/>
        <v>Dec 2017</v>
      </c>
      <c r="P6300" s="12">
        <f>VLOOKUP(D6300,accounts!A:G,4)</f>
        <v>4.54</v>
      </c>
      <c r="Q6300" s="12">
        <f t="shared" si="744"/>
        <v>61</v>
      </c>
    </row>
    <row r="6301">
      <c r="A6301" s="14" t="s">
        <v>6480</v>
      </c>
      <c r="B6301" s="14" t="s">
        <v>32</v>
      </c>
      <c r="C6301" s="14" t="s">
        <v>20</v>
      </c>
      <c r="D6301" s="14" t="s">
        <v>100</v>
      </c>
      <c r="E6301" s="14" t="s">
        <v>5</v>
      </c>
      <c r="F6301" s="15">
        <v>43015.0</v>
      </c>
      <c r="G6301" s="15">
        <v>43021.0</v>
      </c>
      <c r="H6301" s="14">
        <v>5349.0</v>
      </c>
      <c r="I6301" s="12">
        <f>VLOOKUP(C6301, products!$A$1:$C$8, 3, FALSE)</f>
        <v>5482</v>
      </c>
      <c r="J6301" s="12" t="str">
        <f>VLOOKUP(B6301,sales_teams!A:C,3)</f>
        <v>Central</v>
      </c>
      <c r="K6301" s="12" t="str">
        <f>VLOOKUP(B6301,sales_teams!A:C,2)</f>
        <v>Dustin Brinkmann</v>
      </c>
      <c r="L6301" s="12" t="str">
        <f>VLOOKUP(D6301,accounts!A:G,6)</f>
        <v>Belgium</v>
      </c>
      <c r="M6301" s="12" t="str">
        <f>VLOOKUP(D6301,accounts!A:B,2)</f>
        <v>retail</v>
      </c>
      <c r="N6301" s="12" t="str">
        <f t="shared" si="26"/>
        <v>Oct 2017</v>
      </c>
      <c r="O6301" s="12" t="str">
        <f t="shared" si="743"/>
        <v>Oct 2017</v>
      </c>
      <c r="P6301" s="12">
        <f>VLOOKUP(D6301,accounts!A:G,4)</f>
        <v>1376.8</v>
      </c>
      <c r="Q6301" s="12">
        <f t="shared" si="744"/>
        <v>0</v>
      </c>
    </row>
    <row r="6302">
      <c r="A6302" s="14" t="s">
        <v>6481</v>
      </c>
      <c r="B6302" s="14" t="s">
        <v>33</v>
      </c>
      <c r="C6302" s="14" t="s">
        <v>18</v>
      </c>
      <c r="D6302" s="14" t="s">
        <v>78</v>
      </c>
      <c r="E6302" s="14" t="s">
        <v>5</v>
      </c>
      <c r="F6302" s="15">
        <v>43015.0</v>
      </c>
      <c r="G6302" s="15">
        <v>43058.0</v>
      </c>
      <c r="H6302" s="14">
        <v>1148.0</v>
      </c>
      <c r="I6302" s="12">
        <f>VLOOKUP(C6302, products!$A$1:$C$8, 3, FALSE)</f>
        <v>1096</v>
      </c>
      <c r="J6302" s="12" t="str">
        <f>VLOOKUP(B6302,sales_teams!A:C,3)</f>
        <v>Central</v>
      </c>
      <c r="K6302" s="12" t="str">
        <f>VLOOKUP(B6302,sales_teams!A:C,2)</f>
        <v>Dustin Brinkmann</v>
      </c>
      <c r="L6302" s="12" t="str">
        <f>VLOOKUP(D6302,accounts!A:G,6)</f>
        <v>United States</v>
      </c>
      <c r="M6302" s="12" t="str">
        <f>VLOOKUP(D6302,accounts!A:B,2)</f>
        <v>finance</v>
      </c>
      <c r="N6302" s="12" t="str">
        <f t="shared" si="26"/>
        <v>Oct 2017</v>
      </c>
      <c r="O6302" s="12" t="str">
        <f t="shared" si="743"/>
        <v>Nov 2017</v>
      </c>
      <c r="P6302" s="12">
        <f>VLOOKUP(D6302,accounts!A:G,4)</f>
        <v>2022.14</v>
      </c>
      <c r="Q6302" s="12">
        <f t="shared" si="744"/>
        <v>31</v>
      </c>
    </row>
    <row r="6303">
      <c r="A6303" s="14" t="s">
        <v>6482</v>
      </c>
      <c r="B6303" s="14" t="s">
        <v>34</v>
      </c>
      <c r="C6303" s="14" t="s">
        <v>22</v>
      </c>
      <c r="D6303" s="14" t="s">
        <v>86</v>
      </c>
      <c r="E6303" s="14" t="s">
        <v>26</v>
      </c>
      <c r="F6303" s="15">
        <v>43015.0</v>
      </c>
      <c r="G6303" s="15">
        <v>43016.0</v>
      </c>
      <c r="H6303" s="14">
        <v>0.0</v>
      </c>
      <c r="I6303" s="12">
        <f>VLOOKUP(C6303, products!$A$1:$C$8, 3, FALSE)</f>
        <v>550</v>
      </c>
      <c r="J6303" s="12" t="str">
        <f>VLOOKUP(B6303,sales_teams!A:C,3)</f>
        <v>Central</v>
      </c>
      <c r="K6303" s="12" t="str">
        <f>VLOOKUP(B6303,sales_teams!A:C,2)</f>
        <v>Dustin Brinkmann</v>
      </c>
      <c r="L6303" s="12" t="str">
        <f>VLOOKUP(D6303,accounts!A:G,6)</f>
        <v>United States</v>
      </c>
      <c r="M6303" s="12" t="str">
        <f>VLOOKUP(D6303,accounts!A:B,2)</f>
        <v>software</v>
      </c>
      <c r="N6303" s="12" t="str">
        <f t="shared" si="26"/>
        <v>Oct 2017</v>
      </c>
      <c r="O6303" s="12" t="str">
        <f t="shared" si="743"/>
        <v>Oct 2017</v>
      </c>
      <c r="P6303" s="12">
        <f>VLOOKUP(D6303,accounts!A:G,4)</f>
        <v>4478.47</v>
      </c>
      <c r="Q6303" s="12">
        <f t="shared" si="744"/>
        <v>0</v>
      </c>
    </row>
    <row r="6304">
      <c r="A6304" s="14" t="s">
        <v>6483</v>
      </c>
      <c r="B6304" s="14" t="s">
        <v>35</v>
      </c>
      <c r="C6304" s="14" t="s">
        <v>19</v>
      </c>
      <c r="D6304" s="14" t="s">
        <v>126</v>
      </c>
      <c r="E6304" s="14" t="s">
        <v>5</v>
      </c>
      <c r="F6304" s="15">
        <v>43015.0</v>
      </c>
      <c r="G6304" s="15">
        <v>43027.0</v>
      </c>
      <c r="H6304" s="14">
        <v>52.0</v>
      </c>
      <c r="I6304" s="12">
        <f>VLOOKUP(C6304, products!$A$1:$C$8, 3, FALSE)</f>
        <v>55</v>
      </c>
      <c r="J6304" s="12" t="str">
        <f>VLOOKUP(B6304,sales_teams!A:C,3)</f>
        <v>Central</v>
      </c>
      <c r="K6304" s="12" t="str">
        <f>VLOOKUP(B6304,sales_teams!A:C,2)</f>
        <v>Dustin Brinkmann</v>
      </c>
      <c r="L6304" s="12" t="str">
        <f>VLOOKUP(D6304,accounts!A:G,6)</f>
        <v>United States</v>
      </c>
      <c r="M6304" s="12" t="str">
        <f>VLOOKUP(D6304,accounts!A:B,2)</f>
        <v>retail</v>
      </c>
      <c r="N6304" s="12" t="str">
        <f t="shared" si="26"/>
        <v>Oct 2017</v>
      </c>
      <c r="O6304" s="12" t="str">
        <f t="shared" si="743"/>
        <v>Oct 2017</v>
      </c>
      <c r="P6304" s="12">
        <f>VLOOKUP(D6304,accounts!A:G,4)</f>
        <v>332.43</v>
      </c>
      <c r="Q6304" s="12">
        <f t="shared" si="744"/>
        <v>0</v>
      </c>
    </row>
    <row r="6305">
      <c r="A6305" s="14" t="s">
        <v>6484</v>
      </c>
      <c r="B6305" s="14" t="s">
        <v>35</v>
      </c>
      <c r="C6305" s="14" t="s">
        <v>21</v>
      </c>
      <c r="D6305" s="14" t="s">
        <v>101</v>
      </c>
      <c r="E6305" s="14" t="s">
        <v>5</v>
      </c>
      <c r="F6305" s="15">
        <v>43015.0</v>
      </c>
      <c r="G6305" s="15">
        <v>43097.0</v>
      </c>
      <c r="H6305" s="14">
        <v>3253.0</v>
      </c>
      <c r="I6305" s="12">
        <f>VLOOKUP(C6305, products!$A$1:$C$8, 3, FALSE)</f>
        <v>3393</v>
      </c>
      <c r="J6305" s="12" t="str">
        <f>VLOOKUP(B6305,sales_teams!A:C,3)</f>
        <v>Central</v>
      </c>
      <c r="K6305" s="12" t="str">
        <f>VLOOKUP(B6305,sales_teams!A:C,2)</f>
        <v>Dustin Brinkmann</v>
      </c>
      <c r="L6305" s="12" t="str">
        <f>VLOOKUP(D6305,accounts!A:G,6)</f>
        <v>United States</v>
      </c>
      <c r="M6305" s="12" t="str">
        <f>VLOOKUP(D6305,accounts!A:B,2)</f>
        <v>finance</v>
      </c>
      <c r="N6305" s="12" t="str">
        <f t="shared" si="26"/>
        <v>Oct 2017</v>
      </c>
      <c r="O6305" s="12" t="str">
        <f t="shared" si="743"/>
        <v>Dec 2017</v>
      </c>
      <c r="P6305" s="12">
        <f>VLOOKUP(D6305,accounts!A:G,4)</f>
        <v>1102.43</v>
      </c>
      <c r="Q6305" s="12">
        <f t="shared" si="744"/>
        <v>61</v>
      </c>
    </row>
    <row r="6306">
      <c r="A6306" s="14" t="s">
        <v>6485</v>
      </c>
      <c r="B6306" s="14" t="s">
        <v>37</v>
      </c>
      <c r="C6306" s="14" t="s">
        <v>18</v>
      </c>
      <c r="D6306" s="14" t="s">
        <v>88</v>
      </c>
      <c r="E6306" s="14" t="s">
        <v>5</v>
      </c>
      <c r="F6306" s="15">
        <v>43015.0</v>
      </c>
      <c r="G6306" s="15">
        <v>43043.0</v>
      </c>
      <c r="H6306" s="14">
        <v>1267.0</v>
      </c>
      <c r="I6306" s="12">
        <f>VLOOKUP(C6306, products!$A$1:$C$8, 3, FALSE)</f>
        <v>1096</v>
      </c>
      <c r="J6306" s="12" t="str">
        <f>VLOOKUP(B6306,sales_teams!A:C,3)</f>
        <v>East</v>
      </c>
      <c r="K6306" s="12" t="str">
        <f>VLOOKUP(B6306,sales_teams!A:C,2)</f>
        <v>Rocco Neubert</v>
      </c>
      <c r="L6306" s="12" t="str">
        <f>VLOOKUP(D6306,accounts!A:G,6)</f>
        <v>United States</v>
      </c>
      <c r="M6306" s="12" t="str">
        <f>VLOOKUP(D6306,accounts!A:B,2)</f>
        <v>retail</v>
      </c>
      <c r="N6306" s="12" t="str">
        <f t="shared" si="26"/>
        <v>Oct 2017</v>
      </c>
      <c r="O6306" s="12" t="str">
        <f t="shared" si="743"/>
        <v>Nov 2017</v>
      </c>
      <c r="P6306" s="12">
        <f>VLOOKUP(D6306,accounts!A:G,4)</f>
        <v>2520.83</v>
      </c>
      <c r="Q6306" s="12">
        <f t="shared" si="744"/>
        <v>31</v>
      </c>
    </row>
    <row r="6307">
      <c r="A6307" s="14" t="s">
        <v>6486</v>
      </c>
      <c r="B6307" s="14" t="s">
        <v>37</v>
      </c>
      <c r="C6307" s="14" t="s">
        <v>18</v>
      </c>
      <c r="D6307" s="14" t="s">
        <v>121</v>
      </c>
      <c r="E6307" s="14" t="s">
        <v>5</v>
      </c>
      <c r="F6307" s="15">
        <v>43015.0</v>
      </c>
      <c r="G6307" s="15">
        <v>43021.0</v>
      </c>
      <c r="H6307" s="14">
        <v>1096.0</v>
      </c>
      <c r="I6307" s="12">
        <f>VLOOKUP(C6307, products!$A$1:$C$8, 3, FALSE)</f>
        <v>1096</v>
      </c>
      <c r="J6307" s="12" t="str">
        <f>VLOOKUP(B6307,sales_teams!A:C,3)</f>
        <v>East</v>
      </c>
      <c r="K6307" s="12" t="str">
        <f>VLOOKUP(B6307,sales_teams!A:C,2)</f>
        <v>Rocco Neubert</v>
      </c>
      <c r="L6307" s="12" t="str">
        <f>VLOOKUP(D6307,accounts!A:G,6)</f>
        <v>United States</v>
      </c>
      <c r="M6307" s="12" t="str">
        <f>VLOOKUP(D6307,accounts!A:B,2)</f>
        <v>telecommunications</v>
      </c>
      <c r="N6307" s="12" t="str">
        <f t="shared" si="26"/>
        <v>Oct 2017</v>
      </c>
      <c r="O6307" s="12" t="str">
        <f t="shared" si="743"/>
        <v>Oct 2017</v>
      </c>
      <c r="P6307" s="12">
        <f>VLOOKUP(D6307,accounts!A:G,4)</f>
        <v>6395.05</v>
      </c>
      <c r="Q6307" s="12">
        <f t="shared" si="744"/>
        <v>0</v>
      </c>
    </row>
    <row r="6308">
      <c r="A6308" s="14" t="s">
        <v>6487</v>
      </c>
      <c r="B6308" s="14" t="s">
        <v>38</v>
      </c>
      <c r="C6308" s="14" t="s">
        <v>21</v>
      </c>
      <c r="D6308" s="14" t="s">
        <v>68</v>
      </c>
      <c r="E6308" s="14" t="s">
        <v>26</v>
      </c>
      <c r="F6308" s="15">
        <v>43015.0</v>
      </c>
      <c r="G6308" s="15">
        <v>43092.0</v>
      </c>
      <c r="H6308" s="14">
        <v>0.0</v>
      </c>
      <c r="I6308" s="12">
        <f>VLOOKUP(C6308, products!$A$1:$C$8, 3, FALSE)</f>
        <v>3393</v>
      </c>
      <c r="J6308" s="12" t="str">
        <f>VLOOKUP(B6308,sales_teams!A:C,3)</f>
        <v>East</v>
      </c>
      <c r="K6308" s="12" t="str">
        <f>VLOOKUP(B6308,sales_teams!A:C,2)</f>
        <v>Rocco Neubert</v>
      </c>
      <c r="L6308" s="12" t="str">
        <f>VLOOKUP(D6308,accounts!A:G,6)</f>
        <v>Korea</v>
      </c>
      <c r="M6308" s="12" t="str">
        <f>VLOOKUP(D6308,accounts!A:B,2)</f>
        <v>technolgy</v>
      </c>
      <c r="N6308" s="12" t="str">
        <f t="shared" si="26"/>
        <v>Oct 2017</v>
      </c>
      <c r="O6308" s="12" t="str">
        <f t="shared" si="743"/>
        <v>Dec 2017</v>
      </c>
      <c r="P6308" s="12">
        <f>VLOOKUP(D6308,accounts!A:G,4)</f>
        <v>8170.38</v>
      </c>
      <c r="Q6308" s="12">
        <f t="shared" si="744"/>
        <v>61</v>
      </c>
    </row>
    <row r="6309">
      <c r="A6309" s="14" t="s">
        <v>6488</v>
      </c>
      <c r="B6309" s="14" t="s">
        <v>38</v>
      </c>
      <c r="C6309" s="14" t="s">
        <v>19</v>
      </c>
      <c r="D6309" s="14" t="s">
        <v>104</v>
      </c>
      <c r="E6309" s="14" t="s">
        <v>5</v>
      </c>
      <c r="F6309" s="15">
        <v>43015.0</v>
      </c>
      <c r="G6309" s="15">
        <v>43099.0</v>
      </c>
      <c r="H6309" s="14">
        <v>54.0</v>
      </c>
      <c r="I6309" s="12">
        <f>VLOOKUP(C6309, products!$A$1:$C$8, 3, FALSE)</f>
        <v>55</v>
      </c>
      <c r="J6309" s="12" t="str">
        <f>VLOOKUP(B6309,sales_teams!A:C,3)</f>
        <v>East</v>
      </c>
      <c r="K6309" s="12" t="str">
        <f>VLOOKUP(B6309,sales_teams!A:C,2)</f>
        <v>Rocco Neubert</v>
      </c>
      <c r="L6309" s="12" t="str">
        <f>VLOOKUP(D6309,accounts!A:G,6)</f>
        <v>Italy</v>
      </c>
      <c r="M6309" s="12" t="str">
        <f>VLOOKUP(D6309,accounts!A:B,2)</f>
        <v>retail</v>
      </c>
      <c r="N6309" s="12" t="str">
        <f t="shared" si="26"/>
        <v>Oct 2017</v>
      </c>
      <c r="O6309" s="12" t="str">
        <f t="shared" si="743"/>
        <v>Dec 2017</v>
      </c>
      <c r="P6309" s="12">
        <f>VLOOKUP(D6309,accounts!A:G,4)</f>
        <v>894.33</v>
      </c>
      <c r="Q6309" s="12">
        <f t="shared" si="744"/>
        <v>61</v>
      </c>
    </row>
    <row r="6310">
      <c r="A6310" s="14" t="s">
        <v>6489</v>
      </c>
      <c r="B6310" s="14" t="s">
        <v>43</v>
      </c>
      <c r="C6310" s="14" t="s">
        <v>21</v>
      </c>
      <c r="D6310" s="14" t="s">
        <v>116</v>
      </c>
      <c r="E6310" s="14" t="s">
        <v>5</v>
      </c>
      <c r="F6310" s="15">
        <v>43015.0</v>
      </c>
      <c r="G6310" s="15">
        <v>43082.0</v>
      </c>
      <c r="H6310" s="14">
        <v>3293.0</v>
      </c>
      <c r="I6310" s="12">
        <f>VLOOKUP(C6310, products!$A$1:$C$8, 3, FALSE)</f>
        <v>3393</v>
      </c>
      <c r="J6310" s="12" t="str">
        <f>VLOOKUP(B6310,sales_teams!A:C,3)</f>
        <v>East</v>
      </c>
      <c r="K6310" s="12" t="str">
        <f>VLOOKUP(B6310,sales_teams!A:C,2)</f>
        <v>Rocco Neubert</v>
      </c>
      <c r="L6310" s="12" t="str">
        <f>VLOOKUP(D6310,accounts!A:G,6)</f>
        <v>United States</v>
      </c>
      <c r="M6310" s="12" t="str">
        <f>VLOOKUP(D6310,accounts!A:B,2)</f>
        <v>services</v>
      </c>
      <c r="N6310" s="12" t="str">
        <f t="shared" si="26"/>
        <v>Oct 2017</v>
      </c>
      <c r="O6310" s="12" t="str">
        <f t="shared" si="743"/>
        <v>Dec 2017</v>
      </c>
      <c r="P6310" s="12">
        <f>VLOOKUP(D6310,accounts!A:G,4)</f>
        <v>692.19</v>
      </c>
      <c r="Q6310" s="12">
        <f t="shared" si="744"/>
        <v>61</v>
      </c>
    </row>
    <row r="6311">
      <c r="A6311" s="14" t="s">
        <v>6490</v>
      </c>
      <c r="B6311" s="14" t="s">
        <v>45</v>
      </c>
      <c r="C6311" s="14" t="s">
        <v>17</v>
      </c>
      <c r="D6311" s="14" t="s">
        <v>107</v>
      </c>
      <c r="E6311" s="14" t="s">
        <v>5</v>
      </c>
      <c r="F6311" s="15">
        <v>43015.0</v>
      </c>
      <c r="G6311" s="15">
        <v>43091.0</v>
      </c>
      <c r="H6311" s="14">
        <v>4404.0</v>
      </c>
      <c r="I6311" s="12">
        <f>VLOOKUP(C6311, products!$A$1:$C$8, 3, FALSE)</f>
        <v>4821</v>
      </c>
      <c r="J6311" s="12" t="str">
        <f>VLOOKUP(B6311,sales_teams!A:C,3)</f>
        <v>East</v>
      </c>
      <c r="K6311" s="12" t="str">
        <f>VLOOKUP(B6311,sales_teams!A:C,2)</f>
        <v>Rocco Neubert</v>
      </c>
      <c r="L6311" s="12" t="str">
        <f>VLOOKUP(D6311,accounts!A:G,6)</f>
        <v>United States</v>
      </c>
      <c r="M6311" s="12" t="str">
        <f>VLOOKUP(D6311,accounts!A:B,2)</f>
        <v>technolgy</v>
      </c>
      <c r="N6311" s="12" t="str">
        <f t="shared" si="26"/>
        <v>Oct 2017</v>
      </c>
      <c r="O6311" s="12" t="str">
        <f t="shared" si="743"/>
        <v>Dec 2017</v>
      </c>
      <c r="P6311" s="12">
        <f>VLOOKUP(D6311,accounts!A:G,4)</f>
        <v>1008.06</v>
      </c>
      <c r="Q6311" s="12">
        <f t="shared" si="744"/>
        <v>61</v>
      </c>
    </row>
    <row r="6312">
      <c r="A6312" s="14" t="s">
        <v>6491</v>
      </c>
      <c r="B6312" s="14" t="s">
        <v>45</v>
      </c>
      <c r="C6312" s="14" t="s">
        <v>17</v>
      </c>
      <c r="D6312" s="14" t="s">
        <v>134</v>
      </c>
      <c r="E6312" s="14" t="s">
        <v>5</v>
      </c>
      <c r="F6312" s="15">
        <v>43015.0</v>
      </c>
      <c r="G6312" s="15">
        <v>43017.0</v>
      </c>
      <c r="H6312" s="14">
        <v>5212.0</v>
      </c>
      <c r="I6312" s="12">
        <f>VLOOKUP(C6312, products!$A$1:$C$8, 3, FALSE)</f>
        <v>4821</v>
      </c>
      <c r="J6312" s="12" t="str">
        <f>VLOOKUP(B6312,sales_teams!A:C,3)</f>
        <v>East</v>
      </c>
      <c r="K6312" s="12" t="str">
        <f>VLOOKUP(B6312,sales_teams!A:C,2)</f>
        <v>Rocco Neubert</v>
      </c>
      <c r="L6312" s="12" t="str">
        <f>VLOOKUP(D6312,accounts!A:G,6)</f>
        <v>United States</v>
      </c>
      <c r="M6312" s="12" t="str">
        <f>VLOOKUP(D6312,accounts!A:B,2)</f>
        <v>medical</v>
      </c>
      <c r="N6312" s="12" t="str">
        <f t="shared" si="26"/>
        <v>Oct 2017</v>
      </c>
      <c r="O6312" s="12" t="str">
        <f t="shared" si="743"/>
        <v>Oct 2017</v>
      </c>
      <c r="P6312" s="12">
        <f>VLOOKUP(D6312,accounts!A:G,4)</f>
        <v>441.08</v>
      </c>
      <c r="Q6312" s="12">
        <f t="shared" si="744"/>
        <v>0</v>
      </c>
    </row>
    <row r="6313">
      <c r="A6313" s="14" t="s">
        <v>6492</v>
      </c>
      <c r="B6313" s="14" t="s">
        <v>46</v>
      </c>
      <c r="C6313" s="14" t="s">
        <v>22</v>
      </c>
      <c r="D6313" s="14" t="s">
        <v>81</v>
      </c>
      <c r="E6313" s="14" t="s">
        <v>26</v>
      </c>
      <c r="F6313" s="15">
        <v>43015.0</v>
      </c>
      <c r="G6313" s="15">
        <v>43064.0</v>
      </c>
      <c r="H6313" s="14">
        <v>0.0</v>
      </c>
      <c r="I6313" s="12">
        <f>VLOOKUP(C6313, products!$A$1:$C$8, 3, FALSE)</f>
        <v>550</v>
      </c>
      <c r="J6313" s="12" t="str">
        <f>VLOOKUP(B6313,sales_teams!A:C,3)</f>
        <v>East</v>
      </c>
      <c r="K6313" s="12" t="str">
        <f>VLOOKUP(B6313,sales_teams!A:C,2)</f>
        <v>Rocco Neubert</v>
      </c>
      <c r="L6313" s="12" t="str">
        <f>VLOOKUP(D6313,accounts!A:G,6)</f>
        <v>United States</v>
      </c>
      <c r="M6313" s="12" t="str">
        <f>VLOOKUP(D6313,accounts!A:B,2)</f>
        <v>retail</v>
      </c>
      <c r="N6313" s="12" t="str">
        <f t="shared" si="26"/>
        <v>Oct 2017</v>
      </c>
      <c r="O6313" s="12" t="str">
        <f t="shared" si="743"/>
        <v>Nov 2017</v>
      </c>
      <c r="P6313" s="12">
        <f>VLOOKUP(D6313,accounts!A:G,4)</f>
        <v>2437.85</v>
      </c>
      <c r="Q6313" s="12">
        <f t="shared" si="744"/>
        <v>31</v>
      </c>
    </row>
    <row r="6314">
      <c r="A6314" s="14" t="s">
        <v>6493</v>
      </c>
      <c r="B6314" s="14" t="s">
        <v>47</v>
      </c>
      <c r="C6314" s="14" t="s">
        <v>22</v>
      </c>
      <c r="D6314" s="14" t="s">
        <v>135</v>
      </c>
      <c r="E6314" s="14" t="s">
        <v>5</v>
      </c>
      <c r="F6314" s="15">
        <v>43015.0</v>
      </c>
      <c r="G6314" s="15">
        <v>43077.0</v>
      </c>
      <c r="H6314" s="14">
        <v>488.0</v>
      </c>
      <c r="I6314" s="12">
        <f>VLOOKUP(C6314, products!$A$1:$C$8, 3, FALSE)</f>
        <v>550</v>
      </c>
      <c r="J6314" s="12" t="str">
        <f>VLOOKUP(B6314,sales_teams!A:C,3)</f>
        <v>East</v>
      </c>
      <c r="K6314" s="12" t="str">
        <f>VLOOKUP(B6314,sales_teams!A:C,2)</f>
        <v>Rocco Neubert</v>
      </c>
      <c r="L6314" s="12" t="str">
        <f>VLOOKUP(D6314,accounts!A:G,6)</f>
        <v>United States</v>
      </c>
      <c r="M6314" s="12" t="str">
        <f>VLOOKUP(D6314,accounts!A:B,2)</f>
        <v>software</v>
      </c>
      <c r="N6314" s="12" t="str">
        <f t="shared" si="26"/>
        <v>Oct 2017</v>
      </c>
      <c r="O6314" s="12" t="str">
        <f t="shared" si="743"/>
        <v>Dec 2017</v>
      </c>
      <c r="P6314" s="12">
        <f>VLOOKUP(D6314,accounts!A:G,4)</f>
        <v>98.79</v>
      </c>
      <c r="Q6314" s="12">
        <f t="shared" si="744"/>
        <v>61</v>
      </c>
    </row>
    <row r="6315">
      <c r="A6315" s="14" t="s">
        <v>6494</v>
      </c>
      <c r="B6315" s="14" t="s">
        <v>48</v>
      </c>
      <c r="C6315" s="14" t="s">
        <v>22</v>
      </c>
      <c r="D6315" s="14" t="s">
        <v>103</v>
      </c>
      <c r="E6315" s="14" t="s">
        <v>5</v>
      </c>
      <c r="F6315" s="15">
        <v>43015.0</v>
      </c>
      <c r="G6315" s="15">
        <v>43021.0</v>
      </c>
      <c r="H6315" s="14">
        <v>594.0</v>
      </c>
      <c r="I6315" s="12">
        <f>VLOOKUP(C6315, products!$A$1:$C$8, 3, FALSE)</f>
        <v>550</v>
      </c>
      <c r="J6315" s="12" t="str">
        <f>VLOOKUP(B6315,sales_teams!A:C,3)</f>
        <v>East</v>
      </c>
      <c r="K6315" s="12" t="str">
        <f>VLOOKUP(B6315,sales_teams!A:C,2)</f>
        <v>Rocco Neubert</v>
      </c>
      <c r="L6315" s="12" t="str">
        <f>VLOOKUP(D6315,accounts!A:G,6)</f>
        <v>Norway</v>
      </c>
      <c r="M6315" s="12" t="str">
        <f>VLOOKUP(D6315,accounts!A:B,2)</f>
        <v>technolgy</v>
      </c>
      <c r="N6315" s="12" t="str">
        <f t="shared" si="26"/>
        <v>Oct 2017</v>
      </c>
      <c r="O6315" s="12" t="str">
        <f t="shared" si="743"/>
        <v>Oct 2017</v>
      </c>
      <c r="P6315" s="12">
        <f>VLOOKUP(D6315,accounts!A:G,4)</f>
        <v>1223.72</v>
      </c>
      <c r="Q6315" s="12">
        <f t="shared" si="744"/>
        <v>0</v>
      </c>
    </row>
    <row r="6316">
      <c r="A6316" s="14" t="s">
        <v>6495</v>
      </c>
      <c r="B6316" s="14" t="s">
        <v>49</v>
      </c>
      <c r="C6316" s="14" t="s">
        <v>22</v>
      </c>
      <c r="D6316" s="14" t="s">
        <v>74</v>
      </c>
      <c r="E6316" s="14" t="s">
        <v>5</v>
      </c>
      <c r="F6316" s="15">
        <v>43015.0</v>
      </c>
      <c r="G6316" s="15">
        <v>43099.0</v>
      </c>
      <c r="H6316" s="14">
        <v>464.0</v>
      </c>
      <c r="I6316" s="12">
        <f>VLOOKUP(C6316, products!$A$1:$C$8, 3, FALSE)</f>
        <v>550</v>
      </c>
      <c r="J6316" s="12" t="str">
        <f>VLOOKUP(B6316,sales_teams!A:C,3)</f>
        <v>West</v>
      </c>
      <c r="K6316" s="12" t="str">
        <f>VLOOKUP(B6316,sales_teams!A:C,2)</f>
        <v>Summer Sewald</v>
      </c>
      <c r="L6316" s="12" t="str">
        <f>VLOOKUP(D6316,accounts!A:G,6)</f>
        <v>United States</v>
      </c>
      <c r="M6316" s="12" t="str">
        <f>VLOOKUP(D6316,accounts!A:B,2)</f>
        <v>retail</v>
      </c>
      <c r="N6316" s="12" t="str">
        <f t="shared" si="26"/>
        <v>Oct 2017</v>
      </c>
      <c r="O6316" s="12" t="str">
        <f t="shared" si="743"/>
        <v>Dec 2017</v>
      </c>
      <c r="P6316" s="12">
        <f>VLOOKUP(D6316,accounts!A:G,4)</f>
        <v>2214.94</v>
      </c>
      <c r="Q6316" s="12">
        <f t="shared" si="744"/>
        <v>61</v>
      </c>
    </row>
    <row r="6317">
      <c r="A6317" s="14" t="s">
        <v>6496</v>
      </c>
      <c r="B6317" s="14" t="s">
        <v>49</v>
      </c>
      <c r="C6317" s="14" t="s">
        <v>19</v>
      </c>
      <c r="D6317" s="14" t="s">
        <v>67</v>
      </c>
      <c r="E6317" s="14" t="s">
        <v>5</v>
      </c>
      <c r="F6317" s="15">
        <v>43015.0</v>
      </c>
      <c r="G6317" s="15">
        <v>43082.0</v>
      </c>
      <c r="H6317" s="14">
        <v>53.0</v>
      </c>
      <c r="I6317" s="12">
        <f>VLOOKUP(C6317, products!$A$1:$C$8, 3, FALSE)</f>
        <v>55</v>
      </c>
      <c r="J6317" s="12" t="str">
        <f>VLOOKUP(B6317,sales_teams!A:C,3)</f>
        <v>West</v>
      </c>
      <c r="K6317" s="12" t="str">
        <f>VLOOKUP(B6317,sales_teams!A:C,2)</f>
        <v>Summer Sewald</v>
      </c>
      <c r="L6317" s="12" t="str">
        <f>VLOOKUP(D6317,accounts!A:G,6)</f>
        <v>United States</v>
      </c>
      <c r="M6317" s="12" t="str">
        <f>VLOOKUP(D6317,accounts!A:B,2)</f>
        <v>entertainment</v>
      </c>
      <c r="N6317" s="12" t="str">
        <f t="shared" si="26"/>
        <v>Oct 2017</v>
      </c>
      <c r="O6317" s="12" t="str">
        <f t="shared" si="743"/>
        <v>Dec 2017</v>
      </c>
      <c r="P6317" s="12">
        <f>VLOOKUP(D6317,accounts!A:G,4)</f>
        <v>4269.9</v>
      </c>
      <c r="Q6317" s="12">
        <f t="shared" si="744"/>
        <v>61</v>
      </c>
    </row>
    <row r="6318">
      <c r="A6318" s="14" t="s">
        <v>6497</v>
      </c>
      <c r="B6318" s="14" t="s">
        <v>50</v>
      </c>
      <c r="C6318" s="14" t="s">
        <v>18</v>
      </c>
      <c r="D6318" s="14" t="s">
        <v>101</v>
      </c>
      <c r="E6318" s="14" t="s">
        <v>26</v>
      </c>
      <c r="F6318" s="15">
        <v>43015.0</v>
      </c>
      <c r="G6318" s="15">
        <v>43023.0</v>
      </c>
      <c r="H6318" s="14">
        <v>0.0</v>
      </c>
      <c r="I6318" s="12">
        <f>VLOOKUP(C6318, products!$A$1:$C$8, 3, FALSE)</f>
        <v>1096</v>
      </c>
      <c r="J6318" s="12" t="str">
        <f>VLOOKUP(B6318,sales_teams!A:C,3)</f>
        <v>West</v>
      </c>
      <c r="K6318" s="12" t="str">
        <f>VLOOKUP(B6318,sales_teams!A:C,2)</f>
        <v>Summer Sewald</v>
      </c>
      <c r="L6318" s="12" t="str">
        <f>VLOOKUP(D6318,accounts!A:G,6)</f>
        <v>United States</v>
      </c>
      <c r="M6318" s="12" t="str">
        <f>VLOOKUP(D6318,accounts!A:B,2)</f>
        <v>finance</v>
      </c>
      <c r="N6318" s="12" t="str">
        <f t="shared" si="26"/>
        <v>Oct 2017</v>
      </c>
      <c r="O6318" s="12" t="str">
        <f t="shared" si="743"/>
        <v>Oct 2017</v>
      </c>
      <c r="P6318" s="12">
        <f>VLOOKUP(D6318,accounts!A:G,4)</f>
        <v>1102.43</v>
      </c>
      <c r="Q6318" s="12">
        <f t="shared" si="744"/>
        <v>0</v>
      </c>
    </row>
    <row r="6319">
      <c r="A6319" s="14" t="s">
        <v>6498</v>
      </c>
      <c r="B6319" s="14" t="s">
        <v>50</v>
      </c>
      <c r="C6319" s="14" t="s">
        <v>22</v>
      </c>
      <c r="D6319" s="14" t="s">
        <v>100</v>
      </c>
      <c r="E6319" s="14" t="s">
        <v>5</v>
      </c>
      <c r="F6319" s="15">
        <v>43015.0</v>
      </c>
      <c r="G6319" s="15">
        <v>43016.0</v>
      </c>
      <c r="H6319" s="14">
        <v>661.0</v>
      </c>
      <c r="I6319" s="12">
        <f>VLOOKUP(C6319, products!$A$1:$C$8, 3, FALSE)</f>
        <v>550</v>
      </c>
      <c r="J6319" s="12" t="str">
        <f>VLOOKUP(B6319,sales_teams!A:C,3)</f>
        <v>West</v>
      </c>
      <c r="K6319" s="12" t="str">
        <f>VLOOKUP(B6319,sales_teams!A:C,2)</f>
        <v>Summer Sewald</v>
      </c>
      <c r="L6319" s="12" t="str">
        <f>VLOOKUP(D6319,accounts!A:G,6)</f>
        <v>Belgium</v>
      </c>
      <c r="M6319" s="12" t="str">
        <f>VLOOKUP(D6319,accounts!A:B,2)</f>
        <v>retail</v>
      </c>
      <c r="N6319" s="12" t="str">
        <f t="shared" si="26"/>
        <v>Oct 2017</v>
      </c>
      <c r="O6319" s="12" t="str">
        <f t="shared" si="743"/>
        <v>Oct 2017</v>
      </c>
      <c r="P6319" s="12">
        <f>VLOOKUP(D6319,accounts!A:G,4)</f>
        <v>1376.8</v>
      </c>
      <c r="Q6319" s="12">
        <f t="shared" si="744"/>
        <v>0</v>
      </c>
    </row>
    <row r="6320">
      <c r="A6320" s="14" t="s">
        <v>6499</v>
      </c>
      <c r="B6320" s="14" t="s">
        <v>50</v>
      </c>
      <c r="C6320" s="14" t="s">
        <v>18</v>
      </c>
      <c r="D6320" s="14" t="s">
        <v>104</v>
      </c>
      <c r="E6320" s="14" t="s">
        <v>5</v>
      </c>
      <c r="F6320" s="15">
        <v>43015.0</v>
      </c>
      <c r="G6320" s="15">
        <v>43022.0</v>
      </c>
      <c r="H6320" s="14">
        <v>1240.0</v>
      </c>
      <c r="I6320" s="12">
        <f>VLOOKUP(C6320, products!$A$1:$C$8, 3, FALSE)</f>
        <v>1096</v>
      </c>
      <c r="J6320" s="12" t="str">
        <f>VLOOKUP(B6320,sales_teams!A:C,3)</f>
        <v>West</v>
      </c>
      <c r="K6320" s="12" t="str">
        <f>VLOOKUP(B6320,sales_teams!A:C,2)</f>
        <v>Summer Sewald</v>
      </c>
      <c r="L6320" s="12" t="str">
        <f>VLOOKUP(D6320,accounts!A:G,6)</f>
        <v>Italy</v>
      </c>
      <c r="M6320" s="12" t="str">
        <f>VLOOKUP(D6320,accounts!A:B,2)</f>
        <v>retail</v>
      </c>
      <c r="N6320" s="12" t="str">
        <f t="shared" si="26"/>
        <v>Oct 2017</v>
      </c>
      <c r="O6320" s="12" t="str">
        <f t="shared" si="743"/>
        <v>Oct 2017</v>
      </c>
      <c r="P6320" s="12">
        <f>VLOOKUP(D6320,accounts!A:G,4)</f>
        <v>894.33</v>
      </c>
      <c r="Q6320" s="12">
        <f t="shared" si="744"/>
        <v>0</v>
      </c>
    </row>
    <row r="6321">
      <c r="A6321" s="14" t="s">
        <v>6500</v>
      </c>
      <c r="B6321" s="14" t="s">
        <v>50</v>
      </c>
      <c r="C6321" s="14" t="s">
        <v>21</v>
      </c>
      <c r="D6321" s="14" t="s">
        <v>73</v>
      </c>
      <c r="E6321" s="14" t="s">
        <v>5</v>
      </c>
      <c r="F6321" s="15">
        <v>43015.0</v>
      </c>
      <c r="G6321" s="15">
        <v>43089.0</v>
      </c>
      <c r="H6321" s="14">
        <v>2763.0</v>
      </c>
      <c r="I6321" s="12">
        <f>VLOOKUP(C6321, products!$A$1:$C$8, 3, FALSE)</f>
        <v>3393</v>
      </c>
      <c r="J6321" s="12" t="str">
        <f>VLOOKUP(B6321,sales_teams!A:C,3)</f>
        <v>West</v>
      </c>
      <c r="K6321" s="12" t="str">
        <f>VLOOKUP(B6321,sales_teams!A:C,2)</f>
        <v>Summer Sewald</v>
      </c>
      <c r="L6321" s="12" t="str">
        <f>VLOOKUP(D6321,accounts!A:G,6)</f>
        <v>United States</v>
      </c>
      <c r="M6321" s="12" t="str">
        <f>VLOOKUP(D6321,accounts!A:B,2)</f>
        <v>medical</v>
      </c>
      <c r="N6321" s="12" t="str">
        <f t="shared" si="26"/>
        <v>Oct 2017</v>
      </c>
      <c r="O6321" s="12" t="str">
        <f t="shared" si="743"/>
        <v>Dec 2017</v>
      </c>
      <c r="P6321" s="12">
        <f>VLOOKUP(D6321,accounts!A:G,4)</f>
        <v>3178.24</v>
      </c>
      <c r="Q6321" s="12">
        <f t="shared" si="744"/>
        <v>61</v>
      </c>
    </row>
    <row r="6322">
      <c r="A6322" s="14" t="s">
        <v>6501</v>
      </c>
      <c r="B6322" s="14" t="s">
        <v>51</v>
      </c>
      <c r="C6322" s="14" t="s">
        <v>22</v>
      </c>
      <c r="D6322" s="14" t="s">
        <v>66</v>
      </c>
      <c r="E6322" s="14" t="s">
        <v>5</v>
      </c>
      <c r="F6322" s="15">
        <v>43015.0</v>
      </c>
      <c r="G6322" s="15">
        <v>43074.0</v>
      </c>
      <c r="H6322" s="14">
        <v>610.0</v>
      </c>
      <c r="I6322" s="12">
        <f>VLOOKUP(C6322, products!$A$1:$C$8, 3, FALSE)</f>
        <v>550</v>
      </c>
      <c r="J6322" s="12" t="str">
        <f>VLOOKUP(B6322,sales_teams!A:C,3)</f>
        <v>West</v>
      </c>
      <c r="K6322" s="12" t="str">
        <f>VLOOKUP(B6322,sales_teams!A:C,2)</f>
        <v>Summer Sewald</v>
      </c>
      <c r="L6322" s="12" t="str">
        <f>VLOOKUP(D6322,accounts!A:G,6)</f>
        <v>United States</v>
      </c>
      <c r="M6322" s="12" t="str">
        <f>VLOOKUP(D6322,accounts!A:B,2)</f>
        <v>medical</v>
      </c>
      <c r="N6322" s="12" t="str">
        <f t="shared" si="26"/>
        <v>Oct 2017</v>
      </c>
      <c r="O6322" s="12" t="str">
        <f t="shared" si="743"/>
        <v>Dec 2017</v>
      </c>
      <c r="P6322" s="12">
        <f>VLOOKUP(D6322,accounts!A:G,4)</f>
        <v>4.54</v>
      </c>
      <c r="Q6322" s="12">
        <f t="shared" si="744"/>
        <v>61</v>
      </c>
    </row>
    <row r="6323">
      <c r="A6323" s="14" t="s">
        <v>6502</v>
      </c>
      <c r="B6323" s="14" t="s">
        <v>51</v>
      </c>
      <c r="C6323" s="14" t="s">
        <v>19</v>
      </c>
      <c r="D6323" s="14" t="s">
        <v>99</v>
      </c>
      <c r="E6323" s="14" t="s">
        <v>5</v>
      </c>
      <c r="F6323" s="15">
        <v>43015.0</v>
      </c>
      <c r="G6323" s="15">
        <v>43083.0</v>
      </c>
      <c r="H6323" s="14">
        <v>59.0</v>
      </c>
      <c r="I6323" s="12">
        <f>VLOOKUP(C6323, products!$A$1:$C$8, 3, FALSE)</f>
        <v>55</v>
      </c>
      <c r="J6323" s="12" t="str">
        <f>VLOOKUP(B6323,sales_teams!A:C,3)</f>
        <v>West</v>
      </c>
      <c r="K6323" s="12" t="str">
        <f>VLOOKUP(B6323,sales_teams!A:C,2)</f>
        <v>Summer Sewald</v>
      </c>
      <c r="L6323" s="12" t="str">
        <f>VLOOKUP(D6323,accounts!A:G,6)</f>
        <v>United States</v>
      </c>
      <c r="M6323" s="12" t="str">
        <f>VLOOKUP(D6323,accounts!A:B,2)</f>
        <v>services</v>
      </c>
      <c r="N6323" s="12" t="str">
        <f t="shared" si="26"/>
        <v>Oct 2017</v>
      </c>
      <c r="O6323" s="12" t="str">
        <f t="shared" si="743"/>
        <v>Dec 2017</v>
      </c>
      <c r="P6323" s="12">
        <f>VLOOKUP(D6323,accounts!A:G,4)</f>
        <v>792.46</v>
      </c>
      <c r="Q6323" s="12">
        <f t="shared" si="744"/>
        <v>61</v>
      </c>
    </row>
    <row r="6324">
      <c r="A6324" s="14" t="s">
        <v>6503</v>
      </c>
      <c r="B6324" s="14" t="s">
        <v>52</v>
      </c>
      <c r="C6324" s="14" t="s">
        <v>22</v>
      </c>
      <c r="D6324" s="14" t="s">
        <v>79</v>
      </c>
      <c r="E6324" s="14" t="s">
        <v>5</v>
      </c>
      <c r="F6324" s="15">
        <v>43015.0</v>
      </c>
      <c r="G6324" s="15">
        <v>43027.0</v>
      </c>
      <c r="H6324" s="14">
        <v>577.0</v>
      </c>
      <c r="I6324" s="12">
        <f>VLOOKUP(C6324, products!$A$1:$C$8, 3, FALSE)</f>
        <v>550</v>
      </c>
      <c r="J6324" s="12" t="str">
        <f>VLOOKUP(B6324,sales_teams!A:C,3)</f>
        <v>West</v>
      </c>
      <c r="K6324" s="12" t="str">
        <f>VLOOKUP(B6324,sales_teams!A:C,2)</f>
        <v>Summer Sewald</v>
      </c>
      <c r="L6324" s="12" t="str">
        <f>VLOOKUP(D6324,accounts!A:G,6)</f>
        <v>Panama</v>
      </c>
      <c r="M6324" s="12" t="str">
        <f>VLOOKUP(D6324,accounts!A:B,2)</f>
        <v>technolgy</v>
      </c>
      <c r="N6324" s="12" t="str">
        <f t="shared" si="26"/>
        <v>Oct 2017</v>
      </c>
      <c r="O6324" s="12" t="str">
        <f t="shared" si="743"/>
        <v>Oct 2017</v>
      </c>
      <c r="P6324" s="12">
        <f>VLOOKUP(D6324,accounts!A:G,4)</f>
        <v>2938.67</v>
      </c>
      <c r="Q6324" s="12">
        <f t="shared" si="744"/>
        <v>0</v>
      </c>
    </row>
    <row r="6325">
      <c r="A6325" s="14" t="s">
        <v>6504</v>
      </c>
      <c r="B6325" s="14" t="s">
        <v>55</v>
      </c>
      <c r="C6325" s="14" t="s">
        <v>19</v>
      </c>
      <c r="D6325" s="14" t="s">
        <v>64</v>
      </c>
      <c r="E6325" s="14" t="s">
        <v>26</v>
      </c>
      <c r="F6325" s="15">
        <v>43015.0</v>
      </c>
      <c r="G6325" s="15">
        <v>43023.0</v>
      </c>
      <c r="H6325" s="14">
        <v>0.0</v>
      </c>
      <c r="I6325" s="12">
        <f>VLOOKUP(C6325, products!$A$1:$C$8, 3, FALSE)</f>
        <v>55</v>
      </c>
      <c r="J6325" s="12" t="str">
        <f>VLOOKUP(B6325,sales_teams!A:C,3)</f>
        <v>West</v>
      </c>
      <c r="K6325" s="12" t="str">
        <f>VLOOKUP(B6325,sales_teams!A:C,2)</f>
        <v>Summer Sewald</v>
      </c>
      <c r="L6325" s="12" t="str">
        <f>VLOOKUP(D6325,accounts!A:G,6)</f>
        <v>United States</v>
      </c>
      <c r="M6325" s="12" t="str">
        <f>VLOOKUP(D6325,accounts!A:B,2)</f>
        <v>software</v>
      </c>
      <c r="N6325" s="12" t="str">
        <f t="shared" si="26"/>
        <v>Oct 2017</v>
      </c>
      <c r="O6325" s="12" t="str">
        <f t="shared" si="743"/>
        <v>Oct 2017</v>
      </c>
      <c r="P6325" s="12">
        <f>VLOOKUP(D6325,accounts!A:G,4)</f>
        <v>11698.03</v>
      </c>
      <c r="Q6325" s="12">
        <f t="shared" si="744"/>
        <v>0</v>
      </c>
    </row>
    <row r="6326">
      <c r="A6326" s="14" t="s">
        <v>6505</v>
      </c>
      <c r="B6326" s="14" t="s">
        <v>58</v>
      </c>
      <c r="C6326" s="14" t="s">
        <v>18</v>
      </c>
      <c r="D6326" s="14" t="s">
        <v>91</v>
      </c>
      <c r="E6326" s="14" t="s">
        <v>5</v>
      </c>
      <c r="F6326" s="15">
        <v>43015.0</v>
      </c>
      <c r="G6326" s="15">
        <v>43017.0</v>
      </c>
      <c r="H6326" s="14">
        <v>1139.0</v>
      </c>
      <c r="I6326" s="12">
        <f>VLOOKUP(C6326, products!$A$1:$C$8, 3, FALSE)</f>
        <v>1096</v>
      </c>
      <c r="J6326" s="12" t="str">
        <f>VLOOKUP(B6326,sales_teams!A:C,3)</f>
        <v>West</v>
      </c>
      <c r="K6326" s="12" t="str">
        <f>VLOOKUP(B6326,sales_teams!A:C,2)</f>
        <v>Summer Sewald</v>
      </c>
      <c r="L6326" s="12" t="str">
        <f>VLOOKUP(D6326,accounts!A:G,6)</f>
        <v>United States</v>
      </c>
      <c r="M6326" s="12" t="str">
        <f>VLOOKUP(D6326,accounts!A:B,2)</f>
        <v>employment</v>
      </c>
      <c r="N6326" s="12" t="str">
        <f t="shared" si="26"/>
        <v>Oct 2017</v>
      </c>
      <c r="O6326" s="12" t="str">
        <f t="shared" si="743"/>
        <v>Oct 2017</v>
      </c>
      <c r="P6326" s="12">
        <f>VLOOKUP(D6326,accounts!A:G,4)</f>
        <v>2059.9</v>
      </c>
      <c r="Q6326" s="12">
        <f t="shared" si="744"/>
        <v>0</v>
      </c>
    </row>
    <row r="6327">
      <c r="A6327" s="14" t="s">
        <v>6506</v>
      </c>
      <c r="B6327" s="14" t="s">
        <v>32</v>
      </c>
      <c r="C6327" s="14" t="s">
        <v>20</v>
      </c>
      <c r="D6327" s="14" t="s">
        <v>70</v>
      </c>
      <c r="E6327" s="14" t="s">
        <v>5</v>
      </c>
      <c r="F6327" s="15">
        <v>43016.0</v>
      </c>
      <c r="G6327" s="15">
        <v>43099.0</v>
      </c>
      <c r="H6327" s="14">
        <v>6038.0</v>
      </c>
      <c r="I6327" s="12">
        <f>VLOOKUP(C6327, products!$A$1:$C$8, 3, FALSE)</f>
        <v>5482</v>
      </c>
      <c r="J6327" s="12" t="str">
        <f>VLOOKUP(B6327,sales_teams!A:C,3)</f>
        <v>Central</v>
      </c>
      <c r="K6327" s="12" t="str">
        <f>VLOOKUP(B6327,sales_teams!A:C,2)</f>
        <v>Dustin Brinkmann</v>
      </c>
      <c r="L6327" s="12" t="str">
        <f>VLOOKUP(D6327,accounts!A:G,6)</f>
        <v>United States</v>
      </c>
      <c r="M6327" s="12" t="str">
        <f>VLOOKUP(D6327,accounts!A:B,2)</f>
        <v>telecommunications</v>
      </c>
      <c r="N6327" s="12" t="str">
        <f t="shared" si="26"/>
        <v>Oct 2017</v>
      </c>
      <c r="O6327" s="12" t="str">
        <f t="shared" si="743"/>
        <v>Dec 2017</v>
      </c>
      <c r="P6327" s="12">
        <f>VLOOKUP(D6327,accounts!A:G,4)</f>
        <v>5266.09</v>
      </c>
      <c r="Q6327" s="12">
        <f t="shared" si="744"/>
        <v>61</v>
      </c>
    </row>
    <row r="6328">
      <c r="A6328" s="14" t="s">
        <v>6507</v>
      </c>
      <c r="B6328" s="14" t="s">
        <v>33</v>
      </c>
      <c r="C6328" s="14" t="s">
        <v>17</v>
      </c>
      <c r="D6328" s="14" t="s">
        <v>78</v>
      </c>
      <c r="E6328" s="14" t="s">
        <v>5</v>
      </c>
      <c r="F6328" s="15">
        <v>43016.0</v>
      </c>
      <c r="G6328" s="15">
        <v>43022.0</v>
      </c>
      <c r="H6328" s="14">
        <v>4605.0</v>
      </c>
      <c r="I6328" s="12">
        <f>VLOOKUP(C6328, products!$A$1:$C$8, 3, FALSE)</f>
        <v>4821</v>
      </c>
      <c r="J6328" s="12" t="str">
        <f>VLOOKUP(B6328,sales_teams!A:C,3)</f>
        <v>Central</v>
      </c>
      <c r="K6328" s="12" t="str">
        <f>VLOOKUP(B6328,sales_teams!A:C,2)</f>
        <v>Dustin Brinkmann</v>
      </c>
      <c r="L6328" s="12" t="str">
        <f>VLOOKUP(D6328,accounts!A:G,6)</f>
        <v>United States</v>
      </c>
      <c r="M6328" s="12" t="str">
        <f>VLOOKUP(D6328,accounts!A:B,2)</f>
        <v>finance</v>
      </c>
      <c r="N6328" s="12" t="str">
        <f t="shared" si="26"/>
        <v>Oct 2017</v>
      </c>
      <c r="O6328" s="12" t="str">
        <f t="shared" si="743"/>
        <v>Oct 2017</v>
      </c>
      <c r="P6328" s="12">
        <f>VLOOKUP(D6328,accounts!A:G,4)</f>
        <v>2022.14</v>
      </c>
      <c r="Q6328" s="12">
        <f t="shared" si="744"/>
        <v>0</v>
      </c>
    </row>
    <row r="6329">
      <c r="A6329" s="14" t="s">
        <v>6508</v>
      </c>
      <c r="B6329" s="14" t="s">
        <v>33</v>
      </c>
      <c r="C6329" s="14" t="s">
        <v>21</v>
      </c>
      <c r="D6329" s="14" t="s">
        <v>65</v>
      </c>
      <c r="E6329" s="14" t="s">
        <v>5</v>
      </c>
      <c r="F6329" s="15">
        <v>43016.0</v>
      </c>
      <c r="G6329" s="15">
        <v>43060.0</v>
      </c>
      <c r="H6329" s="14">
        <v>3264.0</v>
      </c>
      <c r="I6329" s="12">
        <f>VLOOKUP(C6329, products!$A$1:$C$8, 3, FALSE)</f>
        <v>3393</v>
      </c>
      <c r="J6329" s="12" t="str">
        <f>VLOOKUP(B6329,sales_teams!A:C,3)</f>
        <v>Central</v>
      </c>
      <c r="K6329" s="12" t="str">
        <f>VLOOKUP(B6329,sales_teams!A:C,2)</f>
        <v>Dustin Brinkmann</v>
      </c>
      <c r="L6329" s="12" t="str">
        <f>VLOOKUP(D6329,accounts!A:G,6)</f>
        <v>United States</v>
      </c>
      <c r="M6329" s="12" t="str">
        <f>VLOOKUP(D6329,accounts!A:B,2)</f>
        <v>technolgy</v>
      </c>
      <c r="N6329" s="12" t="str">
        <f t="shared" si="26"/>
        <v>Oct 2017</v>
      </c>
      <c r="O6329" s="12" t="str">
        <f t="shared" si="743"/>
        <v>Nov 2017</v>
      </c>
      <c r="P6329" s="12">
        <f>VLOOKUP(D6329,accounts!A:G,4)</f>
        <v>7708.38</v>
      </c>
      <c r="Q6329" s="12">
        <f t="shared" si="744"/>
        <v>31</v>
      </c>
    </row>
    <row r="6330">
      <c r="A6330" s="14" t="s">
        <v>6509</v>
      </c>
      <c r="B6330" s="14" t="s">
        <v>34</v>
      </c>
      <c r="C6330" s="14" t="s">
        <v>21</v>
      </c>
      <c r="D6330" s="14" t="s">
        <v>117</v>
      </c>
      <c r="E6330" s="14" t="s">
        <v>5</v>
      </c>
      <c r="F6330" s="15">
        <v>43016.0</v>
      </c>
      <c r="G6330" s="15">
        <v>43025.0</v>
      </c>
      <c r="H6330" s="14">
        <v>3472.0</v>
      </c>
      <c r="I6330" s="12">
        <f>VLOOKUP(C6330, products!$A$1:$C$8, 3, FALSE)</f>
        <v>3393</v>
      </c>
      <c r="J6330" s="12" t="str">
        <f>VLOOKUP(B6330,sales_teams!A:C,3)</f>
        <v>Central</v>
      </c>
      <c r="K6330" s="12" t="str">
        <f>VLOOKUP(B6330,sales_teams!A:C,2)</f>
        <v>Dustin Brinkmann</v>
      </c>
      <c r="L6330" s="12" t="str">
        <f>VLOOKUP(D6330,accounts!A:G,6)</f>
        <v>United States</v>
      </c>
      <c r="M6330" s="12" t="str">
        <f>VLOOKUP(D6330,accounts!A:B,2)</f>
        <v>medical</v>
      </c>
      <c r="N6330" s="12" t="str">
        <f t="shared" si="26"/>
        <v>Oct 2017</v>
      </c>
      <c r="O6330" s="12" t="str">
        <f t="shared" si="743"/>
        <v>Oct 2017</v>
      </c>
      <c r="P6330" s="12">
        <f>VLOOKUP(D6330,accounts!A:G,4)</f>
        <v>251.41</v>
      </c>
      <c r="Q6330" s="12">
        <f t="shared" si="744"/>
        <v>0</v>
      </c>
    </row>
    <row r="6331">
      <c r="A6331" s="14" t="s">
        <v>6510</v>
      </c>
      <c r="B6331" s="14" t="s">
        <v>35</v>
      </c>
      <c r="C6331" s="14" t="s">
        <v>18</v>
      </c>
      <c r="D6331" s="14" t="s">
        <v>79</v>
      </c>
      <c r="E6331" s="14" t="s">
        <v>5</v>
      </c>
      <c r="F6331" s="15">
        <v>43016.0</v>
      </c>
      <c r="G6331" s="15">
        <v>43023.0</v>
      </c>
      <c r="H6331" s="14">
        <v>1186.0</v>
      </c>
      <c r="I6331" s="12">
        <f>VLOOKUP(C6331, products!$A$1:$C$8, 3, FALSE)</f>
        <v>1096</v>
      </c>
      <c r="J6331" s="12" t="str">
        <f>VLOOKUP(B6331,sales_teams!A:C,3)</f>
        <v>Central</v>
      </c>
      <c r="K6331" s="12" t="str">
        <f>VLOOKUP(B6331,sales_teams!A:C,2)</f>
        <v>Dustin Brinkmann</v>
      </c>
      <c r="L6331" s="12" t="str">
        <f>VLOOKUP(D6331,accounts!A:G,6)</f>
        <v>Panama</v>
      </c>
      <c r="M6331" s="12" t="str">
        <f>VLOOKUP(D6331,accounts!A:B,2)</f>
        <v>technolgy</v>
      </c>
      <c r="N6331" s="12" t="str">
        <f t="shared" si="26"/>
        <v>Oct 2017</v>
      </c>
      <c r="O6331" s="12" t="str">
        <f t="shared" si="743"/>
        <v>Oct 2017</v>
      </c>
      <c r="P6331" s="12">
        <f>VLOOKUP(D6331,accounts!A:G,4)</f>
        <v>2938.67</v>
      </c>
      <c r="Q6331" s="12">
        <f t="shared" si="744"/>
        <v>0</v>
      </c>
    </row>
    <row r="6332">
      <c r="A6332" s="14" t="s">
        <v>6511</v>
      </c>
      <c r="B6332" s="14" t="s">
        <v>36</v>
      </c>
      <c r="C6332" s="14" t="s">
        <v>22</v>
      </c>
      <c r="D6332" s="14" t="s">
        <v>86</v>
      </c>
      <c r="E6332" s="14" t="s">
        <v>26</v>
      </c>
      <c r="F6332" s="15">
        <v>43016.0</v>
      </c>
      <c r="G6332" s="15">
        <v>43024.0</v>
      </c>
      <c r="H6332" s="14">
        <v>0.0</v>
      </c>
      <c r="I6332" s="12">
        <f>VLOOKUP(C6332, products!$A$1:$C$8, 3, FALSE)</f>
        <v>550</v>
      </c>
      <c r="J6332" s="12" t="str">
        <f>VLOOKUP(B6332,sales_teams!A:C,3)</f>
        <v>Central</v>
      </c>
      <c r="K6332" s="12" t="str">
        <f>VLOOKUP(B6332,sales_teams!A:C,2)</f>
        <v>Dustin Brinkmann</v>
      </c>
      <c r="L6332" s="12" t="str">
        <f>VLOOKUP(D6332,accounts!A:G,6)</f>
        <v>United States</v>
      </c>
      <c r="M6332" s="12" t="str">
        <f>VLOOKUP(D6332,accounts!A:B,2)</f>
        <v>software</v>
      </c>
      <c r="N6332" s="12" t="str">
        <f t="shared" si="26"/>
        <v>Oct 2017</v>
      </c>
      <c r="O6332" s="12" t="str">
        <f t="shared" si="743"/>
        <v>Oct 2017</v>
      </c>
      <c r="P6332" s="12">
        <f>VLOOKUP(D6332,accounts!A:G,4)</f>
        <v>4478.47</v>
      </c>
      <c r="Q6332" s="12">
        <f t="shared" si="744"/>
        <v>0</v>
      </c>
    </row>
    <row r="6333">
      <c r="A6333" s="14" t="s">
        <v>6512</v>
      </c>
      <c r="B6333" s="14" t="s">
        <v>37</v>
      </c>
      <c r="C6333" s="14" t="s">
        <v>17</v>
      </c>
      <c r="D6333" s="14" t="s">
        <v>144</v>
      </c>
      <c r="E6333" s="14" t="s">
        <v>5</v>
      </c>
      <c r="F6333" s="15">
        <v>43016.0</v>
      </c>
      <c r="G6333" s="15">
        <v>43083.0</v>
      </c>
      <c r="H6333" s="14">
        <v>4964.0</v>
      </c>
      <c r="I6333" s="12">
        <f>VLOOKUP(C6333, products!$A$1:$C$8, 3, FALSE)</f>
        <v>4821</v>
      </c>
      <c r="J6333" s="12" t="str">
        <f>VLOOKUP(B6333,sales_teams!A:C,3)</f>
        <v>East</v>
      </c>
      <c r="K6333" s="12" t="str">
        <f>VLOOKUP(B6333,sales_teams!A:C,2)</f>
        <v>Rocco Neubert</v>
      </c>
      <c r="L6333" s="12" t="str">
        <f>VLOOKUP(D6333,accounts!A:G,6)</f>
        <v>Romania</v>
      </c>
      <c r="M6333" s="12" t="str">
        <f>VLOOKUP(D6333,accounts!A:B,2)</f>
        <v>retail</v>
      </c>
      <c r="N6333" s="12" t="str">
        <f t="shared" si="26"/>
        <v>Oct 2017</v>
      </c>
      <c r="O6333" s="12" t="str">
        <f t="shared" si="743"/>
        <v>Dec 2017</v>
      </c>
      <c r="P6333" s="12">
        <f>VLOOKUP(D6333,accounts!A:G,4)</f>
        <v>167.89</v>
      </c>
      <c r="Q6333" s="12">
        <f t="shared" si="744"/>
        <v>61</v>
      </c>
    </row>
    <row r="6334">
      <c r="A6334" s="14" t="s">
        <v>6513</v>
      </c>
      <c r="B6334" s="14" t="s">
        <v>38</v>
      </c>
      <c r="C6334" s="14" t="s">
        <v>19</v>
      </c>
      <c r="D6334" s="14" t="s">
        <v>115</v>
      </c>
      <c r="E6334" s="14" t="s">
        <v>26</v>
      </c>
      <c r="F6334" s="15">
        <v>43016.0</v>
      </c>
      <c r="G6334" s="15">
        <v>43018.0</v>
      </c>
      <c r="H6334" s="14">
        <v>0.0</v>
      </c>
      <c r="I6334" s="12">
        <f>VLOOKUP(C6334, products!$A$1:$C$8, 3, FALSE)</f>
        <v>55</v>
      </c>
      <c r="J6334" s="12" t="str">
        <f>VLOOKUP(B6334,sales_teams!A:C,3)</f>
        <v>East</v>
      </c>
      <c r="K6334" s="12" t="str">
        <f>VLOOKUP(B6334,sales_teams!A:C,2)</f>
        <v>Rocco Neubert</v>
      </c>
      <c r="L6334" s="12" t="str">
        <f>VLOOKUP(D6334,accounts!A:G,6)</f>
        <v>United States</v>
      </c>
      <c r="M6334" s="12" t="str">
        <f>VLOOKUP(D6334,accounts!A:B,2)</f>
        <v>entertainment</v>
      </c>
      <c r="N6334" s="12" t="str">
        <f t="shared" si="26"/>
        <v>Oct 2017</v>
      </c>
      <c r="O6334" s="12" t="str">
        <f t="shared" si="743"/>
        <v>Oct 2017</v>
      </c>
      <c r="P6334" s="12">
        <f>VLOOKUP(D6334,accounts!A:G,4)</f>
        <v>217.87</v>
      </c>
      <c r="Q6334" s="12">
        <f t="shared" si="744"/>
        <v>0</v>
      </c>
    </row>
    <row r="6335">
      <c r="A6335" s="14" t="s">
        <v>6514</v>
      </c>
      <c r="B6335" s="14" t="s">
        <v>39</v>
      </c>
      <c r="C6335" s="14" t="s">
        <v>18</v>
      </c>
      <c r="D6335" s="14" t="s">
        <v>120</v>
      </c>
      <c r="E6335" s="14" t="s">
        <v>26</v>
      </c>
      <c r="F6335" s="15">
        <v>43016.0</v>
      </c>
      <c r="G6335" s="15">
        <v>43060.0</v>
      </c>
      <c r="H6335" s="14">
        <v>0.0</v>
      </c>
      <c r="I6335" s="12">
        <f>VLOOKUP(C6335, products!$A$1:$C$8, 3, FALSE)</f>
        <v>1096</v>
      </c>
      <c r="J6335" s="12" t="str">
        <f>VLOOKUP(B6335,sales_teams!A:C,3)</f>
        <v>East</v>
      </c>
      <c r="K6335" s="12" t="str">
        <f>VLOOKUP(B6335,sales_teams!A:C,2)</f>
        <v>Rocco Neubert</v>
      </c>
      <c r="L6335" s="12" t="str">
        <f>VLOOKUP(D6335,accounts!A:G,6)</f>
        <v>United States</v>
      </c>
      <c r="M6335" s="12" t="str">
        <f>VLOOKUP(D6335,accounts!A:B,2)</f>
        <v>entertainment</v>
      </c>
      <c r="N6335" s="12" t="str">
        <f t="shared" si="26"/>
        <v>Oct 2017</v>
      </c>
      <c r="O6335" s="12" t="str">
        <f t="shared" si="743"/>
        <v>Nov 2017</v>
      </c>
      <c r="P6335" s="12">
        <f>VLOOKUP(D6335,accounts!A:G,4)</f>
        <v>665.06</v>
      </c>
      <c r="Q6335" s="12">
        <f t="shared" si="744"/>
        <v>31</v>
      </c>
    </row>
    <row r="6336">
      <c r="A6336" s="14" t="s">
        <v>6515</v>
      </c>
      <c r="B6336" s="14" t="s">
        <v>41</v>
      </c>
      <c r="C6336" s="14" t="s">
        <v>21</v>
      </c>
      <c r="D6336" s="14" t="s">
        <v>106</v>
      </c>
      <c r="E6336" s="14" t="s">
        <v>5</v>
      </c>
      <c r="F6336" s="15">
        <v>43016.0</v>
      </c>
      <c r="G6336" s="15">
        <v>43028.0</v>
      </c>
      <c r="H6336" s="14">
        <v>2812.0</v>
      </c>
      <c r="I6336" s="12">
        <f>VLOOKUP(C6336, products!$A$1:$C$8, 3, FALSE)</f>
        <v>3393</v>
      </c>
      <c r="J6336" s="12" t="str">
        <f>VLOOKUP(B6336,sales_teams!A:C,3)</f>
        <v>East</v>
      </c>
      <c r="K6336" s="12" t="str">
        <f>VLOOKUP(B6336,sales_teams!A:C,2)</f>
        <v>Rocco Neubert</v>
      </c>
      <c r="L6336" s="12" t="str">
        <f>VLOOKUP(D6336,accounts!A:G,6)</f>
        <v>United States</v>
      </c>
      <c r="M6336" s="12" t="str">
        <f>VLOOKUP(D6336,accounts!A:B,2)</f>
        <v>finance</v>
      </c>
      <c r="N6336" s="12" t="str">
        <f t="shared" si="26"/>
        <v>Oct 2017</v>
      </c>
      <c r="O6336" s="12" t="str">
        <f t="shared" si="743"/>
        <v>Oct 2017</v>
      </c>
      <c r="P6336" s="12">
        <f>VLOOKUP(D6336,accounts!A:G,4)</f>
        <v>646.1</v>
      </c>
      <c r="Q6336" s="12">
        <f t="shared" si="744"/>
        <v>0</v>
      </c>
    </row>
    <row r="6337">
      <c r="A6337" s="14" t="s">
        <v>6516</v>
      </c>
      <c r="B6337" s="14" t="s">
        <v>42</v>
      </c>
      <c r="C6337" s="14" t="s">
        <v>18</v>
      </c>
      <c r="D6337" s="14" t="s">
        <v>103</v>
      </c>
      <c r="E6337" s="14" t="s">
        <v>26</v>
      </c>
      <c r="F6337" s="15">
        <v>43016.0</v>
      </c>
      <c r="G6337" s="15">
        <v>43022.0</v>
      </c>
      <c r="H6337" s="14">
        <v>0.0</v>
      </c>
      <c r="I6337" s="12">
        <f>VLOOKUP(C6337, products!$A$1:$C$8, 3, FALSE)</f>
        <v>1096</v>
      </c>
      <c r="J6337" s="12" t="str">
        <f>VLOOKUP(B6337,sales_teams!A:C,3)</f>
        <v>East</v>
      </c>
      <c r="K6337" s="12" t="str">
        <f>VLOOKUP(B6337,sales_teams!A:C,2)</f>
        <v>Rocco Neubert</v>
      </c>
      <c r="L6337" s="12" t="str">
        <f>VLOOKUP(D6337,accounts!A:G,6)</f>
        <v>Norway</v>
      </c>
      <c r="M6337" s="12" t="str">
        <f>VLOOKUP(D6337,accounts!A:B,2)</f>
        <v>technolgy</v>
      </c>
      <c r="N6337" s="12" t="str">
        <f t="shared" si="26"/>
        <v>Oct 2017</v>
      </c>
      <c r="O6337" s="12" t="str">
        <f t="shared" si="743"/>
        <v>Oct 2017</v>
      </c>
      <c r="P6337" s="12">
        <f>VLOOKUP(D6337,accounts!A:G,4)</f>
        <v>1223.72</v>
      </c>
      <c r="Q6337" s="12">
        <f t="shared" si="744"/>
        <v>0</v>
      </c>
    </row>
    <row r="6338">
      <c r="A6338" s="14" t="s">
        <v>6517</v>
      </c>
      <c r="B6338" s="14" t="s">
        <v>42</v>
      </c>
      <c r="C6338" s="14" t="s">
        <v>17</v>
      </c>
      <c r="D6338" s="14" t="s">
        <v>126</v>
      </c>
      <c r="E6338" s="14" t="s">
        <v>26</v>
      </c>
      <c r="F6338" s="15">
        <v>43016.0</v>
      </c>
      <c r="G6338" s="15">
        <v>43017.0</v>
      </c>
      <c r="H6338" s="14">
        <v>0.0</v>
      </c>
      <c r="I6338" s="12">
        <f>VLOOKUP(C6338, products!$A$1:$C$8, 3, FALSE)</f>
        <v>4821</v>
      </c>
      <c r="J6338" s="12" t="str">
        <f>VLOOKUP(B6338,sales_teams!A:C,3)</f>
        <v>East</v>
      </c>
      <c r="K6338" s="12" t="str">
        <f>VLOOKUP(B6338,sales_teams!A:C,2)</f>
        <v>Rocco Neubert</v>
      </c>
      <c r="L6338" s="12" t="str">
        <f>VLOOKUP(D6338,accounts!A:G,6)</f>
        <v>United States</v>
      </c>
      <c r="M6338" s="12" t="str">
        <f>VLOOKUP(D6338,accounts!A:B,2)</f>
        <v>retail</v>
      </c>
      <c r="N6338" s="12" t="str">
        <f t="shared" si="26"/>
        <v>Oct 2017</v>
      </c>
      <c r="O6338" s="12" t="str">
        <f t="shared" si="743"/>
        <v>Oct 2017</v>
      </c>
      <c r="P6338" s="12">
        <f>VLOOKUP(D6338,accounts!A:G,4)</f>
        <v>332.43</v>
      </c>
      <c r="Q6338" s="12">
        <f t="shared" si="744"/>
        <v>0</v>
      </c>
    </row>
    <row r="6339">
      <c r="A6339" s="14" t="s">
        <v>6518</v>
      </c>
      <c r="B6339" s="14" t="s">
        <v>43</v>
      </c>
      <c r="C6339" s="14" t="s">
        <v>21</v>
      </c>
      <c r="D6339" s="14" t="s">
        <v>124</v>
      </c>
      <c r="E6339" s="14" t="s">
        <v>5</v>
      </c>
      <c r="F6339" s="15">
        <v>43016.0</v>
      </c>
      <c r="G6339" s="15">
        <v>43091.0</v>
      </c>
      <c r="H6339" s="14">
        <v>3517.0</v>
      </c>
      <c r="I6339" s="12">
        <f>VLOOKUP(C6339, products!$A$1:$C$8, 3, FALSE)</f>
        <v>3393</v>
      </c>
      <c r="J6339" s="12" t="str">
        <f>VLOOKUP(B6339,sales_teams!A:C,3)</f>
        <v>East</v>
      </c>
      <c r="K6339" s="12" t="str">
        <f>VLOOKUP(B6339,sales_teams!A:C,2)</f>
        <v>Rocco Neubert</v>
      </c>
      <c r="L6339" s="12" t="str">
        <f>VLOOKUP(D6339,accounts!A:G,6)</f>
        <v>United States</v>
      </c>
      <c r="M6339" s="12" t="str">
        <f>VLOOKUP(D6339,accounts!A:B,2)</f>
        <v>retail</v>
      </c>
      <c r="N6339" s="12" t="str">
        <f t="shared" si="26"/>
        <v>Oct 2017</v>
      </c>
      <c r="O6339" s="12" t="str">
        <f t="shared" si="743"/>
        <v>Dec 2017</v>
      </c>
      <c r="P6339" s="12">
        <f>VLOOKUP(D6339,accounts!A:G,4)</f>
        <v>497.11</v>
      </c>
      <c r="Q6339" s="12">
        <f t="shared" si="744"/>
        <v>61</v>
      </c>
    </row>
    <row r="6340">
      <c r="A6340" s="14" t="s">
        <v>6519</v>
      </c>
      <c r="B6340" s="14" t="s">
        <v>45</v>
      </c>
      <c r="C6340" s="14" t="s">
        <v>17</v>
      </c>
      <c r="D6340" s="14" t="s">
        <v>102</v>
      </c>
      <c r="E6340" s="14" t="s">
        <v>26</v>
      </c>
      <c r="F6340" s="15">
        <v>43016.0</v>
      </c>
      <c r="G6340" s="15">
        <v>43095.0</v>
      </c>
      <c r="H6340" s="14">
        <v>0.0</v>
      </c>
      <c r="I6340" s="12">
        <f>VLOOKUP(C6340, products!$A$1:$C$8, 3, FALSE)</f>
        <v>4821</v>
      </c>
      <c r="J6340" s="12" t="str">
        <f>VLOOKUP(B6340,sales_teams!A:C,3)</f>
        <v>East</v>
      </c>
      <c r="K6340" s="12" t="str">
        <f>VLOOKUP(B6340,sales_teams!A:C,2)</f>
        <v>Rocco Neubert</v>
      </c>
      <c r="L6340" s="12" t="str">
        <f>VLOOKUP(D6340,accounts!A:G,6)</f>
        <v>United States</v>
      </c>
      <c r="M6340" s="12" t="str">
        <f>VLOOKUP(D6340,accounts!A:B,2)</f>
        <v>marketing</v>
      </c>
      <c r="N6340" s="12" t="str">
        <f t="shared" si="26"/>
        <v>Oct 2017</v>
      </c>
      <c r="O6340" s="12" t="str">
        <f t="shared" si="743"/>
        <v>Dec 2017</v>
      </c>
      <c r="P6340" s="12">
        <f>VLOOKUP(D6340,accounts!A:G,4)</f>
        <v>2173.98</v>
      </c>
      <c r="Q6340" s="12">
        <f t="shared" si="744"/>
        <v>61</v>
      </c>
    </row>
    <row r="6341">
      <c r="A6341" s="14" t="s">
        <v>6520</v>
      </c>
      <c r="B6341" s="14" t="s">
        <v>46</v>
      </c>
      <c r="C6341" s="14" t="s">
        <v>22</v>
      </c>
      <c r="D6341" s="14" t="s">
        <v>110</v>
      </c>
      <c r="E6341" s="14" t="s">
        <v>26</v>
      </c>
      <c r="F6341" s="15">
        <v>43016.0</v>
      </c>
      <c r="G6341" s="15">
        <v>43017.0</v>
      </c>
      <c r="H6341" s="14">
        <v>0.0</v>
      </c>
      <c r="I6341" s="12">
        <f>VLOOKUP(C6341, products!$A$1:$C$8, 3, FALSE)</f>
        <v>550</v>
      </c>
      <c r="J6341" s="12" t="str">
        <f>VLOOKUP(B6341,sales_teams!A:C,3)</f>
        <v>East</v>
      </c>
      <c r="K6341" s="12" t="str">
        <f>VLOOKUP(B6341,sales_teams!A:C,2)</f>
        <v>Rocco Neubert</v>
      </c>
      <c r="L6341" s="12" t="str">
        <f>VLOOKUP(D6341,accounts!A:G,6)</f>
        <v>Poland</v>
      </c>
      <c r="M6341" s="12" t="str">
        <f>VLOOKUP(D6341,accounts!A:B,2)</f>
        <v>marketing</v>
      </c>
      <c r="N6341" s="12" t="str">
        <f t="shared" si="26"/>
        <v>Oct 2017</v>
      </c>
      <c r="O6341" s="12" t="str">
        <f t="shared" si="743"/>
        <v>Oct 2017</v>
      </c>
      <c r="P6341" s="12">
        <f>VLOOKUP(D6341,accounts!A:G,4)</f>
        <v>894.37</v>
      </c>
      <c r="Q6341" s="12">
        <f t="shared" si="744"/>
        <v>0</v>
      </c>
    </row>
    <row r="6342">
      <c r="A6342" s="14" t="s">
        <v>6521</v>
      </c>
      <c r="B6342" s="14" t="s">
        <v>46</v>
      </c>
      <c r="C6342" s="14" t="s">
        <v>22</v>
      </c>
      <c r="D6342" s="14" t="s">
        <v>72</v>
      </c>
      <c r="E6342" s="14" t="s">
        <v>5</v>
      </c>
      <c r="F6342" s="15">
        <v>43016.0</v>
      </c>
      <c r="G6342" s="15">
        <v>43018.0</v>
      </c>
      <c r="H6342" s="14">
        <v>608.0</v>
      </c>
      <c r="I6342" s="12">
        <f>VLOOKUP(C6342, products!$A$1:$C$8, 3, FALSE)</f>
        <v>550</v>
      </c>
      <c r="J6342" s="12" t="str">
        <f>VLOOKUP(B6342,sales_teams!A:C,3)</f>
        <v>East</v>
      </c>
      <c r="K6342" s="12" t="str">
        <f>VLOOKUP(B6342,sales_teams!A:C,2)</f>
        <v>Rocco Neubert</v>
      </c>
      <c r="L6342" s="12" t="str">
        <f>VLOOKUP(D6342,accounts!A:G,6)</f>
        <v>United States</v>
      </c>
      <c r="M6342" s="12" t="str">
        <f>VLOOKUP(D6342,accounts!A:B,2)</f>
        <v>finance</v>
      </c>
      <c r="N6342" s="12" t="str">
        <f t="shared" si="26"/>
        <v>Oct 2017</v>
      </c>
      <c r="O6342" s="12" t="str">
        <f t="shared" si="743"/>
        <v>Oct 2017</v>
      </c>
      <c r="P6342" s="12">
        <f>VLOOKUP(D6342,accounts!A:G,4)</f>
        <v>7537.24</v>
      </c>
      <c r="Q6342" s="12">
        <f t="shared" si="744"/>
        <v>0</v>
      </c>
    </row>
    <row r="6343">
      <c r="A6343" s="14" t="s">
        <v>6522</v>
      </c>
      <c r="B6343" s="14" t="s">
        <v>47</v>
      </c>
      <c r="C6343" s="14" t="s">
        <v>20</v>
      </c>
      <c r="D6343" s="14" t="s">
        <v>93</v>
      </c>
      <c r="E6343" s="14" t="s">
        <v>5</v>
      </c>
      <c r="F6343" s="15">
        <v>43016.0</v>
      </c>
      <c r="G6343" s="15">
        <v>43024.0</v>
      </c>
      <c r="H6343" s="14">
        <v>4989.0</v>
      </c>
      <c r="I6343" s="12">
        <f>VLOOKUP(C6343, products!$A$1:$C$8, 3, FALSE)</f>
        <v>5482</v>
      </c>
      <c r="J6343" s="12" t="str">
        <f>VLOOKUP(B6343,sales_teams!A:C,3)</f>
        <v>East</v>
      </c>
      <c r="K6343" s="12" t="str">
        <f>VLOOKUP(B6343,sales_teams!A:C,2)</f>
        <v>Rocco Neubert</v>
      </c>
      <c r="L6343" s="12" t="str">
        <f>VLOOKUP(D6343,accounts!A:G,6)</f>
        <v>United States</v>
      </c>
      <c r="M6343" s="12" t="str">
        <f>VLOOKUP(D6343,accounts!A:B,2)</f>
        <v>retail</v>
      </c>
      <c r="N6343" s="12" t="str">
        <f t="shared" si="26"/>
        <v>Oct 2017</v>
      </c>
      <c r="O6343" s="12" t="str">
        <f t="shared" si="743"/>
        <v>Oct 2017</v>
      </c>
      <c r="P6343" s="12">
        <f>VLOOKUP(D6343,accounts!A:G,4)</f>
        <v>4968.91</v>
      </c>
      <c r="Q6343" s="12">
        <f t="shared" si="744"/>
        <v>0</v>
      </c>
    </row>
    <row r="6344">
      <c r="A6344" s="14" t="s">
        <v>6523</v>
      </c>
      <c r="B6344" s="14" t="s">
        <v>47</v>
      </c>
      <c r="C6344" s="14" t="s">
        <v>17</v>
      </c>
      <c r="D6344" s="14" t="s">
        <v>130</v>
      </c>
      <c r="E6344" s="14" t="s">
        <v>5</v>
      </c>
      <c r="F6344" s="15">
        <v>43016.0</v>
      </c>
      <c r="G6344" s="15">
        <v>43062.0</v>
      </c>
      <c r="H6344" s="14">
        <v>4780.0</v>
      </c>
      <c r="I6344" s="12">
        <f>VLOOKUP(C6344, products!$A$1:$C$8, 3, FALSE)</f>
        <v>4821</v>
      </c>
      <c r="J6344" s="12" t="str">
        <f>VLOOKUP(B6344,sales_teams!A:C,3)</f>
        <v>East</v>
      </c>
      <c r="K6344" s="12" t="str">
        <f>VLOOKUP(B6344,sales_teams!A:C,2)</f>
        <v>Rocco Neubert</v>
      </c>
      <c r="L6344" s="12" t="str">
        <f>VLOOKUP(D6344,accounts!A:G,6)</f>
        <v>Germany</v>
      </c>
      <c r="M6344" s="12" t="str">
        <f>VLOOKUP(D6344,accounts!A:B,2)</f>
        <v>services</v>
      </c>
      <c r="N6344" s="12" t="str">
        <f t="shared" si="26"/>
        <v>Oct 2017</v>
      </c>
      <c r="O6344" s="12" t="str">
        <f t="shared" si="743"/>
        <v>Nov 2017</v>
      </c>
      <c r="P6344" s="12">
        <f>VLOOKUP(D6344,accounts!A:G,4)</f>
        <v>1012.72</v>
      </c>
      <c r="Q6344" s="12">
        <f t="shared" si="744"/>
        <v>31</v>
      </c>
    </row>
    <row r="6345">
      <c r="A6345" s="14" t="s">
        <v>6524</v>
      </c>
      <c r="B6345" s="14" t="s">
        <v>49</v>
      </c>
      <c r="C6345" s="14" t="s">
        <v>18</v>
      </c>
      <c r="D6345" s="14" t="s">
        <v>124</v>
      </c>
      <c r="E6345" s="14" t="s">
        <v>26</v>
      </c>
      <c r="F6345" s="15">
        <v>43016.0</v>
      </c>
      <c r="G6345" s="15">
        <v>43018.0</v>
      </c>
      <c r="H6345" s="14">
        <v>0.0</v>
      </c>
      <c r="I6345" s="12">
        <f>VLOOKUP(C6345, products!$A$1:$C$8, 3, FALSE)</f>
        <v>1096</v>
      </c>
      <c r="J6345" s="12" t="str">
        <f>VLOOKUP(B6345,sales_teams!A:C,3)</f>
        <v>West</v>
      </c>
      <c r="K6345" s="12" t="str">
        <f>VLOOKUP(B6345,sales_teams!A:C,2)</f>
        <v>Summer Sewald</v>
      </c>
      <c r="L6345" s="12" t="str">
        <f>VLOOKUP(D6345,accounts!A:G,6)</f>
        <v>United States</v>
      </c>
      <c r="M6345" s="12" t="str">
        <f>VLOOKUP(D6345,accounts!A:B,2)</f>
        <v>retail</v>
      </c>
      <c r="N6345" s="12" t="str">
        <f t="shared" si="26"/>
        <v>Oct 2017</v>
      </c>
      <c r="O6345" s="12" t="str">
        <f t="shared" si="743"/>
        <v>Oct 2017</v>
      </c>
      <c r="P6345" s="12">
        <f>VLOOKUP(D6345,accounts!A:G,4)</f>
        <v>497.11</v>
      </c>
      <c r="Q6345" s="12">
        <f t="shared" si="744"/>
        <v>0</v>
      </c>
    </row>
    <row r="6346">
      <c r="A6346" s="14" t="s">
        <v>6525</v>
      </c>
      <c r="B6346" s="14" t="s">
        <v>49</v>
      </c>
      <c r="C6346" s="14" t="s">
        <v>19</v>
      </c>
      <c r="D6346" s="14" t="s">
        <v>85</v>
      </c>
      <c r="E6346" s="14" t="s">
        <v>26</v>
      </c>
      <c r="F6346" s="15">
        <v>43016.0</v>
      </c>
      <c r="G6346" s="15">
        <v>43022.0</v>
      </c>
      <c r="H6346" s="14">
        <v>0.0</v>
      </c>
      <c r="I6346" s="12">
        <f>VLOOKUP(C6346, products!$A$1:$C$8, 3, FALSE)</f>
        <v>55</v>
      </c>
      <c r="J6346" s="12" t="str">
        <f>VLOOKUP(B6346,sales_teams!A:C,3)</f>
        <v>West</v>
      </c>
      <c r="K6346" s="12" t="str">
        <f>VLOOKUP(B6346,sales_teams!A:C,2)</f>
        <v>Summer Sewald</v>
      </c>
      <c r="L6346" s="12" t="str">
        <f>VLOOKUP(D6346,accounts!A:G,6)</f>
        <v>United States</v>
      </c>
      <c r="M6346" s="12" t="str">
        <f>VLOOKUP(D6346,accounts!A:B,2)</f>
        <v>medical</v>
      </c>
      <c r="N6346" s="12" t="str">
        <f t="shared" si="26"/>
        <v>Oct 2017</v>
      </c>
      <c r="O6346" s="12" t="str">
        <f t="shared" si="743"/>
        <v>Oct 2017</v>
      </c>
      <c r="P6346" s="12">
        <f>VLOOKUP(D6346,accounts!A:G,4)</f>
        <v>2741.37</v>
      </c>
      <c r="Q6346" s="12">
        <f t="shared" si="744"/>
        <v>0</v>
      </c>
    </row>
    <row r="6347">
      <c r="A6347" s="14" t="s">
        <v>6526</v>
      </c>
      <c r="B6347" s="14" t="s">
        <v>55</v>
      </c>
      <c r="C6347" s="14" t="s">
        <v>19</v>
      </c>
      <c r="D6347" s="14" t="s">
        <v>136</v>
      </c>
      <c r="E6347" s="14" t="s">
        <v>26</v>
      </c>
      <c r="F6347" s="15">
        <v>43016.0</v>
      </c>
      <c r="G6347" s="15">
        <v>43028.0</v>
      </c>
      <c r="H6347" s="14">
        <v>0.0</v>
      </c>
      <c r="I6347" s="12">
        <f>VLOOKUP(C6347, products!$A$1:$C$8, 3, FALSE)</f>
        <v>55</v>
      </c>
      <c r="J6347" s="12" t="str">
        <f>VLOOKUP(B6347,sales_teams!A:C,3)</f>
        <v>West</v>
      </c>
      <c r="K6347" s="12" t="str">
        <f>VLOOKUP(B6347,sales_teams!A:C,2)</f>
        <v>Summer Sewald</v>
      </c>
      <c r="L6347" s="12" t="str">
        <f>VLOOKUP(D6347,accounts!A:G,6)</f>
        <v>United States</v>
      </c>
      <c r="M6347" s="12" t="str">
        <f>VLOOKUP(D6347,accounts!A:B,2)</f>
        <v>entertainment</v>
      </c>
      <c r="N6347" s="12" t="str">
        <f t="shared" si="26"/>
        <v>Oct 2017</v>
      </c>
      <c r="O6347" s="12" t="str">
        <f t="shared" si="743"/>
        <v>Oct 2017</v>
      </c>
      <c r="P6347" s="12">
        <f>VLOOKUP(D6347,accounts!A:G,4)</f>
        <v>324.19</v>
      </c>
      <c r="Q6347" s="12">
        <f t="shared" si="744"/>
        <v>0</v>
      </c>
    </row>
    <row r="6348">
      <c r="A6348" s="14" t="s">
        <v>6527</v>
      </c>
      <c r="B6348" s="14" t="s">
        <v>58</v>
      </c>
      <c r="C6348" s="14" t="s">
        <v>21</v>
      </c>
      <c r="D6348" s="14" t="s">
        <v>130</v>
      </c>
      <c r="E6348" s="14" t="s">
        <v>5</v>
      </c>
      <c r="F6348" s="15">
        <v>43016.0</v>
      </c>
      <c r="G6348" s="15">
        <v>43017.0</v>
      </c>
      <c r="H6348" s="14">
        <v>3023.0</v>
      </c>
      <c r="I6348" s="12">
        <f>VLOOKUP(C6348, products!$A$1:$C$8, 3, FALSE)</f>
        <v>3393</v>
      </c>
      <c r="J6348" s="12" t="str">
        <f>VLOOKUP(B6348,sales_teams!A:C,3)</f>
        <v>West</v>
      </c>
      <c r="K6348" s="12" t="str">
        <f>VLOOKUP(B6348,sales_teams!A:C,2)</f>
        <v>Summer Sewald</v>
      </c>
      <c r="L6348" s="12" t="str">
        <f>VLOOKUP(D6348,accounts!A:G,6)</f>
        <v>Germany</v>
      </c>
      <c r="M6348" s="12" t="str">
        <f>VLOOKUP(D6348,accounts!A:B,2)</f>
        <v>services</v>
      </c>
      <c r="N6348" s="12" t="str">
        <f t="shared" si="26"/>
        <v>Oct 2017</v>
      </c>
      <c r="O6348" s="12" t="str">
        <f t="shared" si="743"/>
        <v>Oct 2017</v>
      </c>
      <c r="P6348" s="12">
        <f>VLOOKUP(D6348,accounts!A:G,4)</f>
        <v>1012.72</v>
      </c>
      <c r="Q6348" s="12">
        <f t="shared" si="744"/>
        <v>0</v>
      </c>
    </row>
    <row r="6349">
      <c r="A6349" s="14" t="s">
        <v>6528</v>
      </c>
      <c r="B6349" s="14" t="s">
        <v>32</v>
      </c>
      <c r="C6349" s="14" t="s">
        <v>20</v>
      </c>
      <c r="D6349" s="14" t="s">
        <v>95</v>
      </c>
      <c r="E6349" s="14" t="s">
        <v>26</v>
      </c>
      <c r="F6349" s="15">
        <v>43017.0</v>
      </c>
      <c r="G6349" s="15">
        <v>43025.0</v>
      </c>
      <c r="H6349" s="14">
        <v>0.0</v>
      </c>
      <c r="I6349" s="12">
        <f>VLOOKUP(C6349, products!$A$1:$C$8, 3, FALSE)</f>
        <v>5482</v>
      </c>
      <c r="J6349" s="12" t="str">
        <f>VLOOKUP(B6349,sales_teams!A:C,3)</f>
        <v>Central</v>
      </c>
      <c r="K6349" s="12" t="str">
        <f>VLOOKUP(B6349,sales_teams!A:C,2)</f>
        <v>Dustin Brinkmann</v>
      </c>
      <c r="L6349" s="12" t="str">
        <f>VLOOKUP(D6349,accounts!A:G,6)</f>
        <v>United States</v>
      </c>
      <c r="M6349" s="12" t="str">
        <f>VLOOKUP(D6349,accounts!A:B,2)</f>
        <v>technolgy</v>
      </c>
      <c r="N6349" s="12" t="str">
        <f t="shared" si="26"/>
        <v>Oct 2017</v>
      </c>
      <c r="O6349" s="12" t="str">
        <f t="shared" si="743"/>
        <v>Oct 2017</v>
      </c>
      <c r="P6349" s="12">
        <f>VLOOKUP(D6349,accounts!A:G,4)</f>
        <v>1520.66</v>
      </c>
      <c r="Q6349" s="12">
        <f t="shared" si="744"/>
        <v>0</v>
      </c>
    </row>
    <row r="6350">
      <c r="A6350" s="14" t="s">
        <v>6529</v>
      </c>
      <c r="B6350" s="14" t="s">
        <v>32</v>
      </c>
      <c r="C6350" s="14" t="s">
        <v>21</v>
      </c>
      <c r="D6350" s="14" t="s">
        <v>94</v>
      </c>
      <c r="E6350" s="14" t="s">
        <v>5</v>
      </c>
      <c r="F6350" s="15">
        <v>43017.0</v>
      </c>
      <c r="G6350" s="15">
        <v>43028.0</v>
      </c>
      <c r="H6350" s="14">
        <v>3100.0</v>
      </c>
      <c r="I6350" s="12">
        <f>VLOOKUP(C6350, products!$A$1:$C$8, 3, FALSE)</f>
        <v>3393</v>
      </c>
      <c r="J6350" s="12" t="str">
        <f>VLOOKUP(B6350,sales_teams!A:C,3)</f>
        <v>Central</v>
      </c>
      <c r="K6350" s="12" t="str">
        <f>VLOOKUP(B6350,sales_teams!A:C,2)</f>
        <v>Dustin Brinkmann</v>
      </c>
      <c r="L6350" s="12" t="str">
        <f>VLOOKUP(D6350,accounts!A:G,6)</f>
        <v>United States</v>
      </c>
      <c r="M6350" s="12" t="str">
        <f>VLOOKUP(D6350,accounts!A:B,2)</f>
        <v>medical</v>
      </c>
      <c r="N6350" s="12" t="str">
        <f t="shared" si="26"/>
        <v>Oct 2017</v>
      </c>
      <c r="O6350" s="12" t="str">
        <f t="shared" si="743"/>
        <v>Oct 2017</v>
      </c>
      <c r="P6350" s="12">
        <f>VLOOKUP(D6350,accounts!A:G,4)</f>
        <v>3922.42</v>
      </c>
      <c r="Q6350" s="12">
        <f t="shared" si="744"/>
        <v>0</v>
      </c>
    </row>
    <row r="6351">
      <c r="A6351" s="14" t="s">
        <v>6530</v>
      </c>
      <c r="B6351" s="14" t="s">
        <v>33</v>
      </c>
      <c r="C6351" s="14" t="s">
        <v>20</v>
      </c>
      <c r="D6351" s="14" t="s">
        <v>80</v>
      </c>
      <c r="E6351" s="14" t="s">
        <v>5</v>
      </c>
      <c r="F6351" s="15">
        <v>43017.0</v>
      </c>
      <c r="G6351" s="15">
        <v>43099.0</v>
      </c>
      <c r="H6351" s="14">
        <v>6406.0</v>
      </c>
      <c r="I6351" s="12">
        <f>VLOOKUP(C6351, products!$A$1:$C$8, 3, FALSE)</f>
        <v>5482</v>
      </c>
      <c r="J6351" s="12" t="str">
        <f>VLOOKUP(B6351,sales_teams!A:C,3)</f>
        <v>Central</v>
      </c>
      <c r="K6351" s="12" t="str">
        <f>VLOOKUP(B6351,sales_teams!A:C,2)</f>
        <v>Dustin Brinkmann</v>
      </c>
      <c r="L6351" s="12" t="str">
        <f>VLOOKUP(D6351,accounts!A:G,6)</f>
        <v>United States</v>
      </c>
      <c r="M6351" s="12" t="str">
        <f>VLOOKUP(D6351,accounts!A:B,2)</f>
        <v>technolgy</v>
      </c>
      <c r="N6351" s="12" t="str">
        <f t="shared" si="26"/>
        <v>Oct 2017</v>
      </c>
      <c r="O6351" s="12" t="str">
        <f t="shared" si="743"/>
        <v>Dec 2017</v>
      </c>
      <c r="P6351" s="12">
        <f>VLOOKUP(D6351,accounts!A:G,4)</f>
        <v>1712.68</v>
      </c>
      <c r="Q6351" s="12">
        <f t="shared" si="744"/>
        <v>61</v>
      </c>
    </row>
    <row r="6352">
      <c r="A6352" s="14" t="s">
        <v>6531</v>
      </c>
      <c r="B6352" s="14" t="s">
        <v>36</v>
      </c>
      <c r="C6352" s="14" t="s">
        <v>20</v>
      </c>
      <c r="D6352" s="14" t="s">
        <v>118</v>
      </c>
      <c r="E6352" s="14" t="s">
        <v>5</v>
      </c>
      <c r="F6352" s="15">
        <v>43017.0</v>
      </c>
      <c r="G6352" s="15">
        <v>43023.0</v>
      </c>
      <c r="H6352" s="14">
        <v>5711.0</v>
      </c>
      <c r="I6352" s="12">
        <f>VLOOKUP(C6352, products!$A$1:$C$8, 3, FALSE)</f>
        <v>5482</v>
      </c>
      <c r="J6352" s="12" t="str">
        <f>VLOOKUP(B6352,sales_teams!A:C,3)</f>
        <v>Central</v>
      </c>
      <c r="K6352" s="12" t="str">
        <f>VLOOKUP(B6352,sales_teams!A:C,2)</f>
        <v>Dustin Brinkmann</v>
      </c>
      <c r="L6352" s="12" t="str">
        <f>VLOOKUP(D6352,accounts!A:G,6)</f>
        <v>United States</v>
      </c>
      <c r="M6352" s="12" t="str">
        <f>VLOOKUP(D6352,accounts!A:B,2)</f>
        <v>retail</v>
      </c>
      <c r="N6352" s="12" t="str">
        <f t="shared" si="26"/>
        <v>Oct 2017</v>
      </c>
      <c r="O6352" s="12" t="str">
        <f t="shared" si="743"/>
        <v>Oct 2017</v>
      </c>
      <c r="P6352" s="12">
        <f>VLOOKUP(D6352,accounts!A:G,4)</f>
        <v>702.72</v>
      </c>
      <c r="Q6352" s="12">
        <f t="shared" si="744"/>
        <v>0</v>
      </c>
    </row>
    <row r="6353">
      <c r="A6353" s="14" t="s">
        <v>6532</v>
      </c>
      <c r="B6353" s="14" t="s">
        <v>37</v>
      </c>
      <c r="C6353" s="14" t="s">
        <v>19</v>
      </c>
      <c r="D6353" s="14" t="s">
        <v>108</v>
      </c>
      <c r="E6353" s="14" t="s">
        <v>5</v>
      </c>
      <c r="F6353" s="15">
        <v>43017.0</v>
      </c>
      <c r="G6353" s="15">
        <v>43026.0</v>
      </c>
      <c r="H6353" s="14">
        <v>58.0</v>
      </c>
      <c r="I6353" s="12">
        <f>VLOOKUP(C6353, products!$A$1:$C$8, 3, FALSE)</f>
        <v>55</v>
      </c>
      <c r="J6353" s="12" t="str">
        <f>VLOOKUP(B6353,sales_teams!A:C,3)</f>
        <v>East</v>
      </c>
      <c r="K6353" s="12" t="str">
        <f>VLOOKUP(B6353,sales_teams!A:C,2)</f>
        <v>Rocco Neubert</v>
      </c>
      <c r="L6353" s="12" t="str">
        <f>VLOOKUP(D6353,accounts!A:G,6)</f>
        <v>United States</v>
      </c>
      <c r="M6353" s="12" t="str">
        <f>VLOOKUP(D6353,accounts!A:B,2)</f>
        <v>employment</v>
      </c>
      <c r="N6353" s="12" t="str">
        <f t="shared" si="26"/>
        <v>Oct 2017</v>
      </c>
      <c r="O6353" s="12" t="str">
        <f t="shared" si="743"/>
        <v>Oct 2017</v>
      </c>
      <c r="P6353" s="12">
        <f>VLOOKUP(D6353,accounts!A:G,4)</f>
        <v>882.12</v>
      </c>
      <c r="Q6353" s="12">
        <f t="shared" si="744"/>
        <v>0</v>
      </c>
    </row>
    <row r="6354">
      <c r="A6354" s="14" t="s">
        <v>6533</v>
      </c>
      <c r="B6354" s="14" t="s">
        <v>38</v>
      </c>
      <c r="C6354" s="14" t="s">
        <v>17</v>
      </c>
      <c r="D6354" s="14" t="s">
        <v>142</v>
      </c>
      <c r="E6354" s="14" t="s">
        <v>26</v>
      </c>
      <c r="F6354" s="15">
        <v>43017.0</v>
      </c>
      <c r="G6354" s="15">
        <v>43018.0</v>
      </c>
      <c r="H6354" s="14">
        <v>0.0</v>
      </c>
      <c r="I6354" s="12">
        <f>VLOOKUP(C6354, products!$A$1:$C$8, 3, FALSE)</f>
        <v>4821</v>
      </c>
      <c r="J6354" s="12" t="str">
        <f>VLOOKUP(B6354,sales_teams!A:C,3)</f>
        <v>East</v>
      </c>
      <c r="K6354" s="12" t="str">
        <f>VLOOKUP(B6354,sales_teams!A:C,2)</f>
        <v>Rocco Neubert</v>
      </c>
      <c r="L6354" s="12" t="str">
        <f>VLOOKUP(D6354,accounts!A:G,6)</f>
        <v>United States</v>
      </c>
      <c r="M6354" s="12" t="str">
        <f>VLOOKUP(D6354,accounts!A:B,2)</f>
        <v>employment</v>
      </c>
      <c r="N6354" s="12" t="str">
        <f t="shared" si="26"/>
        <v>Oct 2017</v>
      </c>
      <c r="O6354" s="12" t="str">
        <f t="shared" si="743"/>
        <v>Oct 2017</v>
      </c>
      <c r="P6354" s="12">
        <f>VLOOKUP(D6354,accounts!A:G,4)</f>
        <v>291.27</v>
      </c>
      <c r="Q6354" s="12">
        <f t="shared" si="744"/>
        <v>0</v>
      </c>
    </row>
    <row r="6355">
      <c r="A6355" s="14" t="s">
        <v>6534</v>
      </c>
      <c r="B6355" s="14" t="s">
        <v>41</v>
      </c>
      <c r="C6355" s="14" t="s">
        <v>22</v>
      </c>
      <c r="D6355" s="14" t="s">
        <v>86</v>
      </c>
      <c r="E6355" s="14" t="s">
        <v>5</v>
      </c>
      <c r="F6355" s="15">
        <v>43017.0</v>
      </c>
      <c r="G6355" s="15">
        <v>43018.0</v>
      </c>
      <c r="H6355" s="14">
        <v>552.0</v>
      </c>
      <c r="I6355" s="12">
        <f>VLOOKUP(C6355, products!$A$1:$C$8, 3, FALSE)</f>
        <v>550</v>
      </c>
      <c r="J6355" s="12" t="str">
        <f>VLOOKUP(B6355,sales_teams!A:C,3)</f>
        <v>East</v>
      </c>
      <c r="K6355" s="12" t="str">
        <f>VLOOKUP(B6355,sales_teams!A:C,2)</f>
        <v>Rocco Neubert</v>
      </c>
      <c r="L6355" s="12" t="str">
        <f>VLOOKUP(D6355,accounts!A:G,6)</f>
        <v>United States</v>
      </c>
      <c r="M6355" s="12" t="str">
        <f>VLOOKUP(D6355,accounts!A:B,2)</f>
        <v>software</v>
      </c>
      <c r="N6355" s="12" t="str">
        <f t="shared" si="26"/>
        <v>Oct 2017</v>
      </c>
      <c r="O6355" s="12" t="str">
        <f t="shared" si="743"/>
        <v>Oct 2017</v>
      </c>
      <c r="P6355" s="12">
        <f>VLOOKUP(D6355,accounts!A:G,4)</f>
        <v>4478.47</v>
      </c>
      <c r="Q6355" s="12">
        <f t="shared" si="744"/>
        <v>0</v>
      </c>
    </row>
    <row r="6356">
      <c r="A6356" s="14" t="s">
        <v>6535</v>
      </c>
      <c r="B6356" s="14" t="s">
        <v>41</v>
      </c>
      <c r="C6356" s="14" t="s">
        <v>21</v>
      </c>
      <c r="D6356" s="14" t="s">
        <v>137</v>
      </c>
      <c r="E6356" s="14" t="s">
        <v>5</v>
      </c>
      <c r="F6356" s="15">
        <v>43017.0</v>
      </c>
      <c r="G6356" s="15">
        <v>43028.0</v>
      </c>
      <c r="H6356" s="14">
        <v>3215.0</v>
      </c>
      <c r="I6356" s="12">
        <f>VLOOKUP(C6356, products!$A$1:$C$8, 3, FALSE)</f>
        <v>3393</v>
      </c>
      <c r="J6356" s="12" t="str">
        <f>VLOOKUP(B6356,sales_teams!A:C,3)</f>
        <v>East</v>
      </c>
      <c r="K6356" s="12" t="str">
        <f>VLOOKUP(B6356,sales_teams!A:C,2)</f>
        <v>Rocco Neubert</v>
      </c>
      <c r="L6356" s="12" t="str">
        <f>VLOOKUP(D6356,accounts!A:G,6)</f>
        <v>United States</v>
      </c>
      <c r="M6356" s="12" t="str">
        <f>VLOOKUP(D6356,accounts!A:B,2)</f>
        <v>medical</v>
      </c>
      <c r="N6356" s="12" t="str">
        <f t="shared" si="26"/>
        <v>Oct 2017</v>
      </c>
      <c r="O6356" s="12" t="str">
        <f t="shared" si="743"/>
        <v>Oct 2017</v>
      </c>
      <c r="P6356" s="12">
        <f>VLOOKUP(D6356,accounts!A:G,4)</f>
        <v>439.21</v>
      </c>
      <c r="Q6356" s="12">
        <f t="shared" si="744"/>
        <v>0</v>
      </c>
    </row>
    <row r="6357">
      <c r="A6357" s="14" t="s">
        <v>6536</v>
      </c>
      <c r="B6357" s="14" t="s">
        <v>42</v>
      </c>
      <c r="C6357" s="14" t="s">
        <v>22</v>
      </c>
      <c r="D6357" s="14" t="s">
        <v>140</v>
      </c>
      <c r="E6357" s="14" t="s">
        <v>26</v>
      </c>
      <c r="F6357" s="15">
        <v>43017.0</v>
      </c>
      <c r="G6357" s="15">
        <v>43066.0</v>
      </c>
      <c r="H6357" s="14">
        <v>0.0</v>
      </c>
      <c r="I6357" s="12">
        <f>VLOOKUP(C6357, products!$A$1:$C$8, 3, FALSE)</f>
        <v>550</v>
      </c>
      <c r="J6357" s="12" t="str">
        <f>VLOOKUP(B6357,sales_teams!A:C,3)</f>
        <v>East</v>
      </c>
      <c r="K6357" s="12" t="str">
        <f>VLOOKUP(B6357,sales_teams!A:C,2)</f>
        <v>Rocco Neubert</v>
      </c>
      <c r="L6357" s="12" t="str">
        <f>VLOOKUP(D6357,accounts!A:G,6)</f>
        <v>United States</v>
      </c>
      <c r="M6357" s="12" t="str">
        <f>VLOOKUP(D6357,accounts!A:B,2)</f>
        <v>marketing</v>
      </c>
      <c r="N6357" s="12" t="str">
        <f t="shared" si="26"/>
        <v>Oct 2017</v>
      </c>
      <c r="O6357" s="12" t="str">
        <f t="shared" si="743"/>
        <v>Nov 2017</v>
      </c>
      <c r="P6357" s="12">
        <f>VLOOKUP(D6357,accounts!A:G,4)</f>
        <v>375.43</v>
      </c>
      <c r="Q6357" s="12">
        <f t="shared" si="744"/>
        <v>31</v>
      </c>
    </row>
    <row r="6358">
      <c r="A6358" s="14" t="s">
        <v>6537</v>
      </c>
      <c r="B6358" s="14" t="s">
        <v>44</v>
      </c>
      <c r="C6358" s="14" t="s">
        <v>18</v>
      </c>
      <c r="D6358" s="14" t="s">
        <v>91</v>
      </c>
      <c r="E6358" s="14" t="s">
        <v>5</v>
      </c>
      <c r="F6358" s="15">
        <v>43017.0</v>
      </c>
      <c r="G6358" s="15">
        <v>43062.0</v>
      </c>
      <c r="H6358" s="14">
        <v>1112.0</v>
      </c>
      <c r="I6358" s="12">
        <f>VLOOKUP(C6358, products!$A$1:$C$8, 3, FALSE)</f>
        <v>1096</v>
      </c>
      <c r="J6358" s="12" t="str">
        <f>VLOOKUP(B6358,sales_teams!A:C,3)</f>
        <v>East</v>
      </c>
      <c r="K6358" s="12" t="str">
        <f>VLOOKUP(B6358,sales_teams!A:C,2)</f>
        <v>Rocco Neubert</v>
      </c>
      <c r="L6358" s="12" t="str">
        <f>VLOOKUP(D6358,accounts!A:G,6)</f>
        <v>United States</v>
      </c>
      <c r="M6358" s="12" t="str">
        <f>VLOOKUP(D6358,accounts!A:B,2)</f>
        <v>employment</v>
      </c>
      <c r="N6358" s="12" t="str">
        <f t="shared" si="26"/>
        <v>Oct 2017</v>
      </c>
      <c r="O6358" s="12" t="str">
        <f t="shared" si="743"/>
        <v>Nov 2017</v>
      </c>
      <c r="P6358" s="12">
        <f>VLOOKUP(D6358,accounts!A:G,4)</f>
        <v>2059.9</v>
      </c>
      <c r="Q6358" s="12">
        <f t="shared" si="744"/>
        <v>31</v>
      </c>
    </row>
    <row r="6359">
      <c r="A6359" s="14" t="s">
        <v>6538</v>
      </c>
      <c r="B6359" s="14" t="s">
        <v>45</v>
      </c>
      <c r="C6359" s="14" t="s">
        <v>22</v>
      </c>
      <c r="D6359" s="14" t="s">
        <v>82</v>
      </c>
      <c r="E6359" s="14" t="s">
        <v>26</v>
      </c>
      <c r="F6359" s="15">
        <v>43017.0</v>
      </c>
      <c r="G6359" s="15">
        <v>43029.0</v>
      </c>
      <c r="H6359" s="14">
        <v>0.0</v>
      </c>
      <c r="I6359" s="12">
        <f>VLOOKUP(C6359, products!$A$1:$C$8, 3, FALSE)</f>
        <v>550</v>
      </c>
      <c r="J6359" s="12" t="str">
        <f>VLOOKUP(B6359,sales_teams!A:C,3)</f>
        <v>East</v>
      </c>
      <c r="K6359" s="12" t="str">
        <f>VLOOKUP(B6359,sales_teams!A:C,2)</f>
        <v>Rocco Neubert</v>
      </c>
      <c r="L6359" s="12" t="str">
        <f>VLOOKUP(D6359,accounts!A:G,6)</f>
        <v>United States</v>
      </c>
      <c r="M6359" s="12" t="str">
        <f>VLOOKUP(D6359,accounts!A:B,2)</f>
        <v>finance</v>
      </c>
      <c r="N6359" s="12" t="str">
        <f t="shared" si="26"/>
        <v>Oct 2017</v>
      </c>
      <c r="O6359" s="12" t="str">
        <f t="shared" si="743"/>
        <v>Oct 2017</v>
      </c>
      <c r="P6359" s="12">
        <f>VLOOKUP(D6359,accounts!A:G,4)</f>
        <v>1698.2</v>
      </c>
      <c r="Q6359" s="12">
        <f t="shared" si="744"/>
        <v>0</v>
      </c>
    </row>
    <row r="6360">
      <c r="A6360" s="14" t="s">
        <v>6539</v>
      </c>
      <c r="B6360" s="14" t="s">
        <v>45</v>
      </c>
      <c r="C6360" s="14" t="s">
        <v>18</v>
      </c>
      <c r="D6360" s="14" t="s">
        <v>71</v>
      </c>
      <c r="E6360" s="14" t="s">
        <v>5</v>
      </c>
      <c r="F6360" s="15">
        <v>43017.0</v>
      </c>
      <c r="G6360" s="15">
        <v>43064.0</v>
      </c>
      <c r="H6360" s="14">
        <v>1190.0</v>
      </c>
      <c r="I6360" s="12">
        <f>VLOOKUP(C6360, products!$A$1:$C$8, 3, FALSE)</f>
        <v>1096</v>
      </c>
      <c r="J6360" s="12" t="str">
        <f>VLOOKUP(B6360,sales_teams!A:C,3)</f>
        <v>East</v>
      </c>
      <c r="K6360" s="12" t="str">
        <f>VLOOKUP(B6360,sales_teams!A:C,2)</f>
        <v>Rocco Neubert</v>
      </c>
      <c r="L6360" s="12" t="str">
        <f>VLOOKUP(D6360,accounts!A:G,6)</f>
        <v>United States</v>
      </c>
      <c r="M6360" s="12" t="str">
        <f>VLOOKUP(D6360,accounts!A:B,2)</f>
        <v>services</v>
      </c>
      <c r="N6360" s="12" t="str">
        <f t="shared" si="26"/>
        <v>Oct 2017</v>
      </c>
      <c r="O6360" s="12" t="str">
        <f t="shared" si="743"/>
        <v>Nov 2017</v>
      </c>
      <c r="P6360" s="12">
        <f>VLOOKUP(D6360,accounts!A:G,4)</f>
        <v>2041.73</v>
      </c>
      <c r="Q6360" s="12">
        <f t="shared" si="744"/>
        <v>31</v>
      </c>
    </row>
    <row r="6361">
      <c r="A6361" s="14" t="s">
        <v>6540</v>
      </c>
      <c r="B6361" s="14" t="s">
        <v>46</v>
      </c>
      <c r="C6361" s="14" t="s">
        <v>22</v>
      </c>
      <c r="D6361" s="14" t="s">
        <v>91</v>
      </c>
      <c r="E6361" s="14" t="s">
        <v>5</v>
      </c>
      <c r="F6361" s="15">
        <v>43017.0</v>
      </c>
      <c r="G6361" s="15">
        <v>43091.0</v>
      </c>
      <c r="H6361" s="14">
        <v>446.0</v>
      </c>
      <c r="I6361" s="12">
        <f>VLOOKUP(C6361, products!$A$1:$C$8, 3, FALSE)</f>
        <v>550</v>
      </c>
      <c r="J6361" s="12" t="str">
        <f>VLOOKUP(B6361,sales_teams!A:C,3)</f>
        <v>East</v>
      </c>
      <c r="K6361" s="12" t="str">
        <f>VLOOKUP(B6361,sales_teams!A:C,2)</f>
        <v>Rocco Neubert</v>
      </c>
      <c r="L6361" s="12" t="str">
        <f>VLOOKUP(D6361,accounts!A:G,6)</f>
        <v>United States</v>
      </c>
      <c r="M6361" s="12" t="str">
        <f>VLOOKUP(D6361,accounts!A:B,2)</f>
        <v>employment</v>
      </c>
      <c r="N6361" s="12" t="str">
        <f t="shared" si="26"/>
        <v>Oct 2017</v>
      </c>
      <c r="O6361" s="12" t="str">
        <f t="shared" si="743"/>
        <v>Dec 2017</v>
      </c>
      <c r="P6361" s="12">
        <f>VLOOKUP(D6361,accounts!A:G,4)</f>
        <v>2059.9</v>
      </c>
      <c r="Q6361" s="12">
        <f t="shared" si="744"/>
        <v>61</v>
      </c>
    </row>
    <row r="6362">
      <c r="A6362" s="14" t="s">
        <v>6541</v>
      </c>
      <c r="B6362" s="14" t="s">
        <v>46</v>
      </c>
      <c r="C6362" s="14" t="s">
        <v>22</v>
      </c>
      <c r="D6362" s="14" t="s">
        <v>65</v>
      </c>
      <c r="E6362" s="14" t="s">
        <v>5</v>
      </c>
      <c r="F6362" s="15">
        <v>43017.0</v>
      </c>
      <c r="G6362" s="15">
        <v>43018.0</v>
      </c>
      <c r="H6362" s="14">
        <v>565.0</v>
      </c>
      <c r="I6362" s="12">
        <f>VLOOKUP(C6362, products!$A$1:$C$8, 3, FALSE)</f>
        <v>550</v>
      </c>
      <c r="J6362" s="12" t="str">
        <f>VLOOKUP(B6362,sales_teams!A:C,3)</f>
        <v>East</v>
      </c>
      <c r="K6362" s="12" t="str">
        <f>VLOOKUP(B6362,sales_teams!A:C,2)</f>
        <v>Rocco Neubert</v>
      </c>
      <c r="L6362" s="12" t="str">
        <f>VLOOKUP(D6362,accounts!A:G,6)</f>
        <v>United States</v>
      </c>
      <c r="M6362" s="12" t="str">
        <f>VLOOKUP(D6362,accounts!A:B,2)</f>
        <v>technolgy</v>
      </c>
      <c r="N6362" s="12" t="str">
        <f t="shared" si="26"/>
        <v>Oct 2017</v>
      </c>
      <c r="O6362" s="12" t="str">
        <f t="shared" si="743"/>
        <v>Oct 2017</v>
      </c>
      <c r="P6362" s="12">
        <f>VLOOKUP(D6362,accounts!A:G,4)</f>
        <v>7708.38</v>
      </c>
      <c r="Q6362" s="12">
        <f t="shared" si="744"/>
        <v>0</v>
      </c>
    </row>
    <row r="6363">
      <c r="A6363" s="14" t="s">
        <v>6542</v>
      </c>
      <c r="B6363" s="14" t="s">
        <v>47</v>
      </c>
      <c r="C6363" s="14" t="s">
        <v>22</v>
      </c>
      <c r="D6363" s="14" t="s">
        <v>74</v>
      </c>
      <c r="E6363" s="14" t="s">
        <v>26</v>
      </c>
      <c r="F6363" s="15">
        <v>43017.0</v>
      </c>
      <c r="G6363" s="15">
        <v>43026.0</v>
      </c>
      <c r="H6363" s="14">
        <v>0.0</v>
      </c>
      <c r="I6363" s="12">
        <f>VLOOKUP(C6363, products!$A$1:$C$8, 3, FALSE)</f>
        <v>550</v>
      </c>
      <c r="J6363" s="12" t="str">
        <f>VLOOKUP(B6363,sales_teams!A:C,3)</f>
        <v>East</v>
      </c>
      <c r="K6363" s="12" t="str">
        <f>VLOOKUP(B6363,sales_teams!A:C,2)</f>
        <v>Rocco Neubert</v>
      </c>
      <c r="L6363" s="12" t="str">
        <f>VLOOKUP(D6363,accounts!A:G,6)</f>
        <v>United States</v>
      </c>
      <c r="M6363" s="12" t="str">
        <f>VLOOKUP(D6363,accounts!A:B,2)</f>
        <v>retail</v>
      </c>
      <c r="N6363" s="12" t="str">
        <f t="shared" si="26"/>
        <v>Oct 2017</v>
      </c>
      <c r="O6363" s="12" t="str">
        <f t="shared" si="743"/>
        <v>Oct 2017</v>
      </c>
      <c r="P6363" s="12">
        <f>VLOOKUP(D6363,accounts!A:G,4)</f>
        <v>2214.94</v>
      </c>
      <c r="Q6363" s="12">
        <f t="shared" si="744"/>
        <v>0</v>
      </c>
    </row>
    <row r="6364">
      <c r="A6364" s="14" t="s">
        <v>6543</v>
      </c>
      <c r="B6364" s="14" t="s">
        <v>49</v>
      </c>
      <c r="C6364" s="14" t="s">
        <v>17</v>
      </c>
      <c r="D6364" s="14" t="s">
        <v>74</v>
      </c>
      <c r="E6364" s="14" t="s">
        <v>5</v>
      </c>
      <c r="F6364" s="15">
        <v>43017.0</v>
      </c>
      <c r="G6364" s="15">
        <v>43094.0</v>
      </c>
      <c r="H6364" s="14">
        <v>4753.0</v>
      </c>
      <c r="I6364" s="12">
        <f>VLOOKUP(C6364, products!$A$1:$C$8, 3, FALSE)</f>
        <v>4821</v>
      </c>
      <c r="J6364" s="12" t="str">
        <f>VLOOKUP(B6364,sales_teams!A:C,3)</f>
        <v>West</v>
      </c>
      <c r="K6364" s="12" t="str">
        <f>VLOOKUP(B6364,sales_teams!A:C,2)</f>
        <v>Summer Sewald</v>
      </c>
      <c r="L6364" s="12" t="str">
        <f>VLOOKUP(D6364,accounts!A:G,6)</f>
        <v>United States</v>
      </c>
      <c r="M6364" s="12" t="str">
        <f>VLOOKUP(D6364,accounts!A:B,2)</f>
        <v>retail</v>
      </c>
      <c r="N6364" s="12" t="str">
        <f t="shared" si="26"/>
        <v>Oct 2017</v>
      </c>
      <c r="O6364" s="12" t="str">
        <f t="shared" si="743"/>
        <v>Dec 2017</v>
      </c>
      <c r="P6364" s="12">
        <f>VLOOKUP(D6364,accounts!A:G,4)</f>
        <v>2214.94</v>
      </c>
      <c r="Q6364" s="12">
        <f t="shared" si="744"/>
        <v>61</v>
      </c>
    </row>
    <row r="6365">
      <c r="A6365" s="14" t="s">
        <v>6544</v>
      </c>
      <c r="B6365" s="14" t="s">
        <v>50</v>
      </c>
      <c r="C6365" s="14" t="s">
        <v>18</v>
      </c>
      <c r="D6365" s="14" t="s">
        <v>104</v>
      </c>
      <c r="E6365" s="14" t="s">
        <v>26</v>
      </c>
      <c r="F6365" s="15">
        <v>43017.0</v>
      </c>
      <c r="G6365" s="15">
        <v>43069.0</v>
      </c>
      <c r="H6365" s="14">
        <v>0.0</v>
      </c>
      <c r="I6365" s="12">
        <f>VLOOKUP(C6365, products!$A$1:$C$8, 3, FALSE)</f>
        <v>1096</v>
      </c>
      <c r="J6365" s="12" t="str">
        <f>VLOOKUP(B6365,sales_teams!A:C,3)</f>
        <v>West</v>
      </c>
      <c r="K6365" s="12" t="str">
        <f>VLOOKUP(B6365,sales_teams!A:C,2)</f>
        <v>Summer Sewald</v>
      </c>
      <c r="L6365" s="12" t="str">
        <f>VLOOKUP(D6365,accounts!A:G,6)</f>
        <v>Italy</v>
      </c>
      <c r="M6365" s="12" t="str">
        <f>VLOOKUP(D6365,accounts!A:B,2)</f>
        <v>retail</v>
      </c>
      <c r="N6365" s="12" t="str">
        <f t="shared" si="26"/>
        <v>Oct 2017</v>
      </c>
      <c r="O6365" s="12" t="str">
        <f t="shared" si="743"/>
        <v>Nov 2017</v>
      </c>
      <c r="P6365" s="12">
        <f>VLOOKUP(D6365,accounts!A:G,4)</f>
        <v>894.33</v>
      </c>
      <c r="Q6365" s="12">
        <f t="shared" si="744"/>
        <v>31</v>
      </c>
    </row>
    <row r="6366">
      <c r="A6366" s="14" t="s">
        <v>6545</v>
      </c>
      <c r="B6366" s="14" t="s">
        <v>51</v>
      </c>
      <c r="C6366" s="14" t="s">
        <v>22</v>
      </c>
      <c r="D6366" s="14" t="s">
        <v>110</v>
      </c>
      <c r="E6366" s="14" t="s">
        <v>26</v>
      </c>
      <c r="F6366" s="15">
        <v>43017.0</v>
      </c>
      <c r="G6366" s="15">
        <v>43027.0</v>
      </c>
      <c r="H6366" s="14">
        <v>0.0</v>
      </c>
      <c r="I6366" s="12">
        <f>VLOOKUP(C6366, products!$A$1:$C$8, 3, FALSE)</f>
        <v>550</v>
      </c>
      <c r="J6366" s="12" t="str">
        <f>VLOOKUP(B6366,sales_teams!A:C,3)</f>
        <v>West</v>
      </c>
      <c r="K6366" s="12" t="str">
        <f>VLOOKUP(B6366,sales_teams!A:C,2)</f>
        <v>Summer Sewald</v>
      </c>
      <c r="L6366" s="12" t="str">
        <f>VLOOKUP(D6366,accounts!A:G,6)</f>
        <v>Poland</v>
      </c>
      <c r="M6366" s="12" t="str">
        <f>VLOOKUP(D6366,accounts!A:B,2)</f>
        <v>marketing</v>
      </c>
      <c r="N6366" s="12" t="str">
        <f t="shared" si="26"/>
        <v>Oct 2017</v>
      </c>
      <c r="O6366" s="12" t="str">
        <f t="shared" si="743"/>
        <v>Oct 2017</v>
      </c>
      <c r="P6366" s="12">
        <f>VLOOKUP(D6366,accounts!A:G,4)</f>
        <v>894.37</v>
      </c>
      <c r="Q6366" s="12">
        <f t="shared" si="744"/>
        <v>0</v>
      </c>
    </row>
    <row r="6367">
      <c r="A6367" s="14" t="s">
        <v>6546</v>
      </c>
      <c r="B6367" s="14" t="s">
        <v>53</v>
      </c>
      <c r="C6367" s="14" t="s">
        <v>22</v>
      </c>
      <c r="D6367" s="14" t="s">
        <v>142</v>
      </c>
      <c r="E6367" s="14" t="s">
        <v>26</v>
      </c>
      <c r="F6367" s="15">
        <v>43017.0</v>
      </c>
      <c r="G6367" s="15">
        <v>43029.0</v>
      </c>
      <c r="H6367" s="14">
        <v>0.0</v>
      </c>
      <c r="I6367" s="12">
        <f>VLOOKUP(C6367, products!$A$1:$C$8, 3, FALSE)</f>
        <v>550</v>
      </c>
      <c r="J6367" s="12" t="str">
        <f>VLOOKUP(B6367,sales_teams!A:C,3)</f>
        <v>West</v>
      </c>
      <c r="K6367" s="12" t="str">
        <f>VLOOKUP(B6367,sales_teams!A:C,2)</f>
        <v>Summer Sewald</v>
      </c>
      <c r="L6367" s="12" t="str">
        <f>VLOOKUP(D6367,accounts!A:G,6)</f>
        <v>United States</v>
      </c>
      <c r="M6367" s="12" t="str">
        <f>VLOOKUP(D6367,accounts!A:B,2)</f>
        <v>employment</v>
      </c>
      <c r="N6367" s="12" t="str">
        <f t="shared" si="26"/>
        <v>Oct 2017</v>
      </c>
      <c r="O6367" s="12" t="str">
        <f t="shared" si="743"/>
        <v>Oct 2017</v>
      </c>
      <c r="P6367" s="12">
        <f>VLOOKUP(D6367,accounts!A:G,4)</f>
        <v>291.27</v>
      </c>
      <c r="Q6367" s="12">
        <f t="shared" si="744"/>
        <v>0</v>
      </c>
    </row>
    <row r="6368">
      <c r="A6368" s="14" t="s">
        <v>6547</v>
      </c>
      <c r="B6368" s="14" t="s">
        <v>53</v>
      </c>
      <c r="C6368" s="14" t="s">
        <v>18</v>
      </c>
      <c r="D6368" s="14" t="s">
        <v>82</v>
      </c>
      <c r="E6368" s="14" t="s">
        <v>5</v>
      </c>
      <c r="F6368" s="15">
        <v>43017.0</v>
      </c>
      <c r="G6368" s="15">
        <v>43018.0</v>
      </c>
      <c r="H6368" s="14">
        <v>1129.0</v>
      </c>
      <c r="I6368" s="12">
        <f>VLOOKUP(C6368, products!$A$1:$C$8, 3, FALSE)</f>
        <v>1096</v>
      </c>
      <c r="J6368" s="12" t="str">
        <f>VLOOKUP(B6368,sales_teams!A:C,3)</f>
        <v>West</v>
      </c>
      <c r="K6368" s="12" t="str">
        <f>VLOOKUP(B6368,sales_teams!A:C,2)</f>
        <v>Summer Sewald</v>
      </c>
      <c r="L6368" s="12" t="str">
        <f>VLOOKUP(D6368,accounts!A:G,6)</f>
        <v>United States</v>
      </c>
      <c r="M6368" s="12" t="str">
        <f>VLOOKUP(D6368,accounts!A:B,2)</f>
        <v>finance</v>
      </c>
      <c r="N6368" s="12" t="str">
        <f t="shared" si="26"/>
        <v>Oct 2017</v>
      </c>
      <c r="O6368" s="12" t="str">
        <f t="shared" si="743"/>
        <v>Oct 2017</v>
      </c>
      <c r="P6368" s="12">
        <f>VLOOKUP(D6368,accounts!A:G,4)</f>
        <v>1698.2</v>
      </c>
      <c r="Q6368" s="12">
        <f t="shared" si="744"/>
        <v>0</v>
      </c>
    </row>
    <row r="6369">
      <c r="A6369" s="14" t="s">
        <v>6548</v>
      </c>
      <c r="B6369" s="14" t="s">
        <v>55</v>
      </c>
      <c r="C6369" s="14" t="s">
        <v>19</v>
      </c>
      <c r="D6369" s="14" t="s">
        <v>110</v>
      </c>
      <c r="E6369" s="14" t="s">
        <v>5</v>
      </c>
      <c r="F6369" s="15">
        <v>43017.0</v>
      </c>
      <c r="G6369" s="15">
        <v>43018.0</v>
      </c>
      <c r="H6369" s="14">
        <v>56.0</v>
      </c>
      <c r="I6369" s="12">
        <f>VLOOKUP(C6369, products!$A$1:$C$8, 3, FALSE)</f>
        <v>55</v>
      </c>
      <c r="J6369" s="12" t="str">
        <f>VLOOKUP(B6369,sales_teams!A:C,3)</f>
        <v>West</v>
      </c>
      <c r="K6369" s="12" t="str">
        <f>VLOOKUP(B6369,sales_teams!A:C,2)</f>
        <v>Summer Sewald</v>
      </c>
      <c r="L6369" s="12" t="str">
        <f>VLOOKUP(D6369,accounts!A:G,6)</f>
        <v>Poland</v>
      </c>
      <c r="M6369" s="12" t="str">
        <f>VLOOKUP(D6369,accounts!A:B,2)</f>
        <v>marketing</v>
      </c>
      <c r="N6369" s="12" t="str">
        <f t="shared" si="26"/>
        <v>Oct 2017</v>
      </c>
      <c r="O6369" s="12" t="str">
        <f t="shared" si="743"/>
        <v>Oct 2017</v>
      </c>
      <c r="P6369" s="12">
        <f>VLOOKUP(D6369,accounts!A:G,4)</f>
        <v>894.37</v>
      </c>
      <c r="Q6369" s="12">
        <f t="shared" si="744"/>
        <v>0</v>
      </c>
    </row>
    <row r="6370">
      <c r="A6370" s="14" t="s">
        <v>6549</v>
      </c>
      <c r="B6370" s="14" t="s">
        <v>55</v>
      </c>
      <c r="C6370" s="14" t="s">
        <v>21</v>
      </c>
      <c r="D6370" s="14" t="s">
        <v>74</v>
      </c>
      <c r="E6370" s="14" t="s">
        <v>5</v>
      </c>
      <c r="F6370" s="15">
        <v>43017.0</v>
      </c>
      <c r="G6370" s="15">
        <v>43019.0</v>
      </c>
      <c r="H6370" s="14">
        <v>3435.0</v>
      </c>
      <c r="I6370" s="12">
        <f>VLOOKUP(C6370, products!$A$1:$C$8, 3, FALSE)</f>
        <v>3393</v>
      </c>
      <c r="J6370" s="12" t="str">
        <f>VLOOKUP(B6370,sales_teams!A:C,3)</f>
        <v>West</v>
      </c>
      <c r="K6370" s="12" t="str">
        <f>VLOOKUP(B6370,sales_teams!A:C,2)</f>
        <v>Summer Sewald</v>
      </c>
      <c r="L6370" s="12" t="str">
        <f>VLOOKUP(D6370,accounts!A:G,6)</f>
        <v>United States</v>
      </c>
      <c r="M6370" s="12" t="str">
        <f>VLOOKUP(D6370,accounts!A:B,2)</f>
        <v>retail</v>
      </c>
      <c r="N6370" s="12" t="str">
        <f t="shared" si="26"/>
        <v>Oct 2017</v>
      </c>
      <c r="O6370" s="12" t="str">
        <f t="shared" si="743"/>
        <v>Oct 2017</v>
      </c>
      <c r="P6370" s="12">
        <f>VLOOKUP(D6370,accounts!A:G,4)</f>
        <v>2214.94</v>
      </c>
      <c r="Q6370" s="12">
        <f t="shared" si="744"/>
        <v>0</v>
      </c>
    </row>
    <row r="6371">
      <c r="A6371" s="14" t="s">
        <v>6550</v>
      </c>
      <c r="B6371" s="14" t="s">
        <v>57</v>
      </c>
      <c r="C6371" s="14" t="s">
        <v>21</v>
      </c>
      <c r="D6371" s="14" t="s">
        <v>79</v>
      </c>
      <c r="E6371" s="14" t="s">
        <v>5</v>
      </c>
      <c r="F6371" s="15">
        <v>43017.0</v>
      </c>
      <c r="G6371" s="15">
        <v>43022.0</v>
      </c>
      <c r="H6371" s="14">
        <v>3860.0</v>
      </c>
      <c r="I6371" s="12">
        <f>VLOOKUP(C6371, products!$A$1:$C$8, 3, FALSE)</f>
        <v>3393</v>
      </c>
      <c r="J6371" s="12" t="str">
        <f>VLOOKUP(B6371,sales_teams!A:C,3)</f>
        <v>West</v>
      </c>
      <c r="K6371" s="12" t="str">
        <f>VLOOKUP(B6371,sales_teams!A:C,2)</f>
        <v>Summer Sewald</v>
      </c>
      <c r="L6371" s="12" t="str">
        <f>VLOOKUP(D6371,accounts!A:G,6)</f>
        <v>Panama</v>
      </c>
      <c r="M6371" s="12" t="str">
        <f>VLOOKUP(D6371,accounts!A:B,2)</f>
        <v>technolgy</v>
      </c>
      <c r="N6371" s="12" t="str">
        <f t="shared" si="26"/>
        <v>Oct 2017</v>
      </c>
      <c r="O6371" s="12" t="str">
        <f t="shared" si="743"/>
        <v>Oct 2017</v>
      </c>
      <c r="P6371" s="12">
        <f>VLOOKUP(D6371,accounts!A:G,4)</f>
        <v>2938.67</v>
      </c>
      <c r="Q6371" s="12">
        <f t="shared" si="744"/>
        <v>0</v>
      </c>
    </row>
    <row r="6372">
      <c r="A6372" s="14" t="s">
        <v>6551</v>
      </c>
      <c r="B6372" s="14" t="s">
        <v>59</v>
      </c>
      <c r="C6372" s="14" t="s">
        <v>19</v>
      </c>
      <c r="D6372" s="14" t="s">
        <v>138</v>
      </c>
      <c r="E6372" s="14" t="s">
        <v>26</v>
      </c>
      <c r="F6372" s="15">
        <v>43017.0</v>
      </c>
      <c r="G6372" s="15">
        <v>43092.0</v>
      </c>
      <c r="H6372" s="14">
        <v>0.0</v>
      </c>
      <c r="I6372" s="12">
        <f>VLOOKUP(C6372, products!$A$1:$C$8, 3, FALSE)</f>
        <v>55</v>
      </c>
      <c r="J6372" s="12" t="str">
        <f>VLOOKUP(B6372,sales_teams!A:C,3)</f>
        <v>West</v>
      </c>
      <c r="K6372" s="12" t="str">
        <f>VLOOKUP(B6372,sales_teams!A:C,2)</f>
        <v>Summer Sewald</v>
      </c>
      <c r="L6372" s="12" t="str">
        <f>VLOOKUP(D6372,accounts!A:G,6)</f>
        <v>United States</v>
      </c>
      <c r="M6372" s="12" t="str">
        <f>VLOOKUP(D6372,accounts!A:B,2)</f>
        <v>retail</v>
      </c>
      <c r="N6372" s="12" t="str">
        <f t="shared" si="26"/>
        <v>Oct 2017</v>
      </c>
      <c r="O6372" s="12" t="str">
        <f t="shared" si="743"/>
        <v>Dec 2017</v>
      </c>
      <c r="P6372" s="12">
        <f>VLOOKUP(D6372,accounts!A:G,4)</f>
        <v>2261.05</v>
      </c>
      <c r="Q6372" s="12">
        <f t="shared" si="744"/>
        <v>61</v>
      </c>
    </row>
    <row r="6373">
      <c r="A6373" s="14" t="s">
        <v>6552</v>
      </c>
      <c r="B6373" s="14" t="s">
        <v>61</v>
      </c>
      <c r="C6373" s="14" t="s">
        <v>22</v>
      </c>
      <c r="D6373" s="14" t="s">
        <v>68</v>
      </c>
      <c r="E6373" s="14" t="s">
        <v>26</v>
      </c>
      <c r="F6373" s="15">
        <v>43017.0</v>
      </c>
      <c r="G6373" s="15">
        <v>43025.0</v>
      </c>
      <c r="H6373" s="14">
        <v>0.0</v>
      </c>
      <c r="I6373" s="12">
        <f>VLOOKUP(C6373, products!$A$1:$C$8, 3, FALSE)</f>
        <v>550</v>
      </c>
      <c r="J6373" s="12" t="str">
        <f>VLOOKUP(B6373,sales_teams!A:C,3)</f>
        <v>West</v>
      </c>
      <c r="K6373" s="12" t="str">
        <f>VLOOKUP(B6373,sales_teams!A:C,2)</f>
        <v>Summer Sewald</v>
      </c>
      <c r="L6373" s="12" t="str">
        <f>VLOOKUP(D6373,accounts!A:G,6)</f>
        <v>Korea</v>
      </c>
      <c r="M6373" s="12" t="str">
        <f>VLOOKUP(D6373,accounts!A:B,2)</f>
        <v>technolgy</v>
      </c>
      <c r="N6373" s="12" t="str">
        <f t="shared" si="26"/>
        <v>Oct 2017</v>
      </c>
      <c r="O6373" s="12" t="str">
        <f t="shared" si="743"/>
        <v>Oct 2017</v>
      </c>
      <c r="P6373" s="12">
        <f>VLOOKUP(D6373,accounts!A:G,4)</f>
        <v>8170.38</v>
      </c>
      <c r="Q6373" s="12">
        <f t="shared" si="744"/>
        <v>0</v>
      </c>
    </row>
    <row r="6374">
      <c r="A6374" s="14" t="s">
        <v>6553</v>
      </c>
      <c r="B6374" s="14" t="s">
        <v>61</v>
      </c>
      <c r="C6374" s="14" t="s">
        <v>21</v>
      </c>
      <c r="D6374" s="14" t="s">
        <v>66</v>
      </c>
      <c r="E6374" s="14" t="s">
        <v>26</v>
      </c>
      <c r="F6374" s="15">
        <v>43017.0</v>
      </c>
      <c r="G6374" s="15">
        <v>43019.0</v>
      </c>
      <c r="H6374" s="14">
        <v>0.0</v>
      </c>
      <c r="I6374" s="12">
        <f>VLOOKUP(C6374, products!$A$1:$C$8, 3, FALSE)</f>
        <v>3393</v>
      </c>
      <c r="J6374" s="12" t="str">
        <f>VLOOKUP(B6374,sales_teams!A:C,3)</f>
        <v>West</v>
      </c>
      <c r="K6374" s="12" t="str">
        <f>VLOOKUP(B6374,sales_teams!A:C,2)</f>
        <v>Summer Sewald</v>
      </c>
      <c r="L6374" s="12" t="str">
        <f>VLOOKUP(D6374,accounts!A:G,6)</f>
        <v>United States</v>
      </c>
      <c r="M6374" s="12" t="str">
        <f>VLOOKUP(D6374,accounts!A:B,2)</f>
        <v>medical</v>
      </c>
      <c r="N6374" s="12" t="str">
        <f t="shared" si="26"/>
        <v>Oct 2017</v>
      </c>
      <c r="O6374" s="12" t="str">
        <f t="shared" si="743"/>
        <v>Oct 2017</v>
      </c>
      <c r="P6374" s="12">
        <f>VLOOKUP(D6374,accounts!A:G,4)</f>
        <v>4.54</v>
      </c>
      <c r="Q6374" s="12">
        <f t="shared" si="744"/>
        <v>0</v>
      </c>
    </row>
    <row r="6375">
      <c r="A6375" s="14" t="s">
        <v>6554</v>
      </c>
      <c r="B6375" s="14" t="s">
        <v>61</v>
      </c>
      <c r="C6375" s="14" t="s">
        <v>22</v>
      </c>
      <c r="D6375" s="14" t="s">
        <v>89</v>
      </c>
      <c r="E6375" s="14" t="s">
        <v>5</v>
      </c>
      <c r="F6375" s="15">
        <v>43017.0</v>
      </c>
      <c r="G6375" s="15">
        <v>43086.0</v>
      </c>
      <c r="H6375" s="14">
        <v>482.0</v>
      </c>
      <c r="I6375" s="12">
        <f>VLOOKUP(C6375, products!$A$1:$C$8, 3, FALSE)</f>
        <v>550</v>
      </c>
      <c r="J6375" s="12" t="str">
        <f>VLOOKUP(B6375,sales_teams!A:C,3)</f>
        <v>West</v>
      </c>
      <c r="K6375" s="12" t="str">
        <f>VLOOKUP(B6375,sales_teams!A:C,2)</f>
        <v>Summer Sewald</v>
      </c>
      <c r="L6375" s="12" t="str">
        <f>VLOOKUP(D6375,accounts!A:G,6)</f>
        <v>United States</v>
      </c>
      <c r="M6375" s="12" t="str">
        <f>VLOOKUP(D6375,accounts!A:B,2)</f>
        <v>employment</v>
      </c>
      <c r="N6375" s="12" t="str">
        <f t="shared" si="26"/>
        <v>Oct 2017</v>
      </c>
      <c r="O6375" s="12" t="str">
        <f t="shared" si="743"/>
        <v>Dec 2017</v>
      </c>
      <c r="P6375" s="12">
        <f>VLOOKUP(D6375,accounts!A:G,4)</f>
        <v>2871.35</v>
      </c>
      <c r="Q6375" s="12">
        <f t="shared" si="744"/>
        <v>61</v>
      </c>
    </row>
    <row r="6376">
      <c r="A6376" s="14" t="s">
        <v>6555</v>
      </c>
      <c r="B6376" s="14" t="s">
        <v>32</v>
      </c>
      <c r="C6376" s="14" t="s">
        <v>19</v>
      </c>
      <c r="D6376" s="14" t="s">
        <v>84</v>
      </c>
      <c r="E6376" s="14" t="s">
        <v>26</v>
      </c>
      <c r="F6376" s="15">
        <v>43018.0</v>
      </c>
      <c r="G6376" s="15">
        <v>43027.0</v>
      </c>
      <c r="H6376" s="14">
        <v>0.0</v>
      </c>
      <c r="I6376" s="12">
        <f>VLOOKUP(C6376, products!$A$1:$C$8, 3, FALSE)</f>
        <v>55</v>
      </c>
      <c r="J6376" s="12" t="str">
        <f>VLOOKUP(B6376,sales_teams!A:C,3)</f>
        <v>Central</v>
      </c>
      <c r="K6376" s="12" t="str">
        <f>VLOOKUP(B6376,sales_teams!A:C,2)</f>
        <v>Dustin Brinkmann</v>
      </c>
      <c r="L6376" s="12" t="str">
        <f>VLOOKUP(D6376,accounts!A:G,6)</f>
        <v>United States</v>
      </c>
      <c r="M6376" s="12" t="str">
        <f>VLOOKUP(D6376,accounts!A:B,2)</f>
        <v>software</v>
      </c>
      <c r="N6376" s="12" t="str">
        <f t="shared" si="26"/>
        <v>Oct 2017</v>
      </c>
      <c r="O6376" s="12" t="str">
        <f t="shared" si="743"/>
        <v>Oct 2017</v>
      </c>
      <c r="P6376" s="12">
        <f>VLOOKUP(D6376,accounts!A:G,4)</f>
        <v>2714.9</v>
      </c>
      <c r="Q6376" s="12">
        <f t="shared" si="744"/>
        <v>0</v>
      </c>
    </row>
    <row r="6377">
      <c r="A6377" s="14" t="s">
        <v>6556</v>
      </c>
      <c r="B6377" s="14" t="s">
        <v>32</v>
      </c>
      <c r="C6377" s="14" t="s">
        <v>18</v>
      </c>
      <c r="D6377" s="14" t="s">
        <v>127</v>
      </c>
      <c r="E6377" s="14" t="s">
        <v>5</v>
      </c>
      <c r="F6377" s="15">
        <v>43018.0</v>
      </c>
      <c r="G6377" s="15">
        <v>43019.0</v>
      </c>
      <c r="H6377" s="14">
        <v>1166.0</v>
      </c>
      <c r="I6377" s="12">
        <f>VLOOKUP(C6377, products!$A$1:$C$8, 3, FALSE)</f>
        <v>1096</v>
      </c>
      <c r="J6377" s="12" t="str">
        <f>VLOOKUP(B6377,sales_teams!A:C,3)</f>
        <v>Central</v>
      </c>
      <c r="K6377" s="12" t="str">
        <f>VLOOKUP(B6377,sales_teams!A:C,2)</f>
        <v>Dustin Brinkmann</v>
      </c>
      <c r="L6377" s="12" t="str">
        <f>VLOOKUP(D6377,accounts!A:G,6)</f>
        <v>United States</v>
      </c>
      <c r="M6377" s="12" t="str">
        <f>VLOOKUP(D6377,accounts!A:B,2)</f>
        <v>telecommunications</v>
      </c>
      <c r="N6377" s="12" t="str">
        <f t="shared" si="26"/>
        <v>Oct 2017</v>
      </c>
      <c r="O6377" s="12" t="str">
        <f t="shared" si="743"/>
        <v>Oct 2017</v>
      </c>
      <c r="P6377" s="12">
        <f>VLOOKUP(D6377,accounts!A:G,4)</f>
        <v>86.68</v>
      </c>
      <c r="Q6377" s="12">
        <f t="shared" si="744"/>
        <v>0</v>
      </c>
    </row>
    <row r="6378">
      <c r="A6378" s="14" t="s">
        <v>6557</v>
      </c>
      <c r="B6378" s="14" t="s">
        <v>33</v>
      </c>
      <c r="C6378" s="14" t="s">
        <v>19</v>
      </c>
      <c r="D6378" s="14" t="s">
        <v>118</v>
      </c>
      <c r="E6378" s="14" t="s">
        <v>26</v>
      </c>
      <c r="F6378" s="15">
        <v>43018.0</v>
      </c>
      <c r="G6378" s="15">
        <v>43026.0</v>
      </c>
      <c r="H6378" s="14">
        <v>0.0</v>
      </c>
      <c r="I6378" s="12">
        <f>VLOOKUP(C6378, products!$A$1:$C$8, 3, FALSE)</f>
        <v>55</v>
      </c>
      <c r="J6378" s="12" t="str">
        <f>VLOOKUP(B6378,sales_teams!A:C,3)</f>
        <v>Central</v>
      </c>
      <c r="K6378" s="12" t="str">
        <f>VLOOKUP(B6378,sales_teams!A:C,2)</f>
        <v>Dustin Brinkmann</v>
      </c>
      <c r="L6378" s="12" t="str">
        <f>VLOOKUP(D6378,accounts!A:G,6)</f>
        <v>United States</v>
      </c>
      <c r="M6378" s="12" t="str">
        <f>VLOOKUP(D6378,accounts!A:B,2)</f>
        <v>retail</v>
      </c>
      <c r="N6378" s="12" t="str">
        <f t="shared" si="26"/>
        <v>Oct 2017</v>
      </c>
      <c r="O6378" s="12" t="str">
        <f t="shared" si="743"/>
        <v>Oct 2017</v>
      </c>
      <c r="P6378" s="12">
        <f>VLOOKUP(D6378,accounts!A:G,4)</f>
        <v>702.72</v>
      </c>
      <c r="Q6378" s="12">
        <f t="shared" si="744"/>
        <v>0</v>
      </c>
    </row>
    <row r="6379">
      <c r="A6379" s="14" t="s">
        <v>6558</v>
      </c>
      <c r="B6379" s="14" t="s">
        <v>36</v>
      </c>
      <c r="C6379" s="14" t="s">
        <v>18</v>
      </c>
      <c r="D6379" s="14" t="s">
        <v>64</v>
      </c>
      <c r="E6379" s="14" t="s">
        <v>26</v>
      </c>
      <c r="F6379" s="15">
        <v>43018.0</v>
      </c>
      <c r="G6379" s="15">
        <v>43023.0</v>
      </c>
      <c r="H6379" s="14">
        <v>0.0</v>
      </c>
      <c r="I6379" s="12">
        <f>VLOOKUP(C6379, products!$A$1:$C$8, 3, FALSE)</f>
        <v>1096</v>
      </c>
      <c r="J6379" s="12" t="str">
        <f>VLOOKUP(B6379,sales_teams!A:C,3)</f>
        <v>Central</v>
      </c>
      <c r="K6379" s="12" t="str">
        <f>VLOOKUP(B6379,sales_teams!A:C,2)</f>
        <v>Dustin Brinkmann</v>
      </c>
      <c r="L6379" s="12" t="str">
        <f>VLOOKUP(D6379,accounts!A:G,6)</f>
        <v>United States</v>
      </c>
      <c r="M6379" s="12" t="str">
        <f>VLOOKUP(D6379,accounts!A:B,2)</f>
        <v>software</v>
      </c>
      <c r="N6379" s="12" t="str">
        <f t="shared" si="26"/>
        <v>Oct 2017</v>
      </c>
      <c r="O6379" s="12" t="str">
        <f t="shared" si="743"/>
        <v>Oct 2017</v>
      </c>
      <c r="P6379" s="12">
        <f>VLOOKUP(D6379,accounts!A:G,4)</f>
        <v>11698.03</v>
      </c>
      <c r="Q6379" s="12">
        <f t="shared" si="744"/>
        <v>0</v>
      </c>
    </row>
    <row r="6380">
      <c r="A6380" s="14" t="s">
        <v>6559</v>
      </c>
      <c r="B6380" s="14" t="s">
        <v>37</v>
      </c>
      <c r="C6380" s="14" t="s">
        <v>18</v>
      </c>
      <c r="D6380" s="14" t="s">
        <v>138</v>
      </c>
      <c r="E6380" s="14" t="s">
        <v>26</v>
      </c>
      <c r="F6380" s="15">
        <v>43018.0</v>
      </c>
      <c r="G6380" s="15">
        <v>43052.0</v>
      </c>
      <c r="H6380" s="14">
        <v>0.0</v>
      </c>
      <c r="I6380" s="12">
        <f>VLOOKUP(C6380, products!$A$1:$C$8, 3, FALSE)</f>
        <v>1096</v>
      </c>
      <c r="J6380" s="12" t="str">
        <f>VLOOKUP(B6380,sales_teams!A:C,3)</f>
        <v>East</v>
      </c>
      <c r="K6380" s="12" t="str">
        <f>VLOOKUP(B6380,sales_teams!A:C,2)</f>
        <v>Rocco Neubert</v>
      </c>
      <c r="L6380" s="12" t="str">
        <f>VLOOKUP(D6380,accounts!A:G,6)</f>
        <v>United States</v>
      </c>
      <c r="M6380" s="12" t="str">
        <f>VLOOKUP(D6380,accounts!A:B,2)</f>
        <v>retail</v>
      </c>
      <c r="N6380" s="12" t="str">
        <f t="shared" si="26"/>
        <v>Oct 2017</v>
      </c>
      <c r="O6380" s="12" t="str">
        <f t="shared" si="743"/>
        <v>Nov 2017</v>
      </c>
      <c r="P6380" s="12">
        <f>VLOOKUP(D6380,accounts!A:G,4)</f>
        <v>2261.05</v>
      </c>
      <c r="Q6380" s="12">
        <f t="shared" si="744"/>
        <v>31</v>
      </c>
    </row>
    <row r="6381">
      <c r="A6381" s="14" t="s">
        <v>6560</v>
      </c>
      <c r="B6381" s="14" t="s">
        <v>37</v>
      </c>
      <c r="C6381" s="14" t="s">
        <v>17</v>
      </c>
      <c r="D6381" s="14" t="s">
        <v>125</v>
      </c>
      <c r="E6381" s="14" t="s">
        <v>5</v>
      </c>
      <c r="F6381" s="15">
        <v>43018.0</v>
      </c>
      <c r="G6381" s="15">
        <v>43087.0</v>
      </c>
      <c r="H6381" s="14">
        <v>5112.0</v>
      </c>
      <c r="I6381" s="12">
        <f>VLOOKUP(C6381, products!$A$1:$C$8, 3, FALSE)</f>
        <v>4821</v>
      </c>
      <c r="J6381" s="12" t="str">
        <f>VLOOKUP(B6381,sales_teams!A:C,3)</f>
        <v>East</v>
      </c>
      <c r="K6381" s="12" t="str">
        <f>VLOOKUP(B6381,sales_teams!A:C,2)</f>
        <v>Rocco Neubert</v>
      </c>
      <c r="L6381" s="12" t="str">
        <f>VLOOKUP(D6381,accounts!A:G,6)</f>
        <v>China</v>
      </c>
      <c r="M6381" s="12" t="str">
        <f>VLOOKUP(D6381,accounts!A:B,2)</f>
        <v>technolgy</v>
      </c>
      <c r="N6381" s="12" t="str">
        <f t="shared" si="26"/>
        <v>Oct 2017</v>
      </c>
      <c r="O6381" s="12" t="str">
        <f t="shared" si="743"/>
        <v>Dec 2017</v>
      </c>
      <c r="P6381" s="12">
        <f>VLOOKUP(D6381,accounts!A:G,4)</f>
        <v>40.79</v>
      </c>
      <c r="Q6381" s="12">
        <f t="shared" si="744"/>
        <v>61</v>
      </c>
    </row>
    <row r="6382">
      <c r="A6382" s="14" t="s">
        <v>6561</v>
      </c>
      <c r="B6382" s="14" t="s">
        <v>38</v>
      </c>
      <c r="C6382" s="14" t="s">
        <v>18</v>
      </c>
      <c r="D6382" s="14" t="s">
        <v>126</v>
      </c>
      <c r="E6382" s="14" t="s">
        <v>26</v>
      </c>
      <c r="F6382" s="15">
        <v>43018.0</v>
      </c>
      <c r="G6382" s="15">
        <v>43095.0</v>
      </c>
      <c r="H6382" s="14">
        <v>0.0</v>
      </c>
      <c r="I6382" s="12">
        <f>VLOOKUP(C6382, products!$A$1:$C$8, 3, FALSE)</f>
        <v>1096</v>
      </c>
      <c r="J6382" s="12" t="str">
        <f>VLOOKUP(B6382,sales_teams!A:C,3)</f>
        <v>East</v>
      </c>
      <c r="K6382" s="12" t="str">
        <f>VLOOKUP(B6382,sales_teams!A:C,2)</f>
        <v>Rocco Neubert</v>
      </c>
      <c r="L6382" s="12" t="str">
        <f>VLOOKUP(D6382,accounts!A:G,6)</f>
        <v>United States</v>
      </c>
      <c r="M6382" s="12" t="str">
        <f>VLOOKUP(D6382,accounts!A:B,2)</f>
        <v>retail</v>
      </c>
      <c r="N6382" s="12" t="str">
        <f t="shared" si="26"/>
        <v>Oct 2017</v>
      </c>
      <c r="O6382" s="12" t="str">
        <f t="shared" si="743"/>
        <v>Dec 2017</v>
      </c>
      <c r="P6382" s="12">
        <f>VLOOKUP(D6382,accounts!A:G,4)</f>
        <v>332.43</v>
      </c>
      <c r="Q6382" s="12">
        <f t="shared" si="744"/>
        <v>61</v>
      </c>
    </row>
    <row r="6383">
      <c r="A6383" s="14" t="s">
        <v>6562</v>
      </c>
      <c r="B6383" s="14" t="s">
        <v>38</v>
      </c>
      <c r="C6383" s="14" t="s">
        <v>17</v>
      </c>
      <c r="D6383" s="14" t="s">
        <v>71</v>
      </c>
      <c r="E6383" s="14" t="s">
        <v>26</v>
      </c>
      <c r="F6383" s="15">
        <v>43018.0</v>
      </c>
      <c r="G6383" s="15">
        <v>43022.0</v>
      </c>
      <c r="H6383" s="14">
        <v>0.0</v>
      </c>
      <c r="I6383" s="12">
        <f>VLOOKUP(C6383, products!$A$1:$C$8, 3, FALSE)</f>
        <v>4821</v>
      </c>
      <c r="J6383" s="12" t="str">
        <f>VLOOKUP(B6383,sales_teams!A:C,3)</f>
        <v>East</v>
      </c>
      <c r="K6383" s="12" t="str">
        <f>VLOOKUP(B6383,sales_teams!A:C,2)</f>
        <v>Rocco Neubert</v>
      </c>
      <c r="L6383" s="12" t="str">
        <f>VLOOKUP(D6383,accounts!A:G,6)</f>
        <v>United States</v>
      </c>
      <c r="M6383" s="12" t="str">
        <f>VLOOKUP(D6383,accounts!A:B,2)</f>
        <v>services</v>
      </c>
      <c r="N6383" s="12" t="str">
        <f t="shared" si="26"/>
        <v>Oct 2017</v>
      </c>
      <c r="O6383" s="12" t="str">
        <f t="shared" si="743"/>
        <v>Oct 2017</v>
      </c>
      <c r="P6383" s="12">
        <f>VLOOKUP(D6383,accounts!A:G,4)</f>
        <v>2041.73</v>
      </c>
      <c r="Q6383" s="12">
        <f t="shared" si="744"/>
        <v>0</v>
      </c>
    </row>
    <row r="6384">
      <c r="A6384" s="14" t="s">
        <v>6563</v>
      </c>
      <c r="B6384" s="14" t="s">
        <v>43</v>
      </c>
      <c r="C6384" s="14" t="s">
        <v>21</v>
      </c>
      <c r="D6384" s="14" t="s">
        <v>97</v>
      </c>
      <c r="E6384" s="14" t="s">
        <v>26</v>
      </c>
      <c r="F6384" s="15">
        <v>43018.0</v>
      </c>
      <c r="G6384" s="15">
        <v>43023.0</v>
      </c>
      <c r="H6384" s="14">
        <v>0.0</v>
      </c>
      <c r="I6384" s="12">
        <f>VLOOKUP(C6384, products!$A$1:$C$8, 3, FALSE)</f>
        <v>3393</v>
      </c>
      <c r="J6384" s="12" t="str">
        <f>VLOOKUP(B6384,sales_teams!A:C,3)</f>
        <v>East</v>
      </c>
      <c r="K6384" s="12" t="str">
        <f>VLOOKUP(B6384,sales_teams!A:C,2)</f>
        <v>Rocco Neubert</v>
      </c>
      <c r="L6384" s="12" t="str">
        <f>VLOOKUP(D6384,accounts!A:G,6)</f>
        <v>United States</v>
      </c>
      <c r="M6384" s="12" t="str">
        <f>VLOOKUP(D6384,accounts!A:B,2)</f>
        <v>medical</v>
      </c>
      <c r="N6384" s="12" t="str">
        <f t="shared" si="26"/>
        <v>Oct 2017</v>
      </c>
      <c r="O6384" s="12" t="str">
        <f t="shared" si="743"/>
        <v>Oct 2017</v>
      </c>
      <c r="P6384" s="12">
        <f>VLOOKUP(D6384,accounts!A:G,4)</f>
        <v>1618.89</v>
      </c>
      <c r="Q6384" s="12">
        <f t="shared" si="744"/>
        <v>0</v>
      </c>
    </row>
    <row r="6385">
      <c r="A6385" s="14" t="s">
        <v>6564</v>
      </c>
      <c r="B6385" s="14" t="s">
        <v>45</v>
      </c>
      <c r="C6385" s="14" t="s">
        <v>21</v>
      </c>
      <c r="D6385" s="14" t="s">
        <v>70</v>
      </c>
      <c r="E6385" s="14" t="s">
        <v>5</v>
      </c>
      <c r="F6385" s="15">
        <v>43018.0</v>
      </c>
      <c r="G6385" s="15">
        <v>43028.0</v>
      </c>
      <c r="H6385" s="14">
        <v>3892.0</v>
      </c>
      <c r="I6385" s="12">
        <f>VLOOKUP(C6385, products!$A$1:$C$8, 3, FALSE)</f>
        <v>3393</v>
      </c>
      <c r="J6385" s="12" t="str">
        <f>VLOOKUP(B6385,sales_teams!A:C,3)</f>
        <v>East</v>
      </c>
      <c r="K6385" s="12" t="str">
        <f>VLOOKUP(B6385,sales_teams!A:C,2)</f>
        <v>Rocco Neubert</v>
      </c>
      <c r="L6385" s="12" t="str">
        <f>VLOOKUP(D6385,accounts!A:G,6)</f>
        <v>United States</v>
      </c>
      <c r="M6385" s="12" t="str">
        <f>VLOOKUP(D6385,accounts!A:B,2)</f>
        <v>telecommunications</v>
      </c>
      <c r="N6385" s="12" t="str">
        <f t="shared" si="26"/>
        <v>Oct 2017</v>
      </c>
      <c r="O6385" s="12" t="str">
        <f t="shared" si="743"/>
        <v>Oct 2017</v>
      </c>
      <c r="P6385" s="12">
        <f>VLOOKUP(D6385,accounts!A:G,4)</f>
        <v>5266.09</v>
      </c>
      <c r="Q6385" s="12">
        <f t="shared" si="744"/>
        <v>0</v>
      </c>
    </row>
    <row r="6386">
      <c r="A6386" s="14" t="s">
        <v>6565</v>
      </c>
      <c r="B6386" s="14" t="s">
        <v>46</v>
      </c>
      <c r="C6386" s="14" t="s">
        <v>22</v>
      </c>
      <c r="D6386" s="14" t="s">
        <v>135</v>
      </c>
      <c r="E6386" s="14" t="s">
        <v>5</v>
      </c>
      <c r="F6386" s="15">
        <v>43018.0</v>
      </c>
      <c r="G6386" s="15">
        <v>43019.0</v>
      </c>
      <c r="H6386" s="14">
        <v>473.0</v>
      </c>
      <c r="I6386" s="12">
        <f>VLOOKUP(C6386, products!$A$1:$C$8, 3, FALSE)</f>
        <v>550</v>
      </c>
      <c r="J6386" s="12" t="str">
        <f>VLOOKUP(B6386,sales_teams!A:C,3)</f>
        <v>East</v>
      </c>
      <c r="K6386" s="12" t="str">
        <f>VLOOKUP(B6386,sales_teams!A:C,2)</f>
        <v>Rocco Neubert</v>
      </c>
      <c r="L6386" s="12" t="str">
        <f>VLOOKUP(D6386,accounts!A:G,6)</f>
        <v>United States</v>
      </c>
      <c r="M6386" s="12" t="str">
        <f>VLOOKUP(D6386,accounts!A:B,2)</f>
        <v>software</v>
      </c>
      <c r="N6386" s="12" t="str">
        <f t="shared" si="26"/>
        <v>Oct 2017</v>
      </c>
      <c r="O6386" s="12" t="str">
        <f t="shared" si="743"/>
        <v>Oct 2017</v>
      </c>
      <c r="P6386" s="12">
        <f>VLOOKUP(D6386,accounts!A:G,4)</f>
        <v>98.79</v>
      </c>
      <c r="Q6386" s="12">
        <f t="shared" si="744"/>
        <v>0</v>
      </c>
    </row>
    <row r="6387">
      <c r="A6387" s="14" t="s">
        <v>6566</v>
      </c>
      <c r="B6387" s="14" t="s">
        <v>47</v>
      </c>
      <c r="C6387" s="14" t="s">
        <v>22</v>
      </c>
      <c r="D6387" s="14" t="s">
        <v>111</v>
      </c>
      <c r="E6387" s="14" t="s">
        <v>26</v>
      </c>
      <c r="F6387" s="15">
        <v>43018.0</v>
      </c>
      <c r="G6387" s="15">
        <v>43022.0</v>
      </c>
      <c r="H6387" s="14">
        <v>0.0</v>
      </c>
      <c r="I6387" s="12">
        <f>VLOOKUP(C6387, products!$A$1:$C$8, 3, FALSE)</f>
        <v>550</v>
      </c>
      <c r="J6387" s="12" t="str">
        <f>VLOOKUP(B6387,sales_teams!A:C,3)</f>
        <v>East</v>
      </c>
      <c r="K6387" s="12" t="str">
        <f>VLOOKUP(B6387,sales_teams!A:C,2)</f>
        <v>Rocco Neubert</v>
      </c>
      <c r="L6387" s="12" t="str">
        <f>VLOOKUP(D6387,accounts!A:G,6)</f>
        <v>United States</v>
      </c>
      <c r="M6387" s="12" t="str">
        <f>VLOOKUP(D6387,accounts!A:B,2)</f>
        <v>retail</v>
      </c>
      <c r="N6387" s="12" t="str">
        <f t="shared" si="26"/>
        <v>Oct 2017</v>
      </c>
      <c r="O6387" s="12" t="str">
        <f t="shared" si="743"/>
        <v>Oct 2017</v>
      </c>
      <c r="P6387" s="12">
        <f>VLOOKUP(D6387,accounts!A:G,4)</f>
        <v>223.8</v>
      </c>
      <c r="Q6387" s="12">
        <f t="shared" si="744"/>
        <v>0</v>
      </c>
    </row>
    <row r="6388">
      <c r="A6388" s="14" t="s">
        <v>6567</v>
      </c>
      <c r="B6388" s="14" t="s">
        <v>47</v>
      </c>
      <c r="C6388" s="14" t="s">
        <v>18</v>
      </c>
      <c r="D6388" s="14" t="s">
        <v>76</v>
      </c>
      <c r="E6388" s="14" t="s">
        <v>26</v>
      </c>
      <c r="F6388" s="15">
        <v>43018.0</v>
      </c>
      <c r="G6388" s="15">
        <v>43019.0</v>
      </c>
      <c r="H6388" s="14">
        <v>0.0</v>
      </c>
      <c r="I6388" s="12">
        <f>VLOOKUP(C6388, products!$A$1:$C$8, 3, FALSE)</f>
        <v>1096</v>
      </c>
      <c r="J6388" s="12" t="str">
        <f>VLOOKUP(B6388,sales_teams!A:C,3)</f>
        <v>East</v>
      </c>
      <c r="K6388" s="12" t="str">
        <f>VLOOKUP(B6388,sales_teams!A:C,2)</f>
        <v>Rocco Neubert</v>
      </c>
      <c r="L6388" s="12" t="str">
        <f>VLOOKUP(D6388,accounts!A:G,6)</f>
        <v>United States</v>
      </c>
      <c r="M6388" s="12" t="str">
        <f>VLOOKUP(D6388,accounts!A:B,2)</f>
        <v>software</v>
      </c>
      <c r="N6388" s="12" t="str">
        <f t="shared" si="26"/>
        <v>Oct 2017</v>
      </c>
      <c r="O6388" s="12" t="str">
        <f t="shared" si="743"/>
        <v>Oct 2017</v>
      </c>
      <c r="P6388" s="12">
        <f>VLOOKUP(D6388,accounts!A:G,4)</f>
        <v>6354.87</v>
      </c>
      <c r="Q6388" s="12">
        <f t="shared" si="744"/>
        <v>0</v>
      </c>
    </row>
    <row r="6389">
      <c r="A6389" s="14" t="s">
        <v>6568</v>
      </c>
      <c r="B6389" s="14" t="s">
        <v>47</v>
      </c>
      <c r="C6389" s="14" t="s">
        <v>22</v>
      </c>
      <c r="D6389" s="14" t="s">
        <v>105</v>
      </c>
      <c r="E6389" s="14" t="s">
        <v>5</v>
      </c>
      <c r="F6389" s="15">
        <v>43018.0</v>
      </c>
      <c r="G6389" s="15">
        <v>43059.0</v>
      </c>
      <c r="H6389" s="14">
        <v>511.0</v>
      </c>
      <c r="I6389" s="12">
        <f>VLOOKUP(C6389, products!$A$1:$C$8, 3, FALSE)</f>
        <v>550</v>
      </c>
      <c r="J6389" s="12" t="str">
        <f>VLOOKUP(B6389,sales_teams!A:C,3)</f>
        <v>East</v>
      </c>
      <c r="K6389" s="12" t="str">
        <f>VLOOKUP(B6389,sales_teams!A:C,2)</f>
        <v>Rocco Neubert</v>
      </c>
      <c r="L6389" s="12" t="str">
        <f>VLOOKUP(D6389,accounts!A:G,6)</f>
        <v>United States</v>
      </c>
      <c r="M6389" s="12" t="str">
        <f>VLOOKUP(D6389,accounts!A:B,2)</f>
        <v>telecommunications</v>
      </c>
      <c r="N6389" s="12" t="str">
        <f t="shared" si="26"/>
        <v>Oct 2017</v>
      </c>
      <c r="O6389" s="12" t="str">
        <f t="shared" si="743"/>
        <v>Nov 2017</v>
      </c>
      <c r="P6389" s="12">
        <f>VLOOKUP(D6389,accounts!A:G,4)</f>
        <v>1825.82</v>
      </c>
      <c r="Q6389" s="12">
        <f t="shared" si="744"/>
        <v>31</v>
      </c>
    </row>
    <row r="6390">
      <c r="A6390" s="14" t="s">
        <v>6569</v>
      </c>
      <c r="B6390" s="14" t="s">
        <v>47</v>
      </c>
      <c r="C6390" s="14" t="s">
        <v>22</v>
      </c>
      <c r="D6390" s="14" t="s">
        <v>68</v>
      </c>
      <c r="E6390" s="14" t="s">
        <v>5</v>
      </c>
      <c r="F6390" s="15">
        <v>43018.0</v>
      </c>
      <c r="G6390" s="15">
        <v>43020.0</v>
      </c>
      <c r="H6390" s="14">
        <v>509.0</v>
      </c>
      <c r="I6390" s="12">
        <f>VLOOKUP(C6390, products!$A$1:$C$8, 3, FALSE)</f>
        <v>550</v>
      </c>
      <c r="J6390" s="12" t="str">
        <f>VLOOKUP(B6390,sales_teams!A:C,3)</f>
        <v>East</v>
      </c>
      <c r="K6390" s="12" t="str">
        <f>VLOOKUP(B6390,sales_teams!A:C,2)</f>
        <v>Rocco Neubert</v>
      </c>
      <c r="L6390" s="12" t="str">
        <f>VLOOKUP(D6390,accounts!A:G,6)</f>
        <v>Korea</v>
      </c>
      <c r="M6390" s="12" t="str">
        <f>VLOOKUP(D6390,accounts!A:B,2)</f>
        <v>technolgy</v>
      </c>
      <c r="N6390" s="12" t="str">
        <f t="shared" si="26"/>
        <v>Oct 2017</v>
      </c>
      <c r="O6390" s="12" t="str">
        <f t="shared" si="743"/>
        <v>Oct 2017</v>
      </c>
      <c r="P6390" s="12">
        <f>VLOOKUP(D6390,accounts!A:G,4)</f>
        <v>8170.38</v>
      </c>
      <c r="Q6390" s="12">
        <f t="shared" si="744"/>
        <v>0</v>
      </c>
    </row>
    <row r="6391">
      <c r="A6391" s="14" t="s">
        <v>6570</v>
      </c>
      <c r="B6391" s="14" t="s">
        <v>47</v>
      </c>
      <c r="C6391" s="14" t="s">
        <v>22</v>
      </c>
      <c r="D6391" s="14" t="s">
        <v>85</v>
      </c>
      <c r="E6391" s="14" t="s">
        <v>5</v>
      </c>
      <c r="F6391" s="15">
        <v>43018.0</v>
      </c>
      <c r="G6391" s="15">
        <v>43030.0</v>
      </c>
      <c r="H6391" s="14">
        <v>528.0</v>
      </c>
      <c r="I6391" s="12">
        <f>VLOOKUP(C6391, products!$A$1:$C$8, 3, FALSE)</f>
        <v>550</v>
      </c>
      <c r="J6391" s="12" t="str">
        <f>VLOOKUP(B6391,sales_teams!A:C,3)</f>
        <v>East</v>
      </c>
      <c r="K6391" s="12" t="str">
        <f>VLOOKUP(B6391,sales_teams!A:C,2)</f>
        <v>Rocco Neubert</v>
      </c>
      <c r="L6391" s="12" t="str">
        <f>VLOOKUP(D6391,accounts!A:G,6)</f>
        <v>United States</v>
      </c>
      <c r="M6391" s="12" t="str">
        <f>VLOOKUP(D6391,accounts!A:B,2)</f>
        <v>medical</v>
      </c>
      <c r="N6391" s="12" t="str">
        <f t="shared" si="26"/>
        <v>Oct 2017</v>
      </c>
      <c r="O6391" s="12" t="str">
        <f t="shared" si="743"/>
        <v>Oct 2017</v>
      </c>
      <c r="P6391" s="12">
        <f>VLOOKUP(D6391,accounts!A:G,4)</f>
        <v>2741.37</v>
      </c>
      <c r="Q6391" s="12">
        <f t="shared" si="744"/>
        <v>0</v>
      </c>
    </row>
    <row r="6392">
      <c r="A6392" s="14" t="s">
        <v>6571</v>
      </c>
      <c r="B6392" s="14" t="s">
        <v>47</v>
      </c>
      <c r="C6392" s="14" t="s">
        <v>22</v>
      </c>
      <c r="D6392" s="14" t="s">
        <v>110</v>
      </c>
      <c r="E6392" s="14" t="s">
        <v>5</v>
      </c>
      <c r="F6392" s="15">
        <v>43018.0</v>
      </c>
      <c r="G6392" s="15">
        <v>43022.0</v>
      </c>
      <c r="H6392" s="14">
        <v>549.0</v>
      </c>
      <c r="I6392" s="12">
        <f>VLOOKUP(C6392, products!$A$1:$C$8, 3, FALSE)</f>
        <v>550</v>
      </c>
      <c r="J6392" s="12" t="str">
        <f>VLOOKUP(B6392,sales_teams!A:C,3)</f>
        <v>East</v>
      </c>
      <c r="K6392" s="12" t="str">
        <f>VLOOKUP(B6392,sales_teams!A:C,2)</f>
        <v>Rocco Neubert</v>
      </c>
      <c r="L6392" s="12" t="str">
        <f>VLOOKUP(D6392,accounts!A:G,6)</f>
        <v>Poland</v>
      </c>
      <c r="M6392" s="12" t="str">
        <f>VLOOKUP(D6392,accounts!A:B,2)</f>
        <v>marketing</v>
      </c>
      <c r="N6392" s="12" t="str">
        <f t="shared" si="26"/>
        <v>Oct 2017</v>
      </c>
      <c r="O6392" s="12" t="str">
        <f t="shared" si="743"/>
        <v>Oct 2017</v>
      </c>
      <c r="P6392" s="12">
        <f>VLOOKUP(D6392,accounts!A:G,4)</f>
        <v>894.37</v>
      </c>
      <c r="Q6392" s="12">
        <f t="shared" si="744"/>
        <v>0</v>
      </c>
    </row>
    <row r="6393">
      <c r="A6393" s="14" t="s">
        <v>6572</v>
      </c>
      <c r="B6393" s="14" t="s">
        <v>48</v>
      </c>
      <c r="C6393" s="14" t="s">
        <v>22</v>
      </c>
      <c r="D6393" s="14" t="s">
        <v>107</v>
      </c>
      <c r="E6393" s="14" t="s">
        <v>26</v>
      </c>
      <c r="F6393" s="15">
        <v>43018.0</v>
      </c>
      <c r="G6393" s="15">
        <v>43094.0</v>
      </c>
      <c r="H6393" s="14">
        <v>0.0</v>
      </c>
      <c r="I6393" s="12">
        <f>VLOOKUP(C6393, products!$A$1:$C$8, 3, FALSE)</f>
        <v>550</v>
      </c>
      <c r="J6393" s="12" t="str">
        <f>VLOOKUP(B6393,sales_teams!A:C,3)</f>
        <v>East</v>
      </c>
      <c r="K6393" s="12" t="str">
        <f>VLOOKUP(B6393,sales_teams!A:C,2)</f>
        <v>Rocco Neubert</v>
      </c>
      <c r="L6393" s="12" t="str">
        <f>VLOOKUP(D6393,accounts!A:G,6)</f>
        <v>United States</v>
      </c>
      <c r="M6393" s="12" t="str">
        <f>VLOOKUP(D6393,accounts!A:B,2)</f>
        <v>technolgy</v>
      </c>
      <c r="N6393" s="12" t="str">
        <f t="shared" si="26"/>
        <v>Oct 2017</v>
      </c>
      <c r="O6393" s="12" t="str">
        <f t="shared" si="743"/>
        <v>Dec 2017</v>
      </c>
      <c r="P6393" s="12">
        <f>VLOOKUP(D6393,accounts!A:G,4)</f>
        <v>1008.06</v>
      </c>
      <c r="Q6393" s="12">
        <f t="shared" si="744"/>
        <v>61</v>
      </c>
    </row>
    <row r="6394">
      <c r="A6394" s="14" t="s">
        <v>6573</v>
      </c>
      <c r="B6394" s="14" t="s">
        <v>48</v>
      </c>
      <c r="C6394" s="14" t="s">
        <v>19</v>
      </c>
      <c r="D6394" s="14" t="s">
        <v>127</v>
      </c>
      <c r="E6394" s="14" t="s">
        <v>26</v>
      </c>
      <c r="F6394" s="15">
        <v>43018.0</v>
      </c>
      <c r="G6394" s="15">
        <v>43027.0</v>
      </c>
      <c r="H6394" s="14">
        <v>0.0</v>
      </c>
      <c r="I6394" s="12">
        <f>VLOOKUP(C6394, products!$A$1:$C$8, 3, FALSE)</f>
        <v>55</v>
      </c>
      <c r="J6394" s="12" t="str">
        <f>VLOOKUP(B6394,sales_teams!A:C,3)</f>
        <v>East</v>
      </c>
      <c r="K6394" s="12" t="str">
        <f>VLOOKUP(B6394,sales_teams!A:C,2)</f>
        <v>Rocco Neubert</v>
      </c>
      <c r="L6394" s="12" t="str">
        <f>VLOOKUP(D6394,accounts!A:G,6)</f>
        <v>United States</v>
      </c>
      <c r="M6394" s="12" t="str">
        <f>VLOOKUP(D6394,accounts!A:B,2)</f>
        <v>telecommunications</v>
      </c>
      <c r="N6394" s="12" t="str">
        <f t="shared" si="26"/>
        <v>Oct 2017</v>
      </c>
      <c r="O6394" s="12" t="str">
        <f t="shared" si="743"/>
        <v>Oct 2017</v>
      </c>
      <c r="P6394" s="12">
        <f>VLOOKUP(D6394,accounts!A:G,4)</f>
        <v>86.68</v>
      </c>
      <c r="Q6394" s="12">
        <f t="shared" si="744"/>
        <v>0</v>
      </c>
    </row>
    <row r="6395">
      <c r="A6395" s="14" t="s">
        <v>6574</v>
      </c>
      <c r="B6395" s="14" t="s">
        <v>50</v>
      </c>
      <c r="C6395" s="14" t="s">
        <v>22</v>
      </c>
      <c r="D6395" s="14" t="s">
        <v>131</v>
      </c>
      <c r="E6395" s="14" t="s">
        <v>26</v>
      </c>
      <c r="F6395" s="15">
        <v>43018.0</v>
      </c>
      <c r="G6395" s="15">
        <v>43027.0</v>
      </c>
      <c r="H6395" s="14">
        <v>0.0</v>
      </c>
      <c r="I6395" s="12">
        <f>VLOOKUP(C6395, products!$A$1:$C$8, 3, FALSE)</f>
        <v>550</v>
      </c>
      <c r="J6395" s="12" t="str">
        <f>VLOOKUP(B6395,sales_teams!A:C,3)</f>
        <v>West</v>
      </c>
      <c r="K6395" s="12" t="str">
        <f>VLOOKUP(B6395,sales_teams!A:C,2)</f>
        <v>Summer Sewald</v>
      </c>
      <c r="L6395" s="12" t="str">
        <f>VLOOKUP(D6395,accounts!A:G,6)</f>
        <v>United States</v>
      </c>
      <c r="M6395" s="12" t="str">
        <f>VLOOKUP(D6395,accounts!A:B,2)</f>
        <v>marketing</v>
      </c>
      <c r="N6395" s="12" t="str">
        <f t="shared" si="26"/>
        <v>Oct 2017</v>
      </c>
      <c r="O6395" s="12" t="str">
        <f t="shared" si="743"/>
        <v>Oct 2017</v>
      </c>
      <c r="P6395" s="12">
        <f>VLOOKUP(D6395,accounts!A:G,4)</f>
        <v>45.39</v>
      </c>
      <c r="Q6395" s="12">
        <f t="shared" si="744"/>
        <v>0</v>
      </c>
    </row>
    <row r="6396">
      <c r="A6396" s="14" t="s">
        <v>6575</v>
      </c>
      <c r="B6396" s="14" t="s">
        <v>50</v>
      </c>
      <c r="C6396" s="14" t="s">
        <v>21</v>
      </c>
      <c r="D6396" s="14" t="s">
        <v>103</v>
      </c>
      <c r="E6396" s="14" t="s">
        <v>5</v>
      </c>
      <c r="F6396" s="15">
        <v>43018.0</v>
      </c>
      <c r="G6396" s="15">
        <v>43025.0</v>
      </c>
      <c r="H6396" s="14">
        <v>3578.0</v>
      </c>
      <c r="I6396" s="12">
        <f>VLOOKUP(C6396, products!$A$1:$C$8, 3, FALSE)</f>
        <v>3393</v>
      </c>
      <c r="J6396" s="12" t="str">
        <f>VLOOKUP(B6396,sales_teams!A:C,3)</f>
        <v>West</v>
      </c>
      <c r="K6396" s="12" t="str">
        <f>VLOOKUP(B6396,sales_teams!A:C,2)</f>
        <v>Summer Sewald</v>
      </c>
      <c r="L6396" s="12" t="str">
        <f>VLOOKUP(D6396,accounts!A:G,6)</f>
        <v>Norway</v>
      </c>
      <c r="M6396" s="12" t="str">
        <f>VLOOKUP(D6396,accounts!A:B,2)</f>
        <v>technolgy</v>
      </c>
      <c r="N6396" s="12" t="str">
        <f t="shared" si="26"/>
        <v>Oct 2017</v>
      </c>
      <c r="O6396" s="12" t="str">
        <f t="shared" si="743"/>
        <v>Oct 2017</v>
      </c>
      <c r="P6396" s="12">
        <f>VLOOKUP(D6396,accounts!A:G,4)</f>
        <v>1223.72</v>
      </c>
      <c r="Q6396" s="12">
        <f t="shared" si="744"/>
        <v>0</v>
      </c>
    </row>
    <row r="6397">
      <c r="A6397" s="14" t="s">
        <v>6576</v>
      </c>
      <c r="B6397" s="14" t="s">
        <v>52</v>
      </c>
      <c r="C6397" s="14" t="s">
        <v>22</v>
      </c>
      <c r="D6397" s="14" t="s">
        <v>102</v>
      </c>
      <c r="E6397" s="14" t="s">
        <v>5</v>
      </c>
      <c r="F6397" s="15">
        <v>43018.0</v>
      </c>
      <c r="G6397" s="15">
        <v>43098.0</v>
      </c>
      <c r="H6397" s="14">
        <v>523.0</v>
      </c>
      <c r="I6397" s="12">
        <f>VLOOKUP(C6397, products!$A$1:$C$8, 3, FALSE)</f>
        <v>550</v>
      </c>
      <c r="J6397" s="12" t="str">
        <f>VLOOKUP(B6397,sales_teams!A:C,3)</f>
        <v>West</v>
      </c>
      <c r="K6397" s="12" t="str">
        <f>VLOOKUP(B6397,sales_teams!A:C,2)</f>
        <v>Summer Sewald</v>
      </c>
      <c r="L6397" s="12" t="str">
        <f>VLOOKUP(D6397,accounts!A:G,6)</f>
        <v>United States</v>
      </c>
      <c r="M6397" s="12" t="str">
        <f>VLOOKUP(D6397,accounts!A:B,2)</f>
        <v>marketing</v>
      </c>
      <c r="N6397" s="12" t="str">
        <f t="shared" si="26"/>
        <v>Oct 2017</v>
      </c>
      <c r="O6397" s="12" t="str">
        <f t="shared" si="743"/>
        <v>Dec 2017</v>
      </c>
      <c r="P6397" s="12">
        <f>VLOOKUP(D6397,accounts!A:G,4)</f>
        <v>2173.98</v>
      </c>
      <c r="Q6397" s="12">
        <f t="shared" si="744"/>
        <v>61</v>
      </c>
    </row>
    <row r="6398">
      <c r="A6398" s="14" t="s">
        <v>6577</v>
      </c>
      <c r="B6398" s="14" t="s">
        <v>56</v>
      </c>
      <c r="C6398" s="14" t="s">
        <v>17</v>
      </c>
      <c r="D6398" s="14" t="s">
        <v>125</v>
      </c>
      <c r="E6398" s="14" t="s">
        <v>5</v>
      </c>
      <c r="F6398" s="15">
        <v>43018.0</v>
      </c>
      <c r="G6398" s="15">
        <v>43019.0</v>
      </c>
      <c r="H6398" s="14">
        <v>4575.0</v>
      </c>
      <c r="I6398" s="12">
        <f>VLOOKUP(C6398, products!$A$1:$C$8, 3, FALSE)</f>
        <v>4821</v>
      </c>
      <c r="J6398" s="12" t="str">
        <f>VLOOKUP(B6398,sales_teams!A:C,3)</f>
        <v>West</v>
      </c>
      <c r="K6398" s="12" t="str">
        <f>VLOOKUP(B6398,sales_teams!A:C,2)</f>
        <v>Summer Sewald</v>
      </c>
      <c r="L6398" s="12" t="str">
        <f>VLOOKUP(D6398,accounts!A:G,6)</f>
        <v>China</v>
      </c>
      <c r="M6398" s="12" t="str">
        <f>VLOOKUP(D6398,accounts!A:B,2)</f>
        <v>technolgy</v>
      </c>
      <c r="N6398" s="12" t="str">
        <f t="shared" si="26"/>
        <v>Oct 2017</v>
      </c>
      <c r="O6398" s="12" t="str">
        <f t="shared" si="743"/>
        <v>Oct 2017</v>
      </c>
      <c r="P6398" s="12">
        <f>VLOOKUP(D6398,accounts!A:G,4)</f>
        <v>40.79</v>
      </c>
      <c r="Q6398" s="12">
        <f t="shared" si="744"/>
        <v>0</v>
      </c>
    </row>
    <row r="6399">
      <c r="A6399" s="14" t="s">
        <v>6578</v>
      </c>
      <c r="B6399" s="14" t="s">
        <v>58</v>
      </c>
      <c r="C6399" s="14" t="s">
        <v>17</v>
      </c>
      <c r="D6399" s="14" t="s">
        <v>123</v>
      </c>
      <c r="E6399" s="14" t="s">
        <v>5</v>
      </c>
      <c r="F6399" s="15">
        <v>43018.0</v>
      </c>
      <c r="G6399" s="15">
        <v>43020.0</v>
      </c>
      <c r="H6399" s="14">
        <v>4552.0</v>
      </c>
      <c r="I6399" s="12">
        <f>VLOOKUP(C6399, products!$A$1:$C$8, 3, FALSE)</f>
        <v>4821</v>
      </c>
      <c r="J6399" s="12" t="str">
        <f>VLOOKUP(B6399,sales_teams!A:C,3)</f>
        <v>West</v>
      </c>
      <c r="K6399" s="12" t="str">
        <f>VLOOKUP(B6399,sales_teams!A:C,2)</f>
        <v>Summer Sewald</v>
      </c>
      <c r="L6399" s="12" t="str">
        <f>VLOOKUP(D6399,accounts!A:G,6)</f>
        <v>United States</v>
      </c>
      <c r="M6399" s="12" t="str">
        <f>VLOOKUP(D6399,accounts!A:B,2)</f>
        <v>entertainment</v>
      </c>
      <c r="N6399" s="12" t="str">
        <f t="shared" si="26"/>
        <v>Oct 2017</v>
      </c>
      <c r="O6399" s="12" t="str">
        <f t="shared" si="743"/>
        <v>Oct 2017</v>
      </c>
      <c r="P6399" s="12">
        <f>VLOOKUP(D6399,accounts!A:G,4)</f>
        <v>349.81</v>
      </c>
      <c r="Q6399" s="12">
        <f t="shared" si="744"/>
        <v>0</v>
      </c>
    </row>
    <row r="6400">
      <c r="A6400" s="14" t="s">
        <v>6579</v>
      </c>
      <c r="B6400" s="14" t="s">
        <v>61</v>
      </c>
      <c r="C6400" s="14" t="s">
        <v>22</v>
      </c>
      <c r="D6400" s="14" t="s">
        <v>65</v>
      </c>
      <c r="E6400" s="14" t="s">
        <v>26</v>
      </c>
      <c r="F6400" s="15">
        <v>43018.0</v>
      </c>
      <c r="G6400" s="15">
        <v>43019.0</v>
      </c>
      <c r="H6400" s="14">
        <v>0.0</v>
      </c>
      <c r="I6400" s="12">
        <f>VLOOKUP(C6400, products!$A$1:$C$8, 3, FALSE)</f>
        <v>550</v>
      </c>
      <c r="J6400" s="12" t="str">
        <f>VLOOKUP(B6400,sales_teams!A:C,3)</f>
        <v>West</v>
      </c>
      <c r="K6400" s="12" t="str">
        <f>VLOOKUP(B6400,sales_teams!A:C,2)</f>
        <v>Summer Sewald</v>
      </c>
      <c r="L6400" s="12" t="str">
        <f>VLOOKUP(D6400,accounts!A:G,6)</f>
        <v>United States</v>
      </c>
      <c r="M6400" s="12" t="str">
        <f>VLOOKUP(D6400,accounts!A:B,2)</f>
        <v>technolgy</v>
      </c>
      <c r="N6400" s="12" t="str">
        <f t="shared" si="26"/>
        <v>Oct 2017</v>
      </c>
      <c r="O6400" s="12" t="str">
        <f t="shared" si="743"/>
        <v>Oct 2017</v>
      </c>
      <c r="P6400" s="12">
        <f>VLOOKUP(D6400,accounts!A:G,4)</f>
        <v>7708.38</v>
      </c>
      <c r="Q6400" s="12">
        <f t="shared" si="744"/>
        <v>0</v>
      </c>
    </row>
    <row r="6401">
      <c r="A6401" s="14" t="s">
        <v>6580</v>
      </c>
      <c r="B6401" s="14" t="s">
        <v>61</v>
      </c>
      <c r="C6401" s="14" t="s">
        <v>22</v>
      </c>
      <c r="D6401" s="14" t="s">
        <v>124</v>
      </c>
      <c r="E6401" s="14" t="s">
        <v>5</v>
      </c>
      <c r="F6401" s="15">
        <v>43018.0</v>
      </c>
      <c r="G6401" s="15">
        <v>43092.0</v>
      </c>
      <c r="H6401" s="14">
        <v>551.0</v>
      </c>
      <c r="I6401" s="12">
        <f>VLOOKUP(C6401, products!$A$1:$C$8, 3, FALSE)</f>
        <v>550</v>
      </c>
      <c r="J6401" s="12" t="str">
        <f>VLOOKUP(B6401,sales_teams!A:C,3)</f>
        <v>West</v>
      </c>
      <c r="K6401" s="12" t="str">
        <f>VLOOKUP(B6401,sales_teams!A:C,2)</f>
        <v>Summer Sewald</v>
      </c>
      <c r="L6401" s="12" t="str">
        <f>VLOOKUP(D6401,accounts!A:G,6)</f>
        <v>United States</v>
      </c>
      <c r="M6401" s="12" t="str">
        <f>VLOOKUP(D6401,accounts!A:B,2)</f>
        <v>retail</v>
      </c>
      <c r="N6401" s="12" t="str">
        <f t="shared" si="26"/>
        <v>Oct 2017</v>
      </c>
      <c r="O6401" s="12" t="str">
        <f t="shared" si="743"/>
        <v>Dec 2017</v>
      </c>
      <c r="P6401" s="12">
        <f>VLOOKUP(D6401,accounts!A:G,4)</f>
        <v>497.11</v>
      </c>
      <c r="Q6401" s="12">
        <f t="shared" si="744"/>
        <v>61</v>
      </c>
    </row>
    <row r="6402">
      <c r="A6402" s="14" t="s">
        <v>6581</v>
      </c>
      <c r="B6402" s="14" t="s">
        <v>61</v>
      </c>
      <c r="C6402" s="14" t="s">
        <v>22</v>
      </c>
      <c r="D6402" s="14" t="s">
        <v>105</v>
      </c>
      <c r="E6402" s="14" t="s">
        <v>5</v>
      </c>
      <c r="F6402" s="15">
        <v>43018.0</v>
      </c>
      <c r="G6402" s="15">
        <v>43026.0</v>
      </c>
      <c r="H6402" s="14">
        <v>545.0</v>
      </c>
      <c r="I6402" s="12">
        <f>VLOOKUP(C6402, products!$A$1:$C$8, 3, FALSE)</f>
        <v>550</v>
      </c>
      <c r="J6402" s="12" t="str">
        <f>VLOOKUP(B6402,sales_teams!A:C,3)</f>
        <v>West</v>
      </c>
      <c r="K6402" s="12" t="str">
        <f>VLOOKUP(B6402,sales_teams!A:C,2)</f>
        <v>Summer Sewald</v>
      </c>
      <c r="L6402" s="12" t="str">
        <f>VLOOKUP(D6402,accounts!A:G,6)</f>
        <v>United States</v>
      </c>
      <c r="M6402" s="12" t="str">
        <f>VLOOKUP(D6402,accounts!A:B,2)</f>
        <v>telecommunications</v>
      </c>
      <c r="N6402" s="12" t="str">
        <f t="shared" si="26"/>
        <v>Oct 2017</v>
      </c>
      <c r="O6402" s="12" t="str">
        <f t="shared" si="743"/>
        <v>Oct 2017</v>
      </c>
      <c r="P6402" s="12">
        <f>VLOOKUP(D6402,accounts!A:G,4)</f>
        <v>1825.82</v>
      </c>
      <c r="Q6402" s="12">
        <f t="shared" si="744"/>
        <v>0</v>
      </c>
    </row>
    <row r="6403">
      <c r="A6403" s="14" t="s">
        <v>6582</v>
      </c>
      <c r="B6403" s="14" t="s">
        <v>61</v>
      </c>
      <c r="C6403" s="14" t="s">
        <v>18</v>
      </c>
      <c r="D6403" s="14" t="s">
        <v>89</v>
      </c>
      <c r="E6403" s="14" t="s">
        <v>5</v>
      </c>
      <c r="F6403" s="15">
        <v>43018.0</v>
      </c>
      <c r="G6403" s="15">
        <v>43023.0</v>
      </c>
      <c r="H6403" s="14">
        <v>1134.0</v>
      </c>
      <c r="I6403" s="12">
        <f>VLOOKUP(C6403, products!$A$1:$C$8, 3, FALSE)</f>
        <v>1096</v>
      </c>
      <c r="J6403" s="12" t="str">
        <f>VLOOKUP(B6403,sales_teams!A:C,3)</f>
        <v>West</v>
      </c>
      <c r="K6403" s="12" t="str">
        <f>VLOOKUP(B6403,sales_teams!A:C,2)</f>
        <v>Summer Sewald</v>
      </c>
      <c r="L6403" s="12" t="str">
        <f>VLOOKUP(D6403,accounts!A:G,6)</f>
        <v>United States</v>
      </c>
      <c r="M6403" s="12" t="str">
        <f>VLOOKUP(D6403,accounts!A:B,2)</f>
        <v>employment</v>
      </c>
      <c r="N6403" s="12" t="str">
        <f t="shared" si="26"/>
        <v>Oct 2017</v>
      </c>
      <c r="O6403" s="12" t="str">
        <f t="shared" si="743"/>
        <v>Oct 2017</v>
      </c>
      <c r="P6403" s="12">
        <f>VLOOKUP(D6403,accounts!A:G,4)</f>
        <v>2871.35</v>
      </c>
      <c r="Q6403" s="12">
        <f t="shared" si="744"/>
        <v>0</v>
      </c>
    </row>
    <row r="6404">
      <c r="A6404" s="14" t="s">
        <v>6583</v>
      </c>
      <c r="B6404" s="14" t="s">
        <v>32</v>
      </c>
      <c r="C6404" s="14" t="s">
        <v>21</v>
      </c>
      <c r="D6404" s="14" t="s">
        <v>142</v>
      </c>
      <c r="E6404" s="14" t="s">
        <v>26</v>
      </c>
      <c r="F6404" s="15">
        <v>43019.0</v>
      </c>
      <c r="G6404" s="15">
        <v>43021.0</v>
      </c>
      <c r="H6404" s="14">
        <v>0.0</v>
      </c>
      <c r="I6404" s="12">
        <f>VLOOKUP(C6404, products!$A$1:$C$8, 3, FALSE)</f>
        <v>3393</v>
      </c>
      <c r="J6404" s="12" t="str">
        <f>VLOOKUP(B6404,sales_teams!A:C,3)</f>
        <v>Central</v>
      </c>
      <c r="K6404" s="12" t="str">
        <f>VLOOKUP(B6404,sales_teams!A:C,2)</f>
        <v>Dustin Brinkmann</v>
      </c>
      <c r="L6404" s="12" t="str">
        <f>VLOOKUP(D6404,accounts!A:G,6)</f>
        <v>United States</v>
      </c>
      <c r="M6404" s="12" t="str">
        <f>VLOOKUP(D6404,accounts!A:B,2)</f>
        <v>employment</v>
      </c>
      <c r="N6404" s="12" t="str">
        <f t="shared" si="26"/>
        <v>Oct 2017</v>
      </c>
      <c r="O6404" s="12" t="str">
        <f t="shared" si="743"/>
        <v>Oct 2017</v>
      </c>
      <c r="P6404" s="12">
        <f>VLOOKUP(D6404,accounts!A:G,4)</f>
        <v>291.27</v>
      </c>
      <c r="Q6404" s="12">
        <f t="shared" si="744"/>
        <v>0</v>
      </c>
    </row>
    <row r="6405">
      <c r="A6405" s="14" t="s">
        <v>6584</v>
      </c>
      <c r="B6405" s="14" t="s">
        <v>32</v>
      </c>
      <c r="C6405" s="14" t="s">
        <v>21</v>
      </c>
      <c r="D6405" s="14" t="s">
        <v>131</v>
      </c>
      <c r="E6405" s="14" t="s">
        <v>5</v>
      </c>
      <c r="F6405" s="15">
        <v>43019.0</v>
      </c>
      <c r="G6405" s="15">
        <v>43024.0</v>
      </c>
      <c r="H6405" s="14">
        <v>3434.0</v>
      </c>
      <c r="I6405" s="12">
        <f>VLOOKUP(C6405, products!$A$1:$C$8, 3, FALSE)</f>
        <v>3393</v>
      </c>
      <c r="J6405" s="12" t="str">
        <f>VLOOKUP(B6405,sales_teams!A:C,3)</f>
        <v>Central</v>
      </c>
      <c r="K6405" s="12" t="str">
        <f>VLOOKUP(B6405,sales_teams!A:C,2)</f>
        <v>Dustin Brinkmann</v>
      </c>
      <c r="L6405" s="12" t="str">
        <f>VLOOKUP(D6405,accounts!A:G,6)</f>
        <v>United States</v>
      </c>
      <c r="M6405" s="12" t="str">
        <f>VLOOKUP(D6405,accounts!A:B,2)</f>
        <v>marketing</v>
      </c>
      <c r="N6405" s="12" t="str">
        <f t="shared" si="26"/>
        <v>Oct 2017</v>
      </c>
      <c r="O6405" s="12" t="str">
        <f t="shared" si="743"/>
        <v>Oct 2017</v>
      </c>
      <c r="P6405" s="12">
        <f>VLOOKUP(D6405,accounts!A:G,4)</f>
        <v>45.39</v>
      </c>
      <c r="Q6405" s="12">
        <f t="shared" si="744"/>
        <v>0</v>
      </c>
    </row>
    <row r="6406">
      <c r="A6406" s="14" t="s">
        <v>6585</v>
      </c>
      <c r="B6406" s="14" t="s">
        <v>33</v>
      </c>
      <c r="C6406" s="14" t="s">
        <v>22</v>
      </c>
      <c r="D6406" s="14" t="s">
        <v>66</v>
      </c>
      <c r="E6406" s="14" t="s">
        <v>5</v>
      </c>
      <c r="F6406" s="15">
        <v>43019.0</v>
      </c>
      <c r="G6406" s="15">
        <v>43096.0</v>
      </c>
      <c r="H6406" s="14">
        <v>505.0</v>
      </c>
      <c r="I6406" s="12">
        <f>VLOOKUP(C6406, products!$A$1:$C$8, 3, FALSE)</f>
        <v>550</v>
      </c>
      <c r="J6406" s="12" t="str">
        <f>VLOOKUP(B6406,sales_teams!A:C,3)</f>
        <v>Central</v>
      </c>
      <c r="K6406" s="12" t="str">
        <f>VLOOKUP(B6406,sales_teams!A:C,2)</f>
        <v>Dustin Brinkmann</v>
      </c>
      <c r="L6406" s="12" t="str">
        <f>VLOOKUP(D6406,accounts!A:G,6)</f>
        <v>United States</v>
      </c>
      <c r="M6406" s="12" t="str">
        <f>VLOOKUP(D6406,accounts!A:B,2)</f>
        <v>medical</v>
      </c>
      <c r="N6406" s="12" t="str">
        <f t="shared" si="26"/>
        <v>Oct 2017</v>
      </c>
      <c r="O6406" s="12" t="str">
        <f t="shared" si="743"/>
        <v>Dec 2017</v>
      </c>
      <c r="P6406" s="12">
        <f>VLOOKUP(D6406,accounts!A:G,4)</f>
        <v>4.54</v>
      </c>
      <c r="Q6406" s="12">
        <f t="shared" si="744"/>
        <v>61</v>
      </c>
    </row>
    <row r="6407">
      <c r="A6407" s="14" t="s">
        <v>6586</v>
      </c>
      <c r="B6407" s="14" t="s">
        <v>33</v>
      </c>
      <c r="C6407" s="14" t="s">
        <v>18</v>
      </c>
      <c r="D6407" s="14" t="s">
        <v>96</v>
      </c>
      <c r="E6407" s="14" t="s">
        <v>5</v>
      </c>
      <c r="F6407" s="15">
        <v>43019.0</v>
      </c>
      <c r="G6407" s="15">
        <v>43029.0</v>
      </c>
      <c r="H6407" s="14">
        <v>1066.0</v>
      </c>
      <c r="I6407" s="12">
        <f>VLOOKUP(C6407, products!$A$1:$C$8, 3, FALSE)</f>
        <v>1096</v>
      </c>
      <c r="J6407" s="12" t="str">
        <f>VLOOKUP(B6407,sales_teams!A:C,3)</f>
        <v>Central</v>
      </c>
      <c r="K6407" s="12" t="str">
        <f>VLOOKUP(B6407,sales_teams!A:C,2)</f>
        <v>Dustin Brinkmann</v>
      </c>
      <c r="L6407" s="12" t="str">
        <f>VLOOKUP(D6407,accounts!A:G,6)</f>
        <v>Japan</v>
      </c>
      <c r="M6407" s="12" t="str">
        <f>VLOOKUP(D6407,accounts!A:B,2)</f>
        <v>retail</v>
      </c>
      <c r="N6407" s="12" t="str">
        <f t="shared" si="26"/>
        <v>Oct 2017</v>
      </c>
      <c r="O6407" s="12" t="str">
        <f t="shared" si="743"/>
        <v>Oct 2017</v>
      </c>
      <c r="P6407" s="12">
        <f>VLOOKUP(D6407,accounts!A:G,4)</f>
        <v>5158.71</v>
      </c>
      <c r="Q6407" s="12">
        <f t="shared" si="744"/>
        <v>0</v>
      </c>
    </row>
    <row r="6408">
      <c r="A6408" s="14" t="s">
        <v>6587</v>
      </c>
      <c r="B6408" s="14" t="s">
        <v>34</v>
      </c>
      <c r="C6408" s="14" t="s">
        <v>22</v>
      </c>
      <c r="D6408" s="14" t="s">
        <v>147</v>
      </c>
      <c r="E6408" s="14" t="s">
        <v>5</v>
      </c>
      <c r="F6408" s="15">
        <v>43019.0</v>
      </c>
      <c r="G6408" s="15">
        <v>43051.0</v>
      </c>
      <c r="H6408" s="14">
        <v>580.0</v>
      </c>
      <c r="I6408" s="12">
        <f>VLOOKUP(C6408, products!$A$1:$C$8, 3, FALSE)</f>
        <v>550</v>
      </c>
      <c r="J6408" s="12" t="str">
        <f>VLOOKUP(B6408,sales_teams!A:C,3)</f>
        <v>Central</v>
      </c>
      <c r="K6408" s="12" t="str">
        <f>VLOOKUP(B6408,sales_teams!A:C,2)</f>
        <v>Dustin Brinkmann</v>
      </c>
      <c r="L6408" s="12" t="str">
        <f>VLOOKUP(D6408,accounts!A:G,6)</f>
        <v>United States</v>
      </c>
      <c r="M6408" s="12" t="str">
        <f>VLOOKUP(D6408,accounts!A:B,2)</f>
        <v>retail</v>
      </c>
      <c r="N6408" s="12" t="str">
        <f t="shared" si="26"/>
        <v>Oct 2017</v>
      </c>
      <c r="O6408" s="12" t="str">
        <f t="shared" si="743"/>
        <v>Nov 2017</v>
      </c>
      <c r="P6408" s="12">
        <f>VLOOKUP(D6408,accounts!A:G,4)</f>
        <v>71.12</v>
      </c>
      <c r="Q6408" s="12">
        <f t="shared" si="744"/>
        <v>31</v>
      </c>
    </row>
    <row r="6409">
      <c r="A6409" s="14" t="s">
        <v>6588</v>
      </c>
      <c r="B6409" s="14" t="s">
        <v>36</v>
      </c>
      <c r="C6409" s="14" t="s">
        <v>17</v>
      </c>
      <c r="D6409" s="14" t="s">
        <v>121</v>
      </c>
      <c r="E6409" s="14" t="s">
        <v>5</v>
      </c>
      <c r="F6409" s="15">
        <v>43019.0</v>
      </c>
      <c r="G6409" s="15">
        <v>43089.0</v>
      </c>
      <c r="H6409" s="14">
        <v>4501.0</v>
      </c>
      <c r="I6409" s="12">
        <f>VLOOKUP(C6409, products!$A$1:$C$8, 3, FALSE)</f>
        <v>4821</v>
      </c>
      <c r="J6409" s="12" t="str">
        <f>VLOOKUP(B6409,sales_teams!A:C,3)</f>
        <v>Central</v>
      </c>
      <c r="K6409" s="12" t="str">
        <f>VLOOKUP(B6409,sales_teams!A:C,2)</f>
        <v>Dustin Brinkmann</v>
      </c>
      <c r="L6409" s="12" t="str">
        <f>VLOOKUP(D6409,accounts!A:G,6)</f>
        <v>United States</v>
      </c>
      <c r="M6409" s="12" t="str">
        <f>VLOOKUP(D6409,accounts!A:B,2)</f>
        <v>telecommunications</v>
      </c>
      <c r="N6409" s="12" t="str">
        <f t="shared" si="26"/>
        <v>Oct 2017</v>
      </c>
      <c r="O6409" s="12" t="str">
        <f t="shared" si="743"/>
        <v>Dec 2017</v>
      </c>
      <c r="P6409" s="12">
        <f>VLOOKUP(D6409,accounts!A:G,4)</f>
        <v>6395.05</v>
      </c>
      <c r="Q6409" s="12">
        <f t="shared" si="744"/>
        <v>61</v>
      </c>
    </row>
    <row r="6410">
      <c r="A6410" s="14" t="s">
        <v>6589</v>
      </c>
      <c r="B6410" s="14" t="s">
        <v>38</v>
      </c>
      <c r="C6410" s="14" t="s">
        <v>18</v>
      </c>
      <c r="D6410" s="14" t="s">
        <v>103</v>
      </c>
      <c r="E6410" s="14" t="s">
        <v>26</v>
      </c>
      <c r="F6410" s="15">
        <v>43019.0</v>
      </c>
      <c r="G6410" s="15">
        <v>43027.0</v>
      </c>
      <c r="H6410" s="14">
        <v>0.0</v>
      </c>
      <c r="I6410" s="12">
        <f>VLOOKUP(C6410, products!$A$1:$C$8, 3, FALSE)</f>
        <v>1096</v>
      </c>
      <c r="J6410" s="12" t="str">
        <f>VLOOKUP(B6410,sales_teams!A:C,3)</f>
        <v>East</v>
      </c>
      <c r="K6410" s="12" t="str">
        <f>VLOOKUP(B6410,sales_teams!A:C,2)</f>
        <v>Rocco Neubert</v>
      </c>
      <c r="L6410" s="12" t="str">
        <f>VLOOKUP(D6410,accounts!A:G,6)</f>
        <v>Norway</v>
      </c>
      <c r="M6410" s="12" t="str">
        <f>VLOOKUP(D6410,accounts!A:B,2)</f>
        <v>technolgy</v>
      </c>
      <c r="N6410" s="12" t="str">
        <f t="shared" si="26"/>
        <v>Oct 2017</v>
      </c>
      <c r="O6410" s="12" t="str">
        <f t="shared" si="743"/>
        <v>Oct 2017</v>
      </c>
      <c r="P6410" s="12">
        <f>VLOOKUP(D6410,accounts!A:G,4)</f>
        <v>1223.72</v>
      </c>
      <c r="Q6410" s="12">
        <f t="shared" si="744"/>
        <v>0</v>
      </c>
    </row>
    <row r="6411">
      <c r="A6411" s="14" t="s">
        <v>6590</v>
      </c>
      <c r="B6411" s="14" t="s">
        <v>38</v>
      </c>
      <c r="C6411" s="14" t="s">
        <v>20</v>
      </c>
      <c r="D6411" s="14" t="s">
        <v>107</v>
      </c>
      <c r="E6411" s="14" t="s">
        <v>26</v>
      </c>
      <c r="F6411" s="15">
        <v>43019.0</v>
      </c>
      <c r="G6411" s="15">
        <v>43021.0</v>
      </c>
      <c r="H6411" s="14">
        <v>0.0</v>
      </c>
      <c r="I6411" s="12">
        <f>VLOOKUP(C6411, products!$A$1:$C$8, 3, FALSE)</f>
        <v>5482</v>
      </c>
      <c r="J6411" s="12" t="str">
        <f>VLOOKUP(B6411,sales_teams!A:C,3)</f>
        <v>East</v>
      </c>
      <c r="K6411" s="12" t="str">
        <f>VLOOKUP(B6411,sales_teams!A:C,2)</f>
        <v>Rocco Neubert</v>
      </c>
      <c r="L6411" s="12" t="str">
        <f>VLOOKUP(D6411,accounts!A:G,6)</f>
        <v>United States</v>
      </c>
      <c r="M6411" s="12" t="str">
        <f>VLOOKUP(D6411,accounts!A:B,2)</f>
        <v>technolgy</v>
      </c>
      <c r="N6411" s="12" t="str">
        <f t="shared" si="26"/>
        <v>Oct 2017</v>
      </c>
      <c r="O6411" s="12" t="str">
        <f t="shared" si="743"/>
        <v>Oct 2017</v>
      </c>
      <c r="P6411" s="12">
        <f>VLOOKUP(D6411,accounts!A:G,4)</f>
        <v>1008.06</v>
      </c>
      <c r="Q6411" s="12">
        <f t="shared" si="744"/>
        <v>0</v>
      </c>
    </row>
    <row r="6412">
      <c r="A6412" s="14" t="s">
        <v>6591</v>
      </c>
      <c r="B6412" s="14" t="s">
        <v>38</v>
      </c>
      <c r="C6412" s="14" t="s">
        <v>20</v>
      </c>
      <c r="D6412" s="14" t="s">
        <v>70</v>
      </c>
      <c r="E6412" s="14" t="s">
        <v>5</v>
      </c>
      <c r="F6412" s="15">
        <v>43019.0</v>
      </c>
      <c r="G6412" s="15">
        <v>43042.0</v>
      </c>
      <c r="H6412" s="14">
        <v>6182.0</v>
      </c>
      <c r="I6412" s="12">
        <f>VLOOKUP(C6412, products!$A$1:$C$8, 3, FALSE)</f>
        <v>5482</v>
      </c>
      <c r="J6412" s="12" t="str">
        <f>VLOOKUP(B6412,sales_teams!A:C,3)</f>
        <v>East</v>
      </c>
      <c r="K6412" s="12" t="str">
        <f>VLOOKUP(B6412,sales_teams!A:C,2)</f>
        <v>Rocco Neubert</v>
      </c>
      <c r="L6412" s="12" t="str">
        <f>VLOOKUP(D6412,accounts!A:G,6)</f>
        <v>United States</v>
      </c>
      <c r="M6412" s="12" t="str">
        <f>VLOOKUP(D6412,accounts!A:B,2)</f>
        <v>telecommunications</v>
      </c>
      <c r="N6412" s="12" t="str">
        <f t="shared" si="26"/>
        <v>Oct 2017</v>
      </c>
      <c r="O6412" s="12" t="str">
        <f t="shared" si="743"/>
        <v>Nov 2017</v>
      </c>
      <c r="P6412" s="12">
        <f>VLOOKUP(D6412,accounts!A:G,4)</f>
        <v>5266.09</v>
      </c>
      <c r="Q6412" s="12">
        <f t="shared" si="744"/>
        <v>31</v>
      </c>
    </row>
    <row r="6413">
      <c r="A6413" s="14" t="s">
        <v>6592</v>
      </c>
      <c r="B6413" s="14" t="s">
        <v>39</v>
      </c>
      <c r="C6413" s="14" t="s">
        <v>17</v>
      </c>
      <c r="D6413" s="14" t="s">
        <v>122</v>
      </c>
      <c r="E6413" s="14" t="s">
        <v>5</v>
      </c>
      <c r="F6413" s="15">
        <v>43019.0</v>
      </c>
      <c r="G6413" s="15">
        <v>43020.0</v>
      </c>
      <c r="H6413" s="14">
        <v>4763.0</v>
      </c>
      <c r="I6413" s="12">
        <f>VLOOKUP(C6413, products!$A$1:$C$8, 3, FALSE)</f>
        <v>4821</v>
      </c>
      <c r="J6413" s="12" t="str">
        <f>VLOOKUP(B6413,sales_teams!A:C,3)</f>
        <v>East</v>
      </c>
      <c r="K6413" s="12" t="str">
        <f>VLOOKUP(B6413,sales_teams!A:C,2)</f>
        <v>Rocco Neubert</v>
      </c>
      <c r="L6413" s="12" t="str">
        <f>VLOOKUP(D6413,accounts!A:G,6)</f>
        <v>United States</v>
      </c>
      <c r="M6413" s="12" t="str">
        <f>VLOOKUP(D6413,accounts!A:B,2)</f>
        <v>software</v>
      </c>
      <c r="N6413" s="12" t="str">
        <f t="shared" si="26"/>
        <v>Oct 2017</v>
      </c>
      <c r="O6413" s="12" t="str">
        <f t="shared" si="743"/>
        <v>Oct 2017</v>
      </c>
      <c r="P6413" s="12">
        <f>VLOOKUP(D6413,accounts!A:G,4)</f>
        <v>987.39</v>
      </c>
      <c r="Q6413" s="12">
        <f t="shared" si="744"/>
        <v>0</v>
      </c>
    </row>
    <row r="6414">
      <c r="A6414" s="14" t="s">
        <v>6593</v>
      </c>
      <c r="B6414" s="14" t="s">
        <v>39</v>
      </c>
      <c r="C6414" s="14" t="s">
        <v>21</v>
      </c>
      <c r="D6414" s="14" t="s">
        <v>88</v>
      </c>
      <c r="E6414" s="14" t="s">
        <v>5</v>
      </c>
      <c r="F6414" s="15">
        <v>43019.0</v>
      </c>
      <c r="G6414" s="15">
        <v>43028.0</v>
      </c>
      <c r="H6414" s="14">
        <v>3024.0</v>
      </c>
      <c r="I6414" s="12">
        <f>VLOOKUP(C6414, products!$A$1:$C$8, 3, FALSE)</f>
        <v>3393</v>
      </c>
      <c r="J6414" s="12" t="str">
        <f>VLOOKUP(B6414,sales_teams!A:C,3)</f>
        <v>East</v>
      </c>
      <c r="K6414" s="12" t="str">
        <f>VLOOKUP(B6414,sales_teams!A:C,2)</f>
        <v>Rocco Neubert</v>
      </c>
      <c r="L6414" s="12" t="str">
        <f>VLOOKUP(D6414,accounts!A:G,6)</f>
        <v>United States</v>
      </c>
      <c r="M6414" s="12" t="str">
        <f>VLOOKUP(D6414,accounts!A:B,2)</f>
        <v>retail</v>
      </c>
      <c r="N6414" s="12" t="str">
        <f t="shared" si="26"/>
        <v>Oct 2017</v>
      </c>
      <c r="O6414" s="12" t="str">
        <f t="shared" si="743"/>
        <v>Oct 2017</v>
      </c>
      <c r="P6414" s="12">
        <f>VLOOKUP(D6414,accounts!A:G,4)</f>
        <v>2520.83</v>
      </c>
      <c r="Q6414" s="12">
        <f t="shared" si="744"/>
        <v>0</v>
      </c>
    </row>
    <row r="6415">
      <c r="A6415" s="14" t="s">
        <v>6594</v>
      </c>
      <c r="B6415" s="14" t="s">
        <v>41</v>
      </c>
      <c r="C6415" s="14" t="s">
        <v>19</v>
      </c>
      <c r="D6415" s="14" t="s">
        <v>96</v>
      </c>
      <c r="E6415" s="14" t="s">
        <v>26</v>
      </c>
      <c r="F6415" s="15">
        <v>43019.0</v>
      </c>
      <c r="G6415" s="15">
        <v>43020.0</v>
      </c>
      <c r="H6415" s="14">
        <v>0.0</v>
      </c>
      <c r="I6415" s="12">
        <f>VLOOKUP(C6415, products!$A$1:$C$8, 3, FALSE)</f>
        <v>55</v>
      </c>
      <c r="J6415" s="12" t="str">
        <f>VLOOKUP(B6415,sales_teams!A:C,3)</f>
        <v>East</v>
      </c>
      <c r="K6415" s="12" t="str">
        <f>VLOOKUP(B6415,sales_teams!A:C,2)</f>
        <v>Rocco Neubert</v>
      </c>
      <c r="L6415" s="12" t="str">
        <f>VLOOKUP(D6415,accounts!A:G,6)</f>
        <v>Japan</v>
      </c>
      <c r="M6415" s="12" t="str">
        <f>VLOOKUP(D6415,accounts!A:B,2)</f>
        <v>retail</v>
      </c>
      <c r="N6415" s="12" t="str">
        <f t="shared" si="26"/>
        <v>Oct 2017</v>
      </c>
      <c r="O6415" s="12" t="str">
        <f t="shared" si="743"/>
        <v>Oct 2017</v>
      </c>
      <c r="P6415" s="12">
        <f>VLOOKUP(D6415,accounts!A:G,4)</f>
        <v>5158.71</v>
      </c>
      <c r="Q6415" s="12">
        <f t="shared" si="744"/>
        <v>0</v>
      </c>
    </row>
    <row r="6416">
      <c r="A6416" s="14" t="s">
        <v>6595</v>
      </c>
      <c r="B6416" s="14" t="s">
        <v>44</v>
      </c>
      <c r="C6416" s="14" t="s">
        <v>22</v>
      </c>
      <c r="D6416" s="14" t="s">
        <v>116</v>
      </c>
      <c r="E6416" s="14" t="s">
        <v>26</v>
      </c>
      <c r="F6416" s="15">
        <v>43019.0</v>
      </c>
      <c r="G6416" s="15">
        <v>43021.0</v>
      </c>
      <c r="H6416" s="14">
        <v>0.0</v>
      </c>
      <c r="I6416" s="12">
        <f>VLOOKUP(C6416, products!$A$1:$C$8, 3, FALSE)</f>
        <v>550</v>
      </c>
      <c r="J6416" s="12" t="str">
        <f>VLOOKUP(B6416,sales_teams!A:C,3)</f>
        <v>East</v>
      </c>
      <c r="K6416" s="12" t="str">
        <f>VLOOKUP(B6416,sales_teams!A:C,2)</f>
        <v>Rocco Neubert</v>
      </c>
      <c r="L6416" s="12" t="str">
        <f>VLOOKUP(D6416,accounts!A:G,6)</f>
        <v>United States</v>
      </c>
      <c r="M6416" s="12" t="str">
        <f>VLOOKUP(D6416,accounts!A:B,2)</f>
        <v>services</v>
      </c>
      <c r="N6416" s="12" t="str">
        <f t="shared" si="26"/>
        <v>Oct 2017</v>
      </c>
      <c r="O6416" s="12" t="str">
        <f t="shared" si="743"/>
        <v>Oct 2017</v>
      </c>
      <c r="P6416" s="12">
        <f>VLOOKUP(D6416,accounts!A:G,4)</f>
        <v>692.19</v>
      </c>
      <c r="Q6416" s="12">
        <f t="shared" si="744"/>
        <v>0</v>
      </c>
    </row>
    <row r="6417">
      <c r="A6417" s="14" t="s">
        <v>6596</v>
      </c>
      <c r="B6417" s="14" t="s">
        <v>44</v>
      </c>
      <c r="C6417" s="14" t="s">
        <v>20</v>
      </c>
      <c r="D6417" s="14" t="s">
        <v>69</v>
      </c>
      <c r="E6417" s="14" t="s">
        <v>5</v>
      </c>
      <c r="F6417" s="15">
        <v>43019.0</v>
      </c>
      <c r="G6417" s="15">
        <v>43027.0</v>
      </c>
      <c r="H6417" s="14">
        <v>6751.0</v>
      </c>
      <c r="I6417" s="12">
        <f>VLOOKUP(C6417, products!$A$1:$C$8, 3, FALSE)</f>
        <v>5482</v>
      </c>
      <c r="J6417" s="12" t="str">
        <f>VLOOKUP(B6417,sales_teams!A:C,3)</f>
        <v>East</v>
      </c>
      <c r="K6417" s="12" t="str">
        <f>VLOOKUP(B6417,sales_teams!A:C,2)</f>
        <v>Rocco Neubert</v>
      </c>
      <c r="L6417" s="12" t="str">
        <f>VLOOKUP(D6417,accounts!A:G,6)</f>
        <v>United States</v>
      </c>
      <c r="M6417" s="12" t="str">
        <f>VLOOKUP(D6417,accounts!A:B,2)</f>
        <v>marketing</v>
      </c>
      <c r="N6417" s="12" t="str">
        <f t="shared" si="26"/>
        <v>Oct 2017</v>
      </c>
      <c r="O6417" s="12" t="str">
        <f t="shared" si="743"/>
        <v>Oct 2017</v>
      </c>
      <c r="P6417" s="12">
        <f>VLOOKUP(D6417,accounts!A:G,4)</f>
        <v>2952.73</v>
      </c>
      <c r="Q6417" s="12">
        <f t="shared" si="744"/>
        <v>0</v>
      </c>
    </row>
    <row r="6418">
      <c r="A6418" s="14" t="s">
        <v>6597</v>
      </c>
      <c r="B6418" s="14" t="s">
        <v>44</v>
      </c>
      <c r="C6418" s="14" t="s">
        <v>19</v>
      </c>
      <c r="D6418" s="14" t="s">
        <v>69</v>
      </c>
      <c r="E6418" s="14" t="s">
        <v>5</v>
      </c>
      <c r="F6418" s="15">
        <v>43019.0</v>
      </c>
      <c r="G6418" s="15">
        <v>43026.0</v>
      </c>
      <c r="H6418" s="14">
        <v>54.0</v>
      </c>
      <c r="I6418" s="12">
        <f>VLOOKUP(C6418, products!$A$1:$C$8, 3, FALSE)</f>
        <v>55</v>
      </c>
      <c r="J6418" s="12" t="str">
        <f>VLOOKUP(B6418,sales_teams!A:C,3)</f>
        <v>East</v>
      </c>
      <c r="K6418" s="12" t="str">
        <f>VLOOKUP(B6418,sales_teams!A:C,2)</f>
        <v>Rocco Neubert</v>
      </c>
      <c r="L6418" s="12" t="str">
        <f>VLOOKUP(D6418,accounts!A:G,6)</f>
        <v>United States</v>
      </c>
      <c r="M6418" s="12" t="str">
        <f>VLOOKUP(D6418,accounts!A:B,2)</f>
        <v>marketing</v>
      </c>
      <c r="N6418" s="12" t="str">
        <f t="shared" si="26"/>
        <v>Oct 2017</v>
      </c>
      <c r="O6418" s="12" t="str">
        <f t="shared" si="743"/>
        <v>Oct 2017</v>
      </c>
      <c r="P6418" s="12">
        <f>VLOOKUP(D6418,accounts!A:G,4)</f>
        <v>2952.73</v>
      </c>
      <c r="Q6418" s="12">
        <f t="shared" si="744"/>
        <v>0</v>
      </c>
    </row>
    <row r="6419">
      <c r="A6419" s="14" t="s">
        <v>6598</v>
      </c>
      <c r="B6419" s="14" t="s">
        <v>45</v>
      </c>
      <c r="C6419" s="14" t="s">
        <v>22</v>
      </c>
      <c r="D6419" s="14" t="s">
        <v>82</v>
      </c>
      <c r="E6419" s="14" t="s">
        <v>5</v>
      </c>
      <c r="F6419" s="15">
        <v>43019.0</v>
      </c>
      <c r="G6419" s="15">
        <v>43094.0</v>
      </c>
      <c r="H6419" s="14">
        <v>592.0</v>
      </c>
      <c r="I6419" s="12">
        <f>VLOOKUP(C6419, products!$A$1:$C$8, 3, FALSE)</f>
        <v>550</v>
      </c>
      <c r="J6419" s="12" t="str">
        <f>VLOOKUP(B6419,sales_teams!A:C,3)</f>
        <v>East</v>
      </c>
      <c r="K6419" s="12" t="str">
        <f>VLOOKUP(B6419,sales_teams!A:C,2)</f>
        <v>Rocco Neubert</v>
      </c>
      <c r="L6419" s="12" t="str">
        <f>VLOOKUP(D6419,accounts!A:G,6)</f>
        <v>United States</v>
      </c>
      <c r="M6419" s="12" t="str">
        <f>VLOOKUP(D6419,accounts!A:B,2)</f>
        <v>finance</v>
      </c>
      <c r="N6419" s="12" t="str">
        <f t="shared" si="26"/>
        <v>Oct 2017</v>
      </c>
      <c r="O6419" s="12" t="str">
        <f t="shared" si="743"/>
        <v>Dec 2017</v>
      </c>
      <c r="P6419" s="12">
        <f>VLOOKUP(D6419,accounts!A:G,4)</f>
        <v>1698.2</v>
      </c>
      <c r="Q6419" s="12">
        <f t="shared" si="744"/>
        <v>61</v>
      </c>
    </row>
    <row r="6420">
      <c r="A6420" s="14" t="s">
        <v>6599</v>
      </c>
      <c r="B6420" s="14" t="s">
        <v>45</v>
      </c>
      <c r="C6420" s="14" t="s">
        <v>18</v>
      </c>
      <c r="D6420" s="14" t="s">
        <v>98</v>
      </c>
      <c r="E6420" s="14" t="s">
        <v>5</v>
      </c>
      <c r="F6420" s="15">
        <v>43019.0</v>
      </c>
      <c r="G6420" s="15">
        <v>43030.0</v>
      </c>
      <c r="H6420" s="14">
        <v>969.0</v>
      </c>
      <c r="I6420" s="12">
        <f>VLOOKUP(C6420, products!$A$1:$C$8, 3, FALSE)</f>
        <v>1096</v>
      </c>
      <c r="J6420" s="12" t="str">
        <f>VLOOKUP(B6420,sales_teams!A:C,3)</f>
        <v>East</v>
      </c>
      <c r="K6420" s="12" t="str">
        <f>VLOOKUP(B6420,sales_teams!A:C,2)</f>
        <v>Rocco Neubert</v>
      </c>
      <c r="L6420" s="12" t="str">
        <f>VLOOKUP(D6420,accounts!A:G,6)</f>
        <v>United States</v>
      </c>
      <c r="M6420" s="12" t="str">
        <f>VLOOKUP(D6420,accounts!A:B,2)</f>
        <v>retail</v>
      </c>
      <c r="N6420" s="12" t="str">
        <f t="shared" si="26"/>
        <v>Oct 2017</v>
      </c>
      <c r="O6420" s="12" t="str">
        <f t="shared" si="743"/>
        <v>Oct 2017</v>
      </c>
      <c r="P6420" s="12">
        <f>VLOOKUP(D6420,accounts!A:G,4)</f>
        <v>718.62</v>
      </c>
      <c r="Q6420" s="12">
        <f t="shared" si="744"/>
        <v>0</v>
      </c>
    </row>
    <row r="6421">
      <c r="A6421" s="14" t="s">
        <v>6600</v>
      </c>
      <c r="B6421" s="14" t="s">
        <v>46</v>
      </c>
      <c r="C6421" s="14" t="s">
        <v>19</v>
      </c>
      <c r="D6421" s="14" t="s">
        <v>135</v>
      </c>
      <c r="E6421" s="14" t="s">
        <v>5</v>
      </c>
      <c r="F6421" s="15">
        <v>43019.0</v>
      </c>
      <c r="G6421" s="15">
        <v>43020.0</v>
      </c>
      <c r="H6421" s="14">
        <v>48.0</v>
      </c>
      <c r="I6421" s="12">
        <f>VLOOKUP(C6421, products!$A$1:$C$8, 3, FALSE)</f>
        <v>55</v>
      </c>
      <c r="J6421" s="12" t="str">
        <f>VLOOKUP(B6421,sales_teams!A:C,3)</f>
        <v>East</v>
      </c>
      <c r="K6421" s="12" t="str">
        <f>VLOOKUP(B6421,sales_teams!A:C,2)</f>
        <v>Rocco Neubert</v>
      </c>
      <c r="L6421" s="12" t="str">
        <f>VLOOKUP(D6421,accounts!A:G,6)</f>
        <v>United States</v>
      </c>
      <c r="M6421" s="12" t="str">
        <f>VLOOKUP(D6421,accounts!A:B,2)</f>
        <v>software</v>
      </c>
      <c r="N6421" s="12" t="str">
        <f t="shared" si="26"/>
        <v>Oct 2017</v>
      </c>
      <c r="O6421" s="12" t="str">
        <f t="shared" si="743"/>
        <v>Oct 2017</v>
      </c>
      <c r="P6421" s="12">
        <f>VLOOKUP(D6421,accounts!A:G,4)</f>
        <v>98.79</v>
      </c>
      <c r="Q6421" s="12">
        <f t="shared" si="744"/>
        <v>0</v>
      </c>
    </row>
    <row r="6422">
      <c r="A6422" s="14" t="s">
        <v>6601</v>
      </c>
      <c r="B6422" s="14" t="s">
        <v>47</v>
      </c>
      <c r="C6422" s="14" t="s">
        <v>22</v>
      </c>
      <c r="D6422" s="14" t="s">
        <v>65</v>
      </c>
      <c r="E6422" s="14" t="s">
        <v>26</v>
      </c>
      <c r="F6422" s="15">
        <v>43019.0</v>
      </c>
      <c r="G6422" s="15">
        <v>43021.0</v>
      </c>
      <c r="H6422" s="14">
        <v>0.0</v>
      </c>
      <c r="I6422" s="12">
        <f>VLOOKUP(C6422, products!$A$1:$C$8, 3, FALSE)</f>
        <v>550</v>
      </c>
      <c r="J6422" s="12" t="str">
        <f>VLOOKUP(B6422,sales_teams!A:C,3)</f>
        <v>East</v>
      </c>
      <c r="K6422" s="12" t="str">
        <f>VLOOKUP(B6422,sales_teams!A:C,2)</f>
        <v>Rocco Neubert</v>
      </c>
      <c r="L6422" s="12" t="str">
        <f>VLOOKUP(D6422,accounts!A:G,6)</f>
        <v>United States</v>
      </c>
      <c r="M6422" s="12" t="str">
        <f>VLOOKUP(D6422,accounts!A:B,2)</f>
        <v>technolgy</v>
      </c>
      <c r="N6422" s="12" t="str">
        <f t="shared" si="26"/>
        <v>Oct 2017</v>
      </c>
      <c r="O6422" s="12" t="str">
        <f t="shared" si="743"/>
        <v>Oct 2017</v>
      </c>
      <c r="P6422" s="12">
        <f>VLOOKUP(D6422,accounts!A:G,4)</f>
        <v>7708.38</v>
      </c>
      <c r="Q6422" s="12">
        <f t="shared" si="744"/>
        <v>0</v>
      </c>
    </row>
    <row r="6423">
      <c r="A6423" s="14" t="s">
        <v>6602</v>
      </c>
      <c r="B6423" s="14" t="s">
        <v>47</v>
      </c>
      <c r="C6423" s="14" t="s">
        <v>18</v>
      </c>
      <c r="D6423" s="14" t="s">
        <v>85</v>
      </c>
      <c r="E6423" s="14" t="s">
        <v>26</v>
      </c>
      <c r="F6423" s="15">
        <v>43019.0</v>
      </c>
      <c r="G6423" s="15">
        <v>43092.0</v>
      </c>
      <c r="H6423" s="14">
        <v>0.0</v>
      </c>
      <c r="I6423" s="12">
        <f>VLOOKUP(C6423, products!$A$1:$C$8, 3, FALSE)</f>
        <v>1096</v>
      </c>
      <c r="J6423" s="12" t="str">
        <f>VLOOKUP(B6423,sales_teams!A:C,3)</f>
        <v>East</v>
      </c>
      <c r="K6423" s="12" t="str">
        <f>VLOOKUP(B6423,sales_teams!A:C,2)</f>
        <v>Rocco Neubert</v>
      </c>
      <c r="L6423" s="12" t="str">
        <f>VLOOKUP(D6423,accounts!A:G,6)</f>
        <v>United States</v>
      </c>
      <c r="M6423" s="12" t="str">
        <f>VLOOKUP(D6423,accounts!A:B,2)</f>
        <v>medical</v>
      </c>
      <c r="N6423" s="12" t="str">
        <f t="shared" si="26"/>
        <v>Oct 2017</v>
      </c>
      <c r="O6423" s="12" t="str">
        <f t="shared" si="743"/>
        <v>Dec 2017</v>
      </c>
      <c r="P6423" s="12">
        <f>VLOOKUP(D6423,accounts!A:G,4)</f>
        <v>2741.37</v>
      </c>
      <c r="Q6423" s="12">
        <f t="shared" si="744"/>
        <v>61</v>
      </c>
    </row>
    <row r="6424">
      <c r="A6424" s="14" t="s">
        <v>6603</v>
      </c>
      <c r="B6424" s="14" t="s">
        <v>47</v>
      </c>
      <c r="C6424" s="14" t="s">
        <v>20</v>
      </c>
      <c r="D6424" s="14" t="s">
        <v>99</v>
      </c>
      <c r="E6424" s="14" t="s">
        <v>5</v>
      </c>
      <c r="F6424" s="15">
        <v>43019.0</v>
      </c>
      <c r="G6424" s="15">
        <v>43029.0</v>
      </c>
      <c r="H6424" s="14">
        <v>6555.0</v>
      </c>
      <c r="I6424" s="12">
        <f>VLOOKUP(C6424, products!$A$1:$C$8, 3, FALSE)</f>
        <v>5482</v>
      </c>
      <c r="J6424" s="12" t="str">
        <f>VLOOKUP(B6424,sales_teams!A:C,3)</f>
        <v>East</v>
      </c>
      <c r="K6424" s="12" t="str">
        <f>VLOOKUP(B6424,sales_teams!A:C,2)</f>
        <v>Rocco Neubert</v>
      </c>
      <c r="L6424" s="12" t="str">
        <f>VLOOKUP(D6424,accounts!A:G,6)</f>
        <v>United States</v>
      </c>
      <c r="M6424" s="12" t="str">
        <f>VLOOKUP(D6424,accounts!A:B,2)</f>
        <v>services</v>
      </c>
      <c r="N6424" s="12" t="str">
        <f t="shared" si="26"/>
        <v>Oct 2017</v>
      </c>
      <c r="O6424" s="12" t="str">
        <f t="shared" si="743"/>
        <v>Oct 2017</v>
      </c>
      <c r="P6424" s="12">
        <f>VLOOKUP(D6424,accounts!A:G,4)</f>
        <v>792.46</v>
      </c>
      <c r="Q6424" s="12">
        <f t="shared" si="744"/>
        <v>0</v>
      </c>
    </row>
    <row r="6425">
      <c r="A6425" s="14" t="s">
        <v>6604</v>
      </c>
      <c r="B6425" s="14" t="s">
        <v>48</v>
      </c>
      <c r="C6425" s="14" t="s">
        <v>21</v>
      </c>
      <c r="D6425" s="14" t="s">
        <v>70</v>
      </c>
      <c r="E6425" s="14" t="s">
        <v>26</v>
      </c>
      <c r="F6425" s="15">
        <v>43019.0</v>
      </c>
      <c r="G6425" s="15">
        <v>43027.0</v>
      </c>
      <c r="H6425" s="14">
        <v>0.0</v>
      </c>
      <c r="I6425" s="12">
        <f>VLOOKUP(C6425, products!$A$1:$C$8, 3, FALSE)</f>
        <v>3393</v>
      </c>
      <c r="J6425" s="12" t="str">
        <f>VLOOKUP(B6425,sales_teams!A:C,3)</f>
        <v>East</v>
      </c>
      <c r="K6425" s="12" t="str">
        <f>VLOOKUP(B6425,sales_teams!A:C,2)</f>
        <v>Rocco Neubert</v>
      </c>
      <c r="L6425" s="12" t="str">
        <f>VLOOKUP(D6425,accounts!A:G,6)</f>
        <v>United States</v>
      </c>
      <c r="M6425" s="12" t="str">
        <f>VLOOKUP(D6425,accounts!A:B,2)</f>
        <v>telecommunications</v>
      </c>
      <c r="N6425" s="12" t="str">
        <f t="shared" si="26"/>
        <v>Oct 2017</v>
      </c>
      <c r="O6425" s="12" t="str">
        <f t="shared" si="743"/>
        <v>Oct 2017</v>
      </c>
      <c r="P6425" s="12">
        <f>VLOOKUP(D6425,accounts!A:G,4)</f>
        <v>5266.09</v>
      </c>
      <c r="Q6425" s="12">
        <f t="shared" si="744"/>
        <v>0</v>
      </c>
    </row>
    <row r="6426">
      <c r="A6426" s="14" t="s">
        <v>6605</v>
      </c>
      <c r="B6426" s="14" t="s">
        <v>50</v>
      </c>
      <c r="C6426" s="14" t="s">
        <v>20</v>
      </c>
      <c r="D6426" s="14" t="s">
        <v>119</v>
      </c>
      <c r="E6426" s="14" t="s">
        <v>5</v>
      </c>
      <c r="F6426" s="15">
        <v>43019.0</v>
      </c>
      <c r="G6426" s="15">
        <v>43084.0</v>
      </c>
      <c r="H6426" s="14">
        <v>5271.0</v>
      </c>
      <c r="I6426" s="12">
        <f>VLOOKUP(C6426, products!$A$1:$C$8, 3, FALSE)</f>
        <v>5482</v>
      </c>
      <c r="J6426" s="12" t="str">
        <f>VLOOKUP(B6426,sales_teams!A:C,3)</f>
        <v>West</v>
      </c>
      <c r="K6426" s="12" t="str">
        <f>VLOOKUP(B6426,sales_teams!A:C,2)</f>
        <v>Summer Sewald</v>
      </c>
      <c r="L6426" s="12" t="str">
        <f>VLOOKUP(D6426,accounts!A:G,6)</f>
        <v>Philipines</v>
      </c>
      <c r="M6426" s="12" t="str">
        <f>VLOOKUP(D6426,accounts!A:B,2)</f>
        <v>medical</v>
      </c>
      <c r="N6426" s="12" t="str">
        <f t="shared" si="26"/>
        <v>Oct 2017</v>
      </c>
      <c r="O6426" s="12" t="str">
        <f t="shared" si="743"/>
        <v>Dec 2017</v>
      </c>
      <c r="P6426" s="12">
        <f>VLOOKUP(D6426,accounts!A:G,4)</f>
        <v>587.34</v>
      </c>
      <c r="Q6426" s="12">
        <f t="shared" si="744"/>
        <v>61</v>
      </c>
    </row>
    <row r="6427">
      <c r="A6427" s="14" t="s">
        <v>6606</v>
      </c>
      <c r="B6427" s="14" t="s">
        <v>55</v>
      </c>
      <c r="C6427" s="14" t="s">
        <v>21</v>
      </c>
      <c r="D6427" s="14" t="s">
        <v>136</v>
      </c>
      <c r="E6427" s="14" t="s">
        <v>25</v>
      </c>
      <c r="F6427" s="15">
        <v>43019.0</v>
      </c>
      <c r="G6427" s="17"/>
      <c r="I6427" s="12">
        <f>VLOOKUP(C6427, products!$A$1:$C$8, 3, FALSE)</f>
        <v>3393</v>
      </c>
      <c r="J6427" s="12" t="str">
        <f>VLOOKUP(B6427,sales_teams!A:C,3)</f>
        <v>West</v>
      </c>
      <c r="K6427" s="12" t="str">
        <f>VLOOKUP(B6427,sales_teams!A:C,2)</f>
        <v>Summer Sewald</v>
      </c>
      <c r="L6427" s="12" t="str">
        <f>VLOOKUP(D6427,accounts!A:G,6)</f>
        <v>United States</v>
      </c>
      <c r="M6427" s="12" t="str">
        <f>VLOOKUP(D6427,accounts!A:B,2)</f>
        <v>entertainment</v>
      </c>
      <c r="N6427" s="12" t="str">
        <f t="shared" si="26"/>
        <v>Oct 2017</v>
      </c>
      <c r="P6427" s="12">
        <f>VLOOKUP(D6427,accounts!A:G,4)</f>
        <v>324.19</v>
      </c>
    </row>
    <row r="6428">
      <c r="A6428" s="14" t="s">
        <v>6607</v>
      </c>
      <c r="B6428" s="14" t="s">
        <v>56</v>
      </c>
      <c r="C6428" s="14" t="s">
        <v>19</v>
      </c>
      <c r="D6428" s="14" t="s">
        <v>64</v>
      </c>
      <c r="E6428" s="14" t="s">
        <v>26</v>
      </c>
      <c r="F6428" s="15">
        <v>43019.0</v>
      </c>
      <c r="G6428" s="15">
        <v>43061.0</v>
      </c>
      <c r="H6428" s="14">
        <v>0.0</v>
      </c>
      <c r="I6428" s="12">
        <f>VLOOKUP(C6428, products!$A$1:$C$8, 3, FALSE)</f>
        <v>55</v>
      </c>
      <c r="J6428" s="12" t="str">
        <f>VLOOKUP(B6428,sales_teams!A:C,3)</f>
        <v>West</v>
      </c>
      <c r="K6428" s="12" t="str">
        <f>VLOOKUP(B6428,sales_teams!A:C,2)</f>
        <v>Summer Sewald</v>
      </c>
      <c r="L6428" s="12" t="str">
        <f>VLOOKUP(D6428,accounts!A:G,6)</f>
        <v>United States</v>
      </c>
      <c r="M6428" s="12" t="str">
        <f>VLOOKUP(D6428,accounts!A:B,2)</f>
        <v>software</v>
      </c>
      <c r="N6428" s="12" t="str">
        <f t="shared" si="26"/>
        <v>Oct 2017</v>
      </c>
      <c r="O6428" s="12" t="str">
        <f t="shared" ref="O6428:O6431" si="745">TEXT(G6428,"mmm yyy")</f>
        <v>Nov 2017</v>
      </c>
      <c r="P6428" s="12">
        <f>VLOOKUP(D6428,accounts!A:G,4)</f>
        <v>11698.03</v>
      </c>
      <c r="Q6428" s="12">
        <f t="shared" ref="Q6428:Q6431" si="746">O6428-N6428</f>
        <v>31</v>
      </c>
    </row>
    <row r="6429">
      <c r="A6429" s="14" t="s">
        <v>6608</v>
      </c>
      <c r="B6429" s="14" t="s">
        <v>56</v>
      </c>
      <c r="C6429" s="14" t="s">
        <v>22</v>
      </c>
      <c r="D6429" s="14" t="s">
        <v>138</v>
      </c>
      <c r="E6429" s="14" t="s">
        <v>5</v>
      </c>
      <c r="F6429" s="15">
        <v>43019.0</v>
      </c>
      <c r="G6429" s="15">
        <v>43079.0</v>
      </c>
      <c r="H6429" s="14">
        <v>472.0</v>
      </c>
      <c r="I6429" s="12">
        <f>VLOOKUP(C6429, products!$A$1:$C$8, 3, FALSE)</f>
        <v>550</v>
      </c>
      <c r="J6429" s="12" t="str">
        <f>VLOOKUP(B6429,sales_teams!A:C,3)</f>
        <v>West</v>
      </c>
      <c r="K6429" s="12" t="str">
        <f>VLOOKUP(B6429,sales_teams!A:C,2)</f>
        <v>Summer Sewald</v>
      </c>
      <c r="L6429" s="12" t="str">
        <f>VLOOKUP(D6429,accounts!A:G,6)</f>
        <v>United States</v>
      </c>
      <c r="M6429" s="12" t="str">
        <f>VLOOKUP(D6429,accounts!A:B,2)</f>
        <v>retail</v>
      </c>
      <c r="N6429" s="12" t="str">
        <f t="shared" si="26"/>
        <v>Oct 2017</v>
      </c>
      <c r="O6429" s="12" t="str">
        <f t="shared" si="745"/>
        <v>Dec 2017</v>
      </c>
      <c r="P6429" s="12">
        <f>VLOOKUP(D6429,accounts!A:G,4)</f>
        <v>2261.05</v>
      </c>
      <c r="Q6429" s="12">
        <f t="shared" si="746"/>
        <v>61</v>
      </c>
    </row>
    <row r="6430">
      <c r="A6430" s="14" t="s">
        <v>6609</v>
      </c>
      <c r="B6430" s="14" t="s">
        <v>57</v>
      </c>
      <c r="C6430" s="14" t="s">
        <v>20</v>
      </c>
      <c r="D6430" s="14" t="s">
        <v>98</v>
      </c>
      <c r="E6430" s="14" t="s">
        <v>5</v>
      </c>
      <c r="F6430" s="15">
        <v>43019.0</v>
      </c>
      <c r="G6430" s="15">
        <v>43068.0</v>
      </c>
      <c r="H6430" s="14">
        <v>5211.0</v>
      </c>
      <c r="I6430" s="12">
        <f>VLOOKUP(C6430, products!$A$1:$C$8, 3, FALSE)</f>
        <v>5482</v>
      </c>
      <c r="J6430" s="12" t="str">
        <f>VLOOKUP(B6430,sales_teams!A:C,3)</f>
        <v>West</v>
      </c>
      <c r="K6430" s="12" t="str">
        <f>VLOOKUP(B6430,sales_teams!A:C,2)</f>
        <v>Summer Sewald</v>
      </c>
      <c r="L6430" s="12" t="str">
        <f>VLOOKUP(D6430,accounts!A:G,6)</f>
        <v>United States</v>
      </c>
      <c r="M6430" s="12" t="str">
        <f>VLOOKUP(D6430,accounts!A:B,2)</f>
        <v>retail</v>
      </c>
      <c r="N6430" s="12" t="str">
        <f t="shared" si="26"/>
        <v>Oct 2017</v>
      </c>
      <c r="O6430" s="12" t="str">
        <f t="shared" si="745"/>
        <v>Nov 2017</v>
      </c>
      <c r="P6430" s="12">
        <f>VLOOKUP(D6430,accounts!A:G,4)</f>
        <v>718.62</v>
      </c>
      <c r="Q6430" s="12">
        <f t="shared" si="746"/>
        <v>31</v>
      </c>
    </row>
    <row r="6431">
      <c r="A6431" s="14" t="s">
        <v>6610</v>
      </c>
      <c r="B6431" s="14" t="s">
        <v>58</v>
      </c>
      <c r="C6431" s="14" t="s">
        <v>22</v>
      </c>
      <c r="D6431" s="14" t="s">
        <v>89</v>
      </c>
      <c r="E6431" s="14" t="s">
        <v>5</v>
      </c>
      <c r="F6431" s="15">
        <v>43019.0</v>
      </c>
      <c r="G6431" s="15">
        <v>43080.0</v>
      </c>
      <c r="H6431" s="14">
        <v>430.0</v>
      </c>
      <c r="I6431" s="12">
        <f>VLOOKUP(C6431, products!$A$1:$C$8, 3, FALSE)</f>
        <v>550</v>
      </c>
      <c r="J6431" s="12" t="str">
        <f>VLOOKUP(B6431,sales_teams!A:C,3)</f>
        <v>West</v>
      </c>
      <c r="K6431" s="12" t="str">
        <f>VLOOKUP(B6431,sales_teams!A:C,2)</f>
        <v>Summer Sewald</v>
      </c>
      <c r="L6431" s="12" t="str">
        <f>VLOOKUP(D6431,accounts!A:G,6)</f>
        <v>United States</v>
      </c>
      <c r="M6431" s="12" t="str">
        <f>VLOOKUP(D6431,accounts!A:B,2)</f>
        <v>employment</v>
      </c>
      <c r="N6431" s="12" t="str">
        <f t="shared" si="26"/>
        <v>Oct 2017</v>
      </c>
      <c r="O6431" s="12" t="str">
        <f t="shared" si="745"/>
        <v>Dec 2017</v>
      </c>
      <c r="P6431" s="12">
        <f>VLOOKUP(D6431,accounts!A:G,4)</f>
        <v>2871.35</v>
      </c>
      <c r="Q6431" s="12">
        <f t="shared" si="746"/>
        <v>61</v>
      </c>
    </row>
    <row r="6432">
      <c r="A6432" s="14" t="s">
        <v>6611</v>
      </c>
      <c r="B6432" s="14" t="s">
        <v>61</v>
      </c>
      <c r="C6432" s="14" t="s">
        <v>22</v>
      </c>
      <c r="D6432" s="14" t="s">
        <v>129</v>
      </c>
      <c r="E6432" s="14" t="s">
        <v>25</v>
      </c>
      <c r="F6432" s="15">
        <v>43019.0</v>
      </c>
      <c r="G6432" s="17"/>
      <c r="I6432" s="12">
        <f>VLOOKUP(C6432, products!$A$1:$C$8, 3, FALSE)</f>
        <v>550</v>
      </c>
      <c r="J6432" s="12" t="str">
        <f>VLOOKUP(B6432,sales_teams!A:C,3)</f>
        <v>West</v>
      </c>
      <c r="K6432" s="12" t="str">
        <f>VLOOKUP(B6432,sales_teams!A:C,2)</f>
        <v>Summer Sewald</v>
      </c>
      <c r="L6432" s="12" t="str">
        <f>VLOOKUP(D6432,accounts!A:G,6)</f>
        <v>United States</v>
      </c>
      <c r="M6432" s="12" t="str">
        <f>VLOOKUP(D6432,accounts!A:B,2)</f>
        <v>medical</v>
      </c>
      <c r="N6432" s="12" t="str">
        <f t="shared" si="26"/>
        <v>Oct 2017</v>
      </c>
      <c r="P6432" s="12">
        <f>VLOOKUP(D6432,accounts!A:G,4)</f>
        <v>2818.38</v>
      </c>
    </row>
    <row r="6433">
      <c r="A6433" s="14" t="s">
        <v>6612</v>
      </c>
      <c r="B6433" s="14" t="s">
        <v>61</v>
      </c>
      <c r="C6433" s="14" t="s">
        <v>22</v>
      </c>
      <c r="D6433" s="14" t="s">
        <v>93</v>
      </c>
      <c r="E6433" s="14" t="s">
        <v>26</v>
      </c>
      <c r="F6433" s="15">
        <v>43019.0</v>
      </c>
      <c r="G6433" s="15">
        <v>43028.0</v>
      </c>
      <c r="H6433" s="14">
        <v>0.0</v>
      </c>
      <c r="I6433" s="12">
        <f>VLOOKUP(C6433, products!$A$1:$C$8, 3, FALSE)</f>
        <v>550</v>
      </c>
      <c r="J6433" s="12" t="str">
        <f>VLOOKUP(B6433,sales_teams!A:C,3)</f>
        <v>West</v>
      </c>
      <c r="K6433" s="12" t="str">
        <f>VLOOKUP(B6433,sales_teams!A:C,2)</f>
        <v>Summer Sewald</v>
      </c>
      <c r="L6433" s="12" t="str">
        <f>VLOOKUP(D6433,accounts!A:G,6)</f>
        <v>United States</v>
      </c>
      <c r="M6433" s="12" t="str">
        <f>VLOOKUP(D6433,accounts!A:B,2)</f>
        <v>retail</v>
      </c>
      <c r="N6433" s="12" t="str">
        <f t="shared" si="26"/>
        <v>Oct 2017</v>
      </c>
      <c r="O6433" s="12" t="str">
        <f t="shared" ref="O6433:O6467" si="747">TEXT(G6433,"mmm yyy")</f>
        <v>Oct 2017</v>
      </c>
      <c r="P6433" s="12">
        <f>VLOOKUP(D6433,accounts!A:G,4)</f>
        <v>4968.91</v>
      </c>
      <c r="Q6433" s="12">
        <f t="shared" ref="Q6433:Q6467" si="748">O6433-N6433</f>
        <v>0</v>
      </c>
    </row>
    <row r="6434">
      <c r="A6434" s="14" t="s">
        <v>6613</v>
      </c>
      <c r="B6434" s="14" t="s">
        <v>61</v>
      </c>
      <c r="C6434" s="14" t="s">
        <v>17</v>
      </c>
      <c r="D6434" s="14" t="s">
        <v>74</v>
      </c>
      <c r="E6434" s="14" t="s">
        <v>5</v>
      </c>
      <c r="F6434" s="15">
        <v>43019.0</v>
      </c>
      <c r="G6434" s="15">
        <v>43091.0</v>
      </c>
      <c r="H6434" s="14">
        <v>4545.0</v>
      </c>
      <c r="I6434" s="12">
        <f>VLOOKUP(C6434, products!$A$1:$C$8, 3, FALSE)</f>
        <v>4821</v>
      </c>
      <c r="J6434" s="12" t="str">
        <f>VLOOKUP(B6434,sales_teams!A:C,3)</f>
        <v>West</v>
      </c>
      <c r="K6434" s="12" t="str">
        <f>VLOOKUP(B6434,sales_teams!A:C,2)</f>
        <v>Summer Sewald</v>
      </c>
      <c r="L6434" s="12" t="str">
        <f>VLOOKUP(D6434,accounts!A:G,6)</f>
        <v>United States</v>
      </c>
      <c r="M6434" s="12" t="str">
        <f>VLOOKUP(D6434,accounts!A:B,2)</f>
        <v>retail</v>
      </c>
      <c r="N6434" s="12" t="str">
        <f t="shared" si="26"/>
        <v>Oct 2017</v>
      </c>
      <c r="O6434" s="12" t="str">
        <f t="shared" si="747"/>
        <v>Dec 2017</v>
      </c>
      <c r="P6434" s="12">
        <f>VLOOKUP(D6434,accounts!A:G,4)</f>
        <v>2214.94</v>
      </c>
      <c r="Q6434" s="12">
        <f t="shared" si="748"/>
        <v>61</v>
      </c>
    </row>
    <row r="6435">
      <c r="A6435" s="14" t="s">
        <v>6614</v>
      </c>
      <c r="B6435" s="14" t="s">
        <v>33</v>
      </c>
      <c r="C6435" s="14" t="s">
        <v>18</v>
      </c>
      <c r="D6435" s="14" t="s">
        <v>78</v>
      </c>
      <c r="E6435" s="14" t="s">
        <v>26</v>
      </c>
      <c r="F6435" s="15">
        <v>43020.0</v>
      </c>
      <c r="G6435" s="15">
        <v>43027.0</v>
      </c>
      <c r="H6435" s="14">
        <v>0.0</v>
      </c>
      <c r="I6435" s="12">
        <f>VLOOKUP(C6435, products!$A$1:$C$8, 3, FALSE)</f>
        <v>1096</v>
      </c>
      <c r="J6435" s="12" t="str">
        <f>VLOOKUP(B6435,sales_teams!A:C,3)</f>
        <v>Central</v>
      </c>
      <c r="K6435" s="12" t="str">
        <f>VLOOKUP(B6435,sales_teams!A:C,2)</f>
        <v>Dustin Brinkmann</v>
      </c>
      <c r="L6435" s="12" t="str">
        <f>VLOOKUP(D6435,accounts!A:G,6)</f>
        <v>United States</v>
      </c>
      <c r="M6435" s="12" t="str">
        <f>VLOOKUP(D6435,accounts!A:B,2)</f>
        <v>finance</v>
      </c>
      <c r="N6435" s="12" t="str">
        <f t="shared" si="26"/>
        <v>Oct 2017</v>
      </c>
      <c r="O6435" s="12" t="str">
        <f t="shared" si="747"/>
        <v>Oct 2017</v>
      </c>
      <c r="P6435" s="12">
        <f>VLOOKUP(D6435,accounts!A:G,4)</f>
        <v>2022.14</v>
      </c>
      <c r="Q6435" s="12">
        <f t="shared" si="748"/>
        <v>0</v>
      </c>
    </row>
    <row r="6436">
      <c r="A6436" s="14" t="s">
        <v>6615</v>
      </c>
      <c r="B6436" s="14" t="s">
        <v>38</v>
      </c>
      <c r="C6436" s="14" t="s">
        <v>19</v>
      </c>
      <c r="D6436" s="14" t="s">
        <v>134</v>
      </c>
      <c r="E6436" s="14" t="s">
        <v>26</v>
      </c>
      <c r="F6436" s="15">
        <v>43020.0</v>
      </c>
      <c r="G6436" s="15">
        <v>43025.0</v>
      </c>
      <c r="H6436" s="14">
        <v>0.0</v>
      </c>
      <c r="I6436" s="12">
        <f>VLOOKUP(C6436, products!$A$1:$C$8, 3, FALSE)</f>
        <v>55</v>
      </c>
      <c r="J6436" s="12" t="str">
        <f>VLOOKUP(B6436,sales_teams!A:C,3)</f>
        <v>East</v>
      </c>
      <c r="K6436" s="12" t="str">
        <f>VLOOKUP(B6436,sales_teams!A:C,2)</f>
        <v>Rocco Neubert</v>
      </c>
      <c r="L6436" s="12" t="str">
        <f>VLOOKUP(D6436,accounts!A:G,6)</f>
        <v>United States</v>
      </c>
      <c r="M6436" s="12" t="str">
        <f>VLOOKUP(D6436,accounts!A:B,2)</f>
        <v>medical</v>
      </c>
      <c r="N6436" s="12" t="str">
        <f t="shared" si="26"/>
        <v>Oct 2017</v>
      </c>
      <c r="O6436" s="12" t="str">
        <f t="shared" si="747"/>
        <v>Oct 2017</v>
      </c>
      <c r="P6436" s="12">
        <f>VLOOKUP(D6436,accounts!A:G,4)</f>
        <v>441.08</v>
      </c>
      <c r="Q6436" s="12">
        <f t="shared" si="748"/>
        <v>0</v>
      </c>
    </row>
    <row r="6437">
      <c r="A6437" s="14" t="s">
        <v>6616</v>
      </c>
      <c r="B6437" s="14" t="s">
        <v>45</v>
      </c>
      <c r="C6437" s="14" t="s">
        <v>21</v>
      </c>
      <c r="D6437" s="14" t="s">
        <v>94</v>
      </c>
      <c r="E6437" s="14" t="s">
        <v>26</v>
      </c>
      <c r="F6437" s="15">
        <v>43020.0</v>
      </c>
      <c r="G6437" s="15">
        <v>43021.0</v>
      </c>
      <c r="H6437" s="14">
        <v>0.0</v>
      </c>
      <c r="I6437" s="12">
        <f>VLOOKUP(C6437, products!$A$1:$C$8, 3, FALSE)</f>
        <v>3393</v>
      </c>
      <c r="J6437" s="12" t="str">
        <f>VLOOKUP(B6437,sales_teams!A:C,3)</f>
        <v>East</v>
      </c>
      <c r="K6437" s="12" t="str">
        <f>VLOOKUP(B6437,sales_teams!A:C,2)</f>
        <v>Rocco Neubert</v>
      </c>
      <c r="L6437" s="12" t="str">
        <f>VLOOKUP(D6437,accounts!A:G,6)</f>
        <v>United States</v>
      </c>
      <c r="M6437" s="12" t="str">
        <f>VLOOKUP(D6437,accounts!A:B,2)</f>
        <v>medical</v>
      </c>
      <c r="N6437" s="12" t="str">
        <f t="shared" si="26"/>
        <v>Oct 2017</v>
      </c>
      <c r="O6437" s="12" t="str">
        <f t="shared" si="747"/>
        <v>Oct 2017</v>
      </c>
      <c r="P6437" s="12">
        <f>VLOOKUP(D6437,accounts!A:G,4)</f>
        <v>3922.42</v>
      </c>
      <c r="Q6437" s="12">
        <f t="shared" si="748"/>
        <v>0</v>
      </c>
    </row>
    <row r="6438">
      <c r="A6438" s="14" t="s">
        <v>6617</v>
      </c>
      <c r="B6438" s="14" t="s">
        <v>45</v>
      </c>
      <c r="C6438" s="14" t="s">
        <v>22</v>
      </c>
      <c r="D6438" s="14" t="s">
        <v>131</v>
      </c>
      <c r="E6438" s="14" t="s">
        <v>5</v>
      </c>
      <c r="F6438" s="15">
        <v>43020.0</v>
      </c>
      <c r="G6438" s="15">
        <v>43029.0</v>
      </c>
      <c r="H6438" s="14">
        <v>528.0</v>
      </c>
      <c r="I6438" s="12">
        <f>VLOOKUP(C6438, products!$A$1:$C$8, 3, FALSE)</f>
        <v>550</v>
      </c>
      <c r="J6438" s="12" t="str">
        <f>VLOOKUP(B6438,sales_teams!A:C,3)</f>
        <v>East</v>
      </c>
      <c r="K6438" s="12" t="str">
        <f>VLOOKUP(B6438,sales_teams!A:C,2)</f>
        <v>Rocco Neubert</v>
      </c>
      <c r="L6438" s="12" t="str">
        <f>VLOOKUP(D6438,accounts!A:G,6)</f>
        <v>United States</v>
      </c>
      <c r="M6438" s="12" t="str">
        <f>VLOOKUP(D6438,accounts!A:B,2)</f>
        <v>marketing</v>
      </c>
      <c r="N6438" s="12" t="str">
        <f t="shared" si="26"/>
        <v>Oct 2017</v>
      </c>
      <c r="O6438" s="12" t="str">
        <f t="shared" si="747"/>
        <v>Oct 2017</v>
      </c>
      <c r="P6438" s="12">
        <f>VLOOKUP(D6438,accounts!A:G,4)</f>
        <v>45.39</v>
      </c>
      <c r="Q6438" s="12">
        <f t="shared" si="748"/>
        <v>0</v>
      </c>
    </row>
    <row r="6439">
      <c r="A6439" s="14" t="s">
        <v>6618</v>
      </c>
      <c r="B6439" s="14" t="s">
        <v>45</v>
      </c>
      <c r="C6439" s="14" t="s">
        <v>17</v>
      </c>
      <c r="D6439" s="14" t="s">
        <v>95</v>
      </c>
      <c r="E6439" s="14" t="s">
        <v>5</v>
      </c>
      <c r="F6439" s="15">
        <v>43020.0</v>
      </c>
      <c r="G6439" s="15">
        <v>43097.0</v>
      </c>
      <c r="H6439" s="14">
        <v>5064.0</v>
      </c>
      <c r="I6439" s="12">
        <f>VLOOKUP(C6439, products!$A$1:$C$8, 3, FALSE)</f>
        <v>4821</v>
      </c>
      <c r="J6439" s="12" t="str">
        <f>VLOOKUP(B6439,sales_teams!A:C,3)</f>
        <v>East</v>
      </c>
      <c r="K6439" s="12" t="str">
        <f>VLOOKUP(B6439,sales_teams!A:C,2)</f>
        <v>Rocco Neubert</v>
      </c>
      <c r="L6439" s="12" t="str">
        <f>VLOOKUP(D6439,accounts!A:G,6)</f>
        <v>United States</v>
      </c>
      <c r="M6439" s="12" t="str">
        <f>VLOOKUP(D6439,accounts!A:B,2)</f>
        <v>technolgy</v>
      </c>
      <c r="N6439" s="12" t="str">
        <f t="shared" si="26"/>
        <v>Oct 2017</v>
      </c>
      <c r="O6439" s="12" t="str">
        <f t="shared" si="747"/>
        <v>Dec 2017</v>
      </c>
      <c r="P6439" s="12">
        <f>VLOOKUP(D6439,accounts!A:G,4)</f>
        <v>1520.66</v>
      </c>
      <c r="Q6439" s="12">
        <f t="shared" si="748"/>
        <v>61</v>
      </c>
    </row>
    <row r="6440">
      <c r="A6440" s="14" t="s">
        <v>6619</v>
      </c>
      <c r="B6440" s="14" t="s">
        <v>45</v>
      </c>
      <c r="C6440" s="14" t="s">
        <v>21</v>
      </c>
      <c r="D6440" s="14" t="s">
        <v>95</v>
      </c>
      <c r="E6440" s="14" t="s">
        <v>5</v>
      </c>
      <c r="F6440" s="15">
        <v>43020.0</v>
      </c>
      <c r="G6440" s="15">
        <v>43075.0</v>
      </c>
      <c r="H6440" s="14">
        <v>3203.0</v>
      </c>
      <c r="I6440" s="12">
        <f>VLOOKUP(C6440, products!$A$1:$C$8, 3, FALSE)</f>
        <v>3393</v>
      </c>
      <c r="J6440" s="12" t="str">
        <f>VLOOKUP(B6440,sales_teams!A:C,3)</f>
        <v>East</v>
      </c>
      <c r="K6440" s="12" t="str">
        <f>VLOOKUP(B6440,sales_teams!A:C,2)</f>
        <v>Rocco Neubert</v>
      </c>
      <c r="L6440" s="12" t="str">
        <f>VLOOKUP(D6440,accounts!A:G,6)</f>
        <v>United States</v>
      </c>
      <c r="M6440" s="12" t="str">
        <f>VLOOKUP(D6440,accounts!A:B,2)</f>
        <v>technolgy</v>
      </c>
      <c r="N6440" s="12" t="str">
        <f t="shared" si="26"/>
        <v>Oct 2017</v>
      </c>
      <c r="O6440" s="12" t="str">
        <f t="shared" si="747"/>
        <v>Dec 2017</v>
      </c>
      <c r="P6440" s="12">
        <f>VLOOKUP(D6440,accounts!A:G,4)</f>
        <v>1520.66</v>
      </c>
      <c r="Q6440" s="12">
        <f t="shared" si="748"/>
        <v>61</v>
      </c>
    </row>
    <row r="6441">
      <c r="A6441" s="14" t="s">
        <v>6620</v>
      </c>
      <c r="B6441" s="14" t="s">
        <v>46</v>
      </c>
      <c r="C6441" s="14" t="s">
        <v>22</v>
      </c>
      <c r="D6441" s="14" t="s">
        <v>76</v>
      </c>
      <c r="E6441" s="14" t="s">
        <v>5</v>
      </c>
      <c r="F6441" s="15">
        <v>43020.0</v>
      </c>
      <c r="G6441" s="15">
        <v>43041.0</v>
      </c>
      <c r="H6441" s="14">
        <v>549.0</v>
      </c>
      <c r="I6441" s="12">
        <f>VLOOKUP(C6441, products!$A$1:$C$8, 3, FALSE)</f>
        <v>550</v>
      </c>
      <c r="J6441" s="12" t="str">
        <f>VLOOKUP(B6441,sales_teams!A:C,3)</f>
        <v>East</v>
      </c>
      <c r="K6441" s="12" t="str">
        <f>VLOOKUP(B6441,sales_teams!A:C,2)</f>
        <v>Rocco Neubert</v>
      </c>
      <c r="L6441" s="12" t="str">
        <f>VLOOKUP(D6441,accounts!A:G,6)</f>
        <v>United States</v>
      </c>
      <c r="M6441" s="12" t="str">
        <f>VLOOKUP(D6441,accounts!A:B,2)</f>
        <v>software</v>
      </c>
      <c r="N6441" s="12" t="str">
        <f t="shared" si="26"/>
        <v>Oct 2017</v>
      </c>
      <c r="O6441" s="12" t="str">
        <f t="shared" si="747"/>
        <v>Nov 2017</v>
      </c>
      <c r="P6441" s="12">
        <f>VLOOKUP(D6441,accounts!A:G,4)</f>
        <v>6354.87</v>
      </c>
      <c r="Q6441" s="12">
        <f t="shared" si="748"/>
        <v>31</v>
      </c>
    </row>
    <row r="6442">
      <c r="A6442" s="14" t="s">
        <v>6621</v>
      </c>
      <c r="B6442" s="14" t="s">
        <v>47</v>
      </c>
      <c r="C6442" s="14" t="s">
        <v>22</v>
      </c>
      <c r="D6442" s="14" t="s">
        <v>135</v>
      </c>
      <c r="E6442" s="14" t="s">
        <v>5</v>
      </c>
      <c r="F6442" s="15">
        <v>43020.0</v>
      </c>
      <c r="G6442" s="15">
        <v>43031.0</v>
      </c>
      <c r="H6442" s="14">
        <v>594.0</v>
      </c>
      <c r="I6442" s="12">
        <f>VLOOKUP(C6442, products!$A$1:$C$8, 3, FALSE)</f>
        <v>550</v>
      </c>
      <c r="J6442" s="12" t="str">
        <f>VLOOKUP(B6442,sales_teams!A:C,3)</f>
        <v>East</v>
      </c>
      <c r="K6442" s="12" t="str">
        <f>VLOOKUP(B6442,sales_teams!A:C,2)</f>
        <v>Rocco Neubert</v>
      </c>
      <c r="L6442" s="12" t="str">
        <f>VLOOKUP(D6442,accounts!A:G,6)</f>
        <v>United States</v>
      </c>
      <c r="M6442" s="12" t="str">
        <f>VLOOKUP(D6442,accounts!A:B,2)</f>
        <v>software</v>
      </c>
      <c r="N6442" s="12" t="str">
        <f t="shared" si="26"/>
        <v>Oct 2017</v>
      </c>
      <c r="O6442" s="12" t="str">
        <f t="shared" si="747"/>
        <v>Oct 2017</v>
      </c>
      <c r="P6442" s="12">
        <f>VLOOKUP(D6442,accounts!A:G,4)</f>
        <v>98.79</v>
      </c>
      <c r="Q6442" s="12">
        <f t="shared" si="748"/>
        <v>0</v>
      </c>
    </row>
    <row r="6443">
      <c r="A6443" s="14" t="s">
        <v>6622</v>
      </c>
      <c r="B6443" s="14" t="s">
        <v>48</v>
      </c>
      <c r="C6443" s="14" t="s">
        <v>22</v>
      </c>
      <c r="D6443" s="14" t="s">
        <v>103</v>
      </c>
      <c r="E6443" s="14" t="s">
        <v>26</v>
      </c>
      <c r="F6443" s="15">
        <v>43020.0</v>
      </c>
      <c r="G6443" s="15">
        <v>43029.0</v>
      </c>
      <c r="H6443" s="14">
        <v>0.0</v>
      </c>
      <c r="I6443" s="12">
        <f>VLOOKUP(C6443, products!$A$1:$C$8, 3, FALSE)</f>
        <v>550</v>
      </c>
      <c r="J6443" s="12" t="str">
        <f>VLOOKUP(B6443,sales_teams!A:C,3)</f>
        <v>East</v>
      </c>
      <c r="K6443" s="12" t="str">
        <f>VLOOKUP(B6443,sales_teams!A:C,2)</f>
        <v>Rocco Neubert</v>
      </c>
      <c r="L6443" s="12" t="str">
        <f>VLOOKUP(D6443,accounts!A:G,6)</f>
        <v>Norway</v>
      </c>
      <c r="M6443" s="12" t="str">
        <f>VLOOKUP(D6443,accounts!A:B,2)</f>
        <v>technolgy</v>
      </c>
      <c r="N6443" s="12" t="str">
        <f t="shared" si="26"/>
        <v>Oct 2017</v>
      </c>
      <c r="O6443" s="12" t="str">
        <f t="shared" si="747"/>
        <v>Oct 2017</v>
      </c>
      <c r="P6443" s="12">
        <f>VLOOKUP(D6443,accounts!A:G,4)</f>
        <v>1223.72</v>
      </c>
      <c r="Q6443" s="12">
        <f t="shared" si="748"/>
        <v>0</v>
      </c>
    </row>
    <row r="6444">
      <c r="A6444" s="14" t="s">
        <v>6623</v>
      </c>
      <c r="B6444" s="14" t="s">
        <v>48</v>
      </c>
      <c r="C6444" s="14" t="s">
        <v>22</v>
      </c>
      <c r="D6444" s="14" t="s">
        <v>103</v>
      </c>
      <c r="E6444" s="14" t="s">
        <v>26</v>
      </c>
      <c r="F6444" s="15">
        <v>43020.0</v>
      </c>
      <c r="G6444" s="15">
        <v>43030.0</v>
      </c>
      <c r="H6444" s="14">
        <v>0.0</v>
      </c>
      <c r="I6444" s="12">
        <f>VLOOKUP(C6444, products!$A$1:$C$8, 3, FALSE)</f>
        <v>550</v>
      </c>
      <c r="J6444" s="12" t="str">
        <f>VLOOKUP(B6444,sales_teams!A:C,3)</f>
        <v>East</v>
      </c>
      <c r="K6444" s="12" t="str">
        <f>VLOOKUP(B6444,sales_teams!A:C,2)</f>
        <v>Rocco Neubert</v>
      </c>
      <c r="L6444" s="12" t="str">
        <f>VLOOKUP(D6444,accounts!A:G,6)</f>
        <v>Norway</v>
      </c>
      <c r="M6444" s="12" t="str">
        <f>VLOOKUP(D6444,accounts!A:B,2)</f>
        <v>technolgy</v>
      </c>
      <c r="N6444" s="12" t="str">
        <f t="shared" si="26"/>
        <v>Oct 2017</v>
      </c>
      <c r="O6444" s="12" t="str">
        <f t="shared" si="747"/>
        <v>Oct 2017</v>
      </c>
      <c r="P6444" s="12">
        <f>VLOOKUP(D6444,accounts!A:G,4)</f>
        <v>1223.72</v>
      </c>
      <c r="Q6444" s="12">
        <f t="shared" si="748"/>
        <v>0</v>
      </c>
    </row>
    <row r="6445">
      <c r="A6445" s="14" t="s">
        <v>6624</v>
      </c>
      <c r="B6445" s="14" t="s">
        <v>49</v>
      </c>
      <c r="C6445" s="14" t="s">
        <v>22</v>
      </c>
      <c r="D6445" s="14" t="s">
        <v>85</v>
      </c>
      <c r="E6445" s="14" t="s">
        <v>5</v>
      </c>
      <c r="F6445" s="15">
        <v>43020.0</v>
      </c>
      <c r="G6445" s="15">
        <v>43040.0</v>
      </c>
      <c r="H6445" s="14">
        <v>529.0</v>
      </c>
      <c r="I6445" s="12">
        <f>VLOOKUP(C6445, products!$A$1:$C$8, 3, FALSE)</f>
        <v>550</v>
      </c>
      <c r="J6445" s="12" t="str">
        <f>VLOOKUP(B6445,sales_teams!A:C,3)</f>
        <v>West</v>
      </c>
      <c r="K6445" s="12" t="str">
        <f>VLOOKUP(B6445,sales_teams!A:C,2)</f>
        <v>Summer Sewald</v>
      </c>
      <c r="L6445" s="12" t="str">
        <f>VLOOKUP(D6445,accounts!A:G,6)</f>
        <v>United States</v>
      </c>
      <c r="M6445" s="12" t="str">
        <f>VLOOKUP(D6445,accounts!A:B,2)</f>
        <v>medical</v>
      </c>
      <c r="N6445" s="12" t="str">
        <f t="shared" si="26"/>
        <v>Oct 2017</v>
      </c>
      <c r="O6445" s="12" t="str">
        <f t="shared" si="747"/>
        <v>Nov 2017</v>
      </c>
      <c r="P6445" s="12">
        <f>VLOOKUP(D6445,accounts!A:G,4)</f>
        <v>2741.37</v>
      </c>
      <c r="Q6445" s="12">
        <f t="shared" si="748"/>
        <v>31</v>
      </c>
    </row>
    <row r="6446">
      <c r="A6446" s="14" t="s">
        <v>6625</v>
      </c>
      <c r="B6446" s="14" t="s">
        <v>51</v>
      </c>
      <c r="C6446" s="14" t="s">
        <v>17</v>
      </c>
      <c r="D6446" s="14" t="s">
        <v>93</v>
      </c>
      <c r="E6446" s="14" t="s">
        <v>5</v>
      </c>
      <c r="F6446" s="15">
        <v>43020.0</v>
      </c>
      <c r="G6446" s="15">
        <v>43025.0</v>
      </c>
      <c r="H6446" s="14">
        <v>4505.0</v>
      </c>
      <c r="I6446" s="12">
        <f>VLOOKUP(C6446, products!$A$1:$C$8, 3, FALSE)</f>
        <v>4821</v>
      </c>
      <c r="J6446" s="12" t="str">
        <f>VLOOKUP(B6446,sales_teams!A:C,3)</f>
        <v>West</v>
      </c>
      <c r="K6446" s="12" t="str">
        <f>VLOOKUP(B6446,sales_teams!A:C,2)</f>
        <v>Summer Sewald</v>
      </c>
      <c r="L6446" s="12" t="str">
        <f>VLOOKUP(D6446,accounts!A:G,6)</f>
        <v>United States</v>
      </c>
      <c r="M6446" s="12" t="str">
        <f>VLOOKUP(D6446,accounts!A:B,2)</f>
        <v>retail</v>
      </c>
      <c r="N6446" s="12" t="str">
        <f t="shared" si="26"/>
        <v>Oct 2017</v>
      </c>
      <c r="O6446" s="12" t="str">
        <f t="shared" si="747"/>
        <v>Oct 2017</v>
      </c>
      <c r="P6446" s="12">
        <f>VLOOKUP(D6446,accounts!A:G,4)</f>
        <v>4968.91</v>
      </c>
      <c r="Q6446" s="12">
        <f t="shared" si="748"/>
        <v>0</v>
      </c>
    </row>
    <row r="6447">
      <c r="A6447" s="14" t="s">
        <v>6626</v>
      </c>
      <c r="B6447" s="14" t="s">
        <v>52</v>
      </c>
      <c r="C6447" s="14" t="s">
        <v>22</v>
      </c>
      <c r="D6447" s="14" t="s">
        <v>101</v>
      </c>
      <c r="E6447" s="14" t="s">
        <v>5</v>
      </c>
      <c r="F6447" s="15">
        <v>43020.0</v>
      </c>
      <c r="G6447" s="15">
        <v>43080.0</v>
      </c>
      <c r="H6447" s="14">
        <v>457.0</v>
      </c>
      <c r="I6447" s="12">
        <f>VLOOKUP(C6447, products!$A$1:$C$8, 3, FALSE)</f>
        <v>550</v>
      </c>
      <c r="J6447" s="12" t="str">
        <f>VLOOKUP(B6447,sales_teams!A:C,3)</f>
        <v>West</v>
      </c>
      <c r="K6447" s="12" t="str">
        <f>VLOOKUP(B6447,sales_teams!A:C,2)</f>
        <v>Summer Sewald</v>
      </c>
      <c r="L6447" s="12" t="str">
        <f>VLOOKUP(D6447,accounts!A:G,6)</f>
        <v>United States</v>
      </c>
      <c r="M6447" s="12" t="str">
        <f>VLOOKUP(D6447,accounts!A:B,2)</f>
        <v>finance</v>
      </c>
      <c r="N6447" s="12" t="str">
        <f t="shared" si="26"/>
        <v>Oct 2017</v>
      </c>
      <c r="O6447" s="12" t="str">
        <f t="shared" si="747"/>
        <v>Dec 2017</v>
      </c>
      <c r="P6447" s="12">
        <f>VLOOKUP(D6447,accounts!A:G,4)</f>
        <v>1102.43</v>
      </c>
      <c r="Q6447" s="12">
        <f t="shared" si="748"/>
        <v>61</v>
      </c>
    </row>
    <row r="6448">
      <c r="A6448" s="14" t="s">
        <v>6627</v>
      </c>
      <c r="B6448" s="14" t="s">
        <v>52</v>
      </c>
      <c r="C6448" s="14" t="s">
        <v>21</v>
      </c>
      <c r="D6448" s="14" t="s">
        <v>71</v>
      </c>
      <c r="E6448" s="14" t="s">
        <v>5</v>
      </c>
      <c r="F6448" s="15">
        <v>43020.0</v>
      </c>
      <c r="G6448" s="15">
        <v>43021.0</v>
      </c>
      <c r="H6448" s="14">
        <v>3090.0</v>
      </c>
      <c r="I6448" s="12">
        <f>VLOOKUP(C6448, products!$A$1:$C$8, 3, FALSE)</f>
        <v>3393</v>
      </c>
      <c r="J6448" s="12" t="str">
        <f>VLOOKUP(B6448,sales_teams!A:C,3)</f>
        <v>West</v>
      </c>
      <c r="K6448" s="12" t="str">
        <f>VLOOKUP(B6448,sales_teams!A:C,2)</f>
        <v>Summer Sewald</v>
      </c>
      <c r="L6448" s="12" t="str">
        <f>VLOOKUP(D6448,accounts!A:G,6)</f>
        <v>United States</v>
      </c>
      <c r="M6448" s="12" t="str">
        <f>VLOOKUP(D6448,accounts!A:B,2)</f>
        <v>services</v>
      </c>
      <c r="N6448" s="12" t="str">
        <f t="shared" si="26"/>
        <v>Oct 2017</v>
      </c>
      <c r="O6448" s="12" t="str">
        <f t="shared" si="747"/>
        <v>Oct 2017</v>
      </c>
      <c r="P6448" s="12">
        <f>VLOOKUP(D6448,accounts!A:G,4)</f>
        <v>2041.73</v>
      </c>
      <c r="Q6448" s="12">
        <f t="shared" si="748"/>
        <v>0</v>
      </c>
    </row>
    <row r="6449">
      <c r="A6449" s="14" t="s">
        <v>6628</v>
      </c>
      <c r="B6449" s="14" t="s">
        <v>54</v>
      </c>
      <c r="C6449" s="14" t="s">
        <v>19</v>
      </c>
      <c r="D6449" s="14" t="s">
        <v>125</v>
      </c>
      <c r="E6449" s="14" t="s">
        <v>5</v>
      </c>
      <c r="F6449" s="15">
        <v>43020.0</v>
      </c>
      <c r="G6449" s="15">
        <v>43022.0</v>
      </c>
      <c r="H6449" s="14">
        <v>53.0</v>
      </c>
      <c r="I6449" s="12">
        <f>VLOOKUP(C6449, products!$A$1:$C$8, 3, FALSE)</f>
        <v>55</v>
      </c>
      <c r="J6449" s="12" t="str">
        <f>VLOOKUP(B6449,sales_teams!A:C,3)</f>
        <v>West</v>
      </c>
      <c r="K6449" s="12" t="str">
        <f>VLOOKUP(B6449,sales_teams!A:C,2)</f>
        <v>Summer Sewald</v>
      </c>
      <c r="L6449" s="12" t="str">
        <f>VLOOKUP(D6449,accounts!A:G,6)</f>
        <v>China</v>
      </c>
      <c r="M6449" s="12" t="str">
        <f>VLOOKUP(D6449,accounts!A:B,2)</f>
        <v>technolgy</v>
      </c>
      <c r="N6449" s="12" t="str">
        <f t="shared" si="26"/>
        <v>Oct 2017</v>
      </c>
      <c r="O6449" s="12" t="str">
        <f t="shared" si="747"/>
        <v>Oct 2017</v>
      </c>
      <c r="P6449" s="12">
        <f>VLOOKUP(D6449,accounts!A:G,4)</f>
        <v>40.79</v>
      </c>
      <c r="Q6449" s="12">
        <f t="shared" si="748"/>
        <v>0</v>
      </c>
    </row>
    <row r="6450">
      <c r="A6450" s="14" t="s">
        <v>6629</v>
      </c>
      <c r="B6450" s="14" t="s">
        <v>59</v>
      </c>
      <c r="C6450" s="14" t="s">
        <v>18</v>
      </c>
      <c r="D6450" s="14" t="s">
        <v>88</v>
      </c>
      <c r="E6450" s="14" t="s">
        <v>5</v>
      </c>
      <c r="F6450" s="15">
        <v>43020.0</v>
      </c>
      <c r="G6450" s="15">
        <v>43025.0</v>
      </c>
      <c r="H6450" s="14">
        <v>1004.0</v>
      </c>
      <c r="I6450" s="12">
        <f>VLOOKUP(C6450, products!$A$1:$C$8, 3, FALSE)</f>
        <v>1096</v>
      </c>
      <c r="J6450" s="12" t="str">
        <f>VLOOKUP(B6450,sales_teams!A:C,3)</f>
        <v>West</v>
      </c>
      <c r="K6450" s="12" t="str">
        <f>VLOOKUP(B6450,sales_teams!A:C,2)</f>
        <v>Summer Sewald</v>
      </c>
      <c r="L6450" s="12" t="str">
        <f>VLOOKUP(D6450,accounts!A:G,6)</f>
        <v>United States</v>
      </c>
      <c r="M6450" s="12" t="str">
        <f>VLOOKUP(D6450,accounts!A:B,2)</f>
        <v>retail</v>
      </c>
      <c r="N6450" s="12" t="str">
        <f t="shared" si="26"/>
        <v>Oct 2017</v>
      </c>
      <c r="O6450" s="12" t="str">
        <f t="shared" si="747"/>
        <v>Oct 2017</v>
      </c>
      <c r="P6450" s="12">
        <f>VLOOKUP(D6450,accounts!A:G,4)</f>
        <v>2520.83</v>
      </c>
      <c r="Q6450" s="12">
        <f t="shared" si="748"/>
        <v>0</v>
      </c>
    </row>
    <row r="6451">
      <c r="A6451" s="14" t="s">
        <v>6630</v>
      </c>
      <c r="B6451" s="14" t="s">
        <v>61</v>
      </c>
      <c r="C6451" s="14" t="s">
        <v>21</v>
      </c>
      <c r="D6451" s="14" t="s">
        <v>68</v>
      </c>
      <c r="E6451" s="14" t="s">
        <v>26</v>
      </c>
      <c r="F6451" s="15">
        <v>43020.0</v>
      </c>
      <c r="G6451" s="15">
        <v>43027.0</v>
      </c>
      <c r="H6451" s="14">
        <v>0.0</v>
      </c>
      <c r="I6451" s="12">
        <f>VLOOKUP(C6451, products!$A$1:$C$8, 3, FALSE)</f>
        <v>3393</v>
      </c>
      <c r="J6451" s="12" t="str">
        <f>VLOOKUP(B6451,sales_teams!A:C,3)</f>
        <v>West</v>
      </c>
      <c r="K6451" s="12" t="str">
        <f>VLOOKUP(B6451,sales_teams!A:C,2)</f>
        <v>Summer Sewald</v>
      </c>
      <c r="L6451" s="12" t="str">
        <f>VLOOKUP(D6451,accounts!A:G,6)</f>
        <v>Korea</v>
      </c>
      <c r="M6451" s="12" t="str">
        <f>VLOOKUP(D6451,accounts!A:B,2)</f>
        <v>technolgy</v>
      </c>
      <c r="N6451" s="12" t="str">
        <f t="shared" si="26"/>
        <v>Oct 2017</v>
      </c>
      <c r="O6451" s="12" t="str">
        <f t="shared" si="747"/>
        <v>Oct 2017</v>
      </c>
      <c r="P6451" s="12">
        <f>VLOOKUP(D6451,accounts!A:G,4)</f>
        <v>8170.38</v>
      </c>
      <c r="Q6451" s="12">
        <f t="shared" si="748"/>
        <v>0</v>
      </c>
    </row>
    <row r="6452">
      <c r="A6452" s="14" t="s">
        <v>6631</v>
      </c>
      <c r="B6452" s="14" t="s">
        <v>61</v>
      </c>
      <c r="C6452" s="14" t="s">
        <v>22</v>
      </c>
      <c r="D6452" s="14" t="s">
        <v>113</v>
      </c>
      <c r="E6452" s="14" t="s">
        <v>5</v>
      </c>
      <c r="F6452" s="15">
        <v>43020.0</v>
      </c>
      <c r="G6452" s="15">
        <v>43029.0</v>
      </c>
      <c r="H6452" s="14">
        <v>696.0</v>
      </c>
      <c r="I6452" s="12">
        <f>VLOOKUP(C6452, products!$A$1:$C$8, 3, FALSE)</f>
        <v>550</v>
      </c>
      <c r="J6452" s="12" t="str">
        <f>VLOOKUP(B6452,sales_teams!A:C,3)</f>
        <v>West</v>
      </c>
      <c r="K6452" s="12" t="str">
        <f>VLOOKUP(B6452,sales_teams!A:C,2)</f>
        <v>Summer Sewald</v>
      </c>
      <c r="L6452" s="12" t="str">
        <f>VLOOKUP(D6452,accounts!A:G,6)</f>
        <v>United States</v>
      </c>
      <c r="M6452" s="12" t="str">
        <f>VLOOKUP(D6452,accounts!A:B,2)</f>
        <v>retail</v>
      </c>
      <c r="N6452" s="12" t="str">
        <f t="shared" si="26"/>
        <v>Oct 2017</v>
      </c>
      <c r="O6452" s="12" t="str">
        <f t="shared" si="747"/>
        <v>Oct 2017</v>
      </c>
      <c r="P6452" s="12">
        <f>VLOOKUP(D6452,accounts!A:G,4)</f>
        <v>1388.67</v>
      </c>
      <c r="Q6452" s="12">
        <f t="shared" si="748"/>
        <v>0</v>
      </c>
    </row>
    <row r="6453">
      <c r="A6453" s="14" t="s">
        <v>6632</v>
      </c>
      <c r="B6453" s="14" t="s">
        <v>32</v>
      </c>
      <c r="C6453" s="14" t="s">
        <v>19</v>
      </c>
      <c r="D6453" s="14" t="s">
        <v>70</v>
      </c>
      <c r="E6453" s="14" t="s">
        <v>26</v>
      </c>
      <c r="F6453" s="15">
        <v>43021.0</v>
      </c>
      <c r="G6453" s="15">
        <v>43030.0</v>
      </c>
      <c r="H6453" s="14">
        <v>0.0</v>
      </c>
      <c r="I6453" s="12">
        <f>VLOOKUP(C6453, products!$A$1:$C$8, 3, FALSE)</f>
        <v>55</v>
      </c>
      <c r="J6453" s="12" t="str">
        <f>VLOOKUP(B6453,sales_teams!A:C,3)</f>
        <v>Central</v>
      </c>
      <c r="K6453" s="12" t="str">
        <f>VLOOKUP(B6453,sales_teams!A:C,2)</f>
        <v>Dustin Brinkmann</v>
      </c>
      <c r="L6453" s="12" t="str">
        <f>VLOOKUP(D6453,accounts!A:G,6)</f>
        <v>United States</v>
      </c>
      <c r="M6453" s="12" t="str">
        <f>VLOOKUP(D6453,accounts!A:B,2)</f>
        <v>telecommunications</v>
      </c>
      <c r="N6453" s="12" t="str">
        <f t="shared" si="26"/>
        <v>Oct 2017</v>
      </c>
      <c r="O6453" s="12" t="str">
        <f t="shared" si="747"/>
        <v>Oct 2017</v>
      </c>
      <c r="P6453" s="12">
        <f>VLOOKUP(D6453,accounts!A:G,4)</f>
        <v>5266.09</v>
      </c>
      <c r="Q6453" s="12">
        <f t="shared" si="748"/>
        <v>0</v>
      </c>
    </row>
    <row r="6454">
      <c r="A6454" s="14" t="s">
        <v>6633</v>
      </c>
      <c r="B6454" s="14" t="s">
        <v>34</v>
      </c>
      <c r="C6454" s="14" t="s">
        <v>18</v>
      </c>
      <c r="D6454" s="14" t="s">
        <v>133</v>
      </c>
      <c r="E6454" s="14" t="s">
        <v>5</v>
      </c>
      <c r="F6454" s="15">
        <v>43021.0</v>
      </c>
      <c r="G6454" s="15">
        <v>43031.0</v>
      </c>
      <c r="H6454" s="14">
        <v>888.0</v>
      </c>
      <c r="I6454" s="12">
        <f>VLOOKUP(C6454, products!$A$1:$C$8, 3, FALSE)</f>
        <v>1096</v>
      </c>
      <c r="J6454" s="12" t="str">
        <f>VLOOKUP(B6454,sales_teams!A:C,3)</f>
        <v>Central</v>
      </c>
      <c r="K6454" s="12" t="str">
        <f>VLOOKUP(B6454,sales_teams!A:C,2)</f>
        <v>Dustin Brinkmann</v>
      </c>
      <c r="L6454" s="12" t="str">
        <f>VLOOKUP(D6454,accounts!A:G,6)</f>
        <v>United States</v>
      </c>
      <c r="M6454" s="12" t="str">
        <f>VLOOKUP(D6454,accounts!A:B,2)</f>
        <v>finance</v>
      </c>
      <c r="N6454" s="12" t="str">
        <f t="shared" si="26"/>
        <v>Oct 2017</v>
      </c>
      <c r="O6454" s="12" t="str">
        <f t="shared" si="747"/>
        <v>Oct 2017</v>
      </c>
      <c r="P6454" s="12">
        <f>VLOOKUP(D6454,accounts!A:G,4)</f>
        <v>355.23</v>
      </c>
      <c r="Q6454" s="12">
        <f t="shared" si="748"/>
        <v>0</v>
      </c>
    </row>
    <row r="6455">
      <c r="A6455" s="14" t="s">
        <v>6634</v>
      </c>
      <c r="B6455" s="14" t="s">
        <v>35</v>
      </c>
      <c r="C6455" s="14" t="s">
        <v>21</v>
      </c>
      <c r="D6455" s="14" t="s">
        <v>71</v>
      </c>
      <c r="E6455" s="14" t="s">
        <v>26</v>
      </c>
      <c r="F6455" s="15">
        <v>43021.0</v>
      </c>
      <c r="G6455" s="15">
        <v>43026.0</v>
      </c>
      <c r="H6455" s="14">
        <v>0.0</v>
      </c>
      <c r="I6455" s="12">
        <f>VLOOKUP(C6455, products!$A$1:$C$8, 3, FALSE)</f>
        <v>3393</v>
      </c>
      <c r="J6455" s="12" t="str">
        <f>VLOOKUP(B6455,sales_teams!A:C,3)</f>
        <v>Central</v>
      </c>
      <c r="K6455" s="12" t="str">
        <f>VLOOKUP(B6455,sales_teams!A:C,2)</f>
        <v>Dustin Brinkmann</v>
      </c>
      <c r="L6455" s="12" t="str">
        <f>VLOOKUP(D6455,accounts!A:G,6)</f>
        <v>United States</v>
      </c>
      <c r="M6455" s="12" t="str">
        <f>VLOOKUP(D6455,accounts!A:B,2)</f>
        <v>services</v>
      </c>
      <c r="N6455" s="12" t="str">
        <f t="shared" si="26"/>
        <v>Oct 2017</v>
      </c>
      <c r="O6455" s="12" t="str">
        <f t="shared" si="747"/>
        <v>Oct 2017</v>
      </c>
      <c r="P6455" s="12">
        <f>VLOOKUP(D6455,accounts!A:G,4)</f>
        <v>2041.73</v>
      </c>
      <c r="Q6455" s="12">
        <f t="shared" si="748"/>
        <v>0</v>
      </c>
    </row>
    <row r="6456">
      <c r="A6456" s="14" t="s">
        <v>6635</v>
      </c>
      <c r="B6456" s="14" t="s">
        <v>36</v>
      </c>
      <c r="C6456" s="14" t="s">
        <v>18</v>
      </c>
      <c r="D6456" s="14" t="s">
        <v>147</v>
      </c>
      <c r="E6456" s="14" t="s">
        <v>26</v>
      </c>
      <c r="F6456" s="15">
        <v>43021.0</v>
      </c>
      <c r="G6456" s="15">
        <v>43028.0</v>
      </c>
      <c r="H6456" s="14">
        <v>0.0</v>
      </c>
      <c r="I6456" s="12">
        <f>VLOOKUP(C6456, products!$A$1:$C$8, 3, FALSE)</f>
        <v>1096</v>
      </c>
      <c r="J6456" s="12" t="str">
        <f>VLOOKUP(B6456,sales_teams!A:C,3)</f>
        <v>Central</v>
      </c>
      <c r="K6456" s="12" t="str">
        <f>VLOOKUP(B6456,sales_teams!A:C,2)</f>
        <v>Dustin Brinkmann</v>
      </c>
      <c r="L6456" s="12" t="str">
        <f>VLOOKUP(D6456,accounts!A:G,6)</f>
        <v>United States</v>
      </c>
      <c r="M6456" s="12" t="str">
        <f>VLOOKUP(D6456,accounts!A:B,2)</f>
        <v>retail</v>
      </c>
      <c r="N6456" s="12" t="str">
        <f t="shared" si="26"/>
        <v>Oct 2017</v>
      </c>
      <c r="O6456" s="12" t="str">
        <f t="shared" si="747"/>
        <v>Oct 2017</v>
      </c>
      <c r="P6456" s="12">
        <f>VLOOKUP(D6456,accounts!A:G,4)</f>
        <v>71.12</v>
      </c>
      <c r="Q6456" s="12">
        <f t="shared" si="748"/>
        <v>0</v>
      </c>
    </row>
    <row r="6457">
      <c r="A6457" s="14" t="s">
        <v>6636</v>
      </c>
      <c r="B6457" s="14" t="s">
        <v>36</v>
      </c>
      <c r="C6457" s="14" t="s">
        <v>20</v>
      </c>
      <c r="D6457" s="14" t="s">
        <v>138</v>
      </c>
      <c r="E6457" s="14" t="s">
        <v>26</v>
      </c>
      <c r="F6457" s="15">
        <v>43021.0</v>
      </c>
      <c r="G6457" s="15">
        <v>43060.0</v>
      </c>
      <c r="H6457" s="14">
        <v>0.0</v>
      </c>
      <c r="I6457" s="12">
        <f>VLOOKUP(C6457, products!$A$1:$C$8, 3, FALSE)</f>
        <v>5482</v>
      </c>
      <c r="J6457" s="12" t="str">
        <f>VLOOKUP(B6457,sales_teams!A:C,3)</f>
        <v>Central</v>
      </c>
      <c r="K6457" s="12" t="str">
        <f>VLOOKUP(B6457,sales_teams!A:C,2)</f>
        <v>Dustin Brinkmann</v>
      </c>
      <c r="L6457" s="12" t="str">
        <f>VLOOKUP(D6457,accounts!A:G,6)</f>
        <v>United States</v>
      </c>
      <c r="M6457" s="12" t="str">
        <f>VLOOKUP(D6457,accounts!A:B,2)</f>
        <v>retail</v>
      </c>
      <c r="N6457" s="12" t="str">
        <f t="shared" si="26"/>
        <v>Oct 2017</v>
      </c>
      <c r="O6457" s="12" t="str">
        <f t="shared" si="747"/>
        <v>Nov 2017</v>
      </c>
      <c r="P6457" s="12">
        <f>VLOOKUP(D6457,accounts!A:G,4)</f>
        <v>2261.05</v>
      </c>
      <c r="Q6457" s="12">
        <f t="shared" si="748"/>
        <v>31</v>
      </c>
    </row>
    <row r="6458">
      <c r="A6458" s="14" t="s">
        <v>6637</v>
      </c>
      <c r="B6458" s="14" t="s">
        <v>37</v>
      </c>
      <c r="C6458" s="14" t="s">
        <v>17</v>
      </c>
      <c r="D6458" s="14" t="s">
        <v>65</v>
      </c>
      <c r="E6458" s="14" t="s">
        <v>26</v>
      </c>
      <c r="F6458" s="15">
        <v>43021.0</v>
      </c>
      <c r="G6458" s="15">
        <v>43030.0</v>
      </c>
      <c r="H6458" s="14">
        <v>0.0</v>
      </c>
      <c r="I6458" s="12">
        <f>VLOOKUP(C6458, products!$A$1:$C$8, 3, FALSE)</f>
        <v>4821</v>
      </c>
      <c r="J6458" s="12" t="str">
        <f>VLOOKUP(B6458,sales_teams!A:C,3)</f>
        <v>East</v>
      </c>
      <c r="K6458" s="12" t="str">
        <f>VLOOKUP(B6458,sales_teams!A:C,2)</f>
        <v>Rocco Neubert</v>
      </c>
      <c r="L6458" s="12" t="str">
        <f>VLOOKUP(D6458,accounts!A:G,6)</f>
        <v>United States</v>
      </c>
      <c r="M6458" s="12" t="str">
        <f>VLOOKUP(D6458,accounts!A:B,2)</f>
        <v>technolgy</v>
      </c>
      <c r="N6458" s="12" t="str">
        <f t="shared" si="26"/>
        <v>Oct 2017</v>
      </c>
      <c r="O6458" s="12" t="str">
        <f t="shared" si="747"/>
        <v>Oct 2017</v>
      </c>
      <c r="P6458" s="12">
        <f>VLOOKUP(D6458,accounts!A:G,4)</f>
        <v>7708.38</v>
      </c>
      <c r="Q6458" s="12">
        <f t="shared" si="748"/>
        <v>0</v>
      </c>
    </row>
    <row r="6459">
      <c r="A6459" s="14" t="s">
        <v>6638</v>
      </c>
      <c r="B6459" s="14" t="s">
        <v>38</v>
      </c>
      <c r="C6459" s="14" t="s">
        <v>17</v>
      </c>
      <c r="D6459" s="14" t="s">
        <v>127</v>
      </c>
      <c r="E6459" s="14" t="s">
        <v>5</v>
      </c>
      <c r="F6459" s="15">
        <v>43021.0</v>
      </c>
      <c r="G6459" s="15">
        <v>43032.0</v>
      </c>
      <c r="H6459" s="14">
        <v>4767.0</v>
      </c>
      <c r="I6459" s="12">
        <f>VLOOKUP(C6459, products!$A$1:$C$8, 3, FALSE)</f>
        <v>4821</v>
      </c>
      <c r="J6459" s="12" t="str">
        <f>VLOOKUP(B6459,sales_teams!A:C,3)</f>
        <v>East</v>
      </c>
      <c r="K6459" s="12" t="str">
        <f>VLOOKUP(B6459,sales_teams!A:C,2)</f>
        <v>Rocco Neubert</v>
      </c>
      <c r="L6459" s="12" t="str">
        <f>VLOOKUP(D6459,accounts!A:G,6)</f>
        <v>United States</v>
      </c>
      <c r="M6459" s="12" t="str">
        <f>VLOOKUP(D6459,accounts!A:B,2)</f>
        <v>telecommunications</v>
      </c>
      <c r="N6459" s="12" t="str">
        <f t="shared" si="26"/>
        <v>Oct 2017</v>
      </c>
      <c r="O6459" s="12" t="str">
        <f t="shared" si="747"/>
        <v>Oct 2017</v>
      </c>
      <c r="P6459" s="12">
        <f>VLOOKUP(D6459,accounts!A:G,4)</f>
        <v>86.68</v>
      </c>
      <c r="Q6459" s="12">
        <f t="shared" si="748"/>
        <v>0</v>
      </c>
    </row>
    <row r="6460">
      <c r="A6460" s="14" t="s">
        <v>6639</v>
      </c>
      <c r="B6460" s="14" t="s">
        <v>38</v>
      </c>
      <c r="C6460" s="14" t="s">
        <v>17</v>
      </c>
      <c r="D6460" s="14" t="s">
        <v>68</v>
      </c>
      <c r="E6460" s="14" t="s">
        <v>5</v>
      </c>
      <c r="F6460" s="15">
        <v>43021.0</v>
      </c>
      <c r="G6460" s="15">
        <v>43089.0</v>
      </c>
      <c r="H6460" s="14">
        <v>4869.0</v>
      </c>
      <c r="I6460" s="12">
        <f>VLOOKUP(C6460, products!$A$1:$C$8, 3, FALSE)</f>
        <v>4821</v>
      </c>
      <c r="J6460" s="12" t="str">
        <f>VLOOKUP(B6460,sales_teams!A:C,3)</f>
        <v>East</v>
      </c>
      <c r="K6460" s="12" t="str">
        <f>VLOOKUP(B6460,sales_teams!A:C,2)</f>
        <v>Rocco Neubert</v>
      </c>
      <c r="L6460" s="12" t="str">
        <f>VLOOKUP(D6460,accounts!A:G,6)</f>
        <v>Korea</v>
      </c>
      <c r="M6460" s="12" t="str">
        <f>VLOOKUP(D6460,accounts!A:B,2)</f>
        <v>technolgy</v>
      </c>
      <c r="N6460" s="12" t="str">
        <f t="shared" si="26"/>
        <v>Oct 2017</v>
      </c>
      <c r="O6460" s="12" t="str">
        <f t="shared" si="747"/>
        <v>Dec 2017</v>
      </c>
      <c r="P6460" s="12">
        <f>VLOOKUP(D6460,accounts!A:G,4)</f>
        <v>8170.38</v>
      </c>
      <c r="Q6460" s="12">
        <f t="shared" si="748"/>
        <v>61</v>
      </c>
    </row>
    <row r="6461">
      <c r="A6461" s="14" t="s">
        <v>6640</v>
      </c>
      <c r="B6461" s="14" t="s">
        <v>38</v>
      </c>
      <c r="C6461" s="14" t="s">
        <v>21</v>
      </c>
      <c r="D6461" s="14" t="s">
        <v>94</v>
      </c>
      <c r="E6461" s="14" t="s">
        <v>5</v>
      </c>
      <c r="F6461" s="15">
        <v>43021.0</v>
      </c>
      <c r="G6461" s="15">
        <v>43022.0</v>
      </c>
      <c r="H6461" s="14">
        <v>3475.0</v>
      </c>
      <c r="I6461" s="12">
        <f>VLOOKUP(C6461, products!$A$1:$C$8, 3, FALSE)</f>
        <v>3393</v>
      </c>
      <c r="J6461" s="12" t="str">
        <f>VLOOKUP(B6461,sales_teams!A:C,3)</f>
        <v>East</v>
      </c>
      <c r="K6461" s="12" t="str">
        <f>VLOOKUP(B6461,sales_teams!A:C,2)</f>
        <v>Rocco Neubert</v>
      </c>
      <c r="L6461" s="12" t="str">
        <f>VLOOKUP(D6461,accounts!A:G,6)</f>
        <v>United States</v>
      </c>
      <c r="M6461" s="12" t="str">
        <f>VLOOKUP(D6461,accounts!A:B,2)</f>
        <v>medical</v>
      </c>
      <c r="N6461" s="12" t="str">
        <f t="shared" si="26"/>
        <v>Oct 2017</v>
      </c>
      <c r="O6461" s="12" t="str">
        <f t="shared" si="747"/>
        <v>Oct 2017</v>
      </c>
      <c r="P6461" s="12">
        <f>VLOOKUP(D6461,accounts!A:G,4)</f>
        <v>3922.42</v>
      </c>
      <c r="Q6461" s="12">
        <f t="shared" si="748"/>
        <v>0</v>
      </c>
    </row>
    <row r="6462">
      <c r="A6462" s="14" t="s">
        <v>6641</v>
      </c>
      <c r="B6462" s="14" t="s">
        <v>39</v>
      </c>
      <c r="C6462" s="14" t="s">
        <v>22</v>
      </c>
      <c r="D6462" s="14" t="s">
        <v>121</v>
      </c>
      <c r="E6462" s="14" t="s">
        <v>26</v>
      </c>
      <c r="F6462" s="15">
        <v>43021.0</v>
      </c>
      <c r="G6462" s="15">
        <v>43023.0</v>
      </c>
      <c r="H6462" s="14">
        <v>0.0</v>
      </c>
      <c r="I6462" s="12">
        <f>VLOOKUP(C6462, products!$A$1:$C$8, 3, FALSE)</f>
        <v>550</v>
      </c>
      <c r="J6462" s="12" t="str">
        <f>VLOOKUP(B6462,sales_teams!A:C,3)</f>
        <v>East</v>
      </c>
      <c r="K6462" s="12" t="str">
        <f>VLOOKUP(B6462,sales_teams!A:C,2)</f>
        <v>Rocco Neubert</v>
      </c>
      <c r="L6462" s="12" t="str">
        <f>VLOOKUP(D6462,accounts!A:G,6)</f>
        <v>United States</v>
      </c>
      <c r="M6462" s="12" t="str">
        <f>VLOOKUP(D6462,accounts!A:B,2)</f>
        <v>telecommunications</v>
      </c>
      <c r="N6462" s="12" t="str">
        <f t="shared" si="26"/>
        <v>Oct 2017</v>
      </c>
      <c r="O6462" s="12" t="str">
        <f t="shared" si="747"/>
        <v>Oct 2017</v>
      </c>
      <c r="P6462" s="12">
        <f>VLOOKUP(D6462,accounts!A:G,4)</f>
        <v>6395.05</v>
      </c>
      <c r="Q6462" s="12">
        <f t="shared" si="748"/>
        <v>0</v>
      </c>
    </row>
    <row r="6463">
      <c r="A6463" s="14" t="s">
        <v>6642</v>
      </c>
      <c r="B6463" s="14" t="s">
        <v>39</v>
      </c>
      <c r="C6463" s="14" t="s">
        <v>19</v>
      </c>
      <c r="D6463" s="14" t="s">
        <v>146</v>
      </c>
      <c r="E6463" s="14" t="s">
        <v>26</v>
      </c>
      <c r="F6463" s="15">
        <v>43021.0</v>
      </c>
      <c r="G6463" s="15">
        <v>43078.0</v>
      </c>
      <c r="H6463" s="14">
        <v>0.0</v>
      </c>
      <c r="I6463" s="12">
        <f>VLOOKUP(C6463, products!$A$1:$C$8, 3, FALSE)</f>
        <v>55</v>
      </c>
      <c r="J6463" s="12" t="str">
        <f>VLOOKUP(B6463,sales_teams!A:C,3)</f>
        <v>East</v>
      </c>
      <c r="K6463" s="12" t="str">
        <f>VLOOKUP(B6463,sales_teams!A:C,2)</f>
        <v>Rocco Neubert</v>
      </c>
      <c r="L6463" s="12" t="str">
        <f>VLOOKUP(D6463,accounts!A:G,6)</f>
        <v>United States</v>
      </c>
      <c r="M6463" s="12" t="str">
        <f>VLOOKUP(D6463,accounts!A:B,2)</f>
        <v>marketing</v>
      </c>
      <c r="N6463" s="12" t="str">
        <f t="shared" si="26"/>
        <v>Oct 2017</v>
      </c>
      <c r="O6463" s="12" t="str">
        <f t="shared" si="747"/>
        <v>Dec 2017</v>
      </c>
      <c r="P6463" s="12">
        <f>VLOOKUP(D6463,accounts!A:G,4)</f>
        <v>1197.44</v>
      </c>
      <c r="Q6463" s="12">
        <f t="shared" si="748"/>
        <v>61</v>
      </c>
    </row>
    <row r="6464">
      <c r="A6464" s="14" t="s">
        <v>6643</v>
      </c>
      <c r="B6464" s="14" t="s">
        <v>39</v>
      </c>
      <c r="C6464" s="14" t="s">
        <v>21</v>
      </c>
      <c r="D6464" s="14" t="s">
        <v>64</v>
      </c>
      <c r="E6464" s="14" t="s">
        <v>26</v>
      </c>
      <c r="F6464" s="15">
        <v>43021.0</v>
      </c>
      <c r="G6464" s="15">
        <v>43079.0</v>
      </c>
      <c r="H6464" s="14">
        <v>0.0</v>
      </c>
      <c r="I6464" s="12">
        <f>VLOOKUP(C6464, products!$A$1:$C$8, 3, FALSE)</f>
        <v>3393</v>
      </c>
      <c r="J6464" s="12" t="str">
        <f>VLOOKUP(B6464,sales_teams!A:C,3)</f>
        <v>East</v>
      </c>
      <c r="K6464" s="12" t="str">
        <f>VLOOKUP(B6464,sales_teams!A:C,2)</f>
        <v>Rocco Neubert</v>
      </c>
      <c r="L6464" s="12" t="str">
        <f>VLOOKUP(D6464,accounts!A:G,6)</f>
        <v>United States</v>
      </c>
      <c r="M6464" s="12" t="str">
        <f>VLOOKUP(D6464,accounts!A:B,2)</f>
        <v>software</v>
      </c>
      <c r="N6464" s="12" t="str">
        <f t="shared" si="26"/>
        <v>Oct 2017</v>
      </c>
      <c r="O6464" s="12" t="str">
        <f t="shared" si="747"/>
        <v>Dec 2017</v>
      </c>
      <c r="P6464" s="12">
        <f>VLOOKUP(D6464,accounts!A:G,4)</f>
        <v>11698.03</v>
      </c>
      <c r="Q6464" s="12">
        <f t="shared" si="748"/>
        <v>61</v>
      </c>
    </row>
    <row r="6465">
      <c r="A6465" s="14" t="s">
        <v>6644</v>
      </c>
      <c r="B6465" s="14" t="s">
        <v>43</v>
      </c>
      <c r="C6465" s="14" t="s">
        <v>18</v>
      </c>
      <c r="D6465" s="14" t="s">
        <v>128</v>
      </c>
      <c r="E6465" s="14" t="s">
        <v>26</v>
      </c>
      <c r="F6465" s="15">
        <v>43021.0</v>
      </c>
      <c r="G6465" s="15">
        <v>43028.0</v>
      </c>
      <c r="H6465" s="14">
        <v>0.0</v>
      </c>
      <c r="I6465" s="12">
        <f>VLOOKUP(C6465, products!$A$1:$C$8, 3, FALSE)</f>
        <v>1096</v>
      </c>
      <c r="J6465" s="12" t="str">
        <f>VLOOKUP(B6465,sales_teams!A:C,3)</f>
        <v>East</v>
      </c>
      <c r="K6465" s="12" t="str">
        <f>VLOOKUP(B6465,sales_teams!A:C,2)</f>
        <v>Rocco Neubert</v>
      </c>
      <c r="L6465" s="12" t="str">
        <f>VLOOKUP(D6465,accounts!A:G,6)</f>
        <v>United States</v>
      </c>
      <c r="M6465" s="12" t="str">
        <f>VLOOKUP(D6465,accounts!A:B,2)</f>
        <v>telecommunications</v>
      </c>
      <c r="N6465" s="12" t="str">
        <f t="shared" si="26"/>
        <v>Oct 2017</v>
      </c>
      <c r="O6465" s="12" t="str">
        <f t="shared" si="747"/>
        <v>Oct 2017</v>
      </c>
      <c r="P6465" s="12">
        <f>VLOOKUP(D6465,accounts!A:G,4)</f>
        <v>1188.42</v>
      </c>
      <c r="Q6465" s="12">
        <f t="shared" si="748"/>
        <v>0</v>
      </c>
    </row>
    <row r="6466">
      <c r="A6466" s="14" t="s">
        <v>6645</v>
      </c>
      <c r="B6466" s="14" t="s">
        <v>43</v>
      </c>
      <c r="C6466" s="14" t="s">
        <v>21</v>
      </c>
      <c r="D6466" s="14" t="s">
        <v>64</v>
      </c>
      <c r="E6466" s="14" t="s">
        <v>5</v>
      </c>
      <c r="F6466" s="15">
        <v>43021.0</v>
      </c>
      <c r="G6466" s="15">
        <v>43022.0</v>
      </c>
      <c r="H6466" s="14">
        <v>3250.0</v>
      </c>
      <c r="I6466" s="12">
        <f>VLOOKUP(C6466, products!$A$1:$C$8, 3, FALSE)</f>
        <v>3393</v>
      </c>
      <c r="J6466" s="12" t="str">
        <f>VLOOKUP(B6466,sales_teams!A:C,3)</f>
        <v>East</v>
      </c>
      <c r="K6466" s="12" t="str">
        <f>VLOOKUP(B6466,sales_teams!A:C,2)</f>
        <v>Rocco Neubert</v>
      </c>
      <c r="L6466" s="12" t="str">
        <f>VLOOKUP(D6466,accounts!A:G,6)</f>
        <v>United States</v>
      </c>
      <c r="M6466" s="12" t="str">
        <f>VLOOKUP(D6466,accounts!A:B,2)</f>
        <v>software</v>
      </c>
      <c r="N6466" s="12" t="str">
        <f t="shared" si="26"/>
        <v>Oct 2017</v>
      </c>
      <c r="O6466" s="12" t="str">
        <f t="shared" si="747"/>
        <v>Oct 2017</v>
      </c>
      <c r="P6466" s="12">
        <f>VLOOKUP(D6466,accounts!A:G,4)</f>
        <v>11698.03</v>
      </c>
      <c r="Q6466" s="12">
        <f t="shared" si="748"/>
        <v>0</v>
      </c>
    </row>
    <row r="6467">
      <c r="A6467" s="14" t="s">
        <v>6646</v>
      </c>
      <c r="B6467" s="14" t="s">
        <v>44</v>
      </c>
      <c r="C6467" s="14" t="s">
        <v>20</v>
      </c>
      <c r="D6467" s="14" t="s">
        <v>74</v>
      </c>
      <c r="E6467" s="14" t="s">
        <v>26</v>
      </c>
      <c r="F6467" s="15">
        <v>43021.0</v>
      </c>
      <c r="G6467" s="15">
        <v>43072.0</v>
      </c>
      <c r="H6467" s="14">
        <v>0.0</v>
      </c>
      <c r="I6467" s="12">
        <f>VLOOKUP(C6467, products!$A$1:$C$8, 3, FALSE)</f>
        <v>5482</v>
      </c>
      <c r="J6467" s="12" t="str">
        <f>VLOOKUP(B6467,sales_teams!A:C,3)</f>
        <v>East</v>
      </c>
      <c r="K6467" s="12" t="str">
        <f>VLOOKUP(B6467,sales_teams!A:C,2)</f>
        <v>Rocco Neubert</v>
      </c>
      <c r="L6467" s="12" t="str">
        <f>VLOOKUP(D6467,accounts!A:G,6)</f>
        <v>United States</v>
      </c>
      <c r="M6467" s="12" t="str">
        <f>VLOOKUP(D6467,accounts!A:B,2)</f>
        <v>retail</v>
      </c>
      <c r="N6467" s="12" t="str">
        <f t="shared" si="26"/>
        <v>Oct 2017</v>
      </c>
      <c r="O6467" s="12" t="str">
        <f t="shared" si="747"/>
        <v>Dec 2017</v>
      </c>
      <c r="P6467" s="12">
        <f>VLOOKUP(D6467,accounts!A:G,4)</f>
        <v>2214.94</v>
      </c>
      <c r="Q6467" s="12">
        <f t="shared" si="748"/>
        <v>61</v>
      </c>
    </row>
    <row r="6468">
      <c r="A6468" s="14" t="s">
        <v>6647</v>
      </c>
      <c r="B6468" s="14" t="s">
        <v>47</v>
      </c>
      <c r="C6468" s="14" t="s">
        <v>22</v>
      </c>
      <c r="D6468" s="14" t="s">
        <v>68</v>
      </c>
      <c r="E6468" s="14" t="s">
        <v>25</v>
      </c>
      <c r="F6468" s="15">
        <v>43021.0</v>
      </c>
      <c r="G6468" s="17"/>
      <c r="I6468" s="12">
        <f>VLOOKUP(C6468, products!$A$1:$C$8, 3, FALSE)</f>
        <v>550</v>
      </c>
      <c r="J6468" s="12" t="str">
        <f>VLOOKUP(B6468,sales_teams!A:C,3)</f>
        <v>East</v>
      </c>
      <c r="K6468" s="12" t="str">
        <f>VLOOKUP(B6468,sales_teams!A:C,2)</f>
        <v>Rocco Neubert</v>
      </c>
      <c r="L6468" s="12" t="str">
        <f>VLOOKUP(D6468,accounts!A:G,6)</f>
        <v>Korea</v>
      </c>
      <c r="M6468" s="12" t="str">
        <f>VLOOKUP(D6468,accounts!A:B,2)</f>
        <v>technolgy</v>
      </c>
      <c r="N6468" s="12" t="str">
        <f t="shared" si="26"/>
        <v>Oct 2017</v>
      </c>
      <c r="P6468" s="12">
        <f>VLOOKUP(D6468,accounts!A:G,4)</f>
        <v>8170.38</v>
      </c>
    </row>
    <row r="6469">
      <c r="A6469" s="14" t="s">
        <v>6648</v>
      </c>
      <c r="B6469" s="14" t="s">
        <v>49</v>
      </c>
      <c r="C6469" s="14" t="s">
        <v>21</v>
      </c>
      <c r="D6469" s="14" t="s">
        <v>143</v>
      </c>
      <c r="E6469" s="14" t="s">
        <v>26</v>
      </c>
      <c r="F6469" s="15">
        <v>43021.0</v>
      </c>
      <c r="G6469" s="15">
        <v>43026.0</v>
      </c>
      <c r="H6469" s="14">
        <v>0.0</v>
      </c>
      <c r="I6469" s="12">
        <f>VLOOKUP(C6469, products!$A$1:$C$8, 3, FALSE)</f>
        <v>3393</v>
      </c>
      <c r="J6469" s="12" t="str">
        <f>VLOOKUP(B6469,sales_teams!A:C,3)</f>
        <v>West</v>
      </c>
      <c r="K6469" s="12" t="str">
        <f>VLOOKUP(B6469,sales_teams!A:C,2)</f>
        <v>Summer Sewald</v>
      </c>
      <c r="L6469" s="12" t="str">
        <f>VLOOKUP(D6469,accounts!A:G,6)</f>
        <v>Brazil</v>
      </c>
      <c r="M6469" s="12" t="str">
        <f>VLOOKUP(D6469,accounts!A:B,2)</f>
        <v>services</v>
      </c>
      <c r="N6469" s="12" t="str">
        <f t="shared" si="26"/>
        <v>Oct 2017</v>
      </c>
      <c r="O6469" s="12" t="str">
        <f t="shared" ref="O6469:O6504" si="749">TEXT(G6469,"mmm yyy")</f>
        <v>Oct 2017</v>
      </c>
      <c r="P6469" s="12">
        <f>VLOOKUP(D6469,accounts!A:G,4)</f>
        <v>405.59</v>
      </c>
      <c r="Q6469" s="12">
        <f t="shared" ref="Q6469:Q6504" si="750">O6469-N6469</f>
        <v>0</v>
      </c>
    </row>
    <row r="6470">
      <c r="A6470" s="14" t="s">
        <v>6649</v>
      </c>
      <c r="B6470" s="14" t="s">
        <v>51</v>
      </c>
      <c r="C6470" s="14" t="s">
        <v>21</v>
      </c>
      <c r="D6470" s="14" t="s">
        <v>67</v>
      </c>
      <c r="E6470" s="14" t="s">
        <v>26</v>
      </c>
      <c r="F6470" s="15">
        <v>43021.0</v>
      </c>
      <c r="G6470" s="15">
        <v>43033.0</v>
      </c>
      <c r="H6470" s="14">
        <v>0.0</v>
      </c>
      <c r="I6470" s="12">
        <f>VLOOKUP(C6470, products!$A$1:$C$8, 3, FALSE)</f>
        <v>3393</v>
      </c>
      <c r="J6470" s="12" t="str">
        <f>VLOOKUP(B6470,sales_teams!A:C,3)</f>
        <v>West</v>
      </c>
      <c r="K6470" s="12" t="str">
        <f>VLOOKUP(B6470,sales_teams!A:C,2)</f>
        <v>Summer Sewald</v>
      </c>
      <c r="L6470" s="12" t="str">
        <f>VLOOKUP(D6470,accounts!A:G,6)</f>
        <v>United States</v>
      </c>
      <c r="M6470" s="12" t="str">
        <f>VLOOKUP(D6470,accounts!A:B,2)</f>
        <v>entertainment</v>
      </c>
      <c r="N6470" s="12" t="str">
        <f t="shared" si="26"/>
        <v>Oct 2017</v>
      </c>
      <c r="O6470" s="12" t="str">
        <f t="shared" si="749"/>
        <v>Oct 2017</v>
      </c>
      <c r="P6470" s="12">
        <f>VLOOKUP(D6470,accounts!A:G,4)</f>
        <v>4269.9</v>
      </c>
      <c r="Q6470" s="12">
        <f t="shared" si="750"/>
        <v>0</v>
      </c>
    </row>
    <row r="6471">
      <c r="A6471" s="14" t="s">
        <v>6650</v>
      </c>
      <c r="B6471" s="14" t="s">
        <v>52</v>
      </c>
      <c r="C6471" s="14" t="s">
        <v>21</v>
      </c>
      <c r="D6471" s="14" t="s">
        <v>83</v>
      </c>
      <c r="E6471" s="14" t="s">
        <v>26</v>
      </c>
      <c r="F6471" s="15">
        <v>43021.0</v>
      </c>
      <c r="G6471" s="15">
        <v>43068.0</v>
      </c>
      <c r="H6471" s="14">
        <v>0.0</v>
      </c>
      <c r="I6471" s="12">
        <f>VLOOKUP(C6471, products!$A$1:$C$8, 3, FALSE)</f>
        <v>3393</v>
      </c>
      <c r="J6471" s="12" t="str">
        <f>VLOOKUP(B6471,sales_teams!A:C,3)</f>
        <v>West</v>
      </c>
      <c r="K6471" s="12" t="str">
        <f>VLOOKUP(B6471,sales_teams!A:C,2)</f>
        <v>Summer Sewald</v>
      </c>
      <c r="L6471" s="12" t="str">
        <f>VLOOKUP(D6471,accounts!A:G,6)</f>
        <v>United States</v>
      </c>
      <c r="M6471" s="12" t="str">
        <f>VLOOKUP(D6471,accounts!A:B,2)</f>
        <v>marketing</v>
      </c>
      <c r="N6471" s="12" t="str">
        <f t="shared" si="26"/>
        <v>Oct 2017</v>
      </c>
      <c r="O6471" s="12" t="str">
        <f t="shared" si="749"/>
        <v>Nov 2017</v>
      </c>
      <c r="P6471" s="12">
        <f>VLOOKUP(D6471,accounts!A:G,4)</f>
        <v>2403.58</v>
      </c>
      <c r="Q6471" s="12">
        <f t="shared" si="750"/>
        <v>31</v>
      </c>
    </row>
    <row r="6472">
      <c r="A6472" s="14" t="s">
        <v>6651</v>
      </c>
      <c r="B6472" s="14" t="s">
        <v>52</v>
      </c>
      <c r="C6472" s="14" t="s">
        <v>18</v>
      </c>
      <c r="D6472" s="14" t="s">
        <v>79</v>
      </c>
      <c r="E6472" s="14" t="s">
        <v>5</v>
      </c>
      <c r="F6472" s="15">
        <v>43021.0</v>
      </c>
      <c r="G6472" s="15">
        <v>43034.0</v>
      </c>
      <c r="H6472" s="14">
        <v>978.0</v>
      </c>
      <c r="I6472" s="12">
        <f>VLOOKUP(C6472, products!$A$1:$C$8, 3, FALSE)</f>
        <v>1096</v>
      </c>
      <c r="J6472" s="12" t="str">
        <f>VLOOKUP(B6472,sales_teams!A:C,3)</f>
        <v>West</v>
      </c>
      <c r="K6472" s="12" t="str">
        <f>VLOOKUP(B6472,sales_teams!A:C,2)</f>
        <v>Summer Sewald</v>
      </c>
      <c r="L6472" s="12" t="str">
        <f>VLOOKUP(D6472,accounts!A:G,6)</f>
        <v>Panama</v>
      </c>
      <c r="M6472" s="12" t="str">
        <f>VLOOKUP(D6472,accounts!A:B,2)</f>
        <v>technolgy</v>
      </c>
      <c r="N6472" s="12" t="str">
        <f t="shared" si="26"/>
        <v>Oct 2017</v>
      </c>
      <c r="O6472" s="12" t="str">
        <f t="shared" si="749"/>
        <v>Oct 2017</v>
      </c>
      <c r="P6472" s="12">
        <f>VLOOKUP(D6472,accounts!A:G,4)</f>
        <v>2938.67</v>
      </c>
      <c r="Q6472" s="12">
        <f t="shared" si="750"/>
        <v>0</v>
      </c>
    </row>
    <row r="6473">
      <c r="A6473" s="14" t="s">
        <v>6652</v>
      </c>
      <c r="B6473" s="14" t="s">
        <v>54</v>
      </c>
      <c r="C6473" s="14" t="s">
        <v>19</v>
      </c>
      <c r="D6473" s="14" t="s">
        <v>122</v>
      </c>
      <c r="E6473" s="14" t="s">
        <v>5</v>
      </c>
      <c r="F6473" s="15">
        <v>43021.0</v>
      </c>
      <c r="G6473" s="15">
        <v>43083.0</v>
      </c>
      <c r="H6473" s="14">
        <v>49.0</v>
      </c>
      <c r="I6473" s="12">
        <f>VLOOKUP(C6473, products!$A$1:$C$8, 3, FALSE)</f>
        <v>55</v>
      </c>
      <c r="J6473" s="12" t="str">
        <f>VLOOKUP(B6473,sales_teams!A:C,3)</f>
        <v>West</v>
      </c>
      <c r="K6473" s="12" t="str">
        <f>VLOOKUP(B6473,sales_teams!A:C,2)</f>
        <v>Summer Sewald</v>
      </c>
      <c r="L6473" s="12" t="str">
        <f>VLOOKUP(D6473,accounts!A:G,6)</f>
        <v>United States</v>
      </c>
      <c r="M6473" s="12" t="str">
        <f>VLOOKUP(D6473,accounts!A:B,2)</f>
        <v>software</v>
      </c>
      <c r="N6473" s="12" t="str">
        <f t="shared" si="26"/>
        <v>Oct 2017</v>
      </c>
      <c r="O6473" s="12" t="str">
        <f t="shared" si="749"/>
        <v>Dec 2017</v>
      </c>
      <c r="P6473" s="12">
        <f>VLOOKUP(D6473,accounts!A:G,4)</f>
        <v>987.39</v>
      </c>
      <c r="Q6473" s="12">
        <f t="shared" si="750"/>
        <v>61</v>
      </c>
    </row>
    <row r="6474">
      <c r="A6474" s="14" t="s">
        <v>6653</v>
      </c>
      <c r="B6474" s="14" t="s">
        <v>57</v>
      </c>
      <c r="C6474" s="14" t="s">
        <v>19</v>
      </c>
      <c r="D6474" s="14" t="s">
        <v>82</v>
      </c>
      <c r="E6474" s="14" t="s">
        <v>5</v>
      </c>
      <c r="F6474" s="15">
        <v>43021.0</v>
      </c>
      <c r="G6474" s="15">
        <v>43032.0</v>
      </c>
      <c r="H6474" s="14">
        <v>49.0</v>
      </c>
      <c r="I6474" s="12">
        <f>VLOOKUP(C6474, products!$A$1:$C$8, 3, FALSE)</f>
        <v>55</v>
      </c>
      <c r="J6474" s="12" t="str">
        <f>VLOOKUP(B6474,sales_teams!A:C,3)</f>
        <v>West</v>
      </c>
      <c r="K6474" s="12" t="str">
        <f>VLOOKUP(B6474,sales_teams!A:C,2)</f>
        <v>Summer Sewald</v>
      </c>
      <c r="L6474" s="12" t="str">
        <f>VLOOKUP(D6474,accounts!A:G,6)</f>
        <v>United States</v>
      </c>
      <c r="M6474" s="12" t="str">
        <f>VLOOKUP(D6474,accounts!A:B,2)</f>
        <v>finance</v>
      </c>
      <c r="N6474" s="12" t="str">
        <f t="shared" si="26"/>
        <v>Oct 2017</v>
      </c>
      <c r="O6474" s="12" t="str">
        <f t="shared" si="749"/>
        <v>Oct 2017</v>
      </c>
      <c r="P6474" s="12">
        <f>VLOOKUP(D6474,accounts!A:G,4)</f>
        <v>1698.2</v>
      </c>
      <c r="Q6474" s="12">
        <f t="shared" si="750"/>
        <v>0</v>
      </c>
    </row>
    <row r="6475">
      <c r="A6475" s="14" t="s">
        <v>6654</v>
      </c>
      <c r="B6475" s="14" t="s">
        <v>58</v>
      </c>
      <c r="C6475" s="14" t="s">
        <v>20</v>
      </c>
      <c r="D6475" s="14" t="s">
        <v>72</v>
      </c>
      <c r="E6475" s="14" t="s">
        <v>26</v>
      </c>
      <c r="F6475" s="15">
        <v>43021.0</v>
      </c>
      <c r="G6475" s="15">
        <v>43030.0</v>
      </c>
      <c r="H6475" s="14">
        <v>0.0</v>
      </c>
      <c r="I6475" s="12">
        <f>VLOOKUP(C6475, products!$A$1:$C$8, 3, FALSE)</f>
        <v>5482</v>
      </c>
      <c r="J6475" s="12" t="str">
        <f>VLOOKUP(B6475,sales_teams!A:C,3)</f>
        <v>West</v>
      </c>
      <c r="K6475" s="12" t="str">
        <f>VLOOKUP(B6475,sales_teams!A:C,2)</f>
        <v>Summer Sewald</v>
      </c>
      <c r="L6475" s="12" t="str">
        <f>VLOOKUP(D6475,accounts!A:G,6)</f>
        <v>United States</v>
      </c>
      <c r="M6475" s="12" t="str">
        <f>VLOOKUP(D6475,accounts!A:B,2)</f>
        <v>finance</v>
      </c>
      <c r="N6475" s="12" t="str">
        <f t="shared" si="26"/>
        <v>Oct 2017</v>
      </c>
      <c r="O6475" s="12" t="str">
        <f t="shared" si="749"/>
        <v>Oct 2017</v>
      </c>
      <c r="P6475" s="12">
        <f>VLOOKUP(D6475,accounts!A:G,4)</f>
        <v>7537.24</v>
      </c>
      <c r="Q6475" s="12">
        <f t="shared" si="750"/>
        <v>0</v>
      </c>
    </row>
    <row r="6476">
      <c r="A6476" s="14" t="s">
        <v>6655</v>
      </c>
      <c r="B6476" s="14" t="s">
        <v>58</v>
      </c>
      <c r="C6476" s="14" t="s">
        <v>22</v>
      </c>
      <c r="D6476" s="14" t="s">
        <v>68</v>
      </c>
      <c r="E6476" s="14" t="s">
        <v>5</v>
      </c>
      <c r="F6476" s="15">
        <v>43021.0</v>
      </c>
      <c r="G6476" s="15">
        <v>43079.0</v>
      </c>
      <c r="H6476" s="14">
        <v>563.0</v>
      </c>
      <c r="I6476" s="12">
        <f>VLOOKUP(C6476, products!$A$1:$C$8, 3, FALSE)</f>
        <v>550</v>
      </c>
      <c r="J6476" s="12" t="str">
        <f>VLOOKUP(B6476,sales_teams!A:C,3)</f>
        <v>West</v>
      </c>
      <c r="K6476" s="12" t="str">
        <f>VLOOKUP(B6476,sales_teams!A:C,2)</f>
        <v>Summer Sewald</v>
      </c>
      <c r="L6476" s="12" t="str">
        <f>VLOOKUP(D6476,accounts!A:G,6)</f>
        <v>Korea</v>
      </c>
      <c r="M6476" s="12" t="str">
        <f>VLOOKUP(D6476,accounts!A:B,2)</f>
        <v>technolgy</v>
      </c>
      <c r="N6476" s="12" t="str">
        <f t="shared" si="26"/>
        <v>Oct 2017</v>
      </c>
      <c r="O6476" s="12" t="str">
        <f t="shared" si="749"/>
        <v>Dec 2017</v>
      </c>
      <c r="P6476" s="12">
        <f>VLOOKUP(D6476,accounts!A:G,4)</f>
        <v>8170.38</v>
      </c>
      <c r="Q6476" s="12">
        <f t="shared" si="750"/>
        <v>61</v>
      </c>
    </row>
    <row r="6477">
      <c r="A6477" s="14" t="s">
        <v>6656</v>
      </c>
      <c r="B6477" s="14" t="s">
        <v>59</v>
      </c>
      <c r="C6477" s="14" t="s">
        <v>18</v>
      </c>
      <c r="D6477" s="14" t="s">
        <v>78</v>
      </c>
      <c r="E6477" s="14" t="s">
        <v>26</v>
      </c>
      <c r="F6477" s="15">
        <v>43021.0</v>
      </c>
      <c r="G6477" s="15">
        <v>43029.0</v>
      </c>
      <c r="H6477" s="14">
        <v>0.0</v>
      </c>
      <c r="I6477" s="12">
        <f>VLOOKUP(C6477, products!$A$1:$C$8, 3, FALSE)</f>
        <v>1096</v>
      </c>
      <c r="J6477" s="12" t="str">
        <f>VLOOKUP(B6477,sales_teams!A:C,3)</f>
        <v>West</v>
      </c>
      <c r="K6477" s="12" t="str">
        <f>VLOOKUP(B6477,sales_teams!A:C,2)</f>
        <v>Summer Sewald</v>
      </c>
      <c r="L6477" s="12" t="str">
        <f>VLOOKUP(D6477,accounts!A:G,6)</f>
        <v>United States</v>
      </c>
      <c r="M6477" s="12" t="str">
        <f>VLOOKUP(D6477,accounts!A:B,2)</f>
        <v>finance</v>
      </c>
      <c r="N6477" s="12" t="str">
        <f t="shared" si="26"/>
        <v>Oct 2017</v>
      </c>
      <c r="O6477" s="12" t="str">
        <f t="shared" si="749"/>
        <v>Oct 2017</v>
      </c>
      <c r="P6477" s="12">
        <f>VLOOKUP(D6477,accounts!A:G,4)</f>
        <v>2022.14</v>
      </c>
      <c r="Q6477" s="12">
        <f t="shared" si="750"/>
        <v>0</v>
      </c>
    </row>
    <row r="6478">
      <c r="A6478" s="14" t="s">
        <v>6657</v>
      </c>
      <c r="B6478" s="14" t="s">
        <v>59</v>
      </c>
      <c r="C6478" s="14" t="s">
        <v>19</v>
      </c>
      <c r="D6478" s="14" t="s">
        <v>146</v>
      </c>
      <c r="E6478" s="14" t="s">
        <v>26</v>
      </c>
      <c r="F6478" s="15">
        <v>43021.0</v>
      </c>
      <c r="G6478" s="15">
        <v>43023.0</v>
      </c>
      <c r="H6478" s="14">
        <v>0.0</v>
      </c>
      <c r="I6478" s="12">
        <f>VLOOKUP(C6478, products!$A$1:$C$8, 3, FALSE)</f>
        <v>55</v>
      </c>
      <c r="J6478" s="12" t="str">
        <f>VLOOKUP(B6478,sales_teams!A:C,3)</f>
        <v>West</v>
      </c>
      <c r="K6478" s="12" t="str">
        <f>VLOOKUP(B6478,sales_teams!A:C,2)</f>
        <v>Summer Sewald</v>
      </c>
      <c r="L6478" s="12" t="str">
        <f>VLOOKUP(D6478,accounts!A:G,6)</f>
        <v>United States</v>
      </c>
      <c r="M6478" s="12" t="str">
        <f>VLOOKUP(D6478,accounts!A:B,2)</f>
        <v>marketing</v>
      </c>
      <c r="N6478" s="12" t="str">
        <f t="shared" si="26"/>
        <v>Oct 2017</v>
      </c>
      <c r="O6478" s="12" t="str">
        <f t="shared" si="749"/>
        <v>Oct 2017</v>
      </c>
      <c r="P6478" s="12">
        <f>VLOOKUP(D6478,accounts!A:G,4)</f>
        <v>1197.44</v>
      </c>
      <c r="Q6478" s="12">
        <f t="shared" si="750"/>
        <v>0</v>
      </c>
    </row>
    <row r="6479">
      <c r="A6479" s="14" t="s">
        <v>6658</v>
      </c>
      <c r="B6479" s="14" t="s">
        <v>59</v>
      </c>
      <c r="C6479" s="14" t="s">
        <v>19</v>
      </c>
      <c r="D6479" s="14" t="s">
        <v>125</v>
      </c>
      <c r="E6479" s="14" t="s">
        <v>5</v>
      </c>
      <c r="F6479" s="15">
        <v>43021.0</v>
      </c>
      <c r="G6479" s="15">
        <v>43032.0</v>
      </c>
      <c r="H6479" s="14">
        <v>53.0</v>
      </c>
      <c r="I6479" s="12">
        <f>VLOOKUP(C6479, products!$A$1:$C$8, 3, FALSE)</f>
        <v>55</v>
      </c>
      <c r="J6479" s="12" t="str">
        <f>VLOOKUP(B6479,sales_teams!A:C,3)</f>
        <v>West</v>
      </c>
      <c r="K6479" s="12" t="str">
        <f>VLOOKUP(B6479,sales_teams!A:C,2)</f>
        <v>Summer Sewald</v>
      </c>
      <c r="L6479" s="12" t="str">
        <f>VLOOKUP(D6479,accounts!A:G,6)</f>
        <v>China</v>
      </c>
      <c r="M6479" s="12" t="str">
        <f>VLOOKUP(D6479,accounts!A:B,2)</f>
        <v>technolgy</v>
      </c>
      <c r="N6479" s="12" t="str">
        <f t="shared" si="26"/>
        <v>Oct 2017</v>
      </c>
      <c r="O6479" s="12" t="str">
        <f t="shared" si="749"/>
        <v>Oct 2017</v>
      </c>
      <c r="P6479" s="12">
        <f>VLOOKUP(D6479,accounts!A:G,4)</f>
        <v>40.79</v>
      </c>
      <c r="Q6479" s="12">
        <f t="shared" si="750"/>
        <v>0</v>
      </c>
    </row>
    <row r="6480">
      <c r="A6480" s="14" t="s">
        <v>6659</v>
      </c>
      <c r="B6480" s="14" t="s">
        <v>35</v>
      </c>
      <c r="C6480" s="14" t="s">
        <v>18</v>
      </c>
      <c r="D6480" s="14" t="s">
        <v>79</v>
      </c>
      <c r="E6480" s="14" t="s">
        <v>5</v>
      </c>
      <c r="F6480" s="15">
        <v>43022.0</v>
      </c>
      <c r="G6480" s="15">
        <v>43034.0</v>
      </c>
      <c r="H6480" s="14">
        <v>1168.0</v>
      </c>
      <c r="I6480" s="12">
        <f>VLOOKUP(C6480, products!$A$1:$C$8, 3, FALSE)</f>
        <v>1096</v>
      </c>
      <c r="J6480" s="12" t="str">
        <f>VLOOKUP(B6480,sales_teams!A:C,3)</f>
        <v>Central</v>
      </c>
      <c r="K6480" s="12" t="str">
        <f>VLOOKUP(B6480,sales_teams!A:C,2)</f>
        <v>Dustin Brinkmann</v>
      </c>
      <c r="L6480" s="12" t="str">
        <f>VLOOKUP(D6480,accounts!A:G,6)</f>
        <v>Panama</v>
      </c>
      <c r="M6480" s="12" t="str">
        <f>VLOOKUP(D6480,accounts!A:B,2)</f>
        <v>technolgy</v>
      </c>
      <c r="N6480" s="12" t="str">
        <f t="shared" si="26"/>
        <v>Oct 2017</v>
      </c>
      <c r="O6480" s="12" t="str">
        <f t="shared" si="749"/>
        <v>Oct 2017</v>
      </c>
      <c r="P6480" s="12">
        <f>VLOOKUP(D6480,accounts!A:G,4)</f>
        <v>2938.67</v>
      </c>
      <c r="Q6480" s="12">
        <f t="shared" si="750"/>
        <v>0</v>
      </c>
    </row>
    <row r="6481">
      <c r="A6481" s="14" t="s">
        <v>6660</v>
      </c>
      <c r="B6481" s="14" t="s">
        <v>36</v>
      </c>
      <c r="C6481" s="14" t="s">
        <v>22</v>
      </c>
      <c r="D6481" s="14" t="s">
        <v>137</v>
      </c>
      <c r="E6481" s="14" t="s">
        <v>5</v>
      </c>
      <c r="F6481" s="15">
        <v>43022.0</v>
      </c>
      <c r="G6481" s="15">
        <v>43056.0</v>
      </c>
      <c r="H6481" s="14">
        <v>560.0</v>
      </c>
      <c r="I6481" s="12">
        <f>VLOOKUP(C6481, products!$A$1:$C$8, 3, FALSE)</f>
        <v>550</v>
      </c>
      <c r="J6481" s="12" t="str">
        <f>VLOOKUP(B6481,sales_teams!A:C,3)</f>
        <v>Central</v>
      </c>
      <c r="K6481" s="12" t="str">
        <f>VLOOKUP(B6481,sales_teams!A:C,2)</f>
        <v>Dustin Brinkmann</v>
      </c>
      <c r="L6481" s="12" t="str">
        <f>VLOOKUP(D6481,accounts!A:G,6)</f>
        <v>United States</v>
      </c>
      <c r="M6481" s="12" t="str">
        <f>VLOOKUP(D6481,accounts!A:B,2)</f>
        <v>medical</v>
      </c>
      <c r="N6481" s="12" t="str">
        <f t="shared" si="26"/>
        <v>Oct 2017</v>
      </c>
      <c r="O6481" s="12" t="str">
        <f t="shared" si="749"/>
        <v>Nov 2017</v>
      </c>
      <c r="P6481" s="12">
        <f>VLOOKUP(D6481,accounts!A:G,4)</f>
        <v>439.21</v>
      </c>
      <c r="Q6481" s="12">
        <f t="shared" si="750"/>
        <v>31</v>
      </c>
    </row>
    <row r="6482">
      <c r="A6482" s="14" t="s">
        <v>6661</v>
      </c>
      <c r="B6482" s="14" t="s">
        <v>37</v>
      </c>
      <c r="C6482" s="14" t="s">
        <v>18</v>
      </c>
      <c r="D6482" s="14" t="s">
        <v>88</v>
      </c>
      <c r="E6482" s="14" t="s">
        <v>26</v>
      </c>
      <c r="F6482" s="15">
        <v>43022.0</v>
      </c>
      <c r="G6482" s="15">
        <v>43099.0</v>
      </c>
      <c r="H6482" s="14">
        <v>0.0</v>
      </c>
      <c r="I6482" s="12">
        <f>VLOOKUP(C6482, products!$A$1:$C$8, 3, FALSE)</f>
        <v>1096</v>
      </c>
      <c r="J6482" s="12" t="str">
        <f>VLOOKUP(B6482,sales_teams!A:C,3)</f>
        <v>East</v>
      </c>
      <c r="K6482" s="12" t="str">
        <f>VLOOKUP(B6482,sales_teams!A:C,2)</f>
        <v>Rocco Neubert</v>
      </c>
      <c r="L6482" s="12" t="str">
        <f>VLOOKUP(D6482,accounts!A:G,6)</f>
        <v>United States</v>
      </c>
      <c r="M6482" s="12" t="str">
        <f>VLOOKUP(D6482,accounts!A:B,2)</f>
        <v>retail</v>
      </c>
      <c r="N6482" s="12" t="str">
        <f t="shared" si="26"/>
        <v>Oct 2017</v>
      </c>
      <c r="O6482" s="12" t="str">
        <f t="shared" si="749"/>
        <v>Dec 2017</v>
      </c>
      <c r="P6482" s="12">
        <f>VLOOKUP(D6482,accounts!A:G,4)</f>
        <v>2520.83</v>
      </c>
      <c r="Q6482" s="12">
        <f t="shared" si="750"/>
        <v>61</v>
      </c>
    </row>
    <row r="6483">
      <c r="A6483" s="14" t="s">
        <v>6662</v>
      </c>
      <c r="B6483" s="14" t="s">
        <v>38</v>
      </c>
      <c r="C6483" s="14" t="s">
        <v>17</v>
      </c>
      <c r="D6483" s="14" t="s">
        <v>82</v>
      </c>
      <c r="E6483" s="14" t="s">
        <v>26</v>
      </c>
      <c r="F6483" s="15">
        <v>43022.0</v>
      </c>
      <c r="G6483" s="15">
        <v>43023.0</v>
      </c>
      <c r="H6483" s="14">
        <v>0.0</v>
      </c>
      <c r="I6483" s="12">
        <f>VLOOKUP(C6483, products!$A$1:$C$8, 3, FALSE)</f>
        <v>4821</v>
      </c>
      <c r="J6483" s="12" t="str">
        <f>VLOOKUP(B6483,sales_teams!A:C,3)</f>
        <v>East</v>
      </c>
      <c r="K6483" s="12" t="str">
        <f>VLOOKUP(B6483,sales_teams!A:C,2)</f>
        <v>Rocco Neubert</v>
      </c>
      <c r="L6483" s="12" t="str">
        <f>VLOOKUP(D6483,accounts!A:G,6)</f>
        <v>United States</v>
      </c>
      <c r="M6483" s="12" t="str">
        <f>VLOOKUP(D6483,accounts!A:B,2)</f>
        <v>finance</v>
      </c>
      <c r="N6483" s="12" t="str">
        <f t="shared" si="26"/>
        <v>Oct 2017</v>
      </c>
      <c r="O6483" s="12" t="str">
        <f t="shared" si="749"/>
        <v>Oct 2017</v>
      </c>
      <c r="P6483" s="12">
        <f>VLOOKUP(D6483,accounts!A:G,4)</f>
        <v>1698.2</v>
      </c>
      <c r="Q6483" s="12">
        <f t="shared" si="750"/>
        <v>0</v>
      </c>
    </row>
    <row r="6484">
      <c r="A6484" s="14" t="s">
        <v>6663</v>
      </c>
      <c r="B6484" s="14" t="s">
        <v>38</v>
      </c>
      <c r="C6484" s="14" t="s">
        <v>19</v>
      </c>
      <c r="D6484" s="14" t="s">
        <v>119</v>
      </c>
      <c r="E6484" s="14" t="s">
        <v>26</v>
      </c>
      <c r="F6484" s="15">
        <v>43022.0</v>
      </c>
      <c r="G6484" s="15">
        <v>43029.0</v>
      </c>
      <c r="H6484" s="14">
        <v>0.0</v>
      </c>
      <c r="I6484" s="12">
        <f>VLOOKUP(C6484, products!$A$1:$C$8, 3, FALSE)</f>
        <v>55</v>
      </c>
      <c r="J6484" s="12" t="str">
        <f>VLOOKUP(B6484,sales_teams!A:C,3)</f>
        <v>East</v>
      </c>
      <c r="K6484" s="12" t="str">
        <f>VLOOKUP(B6484,sales_teams!A:C,2)</f>
        <v>Rocco Neubert</v>
      </c>
      <c r="L6484" s="12" t="str">
        <f>VLOOKUP(D6484,accounts!A:G,6)</f>
        <v>Philipines</v>
      </c>
      <c r="M6484" s="12" t="str">
        <f>VLOOKUP(D6484,accounts!A:B,2)</f>
        <v>medical</v>
      </c>
      <c r="N6484" s="12" t="str">
        <f t="shared" si="26"/>
        <v>Oct 2017</v>
      </c>
      <c r="O6484" s="12" t="str">
        <f t="shared" si="749"/>
        <v>Oct 2017</v>
      </c>
      <c r="P6484" s="12">
        <f>VLOOKUP(D6484,accounts!A:G,4)</f>
        <v>587.34</v>
      </c>
      <c r="Q6484" s="12">
        <f t="shared" si="750"/>
        <v>0</v>
      </c>
    </row>
    <row r="6485">
      <c r="A6485" s="14" t="s">
        <v>6664</v>
      </c>
      <c r="B6485" s="14" t="s">
        <v>38</v>
      </c>
      <c r="C6485" s="14" t="s">
        <v>17</v>
      </c>
      <c r="D6485" s="14" t="s">
        <v>90</v>
      </c>
      <c r="E6485" s="14" t="s">
        <v>5</v>
      </c>
      <c r="F6485" s="15">
        <v>43022.0</v>
      </c>
      <c r="G6485" s="15">
        <v>43026.0</v>
      </c>
      <c r="H6485" s="14">
        <v>4810.0</v>
      </c>
      <c r="I6485" s="12">
        <f>VLOOKUP(C6485, products!$A$1:$C$8, 3, FALSE)</f>
        <v>4821</v>
      </c>
      <c r="J6485" s="12" t="str">
        <f>VLOOKUP(B6485,sales_teams!A:C,3)</f>
        <v>East</v>
      </c>
      <c r="K6485" s="12" t="str">
        <f>VLOOKUP(B6485,sales_teams!A:C,2)</f>
        <v>Rocco Neubert</v>
      </c>
      <c r="L6485" s="12" t="str">
        <f>VLOOKUP(D6485,accounts!A:G,6)</f>
        <v>United States</v>
      </c>
      <c r="M6485" s="12" t="str">
        <f>VLOOKUP(D6485,accounts!A:B,2)</f>
        <v>software</v>
      </c>
      <c r="N6485" s="12" t="str">
        <f t="shared" si="26"/>
        <v>Oct 2017</v>
      </c>
      <c r="O6485" s="12" t="str">
        <f t="shared" si="749"/>
        <v>Oct 2017</v>
      </c>
      <c r="P6485" s="12">
        <f>VLOOKUP(D6485,accounts!A:G,4)</f>
        <v>4618</v>
      </c>
      <c r="Q6485" s="12">
        <f t="shared" si="750"/>
        <v>0</v>
      </c>
    </row>
    <row r="6486">
      <c r="A6486" s="14" t="s">
        <v>6665</v>
      </c>
      <c r="B6486" s="14" t="s">
        <v>39</v>
      </c>
      <c r="C6486" s="14" t="s">
        <v>19</v>
      </c>
      <c r="D6486" s="14" t="s">
        <v>146</v>
      </c>
      <c r="E6486" s="14" t="s">
        <v>26</v>
      </c>
      <c r="F6486" s="15">
        <v>43022.0</v>
      </c>
      <c r="G6486" s="15">
        <v>43040.0</v>
      </c>
      <c r="H6486" s="14">
        <v>0.0</v>
      </c>
      <c r="I6486" s="12">
        <f>VLOOKUP(C6486, products!$A$1:$C$8, 3, FALSE)</f>
        <v>55</v>
      </c>
      <c r="J6486" s="12" t="str">
        <f>VLOOKUP(B6486,sales_teams!A:C,3)</f>
        <v>East</v>
      </c>
      <c r="K6486" s="12" t="str">
        <f>VLOOKUP(B6486,sales_teams!A:C,2)</f>
        <v>Rocco Neubert</v>
      </c>
      <c r="L6486" s="12" t="str">
        <f>VLOOKUP(D6486,accounts!A:G,6)</f>
        <v>United States</v>
      </c>
      <c r="M6486" s="12" t="str">
        <f>VLOOKUP(D6486,accounts!A:B,2)</f>
        <v>marketing</v>
      </c>
      <c r="N6486" s="12" t="str">
        <f t="shared" si="26"/>
        <v>Oct 2017</v>
      </c>
      <c r="O6486" s="12" t="str">
        <f t="shared" si="749"/>
        <v>Nov 2017</v>
      </c>
      <c r="P6486" s="12">
        <f>VLOOKUP(D6486,accounts!A:G,4)</f>
        <v>1197.44</v>
      </c>
      <c r="Q6486" s="12">
        <f t="shared" si="750"/>
        <v>31</v>
      </c>
    </row>
    <row r="6487">
      <c r="A6487" s="14" t="s">
        <v>6666</v>
      </c>
      <c r="B6487" s="14" t="s">
        <v>39</v>
      </c>
      <c r="C6487" s="14" t="s">
        <v>17</v>
      </c>
      <c r="D6487" s="14" t="s">
        <v>129</v>
      </c>
      <c r="E6487" s="14" t="s">
        <v>5</v>
      </c>
      <c r="F6487" s="15">
        <v>43022.0</v>
      </c>
      <c r="G6487" s="15">
        <v>43032.0</v>
      </c>
      <c r="H6487" s="14">
        <v>4521.0</v>
      </c>
      <c r="I6487" s="12">
        <f>VLOOKUP(C6487, products!$A$1:$C$8, 3, FALSE)</f>
        <v>4821</v>
      </c>
      <c r="J6487" s="12" t="str">
        <f>VLOOKUP(B6487,sales_teams!A:C,3)</f>
        <v>East</v>
      </c>
      <c r="K6487" s="12" t="str">
        <f>VLOOKUP(B6487,sales_teams!A:C,2)</f>
        <v>Rocco Neubert</v>
      </c>
      <c r="L6487" s="12" t="str">
        <f>VLOOKUP(D6487,accounts!A:G,6)</f>
        <v>United States</v>
      </c>
      <c r="M6487" s="12" t="str">
        <f>VLOOKUP(D6487,accounts!A:B,2)</f>
        <v>medical</v>
      </c>
      <c r="N6487" s="12" t="str">
        <f t="shared" si="26"/>
        <v>Oct 2017</v>
      </c>
      <c r="O6487" s="12" t="str">
        <f t="shared" si="749"/>
        <v>Oct 2017</v>
      </c>
      <c r="P6487" s="12">
        <f>VLOOKUP(D6487,accounts!A:G,4)</f>
        <v>2818.38</v>
      </c>
      <c r="Q6487" s="12">
        <f t="shared" si="750"/>
        <v>0</v>
      </c>
    </row>
    <row r="6488">
      <c r="A6488" s="14" t="s">
        <v>6667</v>
      </c>
      <c r="B6488" s="14" t="s">
        <v>41</v>
      </c>
      <c r="C6488" s="14" t="s">
        <v>22</v>
      </c>
      <c r="D6488" s="14" t="s">
        <v>133</v>
      </c>
      <c r="E6488" s="14" t="s">
        <v>26</v>
      </c>
      <c r="F6488" s="15">
        <v>43022.0</v>
      </c>
      <c r="G6488" s="15">
        <v>43026.0</v>
      </c>
      <c r="H6488" s="14">
        <v>0.0</v>
      </c>
      <c r="I6488" s="12">
        <f>VLOOKUP(C6488, products!$A$1:$C$8, 3, FALSE)</f>
        <v>550</v>
      </c>
      <c r="J6488" s="12" t="str">
        <f>VLOOKUP(B6488,sales_teams!A:C,3)</f>
        <v>East</v>
      </c>
      <c r="K6488" s="12" t="str">
        <f>VLOOKUP(B6488,sales_teams!A:C,2)</f>
        <v>Rocco Neubert</v>
      </c>
      <c r="L6488" s="12" t="str">
        <f>VLOOKUP(D6488,accounts!A:G,6)</f>
        <v>United States</v>
      </c>
      <c r="M6488" s="12" t="str">
        <f>VLOOKUP(D6488,accounts!A:B,2)</f>
        <v>finance</v>
      </c>
      <c r="N6488" s="12" t="str">
        <f t="shared" si="26"/>
        <v>Oct 2017</v>
      </c>
      <c r="O6488" s="12" t="str">
        <f t="shared" si="749"/>
        <v>Oct 2017</v>
      </c>
      <c r="P6488" s="12">
        <f>VLOOKUP(D6488,accounts!A:G,4)</f>
        <v>355.23</v>
      </c>
      <c r="Q6488" s="12">
        <f t="shared" si="750"/>
        <v>0</v>
      </c>
    </row>
    <row r="6489">
      <c r="A6489" s="14" t="s">
        <v>6668</v>
      </c>
      <c r="B6489" s="14" t="s">
        <v>41</v>
      </c>
      <c r="C6489" s="14" t="s">
        <v>18</v>
      </c>
      <c r="D6489" s="14" t="s">
        <v>80</v>
      </c>
      <c r="E6489" s="14" t="s">
        <v>26</v>
      </c>
      <c r="F6489" s="15">
        <v>43022.0</v>
      </c>
      <c r="G6489" s="15">
        <v>43023.0</v>
      </c>
      <c r="H6489" s="14">
        <v>0.0</v>
      </c>
      <c r="I6489" s="12">
        <f>VLOOKUP(C6489, products!$A$1:$C$8, 3, FALSE)</f>
        <v>1096</v>
      </c>
      <c r="J6489" s="12" t="str">
        <f>VLOOKUP(B6489,sales_teams!A:C,3)</f>
        <v>East</v>
      </c>
      <c r="K6489" s="12" t="str">
        <f>VLOOKUP(B6489,sales_teams!A:C,2)</f>
        <v>Rocco Neubert</v>
      </c>
      <c r="L6489" s="12" t="str">
        <f>VLOOKUP(D6489,accounts!A:G,6)</f>
        <v>United States</v>
      </c>
      <c r="M6489" s="12" t="str">
        <f>VLOOKUP(D6489,accounts!A:B,2)</f>
        <v>technolgy</v>
      </c>
      <c r="N6489" s="12" t="str">
        <f t="shared" si="26"/>
        <v>Oct 2017</v>
      </c>
      <c r="O6489" s="12" t="str">
        <f t="shared" si="749"/>
        <v>Oct 2017</v>
      </c>
      <c r="P6489" s="12">
        <f>VLOOKUP(D6489,accounts!A:G,4)</f>
        <v>1712.68</v>
      </c>
      <c r="Q6489" s="12">
        <f t="shared" si="750"/>
        <v>0</v>
      </c>
    </row>
    <row r="6490">
      <c r="A6490" s="14" t="s">
        <v>6669</v>
      </c>
      <c r="B6490" s="14" t="s">
        <v>43</v>
      </c>
      <c r="C6490" s="14" t="s">
        <v>18</v>
      </c>
      <c r="D6490" s="14" t="s">
        <v>99</v>
      </c>
      <c r="E6490" s="14" t="s">
        <v>5</v>
      </c>
      <c r="F6490" s="15">
        <v>43022.0</v>
      </c>
      <c r="G6490" s="15">
        <v>43023.0</v>
      </c>
      <c r="H6490" s="14">
        <v>881.0</v>
      </c>
      <c r="I6490" s="12">
        <f>VLOOKUP(C6490, products!$A$1:$C$8, 3, FALSE)</f>
        <v>1096</v>
      </c>
      <c r="J6490" s="12" t="str">
        <f>VLOOKUP(B6490,sales_teams!A:C,3)</f>
        <v>East</v>
      </c>
      <c r="K6490" s="12" t="str">
        <f>VLOOKUP(B6490,sales_teams!A:C,2)</f>
        <v>Rocco Neubert</v>
      </c>
      <c r="L6490" s="12" t="str">
        <f>VLOOKUP(D6490,accounts!A:G,6)</f>
        <v>United States</v>
      </c>
      <c r="M6490" s="12" t="str">
        <f>VLOOKUP(D6490,accounts!A:B,2)</f>
        <v>services</v>
      </c>
      <c r="N6490" s="12" t="str">
        <f t="shared" si="26"/>
        <v>Oct 2017</v>
      </c>
      <c r="O6490" s="12" t="str">
        <f t="shared" si="749"/>
        <v>Oct 2017</v>
      </c>
      <c r="P6490" s="12">
        <f>VLOOKUP(D6490,accounts!A:G,4)</f>
        <v>792.46</v>
      </c>
      <c r="Q6490" s="12">
        <f t="shared" si="750"/>
        <v>0</v>
      </c>
    </row>
    <row r="6491">
      <c r="A6491" s="14" t="s">
        <v>6670</v>
      </c>
      <c r="B6491" s="14" t="s">
        <v>44</v>
      </c>
      <c r="C6491" s="14" t="s">
        <v>22</v>
      </c>
      <c r="D6491" s="14" t="s">
        <v>91</v>
      </c>
      <c r="E6491" s="14" t="s">
        <v>26</v>
      </c>
      <c r="F6491" s="15">
        <v>43022.0</v>
      </c>
      <c r="G6491" s="15">
        <v>43069.0</v>
      </c>
      <c r="H6491" s="14">
        <v>0.0</v>
      </c>
      <c r="I6491" s="12">
        <f>VLOOKUP(C6491, products!$A$1:$C$8, 3, FALSE)</f>
        <v>550</v>
      </c>
      <c r="J6491" s="12" t="str">
        <f>VLOOKUP(B6491,sales_teams!A:C,3)</f>
        <v>East</v>
      </c>
      <c r="K6491" s="12" t="str">
        <f>VLOOKUP(B6491,sales_teams!A:C,2)</f>
        <v>Rocco Neubert</v>
      </c>
      <c r="L6491" s="12" t="str">
        <f>VLOOKUP(D6491,accounts!A:G,6)</f>
        <v>United States</v>
      </c>
      <c r="M6491" s="12" t="str">
        <f>VLOOKUP(D6491,accounts!A:B,2)</f>
        <v>employment</v>
      </c>
      <c r="N6491" s="12" t="str">
        <f t="shared" si="26"/>
        <v>Oct 2017</v>
      </c>
      <c r="O6491" s="12" t="str">
        <f t="shared" si="749"/>
        <v>Nov 2017</v>
      </c>
      <c r="P6491" s="12">
        <f>VLOOKUP(D6491,accounts!A:G,4)</f>
        <v>2059.9</v>
      </c>
      <c r="Q6491" s="12">
        <f t="shared" si="750"/>
        <v>31</v>
      </c>
    </row>
    <row r="6492">
      <c r="A6492" s="14" t="s">
        <v>6671</v>
      </c>
      <c r="B6492" s="14" t="s">
        <v>45</v>
      </c>
      <c r="C6492" s="14" t="s">
        <v>22</v>
      </c>
      <c r="D6492" s="14" t="s">
        <v>95</v>
      </c>
      <c r="E6492" s="14" t="s">
        <v>5</v>
      </c>
      <c r="F6492" s="15">
        <v>43022.0</v>
      </c>
      <c r="G6492" s="15">
        <v>43030.0</v>
      </c>
      <c r="H6492" s="14">
        <v>472.0</v>
      </c>
      <c r="I6492" s="12">
        <f>VLOOKUP(C6492, products!$A$1:$C$8, 3, FALSE)</f>
        <v>550</v>
      </c>
      <c r="J6492" s="12" t="str">
        <f>VLOOKUP(B6492,sales_teams!A:C,3)</f>
        <v>East</v>
      </c>
      <c r="K6492" s="12" t="str">
        <f>VLOOKUP(B6492,sales_teams!A:C,2)</f>
        <v>Rocco Neubert</v>
      </c>
      <c r="L6492" s="12" t="str">
        <f>VLOOKUP(D6492,accounts!A:G,6)</f>
        <v>United States</v>
      </c>
      <c r="M6492" s="12" t="str">
        <f>VLOOKUP(D6492,accounts!A:B,2)</f>
        <v>technolgy</v>
      </c>
      <c r="N6492" s="12" t="str">
        <f t="shared" si="26"/>
        <v>Oct 2017</v>
      </c>
      <c r="O6492" s="12" t="str">
        <f t="shared" si="749"/>
        <v>Oct 2017</v>
      </c>
      <c r="P6492" s="12">
        <f>VLOOKUP(D6492,accounts!A:G,4)</f>
        <v>1520.66</v>
      </c>
      <c r="Q6492" s="12">
        <f t="shared" si="750"/>
        <v>0</v>
      </c>
    </row>
    <row r="6493">
      <c r="A6493" s="14" t="s">
        <v>6672</v>
      </c>
      <c r="B6493" s="14" t="s">
        <v>46</v>
      </c>
      <c r="C6493" s="14" t="s">
        <v>22</v>
      </c>
      <c r="D6493" s="14" t="s">
        <v>130</v>
      </c>
      <c r="E6493" s="14" t="s">
        <v>5</v>
      </c>
      <c r="F6493" s="15">
        <v>43022.0</v>
      </c>
      <c r="G6493" s="15">
        <v>43072.0</v>
      </c>
      <c r="H6493" s="14">
        <v>562.0</v>
      </c>
      <c r="I6493" s="12">
        <f>VLOOKUP(C6493, products!$A$1:$C$8, 3, FALSE)</f>
        <v>550</v>
      </c>
      <c r="J6493" s="12" t="str">
        <f>VLOOKUP(B6493,sales_teams!A:C,3)</f>
        <v>East</v>
      </c>
      <c r="K6493" s="12" t="str">
        <f>VLOOKUP(B6493,sales_teams!A:C,2)</f>
        <v>Rocco Neubert</v>
      </c>
      <c r="L6493" s="12" t="str">
        <f>VLOOKUP(D6493,accounts!A:G,6)</f>
        <v>Germany</v>
      </c>
      <c r="M6493" s="12" t="str">
        <f>VLOOKUP(D6493,accounts!A:B,2)</f>
        <v>services</v>
      </c>
      <c r="N6493" s="12" t="str">
        <f t="shared" si="26"/>
        <v>Oct 2017</v>
      </c>
      <c r="O6493" s="12" t="str">
        <f t="shared" si="749"/>
        <v>Dec 2017</v>
      </c>
      <c r="P6493" s="12">
        <f>VLOOKUP(D6493,accounts!A:G,4)</f>
        <v>1012.72</v>
      </c>
      <c r="Q6493" s="12">
        <f t="shared" si="750"/>
        <v>61</v>
      </c>
    </row>
    <row r="6494">
      <c r="A6494" s="14" t="s">
        <v>6673</v>
      </c>
      <c r="B6494" s="14" t="s">
        <v>48</v>
      </c>
      <c r="C6494" s="14" t="s">
        <v>22</v>
      </c>
      <c r="D6494" s="14" t="s">
        <v>95</v>
      </c>
      <c r="E6494" s="14" t="s">
        <v>26</v>
      </c>
      <c r="F6494" s="15">
        <v>43022.0</v>
      </c>
      <c r="G6494" s="15">
        <v>43028.0</v>
      </c>
      <c r="H6494" s="14">
        <v>0.0</v>
      </c>
      <c r="I6494" s="12">
        <f>VLOOKUP(C6494, products!$A$1:$C$8, 3, FALSE)</f>
        <v>550</v>
      </c>
      <c r="J6494" s="12" t="str">
        <f>VLOOKUP(B6494,sales_teams!A:C,3)</f>
        <v>East</v>
      </c>
      <c r="K6494" s="12" t="str">
        <f>VLOOKUP(B6494,sales_teams!A:C,2)</f>
        <v>Rocco Neubert</v>
      </c>
      <c r="L6494" s="12" t="str">
        <f>VLOOKUP(D6494,accounts!A:G,6)</f>
        <v>United States</v>
      </c>
      <c r="M6494" s="12" t="str">
        <f>VLOOKUP(D6494,accounts!A:B,2)</f>
        <v>technolgy</v>
      </c>
      <c r="N6494" s="12" t="str">
        <f t="shared" si="26"/>
        <v>Oct 2017</v>
      </c>
      <c r="O6494" s="12" t="str">
        <f t="shared" si="749"/>
        <v>Oct 2017</v>
      </c>
      <c r="P6494" s="12">
        <f>VLOOKUP(D6494,accounts!A:G,4)</f>
        <v>1520.66</v>
      </c>
      <c r="Q6494" s="12">
        <f t="shared" si="750"/>
        <v>0</v>
      </c>
    </row>
    <row r="6495">
      <c r="A6495" s="14" t="s">
        <v>6674</v>
      </c>
      <c r="B6495" s="14" t="s">
        <v>48</v>
      </c>
      <c r="C6495" s="14" t="s">
        <v>19</v>
      </c>
      <c r="D6495" s="14" t="s">
        <v>126</v>
      </c>
      <c r="E6495" s="14" t="s">
        <v>5</v>
      </c>
      <c r="F6495" s="15">
        <v>43022.0</v>
      </c>
      <c r="G6495" s="15">
        <v>43024.0</v>
      </c>
      <c r="H6495" s="14">
        <v>42.0</v>
      </c>
      <c r="I6495" s="12">
        <f>VLOOKUP(C6495, products!$A$1:$C$8, 3, FALSE)</f>
        <v>55</v>
      </c>
      <c r="J6495" s="12" t="str">
        <f>VLOOKUP(B6495,sales_teams!A:C,3)</f>
        <v>East</v>
      </c>
      <c r="K6495" s="12" t="str">
        <f>VLOOKUP(B6495,sales_teams!A:C,2)</f>
        <v>Rocco Neubert</v>
      </c>
      <c r="L6495" s="12" t="str">
        <f>VLOOKUP(D6495,accounts!A:G,6)</f>
        <v>United States</v>
      </c>
      <c r="M6495" s="12" t="str">
        <f>VLOOKUP(D6495,accounts!A:B,2)</f>
        <v>retail</v>
      </c>
      <c r="N6495" s="12" t="str">
        <f t="shared" si="26"/>
        <v>Oct 2017</v>
      </c>
      <c r="O6495" s="12" t="str">
        <f t="shared" si="749"/>
        <v>Oct 2017</v>
      </c>
      <c r="P6495" s="12">
        <f>VLOOKUP(D6495,accounts!A:G,4)</f>
        <v>332.43</v>
      </c>
      <c r="Q6495" s="12">
        <f t="shared" si="750"/>
        <v>0</v>
      </c>
    </row>
    <row r="6496">
      <c r="A6496" s="14" t="s">
        <v>6675</v>
      </c>
      <c r="B6496" s="14" t="s">
        <v>50</v>
      </c>
      <c r="C6496" s="14" t="s">
        <v>17</v>
      </c>
      <c r="D6496" s="14" t="s">
        <v>100</v>
      </c>
      <c r="E6496" s="14" t="s">
        <v>26</v>
      </c>
      <c r="F6496" s="15">
        <v>43022.0</v>
      </c>
      <c r="G6496" s="15">
        <v>43026.0</v>
      </c>
      <c r="H6496" s="14">
        <v>0.0</v>
      </c>
      <c r="I6496" s="12">
        <f>VLOOKUP(C6496, products!$A$1:$C$8, 3, FALSE)</f>
        <v>4821</v>
      </c>
      <c r="J6496" s="12" t="str">
        <f>VLOOKUP(B6496,sales_teams!A:C,3)</f>
        <v>West</v>
      </c>
      <c r="K6496" s="12" t="str">
        <f>VLOOKUP(B6496,sales_teams!A:C,2)</f>
        <v>Summer Sewald</v>
      </c>
      <c r="L6496" s="12" t="str">
        <f>VLOOKUP(D6496,accounts!A:G,6)</f>
        <v>Belgium</v>
      </c>
      <c r="M6496" s="12" t="str">
        <f>VLOOKUP(D6496,accounts!A:B,2)</f>
        <v>retail</v>
      </c>
      <c r="N6496" s="12" t="str">
        <f t="shared" si="26"/>
        <v>Oct 2017</v>
      </c>
      <c r="O6496" s="12" t="str">
        <f t="shared" si="749"/>
        <v>Oct 2017</v>
      </c>
      <c r="P6496" s="12">
        <f>VLOOKUP(D6496,accounts!A:G,4)</f>
        <v>1376.8</v>
      </c>
      <c r="Q6496" s="12">
        <f t="shared" si="750"/>
        <v>0</v>
      </c>
    </row>
    <row r="6497">
      <c r="A6497" s="14" t="s">
        <v>6676</v>
      </c>
      <c r="B6497" s="14" t="s">
        <v>50</v>
      </c>
      <c r="C6497" s="14" t="s">
        <v>22</v>
      </c>
      <c r="D6497" s="14" t="s">
        <v>90</v>
      </c>
      <c r="E6497" s="14" t="s">
        <v>5</v>
      </c>
      <c r="F6497" s="15">
        <v>43022.0</v>
      </c>
      <c r="G6497" s="15">
        <v>43095.0</v>
      </c>
      <c r="H6497" s="14">
        <v>615.0</v>
      </c>
      <c r="I6497" s="12">
        <f>VLOOKUP(C6497, products!$A$1:$C$8, 3, FALSE)</f>
        <v>550</v>
      </c>
      <c r="J6497" s="12" t="str">
        <f>VLOOKUP(B6497,sales_teams!A:C,3)</f>
        <v>West</v>
      </c>
      <c r="K6497" s="12" t="str">
        <f>VLOOKUP(B6497,sales_teams!A:C,2)</f>
        <v>Summer Sewald</v>
      </c>
      <c r="L6497" s="12" t="str">
        <f>VLOOKUP(D6497,accounts!A:G,6)</f>
        <v>United States</v>
      </c>
      <c r="M6497" s="12" t="str">
        <f>VLOOKUP(D6497,accounts!A:B,2)</f>
        <v>software</v>
      </c>
      <c r="N6497" s="12" t="str">
        <f t="shared" si="26"/>
        <v>Oct 2017</v>
      </c>
      <c r="O6497" s="12" t="str">
        <f t="shared" si="749"/>
        <v>Dec 2017</v>
      </c>
      <c r="P6497" s="12">
        <f>VLOOKUP(D6497,accounts!A:G,4)</f>
        <v>4618</v>
      </c>
      <c r="Q6497" s="12">
        <f t="shared" si="750"/>
        <v>61</v>
      </c>
    </row>
    <row r="6498">
      <c r="A6498" s="14" t="s">
        <v>6677</v>
      </c>
      <c r="B6498" s="14" t="s">
        <v>53</v>
      </c>
      <c r="C6498" s="14" t="s">
        <v>18</v>
      </c>
      <c r="D6498" s="14" t="s">
        <v>94</v>
      </c>
      <c r="E6498" s="14" t="s">
        <v>26</v>
      </c>
      <c r="F6498" s="15">
        <v>43022.0</v>
      </c>
      <c r="G6498" s="15">
        <v>43100.0</v>
      </c>
      <c r="H6498" s="14">
        <v>0.0</v>
      </c>
      <c r="I6498" s="12">
        <f>VLOOKUP(C6498, products!$A$1:$C$8, 3, FALSE)</f>
        <v>1096</v>
      </c>
      <c r="J6498" s="12" t="str">
        <f>VLOOKUP(B6498,sales_teams!A:C,3)</f>
        <v>West</v>
      </c>
      <c r="K6498" s="12" t="str">
        <f>VLOOKUP(B6498,sales_teams!A:C,2)</f>
        <v>Summer Sewald</v>
      </c>
      <c r="L6498" s="12" t="str">
        <f>VLOOKUP(D6498,accounts!A:G,6)</f>
        <v>United States</v>
      </c>
      <c r="M6498" s="12" t="str">
        <f>VLOOKUP(D6498,accounts!A:B,2)</f>
        <v>medical</v>
      </c>
      <c r="N6498" s="12" t="str">
        <f t="shared" si="26"/>
        <v>Oct 2017</v>
      </c>
      <c r="O6498" s="12" t="str">
        <f t="shared" si="749"/>
        <v>Dec 2017</v>
      </c>
      <c r="P6498" s="12">
        <f>VLOOKUP(D6498,accounts!A:G,4)</f>
        <v>3922.42</v>
      </c>
      <c r="Q6498" s="12">
        <f t="shared" si="750"/>
        <v>61</v>
      </c>
    </row>
    <row r="6499">
      <c r="A6499" s="14" t="s">
        <v>6678</v>
      </c>
      <c r="B6499" s="14" t="s">
        <v>55</v>
      </c>
      <c r="C6499" s="14" t="s">
        <v>21</v>
      </c>
      <c r="D6499" s="14" t="s">
        <v>130</v>
      </c>
      <c r="E6499" s="14" t="s">
        <v>26</v>
      </c>
      <c r="F6499" s="15">
        <v>43022.0</v>
      </c>
      <c r="G6499" s="15">
        <v>43031.0</v>
      </c>
      <c r="H6499" s="14">
        <v>0.0</v>
      </c>
      <c r="I6499" s="12">
        <f>VLOOKUP(C6499, products!$A$1:$C$8, 3, FALSE)</f>
        <v>3393</v>
      </c>
      <c r="J6499" s="12" t="str">
        <f>VLOOKUP(B6499,sales_teams!A:C,3)</f>
        <v>West</v>
      </c>
      <c r="K6499" s="12" t="str">
        <f>VLOOKUP(B6499,sales_teams!A:C,2)</f>
        <v>Summer Sewald</v>
      </c>
      <c r="L6499" s="12" t="str">
        <f>VLOOKUP(D6499,accounts!A:G,6)</f>
        <v>Germany</v>
      </c>
      <c r="M6499" s="12" t="str">
        <f>VLOOKUP(D6499,accounts!A:B,2)</f>
        <v>services</v>
      </c>
      <c r="N6499" s="12" t="str">
        <f t="shared" si="26"/>
        <v>Oct 2017</v>
      </c>
      <c r="O6499" s="12" t="str">
        <f t="shared" si="749"/>
        <v>Oct 2017</v>
      </c>
      <c r="P6499" s="12">
        <f>VLOOKUP(D6499,accounts!A:G,4)</f>
        <v>1012.72</v>
      </c>
      <c r="Q6499" s="12">
        <f t="shared" si="750"/>
        <v>0</v>
      </c>
    </row>
    <row r="6500">
      <c r="A6500" s="14" t="s">
        <v>6679</v>
      </c>
      <c r="B6500" s="14" t="s">
        <v>57</v>
      </c>
      <c r="C6500" s="14" t="s">
        <v>19</v>
      </c>
      <c r="D6500" s="14" t="s">
        <v>131</v>
      </c>
      <c r="E6500" s="14" t="s">
        <v>5</v>
      </c>
      <c r="F6500" s="15">
        <v>43022.0</v>
      </c>
      <c r="G6500" s="15">
        <v>43030.0</v>
      </c>
      <c r="H6500" s="14">
        <v>58.0</v>
      </c>
      <c r="I6500" s="12">
        <f>VLOOKUP(C6500, products!$A$1:$C$8, 3, FALSE)</f>
        <v>55</v>
      </c>
      <c r="J6500" s="12" t="str">
        <f>VLOOKUP(B6500,sales_teams!A:C,3)</f>
        <v>West</v>
      </c>
      <c r="K6500" s="12" t="str">
        <f>VLOOKUP(B6500,sales_teams!A:C,2)</f>
        <v>Summer Sewald</v>
      </c>
      <c r="L6500" s="12" t="str">
        <f>VLOOKUP(D6500,accounts!A:G,6)</f>
        <v>United States</v>
      </c>
      <c r="M6500" s="12" t="str">
        <f>VLOOKUP(D6500,accounts!A:B,2)</f>
        <v>marketing</v>
      </c>
      <c r="N6500" s="12" t="str">
        <f t="shared" si="26"/>
        <v>Oct 2017</v>
      </c>
      <c r="O6500" s="12" t="str">
        <f t="shared" si="749"/>
        <v>Oct 2017</v>
      </c>
      <c r="P6500" s="12">
        <f>VLOOKUP(D6500,accounts!A:G,4)</f>
        <v>45.39</v>
      </c>
      <c r="Q6500" s="12">
        <f t="shared" si="750"/>
        <v>0</v>
      </c>
    </row>
    <row r="6501">
      <c r="A6501" s="14" t="s">
        <v>6680</v>
      </c>
      <c r="B6501" s="14" t="s">
        <v>58</v>
      </c>
      <c r="C6501" s="14" t="s">
        <v>19</v>
      </c>
      <c r="D6501" s="14" t="s">
        <v>116</v>
      </c>
      <c r="E6501" s="14" t="s">
        <v>26</v>
      </c>
      <c r="F6501" s="15">
        <v>43022.0</v>
      </c>
      <c r="G6501" s="15">
        <v>43040.0</v>
      </c>
      <c r="H6501" s="14">
        <v>0.0</v>
      </c>
      <c r="I6501" s="12">
        <f>VLOOKUP(C6501, products!$A$1:$C$8, 3, FALSE)</f>
        <v>55</v>
      </c>
      <c r="J6501" s="12" t="str">
        <f>VLOOKUP(B6501,sales_teams!A:C,3)</f>
        <v>West</v>
      </c>
      <c r="K6501" s="12" t="str">
        <f>VLOOKUP(B6501,sales_teams!A:C,2)</f>
        <v>Summer Sewald</v>
      </c>
      <c r="L6501" s="12" t="str">
        <f>VLOOKUP(D6501,accounts!A:G,6)</f>
        <v>United States</v>
      </c>
      <c r="M6501" s="12" t="str">
        <f>VLOOKUP(D6501,accounts!A:B,2)</f>
        <v>services</v>
      </c>
      <c r="N6501" s="12" t="str">
        <f t="shared" si="26"/>
        <v>Oct 2017</v>
      </c>
      <c r="O6501" s="12" t="str">
        <f t="shared" si="749"/>
        <v>Nov 2017</v>
      </c>
      <c r="P6501" s="12">
        <f>VLOOKUP(D6501,accounts!A:G,4)</f>
        <v>692.19</v>
      </c>
      <c r="Q6501" s="12">
        <f t="shared" si="750"/>
        <v>31</v>
      </c>
    </row>
    <row r="6502">
      <c r="A6502" s="14" t="s">
        <v>6681</v>
      </c>
      <c r="B6502" s="14" t="s">
        <v>61</v>
      </c>
      <c r="C6502" s="14" t="s">
        <v>20</v>
      </c>
      <c r="D6502" s="14" t="s">
        <v>99</v>
      </c>
      <c r="E6502" s="14" t="s">
        <v>26</v>
      </c>
      <c r="F6502" s="15">
        <v>43022.0</v>
      </c>
      <c r="G6502" s="15">
        <v>43031.0</v>
      </c>
      <c r="H6502" s="14">
        <v>0.0</v>
      </c>
      <c r="I6502" s="12">
        <f>VLOOKUP(C6502, products!$A$1:$C$8, 3, FALSE)</f>
        <v>5482</v>
      </c>
      <c r="J6502" s="12" t="str">
        <f>VLOOKUP(B6502,sales_teams!A:C,3)</f>
        <v>West</v>
      </c>
      <c r="K6502" s="12" t="str">
        <f>VLOOKUP(B6502,sales_teams!A:C,2)</f>
        <v>Summer Sewald</v>
      </c>
      <c r="L6502" s="12" t="str">
        <f>VLOOKUP(D6502,accounts!A:G,6)</f>
        <v>United States</v>
      </c>
      <c r="M6502" s="12" t="str">
        <f>VLOOKUP(D6502,accounts!A:B,2)</f>
        <v>services</v>
      </c>
      <c r="N6502" s="12" t="str">
        <f t="shared" si="26"/>
        <v>Oct 2017</v>
      </c>
      <c r="O6502" s="12" t="str">
        <f t="shared" si="749"/>
        <v>Oct 2017</v>
      </c>
      <c r="P6502" s="12">
        <f>VLOOKUP(D6502,accounts!A:G,4)</f>
        <v>792.46</v>
      </c>
      <c r="Q6502" s="12">
        <f t="shared" si="750"/>
        <v>0</v>
      </c>
    </row>
    <row r="6503">
      <c r="A6503" s="14" t="s">
        <v>6682</v>
      </c>
      <c r="B6503" s="14" t="s">
        <v>61</v>
      </c>
      <c r="C6503" s="14" t="s">
        <v>17</v>
      </c>
      <c r="D6503" s="14" t="s">
        <v>72</v>
      </c>
      <c r="E6503" s="14" t="s">
        <v>5</v>
      </c>
      <c r="F6503" s="15">
        <v>43022.0</v>
      </c>
      <c r="G6503" s="15">
        <v>43023.0</v>
      </c>
      <c r="H6503" s="14">
        <v>4882.0</v>
      </c>
      <c r="I6503" s="12">
        <f>VLOOKUP(C6503, products!$A$1:$C$8, 3, FALSE)</f>
        <v>4821</v>
      </c>
      <c r="J6503" s="12" t="str">
        <f>VLOOKUP(B6503,sales_teams!A:C,3)</f>
        <v>West</v>
      </c>
      <c r="K6503" s="12" t="str">
        <f>VLOOKUP(B6503,sales_teams!A:C,2)</f>
        <v>Summer Sewald</v>
      </c>
      <c r="L6503" s="12" t="str">
        <f>VLOOKUP(D6503,accounts!A:G,6)</f>
        <v>United States</v>
      </c>
      <c r="M6503" s="12" t="str">
        <f>VLOOKUP(D6503,accounts!A:B,2)</f>
        <v>finance</v>
      </c>
      <c r="N6503" s="12" t="str">
        <f t="shared" si="26"/>
        <v>Oct 2017</v>
      </c>
      <c r="O6503" s="12" t="str">
        <f t="shared" si="749"/>
        <v>Oct 2017</v>
      </c>
      <c r="P6503" s="12">
        <f>VLOOKUP(D6503,accounts!A:G,4)</f>
        <v>7537.24</v>
      </c>
      <c r="Q6503" s="12">
        <f t="shared" si="750"/>
        <v>0</v>
      </c>
    </row>
    <row r="6504">
      <c r="A6504" s="14" t="s">
        <v>6683</v>
      </c>
      <c r="B6504" s="14" t="s">
        <v>32</v>
      </c>
      <c r="C6504" s="14" t="s">
        <v>19</v>
      </c>
      <c r="D6504" s="14" t="s">
        <v>73</v>
      </c>
      <c r="E6504" s="14" t="s">
        <v>26</v>
      </c>
      <c r="F6504" s="15">
        <v>43023.0</v>
      </c>
      <c r="G6504" s="15">
        <v>43032.0</v>
      </c>
      <c r="H6504" s="14">
        <v>0.0</v>
      </c>
      <c r="I6504" s="12">
        <f>VLOOKUP(C6504, products!$A$1:$C$8, 3, FALSE)</f>
        <v>55</v>
      </c>
      <c r="J6504" s="12" t="str">
        <f>VLOOKUP(B6504,sales_teams!A:C,3)</f>
        <v>Central</v>
      </c>
      <c r="K6504" s="12" t="str">
        <f>VLOOKUP(B6504,sales_teams!A:C,2)</f>
        <v>Dustin Brinkmann</v>
      </c>
      <c r="L6504" s="12" t="str">
        <f>VLOOKUP(D6504,accounts!A:G,6)</f>
        <v>United States</v>
      </c>
      <c r="M6504" s="12" t="str">
        <f>VLOOKUP(D6504,accounts!A:B,2)</f>
        <v>medical</v>
      </c>
      <c r="N6504" s="12" t="str">
        <f t="shared" si="26"/>
        <v>Oct 2017</v>
      </c>
      <c r="O6504" s="12" t="str">
        <f t="shared" si="749"/>
        <v>Oct 2017</v>
      </c>
      <c r="P6504" s="12">
        <f>VLOOKUP(D6504,accounts!A:G,4)</f>
        <v>3178.24</v>
      </c>
      <c r="Q6504" s="12">
        <f t="shared" si="750"/>
        <v>0</v>
      </c>
    </row>
    <row r="6505">
      <c r="A6505" s="14" t="s">
        <v>6684</v>
      </c>
      <c r="B6505" s="14" t="s">
        <v>34</v>
      </c>
      <c r="C6505" s="14" t="s">
        <v>17</v>
      </c>
      <c r="D6505" s="14" t="s">
        <v>126</v>
      </c>
      <c r="E6505" s="14" t="s">
        <v>25</v>
      </c>
      <c r="F6505" s="15">
        <v>43023.0</v>
      </c>
      <c r="G6505" s="17"/>
      <c r="I6505" s="12">
        <f>VLOOKUP(C6505, products!$A$1:$C$8, 3, FALSE)</f>
        <v>4821</v>
      </c>
      <c r="J6505" s="12" t="str">
        <f>VLOOKUP(B6505,sales_teams!A:C,3)</f>
        <v>Central</v>
      </c>
      <c r="K6505" s="12" t="str">
        <f>VLOOKUP(B6505,sales_teams!A:C,2)</f>
        <v>Dustin Brinkmann</v>
      </c>
      <c r="L6505" s="12" t="str">
        <f>VLOOKUP(D6505,accounts!A:G,6)</f>
        <v>United States</v>
      </c>
      <c r="M6505" s="12" t="str">
        <f>VLOOKUP(D6505,accounts!A:B,2)</f>
        <v>retail</v>
      </c>
      <c r="N6505" s="12" t="str">
        <f t="shared" si="26"/>
        <v>Oct 2017</v>
      </c>
      <c r="P6505" s="12">
        <f>VLOOKUP(D6505,accounts!A:G,4)</f>
        <v>332.43</v>
      </c>
    </row>
    <row r="6506">
      <c r="A6506" s="14" t="s">
        <v>6685</v>
      </c>
      <c r="B6506" s="14" t="s">
        <v>34</v>
      </c>
      <c r="C6506" s="14" t="s">
        <v>20</v>
      </c>
      <c r="D6506" s="14" t="s">
        <v>86</v>
      </c>
      <c r="E6506" s="14" t="s">
        <v>26</v>
      </c>
      <c r="F6506" s="15">
        <v>43023.0</v>
      </c>
      <c r="G6506" s="15">
        <v>43032.0</v>
      </c>
      <c r="H6506" s="14">
        <v>0.0</v>
      </c>
      <c r="I6506" s="12">
        <f>VLOOKUP(C6506, products!$A$1:$C$8, 3, FALSE)</f>
        <v>5482</v>
      </c>
      <c r="J6506" s="12" t="str">
        <f>VLOOKUP(B6506,sales_teams!A:C,3)</f>
        <v>Central</v>
      </c>
      <c r="K6506" s="12" t="str">
        <f>VLOOKUP(B6506,sales_teams!A:C,2)</f>
        <v>Dustin Brinkmann</v>
      </c>
      <c r="L6506" s="12" t="str">
        <f>VLOOKUP(D6506,accounts!A:G,6)</f>
        <v>United States</v>
      </c>
      <c r="M6506" s="12" t="str">
        <f>VLOOKUP(D6506,accounts!A:B,2)</f>
        <v>software</v>
      </c>
      <c r="N6506" s="12" t="str">
        <f t="shared" si="26"/>
        <v>Oct 2017</v>
      </c>
      <c r="O6506" s="12" t="str">
        <f t="shared" ref="O6506:O6655" si="751">TEXT(G6506,"mmm yyy")</f>
        <v>Oct 2017</v>
      </c>
      <c r="P6506" s="12">
        <f>VLOOKUP(D6506,accounts!A:G,4)</f>
        <v>4478.47</v>
      </c>
      <c r="Q6506" s="12">
        <f t="shared" ref="Q6506:Q6655" si="752">O6506-N6506</f>
        <v>0</v>
      </c>
    </row>
    <row r="6507">
      <c r="A6507" s="14" t="s">
        <v>6686</v>
      </c>
      <c r="B6507" s="14" t="s">
        <v>35</v>
      </c>
      <c r="C6507" s="14" t="s">
        <v>21</v>
      </c>
      <c r="D6507" s="14" t="s">
        <v>100</v>
      </c>
      <c r="E6507" s="14" t="s">
        <v>26</v>
      </c>
      <c r="F6507" s="15">
        <v>43023.0</v>
      </c>
      <c r="G6507" s="15">
        <v>43024.0</v>
      </c>
      <c r="H6507" s="14">
        <v>0.0</v>
      </c>
      <c r="I6507" s="12">
        <f>VLOOKUP(C6507, products!$A$1:$C$8, 3, FALSE)</f>
        <v>3393</v>
      </c>
      <c r="J6507" s="12" t="str">
        <f>VLOOKUP(B6507,sales_teams!A:C,3)</f>
        <v>Central</v>
      </c>
      <c r="K6507" s="12" t="str">
        <f>VLOOKUP(B6507,sales_teams!A:C,2)</f>
        <v>Dustin Brinkmann</v>
      </c>
      <c r="L6507" s="12" t="str">
        <f>VLOOKUP(D6507,accounts!A:G,6)</f>
        <v>Belgium</v>
      </c>
      <c r="M6507" s="12" t="str">
        <f>VLOOKUP(D6507,accounts!A:B,2)</f>
        <v>retail</v>
      </c>
      <c r="N6507" s="12" t="str">
        <f t="shared" si="26"/>
        <v>Oct 2017</v>
      </c>
      <c r="O6507" s="12" t="str">
        <f t="shared" si="751"/>
        <v>Oct 2017</v>
      </c>
      <c r="P6507" s="12">
        <f>VLOOKUP(D6507,accounts!A:G,4)</f>
        <v>1376.8</v>
      </c>
      <c r="Q6507" s="12">
        <f t="shared" si="752"/>
        <v>0</v>
      </c>
    </row>
    <row r="6508">
      <c r="A6508" s="14" t="s">
        <v>6687</v>
      </c>
      <c r="B6508" s="14" t="s">
        <v>37</v>
      </c>
      <c r="C6508" s="14" t="s">
        <v>20</v>
      </c>
      <c r="D6508" s="14" t="s">
        <v>96</v>
      </c>
      <c r="E6508" s="14" t="s">
        <v>26</v>
      </c>
      <c r="F6508" s="15">
        <v>43023.0</v>
      </c>
      <c r="G6508" s="15">
        <v>43033.0</v>
      </c>
      <c r="H6508" s="14">
        <v>0.0</v>
      </c>
      <c r="I6508" s="12">
        <f>VLOOKUP(C6508, products!$A$1:$C$8, 3, FALSE)</f>
        <v>5482</v>
      </c>
      <c r="J6508" s="12" t="str">
        <f>VLOOKUP(B6508,sales_teams!A:C,3)</f>
        <v>East</v>
      </c>
      <c r="K6508" s="12" t="str">
        <f>VLOOKUP(B6508,sales_teams!A:C,2)</f>
        <v>Rocco Neubert</v>
      </c>
      <c r="L6508" s="12" t="str">
        <f>VLOOKUP(D6508,accounts!A:G,6)</f>
        <v>Japan</v>
      </c>
      <c r="M6508" s="12" t="str">
        <f>VLOOKUP(D6508,accounts!A:B,2)</f>
        <v>retail</v>
      </c>
      <c r="N6508" s="12" t="str">
        <f t="shared" si="26"/>
        <v>Oct 2017</v>
      </c>
      <c r="O6508" s="12" t="str">
        <f t="shared" si="751"/>
        <v>Oct 2017</v>
      </c>
      <c r="P6508" s="12">
        <f>VLOOKUP(D6508,accounts!A:G,4)</f>
        <v>5158.71</v>
      </c>
      <c r="Q6508" s="12">
        <f t="shared" si="752"/>
        <v>0</v>
      </c>
    </row>
    <row r="6509">
      <c r="A6509" s="14" t="s">
        <v>6688</v>
      </c>
      <c r="B6509" s="14" t="s">
        <v>37</v>
      </c>
      <c r="C6509" s="14" t="s">
        <v>17</v>
      </c>
      <c r="D6509" s="14" t="s">
        <v>118</v>
      </c>
      <c r="E6509" s="14" t="s">
        <v>5</v>
      </c>
      <c r="F6509" s="15">
        <v>43023.0</v>
      </c>
      <c r="G6509" s="15">
        <v>43040.0</v>
      </c>
      <c r="H6509" s="14">
        <v>5113.0</v>
      </c>
      <c r="I6509" s="12">
        <f>VLOOKUP(C6509, products!$A$1:$C$8, 3, FALSE)</f>
        <v>4821</v>
      </c>
      <c r="J6509" s="12" t="str">
        <f>VLOOKUP(B6509,sales_teams!A:C,3)</f>
        <v>East</v>
      </c>
      <c r="K6509" s="12" t="str">
        <f>VLOOKUP(B6509,sales_teams!A:C,2)</f>
        <v>Rocco Neubert</v>
      </c>
      <c r="L6509" s="12" t="str">
        <f>VLOOKUP(D6509,accounts!A:G,6)</f>
        <v>United States</v>
      </c>
      <c r="M6509" s="12" t="str">
        <f>VLOOKUP(D6509,accounts!A:B,2)</f>
        <v>retail</v>
      </c>
      <c r="N6509" s="12" t="str">
        <f t="shared" si="26"/>
        <v>Oct 2017</v>
      </c>
      <c r="O6509" s="12" t="str">
        <f t="shared" si="751"/>
        <v>Nov 2017</v>
      </c>
      <c r="P6509" s="12">
        <f>VLOOKUP(D6509,accounts!A:G,4)</f>
        <v>702.72</v>
      </c>
      <c r="Q6509" s="12">
        <f t="shared" si="752"/>
        <v>31</v>
      </c>
    </row>
    <row r="6510">
      <c r="A6510" s="14" t="s">
        <v>6689</v>
      </c>
      <c r="B6510" s="14" t="s">
        <v>38</v>
      </c>
      <c r="C6510" s="14" t="s">
        <v>18</v>
      </c>
      <c r="D6510" s="14" t="s">
        <v>94</v>
      </c>
      <c r="E6510" s="14" t="s">
        <v>5</v>
      </c>
      <c r="F6510" s="15">
        <v>43023.0</v>
      </c>
      <c r="G6510" s="15">
        <v>43024.0</v>
      </c>
      <c r="H6510" s="14">
        <v>1154.0</v>
      </c>
      <c r="I6510" s="12">
        <f>VLOOKUP(C6510, products!$A$1:$C$8, 3, FALSE)</f>
        <v>1096</v>
      </c>
      <c r="J6510" s="12" t="str">
        <f>VLOOKUP(B6510,sales_teams!A:C,3)</f>
        <v>East</v>
      </c>
      <c r="K6510" s="12" t="str">
        <f>VLOOKUP(B6510,sales_teams!A:C,2)</f>
        <v>Rocco Neubert</v>
      </c>
      <c r="L6510" s="12" t="str">
        <f>VLOOKUP(D6510,accounts!A:G,6)</f>
        <v>United States</v>
      </c>
      <c r="M6510" s="12" t="str">
        <f>VLOOKUP(D6510,accounts!A:B,2)</f>
        <v>medical</v>
      </c>
      <c r="N6510" s="12" t="str">
        <f t="shared" si="26"/>
        <v>Oct 2017</v>
      </c>
      <c r="O6510" s="12" t="str">
        <f t="shared" si="751"/>
        <v>Oct 2017</v>
      </c>
      <c r="P6510" s="12">
        <f>VLOOKUP(D6510,accounts!A:G,4)</f>
        <v>3922.42</v>
      </c>
      <c r="Q6510" s="12">
        <f t="shared" si="752"/>
        <v>0</v>
      </c>
    </row>
    <row r="6511">
      <c r="A6511" s="14" t="s">
        <v>6690</v>
      </c>
      <c r="B6511" s="14" t="s">
        <v>38</v>
      </c>
      <c r="C6511" s="14" t="s">
        <v>17</v>
      </c>
      <c r="D6511" s="14" t="s">
        <v>90</v>
      </c>
      <c r="E6511" s="14" t="s">
        <v>5</v>
      </c>
      <c r="F6511" s="15">
        <v>43023.0</v>
      </c>
      <c r="G6511" s="15">
        <v>43024.0</v>
      </c>
      <c r="H6511" s="14">
        <v>4885.0</v>
      </c>
      <c r="I6511" s="12">
        <f>VLOOKUP(C6511, products!$A$1:$C$8, 3, FALSE)</f>
        <v>4821</v>
      </c>
      <c r="J6511" s="12" t="str">
        <f>VLOOKUP(B6511,sales_teams!A:C,3)</f>
        <v>East</v>
      </c>
      <c r="K6511" s="12" t="str">
        <f>VLOOKUP(B6511,sales_teams!A:C,2)</f>
        <v>Rocco Neubert</v>
      </c>
      <c r="L6511" s="12" t="str">
        <f>VLOOKUP(D6511,accounts!A:G,6)</f>
        <v>United States</v>
      </c>
      <c r="M6511" s="12" t="str">
        <f>VLOOKUP(D6511,accounts!A:B,2)</f>
        <v>software</v>
      </c>
      <c r="N6511" s="12" t="str">
        <f t="shared" si="26"/>
        <v>Oct 2017</v>
      </c>
      <c r="O6511" s="12" t="str">
        <f t="shared" si="751"/>
        <v>Oct 2017</v>
      </c>
      <c r="P6511" s="12">
        <f>VLOOKUP(D6511,accounts!A:G,4)</f>
        <v>4618</v>
      </c>
      <c r="Q6511" s="12">
        <f t="shared" si="752"/>
        <v>0</v>
      </c>
    </row>
    <row r="6512">
      <c r="A6512" s="14" t="s">
        <v>6691</v>
      </c>
      <c r="B6512" s="14" t="s">
        <v>38</v>
      </c>
      <c r="C6512" s="14" t="s">
        <v>17</v>
      </c>
      <c r="D6512" s="14" t="s">
        <v>100</v>
      </c>
      <c r="E6512" s="14" t="s">
        <v>5</v>
      </c>
      <c r="F6512" s="15">
        <v>43023.0</v>
      </c>
      <c r="G6512" s="15">
        <v>43024.0</v>
      </c>
      <c r="H6512" s="14">
        <v>4936.0</v>
      </c>
      <c r="I6512" s="12">
        <f>VLOOKUP(C6512, products!$A$1:$C$8, 3, FALSE)</f>
        <v>4821</v>
      </c>
      <c r="J6512" s="12" t="str">
        <f>VLOOKUP(B6512,sales_teams!A:C,3)</f>
        <v>East</v>
      </c>
      <c r="K6512" s="12" t="str">
        <f>VLOOKUP(B6512,sales_teams!A:C,2)</f>
        <v>Rocco Neubert</v>
      </c>
      <c r="L6512" s="12" t="str">
        <f>VLOOKUP(D6512,accounts!A:G,6)</f>
        <v>Belgium</v>
      </c>
      <c r="M6512" s="12" t="str">
        <f>VLOOKUP(D6512,accounts!A:B,2)</f>
        <v>retail</v>
      </c>
      <c r="N6512" s="12" t="str">
        <f t="shared" si="26"/>
        <v>Oct 2017</v>
      </c>
      <c r="O6512" s="12" t="str">
        <f t="shared" si="751"/>
        <v>Oct 2017</v>
      </c>
      <c r="P6512" s="12">
        <f>VLOOKUP(D6512,accounts!A:G,4)</f>
        <v>1376.8</v>
      </c>
      <c r="Q6512" s="12">
        <f t="shared" si="752"/>
        <v>0</v>
      </c>
    </row>
    <row r="6513">
      <c r="A6513" s="14" t="s">
        <v>6692</v>
      </c>
      <c r="B6513" s="14" t="s">
        <v>39</v>
      </c>
      <c r="C6513" s="14" t="s">
        <v>18</v>
      </c>
      <c r="D6513" s="14" t="s">
        <v>66</v>
      </c>
      <c r="E6513" s="14" t="s">
        <v>5</v>
      </c>
      <c r="F6513" s="15">
        <v>43023.0</v>
      </c>
      <c r="G6513" s="15">
        <v>43036.0</v>
      </c>
      <c r="H6513" s="14">
        <v>1062.0</v>
      </c>
      <c r="I6513" s="12">
        <f>VLOOKUP(C6513, products!$A$1:$C$8, 3, FALSE)</f>
        <v>1096</v>
      </c>
      <c r="J6513" s="12" t="str">
        <f>VLOOKUP(B6513,sales_teams!A:C,3)</f>
        <v>East</v>
      </c>
      <c r="K6513" s="12" t="str">
        <f>VLOOKUP(B6513,sales_teams!A:C,2)</f>
        <v>Rocco Neubert</v>
      </c>
      <c r="L6513" s="12" t="str">
        <f>VLOOKUP(D6513,accounts!A:G,6)</f>
        <v>United States</v>
      </c>
      <c r="M6513" s="12" t="str">
        <f>VLOOKUP(D6513,accounts!A:B,2)</f>
        <v>medical</v>
      </c>
      <c r="N6513" s="12" t="str">
        <f t="shared" si="26"/>
        <v>Oct 2017</v>
      </c>
      <c r="O6513" s="12" t="str">
        <f t="shared" si="751"/>
        <v>Oct 2017</v>
      </c>
      <c r="P6513" s="12">
        <f>VLOOKUP(D6513,accounts!A:G,4)</f>
        <v>4.54</v>
      </c>
      <c r="Q6513" s="12">
        <f t="shared" si="752"/>
        <v>0</v>
      </c>
    </row>
    <row r="6514">
      <c r="A6514" s="14" t="s">
        <v>6693</v>
      </c>
      <c r="B6514" s="14" t="s">
        <v>42</v>
      </c>
      <c r="C6514" s="14" t="s">
        <v>17</v>
      </c>
      <c r="D6514" s="14" t="s">
        <v>84</v>
      </c>
      <c r="E6514" s="14" t="s">
        <v>26</v>
      </c>
      <c r="F6514" s="15">
        <v>43023.0</v>
      </c>
      <c r="G6514" s="15">
        <v>43027.0</v>
      </c>
      <c r="H6514" s="14">
        <v>0.0</v>
      </c>
      <c r="I6514" s="12">
        <f>VLOOKUP(C6514, products!$A$1:$C$8, 3, FALSE)</f>
        <v>4821</v>
      </c>
      <c r="J6514" s="12" t="str">
        <f>VLOOKUP(B6514,sales_teams!A:C,3)</f>
        <v>East</v>
      </c>
      <c r="K6514" s="12" t="str">
        <f>VLOOKUP(B6514,sales_teams!A:C,2)</f>
        <v>Rocco Neubert</v>
      </c>
      <c r="L6514" s="12" t="str">
        <f>VLOOKUP(D6514,accounts!A:G,6)</f>
        <v>United States</v>
      </c>
      <c r="M6514" s="12" t="str">
        <f>VLOOKUP(D6514,accounts!A:B,2)</f>
        <v>software</v>
      </c>
      <c r="N6514" s="12" t="str">
        <f t="shared" si="26"/>
        <v>Oct 2017</v>
      </c>
      <c r="O6514" s="12" t="str">
        <f t="shared" si="751"/>
        <v>Oct 2017</v>
      </c>
      <c r="P6514" s="12">
        <f>VLOOKUP(D6514,accounts!A:G,4)</f>
        <v>2714.9</v>
      </c>
      <c r="Q6514" s="12">
        <f t="shared" si="752"/>
        <v>0</v>
      </c>
    </row>
    <row r="6515">
      <c r="A6515" s="14" t="s">
        <v>6694</v>
      </c>
      <c r="B6515" s="14" t="s">
        <v>43</v>
      </c>
      <c r="C6515" s="14" t="s">
        <v>19</v>
      </c>
      <c r="D6515" s="14" t="s">
        <v>105</v>
      </c>
      <c r="E6515" s="14" t="s">
        <v>26</v>
      </c>
      <c r="F6515" s="15">
        <v>43023.0</v>
      </c>
      <c r="G6515" s="15">
        <v>43029.0</v>
      </c>
      <c r="H6515" s="14">
        <v>0.0</v>
      </c>
      <c r="I6515" s="12">
        <f>VLOOKUP(C6515, products!$A$1:$C$8, 3, FALSE)</f>
        <v>55</v>
      </c>
      <c r="J6515" s="12" t="str">
        <f>VLOOKUP(B6515,sales_teams!A:C,3)</f>
        <v>East</v>
      </c>
      <c r="K6515" s="12" t="str">
        <f>VLOOKUP(B6515,sales_teams!A:C,2)</f>
        <v>Rocco Neubert</v>
      </c>
      <c r="L6515" s="12" t="str">
        <f>VLOOKUP(D6515,accounts!A:G,6)</f>
        <v>United States</v>
      </c>
      <c r="M6515" s="12" t="str">
        <f>VLOOKUP(D6515,accounts!A:B,2)</f>
        <v>telecommunications</v>
      </c>
      <c r="N6515" s="12" t="str">
        <f t="shared" si="26"/>
        <v>Oct 2017</v>
      </c>
      <c r="O6515" s="12" t="str">
        <f t="shared" si="751"/>
        <v>Oct 2017</v>
      </c>
      <c r="P6515" s="12">
        <f>VLOOKUP(D6515,accounts!A:G,4)</f>
        <v>1825.82</v>
      </c>
      <c r="Q6515" s="12">
        <f t="shared" si="752"/>
        <v>0</v>
      </c>
    </row>
    <row r="6516">
      <c r="A6516" s="14" t="s">
        <v>6695</v>
      </c>
      <c r="B6516" s="14" t="s">
        <v>43</v>
      </c>
      <c r="C6516" s="14" t="s">
        <v>18</v>
      </c>
      <c r="D6516" s="14" t="s">
        <v>111</v>
      </c>
      <c r="E6516" s="14" t="s">
        <v>5</v>
      </c>
      <c r="F6516" s="15">
        <v>43023.0</v>
      </c>
      <c r="G6516" s="15">
        <v>43089.0</v>
      </c>
      <c r="H6516" s="14">
        <v>954.0</v>
      </c>
      <c r="I6516" s="12">
        <f>VLOOKUP(C6516, products!$A$1:$C$8, 3, FALSE)</f>
        <v>1096</v>
      </c>
      <c r="J6516" s="12" t="str">
        <f>VLOOKUP(B6516,sales_teams!A:C,3)</f>
        <v>East</v>
      </c>
      <c r="K6516" s="12" t="str">
        <f>VLOOKUP(B6516,sales_teams!A:C,2)</f>
        <v>Rocco Neubert</v>
      </c>
      <c r="L6516" s="12" t="str">
        <f>VLOOKUP(D6516,accounts!A:G,6)</f>
        <v>United States</v>
      </c>
      <c r="M6516" s="12" t="str">
        <f>VLOOKUP(D6516,accounts!A:B,2)</f>
        <v>retail</v>
      </c>
      <c r="N6516" s="12" t="str">
        <f t="shared" si="26"/>
        <v>Oct 2017</v>
      </c>
      <c r="O6516" s="12" t="str">
        <f t="shared" si="751"/>
        <v>Dec 2017</v>
      </c>
      <c r="P6516" s="12">
        <f>VLOOKUP(D6516,accounts!A:G,4)</f>
        <v>223.8</v>
      </c>
      <c r="Q6516" s="12">
        <f t="shared" si="752"/>
        <v>61</v>
      </c>
    </row>
    <row r="6517">
      <c r="A6517" s="14" t="s">
        <v>6696</v>
      </c>
      <c r="B6517" s="14" t="s">
        <v>47</v>
      </c>
      <c r="C6517" s="14" t="s">
        <v>22</v>
      </c>
      <c r="D6517" s="14" t="s">
        <v>91</v>
      </c>
      <c r="E6517" s="14" t="s">
        <v>26</v>
      </c>
      <c r="F6517" s="15">
        <v>43023.0</v>
      </c>
      <c r="G6517" s="15">
        <v>43031.0</v>
      </c>
      <c r="H6517" s="14">
        <v>0.0</v>
      </c>
      <c r="I6517" s="12">
        <f>VLOOKUP(C6517, products!$A$1:$C$8, 3, FALSE)</f>
        <v>550</v>
      </c>
      <c r="J6517" s="12" t="str">
        <f>VLOOKUP(B6517,sales_teams!A:C,3)</f>
        <v>East</v>
      </c>
      <c r="K6517" s="12" t="str">
        <f>VLOOKUP(B6517,sales_teams!A:C,2)</f>
        <v>Rocco Neubert</v>
      </c>
      <c r="L6517" s="12" t="str">
        <f>VLOOKUP(D6517,accounts!A:G,6)</f>
        <v>United States</v>
      </c>
      <c r="M6517" s="12" t="str">
        <f>VLOOKUP(D6517,accounts!A:B,2)</f>
        <v>employment</v>
      </c>
      <c r="N6517" s="12" t="str">
        <f t="shared" si="26"/>
        <v>Oct 2017</v>
      </c>
      <c r="O6517" s="12" t="str">
        <f t="shared" si="751"/>
        <v>Oct 2017</v>
      </c>
      <c r="P6517" s="12">
        <f>VLOOKUP(D6517,accounts!A:G,4)</f>
        <v>2059.9</v>
      </c>
      <c r="Q6517" s="12">
        <f t="shared" si="752"/>
        <v>0</v>
      </c>
    </row>
    <row r="6518">
      <c r="A6518" s="14" t="s">
        <v>6697</v>
      </c>
      <c r="B6518" s="14" t="s">
        <v>47</v>
      </c>
      <c r="C6518" s="14" t="s">
        <v>22</v>
      </c>
      <c r="D6518" s="14" t="s">
        <v>65</v>
      </c>
      <c r="E6518" s="14" t="s">
        <v>26</v>
      </c>
      <c r="F6518" s="15">
        <v>43023.0</v>
      </c>
      <c r="G6518" s="15">
        <v>43034.0</v>
      </c>
      <c r="H6518" s="14">
        <v>0.0</v>
      </c>
      <c r="I6518" s="12">
        <f>VLOOKUP(C6518, products!$A$1:$C$8, 3, FALSE)</f>
        <v>550</v>
      </c>
      <c r="J6518" s="12" t="str">
        <f>VLOOKUP(B6518,sales_teams!A:C,3)</f>
        <v>East</v>
      </c>
      <c r="K6518" s="12" t="str">
        <f>VLOOKUP(B6518,sales_teams!A:C,2)</f>
        <v>Rocco Neubert</v>
      </c>
      <c r="L6518" s="12" t="str">
        <f>VLOOKUP(D6518,accounts!A:G,6)</f>
        <v>United States</v>
      </c>
      <c r="M6518" s="12" t="str">
        <f>VLOOKUP(D6518,accounts!A:B,2)</f>
        <v>technolgy</v>
      </c>
      <c r="N6518" s="12" t="str">
        <f t="shared" si="26"/>
        <v>Oct 2017</v>
      </c>
      <c r="O6518" s="12" t="str">
        <f t="shared" si="751"/>
        <v>Oct 2017</v>
      </c>
      <c r="P6518" s="12">
        <f>VLOOKUP(D6518,accounts!A:G,4)</f>
        <v>7708.38</v>
      </c>
      <c r="Q6518" s="12">
        <f t="shared" si="752"/>
        <v>0</v>
      </c>
    </row>
    <row r="6519">
      <c r="A6519" s="14" t="s">
        <v>6698</v>
      </c>
      <c r="B6519" s="14" t="s">
        <v>47</v>
      </c>
      <c r="C6519" s="14" t="s">
        <v>18</v>
      </c>
      <c r="D6519" s="14" t="s">
        <v>72</v>
      </c>
      <c r="E6519" s="14" t="s">
        <v>5</v>
      </c>
      <c r="F6519" s="15">
        <v>43023.0</v>
      </c>
      <c r="G6519" s="15">
        <v>43024.0</v>
      </c>
      <c r="H6519" s="14">
        <v>868.0</v>
      </c>
      <c r="I6519" s="12">
        <f>VLOOKUP(C6519, products!$A$1:$C$8, 3, FALSE)</f>
        <v>1096</v>
      </c>
      <c r="J6519" s="12" t="str">
        <f>VLOOKUP(B6519,sales_teams!A:C,3)</f>
        <v>East</v>
      </c>
      <c r="K6519" s="12" t="str">
        <f>VLOOKUP(B6519,sales_teams!A:C,2)</f>
        <v>Rocco Neubert</v>
      </c>
      <c r="L6519" s="12" t="str">
        <f>VLOOKUP(D6519,accounts!A:G,6)</f>
        <v>United States</v>
      </c>
      <c r="M6519" s="12" t="str">
        <f>VLOOKUP(D6519,accounts!A:B,2)</f>
        <v>finance</v>
      </c>
      <c r="N6519" s="12" t="str">
        <f t="shared" si="26"/>
        <v>Oct 2017</v>
      </c>
      <c r="O6519" s="12" t="str">
        <f t="shared" si="751"/>
        <v>Oct 2017</v>
      </c>
      <c r="P6519" s="12">
        <f>VLOOKUP(D6519,accounts!A:G,4)</f>
        <v>7537.24</v>
      </c>
      <c r="Q6519" s="12">
        <f t="shared" si="752"/>
        <v>0</v>
      </c>
    </row>
    <row r="6520">
      <c r="A6520" s="14" t="s">
        <v>6699</v>
      </c>
      <c r="B6520" s="14" t="s">
        <v>47</v>
      </c>
      <c r="C6520" s="14" t="s">
        <v>20</v>
      </c>
      <c r="D6520" s="14" t="s">
        <v>132</v>
      </c>
      <c r="E6520" s="14" t="s">
        <v>5</v>
      </c>
      <c r="F6520" s="15">
        <v>43023.0</v>
      </c>
      <c r="G6520" s="15">
        <v>43065.0</v>
      </c>
      <c r="H6520" s="14">
        <v>5867.0</v>
      </c>
      <c r="I6520" s="12">
        <f>VLOOKUP(C6520, products!$A$1:$C$8, 3, FALSE)</f>
        <v>5482</v>
      </c>
      <c r="J6520" s="12" t="str">
        <f>VLOOKUP(B6520,sales_teams!A:C,3)</f>
        <v>East</v>
      </c>
      <c r="K6520" s="12" t="str">
        <f>VLOOKUP(B6520,sales_teams!A:C,2)</f>
        <v>Rocco Neubert</v>
      </c>
      <c r="L6520" s="12" t="str">
        <f>VLOOKUP(D6520,accounts!A:G,6)</f>
        <v>United States</v>
      </c>
      <c r="M6520" s="12" t="str">
        <f>VLOOKUP(D6520,accounts!A:B,2)</f>
        <v>technolgy</v>
      </c>
      <c r="N6520" s="12" t="str">
        <f t="shared" si="26"/>
        <v>Oct 2017</v>
      </c>
      <c r="O6520" s="12" t="str">
        <f t="shared" si="751"/>
        <v>Nov 2017</v>
      </c>
      <c r="P6520" s="12">
        <f>VLOOKUP(D6520,accounts!A:G,4)</f>
        <v>587.72</v>
      </c>
      <c r="Q6520" s="12">
        <f t="shared" si="752"/>
        <v>31</v>
      </c>
    </row>
    <row r="6521">
      <c r="A6521" s="14" t="s">
        <v>6700</v>
      </c>
      <c r="B6521" s="14" t="s">
        <v>47</v>
      </c>
      <c r="C6521" s="14" t="s">
        <v>17</v>
      </c>
      <c r="D6521" s="14" t="s">
        <v>93</v>
      </c>
      <c r="E6521" s="14" t="s">
        <v>5</v>
      </c>
      <c r="F6521" s="15">
        <v>43023.0</v>
      </c>
      <c r="G6521" s="15">
        <v>43024.0</v>
      </c>
      <c r="H6521" s="14">
        <v>5344.0</v>
      </c>
      <c r="I6521" s="12">
        <f>VLOOKUP(C6521, products!$A$1:$C$8, 3, FALSE)</f>
        <v>4821</v>
      </c>
      <c r="J6521" s="12" t="str">
        <f>VLOOKUP(B6521,sales_teams!A:C,3)</f>
        <v>East</v>
      </c>
      <c r="K6521" s="12" t="str">
        <f>VLOOKUP(B6521,sales_teams!A:C,2)</f>
        <v>Rocco Neubert</v>
      </c>
      <c r="L6521" s="12" t="str">
        <f>VLOOKUP(D6521,accounts!A:G,6)</f>
        <v>United States</v>
      </c>
      <c r="M6521" s="12" t="str">
        <f>VLOOKUP(D6521,accounts!A:B,2)</f>
        <v>retail</v>
      </c>
      <c r="N6521" s="12" t="str">
        <f t="shared" si="26"/>
        <v>Oct 2017</v>
      </c>
      <c r="O6521" s="12" t="str">
        <f t="shared" si="751"/>
        <v>Oct 2017</v>
      </c>
      <c r="P6521" s="12">
        <f>VLOOKUP(D6521,accounts!A:G,4)</f>
        <v>4968.91</v>
      </c>
      <c r="Q6521" s="12">
        <f t="shared" si="752"/>
        <v>0</v>
      </c>
    </row>
    <row r="6522">
      <c r="A6522" s="14" t="s">
        <v>6701</v>
      </c>
      <c r="B6522" s="14" t="s">
        <v>48</v>
      </c>
      <c r="C6522" s="14" t="s">
        <v>19</v>
      </c>
      <c r="D6522" s="14" t="s">
        <v>102</v>
      </c>
      <c r="E6522" s="14" t="s">
        <v>26</v>
      </c>
      <c r="F6522" s="15">
        <v>43023.0</v>
      </c>
      <c r="G6522" s="15">
        <v>43029.0</v>
      </c>
      <c r="H6522" s="14">
        <v>0.0</v>
      </c>
      <c r="I6522" s="12">
        <f>VLOOKUP(C6522, products!$A$1:$C$8, 3, FALSE)</f>
        <v>55</v>
      </c>
      <c r="J6522" s="12" t="str">
        <f>VLOOKUP(B6522,sales_teams!A:C,3)</f>
        <v>East</v>
      </c>
      <c r="K6522" s="12" t="str">
        <f>VLOOKUP(B6522,sales_teams!A:C,2)</f>
        <v>Rocco Neubert</v>
      </c>
      <c r="L6522" s="12" t="str">
        <f>VLOOKUP(D6522,accounts!A:G,6)</f>
        <v>United States</v>
      </c>
      <c r="M6522" s="12" t="str">
        <f>VLOOKUP(D6522,accounts!A:B,2)</f>
        <v>marketing</v>
      </c>
      <c r="N6522" s="12" t="str">
        <f t="shared" si="26"/>
        <v>Oct 2017</v>
      </c>
      <c r="O6522" s="12" t="str">
        <f t="shared" si="751"/>
        <v>Oct 2017</v>
      </c>
      <c r="P6522" s="12">
        <f>VLOOKUP(D6522,accounts!A:G,4)</f>
        <v>2173.98</v>
      </c>
      <c r="Q6522" s="12">
        <f t="shared" si="752"/>
        <v>0</v>
      </c>
    </row>
    <row r="6523">
      <c r="A6523" s="14" t="s">
        <v>6702</v>
      </c>
      <c r="B6523" s="14" t="s">
        <v>50</v>
      </c>
      <c r="C6523" s="14" t="s">
        <v>20</v>
      </c>
      <c r="D6523" s="14" t="s">
        <v>103</v>
      </c>
      <c r="E6523" s="14" t="s">
        <v>26</v>
      </c>
      <c r="F6523" s="15">
        <v>43023.0</v>
      </c>
      <c r="G6523" s="15">
        <v>43032.0</v>
      </c>
      <c r="H6523" s="14">
        <v>0.0</v>
      </c>
      <c r="I6523" s="12">
        <f>VLOOKUP(C6523, products!$A$1:$C$8, 3, FALSE)</f>
        <v>5482</v>
      </c>
      <c r="J6523" s="12" t="str">
        <f>VLOOKUP(B6523,sales_teams!A:C,3)</f>
        <v>West</v>
      </c>
      <c r="K6523" s="12" t="str">
        <f>VLOOKUP(B6523,sales_teams!A:C,2)</f>
        <v>Summer Sewald</v>
      </c>
      <c r="L6523" s="12" t="str">
        <f>VLOOKUP(D6523,accounts!A:G,6)</f>
        <v>Norway</v>
      </c>
      <c r="M6523" s="12" t="str">
        <f>VLOOKUP(D6523,accounts!A:B,2)</f>
        <v>technolgy</v>
      </c>
      <c r="N6523" s="12" t="str">
        <f t="shared" si="26"/>
        <v>Oct 2017</v>
      </c>
      <c r="O6523" s="12" t="str">
        <f t="shared" si="751"/>
        <v>Oct 2017</v>
      </c>
      <c r="P6523" s="12">
        <f>VLOOKUP(D6523,accounts!A:G,4)</f>
        <v>1223.72</v>
      </c>
      <c r="Q6523" s="12">
        <f t="shared" si="752"/>
        <v>0</v>
      </c>
    </row>
    <row r="6524">
      <c r="A6524" s="14" t="s">
        <v>6703</v>
      </c>
      <c r="B6524" s="14" t="s">
        <v>50</v>
      </c>
      <c r="C6524" s="14" t="s">
        <v>17</v>
      </c>
      <c r="D6524" s="14" t="s">
        <v>100</v>
      </c>
      <c r="E6524" s="14" t="s">
        <v>26</v>
      </c>
      <c r="F6524" s="15">
        <v>43023.0</v>
      </c>
      <c r="G6524" s="15">
        <v>43031.0</v>
      </c>
      <c r="H6524" s="14">
        <v>0.0</v>
      </c>
      <c r="I6524" s="12">
        <f>VLOOKUP(C6524, products!$A$1:$C$8, 3, FALSE)</f>
        <v>4821</v>
      </c>
      <c r="J6524" s="12" t="str">
        <f>VLOOKUP(B6524,sales_teams!A:C,3)</f>
        <v>West</v>
      </c>
      <c r="K6524" s="12" t="str">
        <f>VLOOKUP(B6524,sales_teams!A:C,2)</f>
        <v>Summer Sewald</v>
      </c>
      <c r="L6524" s="12" t="str">
        <f>VLOOKUP(D6524,accounts!A:G,6)</f>
        <v>Belgium</v>
      </c>
      <c r="M6524" s="12" t="str">
        <f>VLOOKUP(D6524,accounts!A:B,2)</f>
        <v>retail</v>
      </c>
      <c r="N6524" s="12" t="str">
        <f t="shared" si="26"/>
        <v>Oct 2017</v>
      </c>
      <c r="O6524" s="12" t="str">
        <f t="shared" si="751"/>
        <v>Oct 2017</v>
      </c>
      <c r="P6524" s="12">
        <f>VLOOKUP(D6524,accounts!A:G,4)</f>
        <v>1376.8</v>
      </c>
      <c r="Q6524" s="12">
        <f t="shared" si="752"/>
        <v>0</v>
      </c>
    </row>
    <row r="6525">
      <c r="A6525" s="14" t="s">
        <v>6704</v>
      </c>
      <c r="B6525" s="14" t="s">
        <v>52</v>
      </c>
      <c r="C6525" s="14" t="s">
        <v>20</v>
      </c>
      <c r="D6525" s="14" t="s">
        <v>84</v>
      </c>
      <c r="E6525" s="14" t="s">
        <v>5</v>
      </c>
      <c r="F6525" s="15">
        <v>43023.0</v>
      </c>
      <c r="G6525" s="15">
        <v>43031.0</v>
      </c>
      <c r="H6525" s="14">
        <v>5449.0</v>
      </c>
      <c r="I6525" s="12">
        <f>VLOOKUP(C6525, products!$A$1:$C$8, 3, FALSE)</f>
        <v>5482</v>
      </c>
      <c r="J6525" s="12" t="str">
        <f>VLOOKUP(B6525,sales_teams!A:C,3)</f>
        <v>West</v>
      </c>
      <c r="K6525" s="12" t="str">
        <f>VLOOKUP(B6525,sales_teams!A:C,2)</f>
        <v>Summer Sewald</v>
      </c>
      <c r="L6525" s="12" t="str">
        <f>VLOOKUP(D6525,accounts!A:G,6)</f>
        <v>United States</v>
      </c>
      <c r="M6525" s="12" t="str">
        <f>VLOOKUP(D6525,accounts!A:B,2)</f>
        <v>software</v>
      </c>
      <c r="N6525" s="12" t="str">
        <f t="shared" si="26"/>
        <v>Oct 2017</v>
      </c>
      <c r="O6525" s="12" t="str">
        <f t="shared" si="751"/>
        <v>Oct 2017</v>
      </c>
      <c r="P6525" s="12">
        <f>VLOOKUP(D6525,accounts!A:G,4)</f>
        <v>2714.9</v>
      </c>
      <c r="Q6525" s="12">
        <f t="shared" si="752"/>
        <v>0</v>
      </c>
    </row>
    <row r="6526">
      <c r="A6526" s="14" t="s">
        <v>6705</v>
      </c>
      <c r="B6526" s="14" t="s">
        <v>54</v>
      </c>
      <c r="C6526" s="14" t="s">
        <v>21</v>
      </c>
      <c r="D6526" s="14" t="s">
        <v>137</v>
      </c>
      <c r="E6526" s="14" t="s">
        <v>26</v>
      </c>
      <c r="F6526" s="15">
        <v>43023.0</v>
      </c>
      <c r="G6526" s="15">
        <v>43096.0</v>
      </c>
      <c r="H6526" s="14">
        <v>0.0</v>
      </c>
      <c r="I6526" s="12">
        <f>VLOOKUP(C6526, products!$A$1:$C$8, 3, FALSE)</f>
        <v>3393</v>
      </c>
      <c r="J6526" s="12" t="str">
        <f>VLOOKUP(B6526,sales_teams!A:C,3)</f>
        <v>West</v>
      </c>
      <c r="K6526" s="12" t="str">
        <f>VLOOKUP(B6526,sales_teams!A:C,2)</f>
        <v>Summer Sewald</v>
      </c>
      <c r="L6526" s="12" t="str">
        <f>VLOOKUP(D6526,accounts!A:G,6)</f>
        <v>United States</v>
      </c>
      <c r="M6526" s="12" t="str">
        <f>VLOOKUP(D6526,accounts!A:B,2)</f>
        <v>medical</v>
      </c>
      <c r="N6526" s="12" t="str">
        <f t="shared" si="26"/>
        <v>Oct 2017</v>
      </c>
      <c r="O6526" s="12" t="str">
        <f t="shared" si="751"/>
        <v>Dec 2017</v>
      </c>
      <c r="P6526" s="12">
        <f>VLOOKUP(D6526,accounts!A:G,4)</f>
        <v>439.21</v>
      </c>
      <c r="Q6526" s="12">
        <f t="shared" si="752"/>
        <v>61</v>
      </c>
    </row>
    <row r="6527">
      <c r="A6527" s="14" t="s">
        <v>6706</v>
      </c>
      <c r="B6527" s="14" t="s">
        <v>54</v>
      </c>
      <c r="C6527" s="14" t="s">
        <v>20</v>
      </c>
      <c r="D6527" s="14" t="s">
        <v>121</v>
      </c>
      <c r="E6527" s="14" t="s">
        <v>5</v>
      </c>
      <c r="F6527" s="15">
        <v>43023.0</v>
      </c>
      <c r="G6527" s="15">
        <v>43067.0</v>
      </c>
      <c r="H6527" s="14">
        <v>4500.0</v>
      </c>
      <c r="I6527" s="12">
        <f>VLOOKUP(C6527, products!$A$1:$C$8, 3, FALSE)</f>
        <v>5482</v>
      </c>
      <c r="J6527" s="12" t="str">
        <f>VLOOKUP(B6527,sales_teams!A:C,3)</f>
        <v>West</v>
      </c>
      <c r="K6527" s="12" t="str">
        <f>VLOOKUP(B6527,sales_teams!A:C,2)</f>
        <v>Summer Sewald</v>
      </c>
      <c r="L6527" s="12" t="str">
        <f>VLOOKUP(D6527,accounts!A:G,6)</f>
        <v>United States</v>
      </c>
      <c r="M6527" s="12" t="str">
        <f>VLOOKUP(D6527,accounts!A:B,2)</f>
        <v>telecommunications</v>
      </c>
      <c r="N6527" s="12" t="str">
        <f t="shared" si="26"/>
        <v>Oct 2017</v>
      </c>
      <c r="O6527" s="12" t="str">
        <f t="shared" si="751"/>
        <v>Nov 2017</v>
      </c>
      <c r="P6527" s="12">
        <f>VLOOKUP(D6527,accounts!A:G,4)</f>
        <v>6395.05</v>
      </c>
      <c r="Q6527" s="12">
        <f t="shared" si="752"/>
        <v>31</v>
      </c>
    </row>
    <row r="6528">
      <c r="A6528" s="14" t="s">
        <v>6707</v>
      </c>
      <c r="B6528" s="14" t="s">
        <v>57</v>
      </c>
      <c r="C6528" s="14" t="s">
        <v>19</v>
      </c>
      <c r="D6528" s="14" t="s">
        <v>83</v>
      </c>
      <c r="E6528" s="14" t="s">
        <v>26</v>
      </c>
      <c r="F6528" s="15">
        <v>43023.0</v>
      </c>
      <c r="G6528" s="15">
        <v>43033.0</v>
      </c>
      <c r="H6528" s="14">
        <v>0.0</v>
      </c>
      <c r="I6528" s="12">
        <f>VLOOKUP(C6528, products!$A$1:$C$8, 3, FALSE)</f>
        <v>55</v>
      </c>
      <c r="J6528" s="12" t="str">
        <f>VLOOKUP(B6528,sales_teams!A:C,3)</f>
        <v>West</v>
      </c>
      <c r="K6528" s="12" t="str">
        <f>VLOOKUP(B6528,sales_teams!A:C,2)</f>
        <v>Summer Sewald</v>
      </c>
      <c r="L6528" s="12" t="str">
        <f>VLOOKUP(D6528,accounts!A:G,6)</f>
        <v>United States</v>
      </c>
      <c r="M6528" s="12" t="str">
        <f>VLOOKUP(D6528,accounts!A:B,2)</f>
        <v>marketing</v>
      </c>
      <c r="N6528" s="12" t="str">
        <f t="shared" si="26"/>
        <v>Oct 2017</v>
      </c>
      <c r="O6528" s="12" t="str">
        <f t="shared" si="751"/>
        <v>Oct 2017</v>
      </c>
      <c r="P6528" s="12">
        <f>VLOOKUP(D6528,accounts!A:G,4)</f>
        <v>2403.58</v>
      </c>
      <c r="Q6528" s="12">
        <f t="shared" si="752"/>
        <v>0</v>
      </c>
    </row>
    <row r="6529">
      <c r="A6529" s="14" t="s">
        <v>6708</v>
      </c>
      <c r="B6529" s="14" t="s">
        <v>60</v>
      </c>
      <c r="C6529" s="14" t="s">
        <v>19</v>
      </c>
      <c r="D6529" s="14" t="s">
        <v>144</v>
      </c>
      <c r="E6529" s="14" t="s">
        <v>5</v>
      </c>
      <c r="F6529" s="15">
        <v>43023.0</v>
      </c>
      <c r="G6529" s="15">
        <v>43031.0</v>
      </c>
      <c r="H6529" s="14">
        <v>51.0</v>
      </c>
      <c r="I6529" s="12">
        <f>VLOOKUP(C6529, products!$A$1:$C$8, 3, FALSE)</f>
        <v>55</v>
      </c>
      <c r="J6529" s="12" t="str">
        <f>VLOOKUP(B6529,sales_teams!A:C,3)</f>
        <v>West</v>
      </c>
      <c r="K6529" s="12" t="str">
        <f>VLOOKUP(B6529,sales_teams!A:C,2)</f>
        <v>Summer Sewald</v>
      </c>
      <c r="L6529" s="12" t="str">
        <f>VLOOKUP(D6529,accounts!A:G,6)</f>
        <v>Romania</v>
      </c>
      <c r="M6529" s="12" t="str">
        <f>VLOOKUP(D6529,accounts!A:B,2)</f>
        <v>retail</v>
      </c>
      <c r="N6529" s="12" t="str">
        <f t="shared" si="26"/>
        <v>Oct 2017</v>
      </c>
      <c r="O6529" s="12" t="str">
        <f t="shared" si="751"/>
        <v>Oct 2017</v>
      </c>
      <c r="P6529" s="12">
        <f>VLOOKUP(D6529,accounts!A:G,4)</f>
        <v>167.89</v>
      </c>
      <c r="Q6529" s="12">
        <f t="shared" si="752"/>
        <v>0</v>
      </c>
    </row>
    <row r="6530">
      <c r="A6530" s="14" t="s">
        <v>6709</v>
      </c>
      <c r="B6530" s="14" t="s">
        <v>61</v>
      </c>
      <c r="C6530" s="14" t="s">
        <v>20</v>
      </c>
      <c r="D6530" s="14" t="s">
        <v>135</v>
      </c>
      <c r="E6530" s="14" t="s">
        <v>5</v>
      </c>
      <c r="F6530" s="15">
        <v>43023.0</v>
      </c>
      <c r="G6530" s="15">
        <v>43031.0</v>
      </c>
      <c r="H6530" s="14">
        <v>6637.0</v>
      </c>
      <c r="I6530" s="12">
        <f>VLOOKUP(C6530, products!$A$1:$C$8, 3, FALSE)</f>
        <v>5482</v>
      </c>
      <c r="J6530" s="12" t="str">
        <f>VLOOKUP(B6530,sales_teams!A:C,3)</f>
        <v>West</v>
      </c>
      <c r="K6530" s="12" t="str">
        <f>VLOOKUP(B6530,sales_teams!A:C,2)</f>
        <v>Summer Sewald</v>
      </c>
      <c r="L6530" s="12" t="str">
        <f>VLOOKUP(D6530,accounts!A:G,6)</f>
        <v>United States</v>
      </c>
      <c r="M6530" s="12" t="str">
        <f>VLOOKUP(D6530,accounts!A:B,2)</f>
        <v>software</v>
      </c>
      <c r="N6530" s="12" t="str">
        <f t="shared" si="26"/>
        <v>Oct 2017</v>
      </c>
      <c r="O6530" s="12" t="str">
        <f t="shared" si="751"/>
        <v>Oct 2017</v>
      </c>
      <c r="P6530" s="12">
        <f>VLOOKUP(D6530,accounts!A:G,4)</f>
        <v>98.79</v>
      </c>
      <c r="Q6530" s="12">
        <f t="shared" si="752"/>
        <v>0</v>
      </c>
    </row>
    <row r="6531">
      <c r="A6531" s="14" t="s">
        <v>6710</v>
      </c>
      <c r="B6531" s="14" t="s">
        <v>32</v>
      </c>
      <c r="C6531" s="14" t="s">
        <v>19</v>
      </c>
      <c r="D6531" s="14" t="s">
        <v>82</v>
      </c>
      <c r="E6531" s="14" t="s">
        <v>5</v>
      </c>
      <c r="F6531" s="15">
        <v>43024.0</v>
      </c>
      <c r="G6531" s="15">
        <v>43082.0</v>
      </c>
      <c r="H6531" s="14">
        <v>57.0</v>
      </c>
      <c r="I6531" s="12">
        <f>VLOOKUP(C6531, products!$A$1:$C$8, 3, FALSE)</f>
        <v>55</v>
      </c>
      <c r="J6531" s="12" t="str">
        <f>VLOOKUP(B6531,sales_teams!A:C,3)</f>
        <v>Central</v>
      </c>
      <c r="K6531" s="12" t="str">
        <f>VLOOKUP(B6531,sales_teams!A:C,2)</f>
        <v>Dustin Brinkmann</v>
      </c>
      <c r="L6531" s="12" t="str">
        <f>VLOOKUP(D6531,accounts!A:G,6)</f>
        <v>United States</v>
      </c>
      <c r="M6531" s="12" t="str">
        <f>VLOOKUP(D6531,accounts!A:B,2)</f>
        <v>finance</v>
      </c>
      <c r="N6531" s="12" t="str">
        <f t="shared" si="26"/>
        <v>Oct 2017</v>
      </c>
      <c r="O6531" s="12" t="str">
        <f t="shared" si="751"/>
        <v>Dec 2017</v>
      </c>
      <c r="P6531" s="12">
        <f>VLOOKUP(D6531,accounts!A:G,4)</f>
        <v>1698.2</v>
      </c>
      <c r="Q6531" s="12">
        <f t="shared" si="752"/>
        <v>61</v>
      </c>
    </row>
    <row r="6532">
      <c r="A6532" s="14" t="s">
        <v>6711</v>
      </c>
      <c r="B6532" s="14" t="s">
        <v>35</v>
      </c>
      <c r="C6532" s="14" t="s">
        <v>18</v>
      </c>
      <c r="D6532" s="14" t="s">
        <v>142</v>
      </c>
      <c r="E6532" s="14" t="s">
        <v>5</v>
      </c>
      <c r="F6532" s="15">
        <v>43024.0</v>
      </c>
      <c r="G6532" s="15">
        <v>43042.0</v>
      </c>
      <c r="H6532" s="14">
        <v>990.0</v>
      </c>
      <c r="I6532" s="12">
        <f>VLOOKUP(C6532, products!$A$1:$C$8, 3, FALSE)</f>
        <v>1096</v>
      </c>
      <c r="J6532" s="12" t="str">
        <f>VLOOKUP(B6532,sales_teams!A:C,3)</f>
        <v>Central</v>
      </c>
      <c r="K6532" s="12" t="str">
        <f>VLOOKUP(B6532,sales_teams!A:C,2)</f>
        <v>Dustin Brinkmann</v>
      </c>
      <c r="L6532" s="12" t="str">
        <f>VLOOKUP(D6532,accounts!A:G,6)</f>
        <v>United States</v>
      </c>
      <c r="M6532" s="12" t="str">
        <f>VLOOKUP(D6532,accounts!A:B,2)</f>
        <v>employment</v>
      </c>
      <c r="N6532" s="12" t="str">
        <f t="shared" si="26"/>
        <v>Oct 2017</v>
      </c>
      <c r="O6532" s="12" t="str">
        <f t="shared" si="751"/>
        <v>Nov 2017</v>
      </c>
      <c r="P6532" s="12">
        <f>VLOOKUP(D6532,accounts!A:G,4)</f>
        <v>291.27</v>
      </c>
      <c r="Q6532" s="12">
        <f t="shared" si="752"/>
        <v>31</v>
      </c>
    </row>
    <row r="6533">
      <c r="A6533" s="14" t="s">
        <v>6712</v>
      </c>
      <c r="B6533" s="14" t="s">
        <v>36</v>
      </c>
      <c r="C6533" s="14" t="s">
        <v>17</v>
      </c>
      <c r="D6533" s="14" t="s">
        <v>125</v>
      </c>
      <c r="E6533" s="14" t="s">
        <v>5</v>
      </c>
      <c r="F6533" s="15">
        <v>43024.0</v>
      </c>
      <c r="G6533" s="15">
        <v>43025.0</v>
      </c>
      <c r="H6533" s="14">
        <v>4247.0</v>
      </c>
      <c r="I6533" s="12">
        <f>VLOOKUP(C6533, products!$A$1:$C$8, 3, FALSE)</f>
        <v>4821</v>
      </c>
      <c r="J6533" s="12" t="str">
        <f>VLOOKUP(B6533,sales_teams!A:C,3)</f>
        <v>Central</v>
      </c>
      <c r="K6533" s="12" t="str">
        <f>VLOOKUP(B6533,sales_teams!A:C,2)</f>
        <v>Dustin Brinkmann</v>
      </c>
      <c r="L6533" s="12" t="str">
        <f>VLOOKUP(D6533,accounts!A:G,6)</f>
        <v>China</v>
      </c>
      <c r="M6533" s="12" t="str">
        <f>VLOOKUP(D6533,accounts!A:B,2)</f>
        <v>technolgy</v>
      </c>
      <c r="N6533" s="12" t="str">
        <f t="shared" si="26"/>
        <v>Oct 2017</v>
      </c>
      <c r="O6533" s="12" t="str">
        <f t="shared" si="751"/>
        <v>Oct 2017</v>
      </c>
      <c r="P6533" s="12">
        <f>VLOOKUP(D6533,accounts!A:G,4)</f>
        <v>40.79</v>
      </c>
      <c r="Q6533" s="12">
        <f t="shared" si="752"/>
        <v>0</v>
      </c>
    </row>
    <row r="6534">
      <c r="A6534" s="14" t="s">
        <v>6713</v>
      </c>
      <c r="B6534" s="14" t="s">
        <v>37</v>
      </c>
      <c r="C6534" s="14" t="s">
        <v>18</v>
      </c>
      <c r="D6534" s="14" t="s">
        <v>144</v>
      </c>
      <c r="E6534" s="14" t="s">
        <v>5</v>
      </c>
      <c r="F6534" s="15">
        <v>43024.0</v>
      </c>
      <c r="G6534" s="15">
        <v>43094.0</v>
      </c>
      <c r="H6534" s="14">
        <v>1008.0</v>
      </c>
      <c r="I6534" s="12">
        <f>VLOOKUP(C6534, products!$A$1:$C$8, 3, FALSE)</f>
        <v>1096</v>
      </c>
      <c r="J6534" s="12" t="str">
        <f>VLOOKUP(B6534,sales_teams!A:C,3)</f>
        <v>East</v>
      </c>
      <c r="K6534" s="12" t="str">
        <f>VLOOKUP(B6534,sales_teams!A:C,2)</f>
        <v>Rocco Neubert</v>
      </c>
      <c r="L6534" s="12" t="str">
        <f>VLOOKUP(D6534,accounts!A:G,6)</f>
        <v>Romania</v>
      </c>
      <c r="M6534" s="12" t="str">
        <f>VLOOKUP(D6534,accounts!A:B,2)</f>
        <v>retail</v>
      </c>
      <c r="N6534" s="12" t="str">
        <f t="shared" si="26"/>
        <v>Oct 2017</v>
      </c>
      <c r="O6534" s="12" t="str">
        <f t="shared" si="751"/>
        <v>Dec 2017</v>
      </c>
      <c r="P6534" s="12">
        <f>VLOOKUP(D6534,accounts!A:G,4)</f>
        <v>167.89</v>
      </c>
      <c r="Q6534" s="12">
        <f t="shared" si="752"/>
        <v>61</v>
      </c>
    </row>
    <row r="6535">
      <c r="A6535" s="14" t="s">
        <v>6714</v>
      </c>
      <c r="B6535" s="14" t="s">
        <v>38</v>
      </c>
      <c r="C6535" s="14" t="s">
        <v>17</v>
      </c>
      <c r="D6535" s="14" t="s">
        <v>82</v>
      </c>
      <c r="E6535" s="14" t="s">
        <v>26</v>
      </c>
      <c r="F6535" s="15">
        <v>43024.0</v>
      </c>
      <c r="G6535" s="15">
        <v>43027.0</v>
      </c>
      <c r="H6535" s="14">
        <v>0.0</v>
      </c>
      <c r="I6535" s="12">
        <f>VLOOKUP(C6535, products!$A$1:$C$8, 3, FALSE)</f>
        <v>4821</v>
      </c>
      <c r="J6535" s="12" t="str">
        <f>VLOOKUP(B6535,sales_teams!A:C,3)</f>
        <v>East</v>
      </c>
      <c r="K6535" s="12" t="str">
        <f>VLOOKUP(B6535,sales_teams!A:C,2)</f>
        <v>Rocco Neubert</v>
      </c>
      <c r="L6535" s="12" t="str">
        <f>VLOOKUP(D6535,accounts!A:G,6)</f>
        <v>United States</v>
      </c>
      <c r="M6535" s="12" t="str">
        <f>VLOOKUP(D6535,accounts!A:B,2)</f>
        <v>finance</v>
      </c>
      <c r="N6535" s="12" t="str">
        <f t="shared" si="26"/>
        <v>Oct 2017</v>
      </c>
      <c r="O6535" s="12" t="str">
        <f t="shared" si="751"/>
        <v>Oct 2017</v>
      </c>
      <c r="P6535" s="12">
        <f>VLOOKUP(D6535,accounts!A:G,4)</f>
        <v>1698.2</v>
      </c>
      <c r="Q6535" s="12">
        <f t="shared" si="752"/>
        <v>0</v>
      </c>
    </row>
    <row r="6536">
      <c r="A6536" s="14" t="s">
        <v>6715</v>
      </c>
      <c r="B6536" s="14" t="s">
        <v>38</v>
      </c>
      <c r="C6536" s="14" t="s">
        <v>19</v>
      </c>
      <c r="D6536" s="14" t="s">
        <v>134</v>
      </c>
      <c r="E6536" s="14" t="s">
        <v>26</v>
      </c>
      <c r="F6536" s="15">
        <v>43024.0</v>
      </c>
      <c r="G6536" s="15">
        <v>43025.0</v>
      </c>
      <c r="H6536" s="14">
        <v>0.0</v>
      </c>
      <c r="I6536" s="12">
        <f>VLOOKUP(C6536, products!$A$1:$C$8, 3, FALSE)</f>
        <v>55</v>
      </c>
      <c r="J6536" s="12" t="str">
        <f>VLOOKUP(B6536,sales_teams!A:C,3)</f>
        <v>East</v>
      </c>
      <c r="K6536" s="12" t="str">
        <f>VLOOKUP(B6536,sales_teams!A:C,2)</f>
        <v>Rocco Neubert</v>
      </c>
      <c r="L6536" s="12" t="str">
        <f>VLOOKUP(D6536,accounts!A:G,6)</f>
        <v>United States</v>
      </c>
      <c r="M6536" s="12" t="str">
        <f>VLOOKUP(D6536,accounts!A:B,2)</f>
        <v>medical</v>
      </c>
      <c r="N6536" s="12" t="str">
        <f t="shared" si="26"/>
        <v>Oct 2017</v>
      </c>
      <c r="O6536" s="12" t="str">
        <f t="shared" si="751"/>
        <v>Oct 2017</v>
      </c>
      <c r="P6536" s="12">
        <f>VLOOKUP(D6536,accounts!A:G,4)</f>
        <v>441.08</v>
      </c>
      <c r="Q6536" s="12">
        <f t="shared" si="752"/>
        <v>0</v>
      </c>
    </row>
    <row r="6537">
      <c r="A6537" s="14" t="s">
        <v>6716</v>
      </c>
      <c r="B6537" s="14" t="s">
        <v>38</v>
      </c>
      <c r="C6537" s="14" t="s">
        <v>17</v>
      </c>
      <c r="D6537" s="14" t="s">
        <v>94</v>
      </c>
      <c r="E6537" s="14" t="s">
        <v>5</v>
      </c>
      <c r="F6537" s="15">
        <v>43024.0</v>
      </c>
      <c r="G6537" s="15">
        <v>43033.0</v>
      </c>
      <c r="H6537" s="14">
        <v>4834.0</v>
      </c>
      <c r="I6537" s="12">
        <f>VLOOKUP(C6537, products!$A$1:$C$8, 3, FALSE)</f>
        <v>4821</v>
      </c>
      <c r="J6537" s="12" t="str">
        <f>VLOOKUP(B6537,sales_teams!A:C,3)</f>
        <v>East</v>
      </c>
      <c r="K6537" s="12" t="str">
        <f>VLOOKUP(B6537,sales_teams!A:C,2)</f>
        <v>Rocco Neubert</v>
      </c>
      <c r="L6537" s="12" t="str">
        <f>VLOOKUP(D6537,accounts!A:G,6)</f>
        <v>United States</v>
      </c>
      <c r="M6537" s="12" t="str">
        <f>VLOOKUP(D6537,accounts!A:B,2)</f>
        <v>medical</v>
      </c>
      <c r="N6537" s="12" t="str">
        <f t="shared" si="26"/>
        <v>Oct 2017</v>
      </c>
      <c r="O6537" s="12" t="str">
        <f t="shared" si="751"/>
        <v>Oct 2017</v>
      </c>
      <c r="P6537" s="12">
        <f>VLOOKUP(D6537,accounts!A:G,4)</f>
        <v>3922.42</v>
      </c>
      <c r="Q6537" s="12">
        <f t="shared" si="752"/>
        <v>0</v>
      </c>
    </row>
    <row r="6538">
      <c r="A6538" s="14" t="s">
        <v>6717</v>
      </c>
      <c r="B6538" s="14" t="s">
        <v>38</v>
      </c>
      <c r="C6538" s="14" t="s">
        <v>21</v>
      </c>
      <c r="D6538" s="14" t="s">
        <v>95</v>
      </c>
      <c r="E6538" s="14" t="s">
        <v>5</v>
      </c>
      <c r="F6538" s="15">
        <v>43024.0</v>
      </c>
      <c r="G6538" s="15">
        <v>43025.0</v>
      </c>
      <c r="H6538" s="14">
        <v>3490.0</v>
      </c>
      <c r="I6538" s="12">
        <f>VLOOKUP(C6538, products!$A$1:$C$8, 3, FALSE)</f>
        <v>3393</v>
      </c>
      <c r="J6538" s="12" t="str">
        <f>VLOOKUP(B6538,sales_teams!A:C,3)</f>
        <v>East</v>
      </c>
      <c r="K6538" s="12" t="str">
        <f>VLOOKUP(B6538,sales_teams!A:C,2)</f>
        <v>Rocco Neubert</v>
      </c>
      <c r="L6538" s="12" t="str">
        <f>VLOOKUP(D6538,accounts!A:G,6)</f>
        <v>United States</v>
      </c>
      <c r="M6538" s="12" t="str">
        <f>VLOOKUP(D6538,accounts!A:B,2)</f>
        <v>technolgy</v>
      </c>
      <c r="N6538" s="12" t="str">
        <f t="shared" si="26"/>
        <v>Oct 2017</v>
      </c>
      <c r="O6538" s="12" t="str">
        <f t="shared" si="751"/>
        <v>Oct 2017</v>
      </c>
      <c r="P6538" s="12">
        <f>VLOOKUP(D6538,accounts!A:G,4)</f>
        <v>1520.66</v>
      </c>
      <c r="Q6538" s="12">
        <f t="shared" si="752"/>
        <v>0</v>
      </c>
    </row>
    <row r="6539">
      <c r="A6539" s="14" t="s">
        <v>6718</v>
      </c>
      <c r="B6539" s="14" t="s">
        <v>39</v>
      </c>
      <c r="C6539" s="14" t="s">
        <v>22</v>
      </c>
      <c r="D6539" s="14" t="s">
        <v>121</v>
      </c>
      <c r="E6539" s="14" t="s">
        <v>26</v>
      </c>
      <c r="F6539" s="15">
        <v>43024.0</v>
      </c>
      <c r="G6539" s="15">
        <v>43034.0</v>
      </c>
      <c r="H6539" s="14">
        <v>0.0</v>
      </c>
      <c r="I6539" s="12">
        <f>VLOOKUP(C6539, products!$A$1:$C$8, 3, FALSE)</f>
        <v>550</v>
      </c>
      <c r="J6539" s="12" t="str">
        <f>VLOOKUP(B6539,sales_teams!A:C,3)</f>
        <v>East</v>
      </c>
      <c r="K6539" s="12" t="str">
        <f>VLOOKUP(B6539,sales_teams!A:C,2)</f>
        <v>Rocco Neubert</v>
      </c>
      <c r="L6539" s="12" t="str">
        <f>VLOOKUP(D6539,accounts!A:G,6)</f>
        <v>United States</v>
      </c>
      <c r="M6539" s="12" t="str">
        <f>VLOOKUP(D6539,accounts!A:B,2)</f>
        <v>telecommunications</v>
      </c>
      <c r="N6539" s="12" t="str">
        <f t="shared" si="26"/>
        <v>Oct 2017</v>
      </c>
      <c r="O6539" s="12" t="str">
        <f t="shared" si="751"/>
        <v>Oct 2017</v>
      </c>
      <c r="P6539" s="12">
        <f>VLOOKUP(D6539,accounts!A:G,4)</f>
        <v>6395.05</v>
      </c>
      <c r="Q6539" s="12">
        <f t="shared" si="752"/>
        <v>0</v>
      </c>
    </row>
    <row r="6540">
      <c r="A6540" s="14" t="s">
        <v>6719</v>
      </c>
      <c r="B6540" s="14" t="s">
        <v>42</v>
      </c>
      <c r="C6540" s="14" t="s">
        <v>19</v>
      </c>
      <c r="D6540" s="14" t="s">
        <v>84</v>
      </c>
      <c r="E6540" s="14" t="s">
        <v>26</v>
      </c>
      <c r="F6540" s="15">
        <v>43024.0</v>
      </c>
      <c r="G6540" s="15">
        <v>43032.0</v>
      </c>
      <c r="H6540" s="14">
        <v>0.0</v>
      </c>
      <c r="I6540" s="12">
        <f>VLOOKUP(C6540, products!$A$1:$C$8, 3, FALSE)</f>
        <v>55</v>
      </c>
      <c r="J6540" s="12" t="str">
        <f>VLOOKUP(B6540,sales_teams!A:C,3)</f>
        <v>East</v>
      </c>
      <c r="K6540" s="12" t="str">
        <f>VLOOKUP(B6540,sales_teams!A:C,2)</f>
        <v>Rocco Neubert</v>
      </c>
      <c r="L6540" s="12" t="str">
        <f>VLOOKUP(D6540,accounts!A:G,6)</f>
        <v>United States</v>
      </c>
      <c r="M6540" s="12" t="str">
        <f>VLOOKUP(D6540,accounts!A:B,2)</f>
        <v>software</v>
      </c>
      <c r="N6540" s="12" t="str">
        <f t="shared" si="26"/>
        <v>Oct 2017</v>
      </c>
      <c r="O6540" s="12" t="str">
        <f t="shared" si="751"/>
        <v>Oct 2017</v>
      </c>
      <c r="P6540" s="12">
        <f>VLOOKUP(D6540,accounts!A:G,4)</f>
        <v>2714.9</v>
      </c>
      <c r="Q6540" s="12">
        <f t="shared" si="752"/>
        <v>0</v>
      </c>
    </row>
    <row r="6541">
      <c r="A6541" s="14" t="s">
        <v>6720</v>
      </c>
      <c r="B6541" s="14" t="s">
        <v>43</v>
      </c>
      <c r="C6541" s="14" t="s">
        <v>21</v>
      </c>
      <c r="D6541" s="14" t="s">
        <v>67</v>
      </c>
      <c r="E6541" s="14" t="s">
        <v>5</v>
      </c>
      <c r="F6541" s="15">
        <v>43024.0</v>
      </c>
      <c r="G6541" s="15">
        <v>43028.0</v>
      </c>
      <c r="H6541" s="14">
        <v>3744.0</v>
      </c>
      <c r="I6541" s="12">
        <f>VLOOKUP(C6541, products!$A$1:$C$8, 3, FALSE)</f>
        <v>3393</v>
      </c>
      <c r="J6541" s="12" t="str">
        <f>VLOOKUP(B6541,sales_teams!A:C,3)</f>
        <v>East</v>
      </c>
      <c r="K6541" s="12" t="str">
        <f>VLOOKUP(B6541,sales_teams!A:C,2)</f>
        <v>Rocco Neubert</v>
      </c>
      <c r="L6541" s="12" t="str">
        <f>VLOOKUP(D6541,accounts!A:G,6)</f>
        <v>United States</v>
      </c>
      <c r="M6541" s="12" t="str">
        <f>VLOOKUP(D6541,accounts!A:B,2)</f>
        <v>entertainment</v>
      </c>
      <c r="N6541" s="12" t="str">
        <f t="shared" si="26"/>
        <v>Oct 2017</v>
      </c>
      <c r="O6541" s="12" t="str">
        <f t="shared" si="751"/>
        <v>Oct 2017</v>
      </c>
      <c r="P6541" s="12">
        <f>VLOOKUP(D6541,accounts!A:G,4)</f>
        <v>4269.9</v>
      </c>
      <c r="Q6541" s="12">
        <f t="shared" si="752"/>
        <v>0</v>
      </c>
    </row>
    <row r="6542">
      <c r="A6542" s="14" t="s">
        <v>6721</v>
      </c>
      <c r="B6542" s="14" t="s">
        <v>46</v>
      </c>
      <c r="C6542" s="14" t="s">
        <v>17</v>
      </c>
      <c r="D6542" s="14" t="s">
        <v>112</v>
      </c>
      <c r="E6542" s="14" t="s">
        <v>26</v>
      </c>
      <c r="F6542" s="15">
        <v>43024.0</v>
      </c>
      <c r="G6542" s="15">
        <v>43030.0</v>
      </c>
      <c r="H6542" s="14">
        <v>0.0</v>
      </c>
      <c r="I6542" s="12">
        <f>VLOOKUP(C6542, products!$A$1:$C$8, 3, FALSE)</f>
        <v>4821</v>
      </c>
      <c r="J6542" s="12" t="str">
        <f>VLOOKUP(B6542,sales_teams!A:C,3)</f>
        <v>East</v>
      </c>
      <c r="K6542" s="12" t="str">
        <f>VLOOKUP(B6542,sales_teams!A:C,2)</f>
        <v>Rocco Neubert</v>
      </c>
      <c r="L6542" s="12" t="str">
        <f>VLOOKUP(D6542,accounts!A:G,6)</f>
        <v>United States</v>
      </c>
      <c r="M6542" s="12" t="str">
        <f>VLOOKUP(D6542,accounts!A:B,2)</f>
        <v>telecommunications</v>
      </c>
      <c r="N6542" s="12" t="str">
        <f t="shared" si="26"/>
        <v>Oct 2017</v>
      </c>
      <c r="O6542" s="12" t="str">
        <f t="shared" si="751"/>
        <v>Oct 2017</v>
      </c>
      <c r="P6542" s="12">
        <f>VLOOKUP(D6542,accounts!A:G,4)</f>
        <v>1699.85</v>
      </c>
      <c r="Q6542" s="12">
        <f t="shared" si="752"/>
        <v>0</v>
      </c>
    </row>
    <row r="6543">
      <c r="A6543" s="14" t="s">
        <v>6722</v>
      </c>
      <c r="B6543" s="14" t="s">
        <v>47</v>
      </c>
      <c r="C6543" s="14" t="s">
        <v>22</v>
      </c>
      <c r="D6543" s="14" t="s">
        <v>105</v>
      </c>
      <c r="E6543" s="14" t="s">
        <v>26</v>
      </c>
      <c r="F6543" s="15">
        <v>43024.0</v>
      </c>
      <c r="G6543" s="15">
        <v>43034.0</v>
      </c>
      <c r="H6543" s="14">
        <v>0.0</v>
      </c>
      <c r="I6543" s="12">
        <f>VLOOKUP(C6543, products!$A$1:$C$8, 3, FALSE)</f>
        <v>550</v>
      </c>
      <c r="J6543" s="12" t="str">
        <f>VLOOKUP(B6543,sales_teams!A:C,3)</f>
        <v>East</v>
      </c>
      <c r="K6543" s="12" t="str">
        <f>VLOOKUP(B6543,sales_teams!A:C,2)</f>
        <v>Rocco Neubert</v>
      </c>
      <c r="L6543" s="12" t="str">
        <f>VLOOKUP(D6543,accounts!A:G,6)</f>
        <v>United States</v>
      </c>
      <c r="M6543" s="12" t="str">
        <f>VLOOKUP(D6543,accounts!A:B,2)</f>
        <v>telecommunications</v>
      </c>
      <c r="N6543" s="12" t="str">
        <f t="shared" si="26"/>
        <v>Oct 2017</v>
      </c>
      <c r="O6543" s="12" t="str">
        <f t="shared" si="751"/>
        <v>Oct 2017</v>
      </c>
      <c r="P6543" s="12">
        <f>VLOOKUP(D6543,accounts!A:G,4)</f>
        <v>1825.82</v>
      </c>
      <c r="Q6543" s="12">
        <f t="shared" si="752"/>
        <v>0</v>
      </c>
    </row>
    <row r="6544">
      <c r="A6544" s="14" t="s">
        <v>6723</v>
      </c>
      <c r="B6544" s="14" t="s">
        <v>47</v>
      </c>
      <c r="C6544" s="14" t="s">
        <v>22</v>
      </c>
      <c r="D6544" s="14" t="s">
        <v>74</v>
      </c>
      <c r="E6544" s="14" t="s">
        <v>26</v>
      </c>
      <c r="F6544" s="15">
        <v>43024.0</v>
      </c>
      <c r="G6544" s="15">
        <v>43029.0</v>
      </c>
      <c r="H6544" s="14">
        <v>0.0</v>
      </c>
      <c r="I6544" s="12">
        <f>VLOOKUP(C6544, products!$A$1:$C$8, 3, FALSE)</f>
        <v>550</v>
      </c>
      <c r="J6544" s="12" t="str">
        <f>VLOOKUP(B6544,sales_teams!A:C,3)</f>
        <v>East</v>
      </c>
      <c r="K6544" s="12" t="str">
        <f>VLOOKUP(B6544,sales_teams!A:C,2)</f>
        <v>Rocco Neubert</v>
      </c>
      <c r="L6544" s="12" t="str">
        <f>VLOOKUP(D6544,accounts!A:G,6)</f>
        <v>United States</v>
      </c>
      <c r="M6544" s="12" t="str">
        <f>VLOOKUP(D6544,accounts!A:B,2)</f>
        <v>retail</v>
      </c>
      <c r="N6544" s="12" t="str">
        <f t="shared" si="26"/>
        <v>Oct 2017</v>
      </c>
      <c r="O6544" s="12" t="str">
        <f t="shared" si="751"/>
        <v>Oct 2017</v>
      </c>
      <c r="P6544" s="12">
        <f>VLOOKUP(D6544,accounts!A:G,4)</f>
        <v>2214.94</v>
      </c>
      <c r="Q6544" s="12">
        <f t="shared" si="752"/>
        <v>0</v>
      </c>
    </row>
    <row r="6545">
      <c r="A6545" s="14" t="s">
        <v>6724</v>
      </c>
      <c r="B6545" s="14" t="s">
        <v>47</v>
      </c>
      <c r="C6545" s="14" t="s">
        <v>22</v>
      </c>
      <c r="D6545" s="14" t="s">
        <v>143</v>
      </c>
      <c r="E6545" s="14" t="s">
        <v>5</v>
      </c>
      <c r="F6545" s="15">
        <v>43024.0</v>
      </c>
      <c r="G6545" s="15">
        <v>43051.0</v>
      </c>
      <c r="H6545" s="14">
        <v>591.0</v>
      </c>
      <c r="I6545" s="12">
        <f>VLOOKUP(C6545, products!$A$1:$C$8, 3, FALSE)</f>
        <v>550</v>
      </c>
      <c r="J6545" s="12" t="str">
        <f>VLOOKUP(B6545,sales_teams!A:C,3)</f>
        <v>East</v>
      </c>
      <c r="K6545" s="12" t="str">
        <f>VLOOKUP(B6545,sales_teams!A:C,2)</f>
        <v>Rocco Neubert</v>
      </c>
      <c r="L6545" s="12" t="str">
        <f>VLOOKUP(D6545,accounts!A:G,6)</f>
        <v>Brazil</v>
      </c>
      <c r="M6545" s="12" t="str">
        <f>VLOOKUP(D6545,accounts!A:B,2)</f>
        <v>services</v>
      </c>
      <c r="N6545" s="12" t="str">
        <f t="shared" si="26"/>
        <v>Oct 2017</v>
      </c>
      <c r="O6545" s="12" t="str">
        <f t="shared" si="751"/>
        <v>Nov 2017</v>
      </c>
      <c r="P6545" s="12">
        <f>VLOOKUP(D6545,accounts!A:G,4)</f>
        <v>405.59</v>
      </c>
      <c r="Q6545" s="12">
        <f t="shared" si="752"/>
        <v>31</v>
      </c>
    </row>
    <row r="6546">
      <c r="A6546" s="14" t="s">
        <v>6725</v>
      </c>
      <c r="B6546" s="14" t="s">
        <v>47</v>
      </c>
      <c r="C6546" s="14" t="s">
        <v>19</v>
      </c>
      <c r="D6546" s="14" t="s">
        <v>135</v>
      </c>
      <c r="E6546" s="14" t="s">
        <v>5</v>
      </c>
      <c r="F6546" s="15">
        <v>43024.0</v>
      </c>
      <c r="G6546" s="15">
        <v>43032.0</v>
      </c>
      <c r="H6546" s="14">
        <v>48.0</v>
      </c>
      <c r="I6546" s="12">
        <f>VLOOKUP(C6546, products!$A$1:$C$8, 3, FALSE)</f>
        <v>55</v>
      </c>
      <c r="J6546" s="12" t="str">
        <f>VLOOKUP(B6546,sales_teams!A:C,3)</f>
        <v>East</v>
      </c>
      <c r="K6546" s="12" t="str">
        <f>VLOOKUP(B6546,sales_teams!A:C,2)</f>
        <v>Rocco Neubert</v>
      </c>
      <c r="L6546" s="12" t="str">
        <f>VLOOKUP(D6546,accounts!A:G,6)</f>
        <v>United States</v>
      </c>
      <c r="M6546" s="12" t="str">
        <f>VLOOKUP(D6546,accounts!A:B,2)</f>
        <v>software</v>
      </c>
      <c r="N6546" s="12" t="str">
        <f t="shared" si="26"/>
        <v>Oct 2017</v>
      </c>
      <c r="O6546" s="12" t="str">
        <f t="shared" si="751"/>
        <v>Oct 2017</v>
      </c>
      <c r="P6546" s="12">
        <f>VLOOKUP(D6546,accounts!A:G,4)</f>
        <v>98.79</v>
      </c>
      <c r="Q6546" s="12">
        <f t="shared" si="752"/>
        <v>0</v>
      </c>
    </row>
    <row r="6547">
      <c r="A6547" s="14" t="s">
        <v>6726</v>
      </c>
      <c r="B6547" s="14" t="s">
        <v>49</v>
      </c>
      <c r="C6547" s="14" t="s">
        <v>18</v>
      </c>
      <c r="D6547" s="14" t="s">
        <v>148</v>
      </c>
      <c r="E6547" s="14" t="s">
        <v>5</v>
      </c>
      <c r="F6547" s="15">
        <v>43024.0</v>
      </c>
      <c r="G6547" s="15">
        <v>43031.0</v>
      </c>
      <c r="H6547" s="14">
        <v>1060.0</v>
      </c>
      <c r="I6547" s="12">
        <f>VLOOKUP(C6547, products!$A$1:$C$8, 3, FALSE)</f>
        <v>1096</v>
      </c>
      <c r="J6547" s="12" t="str">
        <f>VLOOKUP(B6547,sales_teams!A:C,3)</f>
        <v>West</v>
      </c>
      <c r="K6547" s="12" t="str">
        <f>VLOOKUP(B6547,sales_teams!A:C,2)</f>
        <v>Summer Sewald</v>
      </c>
      <c r="L6547" s="12" t="str">
        <f>VLOOKUP(D6547,accounts!A:G,6)</f>
        <v>United States</v>
      </c>
      <c r="M6547" s="12" t="str">
        <f>VLOOKUP(D6547,accounts!A:B,2)</f>
        <v>finance</v>
      </c>
      <c r="N6547" s="12" t="str">
        <f t="shared" si="26"/>
        <v>Oct 2017</v>
      </c>
      <c r="O6547" s="12" t="str">
        <f t="shared" si="751"/>
        <v>Oct 2017</v>
      </c>
      <c r="P6547" s="12">
        <f>VLOOKUP(D6547,accounts!A:G,4)</f>
        <v>52.5</v>
      </c>
      <c r="Q6547" s="12">
        <f t="shared" si="752"/>
        <v>0</v>
      </c>
    </row>
    <row r="6548">
      <c r="A6548" s="14" t="s">
        <v>6727</v>
      </c>
      <c r="B6548" s="14" t="s">
        <v>50</v>
      </c>
      <c r="C6548" s="14" t="s">
        <v>18</v>
      </c>
      <c r="D6548" s="14" t="s">
        <v>68</v>
      </c>
      <c r="E6548" s="14" t="s">
        <v>26</v>
      </c>
      <c r="F6548" s="15">
        <v>43024.0</v>
      </c>
      <c r="G6548" s="15">
        <v>43029.0</v>
      </c>
      <c r="H6548" s="14">
        <v>0.0</v>
      </c>
      <c r="I6548" s="12">
        <f>VLOOKUP(C6548, products!$A$1:$C$8, 3, FALSE)</f>
        <v>1096</v>
      </c>
      <c r="J6548" s="12" t="str">
        <f>VLOOKUP(B6548,sales_teams!A:C,3)</f>
        <v>West</v>
      </c>
      <c r="K6548" s="12" t="str">
        <f>VLOOKUP(B6548,sales_teams!A:C,2)</f>
        <v>Summer Sewald</v>
      </c>
      <c r="L6548" s="12" t="str">
        <f>VLOOKUP(D6548,accounts!A:G,6)</f>
        <v>Korea</v>
      </c>
      <c r="M6548" s="12" t="str">
        <f>VLOOKUP(D6548,accounts!A:B,2)</f>
        <v>technolgy</v>
      </c>
      <c r="N6548" s="12" t="str">
        <f t="shared" si="26"/>
        <v>Oct 2017</v>
      </c>
      <c r="O6548" s="12" t="str">
        <f t="shared" si="751"/>
        <v>Oct 2017</v>
      </c>
      <c r="P6548" s="12">
        <f>VLOOKUP(D6548,accounts!A:G,4)</f>
        <v>8170.38</v>
      </c>
      <c r="Q6548" s="12">
        <f t="shared" si="752"/>
        <v>0</v>
      </c>
    </row>
    <row r="6549">
      <c r="A6549" s="14" t="s">
        <v>6728</v>
      </c>
      <c r="B6549" s="14" t="s">
        <v>52</v>
      </c>
      <c r="C6549" s="14" t="s">
        <v>22</v>
      </c>
      <c r="D6549" s="14" t="s">
        <v>109</v>
      </c>
      <c r="E6549" s="14" t="s">
        <v>5</v>
      </c>
      <c r="F6549" s="15">
        <v>43024.0</v>
      </c>
      <c r="G6549" s="15">
        <v>43036.0</v>
      </c>
      <c r="H6549" s="14">
        <v>562.0</v>
      </c>
      <c r="I6549" s="12">
        <f>VLOOKUP(C6549, products!$A$1:$C$8, 3, FALSE)</f>
        <v>550</v>
      </c>
      <c r="J6549" s="12" t="str">
        <f>VLOOKUP(B6549,sales_teams!A:C,3)</f>
        <v>West</v>
      </c>
      <c r="K6549" s="12" t="str">
        <f>VLOOKUP(B6549,sales_teams!A:C,2)</f>
        <v>Summer Sewald</v>
      </c>
      <c r="L6549" s="12" t="str">
        <f>VLOOKUP(D6549,accounts!A:G,6)</f>
        <v>Kenya</v>
      </c>
      <c r="M6549" s="12" t="str">
        <f>VLOOKUP(D6549,accounts!A:B,2)</f>
        <v>medical</v>
      </c>
      <c r="N6549" s="12" t="str">
        <f t="shared" si="26"/>
        <v>Oct 2017</v>
      </c>
      <c r="O6549" s="12" t="str">
        <f t="shared" si="751"/>
        <v>Oct 2017</v>
      </c>
      <c r="P6549" s="12">
        <f>VLOOKUP(D6549,accounts!A:G,4)</f>
        <v>647.18</v>
      </c>
      <c r="Q6549" s="12">
        <f t="shared" si="752"/>
        <v>0</v>
      </c>
    </row>
    <row r="6550">
      <c r="A6550" s="14" t="s">
        <v>6729</v>
      </c>
      <c r="B6550" s="14" t="s">
        <v>53</v>
      </c>
      <c r="C6550" s="14" t="s">
        <v>18</v>
      </c>
      <c r="D6550" s="14" t="s">
        <v>68</v>
      </c>
      <c r="E6550" s="14" t="s">
        <v>26</v>
      </c>
      <c r="F6550" s="15">
        <v>43024.0</v>
      </c>
      <c r="G6550" s="15">
        <v>43058.0</v>
      </c>
      <c r="H6550" s="14">
        <v>0.0</v>
      </c>
      <c r="I6550" s="12">
        <f>VLOOKUP(C6550, products!$A$1:$C$8, 3, FALSE)</f>
        <v>1096</v>
      </c>
      <c r="J6550" s="12" t="str">
        <f>VLOOKUP(B6550,sales_teams!A:C,3)</f>
        <v>West</v>
      </c>
      <c r="K6550" s="12" t="str">
        <f>VLOOKUP(B6550,sales_teams!A:C,2)</f>
        <v>Summer Sewald</v>
      </c>
      <c r="L6550" s="12" t="str">
        <f>VLOOKUP(D6550,accounts!A:G,6)</f>
        <v>Korea</v>
      </c>
      <c r="M6550" s="12" t="str">
        <f>VLOOKUP(D6550,accounts!A:B,2)</f>
        <v>technolgy</v>
      </c>
      <c r="N6550" s="12" t="str">
        <f t="shared" si="26"/>
        <v>Oct 2017</v>
      </c>
      <c r="O6550" s="12" t="str">
        <f t="shared" si="751"/>
        <v>Nov 2017</v>
      </c>
      <c r="P6550" s="12">
        <f>VLOOKUP(D6550,accounts!A:G,4)</f>
        <v>8170.38</v>
      </c>
      <c r="Q6550" s="12">
        <f t="shared" si="752"/>
        <v>31</v>
      </c>
    </row>
    <row r="6551">
      <c r="A6551" s="14" t="s">
        <v>6730</v>
      </c>
      <c r="B6551" s="14" t="s">
        <v>56</v>
      </c>
      <c r="C6551" s="14" t="s">
        <v>17</v>
      </c>
      <c r="D6551" s="14" t="s">
        <v>106</v>
      </c>
      <c r="E6551" s="14" t="s">
        <v>26</v>
      </c>
      <c r="F6551" s="15">
        <v>43024.0</v>
      </c>
      <c r="G6551" s="15">
        <v>43026.0</v>
      </c>
      <c r="H6551" s="14">
        <v>0.0</v>
      </c>
      <c r="I6551" s="12">
        <f>VLOOKUP(C6551, products!$A$1:$C$8, 3, FALSE)</f>
        <v>4821</v>
      </c>
      <c r="J6551" s="12" t="str">
        <f>VLOOKUP(B6551,sales_teams!A:C,3)</f>
        <v>West</v>
      </c>
      <c r="K6551" s="12" t="str">
        <f>VLOOKUP(B6551,sales_teams!A:C,2)</f>
        <v>Summer Sewald</v>
      </c>
      <c r="L6551" s="12" t="str">
        <f>VLOOKUP(D6551,accounts!A:G,6)</f>
        <v>United States</v>
      </c>
      <c r="M6551" s="12" t="str">
        <f>VLOOKUP(D6551,accounts!A:B,2)</f>
        <v>finance</v>
      </c>
      <c r="N6551" s="12" t="str">
        <f t="shared" si="26"/>
        <v>Oct 2017</v>
      </c>
      <c r="O6551" s="12" t="str">
        <f t="shared" si="751"/>
        <v>Oct 2017</v>
      </c>
      <c r="P6551" s="12">
        <f>VLOOKUP(D6551,accounts!A:G,4)</f>
        <v>646.1</v>
      </c>
      <c r="Q6551" s="12">
        <f t="shared" si="752"/>
        <v>0</v>
      </c>
    </row>
    <row r="6552">
      <c r="A6552" s="14" t="s">
        <v>6731</v>
      </c>
      <c r="B6552" s="14" t="s">
        <v>57</v>
      </c>
      <c r="C6552" s="14" t="s">
        <v>19</v>
      </c>
      <c r="D6552" s="14" t="s">
        <v>73</v>
      </c>
      <c r="E6552" s="14" t="s">
        <v>5</v>
      </c>
      <c r="F6552" s="15">
        <v>43024.0</v>
      </c>
      <c r="G6552" s="15">
        <v>43025.0</v>
      </c>
      <c r="H6552" s="14">
        <v>57.0</v>
      </c>
      <c r="I6552" s="12">
        <f>VLOOKUP(C6552, products!$A$1:$C$8, 3, FALSE)</f>
        <v>55</v>
      </c>
      <c r="J6552" s="12" t="str">
        <f>VLOOKUP(B6552,sales_teams!A:C,3)</f>
        <v>West</v>
      </c>
      <c r="K6552" s="12" t="str">
        <f>VLOOKUP(B6552,sales_teams!A:C,2)</f>
        <v>Summer Sewald</v>
      </c>
      <c r="L6552" s="12" t="str">
        <f>VLOOKUP(D6552,accounts!A:G,6)</f>
        <v>United States</v>
      </c>
      <c r="M6552" s="12" t="str">
        <f>VLOOKUP(D6552,accounts!A:B,2)</f>
        <v>medical</v>
      </c>
      <c r="N6552" s="12" t="str">
        <f t="shared" si="26"/>
        <v>Oct 2017</v>
      </c>
      <c r="O6552" s="12" t="str">
        <f t="shared" si="751"/>
        <v>Oct 2017</v>
      </c>
      <c r="P6552" s="12">
        <f>VLOOKUP(D6552,accounts!A:G,4)</f>
        <v>3178.24</v>
      </c>
      <c r="Q6552" s="12">
        <f t="shared" si="752"/>
        <v>0</v>
      </c>
    </row>
    <row r="6553">
      <c r="A6553" s="14" t="s">
        <v>6732</v>
      </c>
      <c r="B6553" s="14" t="s">
        <v>58</v>
      </c>
      <c r="C6553" s="14" t="s">
        <v>22</v>
      </c>
      <c r="D6553" s="14" t="s">
        <v>116</v>
      </c>
      <c r="E6553" s="14" t="s">
        <v>5</v>
      </c>
      <c r="F6553" s="15">
        <v>43024.0</v>
      </c>
      <c r="G6553" s="15">
        <v>43090.0</v>
      </c>
      <c r="H6553" s="14">
        <v>535.0</v>
      </c>
      <c r="I6553" s="12">
        <f>VLOOKUP(C6553, products!$A$1:$C$8, 3, FALSE)</f>
        <v>550</v>
      </c>
      <c r="J6553" s="12" t="str">
        <f>VLOOKUP(B6553,sales_teams!A:C,3)</f>
        <v>West</v>
      </c>
      <c r="K6553" s="12" t="str">
        <f>VLOOKUP(B6553,sales_teams!A:C,2)</f>
        <v>Summer Sewald</v>
      </c>
      <c r="L6553" s="12" t="str">
        <f>VLOOKUP(D6553,accounts!A:G,6)</f>
        <v>United States</v>
      </c>
      <c r="M6553" s="12" t="str">
        <f>VLOOKUP(D6553,accounts!A:B,2)</f>
        <v>services</v>
      </c>
      <c r="N6553" s="12" t="str">
        <f t="shared" si="26"/>
        <v>Oct 2017</v>
      </c>
      <c r="O6553" s="12" t="str">
        <f t="shared" si="751"/>
        <v>Dec 2017</v>
      </c>
      <c r="P6553" s="12">
        <f>VLOOKUP(D6553,accounts!A:G,4)</f>
        <v>692.19</v>
      </c>
      <c r="Q6553" s="12">
        <f t="shared" si="752"/>
        <v>61</v>
      </c>
    </row>
    <row r="6554">
      <c r="A6554" s="14" t="s">
        <v>6733</v>
      </c>
      <c r="B6554" s="14" t="s">
        <v>58</v>
      </c>
      <c r="C6554" s="14" t="s">
        <v>17</v>
      </c>
      <c r="D6554" s="14" t="s">
        <v>66</v>
      </c>
      <c r="E6554" s="14" t="s">
        <v>5</v>
      </c>
      <c r="F6554" s="15">
        <v>43024.0</v>
      </c>
      <c r="G6554" s="15">
        <v>43033.0</v>
      </c>
      <c r="H6554" s="14">
        <v>4580.0</v>
      </c>
      <c r="I6554" s="12">
        <f>VLOOKUP(C6554, products!$A$1:$C$8, 3, FALSE)</f>
        <v>4821</v>
      </c>
      <c r="J6554" s="12" t="str">
        <f>VLOOKUP(B6554,sales_teams!A:C,3)</f>
        <v>West</v>
      </c>
      <c r="K6554" s="12" t="str">
        <f>VLOOKUP(B6554,sales_teams!A:C,2)</f>
        <v>Summer Sewald</v>
      </c>
      <c r="L6554" s="12" t="str">
        <f>VLOOKUP(D6554,accounts!A:G,6)</f>
        <v>United States</v>
      </c>
      <c r="M6554" s="12" t="str">
        <f>VLOOKUP(D6554,accounts!A:B,2)</f>
        <v>medical</v>
      </c>
      <c r="N6554" s="12" t="str">
        <f t="shared" si="26"/>
        <v>Oct 2017</v>
      </c>
      <c r="O6554" s="12" t="str">
        <f t="shared" si="751"/>
        <v>Oct 2017</v>
      </c>
      <c r="P6554" s="12">
        <f>VLOOKUP(D6554,accounts!A:G,4)</f>
        <v>4.54</v>
      </c>
      <c r="Q6554" s="12">
        <f t="shared" si="752"/>
        <v>0</v>
      </c>
    </row>
    <row r="6555">
      <c r="A6555" s="14" t="s">
        <v>6734</v>
      </c>
      <c r="B6555" s="14" t="s">
        <v>58</v>
      </c>
      <c r="C6555" s="14" t="s">
        <v>19</v>
      </c>
      <c r="D6555" s="14" t="s">
        <v>97</v>
      </c>
      <c r="E6555" s="14" t="s">
        <v>5</v>
      </c>
      <c r="F6555" s="15">
        <v>43024.0</v>
      </c>
      <c r="G6555" s="15">
        <v>43026.0</v>
      </c>
      <c r="H6555" s="14">
        <v>56.0</v>
      </c>
      <c r="I6555" s="12">
        <f>VLOOKUP(C6555, products!$A$1:$C$8, 3, FALSE)</f>
        <v>55</v>
      </c>
      <c r="J6555" s="12" t="str">
        <f>VLOOKUP(B6555,sales_teams!A:C,3)</f>
        <v>West</v>
      </c>
      <c r="K6555" s="12" t="str">
        <f>VLOOKUP(B6555,sales_teams!A:C,2)</f>
        <v>Summer Sewald</v>
      </c>
      <c r="L6555" s="12" t="str">
        <f>VLOOKUP(D6555,accounts!A:G,6)</f>
        <v>United States</v>
      </c>
      <c r="M6555" s="12" t="str">
        <f>VLOOKUP(D6555,accounts!A:B,2)</f>
        <v>medical</v>
      </c>
      <c r="N6555" s="12" t="str">
        <f t="shared" si="26"/>
        <v>Oct 2017</v>
      </c>
      <c r="O6555" s="12" t="str">
        <f t="shared" si="751"/>
        <v>Oct 2017</v>
      </c>
      <c r="P6555" s="12">
        <f>VLOOKUP(D6555,accounts!A:G,4)</f>
        <v>1618.89</v>
      </c>
      <c r="Q6555" s="12">
        <f t="shared" si="752"/>
        <v>0</v>
      </c>
    </row>
    <row r="6556">
      <c r="A6556" s="14" t="s">
        <v>6735</v>
      </c>
      <c r="B6556" s="14" t="s">
        <v>61</v>
      </c>
      <c r="C6556" s="14" t="s">
        <v>20</v>
      </c>
      <c r="D6556" s="14" t="s">
        <v>69</v>
      </c>
      <c r="E6556" s="14" t="s">
        <v>5</v>
      </c>
      <c r="F6556" s="15">
        <v>43024.0</v>
      </c>
      <c r="G6556" s="15">
        <v>43031.0</v>
      </c>
      <c r="H6556" s="14">
        <v>4942.0</v>
      </c>
      <c r="I6556" s="12">
        <f>VLOOKUP(C6556, products!$A$1:$C$8, 3, FALSE)</f>
        <v>5482</v>
      </c>
      <c r="J6556" s="12" t="str">
        <f>VLOOKUP(B6556,sales_teams!A:C,3)</f>
        <v>West</v>
      </c>
      <c r="K6556" s="12" t="str">
        <f>VLOOKUP(B6556,sales_teams!A:C,2)</f>
        <v>Summer Sewald</v>
      </c>
      <c r="L6556" s="12" t="str">
        <f>VLOOKUP(D6556,accounts!A:G,6)</f>
        <v>United States</v>
      </c>
      <c r="M6556" s="12" t="str">
        <f>VLOOKUP(D6556,accounts!A:B,2)</f>
        <v>marketing</v>
      </c>
      <c r="N6556" s="12" t="str">
        <f t="shared" si="26"/>
        <v>Oct 2017</v>
      </c>
      <c r="O6556" s="12" t="str">
        <f t="shared" si="751"/>
        <v>Oct 2017</v>
      </c>
      <c r="P6556" s="12">
        <f>VLOOKUP(D6556,accounts!A:G,4)</f>
        <v>2952.73</v>
      </c>
      <c r="Q6556" s="12">
        <f t="shared" si="752"/>
        <v>0</v>
      </c>
    </row>
    <row r="6557">
      <c r="A6557" s="14" t="s">
        <v>6736</v>
      </c>
      <c r="B6557" s="14" t="s">
        <v>32</v>
      </c>
      <c r="C6557" s="14" t="s">
        <v>19</v>
      </c>
      <c r="D6557" s="14" t="s">
        <v>102</v>
      </c>
      <c r="E6557" s="14" t="s">
        <v>5</v>
      </c>
      <c r="F6557" s="15">
        <v>43025.0</v>
      </c>
      <c r="G6557" s="15">
        <v>43031.0</v>
      </c>
      <c r="H6557" s="14">
        <v>55.0</v>
      </c>
      <c r="I6557" s="12">
        <f>VLOOKUP(C6557, products!$A$1:$C$8, 3, FALSE)</f>
        <v>55</v>
      </c>
      <c r="J6557" s="12" t="str">
        <f>VLOOKUP(B6557,sales_teams!A:C,3)</f>
        <v>Central</v>
      </c>
      <c r="K6557" s="12" t="str">
        <f>VLOOKUP(B6557,sales_teams!A:C,2)</f>
        <v>Dustin Brinkmann</v>
      </c>
      <c r="L6557" s="12" t="str">
        <f>VLOOKUP(D6557,accounts!A:G,6)</f>
        <v>United States</v>
      </c>
      <c r="M6557" s="12" t="str">
        <f>VLOOKUP(D6557,accounts!A:B,2)</f>
        <v>marketing</v>
      </c>
      <c r="N6557" s="12" t="str">
        <f t="shared" si="26"/>
        <v>Oct 2017</v>
      </c>
      <c r="O6557" s="12" t="str">
        <f t="shared" si="751"/>
        <v>Oct 2017</v>
      </c>
      <c r="P6557" s="12">
        <f>VLOOKUP(D6557,accounts!A:G,4)</f>
        <v>2173.98</v>
      </c>
      <c r="Q6557" s="12">
        <f t="shared" si="752"/>
        <v>0</v>
      </c>
    </row>
    <row r="6558">
      <c r="A6558" s="14" t="s">
        <v>6737</v>
      </c>
      <c r="B6558" s="14" t="s">
        <v>33</v>
      </c>
      <c r="C6558" s="14" t="s">
        <v>20</v>
      </c>
      <c r="D6558" s="14" t="s">
        <v>138</v>
      </c>
      <c r="E6558" s="14" t="s">
        <v>26</v>
      </c>
      <c r="F6558" s="15">
        <v>43025.0</v>
      </c>
      <c r="G6558" s="15">
        <v>43033.0</v>
      </c>
      <c r="H6558" s="14">
        <v>0.0</v>
      </c>
      <c r="I6558" s="12">
        <f>VLOOKUP(C6558, products!$A$1:$C$8, 3, FALSE)</f>
        <v>5482</v>
      </c>
      <c r="J6558" s="12" t="str">
        <f>VLOOKUP(B6558,sales_teams!A:C,3)</f>
        <v>Central</v>
      </c>
      <c r="K6558" s="12" t="str">
        <f>VLOOKUP(B6558,sales_teams!A:C,2)</f>
        <v>Dustin Brinkmann</v>
      </c>
      <c r="L6558" s="12" t="str">
        <f>VLOOKUP(D6558,accounts!A:G,6)</f>
        <v>United States</v>
      </c>
      <c r="M6558" s="12" t="str">
        <f>VLOOKUP(D6558,accounts!A:B,2)</f>
        <v>retail</v>
      </c>
      <c r="N6558" s="12" t="str">
        <f t="shared" si="26"/>
        <v>Oct 2017</v>
      </c>
      <c r="O6558" s="12" t="str">
        <f t="shared" si="751"/>
        <v>Oct 2017</v>
      </c>
      <c r="P6558" s="12">
        <f>VLOOKUP(D6558,accounts!A:G,4)</f>
        <v>2261.05</v>
      </c>
      <c r="Q6558" s="12">
        <f t="shared" si="752"/>
        <v>0</v>
      </c>
    </row>
    <row r="6559">
      <c r="A6559" s="14" t="s">
        <v>6738</v>
      </c>
      <c r="B6559" s="14" t="s">
        <v>34</v>
      </c>
      <c r="C6559" s="14" t="s">
        <v>17</v>
      </c>
      <c r="D6559" s="14" t="s">
        <v>87</v>
      </c>
      <c r="E6559" s="14" t="s">
        <v>5</v>
      </c>
      <c r="F6559" s="15">
        <v>43025.0</v>
      </c>
      <c r="G6559" s="15">
        <v>43037.0</v>
      </c>
      <c r="H6559" s="14">
        <v>5144.0</v>
      </c>
      <c r="I6559" s="12">
        <f>VLOOKUP(C6559, products!$A$1:$C$8, 3, FALSE)</f>
        <v>4821</v>
      </c>
      <c r="J6559" s="12" t="str">
        <f>VLOOKUP(B6559,sales_teams!A:C,3)</f>
        <v>Central</v>
      </c>
      <c r="K6559" s="12" t="str">
        <f>VLOOKUP(B6559,sales_teams!A:C,2)</f>
        <v>Dustin Brinkmann</v>
      </c>
      <c r="L6559" s="12" t="str">
        <f>VLOOKUP(D6559,accounts!A:G,6)</f>
        <v>United States</v>
      </c>
      <c r="M6559" s="12" t="str">
        <f>VLOOKUP(D6559,accounts!A:B,2)</f>
        <v>entertainment</v>
      </c>
      <c r="N6559" s="12" t="str">
        <f t="shared" si="26"/>
        <v>Oct 2017</v>
      </c>
      <c r="O6559" s="12" t="str">
        <f t="shared" si="751"/>
        <v>Oct 2017</v>
      </c>
      <c r="P6559" s="12">
        <f>VLOOKUP(D6559,accounts!A:G,4)</f>
        <v>3838.39</v>
      </c>
      <c r="Q6559" s="12">
        <f t="shared" si="752"/>
        <v>0</v>
      </c>
    </row>
    <row r="6560">
      <c r="A6560" s="14" t="s">
        <v>6739</v>
      </c>
      <c r="B6560" s="14" t="s">
        <v>36</v>
      </c>
      <c r="C6560" s="14" t="s">
        <v>21</v>
      </c>
      <c r="D6560" s="14" t="s">
        <v>77</v>
      </c>
      <c r="E6560" s="14" t="s">
        <v>26</v>
      </c>
      <c r="F6560" s="15">
        <v>43025.0</v>
      </c>
      <c r="G6560" s="15">
        <v>43082.0</v>
      </c>
      <c r="H6560" s="14">
        <v>0.0</v>
      </c>
      <c r="I6560" s="12">
        <f>VLOOKUP(C6560, products!$A$1:$C$8, 3, FALSE)</f>
        <v>3393</v>
      </c>
      <c r="J6560" s="12" t="str">
        <f>VLOOKUP(B6560,sales_teams!A:C,3)</f>
        <v>Central</v>
      </c>
      <c r="K6560" s="12" t="str">
        <f>VLOOKUP(B6560,sales_teams!A:C,2)</f>
        <v>Dustin Brinkmann</v>
      </c>
      <c r="L6560" s="12" t="str">
        <f>VLOOKUP(D6560,accounts!A:G,6)</f>
        <v>United States</v>
      </c>
      <c r="M6560" s="12" t="str">
        <f>VLOOKUP(D6560,accounts!A:B,2)</f>
        <v>retail</v>
      </c>
      <c r="N6560" s="12" t="str">
        <f t="shared" si="26"/>
        <v>Oct 2017</v>
      </c>
      <c r="O6560" s="12" t="str">
        <f t="shared" si="751"/>
        <v>Dec 2017</v>
      </c>
      <c r="P6560" s="12">
        <f>VLOOKUP(D6560,accounts!A:G,4)</f>
        <v>1419.98</v>
      </c>
      <c r="Q6560" s="12">
        <f t="shared" si="752"/>
        <v>61</v>
      </c>
    </row>
    <row r="6561">
      <c r="A6561" s="14" t="s">
        <v>6740</v>
      </c>
      <c r="B6561" s="14" t="s">
        <v>38</v>
      </c>
      <c r="C6561" s="14" t="s">
        <v>17</v>
      </c>
      <c r="D6561" s="14" t="s">
        <v>107</v>
      </c>
      <c r="E6561" s="14" t="s">
        <v>26</v>
      </c>
      <c r="F6561" s="15">
        <v>43025.0</v>
      </c>
      <c r="G6561" s="15">
        <v>43032.0</v>
      </c>
      <c r="H6561" s="14">
        <v>0.0</v>
      </c>
      <c r="I6561" s="12">
        <f>VLOOKUP(C6561, products!$A$1:$C$8, 3, FALSE)</f>
        <v>4821</v>
      </c>
      <c r="J6561" s="12" t="str">
        <f>VLOOKUP(B6561,sales_teams!A:C,3)</f>
        <v>East</v>
      </c>
      <c r="K6561" s="12" t="str">
        <f>VLOOKUP(B6561,sales_teams!A:C,2)</f>
        <v>Rocco Neubert</v>
      </c>
      <c r="L6561" s="12" t="str">
        <f>VLOOKUP(D6561,accounts!A:G,6)</f>
        <v>United States</v>
      </c>
      <c r="M6561" s="12" t="str">
        <f>VLOOKUP(D6561,accounts!A:B,2)</f>
        <v>technolgy</v>
      </c>
      <c r="N6561" s="12" t="str">
        <f t="shared" si="26"/>
        <v>Oct 2017</v>
      </c>
      <c r="O6561" s="12" t="str">
        <f t="shared" si="751"/>
        <v>Oct 2017</v>
      </c>
      <c r="P6561" s="12">
        <f>VLOOKUP(D6561,accounts!A:G,4)</f>
        <v>1008.06</v>
      </c>
      <c r="Q6561" s="12">
        <f t="shared" si="752"/>
        <v>0</v>
      </c>
    </row>
    <row r="6562">
      <c r="A6562" s="14" t="s">
        <v>6741</v>
      </c>
      <c r="B6562" s="14" t="s">
        <v>38</v>
      </c>
      <c r="C6562" s="14" t="s">
        <v>17</v>
      </c>
      <c r="D6562" s="14" t="s">
        <v>98</v>
      </c>
      <c r="E6562" s="14" t="s">
        <v>5</v>
      </c>
      <c r="F6562" s="15">
        <v>43025.0</v>
      </c>
      <c r="G6562" s="15">
        <v>43031.0</v>
      </c>
      <c r="H6562" s="14">
        <v>5458.0</v>
      </c>
      <c r="I6562" s="12">
        <f>VLOOKUP(C6562, products!$A$1:$C$8, 3, FALSE)</f>
        <v>4821</v>
      </c>
      <c r="J6562" s="12" t="str">
        <f>VLOOKUP(B6562,sales_teams!A:C,3)</f>
        <v>East</v>
      </c>
      <c r="K6562" s="12" t="str">
        <f>VLOOKUP(B6562,sales_teams!A:C,2)</f>
        <v>Rocco Neubert</v>
      </c>
      <c r="L6562" s="12" t="str">
        <f>VLOOKUP(D6562,accounts!A:G,6)</f>
        <v>United States</v>
      </c>
      <c r="M6562" s="12" t="str">
        <f>VLOOKUP(D6562,accounts!A:B,2)</f>
        <v>retail</v>
      </c>
      <c r="N6562" s="12" t="str">
        <f t="shared" si="26"/>
        <v>Oct 2017</v>
      </c>
      <c r="O6562" s="12" t="str">
        <f t="shared" si="751"/>
        <v>Oct 2017</v>
      </c>
      <c r="P6562" s="12">
        <f>VLOOKUP(D6562,accounts!A:G,4)</f>
        <v>718.62</v>
      </c>
      <c r="Q6562" s="12">
        <f t="shared" si="752"/>
        <v>0</v>
      </c>
    </row>
    <row r="6563">
      <c r="A6563" s="14" t="s">
        <v>6742</v>
      </c>
      <c r="B6563" s="14" t="s">
        <v>42</v>
      </c>
      <c r="C6563" s="14" t="s">
        <v>17</v>
      </c>
      <c r="D6563" s="14" t="s">
        <v>107</v>
      </c>
      <c r="E6563" s="14" t="s">
        <v>26</v>
      </c>
      <c r="F6563" s="15">
        <v>43025.0</v>
      </c>
      <c r="G6563" s="15">
        <v>43031.0</v>
      </c>
      <c r="H6563" s="14">
        <v>0.0</v>
      </c>
      <c r="I6563" s="12">
        <f>VLOOKUP(C6563, products!$A$1:$C$8, 3, FALSE)</f>
        <v>4821</v>
      </c>
      <c r="J6563" s="12" t="str">
        <f>VLOOKUP(B6563,sales_teams!A:C,3)</f>
        <v>East</v>
      </c>
      <c r="K6563" s="12" t="str">
        <f>VLOOKUP(B6563,sales_teams!A:C,2)</f>
        <v>Rocco Neubert</v>
      </c>
      <c r="L6563" s="12" t="str">
        <f>VLOOKUP(D6563,accounts!A:G,6)</f>
        <v>United States</v>
      </c>
      <c r="M6563" s="12" t="str">
        <f>VLOOKUP(D6563,accounts!A:B,2)</f>
        <v>technolgy</v>
      </c>
      <c r="N6563" s="12" t="str">
        <f t="shared" si="26"/>
        <v>Oct 2017</v>
      </c>
      <c r="O6563" s="12" t="str">
        <f t="shared" si="751"/>
        <v>Oct 2017</v>
      </c>
      <c r="P6563" s="12">
        <f>VLOOKUP(D6563,accounts!A:G,4)</f>
        <v>1008.06</v>
      </c>
      <c r="Q6563" s="12">
        <f t="shared" si="752"/>
        <v>0</v>
      </c>
    </row>
    <row r="6564">
      <c r="A6564" s="14" t="s">
        <v>6743</v>
      </c>
      <c r="B6564" s="14" t="s">
        <v>45</v>
      </c>
      <c r="C6564" s="14" t="s">
        <v>17</v>
      </c>
      <c r="D6564" s="14" t="s">
        <v>82</v>
      </c>
      <c r="E6564" s="14" t="s">
        <v>5</v>
      </c>
      <c r="F6564" s="15">
        <v>43025.0</v>
      </c>
      <c r="G6564" s="15">
        <v>43027.0</v>
      </c>
      <c r="H6564" s="14">
        <v>5046.0</v>
      </c>
      <c r="I6564" s="12">
        <f>VLOOKUP(C6564, products!$A$1:$C$8, 3, FALSE)</f>
        <v>4821</v>
      </c>
      <c r="J6564" s="12" t="str">
        <f>VLOOKUP(B6564,sales_teams!A:C,3)</f>
        <v>East</v>
      </c>
      <c r="K6564" s="12" t="str">
        <f>VLOOKUP(B6564,sales_teams!A:C,2)</f>
        <v>Rocco Neubert</v>
      </c>
      <c r="L6564" s="12" t="str">
        <f>VLOOKUP(D6564,accounts!A:G,6)</f>
        <v>United States</v>
      </c>
      <c r="M6564" s="12" t="str">
        <f>VLOOKUP(D6564,accounts!A:B,2)</f>
        <v>finance</v>
      </c>
      <c r="N6564" s="12" t="str">
        <f t="shared" si="26"/>
        <v>Oct 2017</v>
      </c>
      <c r="O6564" s="12" t="str">
        <f t="shared" si="751"/>
        <v>Oct 2017</v>
      </c>
      <c r="P6564" s="12">
        <f>VLOOKUP(D6564,accounts!A:G,4)</f>
        <v>1698.2</v>
      </c>
      <c r="Q6564" s="12">
        <f t="shared" si="752"/>
        <v>0</v>
      </c>
    </row>
    <row r="6565">
      <c r="A6565" s="14" t="s">
        <v>6744</v>
      </c>
      <c r="B6565" s="14" t="s">
        <v>49</v>
      </c>
      <c r="C6565" s="14" t="s">
        <v>22</v>
      </c>
      <c r="D6565" s="14" t="s">
        <v>99</v>
      </c>
      <c r="E6565" s="14" t="s">
        <v>26</v>
      </c>
      <c r="F6565" s="15">
        <v>43025.0</v>
      </c>
      <c r="G6565" s="15">
        <v>43031.0</v>
      </c>
      <c r="H6565" s="14">
        <v>0.0</v>
      </c>
      <c r="I6565" s="12">
        <f>VLOOKUP(C6565, products!$A$1:$C$8, 3, FALSE)</f>
        <v>550</v>
      </c>
      <c r="J6565" s="12" t="str">
        <f>VLOOKUP(B6565,sales_teams!A:C,3)</f>
        <v>West</v>
      </c>
      <c r="K6565" s="12" t="str">
        <f>VLOOKUP(B6565,sales_teams!A:C,2)</f>
        <v>Summer Sewald</v>
      </c>
      <c r="L6565" s="12" t="str">
        <f>VLOOKUP(D6565,accounts!A:G,6)</f>
        <v>United States</v>
      </c>
      <c r="M6565" s="12" t="str">
        <f>VLOOKUP(D6565,accounts!A:B,2)</f>
        <v>services</v>
      </c>
      <c r="N6565" s="12" t="str">
        <f t="shared" si="26"/>
        <v>Oct 2017</v>
      </c>
      <c r="O6565" s="12" t="str">
        <f t="shared" si="751"/>
        <v>Oct 2017</v>
      </c>
      <c r="P6565" s="12">
        <f>VLOOKUP(D6565,accounts!A:G,4)</f>
        <v>792.46</v>
      </c>
      <c r="Q6565" s="12">
        <f t="shared" si="752"/>
        <v>0</v>
      </c>
    </row>
    <row r="6566">
      <c r="A6566" s="14" t="s">
        <v>6745</v>
      </c>
      <c r="B6566" s="14" t="s">
        <v>49</v>
      </c>
      <c r="C6566" s="14" t="s">
        <v>19</v>
      </c>
      <c r="D6566" s="14" t="s">
        <v>69</v>
      </c>
      <c r="E6566" s="14" t="s">
        <v>26</v>
      </c>
      <c r="F6566" s="15">
        <v>43025.0</v>
      </c>
      <c r="G6566" s="15">
        <v>43034.0</v>
      </c>
      <c r="H6566" s="14">
        <v>0.0</v>
      </c>
      <c r="I6566" s="12">
        <f>VLOOKUP(C6566, products!$A$1:$C$8, 3, FALSE)</f>
        <v>55</v>
      </c>
      <c r="J6566" s="12" t="str">
        <f>VLOOKUP(B6566,sales_teams!A:C,3)</f>
        <v>West</v>
      </c>
      <c r="K6566" s="12" t="str">
        <f>VLOOKUP(B6566,sales_teams!A:C,2)</f>
        <v>Summer Sewald</v>
      </c>
      <c r="L6566" s="12" t="str">
        <f>VLOOKUP(D6566,accounts!A:G,6)</f>
        <v>United States</v>
      </c>
      <c r="M6566" s="12" t="str">
        <f>VLOOKUP(D6566,accounts!A:B,2)</f>
        <v>marketing</v>
      </c>
      <c r="N6566" s="12" t="str">
        <f t="shared" si="26"/>
        <v>Oct 2017</v>
      </c>
      <c r="O6566" s="12" t="str">
        <f t="shared" si="751"/>
        <v>Oct 2017</v>
      </c>
      <c r="P6566" s="12">
        <f>VLOOKUP(D6566,accounts!A:G,4)</f>
        <v>2952.73</v>
      </c>
      <c r="Q6566" s="12">
        <f t="shared" si="752"/>
        <v>0</v>
      </c>
    </row>
    <row r="6567">
      <c r="A6567" s="14" t="s">
        <v>6746</v>
      </c>
      <c r="B6567" s="14" t="s">
        <v>49</v>
      </c>
      <c r="C6567" s="14" t="s">
        <v>19</v>
      </c>
      <c r="D6567" s="14" t="s">
        <v>143</v>
      </c>
      <c r="E6567" s="14" t="s">
        <v>26</v>
      </c>
      <c r="F6567" s="15">
        <v>43025.0</v>
      </c>
      <c r="G6567" s="15">
        <v>43034.0</v>
      </c>
      <c r="H6567" s="14">
        <v>0.0</v>
      </c>
      <c r="I6567" s="12">
        <f>VLOOKUP(C6567, products!$A$1:$C$8, 3, FALSE)</f>
        <v>55</v>
      </c>
      <c r="J6567" s="12" t="str">
        <f>VLOOKUP(B6567,sales_teams!A:C,3)</f>
        <v>West</v>
      </c>
      <c r="K6567" s="12" t="str">
        <f>VLOOKUP(B6567,sales_teams!A:C,2)</f>
        <v>Summer Sewald</v>
      </c>
      <c r="L6567" s="12" t="str">
        <f>VLOOKUP(D6567,accounts!A:G,6)</f>
        <v>Brazil</v>
      </c>
      <c r="M6567" s="12" t="str">
        <f>VLOOKUP(D6567,accounts!A:B,2)</f>
        <v>services</v>
      </c>
      <c r="N6567" s="12" t="str">
        <f t="shared" si="26"/>
        <v>Oct 2017</v>
      </c>
      <c r="O6567" s="12" t="str">
        <f t="shared" si="751"/>
        <v>Oct 2017</v>
      </c>
      <c r="P6567" s="12">
        <f>VLOOKUP(D6567,accounts!A:G,4)</f>
        <v>405.59</v>
      </c>
      <c r="Q6567" s="12">
        <f t="shared" si="752"/>
        <v>0</v>
      </c>
    </row>
    <row r="6568">
      <c r="A6568" s="14" t="s">
        <v>6747</v>
      </c>
      <c r="B6568" s="14" t="s">
        <v>50</v>
      </c>
      <c r="C6568" s="14" t="s">
        <v>19</v>
      </c>
      <c r="D6568" s="14" t="s">
        <v>102</v>
      </c>
      <c r="E6568" s="14" t="s">
        <v>5</v>
      </c>
      <c r="F6568" s="15">
        <v>43025.0</v>
      </c>
      <c r="G6568" s="15">
        <v>43034.0</v>
      </c>
      <c r="H6568" s="14">
        <v>64.0</v>
      </c>
      <c r="I6568" s="12">
        <f>VLOOKUP(C6568, products!$A$1:$C$8, 3, FALSE)</f>
        <v>55</v>
      </c>
      <c r="J6568" s="12" t="str">
        <f>VLOOKUP(B6568,sales_teams!A:C,3)</f>
        <v>West</v>
      </c>
      <c r="K6568" s="12" t="str">
        <f>VLOOKUP(B6568,sales_teams!A:C,2)</f>
        <v>Summer Sewald</v>
      </c>
      <c r="L6568" s="12" t="str">
        <f>VLOOKUP(D6568,accounts!A:G,6)</f>
        <v>United States</v>
      </c>
      <c r="M6568" s="12" t="str">
        <f>VLOOKUP(D6568,accounts!A:B,2)</f>
        <v>marketing</v>
      </c>
      <c r="N6568" s="12" t="str">
        <f t="shared" si="26"/>
        <v>Oct 2017</v>
      </c>
      <c r="O6568" s="12" t="str">
        <f t="shared" si="751"/>
        <v>Oct 2017</v>
      </c>
      <c r="P6568" s="12">
        <f>VLOOKUP(D6568,accounts!A:G,4)</f>
        <v>2173.98</v>
      </c>
      <c r="Q6568" s="12">
        <f t="shared" si="752"/>
        <v>0</v>
      </c>
    </row>
    <row r="6569">
      <c r="A6569" s="14" t="s">
        <v>6748</v>
      </c>
      <c r="B6569" s="14" t="s">
        <v>57</v>
      </c>
      <c r="C6569" s="14" t="s">
        <v>19</v>
      </c>
      <c r="D6569" s="14" t="s">
        <v>109</v>
      </c>
      <c r="E6569" s="14" t="s">
        <v>5</v>
      </c>
      <c r="F6569" s="15">
        <v>43025.0</v>
      </c>
      <c r="G6569" s="15">
        <v>43035.0</v>
      </c>
      <c r="H6569" s="14">
        <v>54.0</v>
      </c>
      <c r="I6569" s="12">
        <f>VLOOKUP(C6569, products!$A$1:$C$8, 3, FALSE)</f>
        <v>55</v>
      </c>
      <c r="J6569" s="12" t="str">
        <f>VLOOKUP(B6569,sales_teams!A:C,3)</f>
        <v>West</v>
      </c>
      <c r="K6569" s="12" t="str">
        <f>VLOOKUP(B6569,sales_teams!A:C,2)</f>
        <v>Summer Sewald</v>
      </c>
      <c r="L6569" s="12" t="str">
        <f>VLOOKUP(D6569,accounts!A:G,6)</f>
        <v>Kenya</v>
      </c>
      <c r="M6569" s="12" t="str">
        <f>VLOOKUP(D6569,accounts!A:B,2)</f>
        <v>medical</v>
      </c>
      <c r="N6569" s="12" t="str">
        <f t="shared" si="26"/>
        <v>Oct 2017</v>
      </c>
      <c r="O6569" s="12" t="str">
        <f t="shared" si="751"/>
        <v>Oct 2017</v>
      </c>
      <c r="P6569" s="12">
        <f>VLOOKUP(D6569,accounts!A:G,4)</f>
        <v>647.18</v>
      </c>
      <c r="Q6569" s="12">
        <f t="shared" si="752"/>
        <v>0</v>
      </c>
    </row>
    <row r="6570">
      <c r="A6570" s="14" t="s">
        <v>6749</v>
      </c>
      <c r="B6570" s="14" t="s">
        <v>58</v>
      </c>
      <c r="C6570" s="14" t="s">
        <v>19</v>
      </c>
      <c r="D6570" s="14" t="s">
        <v>72</v>
      </c>
      <c r="E6570" s="14" t="s">
        <v>5</v>
      </c>
      <c r="F6570" s="15">
        <v>43025.0</v>
      </c>
      <c r="G6570" s="15">
        <v>43034.0</v>
      </c>
      <c r="H6570" s="14">
        <v>68.0</v>
      </c>
      <c r="I6570" s="12">
        <f>VLOOKUP(C6570, products!$A$1:$C$8, 3, FALSE)</f>
        <v>55</v>
      </c>
      <c r="J6570" s="12" t="str">
        <f>VLOOKUP(B6570,sales_teams!A:C,3)</f>
        <v>West</v>
      </c>
      <c r="K6570" s="12" t="str">
        <f>VLOOKUP(B6570,sales_teams!A:C,2)</f>
        <v>Summer Sewald</v>
      </c>
      <c r="L6570" s="12" t="str">
        <f>VLOOKUP(D6570,accounts!A:G,6)</f>
        <v>United States</v>
      </c>
      <c r="M6570" s="12" t="str">
        <f>VLOOKUP(D6570,accounts!A:B,2)</f>
        <v>finance</v>
      </c>
      <c r="N6570" s="12" t="str">
        <f t="shared" si="26"/>
        <v>Oct 2017</v>
      </c>
      <c r="O6570" s="12" t="str">
        <f t="shared" si="751"/>
        <v>Oct 2017</v>
      </c>
      <c r="P6570" s="12">
        <f>VLOOKUP(D6570,accounts!A:G,4)</f>
        <v>7537.24</v>
      </c>
      <c r="Q6570" s="12">
        <f t="shared" si="752"/>
        <v>0</v>
      </c>
    </row>
    <row r="6571">
      <c r="A6571" s="14" t="s">
        <v>6750</v>
      </c>
      <c r="B6571" s="14" t="s">
        <v>59</v>
      </c>
      <c r="C6571" s="14" t="s">
        <v>18</v>
      </c>
      <c r="D6571" s="14" t="s">
        <v>117</v>
      </c>
      <c r="E6571" s="14" t="s">
        <v>26</v>
      </c>
      <c r="F6571" s="15">
        <v>43025.0</v>
      </c>
      <c r="G6571" s="15">
        <v>43026.0</v>
      </c>
      <c r="H6571" s="14">
        <v>0.0</v>
      </c>
      <c r="I6571" s="12">
        <f>VLOOKUP(C6571, products!$A$1:$C$8, 3, FALSE)</f>
        <v>1096</v>
      </c>
      <c r="J6571" s="12" t="str">
        <f>VLOOKUP(B6571,sales_teams!A:C,3)</f>
        <v>West</v>
      </c>
      <c r="K6571" s="12" t="str">
        <f>VLOOKUP(B6571,sales_teams!A:C,2)</f>
        <v>Summer Sewald</v>
      </c>
      <c r="L6571" s="12" t="str">
        <f>VLOOKUP(D6571,accounts!A:G,6)</f>
        <v>United States</v>
      </c>
      <c r="M6571" s="12" t="str">
        <f>VLOOKUP(D6571,accounts!A:B,2)</f>
        <v>medical</v>
      </c>
      <c r="N6571" s="12" t="str">
        <f t="shared" si="26"/>
        <v>Oct 2017</v>
      </c>
      <c r="O6571" s="12" t="str">
        <f t="shared" si="751"/>
        <v>Oct 2017</v>
      </c>
      <c r="P6571" s="12">
        <f>VLOOKUP(D6571,accounts!A:G,4)</f>
        <v>251.41</v>
      </c>
      <c r="Q6571" s="12">
        <f t="shared" si="752"/>
        <v>0</v>
      </c>
    </row>
    <row r="6572">
      <c r="A6572" s="14" t="s">
        <v>6751</v>
      </c>
      <c r="B6572" s="14" t="s">
        <v>59</v>
      </c>
      <c r="C6572" s="14" t="s">
        <v>19</v>
      </c>
      <c r="D6572" s="14" t="s">
        <v>137</v>
      </c>
      <c r="E6572" s="14" t="s">
        <v>26</v>
      </c>
      <c r="F6572" s="15">
        <v>43025.0</v>
      </c>
      <c r="G6572" s="15">
        <v>43026.0</v>
      </c>
      <c r="H6572" s="14">
        <v>0.0</v>
      </c>
      <c r="I6572" s="12">
        <f>VLOOKUP(C6572, products!$A$1:$C$8, 3, FALSE)</f>
        <v>55</v>
      </c>
      <c r="J6572" s="12" t="str">
        <f>VLOOKUP(B6572,sales_teams!A:C,3)</f>
        <v>West</v>
      </c>
      <c r="K6572" s="12" t="str">
        <f>VLOOKUP(B6572,sales_teams!A:C,2)</f>
        <v>Summer Sewald</v>
      </c>
      <c r="L6572" s="12" t="str">
        <f>VLOOKUP(D6572,accounts!A:G,6)</f>
        <v>United States</v>
      </c>
      <c r="M6572" s="12" t="str">
        <f>VLOOKUP(D6572,accounts!A:B,2)</f>
        <v>medical</v>
      </c>
      <c r="N6572" s="12" t="str">
        <f t="shared" si="26"/>
        <v>Oct 2017</v>
      </c>
      <c r="O6572" s="12" t="str">
        <f t="shared" si="751"/>
        <v>Oct 2017</v>
      </c>
      <c r="P6572" s="12">
        <f>VLOOKUP(D6572,accounts!A:G,4)</f>
        <v>439.21</v>
      </c>
      <c r="Q6572" s="12">
        <f t="shared" si="752"/>
        <v>0</v>
      </c>
    </row>
    <row r="6573">
      <c r="A6573" s="14" t="s">
        <v>6752</v>
      </c>
      <c r="B6573" s="14" t="s">
        <v>60</v>
      </c>
      <c r="C6573" s="14" t="s">
        <v>19</v>
      </c>
      <c r="D6573" s="14" t="s">
        <v>120</v>
      </c>
      <c r="E6573" s="14" t="s">
        <v>26</v>
      </c>
      <c r="F6573" s="15">
        <v>43025.0</v>
      </c>
      <c r="G6573" s="15">
        <v>43027.0</v>
      </c>
      <c r="H6573" s="14">
        <v>0.0</v>
      </c>
      <c r="I6573" s="12">
        <f>VLOOKUP(C6573, products!$A$1:$C$8, 3, FALSE)</f>
        <v>55</v>
      </c>
      <c r="J6573" s="12" t="str">
        <f>VLOOKUP(B6573,sales_teams!A:C,3)</f>
        <v>West</v>
      </c>
      <c r="K6573" s="12" t="str">
        <f>VLOOKUP(B6573,sales_teams!A:C,2)</f>
        <v>Summer Sewald</v>
      </c>
      <c r="L6573" s="12" t="str">
        <f>VLOOKUP(D6573,accounts!A:G,6)</f>
        <v>United States</v>
      </c>
      <c r="M6573" s="12" t="str">
        <f>VLOOKUP(D6573,accounts!A:B,2)</f>
        <v>entertainment</v>
      </c>
      <c r="N6573" s="12" t="str">
        <f t="shared" si="26"/>
        <v>Oct 2017</v>
      </c>
      <c r="O6573" s="12" t="str">
        <f t="shared" si="751"/>
        <v>Oct 2017</v>
      </c>
      <c r="P6573" s="12">
        <f>VLOOKUP(D6573,accounts!A:G,4)</f>
        <v>665.06</v>
      </c>
      <c r="Q6573" s="12">
        <f t="shared" si="752"/>
        <v>0</v>
      </c>
    </row>
    <row r="6574">
      <c r="A6574" s="14" t="s">
        <v>6753</v>
      </c>
      <c r="B6574" s="14" t="s">
        <v>61</v>
      </c>
      <c r="C6574" s="14" t="s">
        <v>18</v>
      </c>
      <c r="D6574" s="14" t="s">
        <v>64</v>
      </c>
      <c r="E6574" s="14" t="s">
        <v>5</v>
      </c>
      <c r="F6574" s="15">
        <v>43025.0</v>
      </c>
      <c r="G6574" s="15">
        <v>43079.0</v>
      </c>
      <c r="H6574" s="14">
        <v>1129.0</v>
      </c>
      <c r="I6574" s="12">
        <f>VLOOKUP(C6574, products!$A$1:$C$8, 3, FALSE)</f>
        <v>1096</v>
      </c>
      <c r="J6574" s="12" t="str">
        <f>VLOOKUP(B6574,sales_teams!A:C,3)</f>
        <v>West</v>
      </c>
      <c r="K6574" s="12" t="str">
        <f>VLOOKUP(B6574,sales_teams!A:C,2)</f>
        <v>Summer Sewald</v>
      </c>
      <c r="L6574" s="12" t="str">
        <f>VLOOKUP(D6574,accounts!A:G,6)</f>
        <v>United States</v>
      </c>
      <c r="M6574" s="12" t="str">
        <f>VLOOKUP(D6574,accounts!A:B,2)</f>
        <v>software</v>
      </c>
      <c r="N6574" s="12" t="str">
        <f t="shared" si="26"/>
        <v>Oct 2017</v>
      </c>
      <c r="O6574" s="12" t="str">
        <f t="shared" si="751"/>
        <v>Dec 2017</v>
      </c>
      <c r="P6574" s="12">
        <f>VLOOKUP(D6574,accounts!A:G,4)</f>
        <v>11698.03</v>
      </c>
      <c r="Q6574" s="12">
        <f t="shared" si="752"/>
        <v>61</v>
      </c>
    </row>
    <row r="6575">
      <c r="A6575" s="14" t="s">
        <v>6754</v>
      </c>
      <c r="B6575" s="14" t="s">
        <v>34</v>
      </c>
      <c r="C6575" s="14" t="s">
        <v>21</v>
      </c>
      <c r="D6575" s="14" t="s">
        <v>137</v>
      </c>
      <c r="E6575" s="14" t="s">
        <v>26</v>
      </c>
      <c r="F6575" s="15">
        <v>43026.0</v>
      </c>
      <c r="G6575" s="15">
        <v>43027.0</v>
      </c>
      <c r="H6575" s="14">
        <v>0.0</v>
      </c>
      <c r="I6575" s="12">
        <f>VLOOKUP(C6575, products!$A$1:$C$8, 3, FALSE)</f>
        <v>3393</v>
      </c>
      <c r="J6575" s="12" t="str">
        <f>VLOOKUP(B6575,sales_teams!A:C,3)</f>
        <v>Central</v>
      </c>
      <c r="K6575" s="12" t="str">
        <f>VLOOKUP(B6575,sales_teams!A:C,2)</f>
        <v>Dustin Brinkmann</v>
      </c>
      <c r="L6575" s="12" t="str">
        <f>VLOOKUP(D6575,accounts!A:G,6)</f>
        <v>United States</v>
      </c>
      <c r="M6575" s="12" t="str">
        <f>VLOOKUP(D6575,accounts!A:B,2)</f>
        <v>medical</v>
      </c>
      <c r="N6575" s="12" t="str">
        <f t="shared" si="26"/>
        <v>Oct 2017</v>
      </c>
      <c r="O6575" s="12" t="str">
        <f t="shared" si="751"/>
        <v>Oct 2017</v>
      </c>
      <c r="P6575" s="12">
        <f>VLOOKUP(D6575,accounts!A:G,4)</f>
        <v>439.21</v>
      </c>
      <c r="Q6575" s="12">
        <f t="shared" si="752"/>
        <v>0</v>
      </c>
    </row>
    <row r="6576">
      <c r="A6576" s="14" t="s">
        <v>6755</v>
      </c>
      <c r="B6576" s="14" t="s">
        <v>35</v>
      </c>
      <c r="C6576" s="14" t="s">
        <v>18</v>
      </c>
      <c r="D6576" s="14" t="s">
        <v>83</v>
      </c>
      <c r="E6576" s="14" t="s">
        <v>5</v>
      </c>
      <c r="F6576" s="15">
        <v>43026.0</v>
      </c>
      <c r="G6576" s="15">
        <v>43028.0</v>
      </c>
      <c r="H6576" s="14">
        <v>1200.0</v>
      </c>
      <c r="I6576" s="12">
        <f>VLOOKUP(C6576, products!$A$1:$C$8, 3, FALSE)</f>
        <v>1096</v>
      </c>
      <c r="J6576" s="12" t="str">
        <f>VLOOKUP(B6576,sales_teams!A:C,3)</f>
        <v>Central</v>
      </c>
      <c r="K6576" s="12" t="str">
        <f>VLOOKUP(B6576,sales_teams!A:C,2)</f>
        <v>Dustin Brinkmann</v>
      </c>
      <c r="L6576" s="12" t="str">
        <f>VLOOKUP(D6576,accounts!A:G,6)</f>
        <v>United States</v>
      </c>
      <c r="M6576" s="12" t="str">
        <f>VLOOKUP(D6576,accounts!A:B,2)</f>
        <v>marketing</v>
      </c>
      <c r="N6576" s="12" t="str">
        <f t="shared" si="26"/>
        <v>Oct 2017</v>
      </c>
      <c r="O6576" s="12" t="str">
        <f t="shared" si="751"/>
        <v>Oct 2017</v>
      </c>
      <c r="P6576" s="12">
        <f>VLOOKUP(D6576,accounts!A:G,4)</f>
        <v>2403.58</v>
      </c>
      <c r="Q6576" s="12">
        <f t="shared" si="752"/>
        <v>0</v>
      </c>
    </row>
    <row r="6577">
      <c r="A6577" s="14" t="s">
        <v>6756</v>
      </c>
      <c r="B6577" s="14" t="s">
        <v>35</v>
      </c>
      <c r="C6577" s="14" t="s">
        <v>21</v>
      </c>
      <c r="D6577" s="14" t="s">
        <v>103</v>
      </c>
      <c r="E6577" s="14" t="s">
        <v>5</v>
      </c>
      <c r="F6577" s="15">
        <v>43026.0</v>
      </c>
      <c r="G6577" s="15">
        <v>43088.0</v>
      </c>
      <c r="H6577" s="14">
        <v>3164.0</v>
      </c>
      <c r="I6577" s="12">
        <f>VLOOKUP(C6577, products!$A$1:$C$8, 3, FALSE)</f>
        <v>3393</v>
      </c>
      <c r="J6577" s="12" t="str">
        <f>VLOOKUP(B6577,sales_teams!A:C,3)</f>
        <v>Central</v>
      </c>
      <c r="K6577" s="12" t="str">
        <f>VLOOKUP(B6577,sales_teams!A:C,2)</f>
        <v>Dustin Brinkmann</v>
      </c>
      <c r="L6577" s="12" t="str">
        <f>VLOOKUP(D6577,accounts!A:G,6)</f>
        <v>Norway</v>
      </c>
      <c r="M6577" s="12" t="str">
        <f>VLOOKUP(D6577,accounts!A:B,2)</f>
        <v>technolgy</v>
      </c>
      <c r="N6577" s="12" t="str">
        <f t="shared" si="26"/>
        <v>Oct 2017</v>
      </c>
      <c r="O6577" s="12" t="str">
        <f t="shared" si="751"/>
        <v>Dec 2017</v>
      </c>
      <c r="P6577" s="12">
        <f>VLOOKUP(D6577,accounts!A:G,4)</f>
        <v>1223.72</v>
      </c>
      <c r="Q6577" s="12">
        <f t="shared" si="752"/>
        <v>61</v>
      </c>
    </row>
    <row r="6578">
      <c r="A6578" s="14" t="s">
        <v>6757</v>
      </c>
      <c r="B6578" s="14" t="s">
        <v>36</v>
      </c>
      <c r="C6578" s="14" t="s">
        <v>18</v>
      </c>
      <c r="D6578" s="14" t="s">
        <v>65</v>
      </c>
      <c r="E6578" s="14" t="s">
        <v>26</v>
      </c>
      <c r="F6578" s="15">
        <v>43026.0</v>
      </c>
      <c r="G6578" s="15">
        <v>43033.0</v>
      </c>
      <c r="H6578" s="14">
        <v>0.0</v>
      </c>
      <c r="I6578" s="12">
        <f>VLOOKUP(C6578, products!$A$1:$C$8, 3, FALSE)</f>
        <v>1096</v>
      </c>
      <c r="J6578" s="12" t="str">
        <f>VLOOKUP(B6578,sales_teams!A:C,3)</f>
        <v>Central</v>
      </c>
      <c r="K6578" s="12" t="str">
        <f>VLOOKUP(B6578,sales_teams!A:C,2)</f>
        <v>Dustin Brinkmann</v>
      </c>
      <c r="L6578" s="12" t="str">
        <f>VLOOKUP(D6578,accounts!A:G,6)</f>
        <v>United States</v>
      </c>
      <c r="M6578" s="12" t="str">
        <f>VLOOKUP(D6578,accounts!A:B,2)</f>
        <v>technolgy</v>
      </c>
      <c r="N6578" s="12" t="str">
        <f t="shared" si="26"/>
        <v>Oct 2017</v>
      </c>
      <c r="O6578" s="12" t="str">
        <f t="shared" si="751"/>
        <v>Oct 2017</v>
      </c>
      <c r="P6578" s="12">
        <f>VLOOKUP(D6578,accounts!A:G,4)</f>
        <v>7708.38</v>
      </c>
      <c r="Q6578" s="12">
        <f t="shared" si="752"/>
        <v>0</v>
      </c>
    </row>
    <row r="6579">
      <c r="A6579" s="14" t="s">
        <v>6758</v>
      </c>
      <c r="B6579" s="14" t="s">
        <v>36</v>
      </c>
      <c r="C6579" s="14" t="s">
        <v>21</v>
      </c>
      <c r="D6579" s="14" t="s">
        <v>86</v>
      </c>
      <c r="E6579" s="14" t="s">
        <v>5</v>
      </c>
      <c r="F6579" s="15">
        <v>43026.0</v>
      </c>
      <c r="G6579" s="15">
        <v>43034.0</v>
      </c>
      <c r="H6579" s="14">
        <v>3225.0</v>
      </c>
      <c r="I6579" s="12">
        <f>VLOOKUP(C6579, products!$A$1:$C$8, 3, FALSE)</f>
        <v>3393</v>
      </c>
      <c r="J6579" s="12" t="str">
        <f>VLOOKUP(B6579,sales_teams!A:C,3)</f>
        <v>Central</v>
      </c>
      <c r="K6579" s="12" t="str">
        <f>VLOOKUP(B6579,sales_teams!A:C,2)</f>
        <v>Dustin Brinkmann</v>
      </c>
      <c r="L6579" s="12" t="str">
        <f>VLOOKUP(D6579,accounts!A:G,6)</f>
        <v>United States</v>
      </c>
      <c r="M6579" s="12" t="str">
        <f>VLOOKUP(D6579,accounts!A:B,2)</f>
        <v>software</v>
      </c>
      <c r="N6579" s="12" t="str">
        <f t="shared" si="26"/>
        <v>Oct 2017</v>
      </c>
      <c r="O6579" s="12" t="str">
        <f t="shared" si="751"/>
        <v>Oct 2017</v>
      </c>
      <c r="P6579" s="12">
        <f>VLOOKUP(D6579,accounts!A:G,4)</f>
        <v>4478.47</v>
      </c>
      <c r="Q6579" s="12">
        <f t="shared" si="752"/>
        <v>0</v>
      </c>
    </row>
    <row r="6580">
      <c r="A6580" s="14" t="s">
        <v>6759</v>
      </c>
      <c r="B6580" s="14" t="s">
        <v>37</v>
      </c>
      <c r="C6580" s="14" t="s">
        <v>18</v>
      </c>
      <c r="D6580" s="14" t="s">
        <v>120</v>
      </c>
      <c r="E6580" s="14" t="s">
        <v>26</v>
      </c>
      <c r="F6580" s="15">
        <v>43026.0</v>
      </c>
      <c r="G6580" s="15">
        <v>43044.0</v>
      </c>
      <c r="H6580" s="14">
        <v>0.0</v>
      </c>
      <c r="I6580" s="12">
        <f>VLOOKUP(C6580, products!$A$1:$C$8, 3, FALSE)</f>
        <v>1096</v>
      </c>
      <c r="J6580" s="12" t="str">
        <f>VLOOKUP(B6580,sales_teams!A:C,3)</f>
        <v>East</v>
      </c>
      <c r="K6580" s="12" t="str">
        <f>VLOOKUP(B6580,sales_teams!A:C,2)</f>
        <v>Rocco Neubert</v>
      </c>
      <c r="L6580" s="12" t="str">
        <f>VLOOKUP(D6580,accounts!A:G,6)</f>
        <v>United States</v>
      </c>
      <c r="M6580" s="12" t="str">
        <f>VLOOKUP(D6580,accounts!A:B,2)</f>
        <v>entertainment</v>
      </c>
      <c r="N6580" s="12" t="str">
        <f t="shared" si="26"/>
        <v>Oct 2017</v>
      </c>
      <c r="O6580" s="12" t="str">
        <f t="shared" si="751"/>
        <v>Nov 2017</v>
      </c>
      <c r="P6580" s="12">
        <f>VLOOKUP(D6580,accounts!A:G,4)</f>
        <v>665.06</v>
      </c>
      <c r="Q6580" s="12">
        <f t="shared" si="752"/>
        <v>31</v>
      </c>
    </row>
    <row r="6581">
      <c r="A6581" s="14" t="s">
        <v>6760</v>
      </c>
      <c r="B6581" s="14" t="s">
        <v>38</v>
      </c>
      <c r="C6581" s="14" t="s">
        <v>17</v>
      </c>
      <c r="D6581" s="14" t="s">
        <v>79</v>
      </c>
      <c r="E6581" s="14" t="s">
        <v>5</v>
      </c>
      <c r="F6581" s="15">
        <v>43026.0</v>
      </c>
      <c r="G6581" s="15">
        <v>43028.0</v>
      </c>
      <c r="H6581" s="14">
        <v>4130.0</v>
      </c>
      <c r="I6581" s="12">
        <f>VLOOKUP(C6581, products!$A$1:$C$8, 3, FALSE)</f>
        <v>4821</v>
      </c>
      <c r="J6581" s="12" t="str">
        <f>VLOOKUP(B6581,sales_teams!A:C,3)</f>
        <v>East</v>
      </c>
      <c r="K6581" s="12" t="str">
        <f>VLOOKUP(B6581,sales_teams!A:C,2)</f>
        <v>Rocco Neubert</v>
      </c>
      <c r="L6581" s="12" t="str">
        <f>VLOOKUP(D6581,accounts!A:G,6)</f>
        <v>Panama</v>
      </c>
      <c r="M6581" s="12" t="str">
        <f>VLOOKUP(D6581,accounts!A:B,2)</f>
        <v>technolgy</v>
      </c>
      <c r="N6581" s="12" t="str">
        <f t="shared" si="26"/>
        <v>Oct 2017</v>
      </c>
      <c r="O6581" s="12" t="str">
        <f t="shared" si="751"/>
        <v>Oct 2017</v>
      </c>
      <c r="P6581" s="12">
        <f>VLOOKUP(D6581,accounts!A:G,4)</f>
        <v>2938.67</v>
      </c>
      <c r="Q6581" s="12">
        <f t="shared" si="752"/>
        <v>0</v>
      </c>
    </row>
    <row r="6582">
      <c r="A6582" s="14" t="s">
        <v>6761</v>
      </c>
      <c r="B6582" s="14" t="s">
        <v>39</v>
      </c>
      <c r="C6582" s="14" t="s">
        <v>22</v>
      </c>
      <c r="D6582" s="14" t="s">
        <v>145</v>
      </c>
      <c r="E6582" s="14" t="s">
        <v>26</v>
      </c>
      <c r="F6582" s="15">
        <v>43026.0</v>
      </c>
      <c r="G6582" s="15">
        <v>43032.0</v>
      </c>
      <c r="H6582" s="14">
        <v>0.0</v>
      </c>
      <c r="I6582" s="12">
        <f>VLOOKUP(C6582, products!$A$1:$C$8, 3, FALSE)</f>
        <v>550</v>
      </c>
      <c r="J6582" s="12" t="str">
        <f>VLOOKUP(B6582,sales_teams!A:C,3)</f>
        <v>East</v>
      </c>
      <c r="K6582" s="12" t="str">
        <f>VLOOKUP(B6582,sales_teams!A:C,2)</f>
        <v>Rocco Neubert</v>
      </c>
      <c r="L6582" s="12" t="str">
        <f>VLOOKUP(D6582,accounts!A:G,6)</f>
        <v>United States</v>
      </c>
      <c r="M6582" s="12" t="str">
        <f>VLOOKUP(D6582,accounts!A:B,2)</f>
        <v>technolgy</v>
      </c>
      <c r="N6582" s="12" t="str">
        <f t="shared" si="26"/>
        <v>Oct 2017</v>
      </c>
      <c r="O6582" s="12" t="str">
        <f t="shared" si="751"/>
        <v>Oct 2017</v>
      </c>
      <c r="P6582" s="12">
        <f>VLOOKUP(D6582,accounts!A:G,4)</f>
        <v>1242.32</v>
      </c>
      <c r="Q6582" s="12">
        <f t="shared" si="752"/>
        <v>0</v>
      </c>
    </row>
    <row r="6583">
      <c r="A6583" s="14" t="s">
        <v>6762</v>
      </c>
      <c r="B6583" s="14" t="s">
        <v>39</v>
      </c>
      <c r="C6583" s="14" t="s">
        <v>17</v>
      </c>
      <c r="D6583" s="14" t="s">
        <v>146</v>
      </c>
      <c r="E6583" s="14" t="s">
        <v>26</v>
      </c>
      <c r="F6583" s="15">
        <v>43026.0</v>
      </c>
      <c r="G6583" s="15">
        <v>43068.0</v>
      </c>
      <c r="H6583" s="14">
        <v>0.0</v>
      </c>
      <c r="I6583" s="12">
        <f>VLOOKUP(C6583, products!$A$1:$C$8, 3, FALSE)</f>
        <v>4821</v>
      </c>
      <c r="J6583" s="12" t="str">
        <f>VLOOKUP(B6583,sales_teams!A:C,3)</f>
        <v>East</v>
      </c>
      <c r="K6583" s="12" t="str">
        <f>VLOOKUP(B6583,sales_teams!A:C,2)</f>
        <v>Rocco Neubert</v>
      </c>
      <c r="L6583" s="12" t="str">
        <f>VLOOKUP(D6583,accounts!A:G,6)</f>
        <v>United States</v>
      </c>
      <c r="M6583" s="12" t="str">
        <f>VLOOKUP(D6583,accounts!A:B,2)</f>
        <v>marketing</v>
      </c>
      <c r="N6583" s="12" t="str">
        <f t="shared" si="26"/>
        <v>Oct 2017</v>
      </c>
      <c r="O6583" s="12" t="str">
        <f t="shared" si="751"/>
        <v>Nov 2017</v>
      </c>
      <c r="P6583" s="12">
        <f>VLOOKUP(D6583,accounts!A:G,4)</f>
        <v>1197.44</v>
      </c>
      <c r="Q6583" s="12">
        <f t="shared" si="752"/>
        <v>31</v>
      </c>
    </row>
    <row r="6584">
      <c r="A6584" s="14" t="s">
        <v>6763</v>
      </c>
      <c r="B6584" s="14" t="s">
        <v>40</v>
      </c>
      <c r="C6584" s="14" t="s">
        <v>19</v>
      </c>
      <c r="D6584" s="14" t="s">
        <v>74</v>
      </c>
      <c r="E6584" s="14" t="s">
        <v>5</v>
      </c>
      <c r="F6584" s="15">
        <v>43026.0</v>
      </c>
      <c r="G6584" s="15">
        <v>43028.0</v>
      </c>
      <c r="H6584" s="14">
        <v>47.0</v>
      </c>
      <c r="I6584" s="12">
        <f>VLOOKUP(C6584, products!$A$1:$C$8, 3, FALSE)</f>
        <v>55</v>
      </c>
      <c r="J6584" s="12" t="str">
        <f>VLOOKUP(B6584,sales_teams!A:C,3)</f>
        <v>East</v>
      </c>
      <c r="K6584" s="12" t="str">
        <f>VLOOKUP(B6584,sales_teams!A:C,2)</f>
        <v>Rocco Neubert</v>
      </c>
      <c r="L6584" s="12" t="str">
        <f>VLOOKUP(D6584,accounts!A:G,6)</f>
        <v>United States</v>
      </c>
      <c r="M6584" s="12" t="str">
        <f>VLOOKUP(D6584,accounts!A:B,2)</f>
        <v>retail</v>
      </c>
      <c r="N6584" s="12" t="str">
        <f t="shared" si="26"/>
        <v>Oct 2017</v>
      </c>
      <c r="O6584" s="12" t="str">
        <f t="shared" si="751"/>
        <v>Oct 2017</v>
      </c>
      <c r="P6584" s="12">
        <f>VLOOKUP(D6584,accounts!A:G,4)</f>
        <v>2214.94</v>
      </c>
      <c r="Q6584" s="12">
        <f t="shared" si="752"/>
        <v>0</v>
      </c>
    </row>
    <row r="6585">
      <c r="A6585" s="14" t="s">
        <v>6764</v>
      </c>
      <c r="B6585" s="14" t="s">
        <v>41</v>
      </c>
      <c r="C6585" s="14" t="s">
        <v>20</v>
      </c>
      <c r="D6585" s="14" t="s">
        <v>65</v>
      </c>
      <c r="E6585" s="14" t="s">
        <v>5</v>
      </c>
      <c r="F6585" s="15">
        <v>43026.0</v>
      </c>
      <c r="G6585" s="15">
        <v>43033.0</v>
      </c>
      <c r="H6585" s="14">
        <v>4751.0</v>
      </c>
      <c r="I6585" s="12">
        <f>VLOOKUP(C6585, products!$A$1:$C$8, 3, FALSE)</f>
        <v>5482</v>
      </c>
      <c r="J6585" s="12" t="str">
        <f>VLOOKUP(B6585,sales_teams!A:C,3)</f>
        <v>East</v>
      </c>
      <c r="K6585" s="12" t="str">
        <f>VLOOKUP(B6585,sales_teams!A:C,2)</f>
        <v>Rocco Neubert</v>
      </c>
      <c r="L6585" s="12" t="str">
        <f>VLOOKUP(D6585,accounts!A:G,6)</f>
        <v>United States</v>
      </c>
      <c r="M6585" s="12" t="str">
        <f>VLOOKUP(D6585,accounts!A:B,2)</f>
        <v>technolgy</v>
      </c>
      <c r="N6585" s="12" t="str">
        <f t="shared" si="26"/>
        <v>Oct 2017</v>
      </c>
      <c r="O6585" s="12" t="str">
        <f t="shared" si="751"/>
        <v>Oct 2017</v>
      </c>
      <c r="P6585" s="12">
        <f>VLOOKUP(D6585,accounts!A:G,4)</f>
        <v>7708.38</v>
      </c>
      <c r="Q6585" s="12">
        <f t="shared" si="752"/>
        <v>0</v>
      </c>
    </row>
    <row r="6586">
      <c r="A6586" s="14" t="s">
        <v>6765</v>
      </c>
      <c r="B6586" s="14" t="s">
        <v>42</v>
      </c>
      <c r="C6586" s="14" t="s">
        <v>21</v>
      </c>
      <c r="D6586" s="14" t="s">
        <v>140</v>
      </c>
      <c r="E6586" s="14" t="s">
        <v>26</v>
      </c>
      <c r="F6586" s="15">
        <v>43026.0</v>
      </c>
      <c r="G6586" s="15">
        <v>43032.0</v>
      </c>
      <c r="H6586" s="14">
        <v>0.0</v>
      </c>
      <c r="I6586" s="12">
        <f>VLOOKUP(C6586, products!$A$1:$C$8, 3, FALSE)</f>
        <v>3393</v>
      </c>
      <c r="J6586" s="12" t="str">
        <f>VLOOKUP(B6586,sales_teams!A:C,3)</f>
        <v>East</v>
      </c>
      <c r="K6586" s="12" t="str">
        <f>VLOOKUP(B6586,sales_teams!A:C,2)</f>
        <v>Rocco Neubert</v>
      </c>
      <c r="L6586" s="12" t="str">
        <f>VLOOKUP(D6586,accounts!A:G,6)</f>
        <v>United States</v>
      </c>
      <c r="M6586" s="12" t="str">
        <f>VLOOKUP(D6586,accounts!A:B,2)</f>
        <v>marketing</v>
      </c>
      <c r="N6586" s="12" t="str">
        <f t="shared" si="26"/>
        <v>Oct 2017</v>
      </c>
      <c r="O6586" s="12" t="str">
        <f t="shared" si="751"/>
        <v>Oct 2017</v>
      </c>
      <c r="P6586" s="12">
        <f>VLOOKUP(D6586,accounts!A:G,4)</f>
        <v>375.43</v>
      </c>
      <c r="Q6586" s="12">
        <f t="shared" si="752"/>
        <v>0</v>
      </c>
    </row>
    <row r="6587">
      <c r="A6587" s="14" t="s">
        <v>6766</v>
      </c>
      <c r="B6587" s="14" t="s">
        <v>43</v>
      </c>
      <c r="C6587" s="14" t="s">
        <v>21</v>
      </c>
      <c r="D6587" s="14" t="s">
        <v>116</v>
      </c>
      <c r="E6587" s="14" t="s">
        <v>26</v>
      </c>
      <c r="F6587" s="15">
        <v>43026.0</v>
      </c>
      <c r="G6587" s="15">
        <v>43027.0</v>
      </c>
      <c r="H6587" s="14">
        <v>0.0</v>
      </c>
      <c r="I6587" s="12">
        <f>VLOOKUP(C6587, products!$A$1:$C$8, 3, FALSE)</f>
        <v>3393</v>
      </c>
      <c r="J6587" s="12" t="str">
        <f>VLOOKUP(B6587,sales_teams!A:C,3)</f>
        <v>East</v>
      </c>
      <c r="K6587" s="12" t="str">
        <f>VLOOKUP(B6587,sales_teams!A:C,2)</f>
        <v>Rocco Neubert</v>
      </c>
      <c r="L6587" s="12" t="str">
        <f>VLOOKUP(D6587,accounts!A:G,6)</f>
        <v>United States</v>
      </c>
      <c r="M6587" s="12" t="str">
        <f>VLOOKUP(D6587,accounts!A:B,2)</f>
        <v>services</v>
      </c>
      <c r="N6587" s="12" t="str">
        <f t="shared" si="26"/>
        <v>Oct 2017</v>
      </c>
      <c r="O6587" s="12" t="str">
        <f t="shared" si="751"/>
        <v>Oct 2017</v>
      </c>
      <c r="P6587" s="12">
        <f>VLOOKUP(D6587,accounts!A:G,4)</f>
        <v>692.19</v>
      </c>
      <c r="Q6587" s="12">
        <f t="shared" si="752"/>
        <v>0</v>
      </c>
    </row>
    <row r="6588">
      <c r="A6588" s="14" t="s">
        <v>6767</v>
      </c>
      <c r="B6588" s="14" t="s">
        <v>43</v>
      </c>
      <c r="C6588" s="14" t="s">
        <v>19</v>
      </c>
      <c r="D6588" s="14" t="s">
        <v>89</v>
      </c>
      <c r="E6588" s="14" t="s">
        <v>5</v>
      </c>
      <c r="F6588" s="15">
        <v>43026.0</v>
      </c>
      <c r="G6588" s="15">
        <v>43089.0</v>
      </c>
      <c r="H6588" s="14">
        <v>51.0</v>
      </c>
      <c r="I6588" s="12">
        <f>VLOOKUP(C6588, products!$A$1:$C$8, 3, FALSE)</f>
        <v>55</v>
      </c>
      <c r="J6588" s="12" t="str">
        <f>VLOOKUP(B6588,sales_teams!A:C,3)</f>
        <v>East</v>
      </c>
      <c r="K6588" s="12" t="str">
        <f>VLOOKUP(B6588,sales_teams!A:C,2)</f>
        <v>Rocco Neubert</v>
      </c>
      <c r="L6588" s="12" t="str">
        <f>VLOOKUP(D6588,accounts!A:G,6)</f>
        <v>United States</v>
      </c>
      <c r="M6588" s="12" t="str">
        <f>VLOOKUP(D6588,accounts!A:B,2)</f>
        <v>employment</v>
      </c>
      <c r="N6588" s="12" t="str">
        <f t="shared" si="26"/>
        <v>Oct 2017</v>
      </c>
      <c r="O6588" s="12" t="str">
        <f t="shared" si="751"/>
        <v>Dec 2017</v>
      </c>
      <c r="P6588" s="12">
        <f>VLOOKUP(D6588,accounts!A:G,4)</f>
        <v>2871.35</v>
      </c>
      <c r="Q6588" s="12">
        <f t="shared" si="752"/>
        <v>61</v>
      </c>
    </row>
    <row r="6589">
      <c r="A6589" s="14" t="s">
        <v>6768</v>
      </c>
      <c r="B6589" s="14" t="s">
        <v>43</v>
      </c>
      <c r="C6589" s="14" t="s">
        <v>21</v>
      </c>
      <c r="D6589" s="14" t="s">
        <v>74</v>
      </c>
      <c r="E6589" s="14" t="s">
        <v>5</v>
      </c>
      <c r="F6589" s="15">
        <v>43026.0</v>
      </c>
      <c r="G6589" s="15">
        <v>43030.0</v>
      </c>
      <c r="H6589" s="14">
        <v>3696.0</v>
      </c>
      <c r="I6589" s="12">
        <f>VLOOKUP(C6589, products!$A$1:$C$8, 3, FALSE)</f>
        <v>3393</v>
      </c>
      <c r="J6589" s="12" t="str">
        <f>VLOOKUP(B6589,sales_teams!A:C,3)</f>
        <v>East</v>
      </c>
      <c r="K6589" s="12" t="str">
        <f>VLOOKUP(B6589,sales_teams!A:C,2)</f>
        <v>Rocco Neubert</v>
      </c>
      <c r="L6589" s="12" t="str">
        <f>VLOOKUP(D6589,accounts!A:G,6)</f>
        <v>United States</v>
      </c>
      <c r="M6589" s="12" t="str">
        <f>VLOOKUP(D6589,accounts!A:B,2)</f>
        <v>retail</v>
      </c>
      <c r="N6589" s="12" t="str">
        <f t="shared" si="26"/>
        <v>Oct 2017</v>
      </c>
      <c r="O6589" s="12" t="str">
        <f t="shared" si="751"/>
        <v>Oct 2017</v>
      </c>
      <c r="P6589" s="12">
        <f>VLOOKUP(D6589,accounts!A:G,4)</f>
        <v>2214.94</v>
      </c>
      <c r="Q6589" s="12">
        <f t="shared" si="752"/>
        <v>0</v>
      </c>
    </row>
    <row r="6590">
      <c r="A6590" s="14" t="s">
        <v>6769</v>
      </c>
      <c r="B6590" s="14" t="s">
        <v>46</v>
      </c>
      <c r="C6590" s="14" t="s">
        <v>17</v>
      </c>
      <c r="D6590" s="14" t="s">
        <v>81</v>
      </c>
      <c r="E6590" s="14" t="s">
        <v>26</v>
      </c>
      <c r="F6590" s="15">
        <v>43026.0</v>
      </c>
      <c r="G6590" s="15">
        <v>43034.0</v>
      </c>
      <c r="H6590" s="14">
        <v>0.0</v>
      </c>
      <c r="I6590" s="12">
        <f>VLOOKUP(C6590, products!$A$1:$C$8, 3, FALSE)</f>
        <v>4821</v>
      </c>
      <c r="J6590" s="12" t="str">
        <f>VLOOKUP(B6590,sales_teams!A:C,3)</f>
        <v>East</v>
      </c>
      <c r="K6590" s="12" t="str">
        <f>VLOOKUP(B6590,sales_teams!A:C,2)</f>
        <v>Rocco Neubert</v>
      </c>
      <c r="L6590" s="12" t="str">
        <f>VLOOKUP(D6590,accounts!A:G,6)</f>
        <v>United States</v>
      </c>
      <c r="M6590" s="12" t="str">
        <f>VLOOKUP(D6590,accounts!A:B,2)</f>
        <v>retail</v>
      </c>
      <c r="N6590" s="12" t="str">
        <f t="shared" si="26"/>
        <v>Oct 2017</v>
      </c>
      <c r="O6590" s="12" t="str">
        <f t="shared" si="751"/>
        <v>Oct 2017</v>
      </c>
      <c r="P6590" s="12">
        <f>VLOOKUP(D6590,accounts!A:G,4)</f>
        <v>2437.85</v>
      </c>
      <c r="Q6590" s="12">
        <f t="shared" si="752"/>
        <v>0</v>
      </c>
    </row>
    <row r="6591">
      <c r="A6591" s="14" t="s">
        <v>6770</v>
      </c>
      <c r="B6591" s="14" t="s">
        <v>46</v>
      </c>
      <c r="C6591" s="14" t="s">
        <v>21</v>
      </c>
      <c r="D6591" s="14" t="s">
        <v>111</v>
      </c>
      <c r="E6591" s="14" t="s">
        <v>5</v>
      </c>
      <c r="F6591" s="15">
        <v>43026.0</v>
      </c>
      <c r="G6591" s="15">
        <v>43032.0</v>
      </c>
      <c r="H6591" s="14">
        <v>3536.0</v>
      </c>
      <c r="I6591" s="12">
        <f>VLOOKUP(C6591, products!$A$1:$C$8, 3, FALSE)</f>
        <v>3393</v>
      </c>
      <c r="J6591" s="12" t="str">
        <f>VLOOKUP(B6591,sales_teams!A:C,3)</f>
        <v>East</v>
      </c>
      <c r="K6591" s="12" t="str">
        <f>VLOOKUP(B6591,sales_teams!A:C,2)</f>
        <v>Rocco Neubert</v>
      </c>
      <c r="L6591" s="12" t="str">
        <f>VLOOKUP(D6591,accounts!A:G,6)</f>
        <v>United States</v>
      </c>
      <c r="M6591" s="12" t="str">
        <f>VLOOKUP(D6591,accounts!A:B,2)</f>
        <v>retail</v>
      </c>
      <c r="N6591" s="12" t="str">
        <f t="shared" si="26"/>
        <v>Oct 2017</v>
      </c>
      <c r="O6591" s="12" t="str">
        <f t="shared" si="751"/>
        <v>Oct 2017</v>
      </c>
      <c r="P6591" s="12">
        <f>VLOOKUP(D6591,accounts!A:G,4)</f>
        <v>223.8</v>
      </c>
      <c r="Q6591" s="12">
        <f t="shared" si="752"/>
        <v>0</v>
      </c>
    </row>
    <row r="6592">
      <c r="A6592" s="14" t="s">
        <v>6771</v>
      </c>
      <c r="B6592" s="14" t="s">
        <v>47</v>
      </c>
      <c r="C6592" s="14" t="s">
        <v>22</v>
      </c>
      <c r="D6592" s="14" t="s">
        <v>135</v>
      </c>
      <c r="E6592" s="14" t="s">
        <v>26</v>
      </c>
      <c r="F6592" s="15">
        <v>43026.0</v>
      </c>
      <c r="G6592" s="15">
        <v>43061.0</v>
      </c>
      <c r="H6592" s="14">
        <v>0.0</v>
      </c>
      <c r="I6592" s="12">
        <f>VLOOKUP(C6592, products!$A$1:$C$8, 3, FALSE)</f>
        <v>550</v>
      </c>
      <c r="J6592" s="12" t="str">
        <f>VLOOKUP(B6592,sales_teams!A:C,3)</f>
        <v>East</v>
      </c>
      <c r="K6592" s="12" t="str">
        <f>VLOOKUP(B6592,sales_teams!A:C,2)</f>
        <v>Rocco Neubert</v>
      </c>
      <c r="L6592" s="12" t="str">
        <f>VLOOKUP(D6592,accounts!A:G,6)</f>
        <v>United States</v>
      </c>
      <c r="M6592" s="12" t="str">
        <f>VLOOKUP(D6592,accounts!A:B,2)</f>
        <v>software</v>
      </c>
      <c r="N6592" s="12" t="str">
        <f t="shared" si="26"/>
        <v>Oct 2017</v>
      </c>
      <c r="O6592" s="12" t="str">
        <f t="shared" si="751"/>
        <v>Nov 2017</v>
      </c>
      <c r="P6592" s="12">
        <f>VLOOKUP(D6592,accounts!A:G,4)</f>
        <v>98.79</v>
      </c>
      <c r="Q6592" s="12">
        <f t="shared" si="752"/>
        <v>31</v>
      </c>
    </row>
    <row r="6593">
      <c r="A6593" s="14" t="s">
        <v>6772</v>
      </c>
      <c r="B6593" s="14" t="s">
        <v>47</v>
      </c>
      <c r="C6593" s="14" t="s">
        <v>19</v>
      </c>
      <c r="D6593" s="14" t="s">
        <v>143</v>
      </c>
      <c r="E6593" s="14" t="s">
        <v>26</v>
      </c>
      <c r="F6593" s="15">
        <v>43026.0</v>
      </c>
      <c r="G6593" s="15">
        <v>43044.0</v>
      </c>
      <c r="H6593" s="14">
        <v>0.0</v>
      </c>
      <c r="I6593" s="12">
        <f>VLOOKUP(C6593, products!$A$1:$C$8, 3, FALSE)</f>
        <v>55</v>
      </c>
      <c r="J6593" s="12" t="str">
        <f>VLOOKUP(B6593,sales_teams!A:C,3)</f>
        <v>East</v>
      </c>
      <c r="K6593" s="12" t="str">
        <f>VLOOKUP(B6593,sales_teams!A:C,2)</f>
        <v>Rocco Neubert</v>
      </c>
      <c r="L6593" s="12" t="str">
        <f>VLOOKUP(D6593,accounts!A:G,6)</f>
        <v>Brazil</v>
      </c>
      <c r="M6593" s="12" t="str">
        <f>VLOOKUP(D6593,accounts!A:B,2)</f>
        <v>services</v>
      </c>
      <c r="N6593" s="12" t="str">
        <f t="shared" si="26"/>
        <v>Oct 2017</v>
      </c>
      <c r="O6593" s="12" t="str">
        <f t="shared" si="751"/>
        <v>Nov 2017</v>
      </c>
      <c r="P6593" s="12">
        <f>VLOOKUP(D6593,accounts!A:G,4)</f>
        <v>405.59</v>
      </c>
      <c r="Q6593" s="12">
        <f t="shared" si="752"/>
        <v>31</v>
      </c>
    </row>
    <row r="6594">
      <c r="A6594" s="14" t="s">
        <v>6773</v>
      </c>
      <c r="B6594" s="14" t="s">
        <v>47</v>
      </c>
      <c r="C6594" s="14" t="s">
        <v>19</v>
      </c>
      <c r="D6594" s="14" t="s">
        <v>123</v>
      </c>
      <c r="E6594" s="14" t="s">
        <v>5</v>
      </c>
      <c r="F6594" s="15">
        <v>43026.0</v>
      </c>
      <c r="G6594" s="15">
        <v>43086.0</v>
      </c>
      <c r="H6594" s="14">
        <v>59.0</v>
      </c>
      <c r="I6594" s="12">
        <f>VLOOKUP(C6594, products!$A$1:$C$8, 3, FALSE)</f>
        <v>55</v>
      </c>
      <c r="J6594" s="12" t="str">
        <f>VLOOKUP(B6594,sales_teams!A:C,3)</f>
        <v>East</v>
      </c>
      <c r="K6594" s="12" t="str">
        <f>VLOOKUP(B6594,sales_teams!A:C,2)</f>
        <v>Rocco Neubert</v>
      </c>
      <c r="L6594" s="12" t="str">
        <f>VLOOKUP(D6594,accounts!A:G,6)</f>
        <v>United States</v>
      </c>
      <c r="M6594" s="12" t="str">
        <f>VLOOKUP(D6594,accounts!A:B,2)</f>
        <v>entertainment</v>
      </c>
      <c r="N6594" s="12" t="str">
        <f t="shared" si="26"/>
        <v>Oct 2017</v>
      </c>
      <c r="O6594" s="12" t="str">
        <f t="shared" si="751"/>
        <v>Dec 2017</v>
      </c>
      <c r="P6594" s="12">
        <f>VLOOKUP(D6594,accounts!A:G,4)</f>
        <v>349.81</v>
      </c>
      <c r="Q6594" s="12">
        <f t="shared" si="752"/>
        <v>61</v>
      </c>
    </row>
    <row r="6595">
      <c r="A6595" s="14" t="s">
        <v>6774</v>
      </c>
      <c r="B6595" s="14" t="s">
        <v>48</v>
      </c>
      <c r="C6595" s="14" t="s">
        <v>22</v>
      </c>
      <c r="D6595" s="14" t="s">
        <v>92</v>
      </c>
      <c r="E6595" s="14" t="s">
        <v>5</v>
      </c>
      <c r="F6595" s="15">
        <v>43026.0</v>
      </c>
      <c r="G6595" s="15">
        <v>43028.0</v>
      </c>
      <c r="H6595" s="14">
        <v>474.0</v>
      </c>
      <c r="I6595" s="12">
        <f>VLOOKUP(C6595, products!$A$1:$C$8, 3, FALSE)</f>
        <v>550</v>
      </c>
      <c r="J6595" s="12" t="str">
        <f>VLOOKUP(B6595,sales_teams!A:C,3)</f>
        <v>East</v>
      </c>
      <c r="K6595" s="12" t="str">
        <f>VLOOKUP(B6595,sales_teams!A:C,2)</f>
        <v>Rocco Neubert</v>
      </c>
      <c r="L6595" s="12" t="str">
        <f>VLOOKUP(D6595,accounts!A:G,6)</f>
        <v>United States</v>
      </c>
      <c r="M6595" s="12" t="str">
        <f>VLOOKUP(D6595,accounts!A:B,2)</f>
        <v>finance</v>
      </c>
      <c r="N6595" s="12" t="str">
        <f t="shared" si="26"/>
        <v>Oct 2017</v>
      </c>
      <c r="O6595" s="12" t="str">
        <f t="shared" si="751"/>
        <v>Oct 2017</v>
      </c>
      <c r="P6595" s="12">
        <f>VLOOKUP(D6595,accounts!A:G,4)</f>
        <v>2819.5</v>
      </c>
      <c r="Q6595" s="12">
        <f t="shared" si="752"/>
        <v>0</v>
      </c>
    </row>
    <row r="6596">
      <c r="A6596" s="14" t="s">
        <v>6775</v>
      </c>
      <c r="B6596" s="14" t="s">
        <v>50</v>
      </c>
      <c r="C6596" s="14" t="s">
        <v>19</v>
      </c>
      <c r="D6596" s="14" t="s">
        <v>119</v>
      </c>
      <c r="E6596" s="14" t="s">
        <v>5</v>
      </c>
      <c r="F6596" s="15">
        <v>43026.0</v>
      </c>
      <c r="G6596" s="15">
        <v>43038.0</v>
      </c>
      <c r="H6596" s="14">
        <v>43.0</v>
      </c>
      <c r="I6596" s="12">
        <f>VLOOKUP(C6596, products!$A$1:$C$8, 3, FALSE)</f>
        <v>55</v>
      </c>
      <c r="J6596" s="12" t="str">
        <f>VLOOKUP(B6596,sales_teams!A:C,3)</f>
        <v>West</v>
      </c>
      <c r="K6596" s="12" t="str">
        <f>VLOOKUP(B6596,sales_teams!A:C,2)</f>
        <v>Summer Sewald</v>
      </c>
      <c r="L6596" s="12" t="str">
        <f>VLOOKUP(D6596,accounts!A:G,6)</f>
        <v>Philipines</v>
      </c>
      <c r="M6596" s="12" t="str">
        <f>VLOOKUP(D6596,accounts!A:B,2)</f>
        <v>medical</v>
      </c>
      <c r="N6596" s="12" t="str">
        <f t="shared" si="26"/>
        <v>Oct 2017</v>
      </c>
      <c r="O6596" s="12" t="str">
        <f t="shared" si="751"/>
        <v>Oct 2017</v>
      </c>
      <c r="P6596" s="12">
        <f>VLOOKUP(D6596,accounts!A:G,4)</f>
        <v>587.34</v>
      </c>
      <c r="Q6596" s="12">
        <f t="shared" si="752"/>
        <v>0</v>
      </c>
    </row>
    <row r="6597">
      <c r="A6597" s="14" t="s">
        <v>6776</v>
      </c>
      <c r="B6597" s="14" t="s">
        <v>50</v>
      </c>
      <c r="C6597" s="14" t="s">
        <v>19</v>
      </c>
      <c r="D6597" s="14" t="s">
        <v>68</v>
      </c>
      <c r="E6597" s="14" t="s">
        <v>5</v>
      </c>
      <c r="F6597" s="15">
        <v>43026.0</v>
      </c>
      <c r="G6597" s="15">
        <v>43088.0</v>
      </c>
      <c r="H6597" s="14">
        <v>60.0</v>
      </c>
      <c r="I6597" s="12">
        <f>VLOOKUP(C6597, products!$A$1:$C$8, 3, FALSE)</f>
        <v>55</v>
      </c>
      <c r="J6597" s="12" t="str">
        <f>VLOOKUP(B6597,sales_teams!A:C,3)</f>
        <v>West</v>
      </c>
      <c r="K6597" s="12" t="str">
        <f>VLOOKUP(B6597,sales_teams!A:C,2)</f>
        <v>Summer Sewald</v>
      </c>
      <c r="L6597" s="12" t="str">
        <f>VLOOKUP(D6597,accounts!A:G,6)</f>
        <v>Korea</v>
      </c>
      <c r="M6597" s="12" t="str">
        <f>VLOOKUP(D6597,accounts!A:B,2)</f>
        <v>technolgy</v>
      </c>
      <c r="N6597" s="12" t="str">
        <f t="shared" si="26"/>
        <v>Oct 2017</v>
      </c>
      <c r="O6597" s="12" t="str">
        <f t="shared" si="751"/>
        <v>Dec 2017</v>
      </c>
      <c r="P6597" s="12">
        <f>VLOOKUP(D6597,accounts!A:G,4)</f>
        <v>8170.38</v>
      </c>
      <c r="Q6597" s="12">
        <f t="shared" si="752"/>
        <v>61</v>
      </c>
    </row>
    <row r="6598">
      <c r="A6598" s="14" t="s">
        <v>6777</v>
      </c>
      <c r="B6598" s="14" t="s">
        <v>53</v>
      </c>
      <c r="C6598" s="14" t="s">
        <v>22</v>
      </c>
      <c r="D6598" s="14" t="s">
        <v>70</v>
      </c>
      <c r="E6598" s="14" t="s">
        <v>26</v>
      </c>
      <c r="F6598" s="15">
        <v>43026.0</v>
      </c>
      <c r="G6598" s="15">
        <v>43037.0</v>
      </c>
      <c r="H6598" s="14">
        <v>0.0</v>
      </c>
      <c r="I6598" s="12">
        <f>VLOOKUP(C6598, products!$A$1:$C$8, 3, FALSE)</f>
        <v>550</v>
      </c>
      <c r="J6598" s="12" t="str">
        <f>VLOOKUP(B6598,sales_teams!A:C,3)</f>
        <v>West</v>
      </c>
      <c r="K6598" s="12" t="str">
        <f>VLOOKUP(B6598,sales_teams!A:C,2)</f>
        <v>Summer Sewald</v>
      </c>
      <c r="L6598" s="12" t="str">
        <f>VLOOKUP(D6598,accounts!A:G,6)</f>
        <v>United States</v>
      </c>
      <c r="M6598" s="12" t="str">
        <f>VLOOKUP(D6598,accounts!A:B,2)</f>
        <v>telecommunications</v>
      </c>
      <c r="N6598" s="12" t="str">
        <f t="shared" si="26"/>
        <v>Oct 2017</v>
      </c>
      <c r="O6598" s="12" t="str">
        <f t="shared" si="751"/>
        <v>Oct 2017</v>
      </c>
      <c r="P6598" s="12">
        <f>VLOOKUP(D6598,accounts!A:G,4)</f>
        <v>5266.09</v>
      </c>
      <c r="Q6598" s="12">
        <f t="shared" si="752"/>
        <v>0</v>
      </c>
    </row>
    <row r="6599">
      <c r="A6599" s="14" t="s">
        <v>6778</v>
      </c>
      <c r="B6599" s="14" t="s">
        <v>53</v>
      </c>
      <c r="C6599" s="14" t="s">
        <v>22</v>
      </c>
      <c r="D6599" s="14" t="s">
        <v>94</v>
      </c>
      <c r="E6599" s="14" t="s">
        <v>5</v>
      </c>
      <c r="F6599" s="15">
        <v>43026.0</v>
      </c>
      <c r="G6599" s="15">
        <v>43035.0</v>
      </c>
      <c r="H6599" s="14">
        <v>461.0</v>
      </c>
      <c r="I6599" s="12">
        <f>VLOOKUP(C6599, products!$A$1:$C$8, 3, FALSE)</f>
        <v>550</v>
      </c>
      <c r="J6599" s="12" t="str">
        <f>VLOOKUP(B6599,sales_teams!A:C,3)</f>
        <v>West</v>
      </c>
      <c r="K6599" s="12" t="str">
        <f>VLOOKUP(B6599,sales_teams!A:C,2)</f>
        <v>Summer Sewald</v>
      </c>
      <c r="L6599" s="12" t="str">
        <f>VLOOKUP(D6599,accounts!A:G,6)</f>
        <v>United States</v>
      </c>
      <c r="M6599" s="12" t="str">
        <f>VLOOKUP(D6599,accounts!A:B,2)</f>
        <v>medical</v>
      </c>
      <c r="N6599" s="12" t="str">
        <f t="shared" si="26"/>
        <v>Oct 2017</v>
      </c>
      <c r="O6599" s="12" t="str">
        <f t="shared" si="751"/>
        <v>Oct 2017</v>
      </c>
      <c r="P6599" s="12">
        <f>VLOOKUP(D6599,accounts!A:G,4)</f>
        <v>3922.42</v>
      </c>
      <c r="Q6599" s="12">
        <f t="shared" si="752"/>
        <v>0</v>
      </c>
    </row>
    <row r="6600">
      <c r="A6600" s="14" t="s">
        <v>6779</v>
      </c>
      <c r="B6600" s="14" t="s">
        <v>54</v>
      </c>
      <c r="C6600" s="14" t="s">
        <v>18</v>
      </c>
      <c r="D6600" s="14" t="s">
        <v>87</v>
      </c>
      <c r="E6600" s="14" t="s">
        <v>26</v>
      </c>
      <c r="F6600" s="15">
        <v>43026.0</v>
      </c>
      <c r="G6600" s="15">
        <v>43080.0</v>
      </c>
      <c r="H6600" s="14">
        <v>0.0</v>
      </c>
      <c r="I6600" s="12">
        <f>VLOOKUP(C6600, products!$A$1:$C$8, 3, FALSE)</f>
        <v>1096</v>
      </c>
      <c r="J6600" s="12" t="str">
        <f>VLOOKUP(B6600,sales_teams!A:C,3)</f>
        <v>West</v>
      </c>
      <c r="K6600" s="12" t="str">
        <f>VLOOKUP(B6600,sales_teams!A:C,2)</f>
        <v>Summer Sewald</v>
      </c>
      <c r="L6600" s="12" t="str">
        <f>VLOOKUP(D6600,accounts!A:G,6)</f>
        <v>United States</v>
      </c>
      <c r="M6600" s="12" t="str">
        <f>VLOOKUP(D6600,accounts!A:B,2)</f>
        <v>entertainment</v>
      </c>
      <c r="N6600" s="12" t="str">
        <f t="shared" si="26"/>
        <v>Oct 2017</v>
      </c>
      <c r="O6600" s="12" t="str">
        <f t="shared" si="751"/>
        <v>Dec 2017</v>
      </c>
      <c r="P6600" s="12">
        <f>VLOOKUP(D6600,accounts!A:G,4)</f>
        <v>3838.39</v>
      </c>
      <c r="Q6600" s="12">
        <f t="shared" si="752"/>
        <v>61</v>
      </c>
    </row>
    <row r="6601">
      <c r="A6601" s="14" t="s">
        <v>6780</v>
      </c>
      <c r="B6601" s="14" t="s">
        <v>54</v>
      </c>
      <c r="C6601" s="14" t="s">
        <v>19</v>
      </c>
      <c r="D6601" s="14" t="s">
        <v>88</v>
      </c>
      <c r="E6601" s="14" t="s">
        <v>5</v>
      </c>
      <c r="F6601" s="15">
        <v>43026.0</v>
      </c>
      <c r="G6601" s="15">
        <v>43027.0</v>
      </c>
      <c r="H6601" s="14">
        <v>54.0</v>
      </c>
      <c r="I6601" s="12">
        <f>VLOOKUP(C6601, products!$A$1:$C$8, 3, FALSE)</f>
        <v>55</v>
      </c>
      <c r="J6601" s="12" t="str">
        <f>VLOOKUP(B6601,sales_teams!A:C,3)</f>
        <v>West</v>
      </c>
      <c r="K6601" s="12" t="str">
        <f>VLOOKUP(B6601,sales_teams!A:C,2)</f>
        <v>Summer Sewald</v>
      </c>
      <c r="L6601" s="12" t="str">
        <f>VLOOKUP(D6601,accounts!A:G,6)</f>
        <v>United States</v>
      </c>
      <c r="M6601" s="12" t="str">
        <f>VLOOKUP(D6601,accounts!A:B,2)</f>
        <v>retail</v>
      </c>
      <c r="N6601" s="12" t="str">
        <f t="shared" si="26"/>
        <v>Oct 2017</v>
      </c>
      <c r="O6601" s="12" t="str">
        <f t="shared" si="751"/>
        <v>Oct 2017</v>
      </c>
      <c r="P6601" s="12">
        <f>VLOOKUP(D6601,accounts!A:G,4)</f>
        <v>2520.83</v>
      </c>
      <c r="Q6601" s="12">
        <f t="shared" si="752"/>
        <v>0</v>
      </c>
    </row>
    <row r="6602">
      <c r="A6602" s="14" t="s">
        <v>6781</v>
      </c>
      <c r="B6602" s="14" t="s">
        <v>55</v>
      </c>
      <c r="C6602" s="14" t="s">
        <v>19</v>
      </c>
      <c r="D6602" s="14" t="s">
        <v>123</v>
      </c>
      <c r="E6602" s="14" t="s">
        <v>26</v>
      </c>
      <c r="F6602" s="15">
        <v>43026.0</v>
      </c>
      <c r="G6602" s="15">
        <v>43071.0</v>
      </c>
      <c r="H6602" s="14">
        <v>0.0</v>
      </c>
      <c r="I6602" s="12">
        <f>VLOOKUP(C6602, products!$A$1:$C$8, 3, FALSE)</f>
        <v>55</v>
      </c>
      <c r="J6602" s="12" t="str">
        <f>VLOOKUP(B6602,sales_teams!A:C,3)</f>
        <v>West</v>
      </c>
      <c r="K6602" s="12" t="str">
        <f>VLOOKUP(B6602,sales_teams!A:C,2)</f>
        <v>Summer Sewald</v>
      </c>
      <c r="L6602" s="12" t="str">
        <f>VLOOKUP(D6602,accounts!A:G,6)</f>
        <v>United States</v>
      </c>
      <c r="M6602" s="12" t="str">
        <f>VLOOKUP(D6602,accounts!A:B,2)</f>
        <v>entertainment</v>
      </c>
      <c r="N6602" s="12" t="str">
        <f t="shared" si="26"/>
        <v>Oct 2017</v>
      </c>
      <c r="O6602" s="12" t="str">
        <f t="shared" si="751"/>
        <v>Dec 2017</v>
      </c>
      <c r="P6602" s="12">
        <f>VLOOKUP(D6602,accounts!A:G,4)</f>
        <v>349.81</v>
      </c>
      <c r="Q6602" s="12">
        <f t="shared" si="752"/>
        <v>61</v>
      </c>
    </row>
    <row r="6603">
      <c r="A6603" s="14" t="s">
        <v>6782</v>
      </c>
      <c r="B6603" s="14" t="s">
        <v>56</v>
      </c>
      <c r="C6603" s="14" t="s">
        <v>18</v>
      </c>
      <c r="D6603" s="14" t="s">
        <v>78</v>
      </c>
      <c r="E6603" s="14" t="s">
        <v>26</v>
      </c>
      <c r="F6603" s="15">
        <v>43026.0</v>
      </c>
      <c r="G6603" s="15">
        <v>43033.0</v>
      </c>
      <c r="H6603" s="14">
        <v>0.0</v>
      </c>
      <c r="I6603" s="12">
        <f>VLOOKUP(C6603, products!$A$1:$C$8, 3, FALSE)</f>
        <v>1096</v>
      </c>
      <c r="J6603" s="12" t="str">
        <f>VLOOKUP(B6603,sales_teams!A:C,3)</f>
        <v>West</v>
      </c>
      <c r="K6603" s="12" t="str">
        <f>VLOOKUP(B6603,sales_teams!A:C,2)</f>
        <v>Summer Sewald</v>
      </c>
      <c r="L6603" s="12" t="str">
        <f>VLOOKUP(D6603,accounts!A:G,6)</f>
        <v>United States</v>
      </c>
      <c r="M6603" s="12" t="str">
        <f>VLOOKUP(D6603,accounts!A:B,2)</f>
        <v>finance</v>
      </c>
      <c r="N6603" s="12" t="str">
        <f t="shared" si="26"/>
        <v>Oct 2017</v>
      </c>
      <c r="O6603" s="12" t="str">
        <f t="shared" si="751"/>
        <v>Oct 2017</v>
      </c>
      <c r="P6603" s="12">
        <f>VLOOKUP(D6603,accounts!A:G,4)</f>
        <v>2022.14</v>
      </c>
      <c r="Q6603" s="12">
        <f t="shared" si="752"/>
        <v>0</v>
      </c>
    </row>
    <row r="6604">
      <c r="A6604" s="14" t="s">
        <v>6783</v>
      </c>
      <c r="B6604" s="14" t="s">
        <v>56</v>
      </c>
      <c r="C6604" s="14" t="s">
        <v>19</v>
      </c>
      <c r="D6604" s="14" t="s">
        <v>121</v>
      </c>
      <c r="E6604" s="14" t="s">
        <v>26</v>
      </c>
      <c r="F6604" s="15">
        <v>43026.0</v>
      </c>
      <c r="G6604" s="15">
        <v>43036.0</v>
      </c>
      <c r="H6604" s="14">
        <v>0.0</v>
      </c>
      <c r="I6604" s="12">
        <f>VLOOKUP(C6604, products!$A$1:$C$8, 3, FALSE)</f>
        <v>55</v>
      </c>
      <c r="J6604" s="12" t="str">
        <f>VLOOKUP(B6604,sales_teams!A:C,3)</f>
        <v>West</v>
      </c>
      <c r="K6604" s="12" t="str">
        <f>VLOOKUP(B6604,sales_teams!A:C,2)</f>
        <v>Summer Sewald</v>
      </c>
      <c r="L6604" s="12" t="str">
        <f>VLOOKUP(D6604,accounts!A:G,6)</f>
        <v>United States</v>
      </c>
      <c r="M6604" s="12" t="str">
        <f>VLOOKUP(D6604,accounts!A:B,2)</f>
        <v>telecommunications</v>
      </c>
      <c r="N6604" s="12" t="str">
        <f t="shared" si="26"/>
        <v>Oct 2017</v>
      </c>
      <c r="O6604" s="12" t="str">
        <f t="shared" si="751"/>
        <v>Oct 2017</v>
      </c>
      <c r="P6604" s="12">
        <f>VLOOKUP(D6604,accounts!A:G,4)</f>
        <v>6395.05</v>
      </c>
      <c r="Q6604" s="12">
        <f t="shared" si="752"/>
        <v>0</v>
      </c>
    </row>
    <row r="6605">
      <c r="A6605" s="14" t="s">
        <v>6784</v>
      </c>
      <c r="B6605" s="14" t="s">
        <v>58</v>
      </c>
      <c r="C6605" s="14" t="s">
        <v>22</v>
      </c>
      <c r="D6605" s="14" t="s">
        <v>132</v>
      </c>
      <c r="E6605" s="14" t="s">
        <v>26</v>
      </c>
      <c r="F6605" s="15">
        <v>43026.0</v>
      </c>
      <c r="G6605" s="15">
        <v>43100.0</v>
      </c>
      <c r="H6605" s="14">
        <v>0.0</v>
      </c>
      <c r="I6605" s="12">
        <f>VLOOKUP(C6605, products!$A$1:$C$8, 3, FALSE)</f>
        <v>550</v>
      </c>
      <c r="J6605" s="12" t="str">
        <f>VLOOKUP(B6605,sales_teams!A:C,3)</f>
        <v>West</v>
      </c>
      <c r="K6605" s="12" t="str">
        <f>VLOOKUP(B6605,sales_teams!A:C,2)</f>
        <v>Summer Sewald</v>
      </c>
      <c r="L6605" s="12" t="str">
        <f>VLOOKUP(D6605,accounts!A:G,6)</f>
        <v>United States</v>
      </c>
      <c r="M6605" s="12" t="str">
        <f>VLOOKUP(D6605,accounts!A:B,2)</f>
        <v>technolgy</v>
      </c>
      <c r="N6605" s="12" t="str">
        <f t="shared" si="26"/>
        <v>Oct 2017</v>
      </c>
      <c r="O6605" s="12" t="str">
        <f t="shared" si="751"/>
        <v>Dec 2017</v>
      </c>
      <c r="P6605" s="12">
        <f>VLOOKUP(D6605,accounts!A:G,4)</f>
        <v>587.72</v>
      </c>
      <c r="Q6605" s="12">
        <f t="shared" si="752"/>
        <v>61</v>
      </c>
    </row>
    <row r="6606">
      <c r="A6606" s="14" t="s">
        <v>6785</v>
      </c>
      <c r="B6606" s="14" t="s">
        <v>58</v>
      </c>
      <c r="C6606" s="14" t="s">
        <v>21</v>
      </c>
      <c r="D6606" s="14" t="s">
        <v>68</v>
      </c>
      <c r="E6606" s="14" t="s">
        <v>26</v>
      </c>
      <c r="F6606" s="15">
        <v>43026.0</v>
      </c>
      <c r="G6606" s="15">
        <v>43032.0</v>
      </c>
      <c r="H6606" s="14">
        <v>0.0</v>
      </c>
      <c r="I6606" s="12">
        <f>VLOOKUP(C6606, products!$A$1:$C$8, 3, FALSE)</f>
        <v>3393</v>
      </c>
      <c r="J6606" s="12" t="str">
        <f>VLOOKUP(B6606,sales_teams!A:C,3)</f>
        <v>West</v>
      </c>
      <c r="K6606" s="12" t="str">
        <f>VLOOKUP(B6606,sales_teams!A:C,2)</f>
        <v>Summer Sewald</v>
      </c>
      <c r="L6606" s="12" t="str">
        <f>VLOOKUP(D6606,accounts!A:G,6)</f>
        <v>Korea</v>
      </c>
      <c r="M6606" s="12" t="str">
        <f>VLOOKUP(D6606,accounts!A:B,2)</f>
        <v>technolgy</v>
      </c>
      <c r="N6606" s="12" t="str">
        <f t="shared" si="26"/>
        <v>Oct 2017</v>
      </c>
      <c r="O6606" s="12" t="str">
        <f t="shared" si="751"/>
        <v>Oct 2017</v>
      </c>
      <c r="P6606" s="12">
        <f>VLOOKUP(D6606,accounts!A:G,4)</f>
        <v>8170.38</v>
      </c>
      <c r="Q6606" s="12">
        <f t="shared" si="752"/>
        <v>0</v>
      </c>
    </row>
    <row r="6607">
      <c r="A6607" s="14" t="s">
        <v>6786</v>
      </c>
      <c r="B6607" s="14" t="s">
        <v>58</v>
      </c>
      <c r="C6607" s="14" t="s">
        <v>21</v>
      </c>
      <c r="D6607" s="14" t="s">
        <v>128</v>
      </c>
      <c r="E6607" s="14" t="s">
        <v>5</v>
      </c>
      <c r="F6607" s="15">
        <v>43026.0</v>
      </c>
      <c r="G6607" s="15">
        <v>43035.0</v>
      </c>
      <c r="H6607" s="14">
        <v>3363.0</v>
      </c>
      <c r="I6607" s="12">
        <f>VLOOKUP(C6607, products!$A$1:$C$8, 3, FALSE)</f>
        <v>3393</v>
      </c>
      <c r="J6607" s="12" t="str">
        <f>VLOOKUP(B6607,sales_teams!A:C,3)</f>
        <v>West</v>
      </c>
      <c r="K6607" s="12" t="str">
        <f>VLOOKUP(B6607,sales_teams!A:C,2)</f>
        <v>Summer Sewald</v>
      </c>
      <c r="L6607" s="12" t="str">
        <f>VLOOKUP(D6607,accounts!A:G,6)</f>
        <v>United States</v>
      </c>
      <c r="M6607" s="12" t="str">
        <f>VLOOKUP(D6607,accounts!A:B,2)</f>
        <v>telecommunications</v>
      </c>
      <c r="N6607" s="12" t="str">
        <f t="shared" si="26"/>
        <v>Oct 2017</v>
      </c>
      <c r="O6607" s="12" t="str">
        <f t="shared" si="751"/>
        <v>Oct 2017</v>
      </c>
      <c r="P6607" s="12">
        <f>VLOOKUP(D6607,accounts!A:G,4)</f>
        <v>1188.42</v>
      </c>
      <c r="Q6607" s="12">
        <f t="shared" si="752"/>
        <v>0</v>
      </c>
    </row>
    <row r="6608">
      <c r="A6608" s="14" t="s">
        <v>6787</v>
      </c>
      <c r="B6608" s="14" t="s">
        <v>32</v>
      </c>
      <c r="C6608" s="14" t="s">
        <v>18</v>
      </c>
      <c r="D6608" s="14" t="s">
        <v>68</v>
      </c>
      <c r="E6608" s="14" t="s">
        <v>5</v>
      </c>
      <c r="F6608" s="15">
        <v>43027.0</v>
      </c>
      <c r="G6608" s="15">
        <v>43038.0</v>
      </c>
      <c r="H6608" s="14">
        <v>1089.0</v>
      </c>
      <c r="I6608" s="12">
        <f>VLOOKUP(C6608, products!$A$1:$C$8, 3, FALSE)</f>
        <v>1096</v>
      </c>
      <c r="J6608" s="12" t="str">
        <f>VLOOKUP(B6608,sales_teams!A:C,3)</f>
        <v>Central</v>
      </c>
      <c r="K6608" s="12" t="str">
        <f>VLOOKUP(B6608,sales_teams!A:C,2)</f>
        <v>Dustin Brinkmann</v>
      </c>
      <c r="L6608" s="12" t="str">
        <f>VLOOKUP(D6608,accounts!A:G,6)</f>
        <v>Korea</v>
      </c>
      <c r="M6608" s="12" t="str">
        <f>VLOOKUP(D6608,accounts!A:B,2)</f>
        <v>technolgy</v>
      </c>
      <c r="N6608" s="12" t="str">
        <f t="shared" si="26"/>
        <v>Oct 2017</v>
      </c>
      <c r="O6608" s="12" t="str">
        <f t="shared" si="751"/>
        <v>Oct 2017</v>
      </c>
      <c r="P6608" s="12">
        <f>VLOOKUP(D6608,accounts!A:G,4)</f>
        <v>8170.38</v>
      </c>
      <c r="Q6608" s="12">
        <f t="shared" si="752"/>
        <v>0</v>
      </c>
    </row>
    <row r="6609">
      <c r="A6609" s="14" t="s">
        <v>6788</v>
      </c>
      <c r="B6609" s="14" t="s">
        <v>34</v>
      </c>
      <c r="C6609" s="14" t="s">
        <v>17</v>
      </c>
      <c r="D6609" s="14" t="s">
        <v>133</v>
      </c>
      <c r="E6609" s="14" t="s">
        <v>26</v>
      </c>
      <c r="F6609" s="15">
        <v>43027.0</v>
      </c>
      <c r="G6609" s="15">
        <v>43039.0</v>
      </c>
      <c r="H6609" s="14">
        <v>0.0</v>
      </c>
      <c r="I6609" s="12">
        <f>VLOOKUP(C6609, products!$A$1:$C$8, 3, FALSE)</f>
        <v>4821</v>
      </c>
      <c r="J6609" s="12" t="str">
        <f>VLOOKUP(B6609,sales_teams!A:C,3)</f>
        <v>Central</v>
      </c>
      <c r="K6609" s="12" t="str">
        <f>VLOOKUP(B6609,sales_teams!A:C,2)</f>
        <v>Dustin Brinkmann</v>
      </c>
      <c r="L6609" s="12" t="str">
        <f>VLOOKUP(D6609,accounts!A:G,6)</f>
        <v>United States</v>
      </c>
      <c r="M6609" s="12" t="str">
        <f>VLOOKUP(D6609,accounts!A:B,2)</f>
        <v>finance</v>
      </c>
      <c r="N6609" s="12" t="str">
        <f t="shared" si="26"/>
        <v>Oct 2017</v>
      </c>
      <c r="O6609" s="12" t="str">
        <f t="shared" si="751"/>
        <v>Oct 2017</v>
      </c>
      <c r="P6609" s="12">
        <f>VLOOKUP(D6609,accounts!A:G,4)</f>
        <v>355.23</v>
      </c>
      <c r="Q6609" s="12">
        <f t="shared" si="752"/>
        <v>0</v>
      </c>
    </row>
    <row r="6610">
      <c r="A6610" s="14" t="s">
        <v>6789</v>
      </c>
      <c r="B6610" s="14" t="s">
        <v>34</v>
      </c>
      <c r="C6610" s="14" t="s">
        <v>18</v>
      </c>
      <c r="D6610" s="14" t="s">
        <v>114</v>
      </c>
      <c r="E6610" s="14" t="s">
        <v>5</v>
      </c>
      <c r="F6610" s="15">
        <v>43027.0</v>
      </c>
      <c r="G6610" s="15">
        <v>43029.0</v>
      </c>
      <c r="H6610" s="14">
        <v>1096.0</v>
      </c>
      <c r="I6610" s="12">
        <f>VLOOKUP(C6610, products!$A$1:$C$8, 3, FALSE)</f>
        <v>1096</v>
      </c>
      <c r="J6610" s="12" t="str">
        <f>VLOOKUP(B6610,sales_teams!A:C,3)</f>
        <v>Central</v>
      </c>
      <c r="K6610" s="12" t="str">
        <f>VLOOKUP(B6610,sales_teams!A:C,2)</f>
        <v>Dustin Brinkmann</v>
      </c>
      <c r="L6610" s="12" t="str">
        <f>VLOOKUP(D6610,accounts!A:G,6)</f>
        <v>United States</v>
      </c>
      <c r="M6610" s="12" t="str">
        <f>VLOOKUP(D6610,accounts!A:B,2)</f>
        <v>technolgy</v>
      </c>
      <c r="N6610" s="12" t="str">
        <f t="shared" si="26"/>
        <v>Oct 2017</v>
      </c>
      <c r="O6610" s="12" t="str">
        <f t="shared" si="751"/>
        <v>Oct 2017</v>
      </c>
      <c r="P6610" s="12">
        <f>VLOOKUP(D6610,accounts!A:G,4)</f>
        <v>1100.04</v>
      </c>
      <c r="Q6610" s="12">
        <f t="shared" si="752"/>
        <v>0</v>
      </c>
    </row>
    <row r="6611">
      <c r="A6611" s="14" t="s">
        <v>6790</v>
      </c>
      <c r="B6611" s="14" t="s">
        <v>35</v>
      </c>
      <c r="C6611" s="14" t="s">
        <v>19</v>
      </c>
      <c r="D6611" s="14" t="s">
        <v>94</v>
      </c>
      <c r="E6611" s="14" t="s">
        <v>5</v>
      </c>
      <c r="F6611" s="15">
        <v>43027.0</v>
      </c>
      <c r="G6611" s="15">
        <v>43037.0</v>
      </c>
      <c r="H6611" s="14">
        <v>62.0</v>
      </c>
      <c r="I6611" s="12">
        <f>VLOOKUP(C6611, products!$A$1:$C$8, 3, FALSE)</f>
        <v>55</v>
      </c>
      <c r="J6611" s="12" t="str">
        <f>VLOOKUP(B6611,sales_teams!A:C,3)</f>
        <v>Central</v>
      </c>
      <c r="K6611" s="12" t="str">
        <f>VLOOKUP(B6611,sales_teams!A:C,2)</f>
        <v>Dustin Brinkmann</v>
      </c>
      <c r="L6611" s="12" t="str">
        <f>VLOOKUP(D6611,accounts!A:G,6)</f>
        <v>United States</v>
      </c>
      <c r="M6611" s="12" t="str">
        <f>VLOOKUP(D6611,accounts!A:B,2)</f>
        <v>medical</v>
      </c>
      <c r="N6611" s="12" t="str">
        <f t="shared" si="26"/>
        <v>Oct 2017</v>
      </c>
      <c r="O6611" s="12" t="str">
        <f t="shared" si="751"/>
        <v>Oct 2017</v>
      </c>
      <c r="P6611" s="12">
        <f>VLOOKUP(D6611,accounts!A:G,4)</f>
        <v>3922.42</v>
      </c>
      <c r="Q6611" s="12">
        <f t="shared" si="752"/>
        <v>0</v>
      </c>
    </row>
    <row r="6612">
      <c r="A6612" s="14" t="s">
        <v>6791</v>
      </c>
      <c r="B6612" s="14" t="s">
        <v>36</v>
      </c>
      <c r="C6612" s="14" t="s">
        <v>21</v>
      </c>
      <c r="D6612" s="14" t="s">
        <v>64</v>
      </c>
      <c r="E6612" s="14" t="s">
        <v>26</v>
      </c>
      <c r="F6612" s="15">
        <v>43027.0</v>
      </c>
      <c r="G6612" s="15">
        <v>43095.0</v>
      </c>
      <c r="H6612" s="14">
        <v>0.0</v>
      </c>
      <c r="I6612" s="12">
        <f>VLOOKUP(C6612, products!$A$1:$C$8, 3, FALSE)</f>
        <v>3393</v>
      </c>
      <c r="J6612" s="12" t="str">
        <f>VLOOKUP(B6612,sales_teams!A:C,3)</f>
        <v>Central</v>
      </c>
      <c r="K6612" s="12" t="str">
        <f>VLOOKUP(B6612,sales_teams!A:C,2)</f>
        <v>Dustin Brinkmann</v>
      </c>
      <c r="L6612" s="12" t="str">
        <f>VLOOKUP(D6612,accounts!A:G,6)</f>
        <v>United States</v>
      </c>
      <c r="M6612" s="12" t="str">
        <f>VLOOKUP(D6612,accounts!A:B,2)</f>
        <v>software</v>
      </c>
      <c r="N6612" s="12" t="str">
        <f t="shared" si="26"/>
        <v>Oct 2017</v>
      </c>
      <c r="O6612" s="12" t="str">
        <f t="shared" si="751"/>
        <v>Dec 2017</v>
      </c>
      <c r="P6612" s="12">
        <f>VLOOKUP(D6612,accounts!A:G,4)</f>
        <v>11698.03</v>
      </c>
      <c r="Q6612" s="12">
        <f t="shared" si="752"/>
        <v>61</v>
      </c>
    </row>
    <row r="6613">
      <c r="A6613" s="14" t="s">
        <v>6792</v>
      </c>
      <c r="B6613" s="14" t="s">
        <v>36</v>
      </c>
      <c r="C6613" s="14" t="s">
        <v>18</v>
      </c>
      <c r="D6613" s="14" t="s">
        <v>65</v>
      </c>
      <c r="E6613" s="14" t="s">
        <v>5</v>
      </c>
      <c r="F6613" s="15">
        <v>43027.0</v>
      </c>
      <c r="G6613" s="15">
        <v>43029.0</v>
      </c>
      <c r="H6613" s="14">
        <v>1105.0</v>
      </c>
      <c r="I6613" s="12">
        <f>VLOOKUP(C6613, products!$A$1:$C$8, 3, FALSE)</f>
        <v>1096</v>
      </c>
      <c r="J6613" s="12" t="str">
        <f>VLOOKUP(B6613,sales_teams!A:C,3)</f>
        <v>Central</v>
      </c>
      <c r="K6613" s="12" t="str">
        <f>VLOOKUP(B6613,sales_teams!A:C,2)</f>
        <v>Dustin Brinkmann</v>
      </c>
      <c r="L6613" s="12" t="str">
        <f>VLOOKUP(D6613,accounts!A:G,6)</f>
        <v>United States</v>
      </c>
      <c r="M6613" s="12" t="str">
        <f>VLOOKUP(D6613,accounts!A:B,2)</f>
        <v>technolgy</v>
      </c>
      <c r="N6613" s="12" t="str">
        <f t="shared" si="26"/>
        <v>Oct 2017</v>
      </c>
      <c r="O6613" s="12" t="str">
        <f t="shared" si="751"/>
        <v>Oct 2017</v>
      </c>
      <c r="P6613" s="12">
        <f>VLOOKUP(D6613,accounts!A:G,4)</f>
        <v>7708.38</v>
      </c>
      <c r="Q6613" s="12">
        <f t="shared" si="752"/>
        <v>0</v>
      </c>
    </row>
    <row r="6614">
      <c r="A6614" s="14" t="s">
        <v>6793</v>
      </c>
      <c r="B6614" s="14" t="s">
        <v>37</v>
      </c>
      <c r="C6614" s="14" t="s">
        <v>17</v>
      </c>
      <c r="D6614" s="14" t="s">
        <v>145</v>
      </c>
      <c r="E6614" s="14" t="s">
        <v>26</v>
      </c>
      <c r="F6614" s="15">
        <v>43027.0</v>
      </c>
      <c r="G6614" s="15">
        <v>43036.0</v>
      </c>
      <c r="H6614" s="14">
        <v>0.0</v>
      </c>
      <c r="I6614" s="12">
        <f>VLOOKUP(C6614, products!$A$1:$C$8, 3, FALSE)</f>
        <v>4821</v>
      </c>
      <c r="J6614" s="12" t="str">
        <f>VLOOKUP(B6614,sales_teams!A:C,3)</f>
        <v>East</v>
      </c>
      <c r="K6614" s="12" t="str">
        <f>VLOOKUP(B6614,sales_teams!A:C,2)</f>
        <v>Rocco Neubert</v>
      </c>
      <c r="L6614" s="12" t="str">
        <f>VLOOKUP(D6614,accounts!A:G,6)</f>
        <v>United States</v>
      </c>
      <c r="M6614" s="12" t="str">
        <f>VLOOKUP(D6614,accounts!A:B,2)</f>
        <v>technolgy</v>
      </c>
      <c r="N6614" s="12" t="str">
        <f t="shared" si="26"/>
        <v>Oct 2017</v>
      </c>
      <c r="O6614" s="12" t="str">
        <f t="shared" si="751"/>
        <v>Oct 2017</v>
      </c>
      <c r="P6614" s="12">
        <f>VLOOKUP(D6614,accounts!A:G,4)</f>
        <v>1242.32</v>
      </c>
      <c r="Q6614" s="12">
        <f t="shared" si="752"/>
        <v>0</v>
      </c>
    </row>
    <row r="6615">
      <c r="A6615" s="14" t="s">
        <v>6794</v>
      </c>
      <c r="B6615" s="14" t="s">
        <v>37</v>
      </c>
      <c r="C6615" s="14" t="s">
        <v>17</v>
      </c>
      <c r="D6615" s="14" t="s">
        <v>141</v>
      </c>
      <c r="E6615" s="14" t="s">
        <v>5</v>
      </c>
      <c r="F6615" s="15">
        <v>43027.0</v>
      </c>
      <c r="G6615" s="15">
        <v>43032.0</v>
      </c>
      <c r="H6615" s="14">
        <v>4353.0</v>
      </c>
      <c r="I6615" s="12">
        <f>VLOOKUP(C6615, products!$A$1:$C$8, 3, FALSE)</f>
        <v>4821</v>
      </c>
      <c r="J6615" s="12" t="str">
        <f>VLOOKUP(B6615,sales_teams!A:C,3)</f>
        <v>East</v>
      </c>
      <c r="K6615" s="12" t="str">
        <f>VLOOKUP(B6615,sales_teams!A:C,2)</f>
        <v>Rocco Neubert</v>
      </c>
      <c r="L6615" s="12" t="str">
        <f>VLOOKUP(D6615,accounts!A:G,6)</f>
        <v>United States</v>
      </c>
      <c r="M6615" s="12" t="str">
        <f>VLOOKUP(D6615,accounts!A:B,2)</f>
        <v>medical</v>
      </c>
      <c r="N6615" s="12" t="str">
        <f t="shared" si="26"/>
        <v>Oct 2017</v>
      </c>
      <c r="O6615" s="12" t="str">
        <f t="shared" si="751"/>
        <v>Oct 2017</v>
      </c>
      <c r="P6615" s="12">
        <f>VLOOKUP(D6615,accounts!A:G,4)</f>
        <v>326.82</v>
      </c>
      <c r="Q6615" s="12">
        <f t="shared" si="752"/>
        <v>0</v>
      </c>
    </row>
    <row r="6616">
      <c r="A6616" s="14" t="s">
        <v>6795</v>
      </c>
      <c r="B6616" s="14" t="s">
        <v>38</v>
      </c>
      <c r="C6616" s="14" t="s">
        <v>17</v>
      </c>
      <c r="D6616" s="14" t="s">
        <v>101</v>
      </c>
      <c r="E6616" s="14" t="s">
        <v>26</v>
      </c>
      <c r="F6616" s="15">
        <v>43027.0</v>
      </c>
      <c r="G6616" s="15">
        <v>43036.0</v>
      </c>
      <c r="H6616" s="14">
        <v>0.0</v>
      </c>
      <c r="I6616" s="12">
        <f>VLOOKUP(C6616, products!$A$1:$C$8, 3, FALSE)</f>
        <v>4821</v>
      </c>
      <c r="J6616" s="12" t="str">
        <f>VLOOKUP(B6616,sales_teams!A:C,3)</f>
        <v>East</v>
      </c>
      <c r="K6616" s="12" t="str">
        <f>VLOOKUP(B6616,sales_teams!A:C,2)</f>
        <v>Rocco Neubert</v>
      </c>
      <c r="L6616" s="12" t="str">
        <f>VLOOKUP(D6616,accounts!A:G,6)</f>
        <v>United States</v>
      </c>
      <c r="M6616" s="12" t="str">
        <f>VLOOKUP(D6616,accounts!A:B,2)</f>
        <v>finance</v>
      </c>
      <c r="N6616" s="12" t="str">
        <f t="shared" si="26"/>
        <v>Oct 2017</v>
      </c>
      <c r="O6616" s="12" t="str">
        <f t="shared" si="751"/>
        <v>Oct 2017</v>
      </c>
      <c r="P6616" s="12">
        <f>VLOOKUP(D6616,accounts!A:G,4)</f>
        <v>1102.43</v>
      </c>
      <c r="Q6616" s="12">
        <f t="shared" si="752"/>
        <v>0</v>
      </c>
    </row>
    <row r="6617">
      <c r="A6617" s="14" t="s">
        <v>6796</v>
      </c>
      <c r="B6617" s="14" t="s">
        <v>38</v>
      </c>
      <c r="C6617" s="14" t="s">
        <v>20</v>
      </c>
      <c r="D6617" s="14" t="s">
        <v>71</v>
      </c>
      <c r="E6617" s="14" t="s">
        <v>5</v>
      </c>
      <c r="F6617" s="15">
        <v>43027.0</v>
      </c>
      <c r="G6617" s="15">
        <v>43035.0</v>
      </c>
      <c r="H6617" s="14">
        <v>6276.0</v>
      </c>
      <c r="I6617" s="12">
        <f>VLOOKUP(C6617, products!$A$1:$C$8, 3, FALSE)</f>
        <v>5482</v>
      </c>
      <c r="J6617" s="12" t="str">
        <f>VLOOKUP(B6617,sales_teams!A:C,3)</f>
        <v>East</v>
      </c>
      <c r="K6617" s="12" t="str">
        <f>VLOOKUP(B6617,sales_teams!A:C,2)</f>
        <v>Rocco Neubert</v>
      </c>
      <c r="L6617" s="12" t="str">
        <f>VLOOKUP(D6617,accounts!A:G,6)</f>
        <v>United States</v>
      </c>
      <c r="M6617" s="12" t="str">
        <f>VLOOKUP(D6617,accounts!A:B,2)</f>
        <v>services</v>
      </c>
      <c r="N6617" s="12" t="str">
        <f t="shared" si="26"/>
        <v>Oct 2017</v>
      </c>
      <c r="O6617" s="12" t="str">
        <f t="shared" si="751"/>
        <v>Oct 2017</v>
      </c>
      <c r="P6617" s="12">
        <f>VLOOKUP(D6617,accounts!A:G,4)</f>
        <v>2041.73</v>
      </c>
      <c r="Q6617" s="12">
        <f t="shared" si="752"/>
        <v>0</v>
      </c>
    </row>
    <row r="6618">
      <c r="A6618" s="14" t="s">
        <v>6797</v>
      </c>
      <c r="B6618" s="14" t="s">
        <v>38</v>
      </c>
      <c r="C6618" s="14" t="s">
        <v>17</v>
      </c>
      <c r="D6618" s="14" t="s">
        <v>109</v>
      </c>
      <c r="E6618" s="14" t="s">
        <v>5</v>
      </c>
      <c r="F6618" s="15">
        <v>43027.0</v>
      </c>
      <c r="G6618" s="15">
        <v>43035.0</v>
      </c>
      <c r="H6618" s="14">
        <v>4688.0</v>
      </c>
      <c r="I6618" s="12">
        <f>VLOOKUP(C6618, products!$A$1:$C$8, 3, FALSE)</f>
        <v>4821</v>
      </c>
      <c r="J6618" s="12" t="str">
        <f>VLOOKUP(B6618,sales_teams!A:C,3)</f>
        <v>East</v>
      </c>
      <c r="K6618" s="12" t="str">
        <f>VLOOKUP(B6618,sales_teams!A:C,2)</f>
        <v>Rocco Neubert</v>
      </c>
      <c r="L6618" s="12" t="str">
        <f>VLOOKUP(D6618,accounts!A:G,6)</f>
        <v>Kenya</v>
      </c>
      <c r="M6618" s="12" t="str">
        <f>VLOOKUP(D6618,accounts!A:B,2)</f>
        <v>medical</v>
      </c>
      <c r="N6618" s="12" t="str">
        <f t="shared" si="26"/>
        <v>Oct 2017</v>
      </c>
      <c r="O6618" s="12" t="str">
        <f t="shared" si="751"/>
        <v>Oct 2017</v>
      </c>
      <c r="P6618" s="12">
        <f>VLOOKUP(D6618,accounts!A:G,4)</f>
        <v>647.18</v>
      </c>
      <c r="Q6618" s="12">
        <f t="shared" si="752"/>
        <v>0</v>
      </c>
    </row>
    <row r="6619">
      <c r="A6619" s="14" t="s">
        <v>6798</v>
      </c>
      <c r="B6619" s="14" t="s">
        <v>41</v>
      </c>
      <c r="C6619" s="14" t="s">
        <v>22</v>
      </c>
      <c r="D6619" s="14" t="s">
        <v>108</v>
      </c>
      <c r="E6619" s="14" t="s">
        <v>26</v>
      </c>
      <c r="F6619" s="15">
        <v>43027.0</v>
      </c>
      <c r="G6619" s="15">
        <v>43034.0</v>
      </c>
      <c r="H6619" s="14">
        <v>0.0</v>
      </c>
      <c r="I6619" s="12">
        <f>VLOOKUP(C6619, products!$A$1:$C$8, 3, FALSE)</f>
        <v>550</v>
      </c>
      <c r="J6619" s="12" t="str">
        <f>VLOOKUP(B6619,sales_teams!A:C,3)</f>
        <v>East</v>
      </c>
      <c r="K6619" s="12" t="str">
        <f>VLOOKUP(B6619,sales_teams!A:C,2)</f>
        <v>Rocco Neubert</v>
      </c>
      <c r="L6619" s="12" t="str">
        <f>VLOOKUP(D6619,accounts!A:G,6)</f>
        <v>United States</v>
      </c>
      <c r="M6619" s="12" t="str">
        <f>VLOOKUP(D6619,accounts!A:B,2)</f>
        <v>employment</v>
      </c>
      <c r="N6619" s="12" t="str">
        <f t="shared" si="26"/>
        <v>Oct 2017</v>
      </c>
      <c r="O6619" s="12" t="str">
        <f t="shared" si="751"/>
        <v>Oct 2017</v>
      </c>
      <c r="P6619" s="12">
        <f>VLOOKUP(D6619,accounts!A:G,4)</f>
        <v>882.12</v>
      </c>
      <c r="Q6619" s="12">
        <f t="shared" si="752"/>
        <v>0</v>
      </c>
    </row>
    <row r="6620">
      <c r="A6620" s="14" t="s">
        <v>6799</v>
      </c>
      <c r="B6620" s="14" t="s">
        <v>41</v>
      </c>
      <c r="C6620" s="14" t="s">
        <v>21</v>
      </c>
      <c r="D6620" s="14" t="s">
        <v>133</v>
      </c>
      <c r="E6620" s="14" t="s">
        <v>5</v>
      </c>
      <c r="F6620" s="15">
        <v>43027.0</v>
      </c>
      <c r="G6620" s="15">
        <v>43040.0</v>
      </c>
      <c r="H6620" s="14">
        <v>3422.0</v>
      </c>
      <c r="I6620" s="12">
        <f>VLOOKUP(C6620, products!$A$1:$C$8, 3, FALSE)</f>
        <v>3393</v>
      </c>
      <c r="J6620" s="12" t="str">
        <f>VLOOKUP(B6620,sales_teams!A:C,3)</f>
        <v>East</v>
      </c>
      <c r="K6620" s="12" t="str">
        <f>VLOOKUP(B6620,sales_teams!A:C,2)</f>
        <v>Rocco Neubert</v>
      </c>
      <c r="L6620" s="12" t="str">
        <f>VLOOKUP(D6620,accounts!A:G,6)</f>
        <v>United States</v>
      </c>
      <c r="M6620" s="12" t="str">
        <f>VLOOKUP(D6620,accounts!A:B,2)</f>
        <v>finance</v>
      </c>
      <c r="N6620" s="12" t="str">
        <f t="shared" si="26"/>
        <v>Oct 2017</v>
      </c>
      <c r="O6620" s="12" t="str">
        <f t="shared" si="751"/>
        <v>Nov 2017</v>
      </c>
      <c r="P6620" s="12">
        <f>VLOOKUP(D6620,accounts!A:G,4)</f>
        <v>355.23</v>
      </c>
      <c r="Q6620" s="12">
        <f t="shared" si="752"/>
        <v>31</v>
      </c>
    </row>
    <row r="6621">
      <c r="A6621" s="14" t="s">
        <v>6800</v>
      </c>
      <c r="B6621" s="14" t="s">
        <v>42</v>
      </c>
      <c r="C6621" s="14" t="s">
        <v>19</v>
      </c>
      <c r="D6621" s="14" t="s">
        <v>68</v>
      </c>
      <c r="E6621" s="14" t="s">
        <v>26</v>
      </c>
      <c r="F6621" s="15">
        <v>43027.0</v>
      </c>
      <c r="G6621" s="15">
        <v>43028.0</v>
      </c>
      <c r="H6621" s="14">
        <v>0.0</v>
      </c>
      <c r="I6621" s="12">
        <f>VLOOKUP(C6621, products!$A$1:$C$8, 3, FALSE)</f>
        <v>55</v>
      </c>
      <c r="J6621" s="12" t="str">
        <f>VLOOKUP(B6621,sales_teams!A:C,3)</f>
        <v>East</v>
      </c>
      <c r="K6621" s="12" t="str">
        <f>VLOOKUP(B6621,sales_teams!A:C,2)</f>
        <v>Rocco Neubert</v>
      </c>
      <c r="L6621" s="12" t="str">
        <f>VLOOKUP(D6621,accounts!A:G,6)</f>
        <v>Korea</v>
      </c>
      <c r="M6621" s="12" t="str">
        <f>VLOOKUP(D6621,accounts!A:B,2)</f>
        <v>technolgy</v>
      </c>
      <c r="N6621" s="12" t="str">
        <f t="shared" si="26"/>
        <v>Oct 2017</v>
      </c>
      <c r="O6621" s="12" t="str">
        <f t="shared" si="751"/>
        <v>Oct 2017</v>
      </c>
      <c r="P6621" s="12">
        <f>VLOOKUP(D6621,accounts!A:G,4)</f>
        <v>8170.38</v>
      </c>
      <c r="Q6621" s="12">
        <f t="shared" si="752"/>
        <v>0</v>
      </c>
    </row>
    <row r="6622">
      <c r="A6622" s="14" t="s">
        <v>6801</v>
      </c>
      <c r="B6622" s="14" t="s">
        <v>42</v>
      </c>
      <c r="C6622" s="14" t="s">
        <v>17</v>
      </c>
      <c r="D6622" s="14" t="s">
        <v>83</v>
      </c>
      <c r="E6622" s="14" t="s">
        <v>5</v>
      </c>
      <c r="F6622" s="15">
        <v>43027.0</v>
      </c>
      <c r="G6622" s="15">
        <v>43078.0</v>
      </c>
      <c r="H6622" s="14">
        <v>5192.0</v>
      </c>
      <c r="I6622" s="12">
        <f>VLOOKUP(C6622, products!$A$1:$C$8, 3, FALSE)</f>
        <v>4821</v>
      </c>
      <c r="J6622" s="12" t="str">
        <f>VLOOKUP(B6622,sales_teams!A:C,3)</f>
        <v>East</v>
      </c>
      <c r="K6622" s="12" t="str">
        <f>VLOOKUP(B6622,sales_teams!A:C,2)</f>
        <v>Rocco Neubert</v>
      </c>
      <c r="L6622" s="12" t="str">
        <f>VLOOKUP(D6622,accounts!A:G,6)</f>
        <v>United States</v>
      </c>
      <c r="M6622" s="12" t="str">
        <f>VLOOKUP(D6622,accounts!A:B,2)</f>
        <v>marketing</v>
      </c>
      <c r="N6622" s="12" t="str">
        <f t="shared" si="26"/>
        <v>Oct 2017</v>
      </c>
      <c r="O6622" s="12" t="str">
        <f t="shared" si="751"/>
        <v>Dec 2017</v>
      </c>
      <c r="P6622" s="12">
        <f>VLOOKUP(D6622,accounts!A:G,4)</f>
        <v>2403.58</v>
      </c>
      <c r="Q6622" s="12">
        <f t="shared" si="752"/>
        <v>61</v>
      </c>
    </row>
    <row r="6623">
      <c r="A6623" s="14" t="s">
        <v>6802</v>
      </c>
      <c r="B6623" s="14" t="s">
        <v>43</v>
      </c>
      <c r="C6623" s="14" t="s">
        <v>18</v>
      </c>
      <c r="D6623" s="14" t="s">
        <v>68</v>
      </c>
      <c r="E6623" s="14" t="s">
        <v>5</v>
      </c>
      <c r="F6623" s="15">
        <v>43027.0</v>
      </c>
      <c r="G6623" s="15">
        <v>43036.0</v>
      </c>
      <c r="H6623" s="14">
        <v>1226.0</v>
      </c>
      <c r="I6623" s="12">
        <f>VLOOKUP(C6623, products!$A$1:$C$8, 3, FALSE)</f>
        <v>1096</v>
      </c>
      <c r="J6623" s="12" t="str">
        <f>VLOOKUP(B6623,sales_teams!A:C,3)</f>
        <v>East</v>
      </c>
      <c r="K6623" s="12" t="str">
        <f>VLOOKUP(B6623,sales_teams!A:C,2)</f>
        <v>Rocco Neubert</v>
      </c>
      <c r="L6623" s="12" t="str">
        <f>VLOOKUP(D6623,accounts!A:G,6)</f>
        <v>Korea</v>
      </c>
      <c r="M6623" s="12" t="str">
        <f>VLOOKUP(D6623,accounts!A:B,2)</f>
        <v>technolgy</v>
      </c>
      <c r="N6623" s="12" t="str">
        <f t="shared" si="26"/>
        <v>Oct 2017</v>
      </c>
      <c r="O6623" s="12" t="str">
        <f t="shared" si="751"/>
        <v>Oct 2017</v>
      </c>
      <c r="P6623" s="12">
        <f>VLOOKUP(D6623,accounts!A:G,4)</f>
        <v>8170.38</v>
      </c>
      <c r="Q6623" s="12">
        <f t="shared" si="752"/>
        <v>0</v>
      </c>
    </row>
    <row r="6624">
      <c r="A6624" s="14" t="s">
        <v>6803</v>
      </c>
      <c r="B6624" s="14" t="s">
        <v>43</v>
      </c>
      <c r="C6624" s="14" t="s">
        <v>20</v>
      </c>
      <c r="D6624" s="14" t="s">
        <v>113</v>
      </c>
      <c r="E6624" s="14" t="s">
        <v>5</v>
      </c>
      <c r="F6624" s="15">
        <v>43027.0</v>
      </c>
      <c r="G6624" s="15">
        <v>43033.0</v>
      </c>
      <c r="H6624" s="14">
        <v>4552.0</v>
      </c>
      <c r="I6624" s="12">
        <f>VLOOKUP(C6624, products!$A$1:$C$8, 3, FALSE)</f>
        <v>5482</v>
      </c>
      <c r="J6624" s="12" t="str">
        <f>VLOOKUP(B6624,sales_teams!A:C,3)</f>
        <v>East</v>
      </c>
      <c r="K6624" s="12" t="str">
        <f>VLOOKUP(B6624,sales_teams!A:C,2)</f>
        <v>Rocco Neubert</v>
      </c>
      <c r="L6624" s="12" t="str">
        <f>VLOOKUP(D6624,accounts!A:G,6)</f>
        <v>United States</v>
      </c>
      <c r="M6624" s="12" t="str">
        <f>VLOOKUP(D6624,accounts!A:B,2)</f>
        <v>retail</v>
      </c>
      <c r="N6624" s="12" t="str">
        <f t="shared" si="26"/>
        <v>Oct 2017</v>
      </c>
      <c r="O6624" s="12" t="str">
        <f t="shared" si="751"/>
        <v>Oct 2017</v>
      </c>
      <c r="P6624" s="12">
        <f>VLOOKUP(D6624,accounts!A:G,4)</f>
        <v>1388.67</v>
      </c>
      <c r="Q6624" s="12">
        <f t="shared" si="752"/>
        <v>0</v>
      </c>
    </row>
    <row r="6625">
      <c r="A6625" s="14" t="s">
        <v>6804</v>
      </c>
      <c r="B6625" s="14" t="s">
        <v>44</v>
      </c>
      <c r="C6625" s="14" t="s">
        <v>20</v>
      </c>
      <c r="D6625" s="14" t="s">
        <v>72</v>
      </c>
      <c r="E6625" s="14" t="s">
        <v>5</v>
      </c>
      <c r="F6625" s="15">
        <v>43027.0</v>
      </c>
      <c r="G6625" s="15">
        <v>43034.0</v>
      </c>
      <c r="H6625" s="14">
        <v>5569.0</v>
      </c>
      <c r="I6625" s="12">
        <f>VLOOKUP(C6625, products!$A$1:$C$8, 3, FALSE)</f>
        <v>5482</v>
      </c>
      <c r="J6625" s="12" t="str">
        <f>VLOOKUP(B6625,sales_teams!A:C,3)</f>
        <v>East</v>
      </c>
      <c r="K6625" s="12" t="str">
        <f>VLOOKUP(B6625,sales_teams!A:C,2)</f>
        <v>Rocco Neubert</v>
      </c>
      <c r="L6625" s="12" t="str">
        <f>VLOOKUP(D6625,accounts!A:G,6)</f>
        <v>United States</v>
      </c>
      <c r="M6625" s="12" t="str">
        <f>VLOOKUP(D6625,accounts!A:B,2)</f>
        <v>finance</v>
      </c>
      <c r="N6625" s="12" t="str">
        <f t="shared" si="26"/>
        <v>Oct 2017</v>
      </c>
      <c r="O6625" s="12" t="str">
        <f t="shared" si="751"/>
        <v>Oct 2017</v>
      </c>
      <c r="P6625" s="12">
        <f>VLOOKUP(D6625,accounts!A:G,4)</f>
        <v>7537.24</v>
      </c>
      <c r="Q6625" s="12">
        <f t="shared" si="752"/>
        <v>0</v>
      </c>
    </row>
    <row r="6626">
      <c r="A6626" s="14" t="s">
        <v>6805</v>
      </c>
      <c r="B6626" s="14" t="s">
        <v>44</v>
      </c>
      <c r="C6626" s="14" t="s">
        <v>17</v>
      </c>
      <c r="D6626" s="14" t="s">
        <v>93</v>
      </c>
      <c r="E6626" s="14" t="s">
        <v>5</v>
      </c>
      <c r="F6626" s="15">
        <v>43027.0</v>
      </c>
      <c r="G6626" s="15">
        <v>43028.0</v>
      </c>
      <c r="H6626" s="14">
        <v>4389.0</v>
      </c>
      <c r="I6626" s="12">
        <f>VLOOKUP(C6626, products!$A$1:$C$8, 3, FALSE)</f>
        <v>4821</v>
      </c>
      <c r="J6626" s="12" t="str">
        <f>VLOOKUP(B6626,sales_teams!A:C,3)</f>
        <v>East</v>
      </c>
      <c r="K6626" s="12" t="str">
        <f>VLOOKUP(B6626,sales_teams!A:C,2)</f>
        <v>Rocco Neubert</v>
      </c>
      <c r="L6626" s="12" t="str">
        <f>VLOOKUP(D6626,accounts!A:G,6)</f>
        <v>United States</v>
      </c>
      <c r="M6626" s="12" t="str">
        <f>VLOOKUP(D6626,accounts!A:B,2)</f>
        <v>retail</v>
      </c>
      <c r="N6626" s="12" t="str">
        <f t="shared" si="26"/>
        <v>Oct 2017</v>
      </c>
      <c r="O6626" s="12" t="str">
        <f t="shared" si="751"/>
        <v>Oct 2017</v>
      </c>
      <c r="P6626" s="12">
        <f>VLOOKUP(D6626,accounts!A:G,4)</f>
        <v>4968.91</v>
      </c>
      <c r="Q6626" s="12">
        <f t="shared" si="752"/>
        <v>0</v>
      </c>
    </row>
    <row r="6627">
      <c r="A6627" s="14" t="s">
        <v>6806</v>
      </c>
      <c r="B6627" s="14" t="s">
        <v>45</v>
      </c>
      <c r="C6627" s="14" t="s">
        <v>20</v>
      </c>
      <c r="D6627" s="14" t="s">
        <v>68</v>
      </c>
      <c r="E6627" s="14" t="s">
        <v>26</v>
      </c>
      <c r="F6627" s="15">
        <v>43027.0</v>
      </c>
      <c r="G6627" s="15">
        <v>43040.0</v>
      </c>
      <c r="H6627" s="14">
        <v>0.0</v>
      </c>
      <c r="I6627" s="12">
        <f>VLOOKUP(C6627, products!$A$1:$C$8, 3, FALSE)</f>
        <v>5482</v>
      </c>
      <c r="J6627" s="12" t="str">
        <f>VLOOKUP(B6627,sales_teams!A:C,3)</f>
        <v>East</v>
      </c>
      <c r="K6627" s="12" t="str">
        <f>VLOOKUP(B6627,sales_teams!A:C,2)</f>
        <v>Rocco Neubert</v>
      </c>
      <c r="L6627" s="12" t="str">
        <f>VLOOKUP(D6627,accounts!A:G,6)</f>
        <v>Korea</v>
      </c>
      <c r="M6627" s="12" t="str">
        <f>VLOOKUP(D6627,accounts!A:B,2)</f>
        <v>technolgy</v>
      </c>
      <c r="N6627" s="12" t="str">
        <f t="shared" si="26"/>
        <v>Oct 2017</v>
      </c>
      <c r="O6627" s="12" t="str">
        <f t="shared" si="751"/>
        <v>Nov 2017</v>
      </c>
      <c r="P6627" s="12">
        <f>VLOOKUP(D6627,accounts!A:G,4)</f>
        <v>8170.38</v>
      </c>
      <c r="Q6627" s="12">
        <f t="shared" si="752"/>
        <v>31</v>
      </c>
    </row>
    <row r="6628">
      <c r="A6628" s="14" t="s">
        <v>6807</v>
      </c>
      <c r="B6628" s="14" t="s">
        <v>48</v>
      </c>
      <c r="C6628" s="14" t="s">
        <v>21</v>
      </c>
      <c r="D6628" s="14" t="s">
        <v>103</v>
      </c>
      <c r="E6628" s="14" t="s">
        <v>26</v>
      </c>
      <c r="F6628" s="15">
        <v>43027.0</v>
      </c>
      <c r="G6628" s="15">
        <v>43029.0</v>
      </c>
      <c r="H6628" s="14">
        <v>0.0</v>
      </c>
      <c r="I6628" s="12">
        <f>VLOOKUP(C6628, products!$A$1:$C$8, 3, FALSE)</f>
        <v>3393</v>
      </c>
      <c r="J6628" s="12" t="str">
        <f>VLOOKUP(B6628,sales_teams!A:C,3)</f>
        <v>East</v>
      </c>
      <c r="K6628" s="12" t="str">
        <f>VLOOKUP(B6628,sales_teams!A:C,2)</f>
        <v>Rocco Neubert</v>
      </c>
      <c r="L6628" s="12" t="str">
        <f>VLOOKUP(D6628,accounts!A:G,6)</f>
        <v>Norway</v>
      </c>
      <c r="M6628" s="12" t="str">
        <f>VLOOKUP(D6628,accounts!A:B,2)</f>
        <v>technolgy</v>
      </c>
      <c r="N6628" s="12" t="str">
        <f t="shared" si="26"/>
        <v>Oct 2017</v>
      </c>
      <c r="O6628" s="12" t="str">
        <f t="shared" si="751"/>
        <v>Oct 2017</v>
      </c>
      <c r="P6628" s="12">
        <f>VLOOKUP(D6628,accounts!A:G,4)</f>
        <v>1223.72</v>
      </c>
      <c r="Q6628" s="12">
        <f t="shared" si="752"/>
        <v>0</v>
      </c>
    </row>
    <row r="6629">
      <c r="A6629" s="14" t="s">
        <v>6808</v>
      </c>
      <c r="B6629" s="14" t="s">
        <v>48</v>
      </c>
      <c r="C6629" s="14" t="s">
        <v>22</v>
      </c>
      <c r="D6629" s="14" t="s">
        <v>94</v>
      </c>
      <c r="E6629" s="14" t="s">
        <v>5</v>
      </c>
      <c r="F6629" s="15">
        <v>43027.0</v>
      </c>
      <c r="G6629" s="15">
        <v>43034.0</v>
      </c>
      <c r="H6629" s="14">
        <v>451.0</v>
      </c>
      <c r="I6629" s="12">
        <f>VLOOKUP(C6629, products!$A$1:$C$8, 3, FALSE)</f>
        <v>550</v>
      </c>
      <c r="J6629" s="12" t="str">
        <f>VLOOKUP(B6629,sales_teams!A:C,3)</f>
        <v>East</v>
      </c>
      <c r="K6629" s="12" t="str">
        <f>VLOOKUP(B6629,sales_teams!A:C,2)</f>
        <v>Rocco Neubert</v>
      </c>
      <c r="L6629" s="12" t="str">
        <f>VLOOKUP(D6629,accounts!A:G,6)</f>
        <v>United States</v>
      </c>
      <c r="M6629" s="12" t="str">
        <f>VLOOKUP(D6629,accounts!A:B,2)</f>
        <v>medical</v>
      </c>
      <c r="N6629" s="12" t="str">
        <f t="shared" si="26"/>
        <v>Oct 2017</v>
      </c>
      <c r="O6629" s="12" t="str">
        <f t="shared" si="751"/>
        <v>Oct 2017</v>
      </c>
      <c r="P6629" s="12">
        <f>VLOOKUP(D6629,accounts!A:G,4)</f>
        <v>3922.42</v>
      </c>
      <c r="Q6629" s="12">
        <f t="shared" si="752"/>
        <v>0</v>
      </c>
    </row>
    <row r="6630">
      <c r="A6630" s="14" t="s">
        <v>6809</v>
      </c>
      <c r="B6630" s="14" t="s">
        <v>49</v>
      </c>
      <c r="C6630" s="14" t="s">
        <v>21</v>
      </c>
      <c r="D6630" s="14" t="s">
        <v>81</v>
      </c>
      <c r="E6630" s="14" t="s">
        <v>26</v>
      </c>
      <c r="F6630" s="15">
        <v>43027.0</v>
      </c>
      <c r="G6630" s="15">
        <v>43067.0</v>
      </c>
      <c r="H6630" s="14">
        <v>0.0</v>
      </c>
      <c r="I6630" s="12">
        <f>VLOOKUP(C6630, products!$A$1:$C$8, 3, FALSE)</f>
        <v>3393</v>
      </c>
      <c r="J6630" s="12" t="str">
        <f>VLOOKUP(B6630,sales_teams!A:C,3)</f>
        <v>West</v>
      </c>
      <c r="K6630" s="12" t="str">
        <f>VLOOKUP(B6630,sales_teams!A:C,2)</f>
        <v>Summer Sewald</v>
      </c>
      <c r="L6630" s="12" t="str">
        <f>VLOOKUP(D6630,accounts!A:G,6)</f>
        <v>United States</v>
      </c>
      <c r="M6630" s="12" t="str">
        <f>VLOOKUP(D6630,accounts!A:B,2)</f>
        <v>retail</v>
      </c>
      <c r="N6630" s="12" t="str">
        <f t="shared" si="26"/>
        <v>Oct 2017</v>
      </c>
      <c r="O6630" s="12" t="str">
        <f t="shared" si="751"/>
        <v>Nov 2017</v>
      </c>
      <c r="P6630" s="12">
        <f>VLOOKUP(D6630,accounts!A:G,4)</f>
        <v>2437.85</v>
      </c>
      <c r="Q6630" s="12">
        <f t="shared" si="752"/>
        <v>31</v>
      </c>
    </row>
    <row r="6631">
      <c r="A6631" s="14" t="s">
        <v>6810</v>
      </c>
      <c r="B6631" s="14" t="s">
        <v>49</v>
      </c>
      <c r="C6631" s="14" t="s">
        <v>22</v>
      </c>
      <c r="D6631" s="14" t="s">
        <v>69</v>
      </c>
      <c r="E6631" s="14" t="s">
        <v>5</v>
      </c>
      <c r="F6631" s="15">
        <v>43027.0</v>
      </c>
      <c r="G6631" s="15">
        <v>43029.0</v>
      </c>
      <c r="H6631" s="14">
        <v>553.0</v>
      </c>
      <c r="I6631" s="12">
        <f>VLOOKUP(C6631, products!$A$1:$C$8, 3, FALSE)</f>
        <v>550</v>
      </c>
      <c r="J6631" s="12" t="str">
        <f>VLOOKUP(B6631,sales_teams!A:C,3)</f>
        <v>West</v>
      </c>
      <c r="K6631" s="12" t="str">
        <f>VLOOKUP(B6631,sales_teams!A:C,2)</f>
        <v>Summer Sewald</v>
      </c>
      <c r="L6631" s="12" t="str">
        <f>VLOOKUP(D6631,accounts!A:G,6)</f>
        <v>United States</v>
      </c>
      <c r="M6631" s="12" t="str">
        <f>VLOOKUP(D6631,accounts!A:B,2)</f>
        <v>marketing</v>
      </c>
      <c r="N6631" s="12" t="str">
        <f t="shared" si="26"/>
        <v>Oct 2017</v>
      </c>
      <c r="O6631" s="12" t="str">
        <f t="shared" si="751"/>
        <v>Oct 2017</v>
      </c>
      <c r="P6631" s="12">
        <f>VLOOKUP(D6631,accounts!A:G,4)</f>
        <v>2952.73</v>
      </c>
      <c r="Q6631" s="12">
        <f t="shared" si="752"/>
        <v>0</v>
      </c>
    </row>
    <row r="6632">
      <c r="A6632" s="14" t="s">
        <v>6811</v>
      </c>
      <c r="B6632" s="14" t="s">
        <v>50</v>
      </c>
      <c r="C6632" s="14" t="s">
        <v>17</v>
      </c>
      <c r="D6632" s="14" t="s">
        <v>131</v>
      </c>
      <c r="E6632" s="14" t="s">
        <v>26</v>
      </c>
      <c r="F6632" s="15">
        <v>43027.0</v>
      </c>
      <c r="G6632" s="15">
        <v>43037.0</v>
      </c>
      <c r="H6632" s="14">
        <v>0.0</v>
      </c>
      <c r="I6632" s="12">
        <f>VLOOKUP(C6632, products!$A$1:$C$8, 3, FALSE)</f>
        <v>4821</v>
      </c>
      <c r="J6632" s="12" t="str">
        <f>VLOOKUP(B6632,sales_teams!A:C,3)</f>
        <v>West</v>
      </c>
      <c r="K6632" s="12" t="str">
        <f>VLOOKUP(B6632,sales_teams!A:C,2)</f>
        <v>Summer Sewald</v>
      </c>
      <c r="L6632" s="12" t="str">
        <f>VLOOKUP(D6632,accounts!A:G,6)</f>
        <v>United States</v>
      </c>
      <c r="M6632" s="12" t="str">
        <f>VLOOKUP(D6632,accounts!A:B,2)</f>
        <v>marketing</v>
      </c>
      <c r="N6632" s="12" t="str">
        <f t="shared" si="26"/>
        <v>Oct 2017</v>
      </c>
      <c r="O6632" s="12" t="str">
        <f t="shared" si="751"/>
        <v>Oct 2017</v>
      </c>
      <c r="P6632" s="12">
        <f>VLOOKUP(D6632,accounts!A:G,4)</f>
        <v>45.39</v>
      </c>
      <c r="Q6632" s="12">
        <f t="shared" si="752"/>
        <v>0</v>
      </c>
    </row>
    <row r="6633">
      <c r="A6633" s="14" t="s">
        <v>6812</v>
      </c>
      <c r="B6633" s="14" t="s">
        <v>51</v>
      </c>
      <c r="C6633" s="14" t="s">
        <v>22</v>
      </c>
      <c r="D6633" s="14" t="s">
        <v>124</v>
      </c>
      <c r="E6633" s="14" t="s">
        <v>5</v>
      </c>
      <c r="F6633" s="15">
        <v>43027.0</v>
      </c>
      <c r="G6633" s="15">
        <v>43040.0</v>
      </c>
      <c r="H6633" s="14">
        <v>524.0</v>
      </c>
      <c r="I6633" s="12">
        <f>VLOOKUP(C6633, products!$A$1:$C$8, 3, FALSE)</f>
        <v>550</v>
      </c>
      <c r="J6633" s="12" t="str">
        <f>VLOOKUP(B6633,sales_teams!A:C,3)</f>
        <v>West</v>
      </c>
      <c r="K6633" s="12" t="str">
        <f>VLOOKUP(B6633,sales_teams!A:C,2)</f>
        <v>Summer Sewald</v>
      </c>
      <c r="L6633" s="12" t="str">
        <f>VLOOKUP(D6633,accounts!A:G,6)</f>
        <v>United States</v>
      </c>
      <c r="M6633" s="12" t="str">
        <f>VLOOKUP(D6633,accounts!A:B,2)</f>
        <v>retail</v>
      </c>
      <c r="N6633" s="12" t="str">
        <f t="shared" si="26"/>
        <v>Oct 2017</v>
      </c>
      <c r="O6633" s="12" t="str">
        <f t="shared" si="751"/>
        <v>Nov 2017</v>
      </c>
      <c r="P6633" s="12">
        <f>VLOOKUP(D6633,accounts!A:G,4)</f>
        <v>497.11</v>
      </c>
      <c r="Q6633" s="12">
        <f t="shared" si="752"/>
        <v>31</v>
      </c>
    </row>
    <row r="6634">
      <c r="A6634" s="14" t="s">
        <v>6813</v>
      </c>
      <c r="B6634" s="14" t="s">
        <v>54</v>
      </c>
      <c r="C6634" s="14" t="s">
        <v>21</v>
      </c>
      <c r="D6634" s="14" t="s">
        <v>77</v>
      </c>
      <c r="E6634" s="14" t="s">
        <v>26</v>
      </c>
      <c r="F6634" s="15">
        <v>43027.0</v>
      </c>
      <c r="G6634" s="15">
        <v>43029.0</v>
      </c>
      <c r="H6634" s="14">
        <v>0.0</v>
      </c>
      <c r="I6634" s="12">
        <f>VLOOKUP(C6634, products!$A$1:$C$8, 3, FALSE)</f>
        <v>3393</v>
      </c>
      <c r="J6634" s="12" t="str">
        <f>VLOOKUP(B6634,sales_teams!A:C,3)</f>
        <v>West</v>
      </c>
      <c r="K6634" s="12" t="str">
        <f>VLOOKUP(B6634,sales_teams!A:C,2)</f>
        <v>Summer Sewald</v>
      </c>
      <c r="L6634" s="12" t="str">
        <f>VLOOKUP(D6634,accounts!A:G,6)</f>
        <v>United States</v>
      </c>
      <c r="M6634" s="12" t="str">
        <f>VLOOKUP(D6634,accounts!A:B,2)</f>
        <v>retail</v>
      </c>
      <c r="N6634" s="12" t="str">
        <f t="shared" si="26"/>
        <v>Oct 2017</v>
      </c>
      <c r="O6634" s="12" t="str">
        <f t="shared" si="751"/>
        <v>Oct 2017</v>
      </c>
      <c r="P6634" s="12">
        <f>VLOOKUP(D6634,accounts!A:G,4)</f>
        <v>1419.98</v>
      </c>
      <c r="Q6634" s="12">
        <f t="shared" si="752"/>
        <v>0</v>
      </c>
    </row>
    <row r="6635">
      <c r="A6635" s="14" t="s">
        <v>6814</v>
      </c>
      <c r="B6635" s="14" t="s">
        <v>57</v>
      </c>
      <c r="C6635" s="14" t="s">
        <v>18</v>
      </c>
      <c r="D6635" s="14" t="s">
        <v>94</v>
      </c>
      <c r="E6635" s="14" t="s">
        <v>26</v>
      </c>
      <c r="F6635" s="15">
        <v>43027.0</v>
      </c>
      <c r="G6635" s="15">
        <v>43039.0</v>
      </c>
      <c r="H6635" s="14">
        <v>0.0</v>
      </c>
      <c r="I6635" s="12">
        <f>VLOOKUP(C6635, products!$A$1:$C$8, 3, FALSE)</f>
        <v>1096</v>
      </c>
      <c r="J6635" s="12" t="str">
        <f>VLOOKUP(B6635,sales_teams!A:C,3)</f>
        <v>West</v>
      </c>
      <c r="K6635" s="12" t="str">
        <f>VLOOKUP(B6635,sales_teams!A:C,2)</f>
        <v>Summer Sewald</v>
      </c>
      <c r="L6635" s="12" t="str">
        <f>VLOOKUP(D6635,accounts!A:G,6)</f>
        <v>United States</v>
      </c>
      <c r="M6635" s="12" t="str">
        <f>VLOOKUP(D6635,accounts!A:B,2)</f>
        <v>medical</v>
      </c>
      <c r="N6635" s="12" t="str">
        <f t="shared" si="26"/>
        <v>Oct 2017</v>
      </c>
      <c r="O6635" s="12" t="str">
        <f t="shared" si="751"/>
        <v>Oct 2017</v>
      </c>
      <c r="P6635" s="12">
        <f>VLOOKUP(D6635,accounts!A:G,4)</f>
        <v>3922.42</v>
      </c>
      <c r="Q6635" s="12">
        <f t="shared" si="752"/>
        <v>0</v>
      </c>
    </row>
    <row r="6636">
      <c r="A6636" s="14" t="s">
        <v>6815</v>
      </c>
      <c r="B6636" s="14" t="s">
        <v>57</v>
      </c>
      <c r="C6636" s="14" t="s">
        <v>19</v>
      </c>
      <c r="D6636" s="14" t="s">
        <v>83</v>
      </c>
      <c r="E6636" s="14" t="s">
        <v>5</v>
      </c>
      <c r="F6636" s="15">
        <v>43027.0</v>
      </c>
      <c r="G6636" s="15">
        <v>43035.0</v>
      </c>
      <c r="H6636" s="14">
        <v>53.0</v>
      </c>
      <c r="I6636" s="12">
        <f>VLOOKUP(C6636, products!$A$1:$C$8, 3, FALSE)</f>
        <v>55</v>
      </c>
      <c r="J6636" s="12" t="str">
        <f>VLOOKUP(B6636,sales_teams!A:C,3)</f>
        <v>West</v>
      </c>
      <c r="K6636" s="12" t="str">
        <f>VLOOKUP(B6636,sales_teams!A:C,2)</f>
        <v>Summer Sewald</v>
      </c>
      <c r="L6636" s="12" t="str">
        <f>VLOOKUP(D6636,accounts!A:G,6)</f>
        <v>United States</v>
      </c>
      <c r="M6636" s="12" t="str">
        <f>VLOOKUP(D6636,accounts!A:B,2)</f>
        <v>marketing</v>
      </c>
      <c r="N6636" s="12" t="str">
        <f t="shared" si="26"/>
        <v>Oct 2017</v>
      </c>
      <c r="O6636" s="12" t="str">
        <f t="shared" si="751"/>
        <v>Oct 2017</v>
      </c>
      <c r="P6636" s="12">
        <f>VLOOKUP(D6636,accounts!A:G,4)</f>
        <v>2403.58</v>
      </c>
      <c r="Q6636" s="12">
        <f t="shared" si="752"/>
        <v>0</v>
      </c>
    </row>
    <row r="6637">
      <c r="A6637" s="14" t="s">
        <v>6816</v>
      </c>
      <c r="B6637" s="14" t="s">
        <v>57</v>
      </c>
      <c r="C6637" s="14" t="s">
        <v>21</v>
      </c>
      <c r="D6637" s="14" t="s">
        <v>142</v>
      </c>
      <c r="E6637" s="14" t="s">
        <v>5</v>
      </c>
      <c r="F6637" s="15">
        <v>43027.0</v>
      </c>
      <c r="G6637" s="15">
        <v>43028.0</v>
      </c>
      <c r="H6637" s="14">
        <v>2749.0</v>
      </c>
      <c r="I6637" s="12">
        <f>VLOOKUP(C6637, products!$A$1:$C$8, 3, FALSE)</f>
        <v>3393</v>
      </c>
      <c r="J6637" s="12" t="str">
        <f>VLOOKUP(B6637,sales_teams!A:C,3)</f>
        <v>West</v>
      </c>
      <c r="K6637" s="12" t="str">
        <f>VLOOKUP(B6637,sales_teams!A:C,2)</f>
        <v>Summer Sewald</v>
      </c>
      <c r="L6637" s="12" t="str">
        <f>VLOOKUP(D6637,accounts!A:G,6)</f>
        <v>United States</v>
      </c>
      <c r="M6637" s="12" t="str">
        <f>VLOOKUP(D6637,accounts!A:B,2)</f>
        <v>employment</v>
      </c>
      <c r="N6637" s="12" t="str">
        <f t="shared" si="26"/>
        <v>Oct 2017</v>
      </c>
      <c r="O6637" s="12" t="str">
        <f t="shared" si="751"/>
        <v>Oct 2017</v>
      </c>
      <c r="P6637" s="12">
        <f>VLOOKUP(D6637,accounts!A:G,4)</f>
        <v>291.27</v>
      </c>
      <c r="Q6637" s="12">
        <f t="shared" si="752"/>
        <v>0</v>
      </c>
    </row>
    <row r="6638">
      <c r="A6638" s="14" t="s">
        <v>6817</v>
      </c>
      <c r="B6638" s="14" t="s">
        <v>58</v>
      </c>
      <c r="C6638" s="14" t="s">
        <v>17</v>
      </c>
      <c r="D6638" s="14" t="s">
        <v>113</v>
      </c>
      <c r="E6638" s="14" t="s">
        <v>26</v>
      </c>
      <c r="F6638" s="15">
        <v>43027.0</v>
      </c>
      <c r="G6638" s="15">
        <v>43034.0</v>
      </c>
      <c r="H6638" s="14">
        <v>0.0</v>
      </c>
      <c r="I6638" s="12">
        <f>VLOOKUP(C6638, products!$A$1:$C$8, 3, FALSE)</f>
        <v>4821</v>
      </c>
      <c r="J6638" s="12" t="str">
        <f>VLOOKUP(B6638,sales_teams!A:C,3)</f>
        <v>West</v>
      </c>
      <c r="K6638" s="12" t="str">
        <f>VLOOKUP(B6638,sales_teams!A:C,2)</f>
        <v>Summer Sewald</v>
      </c>
      <c r="L6638" s="12" t="str">
        <f>VLOOKUP(D6638,accounts!A:G,6)</f>
        <v>United States</v>
      </c>
      <c r="M6638" s="12" t="str">
        <f>VLOOKUP(D6638,accounts!A:B,2)</f>
        <v>retail</v>
      </c>
      <c r="N6638" s="12" t="str">
        <f t="shared" si="26"/>
        <v>Oct 2017</v>
      </c>
      <c r="O6638" s="12" t="str">
        <f t="shared" si="751"/>
        <v>Oct 2017</v>
      </c>
      <c r="P6638" s="12">
        <f>VLOOKUP(D6638,accounts!A:G,4)</f>
        <v>1388.67</v>
      </c>
      <c r="Q6638" s="12">
        <f t="shared" si="752"/>
        <v>0</v>
      </c>
    </row>
    <row r="6639">
      <c r="A6639" s="14" t="s">
        <v>6818</v>
      </c>
      <c r="B6639" s="14" t="s">
        <v>58</v>
      </c>
      <c r="C6639" s="14" t="s">
        <v>17</v>
      </c>
      <c r="D6639" s="14" t="s">
        <v>128</v>
      </c>
      <c r="E6639" s="14" t="s">
        <v>26</v>
      </c>
      <c r="F6639" s="15">
        <v>43027.0</v>
      </c>
      <c r="G6639" s="15">
        <v>43029.0</v>
      </c>
      <c r="H6639" s="14">
        <v>0.0</v>
      </c>
      <c r="I6639" s="12">
        <f>VLOOKUP(C6639, products!$A$1:$C$8, 3, FALSE)</f>
        <v>4821</v>
      </c>
      <c r="J6639" s="12" t="str">
        <f>VLOOKUP(B6639,sales_teams!A:C,3)</f>
        <v>West</v>
      </c>
      <c r="K6639" s="12" t="str">
        <f>VLOOKUP(B6639,sales_teams!A:C,2)</f>
        <v>Summer Sewald</v>
      </c>
      <c r="L6639" s="12" t="str">
        <f>VLOOKUP(D6639,accounts!A:G,6)</f>
        <v>United States</v>
      </c>
      <c r="M6639" s="12" t="str">
        <f>VLOOKUP(D6639,accounts!A:B,2)</f>
        <v>telecommunications</v>
      </c>
      <c r="N6639" s="12" t="str">
        <f t="shared" si="26"/>
        <v>Oct 2017</v>
      </c>
      <c r="O6639" s="12" t="str">
        <f t="shared" si="751"/>
        <v>Oct 2017</v>
      </c>
      <c r="P6639" s="12">
        <f>VLOOKUP(D6639,accounts!A:G,4)</f>
        <v>1188.42</v>
      </c>
      <c r="Q6639" s="12">
        <f t="shared" si="752"/>
        <v>0</v>
      </c>
    </row>
    <row r="6640">
      <c r="A6640" s="14" t="s">
        <v>6819</v>
      </c>
      <c r="B6640" s="14" t="s">
        <v>58</v>
      </c>
      <c r="C6640" s="14" t="s">
        <v>20</v>
      </c>
      <c r="D6640" s="14" t="s">
        <v>111</v>
      </c>
      <c r="E6640" s="14" t="s">
        <v>5</v>
      </c>
      <c r="F6640" s="15">
        <v>43027.0</v>
      </c>
      <c r="G6640" s="15">
        <v>43028.0</v>
      </c>
      <c r="H6640" s="14">
        <v>5368.0</v>
      </c>
      <c r="I6640" s="12">
        <f>VLOOKUP(C6640, products!$A$1:$C$8, 3, FALSE)</f>
        <v>5482</v>
      </c>
      <c r="J6640" s="12" t="str">
        <f>VLOOKUP(B6640,sales_teams!A:C,3)</f>
        <v>West</v>
      </c>
      <c r="K6640" s="12" t="str">
        <f>VLOOKUP(B6640,sales_teams!A:C,2)</f>
        <v>Summer Sewald</v>
      </c>
      <c r="L6640" s="12" t="str">
        <f>VLOOKUP(D6640,accounts!A:G,6)</f>
        <v>United States</v>
      </c>
      <c r="M6640" s="12" t="str">
        <f>VLOOKUP(D6640,accounts!A:B,2)</f>
        <v>retail</v>
      </c>
      <c r="N6640" s="12" t="str">
        <f t="shared" si="26"/>
        <v>Oct 2017</v>
      </c>
      <c r="O6640" s="12" t="str">
        <f t="shared" si="751"/>
        <v>Oct 2017</v>
      </c>
      <c r="P6640" s="12">
        <f>VLOOKUP(D6640,accounts!A:G,4)</f>
        <v>223.8</v>
      </c>
      <c r="Q6640" s="12">
        <f t="shared" si="752"/>
        <v>0</v>
      </c>
    </row>
    <row r="6641">
      <c r="A6641" s="14" t="s">
        <v>6820</v>
      </c>
      <c r="B6641" s="14" t="s">
        <v>60</v>
      </c>
      <c r="C6641" s="14" t="s">
        <v>17</v>
      </c>
      <c r="D6641" s="14" t="s">
        <v>64</v>
      </c>
      <c r="E6641" s="14" t="s">
        <v>5</v>
      </c>
      <c r="F6641" s="15">
        <v>43027.0</v>
      </c>
      <c r="G6641" s="15">
        <v>43094.0</v>
      </c>
      <c r="H6641" s="14">
        <v>4734.0</v>
      </c>
      <c r="I6641" s="12">
        <f>VLOOKUP(C6641, products!$A$1:$C$8, 3, FALSE)</f>
        <v>4821</v>
      </c>
      <c r="J6641" s="12" t="str">
        <f>VLOOKUP(B6641,sales_teams!A:C,3)</f>
        <v>West</v>
      </c>
      <c r="K6641" s="12" t="str">
        <f>VLOOKUP(B6641,sales_teams!A:C,2)</f>
        <v>Summer Sewald</v>
      </c>
      <c r="L6641" s="12" t="str">
        <f>VLOOKUP(D6641,accounts!A:G,6)</f>
        <v>United States</v>
      </c>
      <c r="M6641" s="12" t="str">
        <f>VLOOKUP(D6641,accounts!A:B,2)</f>
        <v>software</v>
      </c>
      <c r="N6641" s="12" t="str">
        <f t="shared" si="26"/>
        <v>Oct 2017</v>
      </c>
      <c r="O6641" s="12" t="str">
        <f t="shared" si="751"/>
        <v>Dec 2017</v>
      </c>
      <c r="P6641" s="12">
        <f>VLOOKUP(D6641,accounts!A:G,4)</f>
        <v>11698.03</v>
      </c>
      <c r="Q6641" s="12">
        <f t="shared" si="752"/>
        <v>61</v>
      </c>
    </row>
    <row r="6642">
      <c r="A6642" s="14" t="s">
        <v>6821</v>
      </c>
      <c r="B6642" s="14" t="s">
        <v>60</v>
      </c>
      <c r="C6642" s="14" t="s">
        <v>21</v>
      </c>
      <c r="D6642" s="14" t="s">
        <v>66</v>
      </c>
      <c r="E6642" s="14" t="s">
        <v>5</v>
      </c>
      <c r="F6642" s="15">
        <v>43027.0</v>
      </c>
      <c r="G6642" s="15">
        <v>43085.0</v>
      </c>
      <c r="H6642" s="14">
        <v>3089.0</v>
      </c>
      <c r="I6642" s="12">
        <f>VLOOKUP(C6642, products!$A$1:$C$8, 3, FALSE)</f>
        <v>3393</v>
      </c>
      <c r="J6642" s="12" t="str">
        <f>VLOOKUP(B6642,sales_teams!A:C,3)</f>
        <v>West</v>
      </c>
      <c r="K6642" s="12" t="str">
        <f>VLOOKUP(B6642,sales_teams!A:C,2)</f>
        <v>Summer Sewald</v>
      </c>
      <c r="L6642" s="12" t="str">
        <f>VLOOKUP(D6642,accounts!A:G,6)</f>
        <v>United States</v>
      </c>
      <c r="M6642" s="12" t="str">
        <f>VLOOKUP(D6642,accounts!A:B,2)</f>
        <v>medical</v>
      </c>
      <c r="N6642" s="12" t="str">
        <f t="shared" si="26"/>
        <v>Oct 2017</v>
      </c>
      <c r="O6642" s="12" t="str">
        <f t="shared" si="751"/>
        <v>Dec 2017</v>
      </c>
      <c r="P6642" s="12">
        <f>VLOOKUP(D6642,accounts!A:G,4)</f>
        <v>4.54</v>
      </c>
      <c r="Q6642" s="12">
        <f t="shared" si="752"/>
        <v>61</v>
      </c>
    </row>
    <row r="6643">
      <c r="A6643" s="14" t="s">
        <v>6822</v>
      </c>
      <c r="B6643" s="14" t="s">
        <v>32</v>
      </c>
      <c r="C6643" s="14" t="s">
        <v>21</v>
      </c>
      <c r="D6643" s="14" t="s">
        <v>90</v>
      </c>
      <c r="E6643" s="14" t="s">
        <v>26</v>
      </c>
      <c r="F6643" s="15">
        <v>43028.0</v>
      </c>
      <c r="G6643" s="15">
        <v>43029.0</v>
      </c>
      <c r="H6643" s="14">
        <v>0.0</v>
      </c>
      <c r="I6643" s="12">
        <f>VLOOKUP(C6643, products!$A$1:$C$8, 3, FALSE)</f>
        <v>3393</v>
      </c>
      <c r="J6643" s="12" t="str">
        <f>VLOOKUP(B6643,sales_teams!A:C,3)</f>
        <v>Central</v>
      </c>
      <c r="K6643" s="12" t="str">
        <f>VLOOKUP(B6643,sales_teams!A:C,2)</f>
        <v>Dustin Brinkmann</v>
      </c>
      <c r="L6643" s="12" t="str">
        <f>VLOOKUP(D6643,accounts!A:G,6)</f>
        <v>United States</v>
      </c>
      <c r="M6643" s="12" t="str">
        <f>VLOOKUP(D6643,accounts!A:B,2)</f>
        <v>software</v>
      </c>
      <c r="N6643" s="12" t="str">
        <f t="shared" si="26"/>
        <v>Oct 2017</v>
      </c>
      <c r="O6643" s="12" t="str">
        <f t="shared" si="751"/>
        <v>Oct 2017</v>
      </c>
      <c r="P6643" s="12">
        <f>VLOOKUP(D6643,accounts!A:G,4)</f>
        <v>4618</v>
      </c>
      <c r="Q6643" s="12">
        <f t="shared" si="752"/>
        <v>0</v>
      </c>
    </row>
    <row r="6644">
      <c r="A6644" s="14" t="s">
        <v>6823</v>
      </c>
      <c r="B6644" s="14" t="s">
        <v>32</v>
      </c>
      <c r="C6644" s="14" t="s">
        <v>19</v>
      </c>
      <c r="D6644" s="14" t="s">
        <v>127</v>
      </c>
      <c r="E6644" s="14" t="s">
        <v>5</v>
      </c>
      <c r="F6644" s="15">
        <v>43028.0</v>
      </c>
      <c r="G6644" s="15">
        <v>43038.0</v>
      </c>
      <c r="H6644" s="14">
        <v>54.0</v>
      </c>
      <c r="I6644" s="12">
        <f>VLOOKUP(C6644, products!$A$1:$C$8, 3, FALSE)</f>
        <v>55</v>
      </c>
      <c r="J6644" s="12" t="str">
        <f>VLOOKUP(B6644,sales_teams!A:C,3)</f>
        <v>Central</v>
      </c>
      <c r="K6644" s="12" t="str">
        <f>VLOOKUP(B6644,sales_teams!A:C,2)</f>
        <v>Dustin Brinkmann</v>
      </c>
      <c r="L6644" s="12" t="str">
        <f>VLOOKUP(D6644,accounts!A:G,6)</f>
        <v>United States</v>
      </c>
      <c r="M6644" s="12" t="str">
        <f>VLOOKUP(D6644,accounts!A:B,2)</f>
        <v>telecommunications</v>
      </c>
      <c r="N6644" s="12" t="str">
        <f t="shared" si="26"/>
        <v>Oct 2017</v>
      </c>
      <c r="O6644" s="12" t="str">
        <f t="shared" si="751"/>
        <v>Oct 2017</v>
      </c>
      <c r="P6644" s="12">
        <f>VLOOKUP(D6644,accounts!A:G,4)</f>
        <v>86.68</v>
      </c>
      <c r="Q6644" s="12">
        <f t="shared" si="752"/>
        <v>0</v>
      </c>
    </row>
    <row r="6645">
      <c r="A6645" s="14" t="s">
        <v>6824</v>
      </c>
      <c r="B6645" s="14" t="s">
        <v>34</v>
      </c>
      <c r="C6645" s="14" t="s">
        <v>17</v>
      </c>
      <c r="D6645" s="14" t="s">
        <v>129</v>
      </c>
      <c r="E6645" s="14" t="s">
        <v>5</v>
      </c>
      <c r="F6645" s="15">
        <v>43028.0</v>
      </c>
      <c r="G6645" s="15">
        <v>43035.0</v>
      </c>
      <c r="H6645" s="14">
        <v>4345.0</v>
      </c>
      <c r="I6645" s="12">
        <f>VLOOKUP(C6645, products!$A$1:$C$8, 3, FALSE)</f>
        <v>4821</v>
      </c>
      <c r="J6645" s="12" t="str">
        <f>VLOOKUP(B6645,sales_teams!A:C,3)</f>
        <v>Central</v>
      </c>
      <c r="K6645" s="12" t="str">
        <f>VLOOKUP(B6645,sales_teams!A:C,2)</f>
        <v>Dustin Brinkmann</v>
      </c>
      <c r="L6645" s="12" t="str">
        <f>VLOOKUP(D6645,accounts!A:G,6)</f>
        <v>United States</v>
      </c>
      <c r="M6645" s="12" t="str">
        <f>VLOOKUP(D6645,accounts!A:B,2)</f>
        <v>medical</v>
      </c>
      <c r="N6645" s="12" t="str">
        <f t="shared" si="26"/>
        <v>Oct 2017</v>
      </c>
      <c r="O6645" s="12" t="str">
        <f t="shared" si="751"/>
        <v>Oct 2017</v>
      </c>
      <c r="P6645" s="12">
        <f>VLOOKUP(D6645,accounts!A:G,4)</f>
        <v>2818.38</v>
      </c>
      <c r="Q6645" s="12">
        <f t="shared" si="752"/>
        <v>0</v>
      </c>
    </row>
    <row r="6646">
      <c r="A6646" s="14" t="s">
        <v>6825</v>
      </c>
      <c r="B6646" s="14" t="s">
        <v>35</v>
      </c>
      <c r="C6646" s="14" t="s">
        <v>21</v>
      </c>
      <c r="D6646" s="14" t="s">
        <v>71</v>
      </c>
      <c r="E6646" s="14" t="s">
        <v>5</v>
      </c>
      <c r="F6646" s="15">
        <v>43028.0</v>
      </c>
      <c r="G6646" s="15">
        <v>43035.0</v>
      </c>
      <c r="H6646" s="14">
        <v>3848.0</v>
      </c>
      <c r="I6646" s="12">
        <f>VLOOKUP(C6646, products!$A$1:$C$8, 3, FALSE)</f>
        <v>3393</v>
      </c>
      <c r="J6646" s="12" t="str">
        <f>VLOOKUP(B6646,sales_teams!A:C,3)</f>
        <v>Central</v>
      </c>
      <c r="K6646" s="12" t="str">
        <f>VLOOKUP(B6646,sales_teams!A:C,2)</f>
        <v>Dustin Brinkmann</v>
      </c>
      <c r="L6646" s="12" t="str">
        <f>VLOOKUP(D6646,accounts!A:G,6)</f>
        <v>United States</v>
      </c>
      <c r="M6646" s="12" t="str">
        <f>VLOOKUP(D6646,accounts!A:B,2)</f>
        <v>services</v>
      </c>
      <c r="N6646" s="12" t="str">
        <f t="shared" si="26"/>
        <v>Oct 2017</v>
      </c>
      <c r="O6646" s="12" t="str">
        <f t="shared" si="751"/>
        <v>Oct 2017</v>
      </c>
      <c r="P6646" s="12">
        <f>VLOOKUP(D6646,accounts!A:G,4)</f>
        <v>2041.73</v>
      </c>
      <c r="Q6646" s="12">
        <f t="shared" si="752"/>
        <v>0</v>
      </c>
    </row>
    <row r="6647">
      <c r="A6647" s="14" t="s">
        <v>6826</v>
      </c>
      <c r="B6647" s="14" t="s">
        <v>36</v>
      </c>
      <c r="C6647" s="14" t="s">
        <v>17</v>
      </c>
      <c r="D6647" s="14" t="s">
        <v>121</v>
      </c>
      <c r="E6647" s="14" t="s">
        <v>5</v>
      </c>
      <c r="F6647" s="15">
        <v>43028.0</v>
      </c>
      <c r="G6647" s="15">
        <v>43034.0</v>
      </c>
      <c r="H6647" s="14">
        <v>4287.0</v>
      </c>
      <c r="I6647" s="12">
        <f>VLOOKUP(C6647, products!$A$1:$C$8, 3, FALSE)</f>
        <v>4821</v>
      </c>
      <c r="J6647" s="12" t="str">
        <f>VLOOKUP(B6647,sales_teams!A:C,3)</f>
        <v>Central</v>
      </c>
      <c r="K6647" s="12" t="str">
        <f>VLOOKUP(B6647,sales_teams!A:C,2)</f>
        <v>Dustin Brinkmann</v>
      </c>
      <c r="L6647" s="12" t="str">
        <f>VLOOKUP(D6647,accounts!A:G,6)</f>
        <v>United States</v>
      </c>
      <c r="M6647" s="12" t="str">
        <f>VLOOKUP(D6647,accounts!A:B,2)</f>
        <v>telecommunications</v>
      </c>
      <c r="N6647" s="12" t="str">
        <f t="shared" si="26"/>
        <v>Oct 2017</v>
      </c>
      <c r="O6647" s="12" t="str">
        <f t="shared" si="751"/>
        <v>Oct 2017</v>
      </c>
      <c r="P6647" s="12">
        <f>VLOOKUP(D6647,accounts!A:G,4)</f>
        <v>6395.05</v>
      </c>
      <c r="Q6647" s="12">
        <f t="shared" si="752"/>
        <v>0</v>
      </c>
    </row>
    <row r="6648">
      <c r="A6648" s="14" t="s">
        <v>6827</v>
      </c>
      <c r="B6648" s="14" t="s">
        <v>38</v>
      </c>
      <c r="C6648" s="14" t="s">
        <v>17</v>
      </c>
      <c r="D6648" s="14" t="s">
        <v>84</v>
      </c>
      <c r="E6648" s="14" t="s">
        <v>5</v>
      </c>
      <c r="F6648" s="15">
        <v>43028.0</v>
      </c>
      <c r="G6648" s="15">
        <v>43035.0</v>
      </c>
      <c r="H6648" s="14">
        <v>4435.0</v>
      </c>
      <c r="I6648" s="12">
        <f>VLOOKUP(C6648, products!$A$1:$C$8, 3, FALSE)</f>
        <v>4821</v>
      </c>
      <c r="J6648" s="12" t="str">
        <f>VLOOKUP(B6648,sales_teams!A:C,3)</f>
        <v>East</v>
      </c>
      <c r="K6648" s="12" t="str">
        <f>VLOOKUP(B6648,sales_teams!A:C,2)</f>
        <v>Rocco Neubert</v>
      </c>
      <c r="L6648" s="12" t="str">
        <f>VLOOKUP(D6648,accounts!A:G,6)</f>
        <v>United States</v>
      </c>
      <c r="M6648" s="12" t="str">
        <f>VLOOKUP(D6648,accounts!A:B,2)</f>
        <v>software</v>
      </c>
      <c r="N6648" s="12" t="str">
        <f t="shared" si="26"/>
        <v>Oct 2017</v>
      </c>
      <c r="O6648" s="12" t="str">
        <f t="shared" si="751"/>
        <v>Oct 2017</v>
      </c>
      <c r="P6648" s="12">
        <f>VLOOKUP(D6648,accounts!A:G,4)</f>
        <v>2714.9</v>
      </c>
      <c r="Q6648" s="12">
        <f t="shared" si="752"/>
        <v>0</v>
      </c>
    </row>
    <row r="6649">
      <c r="A6649" s="14" t="s">
        <v>6828</v>
      </c>
      <c r="B6649" s="14" t="s">
        <v>38</v>
      </c>
      <c r="C6649" s="14" t="s">
        <v>17</v>
      </c>
      <c r="D6649" s="14" t="s">
        <v>82</v>
      </c>
      <c r="E6649" s="14" t="s">
        <v>5</v>
      </c>
      <c r="F6649" s="15">
        <v>43028.0</v>
      </c>
      <c r="G6649" s="15">
        <v>43036.0</v>
      </c>
      <c r="H6649" s="14">
        <v>4699.0</v>
      </c>
      <c r="I6649" s="12">
        <f>VLOOKUP(C6649, products!$A$1:$C$8, 3, FALSE)</f>
        <v>4821</v>
      </c>
      <c r="J6649" s="12" t="str">
        <f>VLOOKUP(B6649,sales_teams!A:C,3)</f>
        <v>East</v>
      </c>
      <c r="K6649" s="12" t="str">
        <f>VLOOKUP(B6649,sales_teams!A:C,2)</f>
        <v>Rocco Neubert</v>
      </c>
      <c r="L6649" s="12" t="str">
        <f>VLOOKUP(D6649,accounts!A:G,6)</f>
        <v>United States</v>
      </c>
      <c r="M6649" s="12" t="str">
        <f>VLOOKUP(D6649,accounts!A:B,2)</f>
        <v>finance</v>
      </c>
      <c r="N6649" s="12" t="str">
        <f t="shared" si="26"/>
        <v>Oct 2017</v>
      </c>
      <c r="O6649" s="12" t="str">
        <f t="shared" si="751"/>
        <v>Oct 2017</v>
      </c>
      <c r="P6649" s="12">
        <f>VLOOKUP(D6649,accounts!A:G,4)</f>
        <v>1698.2</v>
      </c>
      <c r="Q6649" s="12">
        <f t="shared" si="752"/>
        <v>0</v>
      </c>
    </row>
    <row r="6650">
      <c r="A6650" s="14" t="s">
        <v>6829</v>
      </c>
      <c r="B6650" s="14" t="s">
        <v>42</v>
      </c>
      <c r="C6650" s="14" t="s">
        <v>20</v>
      </c>
      <c r="D6650" s="14" t="s">
        <v>98</v>
      </c>
      <c r="E6650" s="14" t="s">
        <v>26</v>
      </c>
      <c r="F6650" s="15">
        <v>43028.0</v>
      </c>
      <c r="G6650" s="15">
        <v>43032.0</v>
      </c>
      <c r="H6650" s="14">
        <v>0.0</v>
      </c>
      <c r="I6650" s="12">
        <f>VLOOKUP(C6650, products!$A$1:$C$8, 3, FALSE)</f>
        <v>5482</v>
      </c>
      <c r="J6650" s="12" t="str">
        <f>VLOOKUP(B6650,sales_teams!A:C,3)</f>
        <v>East</v>
      </c>
      <c r="K6650" s="12" t="str">
        <f>VLOOKUP(B6650,sales_teams!A:C,2)</f>
        <v>Rocco Neubert</v>
      </c>
      <c r="L6650" s="12" t="str">
        <f>VLOOKUP(D6650,accounts!A:G,6)</f>
        <v>United States</v>
      </c>
      <c r="M6650" s="12" t="str">
        <f>VLOOKUP(D6650,accounts!A:B,2)</f>
        <v>retail</v>
      </c>
      <c r="N6650" s="12" t="str">
        <f t="shared" si="26"/>
        <v>Oct 2017</v>
      </c>
      <c r="O6650" s="12" t="str">
        <f t="shared" si="751"/>
        <v>Oct 2017</v>
      </c>
      <c r="P6650" s="12">
        <f>VLOOKUP(D6650,accounts!A:G,4)</f>
        <v>718.62</v>
      </c>
      <c r="Q6650" s="12">
        <f t="shared" si="752"/>
        <v>0</v>
      </c>
    </row>
    <row r="6651">
      <c r="A6651" s="14" t="s">
        <v>6830</v>
      </c>
      <c r="B6651" s="14" t="s">
        <v>42</v>
      </c>
      <c r="C6651" s="14" t="s">
        <v>19</v>
      </c>
      <c r="D6651" s="14" t="s">
        <v>104</v>
      </c>
      <c r="E6651" s="14" t="s">
        <v>26</v>
      </c>
      <c r="F6651" s="15">
        <v>43028.0</v>
      </c>
      <c r="G6651" s="15">
        <v>43030.0</v>
      </c>
      <c r="H6651" s="14">
        <v>0.0</v>
      </c>
      <c r="I6651" s="12">
        <f>VLOOKUP(C6651, products!$A$1:$C$8, 3, FALSE)</f>
        <v>55</v>
      </c>
      <c r="J6651" s="12" t="str">
        <f>VLOOKUP(B6651,sales_teams!A:C,3)</f>
        <v>East</v>
      </c>
      <c r="K6651" s="12" t="str">
        <f>VLOOKUP(B6651,sales_teams!A:C,2)</f>
        <v>Rocco Neubert</v>
      </c>
      <c r="L6651" s="12" t="str">
        <f>VLOOKUP(D6651,accounts!A:G,6)</f>
        <v>Italy</v>
      </c>
      <c r="M6651" s="12" t="str">
        <f>VLOOKUP(D6651,accounts!A:B,2)</f>
        <v>retail</v>
      </c>
      <c r="N6651" s="12" t="str">
        <f t="shared" si="26"/>
        <v>Oct 2017</v>
      </c>
      <c r="O6651" s="12" t="str">
        <f t="shared" si="751"/>
        <v>Oct 2017</v>
      </c>
      <c r="P6651" s="12">
        <f>VLOOKUP(D6651,accounts!A:G,4)</f>
        <v>894.33</v>
      </c>
      <c r="Q6651" s="12">
        <f t="shared" si="752"/>
        <v>0</v>
      </c>
    </row>
    <row r="6652">
      <c r="A6652" s="14" t="s">
        <v>6831</v>
      </c>
      <c r="B6652" s="14" t="s">
        <v>42</v>
      </c>
      <c r="C6652" s="14" t="s">
        <v>19</v>
      </c>
      <c r="D6652" s="14" t="s">
        <v>82</v>
      </c>
      <c r="E6652" s="14" t="s">
        <v>5</v>
      </c>
      <c r="F6652" s="15">
        <v>43028.0</v>
      </c>
      <c r="G6652" s="15">
        <v>43038.0</v>
      </c>
      <c r="H6652" s="14">
        <v>60.0</v>
      </c>
      <c r="I6652" s="12">
        <f>VLOOKUP(C6652, products!$A$1:$C$8, 3, FALSE)</f>
        <v>55</v>
      </c>
      <c r="J6652" s="12" t="str">
        <f>VLOOKUP(B6652,sales_teams!A:C,3)</f>
        <v>East</v>
      </c>
      <c r="K6652" s="12" t="str">
        <f>VLOOKUP(B6652,sales_teams!A:C,2)</f>
        <v>Rocco Neubert</v>
      </c>
      <c r="L6652" s="12" t="str">
        <f>VLOOKUP(D6652,accounts!A:G,6)</f>
        <v>United States</v>
      </c>
      <c r="M6652" s="12" t="str">
        <f>VLOOKUP(D6652,accounts!A:B,2)</f>
        <v>finance</v>
      </c>
      <c r="N6652" s="12" t="str">
        <f t="shared" si="26"/>
        <v>Oct 2017</v>
      </c>
      <c r="O6652" s="12" t="str">
        <f t="shared" si="751"/>
        <v>Oct 2017</v>
      </c>
      <c r="P6652" s="12">
        <f>VLOOKUP(D6652,accounts!A:G,4)</f>
        <v>1698.2</v>
      </c>
      <c r="Q6652" s="12">
        <f t="shared" si="752"/>
        <v>0</v>
      </c>
    </row>
    <row r="6653">
      <c r="A6653" s="14" t="s">
        <v>6832</v>
      </c>
      <c r="B6653" s="14" t="s">
        <v>43</v>
      </c>
      <c r="C6653" s="14" t="s">
        <v>20</v>
      </c>
      <c r="D6653" s="14" t="s">
        <v>99</v>
      </c>
      <c r="E6653" s="14" t="s">
        <v>5</v>
      </c>
      <c r="F6653" s="15">
        <v>43028.0</v>
      </c>
      <c r="G6653" s="15">
        <v>43029.0</v>
      </c>
      <c r="H6653" s="14">
        <v>6026.0</v>
      </c>
      <c r="I6653" s="12">
        <f>VLOOKUP(C6653, products!$A$1:$C$8, 3, FALSE)</f>
        <v>5482</v>
      </c>
      <c r="J6653" s="12" t="str">
        <f>VLOOKUP(B6653,sales_teams!A:C,3)</f>
        <v>East</v>
      </c>
      <c r="K6653" s="12" t="str">
        <f>VLOOKUP(B6653,sales_teams!A:C,2)</f>
        <v>Rocco Neubert</v>
      </c>
      <c r="L6653" s="12" t="str">
        <f>VLOOKUP(D6653,accounts!A:G,6)</f>
        <v>United States</v>
      </c>
      <c r="M6653" s="12" t="str">
        <f>VLOOKUP(D6653,accounts!A:B,2)</f>
        <v>services</v>
      </c>
      <c r="N6653" s="12" t="str">
        <f t="shared" si="26"/>
        <v>Oct 2017</v>
      </c>
      <c r="O6653" s="12" t="str">
        <f t="shared" si="751"/>
        <v>Oct 2017</v>
      </c>
      <c r="P6653" s="12">
        <f>VLOOKUP(D6653,accounts!A:G,4)</f>
        <v>792.46</v>
      </c>
      <c r="Q6653" s="12">
        <f t="shared" si="752"/>
        <v>0</v>
      </c>
    </row>
    <row r="6654">
      <c r="A6654" s="14" t="s">
        <v>6833</v>
      </c>
      <c r="B6654" s="14" t="s">
        <v>44</v>
      </c>
      <c r="C6654" s="14" t="s">
        <v>20</v>
      </c>
      <c r="D6654" s="14" t="s">
        <v>148</v>
      </c>
      <c r="E6654" s="14" t="s">
        <v>26</v>
      </c>
      <c r="F6654" s="15">
        <v>43028.0</v>
      </c>
      <c r="G6654" s="15">
        <v>43035.0</v>
      </c>
      <c r="H6654" s="14">
        <v>0.0</v>
      </c>
      <c r="I6654" s="12">
        <f>VLOOKUP(C6654, products!$A$1:$C$8, 3, FALSE)</f>
        <v>5482</v>
      </c>
      <c r="J6654" s="12" t="str">
        <f>VLOOKUP(B6654,sales_teams!A:C,3)</f>
        <v>East</v>
      </c>
      <c r="K6654" s="12" t="str">
        <f>VLOOKUP(B6654,sales_teams!A:C,2)</f>
        <v>Rocco Neubert</v>
      </c>
      <c r="L6654" s="12" t="str">
        <f>VLOOKUP(D6654,accounts!A:G,6)</f>
        <v>United States</v>
      </c>
      <c r="M6654" s="12" t="str">
        <f>VLOOKUP(D6654,accounts!A:B,2)</f>
        <v>finance</v>
      </c>
      <c r="N6654" s="12" t="str">
        <f t="shared" si="26"/>
        <v>Oct 2017</v>
      </c>
      <c r="O6654" s="12" t="str">
        <f t="shared" si="751"/>
        <v>Oct 2017</v>
      </c>
      <c r="P6654" s="12">
        <f>VLOOKUP(D6654,accounts!A:G,4)</f>
        <v>52.5</v>
      </c>
      <c r="Q6654" s="12">
        <f t="shared" si="752"/>
        <v>0</v>
      </c>
    </row>
    <row r="6655">
      <c r="A6655" s="14" t="s">
        <v>6834</v>
      </c>
      <c r="B6655" s="14" t="s">
        <v>44</v>
      </c>
      <c r="C6655" s="14" t="s">
        <v>20</v>
      </c>
      <c r="D6655" s="14" t="s">
        <v>130</v>
      </c>
      <c r="E6655" s="14" t="s">
        <v>5</v>
      </c>
      <c r="F6655" s="15">
        <v>43028.0</v>
      </c>
      <c r="G6655" s="15">
        <v>43094.0</v>
      </c>
      <c r="H6655" s="14">
        <v>5095.0</v>
      </c>
      <c r="I6655" s="12">
        <f>VLOOKUP(C6655, products!$A$1:$C$8, 3, FALSE)</f>
        <v>5482</v>
      </c>
      <c r="J6655" s="12" t="str">
        <f>VLOOKUP(B6655,sales_teams!A:C,3)</f>
        <v>East</v>
      </c>
      <c r="K6655" s="12" t="str">
        <f>VLOOKUP(B6655,sales_teams!A:C,2)</f>
        <v>Rocco Neubert</v>
      </c>
      <c r="L6655" s="12" t="str">
        <f>VLOOKUP(D6655,accounts!A:G,6)</f>
        <v>Germany</v>
      </c>
      <c r="M6655" s="12" t="str">
        <f>VLOOKUP(D6655,accounts!A:B,2)</f>
        <v>services</v>
      </c>
      <c r="N6655" s="12" t="str">
        <f t="shared" si="26"/>
        <v>Oct 2017</v>
      </c>
      <c r="O6655" s="12" t="str">
        <f t="shared" si="751"/>
        <v>Dec 2017</v>
      </c>
      <c r="P6655" s="12">
        <f>VLOOKUP(D6655,accounts!A:G,4)</f>
        <v>1012.72</v>
      </c>
      <c r="Q6655" s="12">
        <f t="shared" si="752"/>
        <v>61</v>
      </c>
    </row>
    <row r="6656">
      <c r="A6656" s="14" t="s">
        <v>6835</v>
      </c>
      <c r="B6656" s="14" t="s">
        <v>46</v>
      </c>
      <c r="C6656" s="14" t="s">
        <v>22</v>
      </c>
      <c r="D6656" s="14" t="s">
        <v>93</v>
      </c>
      <c r="E6656" s="14" t="s">
        <v>25</v>
      </c>
      <c r="F6656" s="15">
        <v>43028.0</v>
      </c>
      <c r="G6656" s="17"/>
      <c r="I6656" s="12">
        <f>VLOOKUP(C6656, products!$A$1:$C$8, 3, FALSE)</f>
        <v>550</v>
      </c>
      <c r="J6656" s="12" t="str">
        <f>VLOOKUP(B6656,sales_teams!A:C,3)</f>
        <v>East</v>
      </c>
      <c r="K6656" s="12" t="str">
        <f>VLOOKUP(B6656,sales_teams!A:C,2)</f>
        <v>Rocco Neubert</v>
      </c>
      <c r="L6656" s="12" t="str">
        <f>VLOOKUP(D6656,accounts!A:G,6)</f>
        <v>United States</v>
      </c>
      <c r="M6656" s="12" t="str">
        <f>VLOOKUP(D6656,accounts!A:B,2)</f>
        <v>retail</v>
      </c>
      <c r="N6656" s="12" t="str">
        <f t="shared" si="26"/>
        <v>Oct 2017</v>
      </c>
      <c r="P6656" s="12">
        <f>VLOOKUP(D6656,accounts!A:G,4)</f>
        <v>4968.91</v>
      </c>
    </row>
    <row r="6657">
      <c r="A6657" s="14" t="s">
        <v>6836</v>
      </c>
      <c r="B6657" s="14" t="s">
        <v>46</v>
      </c>
      <c r="C6657" s="14" t="s">
        <v>22</v>
      </c>
      <c r="D6657" s="14" t="s">
        <v>110</v>
      </c>
      <c r="E6657" s="14" t="s">
        <v>5</v>
      </c>
      <c r="F6657" s="15">
        <v>43028.0</v>
      </c>
      <c r="G6657" s="15">
        <v>43085.0</v>
      </c>
      <c r="H6657" s="14">
        <v>565.0</v>
      </c>
      <c r="I6657" s="12">
        <f>VLOOKUP(C6657, products!$A$1:$C$8, 3, FALSE)</f>
        <v>550</v>
      </c>
      <c r="J6657" s="12" t="str">
        <f>VLOOKUP(B6657,sales_teams!A:C,3)</f>
        <v>East</v>
      </c>
      <c r="K6657" s="12" t="str">
        <f>VLOOKUP(B6657,sales_teams!A:C,2)</f>
        <v>Rocco Neubert</v>
      </c>
      <c r="L6657" s="12" t="str">
        <f>VLOOKUP(D6657,accounts!A:G,6)</f>
        <v>Poland</v>
      </c>
      <c r="M6657" s="12" t="str">
        <f>VLOOKUP(D6657,accounts!A:B,2)</f>
        <v>marketing</v>
      </c>
      <c r="N6657" s="12" t="str">
        <f t="shared" si="26"/>
        <v>Oct 2017</v>
      </c>
      <c r="O6657" s="12" t="str">
        <f t="shared" ref="O6657:O6660" si="753">TEXT(G6657,"mmm yyy")</f>
        <v>Dec 2017</v>
      </c>
      <c r="P6657" s="12">
        <f>VLOOKUP(D6657,accounts!A:G,4)</f>
        <v>894.37</v>
      </c>
      <c r="Q6657" s="12">
        <f t="shared" ref="Q6657:Q6660" si="754">O6657-N6657</f>
        <v>61</v>
      </c>
    </row>
    <row r="6658">
      <c r="A6658" s="14" t="s">
        <v>6837</v>
      </c>
      <c r="B6658" s="14" t="s">
        <v>51</v>
      </c>
      <c r="C6658" s="14" t="s">
        <v>20</v>
      </c>
      <c r="D6658" s="14" t="s">
        <v>89</v>
      </c>
      <c r="E6658" s="14" t="s">
        <v>5</v>
      </c>
      <c r="F6658" s="15">
        <v>43028.0</v>
      </c>
      <c r="G6658" s="15">
        <v>43091.0</v>
      </c>
      <c r="H6658" s="14">
        <v>5883.0</v>
      </c>
      <c r="I6658" s="12">
        <f>VLOOKUP(C6658, products!$A$1:$C$8, 3, FALSE)</f>
        <v>5482</v>
      </c>
      <c r="J6658" s="12" t="str">
        <f>VLOOKUP(B6658,sales_teams!A:C,3)</f>
        <v>West</v>
      </c>
      <c r="K6658" s="12" t="str">
        <f>VLOOKUP(B6658,sales_teams!A:C,2)</f>
        <v>Summer Sewald</v>
      </c>
      <c r="L6658" s="12" t="str">
        <f>VLOOKUP(D6658,accounts!A:G,6)</f>
        <v>United States</v>
      </c>
      <c r="M6658" s="12" t="str">
        <f>VLOOKUP(D6658,accounts!A:B,2)</f>
        <v>employment</v>
      </c>
      <c r="N6658" s="12" t="str">
        <f t="shared" si="26"/>
        <v>Oct 2017</v>
      </c>
      <c r="O6658" s="12" t="str">
        <f t="shared" si="753"/>
        <v>Dec 2017</v>
      </c>
      <c r="P6658" s="12">
        <f>VLOOKUP(D6658,accounts!A:G,4)</f>
        <v>2871.35</v>
      </c>
      <c r="Q6658" s="12">
        <f t="shared" si="754"/>
        <v>61</v>
      </c>
    </row>
    <row r="6659">
      <c r="A6659" s="14" t="s">
        <v>6838</v>
      </c>
      <c r="B6659" s="14" t="s">
        <v>53</v>
      </c>
      <c r="C6659" s="14" t="s">
        <v>18</v>
      </c>
      <c r="D6659" s="14" t="s">
        <v>92</v>
      </c>
      <c r="E6659" s="14" t="s">
        <v>5</v>
      </c>
      <c r="F6659" s="15">
        <v>43028.0</v>
      </c>
      <c r="G6659" s="15">
        <v>43081.0</v>
      </c>
      <c r="H6659" s="14">
        <v>1135.0</v>
      </c>
      <c r="I6659" s="12">
        <f>VLOOKUP(C6659, products!$A$1:$C$8, 3, FALSE)</f>
        <v>1096</v>
      </c>
      <c r="J6659" s="12" t="str">
        <f>VLOOKUP(B6659,sales_teams!A:C,3)</f>
        <v>West</v>
      </c>
      <c r="K6659" s="12" t="str">
        <f>VLOOKUP(B6659,sales_teams!A:C,2)</f>
        <v>Summer Sewald</v>
      </c>
      <c r="L6659" s="12" t="str">
        <f>VLOOKUP(D6659,accounts!A:G,6)</f>
        <v>United States</v>
      </c>
      <c r="M6659" s="12" t="str">
        <f>VLOOKUP(D6659,accounts!A:B,2)</f>
        <v>finance</v>
      </c>
      <c r="N6659" s="12" t="str">
        <f t="shared" si="26"/>
        <v>Oct 2017</v>
      </c>
      <c r="O6659" s="12" t="str">
        <f t="shared" si="753"/>
        <v>Dec 2017</v>
      </c>
      <c r="P6659" s="12">
        <f>VLOOKUP(D6659,accounts!A:G,4)</f>
        <v>2819.5</v>
      </c>
      <c r="Q6659" s="12">
        <f t="shared" si="754"/>
        <v>61</v>
      </c>
    </row>
    <row r="6660">
      <c r="A6660" s="14" t="s">
        <v>6839</v>
      </c>
      <c r="B6660" s="14" t="s">
        <v>54</v>
      </c>
      <c r="C6660" s="14" t="s">
        <v>18</v>
      </c>
      <c r="D6660" s="14" t="s">
        <v>65</v>
      </c>
      <c r="E6660" s="14" t="s">
        <v>5</v>
      </c>
      <c r="F6660" s="15">
        <v>43028.0</v>
      </c>
      <c r="G6660" s="15">
        <v>43090.0</v>
      </c>
      <c r="H6660" s="14">
        <v>903.0</v>
      </c>
      <c r="I6660" s="12">
        <f>VLOOKUP(C6660, products!$A$1:$C$8, 3, FALSE)</f>
        <v>1096</v>
      </c>
      <c r="J6660" s="12" t="str">
        <f>VLOOKUP(B6660,sales_teams!A:C,3)</f>
        <v>West</v>
      </c>
      <c r="K6660" s="12" t="str">
        <f>VLOOKUP(B6660,sales_teams!A:C,2)</f>
        <v>Summer Sewald</v>
      </c>
      <c r="L6660" s="12" t="str">
        <f>VLOOKUP(D6660,accounts!A:G,6)</f>
        <v>United States</v>
      </c>
      <c r="M6660" s="12" t="str">
        <f>VLOOKUP(D6660,accounts!A:B,2)</f>
        <v>technolgy</v>
      </c>
      <c r="N6660" s="12" t="str">
        <f t="shared" si="26"/>
        <v>Oct 2017</v>
      </c>
      <c r="O6660" s="12" t="str">
        <f t="shared" si="753"/>
        <v>Dec 2017</v>
      </c>
      <c r="P6660" s="12">
        <f>VLOOKUP(D6660,accounts!A:G,4)</f>
        <v>7708.38</v>
      </c>
      <c r="Q6660" s="12">
        <f t="shared" si="754"/>
        <v>61</v>
      </c>
    </row>
    <row r="6661">
      <c r="A6661" s="14" t="s">
        <v>6840</v>
      </c>
      <c r="B6661" s="14" t="s">
        <v>56</v>
      </c>
      <c r="C6661" s="14" t="s">
        <v>17</v>
      </c>
      <c r="D6661" s="14" t="s">
        <v>65</v>
      </c>
      <c r="E6661" s="14" t="s">
        <v>25</v>
      </c>
      <c r="F6661" s="15">
        <v>43028.0</v>
      </c>
      <c r="G6661" s="17"/>
      <c r="I6661" s="12">
        <f>VLOOKUP(C6661, products!$A$1:$C$8, 3, FALSE)</f>
        <v>4821</v>
      </c>
      <c r="J6661" s="12" t="str">
        <f>VLOOKUP(B6661,sales_teams!A:C,3)</f>
        <v>West</v>
      </c>
      <c r="K6661" s="12" t="str">
        <f>VLOOKUP(B6661,sales_teams!A:C,2)</f>
        <v>Summer Sewald</v>
      </c>
      <c r="L6661" s="12" t="str">
        <f>VLOOKUP(D6661,accounts!A:G,6)</f>
        <v>United States</v>
      </c>
      <c r="M6661" s="12" t="str">
        <f>VLOOKUP(D6661,accounts!A:B,2)</f>
        <v>technolgy</v>
      </c>
      <c r="N6661" s="12" t="str">
        <f t="shared" si="26"/>
        <v>Oct 2017</v>
      </c>
      <c r="P6661" s="12">
        <f>VLOOKUP(D6661,accounts!A:G,4)</f>
        <v>7708.38</v>
      </c>
    </row>
    <row r="6662">
      <c r="A6662" s="14" t="s">
        <v>6841</v>
      </c>
      <c r="B6662" s="14" t="s">
        <v>58</v>
      </c>
      <c r="C6662" s="14" t="s">
        <v>19</v>
      </c>
      <c r="D6662" s="14" t="s">
        <v>116</v>
      </c>
      <c r="E6662" s="14" t="s">
        <v>26</v>
      </c>
      <c r="F6662" s="15">
        <v>43028.0</v>
      </c>
      <c r="G6662" s="15">
        <v>43035.0</v>
      </c>
      <c r="H6662" s="14">
        <v>0.0</v>
      </c>
      <c r="I6662" s="12">
        <f>VLOOKUP(C6662, products!$A$1:$C$8, 3, FALSE)</f>
        <v>55</v>
      </c>
      <c r="J6662" s="12" t="str">
        <f>VLOOKUP(B6662,sales_teams!A:C,3)</f>
        <v>West</v>
      </c>
      <c r="K6662" s="12" t="str">
        <f>VLOOKUP(B6662,sales_teams!A:C,2)</f>
        <v>Summer Sewald</v>
      </c>
      <c r="L6662" s="12" t="str">
        <f>VLOOKUP(D6662,accounts!A:G,6)</f>
        <v>United States</v>
      </c>
      <c r="M6662" s="12" t="str">
        <f>VLOOKUP(D6662,accounts!A:B,2)</f>
        <v>services</v>
      </c>
      <c r="N6662" s="12" t="str">
        <f t="shared" si="26"/>
        <v>Oct 2017</v>
      </c>
      <c r="O6662" s="12" t="str">
        <f t="shared" ref="O6662:O6723" si="755">TEXT(G6662,"mmm yyy")</f>
        <v>Oct 2017</v>
      </c>
      <c r="P6662" s="12">
        <f>VLOOKUP(D6662,accounts!A:G,4)</f>
        <v>692.19</v>
      </c>
      <c r="Q6662" s="12">
        <f t="shared" ref="Q6662:Q6723" si="756">O6662-N6662</f>
        <v>0</v>
      </c>
    </row>
    <row r="6663">
      <c r="A6663" s="14" t="s">
        <v>6842</v>
      </c>
      <c r="B6663" s="14" t="s">
        <v>58</v>
      </c>
      <c r="C6663" s="14" t="s">
        <v>19</v>
      </c>
      <c r="D6663" s="14" t="s">
        <v>97</v>
      </c>
      <c r="E6663" s="14" t="s">
        <v>26</v>
      </c>
      <c r="F6663" s="15">
        <v>43028.0</v>
      </c>
      <c r="G6663" s="15">
        <v>43036.0</v>
      </c>
      <c r="H6663" s="14">
        <v>0.0</v>
      </c>
      <c r="I6663" s="12">
        <f>VLOOKUP(C6663, products!$A$1:$C$8, 3, FALSE)</f>
        <v>55</v>
      </c>
      <c r="J6663" s="12" t="str">
        <f>VLOOKUP(B6663,sales_teams!A:C,3)</f>
        <v>West</v>
      </c>
      <c r="K6663" s="12" t="str">
        <f>VLOOKUP(B6663,sales_teams!A:C,2)</f>
        <v>Summer Sewald</v>
      </c>
      <c r="L6663" s="12" t="str">
        <f>VLOOKUP(D6663,accounts!A:G,6)</f>
        <v>United States</v>
      </c>
      <c r="M6663" s="12" t="str">
        <f>VLOOKUP(D6663,accounts!A:B,2)</f>
        <v>medical</v>
      </c>
      <c r="N6663" s="12" t="str">
        <f t="shared" si="26"/>
        <v>Oct 2017</v>
      </c>
      <c r="O6663" s="12" t="str">
        <f t="shared" si="755"/>
        <v>Oct 2017</v>
      </c>
      <c r="P6663" s="12">
        <f>VLOOKUP(D6663,accounts!A:G,4)</f>
        <v>1618.89</v>
      </c>
      <c r="Q6663" s="12">
        <f t="shared" si="756"/>
        <v>0</v>
      </c>
    </row>
    <row r="6664">
      <c r="A6664" s="14" t="s">
        <v>6843</v>
      </c>
      <c r="B6664" s="14" t="s">
        <v>58</v>
      </c>
      <c r="C6664" s="14" t="s">
        <v>19</v>
      </c>
      <c r="D6664" s="14" t="s">
        <v>135</v>
      </c>
      <c r="E6664" s="14" t="s">
        <v>5</v>
      </c>
      <c r="F6664" s="15">
        <v>43028.0</v>
      </c>
      <c r="G6664" s="15">
        <v>43042.0</v>
      </c>
      <c r="H6664" s="14">
        <v>48.0</v>
      </c>
      <c r="I6664" s="12">
        <f>VLOOKUP(C6664, products!$A$1:$C$8, 3, FALSE)</f>
        <v>55</v>
      </c>
      <c r="J6664" s="12" t="str">
        <f>VLOOKUP(B6664,sales_teams!A:C,3)</f>
        <v>West</v>
      </c>
      <c r="K6664" s="12" t="str">
        <f>VLOOKUP(B6664,sales_teams!A:C,2)</f>
        <v>Summer Sewald</v>
      </c>
      <c r="L6664" s="12" t="str">
        <f>VLOOKUP(D6664,accounts!A:G,6)</f>
        <v>United States</v>
      </c>
      <c r="M6664" s="12" t="str">
        <f>VLOOKUP(D6664,accounts!A:B,2)</f>
        <v>software</v>
      </c>
      <c r="N6664" s="12" t="str">
        <f t="shared" si="26"/>
        <v>Oct 2017</v>
      </c>
      <c r="O6664" s="12" t="str">
        <f t="shared" si="755"/>
        <v>Nov 2017</v>
      </c>
      <c r="P6664" s="12">
        <f>VLOOKUP(D6664,accounts!A:G,4)</f>
        <v>98.79</v>
      </c>
      <c r="Q6664" s="12">
        <f t="shared" si="756"/>
        <v>31</v>
      </c>
    </row>
    <row r="6665">
      <c r="A6665" s="14" t="s">
        <v>6844</v>
      </c>
      <c r="B6665" s="14" t="s">
        <v>61</v>
      </c>
      <c r="C6665" s="14" t="s">
        <v>20</v>
      </c>
      <c r="D6665" s="14" t="s">
        <v>99</v>
      </c>
      <c r="E6665" s="14" t="s">
        <v>5</v>
      </c>
      <c r="F6665" s="15">
        <v>43028.0</v>
      </c>
      <c r="G6665" s="15">
        <v>43038.0</v>
      </c>
      <c r="H6665" s="14">
        <v>5388.0</v>
      </c>
      <c r="I6665" s="12">
        <f>VLOOKUP(C6665, products!$A$1:$C$8, 3, FALSE)</f>
        <v>5482</v>
      </c>
      <c r="J6665" s="12" t="str">
        <f>VLOOKUP(B6665,sales_teams!A:C,3)</f>
        <v>West</v>
      </c>
      <c r="K6665" s="12" t="str">
        <f>VLOOKUP(B6665,sales_teams!A:C,2)</f>
        <v>Summer Sewald</v>
      </c>
      <c r="L6665" s="12" t="str">
        <f>VLOOKUP(D6665,accounts!A:G,6)</f>
        <v>United States</v>
      </c>
      <c r="M6665" s="12" t="str">
        <f>VLOOKUP(D6665,accounts!A:B,2)</f>
        <v>services</v>
      </c>
      <c r="N6665" s="12" t="str">
        <f t="shared" si="26"/>
        <v>Oct 2017</v>
      </c>
      <c r="O6665" s="12" t="str">
        <f t="shared" si="755"/>
        <v>Oct 2017</v>
      </c>
      <c r="P6665" s="12">
        <f>VLOOKUP(D6665,accounts!A:G,4)</f>
        <v>792.46</v>
      </c>
      <c r="Q6665" s="12">
        <f t="shared" si="756"/>
        <v>0</v>
      </c>
    </row>
    <row r="6666">
      <c r="A6666" s="14" t="s">
        <v>6845</v>
      </c>
      <c r="B6666" s="14" t="s">
        <v>61</v>
      </c>
      <c r="C6666" s="14" t="s">
        <v>17</v>
      </c>
      <c r="D6666" s="14" t="s">
        <v>81</v>
      </c>
      <c r="E6666" s="14" t="s">
        <v>5</v>
      </c>
      <c r="F6666" s="15">
        <v>43028.0</v>
      </c>
      <c r="G6666" s="15">
        <v>43035.0</v>
      </c>
      <c r="H6666" s="14">
        <v>4109.0</v>
      </c>
      <c r="I6666" s="12">
        <f>VLOOKUP(C6666, products!$A$1:$C$8, 3, FALSE)</f>
        <v>4821</v>
      </c>
      <c r="J6666" s="12" t="str">
        <f>VLOOKUP(B6666,sales_teams!A:C,3)</f>
        <v>West</v>
      </c>
      <c r="K6666" s="12" t="str">
        <f>VLOOKUP(B6666,sales_teams!A:C,2)</f>
        <v>Summer Sewald</v>
      </c>
      <c r="L6666" s="12" t="str">
        <f>VLOOKUP(D6666,accounts!A:G,6)</f>
        <v>United States</v>
      </c>
      <c r="M6666" s="12" t="str">
        <f>VLOOKUP(D6666,accounts!A:B,2)</f>
        <v>retail</v>
      </c>
      <c r="N6666" s="12" t="str">
        <f t="shared" si="26"/>
        <v>Oct 2017</v>
      </c>
      <c r="O6666" s="12" t="str">
        <f t="shared" si="755"/>
        <v>Oct 2017</v>
      </c>
      <c r="P6666" s="12">
        <f>VLOOKUP(D6666,accounts!A:G,4)</f>
        <v>2437.85</v>
      </c>
      <c r="Q6666" s="12">
        <f t="shared" si="756"/>
        <v>0</v>
      </c>
    </row>
    <row r="6667">
      <c r="A6667" s="14" t="s">
        <v>6846</v>
      </c>
      <c r="B6667" s="14" t="s">
        <v>32</v>
      </c>
      <c r="C6667" s="14" t="s">
        <v>18</v>
      </c>
      <c r="D6667" s="14" t="s">
        <v>102</v>
      </c>
      <c r="E6667" s="14" t="s">
        <v>26</v>
      </c>
      <c r="F6667" s="15">
        <v>43029.0</v>
      </c>
      <c r="G6667" s="15">
        <v>43031.0</v>
      </c>
      <c r="H6667" s="14">
        <v>0.0</v>
      </c>
      <c r="I6667" s="12">
        <f>VLOOKUP(C6667, products!$A$1:$C$8, 3, FALSE)</f>
        <v>1096</v>
      </c>
      <c r="J6667" s="12" t="str">
        <f>VLOOKUP(B6667,sales_teams!A:C,3)</f>
        <v>Central</v>
      </c>
      <c r="K6667" s="12" t="str">
        <f>VLOOKUP(B6667,sales_teams!A:C,2)</f>
        <v>Dustin Brinkmann</v>
      </c>
      <c r="L6667" s="12" t="str">
        <f>VLOOKUP(D6667,accounts!A:G,6)</f>
        <v>United States</v>
      </c>
      <c r="M6667" s="12" t="str">
        <f>VLOOKUP(D6667,accounts!A:B,2)</f>
        <v>marketing</v>
      </c>
      <c r="N6667" s="12" t="str">
        <f t="shared" si="26"/>
        <v>Oct 2017</v>
      </c>
      <c r="O6667" s="12" t="str">
        <f t="shared" si="755"/>
        <v>Oct 2017</v>
      </c>
      <c r="P6667" s="12">
        <f>VLOOKUP(D6667,accounts!A:G,4)</f>
        <v>2173.98</v>
      </c>
      <c r="Q6667" s="12">
        <f t="shared" si="756"/>
        <v>0</v>
      </c>
    </row>
    <row r="6668">
      <c r="A6668" s="14" t="s">
        <v>6847</v>
      </c>
      <c r="B6668" s="14" t="s">
        <v>32</v>
      </c>
      <c r="C6668" s="14" t="s">
        <v>19</v>
      </c>
      <c r="D6668" s="14" t="s">
        <v>94</v>
      </c>
      <c r="E6668" s="14" t="s">
        <v>26</v>
      </c>
      <c r="F6668" s="15">
        <v>43029.0</v>
      </c>
      <c r="G6668" s="15">
        <v>43035.0</v>
      </c>
      <c r="H6668" s="14">
        <v>0.0</v>
      </c>
      <c r="I6668" s="12">
        <f>VLOOKUP(C6668, products!$A$1:$C$8, 3, FALSE)</f>
        <v>55</v>
      </c>
      <c r="J6668" s="12" t="str">
        <f>VLOOKUP(B6668,sales_teams!A:C,3)</f>
        <v>Central</v>
      </c>
      <c r="K6668" s="12" t="str">
        <f>VLOOKUP(B6668,sales_teams!A:C,2)</f>
        <v>Dustin Brinkmann</v>
      </c>
      <c r="L6668" s="12" t="str">
        <f>VLOOKUP(D6668,accounts!A:G,6)</f>
        <v>United States</v>
      </c>
      <c r="M6668" s="12" t="str">
        <f>VLOOKUP(D6668,accounts!A:B,2)</f>
        <v>medical</v>
      </c>
      <c r="N6668" s="12" t="str">
        <f t="shared" si="26"/>
        <v>Oct 2017</v>
      </c>
      <c r="O6668" s="12" t="str">
        <f t="shared" si="755"/>
        <v>Oct 2017</v>
      </c>
      <c r="P6668" s="12">
        <f>VLOOKUP(D6668,accounts!A:G,4)</f>
        <v>3922.42</v>
      </c>
      <c r="Q6668" s="12">
        <f t="shared" si="756"/>
        <v>0</v>
      </c>
    </row>
    <row r="6669">
      <c r="A6669" s="14" t="s">
        <v>6848</v>
      </c>
      <c r="B6669" s="14" t="s">
        <v>32</v>
      </c>
      <c r="C6669" s="14" t="s">
        <v>20</v>
      </c>
      <c r="D6669" s="14" t="s">
        <v>84</v>
      </c>
      <c r="E6669" s="14" t="s">
        <v>5</v>
      </c>
      <c r="F6669" s="15">
        <v>43029.0</v>
      </c>
      <c r="G6669" s="15">
        <v>43085.0</v>
      </c>
      <c r="H6669" s="14">
        <v>5543.0</v>
      </c>
      <c r="I6669" s="12">
        <f>VLOOKUP(C6669, products!$A$1:$C$8, 3, FALSE)</f>
        <v>5482</v>
      </c>
      <c r="J6669" s="12" t="str">
        <f>VLOOKUP(B6669,sales_teams!A:C,3)</f>
        <v>Central</v>
      </c>
      <c r="K6669" s="12" t="str">
        <f>VLOOKUP(B6669,sales_teams!A:C,2)</f>
        <v>Dustin Brinkmann</v>
      </c>
      <c r="L6669" s="12" t="str">
        <f>VLOOKUP(D6669,accounts!A:G,6)</f>
        <v>United States</v>
      </c>
      <c r="M6669" s="12" t="str">
        <f>VLOOKUP(D6669,accounts!A:B,2)</f>
        <v>software</v>
      </c>
      <c r="N6669" s="12" t="str">
        <f t="shared" si="26"/>
        <v>Oct 2017</v>
      </c>
      <c r="O6669" s="12" t="str">
        <f t="shared" si="755"/>
        <v>Dec 2017</v>
      </c>
      <c r="P6669" s="12">
        <f>VLOOKUP(D6669,accounts!A:G,4)</f>
        <v>2714.9</v>
      </c>
      <c r="Q6669" s="12">
        <f t="shared" si="756"/>
        <v>61</v>
      </c>
    </row>
    <row r="6670">
      <c r="A6670" s="14" t="s">
        <v>6849</v>
      </c>
      <c r="B6670" s="14" t="s">
        <v>34</v>
      </c>
      <c r="C6670" s="14" t="s">
        <v>18</v>
      </c>
      <c r="D6670" s="14" t="s">
        <v>146</v>
      </c>
      <c r="E6670" s="14" t="s">
        <v>26</v>
      </c>
      <c r="F6670" s="15">
        <v>43029.0</v>
      </c>
      <c r="G6670" s="15">
        <v>43068.0</v>
      </c>
      <c r="H6670" s="14">
        <v>0.0</v>
      </c>
      <c r="I6670" s="12">
        <f>VLOOKUP(C6670, products!$A$1:$C$8, 3, FALSE)</f>
        <v>1096</v>
      </c>
      <c r="J6670" s="12" t="str">
        <f>VLOOKUP(B6670,sales_teams!A:C,3)</f>
        <v>Central</v>
      </c>
      <c r="K6670" s="12" t="str">
        <f>VLOOKUP(B6670,sales_teams!A:C,2)</f>
        <v>Dustin Brinkmann</v>
      </c>
      <c r="L6670" s="12" t="str">
        <f>VLOOKUP(D6670,accounts!A:G,6)</f>
        <v>United States</v>
      </c>
      <c r="M6670" s="12" t="str">
        <f>VLOOKUP(D6670,accounts!A:B,2)</f>
        <v>marketing</v>
      </c>
      <c r="N6670" s="12" t="str">
        <f t="shared" si="26"/>
        <v>Oct 2017</v>
      </c>
      <c r="O6670" s="12" t="str">
        <f t="shared" si="755"/>
        <v>Nov 2017</v>
      </c>
      <c r="P6670" s="12">
        <f>VLOOKUP(D6670,accounts!A:G,4)</f>
        <v>1197.44</v>
      </c>
      <c r="Q6670" s="12">
        <f t="shared" si="756"/>
        <v>31</v>
      </c>
    </row>
    <row r="6671">
      <c r="A6671" s="14" t="s">
        <v>6850</v>
      </c>
      <c r="B6671" s="14" t="s">
        <v>35</v>
      </c>
      <c r="C6671" s="14" t="s">
        <v>18</v>
      </c>
      <c r="D6671" s="14" t="s">
        <v>100</v>
      </c>
      <c r="E6671" s="14" t="s">
        <v>26</v>
      </c>
      <c r="F6671" s="15">
        <v>43029.0</v>
      </c>
      <c r="G6671" s="15">
        <v>43036.0</v>
      </c>
      <c r="H6671" s="14">
        <v>0.0</v>
      </c>
      <c r="I6671" s="12">
        <f>VLOOKUP(C6671, products!$A$1:$C$8, 3, FALSE)</f>
        <v>1096</v>
      </c>
      <c r="J6671" s="12" t="str">
        <f>VLOOKUP(B6671,sales_teams!A:C,3)</f>
        <v>Central</v>
      </c>
      <c r="K6671" s="12" t="str">
        <f>VLOOKUP(B6671,sales_teams!A:C,2)</f>
        <v>Dustin Brinkmann</v>
      </c>
      <c r="L6671" s="12" t="str">
        <f>VLOOKUP(D6671,accounts!A:G,6)</f>
        <v>Belgium</v>
      </c>
      <c r="M6671" s="12" t="str">
        <f>VLOOKUP(D6671,accounts!A:B,2)</f>
        <v>retail</v>
      </c>
      <c r="N6671" s="12" t="str">
        <f t="shared" si="26"/>
        <v>Oct 2017</v>
      </c>
      <c r="O6671" s="12" t="str">
        <f t="shared" si="755"/>
        <v>Oct 2017</v>
      </c>
      <c r="P6671" s="12">
        <f>VLOOKUP(D6671,accounts!A:G,4)</f>
        <v>1376.8</v>
      </c>
      <c r="Q6671" s="12">
        <f t="shared" si="756"/>
        <v>0</v>
      </c>
    </row>
    <row r="6672">
      <c r="A6672" s="14" t="s">
        <v>6851</v>
      </c>
      <c r="B6672" s="14" t="s">
        <v>35</v>
      </c>
      <c r="C6672" s="14" t="s">
        <v>21</v>
      </c>
      <c r="D6672" s="14" t="s">
        <v>104</v>
      </c>
      <c r="E6672" s="14" t="s">
        <v>26</v>
      </c>
      <c r="F6672" s="15">
        <v>43029.0</v>
      </c>
      <c r="G6672" s="15">
        <v>43035.0</v>
      </c>
      <c r="H6672" s="14">
        <v>0.0</v>
      </c>
      <c r="I6672" s="12">
        <f>VLOOKUP(C6672, products!$A$1:$C$8, 3, FALSE)</f>
        <v>3393</v>
      </c>
      <c r="J6672" s="12" t="str">
        <f>VLOOKUP(B6672,sales_teams!A:C,3)</f>
        <v>Central</v>
      </c>
      <c r="K6672" s="12" t="str">
        <f>VLOOKUP(B6672,sales_teams!A:C,2)</f>
        <v>Dustin Brinkmann</v>
      </c>
      <c r="L6672" s="12" t="str">
        <f>VLOOKUP(D6672,accounts!A:G,6)</f>
        <v>Italy</v>
      </c>
      <c r="M6672" s="12" t="str">
        <f>VLOOKUP(D6672,accounts!A:B,2)</f>
        <v>retail</v>
      </c>
      <c r="N6672" s="12" t="str">
        <f t="shared" si="26"/>
        <v>Oct 2017</v>
      </c>
      <c r="O6672" s="12" t="str">
        <f t="shared" si="755"/>
        <v>Oct 2017</v>
      </c>
      <c r="P6672" s="12">
        <f>VLOOKUP(D6672,accounts!A:G,4)</f>
        <v>894.33</v>
      </c>
      <c r="Q6672" s="12">
        <f t="shared" si="756"/>
        <v>0</v>
      </c>
    </row>
    <row r="6673">
      <c r="A6673" s="14" t="s">
        <v>6852</v>
      </c>
      <c r="B6673" s="14" t="s">
        <v>38</v>
      </c>
      <c r="C6673" s="14" t="s">
        <v>17</v>
      </c>
      <c r="D6673" s="14" t="s">
        <v>119</v>
      </c>
      <c r="E6673" s="14" t="s">
        <v>26</v>
      </c>
      <c r="F6673" s="15">
        <v>43029.0</v>
      </c>
      <c r="G6673" s="15">
        <v>43039.0</v>
      </c>
      <c r="H6673" s="14">
        <v>0.0</v>
      </c>
      <c r="I6673" s="12">
        <f>VLOOKUP(C6673, products!$A$1:$C$8, 3, FALSE)</f>
        <v>4821</v>
      </c>
      <c r="J6673" s="12" t="str">
        <f>VLOOKUP(B6673,sales_teams!A:C,3)</f>
        <v>East</v>
      </c>
      <c r="K6673" s="12" t="str">
        <f>VLOOKUP(B6673,sales_teams!A:C,2)</f>
        <v>Rocco Neubert</v>
      </c>
      <c r="L6673" s="12" t="str">
        <f>VLOOKUP(D6673,accounts!A:G,6)</f>
        <v>Philipines</v>
      </c>
      <c r="M6673" s="12" t="str">
        <f>VLOOKUP(D6673,accounts!A:B,2)</f>
        <v>medical</v>
      </c>
      <c r="N6673" s="12" t="str">
        <f t="shared" si="26"/>
        <v>Oct 2017</v>
      </c>
      <c r="O6673" s="12" t="str">
        <f t="shared" si="755"/>
        <v>Oct 2017</v>
      </c>
      <c r="P6673" s="12">
        <f>VLOOKUP(D6673,accounts!A:G,4)</f>
        <v>587.34</v>
      </c>
      <c r="Q6673" s="12">
        <f t="shared" si="756"/>
        <v>0</v>
      </c>
    </row>
    <row r="6674">
      <c r="A6674" s="14" t="s">
        <v>6853</v>
      </c>
      <c r="B6674" s="14" t="s">
        <v>38</v>
      </c>
      <c r="C6674" s="14" t="s">
        <v>17</v>
      </c>
      <c r="D6674" s="14" t="s">
        <v>142</v>
      </c>
      <c r="E6674" s="14" t="s">
        <v>5</v>
      </c>
      <c r="F6674" s="15">
        <v>43029.0</v>
      </c>
      <c r="G6674" s="15">
        <v>43037.0</v>
      </c>
      <c r="H6674" s="14">
        <v>4732.0</v>
      </c>
      <c r="I6674" s="12">
        <f>VLOOKUP(C6674, products!$A$1:$C$8, 3, FALSE)</f>
        <v>4821</v>
      </c>
      <c r="J6674" s="12" t="str">
        <f>VLOOKUP(B6674,sales_teams!A:C,3)</f>
        <v>East</v>
      </c>
      <c r="K6674" s="12" t="str">
        <f>VLOOKUP(B6674,sales_teams!A:C,2)</f>
        <v>Rocco Neubert</v>
      </c>
      <c r="L6674" s="12" t="str">
        <f>VLOOKUP(D6674,accounts!A:G,6)</f>
        <v>United States</v>
      </c>
      <c r="M6674" s="12" t="str">
        <f>VLOOKUP(D6674,accounts!A:B,2)</f>
        <v>employment</v>
      </c>
      <c r="N6674" s="12" t="str">
        <f t="shared" si="26"/>
        <v>Oct 2017</v>
      </c>
      <c r="O6674" s="12" t="str">
        <f t="shared" si="755"/>
        <v>Oct 2017</v>
      </c>
      <c r="P6674" s="12">
        <f>VLOOKUP(D6674,accounts!A:G,4)</f>
        <v>291.27</v>
      </c>
      <c r="Q6674" s="12">
        <f t="shared" si="756"/>
        <v>0</v>
      </c>
    </row>
    <row r="6675">
      <c r="A6675" s="14" t="s">
        <v>6854</v>
      </c>
      <c r="B6675" s="14" t="s">
        <v>38</v>
      </c>
      <c r="C6675" s="14" t="s">
        <v>19</v>
      </c>
      <c r="D6675" s="14" t="s">
        <v>84</v>
      </c>
      <c r="E6675" s="14" t="s">
        <v>5</v>
      </c>
      <c r="F6675" s="15">
        <v>43029.0</v>
      </c>
      <c r="G6675" s="15">
        <v>43046.0</v>
      </c>
      <c r="H6675" s="14">
        <v>55.0</v>
      </c>
      <c r="I6675" s="12">
        <f>VLOOKUP(C6675, products!$A$1:$C$8, 3, FALSE)</f>
        <v>55</v>
      </c>
      <c r="J6675" s="12" t="str">
        <f>VLOOKUP(B6675,sales_teams!A:C,3)</f>
        <v>East</v>
      </c>
      <c r="K6675" s="12" t="str">
        <f>VLOOKUP(B6675,sales_teams!A:C,2)</f>
        <v>Rocco Neubert</v>
      </c>
      <c r="L6675" s="12" t="str">
        <f>VLOOKUP(D6675,accounts!A:G,6)</f>
        <v>United States</v>
      </c>
      <c r="M6675" s="12" t="str">
        <f>VLOOKUP(D6675,accounts!A:B,2)</f>
        <v>software</v>
      </c>
      <c r="N6675" s="12" t="str">
        <f t="shared" si="26"/>
        <v>Oct 2017</v>
      </c>
      <c r="O6675" s="12" t="str">
        <f t="shared" si="755"/>
        <v>Nov 2017</v>
      </c>
      <c r="P6675" s="12">
        <f>VLOOKUP(D6675,accounts!A:G,4)</f>
        <v>2714.9</v>
      </c>
      <c r="Q6675" s="12">
        <f t="shared" si="756"/>
        <v>31</v>
      </c>
    </row>
    <row r="6676">
      <c r="A6676" s="14" t="s">
        <v>6855</v>
      </c>
      <c r="B6676" s="14" t="s">
        <v>39</v>
      </c>
      <c r="C6676" s="14" t="s">
        <v>22</v>
      </c>
      <c r="D6676" s="14" t="s">
        <v>87</v>
      </c>
      <c r="E6676" s="14" t="s">
        <v>26</v>
      </c>
      <c r="F6676" s="15">
        <v>43029.0</v>
      </c>
      <c r="G6676" s="15">
        <v>43038.0</v>
      </c>
      <c r="H6676" s="14">
        <v>0.0</v>
      </c>
      <c r="I6676" s="12">
        <f>VLOOKUP(C6676, products!$A$1:$C$8, 3, FALSE)</f>
        <v>550</v>
      </c>
      <c r="J6676" s="12" t="str">
        <f>VLOOKUP(B6676,sales_teams!A:C,3)</f>
        <v>East</v>
      </c>
      <c r="K6676" s="12" t="str">
        <f>VLOOKUP(B6676,sales_teams!A:C,2)</f>
        <v>Rocco Neubert</v>
      </c>
      <c r="L6676" s="12" t="str">
        <f>VLOOKUP(D6676,accounts!A:G,6)</f>
        <v>United States</v>
      </c>
      <c r="M6676" s="12" t="str">
        <f>VLOOKUP(D6676,accounts!A:B,2)</f>
        <v>entertainment</v>
      </c>
      <c r="N6676" s="12" t="str">
        <f t="shared" si="26"/>
        <v>Oct 2017</v>
      </c>
      <c r="O6676" s="12" t="str">
        <f t="shared" si="755"/>
        <v>Oct 2017</v>
      </c>
      <c r="P6676" s="12">
        <f>VLOOKUP(D6676,accounts!A:G,4)</f>
        <v>3838.39</v>
      </c>
      <c r="Q6676" s="12">
        <f t="shared" si="756"/>
        <v>0</v>
      </c>
    </row>
    <row r="6677">
      <c r="A6677" s="14" t="s">
        <v>6856</v>
      </c>
      <c r="B6677" s="14" t="s">
        <v>39</v>
      </c>
      <c r="C6677" s="14" t="s">
        <v>20</v>
      </c>
      <c r="D6677" s="14" t="s">
        <v>137</v>
      </c>
      <c r="E6677" s="14" t="s">
        <v>26</v>
      </c>
      <c r="F6677" s="15">
        <v>43029.0</v>
      </c>
      <c r="G6677" s="15">
        <v>43037.0</v>
      </c>
      <c r="H6677" s="14">
        <v>0.0</v>
      </c>
      <c r="I6677" s="12">
        <f>VLOOKUP(C6677, products!$A$1:$C$8, 3, FALSE)</f>
        <v>5482</v>
      </c>
      <c r="J6677" s="12" t="str">
        <f>VLOOKUP(B6677,sales_teams!A:C,3)</f>
        <v>East</v>
      </c>
      <c r="K6677" s="12" t="str">
        <f>VLOOKUP(B6677,sales_teams!A:C,2)</f>
        <v>Rocco Neubert</v>
      </c>
      <c r="L6677" s="12" t="str">
        <f>VLOOKUP(D6677,accounts!A:G,6)</f>
        <v>United States</v>
      </c>
      <c r="M6677" s="12" t="str">
        <f>VLOOKUP(D6677,accounts!A:B,2)</f>
        <v>medical</v>
      </c>
      <c r="N6677" s="12" t="str">
        <f t="shared" si="26"/>
        <v>Oct 2017</v>
      </c>
      <c r="O6677" s="12" t="str">
        <f t="shared" si="755"/>
        <v>Oct 2017</v>
      </c>
      <c r="P6677" s="12">
        <f>VLOOKUP(D6677,accounts!A:G,4)</f>
        <v>439.21</v>
      </c>
      <c r="Q6677" s="12">
        <f t="shared" si="756"/>
        <v>0</v>
      </c>
    </row>
    <row r="6678">
      <c r="A6678" s="14" t="s">
        <v>6857</v>
      </c>
      <c r="B6678" s="14" t="s">
        <v>42</v>
      </c>
      <c r="C6678" s="14" t="s">
        <v>19</v>
      </c>
      <c r="D6678" s="14" t="s">
        <v>140</v>
      </c>
      <c r="E6678" s="14" t="s">
        <v>5</v>
      </c>
      <c r="F6678" s="15">
        <v>43029.0</v>
      </c>
      <c r="G6678" s="15">
        <v>43038.0</v>
      </c>
      <c r="H6678" s="14">
        <v>52.0</v>
      </c>
      <c r="I6678" s="12">
        <f>VLOOKUP(C6678, products!$A$1:$C$8, 3, FALSE)</f>
        <v>55</v>
      </c>
      <c r="J6678" s="12" t="str">
        <f>VLOOKUP(B6678,sales_teams!A:C,3)</f>
        <v>East</v>
      </c>
      <c r="K6678" s="12" t="str">
        <f>VLOOKUP(B6678,sales_teams!A:C,2)</f>
        <v>Rocco Neubert</v>
      </c>
      <c r="L6678" s="12" t="str">
        <f>VLOOKUP(D6678,accounts!A:G,6)</f>
        <v>United States</v>
      </c>
      <c r="M6678" s="12" t="str">
        <f>VLOOKUP(D6678,accounts!A:B,2)</f>
        <v>marketing</v>
      </c>
      <c r="N6678" s="12" t="str">
        <f t="shared" si="26"/>
        <v>Oct 2017</v>
      </c>
      <c r="O6678" s="12" t="str">
        <f t="shared" si="755"/>
        <v>Oct 2017</v>
      </c>
      <c r="P6678" s="12">
        <f>VLOOKUP(D6678,accounts!A:G,4)</f>
        <v>375.43</v>
      </c>
      <c r="Q6678" s="12">
        <f t="shared" si="756"/>
        <v>0</v>
      </c>
    </row>
    <row r="6679">
      <c r="A6679" s="14" t="s">
        <v>6858</v>
      </c>
      <c r="B6679" s="14" t="s">
        <v>45</v>
      </c>
      <c r="C6679" s="14" t="s">
        <v>22</v>
      </c>
      <c r="D6679" s="14" t="s">
        <v>104</v>
      </c>
      <c r="E6679" s="14" t="s">
        <v>26</v>
      </c>
      <c r="F6679" s="15">
        <v>43029.0</v>
      </c>
      <c r="G6679" s="15">
        <v>43030.0</v>
      </c>
      <c r="H6679" s="14">
        <v>0.0</v>
      </c>
      <c r="I6679" s="12">
        <f>VLOOKUP(C6679, products!$A$1:$C$8, 3, FALSE)</f>
        <v>550</v>
      </c>
      <c r="J6679" s="12" t="str">
        <f>VLOOKUP(B6679,sales_teams!A:C,3)</f>
        <v>East</v>
      </c>
      <c r="K6679" s="12" t="str">
        <f>VLOOKUP(B6679,sales_teams!A:C,2)</f>
        <v>Rocco Neubert</v>
      </c>
      <c r="L6679" s="12" t="str">
        <f>VLOOKUP(D6679,accounts!A:G,6)</f>
        <v>Italy</v>
      </c>
      <c r="M6679" s="12" t="str">
        <f>VLOOKUP(D6679,accounts!A:B,2)</f>
        <v>retail</v>
      </c>
      <c r="N6679" s="12" t="str">
        <f t="shared" si="26"/>
        <v>Oct 2017</v>
      </c>
      <c r="O6679" s="12" t="str">
        <f t="shared" si="755"/>
        <v>Oct 2017</v>
      </c>
      <c r="P6679" s="12">
        <f>VLOOKUP(D6679,accounts!A:G,4)</f>
        <v>894.33</v>
      </c>
      <c r="Q6679" s="12">
        <f t="shared" si="756"/>
        <v>0</v>
      </c>
    </row>
    <row r="6680">
      <c r="A6680" s="14" t="s">
        <v>6859</v>
      </c>
      <c r="B6680" s="14" t="s">
        <v>46</v>
      </c>
      <c r="C6680" s="14" t="s">
        <v>22</v>
      </c>
      <c r="D6680" s="14" t="s">
        <v>132</v>
      </c>
      <c r="E6680" s="14" t="s">
        <v>26</v>
      </c>
      <c r="F6680" s="15">
        <v>43029.0</v>
      </c>
      <c r="G6680" s="15">
        <v>43083.0</v>
      </c>
      <c r="H6680" s="14">
        <v>0.0</v>
      </c>
      <c r="I6680" s="12">
        <f>VLOOKUP(C6680, products!$A$1:$C$8, 3, FALSE)</f>
        <v>550</v>
      </c>
      <c r="J6680" s="12" t="str">
        <f>VLOOKUP(B6680,sales_teams!A:C,3)</f>
        <v>East</v>
      </c>
      <c r="K6680" s="12" t="str">
        <f>VLOOKUP(B6680,sales_teams!A:C,2)</f>
        <v>Rocco Neubert</v>
      </c>
      <c r="L6680" s="12" t="str">
        <f>VLOOKUP(D6680,accounts!A:G,6)</f>
        <v>United States</v>
      </c>
      <c r="M6680" s="12" t="str">
        <f>VLOOKUP(D6680,accounts!A:B,2)</f>
        <v>technolgy</v>
      </c>
      <c r="N6680" s="12" t="str">
        <f t="shared" si="26"/>
        <v>Oct 2017</v>
      </c>
      <c r="O6680" s="12" t="str">
        <f t="shared" si="755"/>
        <v>Dec 2017</v>
      </c>
      <c r="P6680" s="12">
        <f>VLOOKUP(D6680,accounts!A:G,4)</f>
        <v>587.72</v>
      </c>
      <c r="Q6680" s="12">
        <f t="shared" si="756"/>
        <v>61</v>
      </c>
    </row>
    <row r="6681">
      <c r="A6681" s="14" t="s">
        <v>6860</v>
      </c>
      <c r="B6681" s="14" t="s">
        <v>47</v>
      </c>
      <c r="C6681" s="14" t="s">
        <v>22</v>
      </c>
      <c r="D6681" s="14" t="s">
        <v>67</v>
      </c>
      <c r="E6681" s="14" t="s">
        <v>26</v>
      </c>
      <c r="F6681" s="15">
        <v>43029.0</v>
      </c>
      <c r="G6681" s="15">
        <v>43031.0</v>
      </c>
      <c r="H6681" s="14">
        <v>0.0</v>
      </c>
      <c r="I6681" s="12">
        <f>VLOOKUP(C6681, products!$A$1:$C$8, 3, FALSE)</f>
        <v>550</v>
      </c>
      <c r="J6681" s="12" t="str">
        <f>VLOOKUP(B6681,sales_teams!A:C,3)</f>
        <v>East</v>
      </c>
      <c r="K6681" s="12" t="str">
        <f>VLOOKUP(B6681,sales_teams!A:C,2)</f>
        <v>Rocco Neubert</v>
      </c>
      <c r="L6681" s="12" t="str">
        <f>VLOOKUP(D6681,accounts!A:G,6)</f>
        <v>United States</v>
      </c>
      <c r="M6681" s="12" t="str">
        <f>VLOOKUP(D6681,accounts!A:B,2)</f>
        <v>entertainment</v>
      </c>
      <c r="N6681" s="12" t="str">
        <f t="shared" si="26"/>
        <v>Oct 2017</v>
      </c>
      <c r="O6681" s="12" t="str">
        <f t="shared" si="755"/>
        <v>Oct 2017</v>
      </c>
      <c r="P6681" s="12">
        <f>VLOOKUP(D6681,accounts!A:G,4)</f>
        <v>4269.9</v>
      </c>
      <c r="Q6681" s="12">
        <f t="shared" si="756"/>
        <v>0</v>
      </c>
    </row>
    <row r="6682">
      <c r="A6682" s="14" t="s">
        <v>6861</v>
      </c>
      <c r="B6682" s="14" t="s">
        <v>47</v>
      </c>
      <c r="C6682" s="14" t="s">
        <v>22</v>
      </c>
      <c r="D6682" s="14" t="s">
        <v>85</v>
      </c>
      <c r="E6682" s="14" t="s">
        <v>5</v>
      </c>
      <c r="F6682" s="15">
        <v>43029.0</v>
      </c>
      <c r="G6682" s="15">
        <v>43035.0</v>
      </c>
      <c r="H6682" s="14">
        <v>575.0</v>
      </c>
      <c r="I6682" s="12">
        <f>VLOOKUP(C6682, products!$A$1:$C$8, 3, FALSE)</f>
        <v>550</v>
      </c>
      <c r="J6682" s="12" t="str">
        <f>VLOOKUP(B6682,sales_teams!A:C,3)</f>
        <v>East</v>
      </c>
      <c r="K6682" s="12" t="str">
        <f>VLOOKUP(B6682,sales_teams!A:C,2)</f>
        <v>Rocco Neubert</v>
      </c>
      <c r="L6682" s="12" t="str">
        <f>VLOOKUP(D6682,accounts!A:G,6)</f>
        <v>United States</v>
      </c>
      <c r="M6682" s="12" t="str">
        <f>VLOOKUP(D6682,accounts!A:B,2)</f>
        <v>medical</v>
      </c>
      <c r="N6682" s="12" t="str">
        <f t="shared" si="26"/>
        <v>Oct 2017</v>
      </c>
      <c r="O6682" s="12" t="str">
        <f t="shared" si="755"/>
        <v>Oct 2017</v>
      </c>
      <c r="P6682" s="12">
        <f>VLOOKUP(D6682,accounts!A:G,4)</f>
        <v>2741.37</v>
      </c>
      <c r="Q6682" s="12">
        <f t="shared" si="756"/>
        <v>0</v>
      </c>
    </row>
    <row r="6683">
      <c r="A6683" s="14" t="s">
        <v>6862</v>
      </c>
      <c r="B6683" s="14" t="s">
        <v>51</v>
      </c>
      <c r="C6683" s="14" t="s">
        <v>22</v>
      </c>
      <c r="D6683" s="14" t="s">
        <v>116</v>
      </c>
      <c r="E6683" s="14" t="s">
        <v>26</v>
      </c>
      <c r="F6683" s="15">
        <v>43029.0</v>
      </c>
      <c r="G6683" s="15">
        <v>43038.0</v>
      </c>
      <c r="H6683" s="14">
        <v>0.0</v>
      </c>
      <c r="I6683" s="12">
        <f>VLOOKUP(C6683, products!$A$1:$C$8, 3, FALSE)</f>
        <v>550</v>
      </c>
      <c r="J6683" s="12" t="str">
        <f>VLOOKUP(B6683,sales_teams!A:C,3)</f>
        <v>West</v>
      </c>
      <c r="K6683" s="12" t="str">
        <f>VLOOKUP(B6683,sales_teams!A:C,2)</f>
        <v>Summer Sewald</v>
      </c>
      <c r="L6683" s="12" t="str">
        <f>VLOOKUP(D6683,accounts!A:G,6)</f>
        <v>United States</v>
      </c>
      <c r="M6683" s="12" t="str">
        <f>VLOOKUP(D6683,accounts!A:B,2)</f>
        <v>services</v>
      </c>
      <c r="N6683" s="12" t="str">
        <f t="shared" si="26"/>
        <v>Oct 2017</v>
      </c>
      <c r="O6683" s="12" t="str">
        <f t="shared" si="755"/>
        <v>Oct 2017</v>
      </c>
      <c r="P6683" s="12">
        <f>VLOOKUP(D6683,accounts!A:G,4)</f>
        <v>692.19</v>
      </c>
      <c r="Q6683" s="12">
        <f t="shared" si="756"/>
        <v>0</v>
      </c>
    </row>
    <row r="6684">
      <c r="A6684" s="14" t="s">
        <v>6863</v>
      </c>
      <c r="B6684" s="14" t="s">
        <v>53</v>
      </c>
      <c r="C6684" s="14" t="s">
        <v>19</v>
      </c>
      <c r="D6684" s="14" t="s">
        <v>115</v>
      </c>
      <c r="E6684" s="14" t="s">
        <v>26</v>
      </c>
      <c r="F6684" s="15">
        <v>43029.0</v>
      </c>
      <c r="G6684" s="15">
        <v>43040.0</v>
      </c>
      <c r="H6684" s="14">
        <v>0.0</v>
      </c>
      <c r="I6684" s="12">
        <f>VLOOKUP(C6684, products!$A$1:$C$8, 3, FALSE)</f>
        <v>55</v>
      </c>
      <c r="J6684" s="12" t="str">
        <f>VLOOKUP(B6684,sales_teams!A:C,3)</f>
        <v>West</v>
      </c>
      <c r="K6684" s="12" t="str">
        <f>VLOOKUP(B6684,sales_teams!A:C,2)</f>
        <v>Summer Sewald</v>
      </c>
      <c r="L6684" s="12" t="str">
        <f>VLOOKUP(D6684,accounts!A:G,6)</f>
        <v>United States</v>
      </c>
      <c r="M6684" s="12" t="str">
        <f>VLOOKUP(D6684,accounts!A:B,2)</f>
        <v>entertainment</v>
      </c>
      <c r="N6684" s="12" t="str">
        <f t="shared" si="26"/>
        <v>Oct 2017</v>
      </c>
      <c r="O6684" s="12" t="str">
        <f t="shared" si="755"/>
        <v>Nov 2017</v>
      </c>
      <c r="P6684" s="12">
        <f>VLOOKUP(D6684,accounts!A:G,4)</f>
        <v>217.87</v>
      </c>
      <c r="Q6684" s="12">
        <f t="shared" si="756"/>
        <v>31</v>
      </c>
    </row>
    <row r="6685">
      <c r="A6685" s="14" t="s">
        <v>6864</v>
      </c>
      <c r="B6685" s="14" t="s">
        <v>54</v>
      </c>
      <c r="C6685" s="14" t="s">
        <v>21</v>
      </c>
      <c r="D6685" s="14" t="s">
        <v>77</v>
      </c>
      <c r="E6685" s="14" t="s">
        <v>5</v>
      </c>
      <c r="F6685" s="15">
        <v>43029.0</v>
      </c>
      <c r="G6685" s="15">
        <v>43037.0</v>
      </c>
      <c r="H6685" s="14">
        <v>3612.0</v>
      </c>
      <c r="I6685" s="12">
        <f>VLOOKUP(C6685, products!$A$1:$C$8, 3, FALSE)</f>
        <v>3393</v>
      </c>
      <c r="J6685" s="12" t="str">
        <f>VLOOKUP(B6685,sales_teams!A:C,3)</f>
        <v>West</v>
      </c>
      <c r="K6685" s="12" t="str">
        <f>VLOOKUP(B6685,sales_teams!A:C,2)</f>
        <v>Summer Sewald</v>
      </c>
      <c r="L6685" s="12" t="str">
        <f>VLOOKUP(D6685,accounts!A:G,6)</f>
        <v>United States</v>
      </c>
      <c r="M6685" s="12" t="str">
        <f>VLOOKUP(D6685,accounts!A:B,2)</f>
        <v>retail</v>
      </c>
      <c r="N6685" s="12" t="str">
        <f t="shared" si="26"/>
        <v>Oct 2017</v>
      </c>
      <c r="O6685" s="12" t="str">
        <f t="shared" si="755"/>
        <v>Oct 2017</v>
      </c>
      <c r="P6685" s="12">
        <f>VLOOKUP(D6685,accounts!A:G,4)</f>
        <v>1419.98</v>
      </c>
      <c r="Q6685" s="12">
        <f t="shared" si="756"/>
        <v>0</v>
      </c>
    </row>
    <row r="6686">
      <c r="A6686" s="14" t="s">
        <v>6865</v>
      </c>
      <c r="B6686" s="14" t="s">
        <v>59</v>
      </c>
      <c r="C6686" s="14" t="s">
        <v>19</v>
      </c>
      <c r="D6686" s="14" t="s">
        <v>147</v>
      </c>
      <c r="E6686" s="14" t="s">
        <v>26</v>
      </c>
      <c r="F6686" s="15">
        <v>43029.0</v>
      </c>
      <c r="G6686" s="15">
        <v>43033.0</v>
      </c>
      <c r="H6686" s="14">
        <v>0.0</v>
      </c>
      <c r="I6686" s="12">
        <f>VLOOKUP(C6686, products!$A$1:$C$8, 3, FALSE)</f>
        <v>55</v>
      </c>
      <c r="J6686" s="12" t="str">
        <f>VLOOKUP(B6686,sales_teams!A:C,3)</f>
        <v>West</v>
      </c>
      <c r="K6686" s="12" t="str">
        <f>VLOOKUP(B6686,sales_teams!A:C,2)</f>
        <v>Summer Sewald</v>
      </c>
      <c r="L6686" s="12" t="str">
        <f>VLOOKUP(D6686,accounts!A:G,6)</f>
        <v>United States</v>
      </c>
      <c r="M6686" s="12" t="str">
        <f>VLOOKUP(D6686,accounts!A:B,2)</f>
        <v>retail</v>
      </c>
      <c r="N6686" s="12" t="str">
        <f t="shared" si="26"/>
        <v>Oct 2017</v>
      </c>
      <c r="O6686" s="12" t="str">
        <f t="shared" si="755"/>
        <v>Oct 2017</v>
      </c>
      <c r="P6686" s="12">
        <f>VLOOKUP(D6686,accounts!A:G,4)</f>
        <v>71.12</v>
      </c>
      <c r="Q6686" s="12">
        <f t="shared" si="756"/>
        <v>0</v>
      </c>
    </row>
    <row r="6687">
      <c r="A6687" s="14" t="s">
        <v>6866</v>
      </c>
      <c r="B6687" s="14" t="s">
        <v>60</v>
      </c>
      <c r="C6687" s="14" t="s">
        <v>17</v>
      </c>
      <c r="D6687" s="14" t="s">
        <v>139</v>
      </c>
      <c r="E6687" s="14" t="s">
        <v>5</v>
      </c>
      <c r="F6687" s="15">
        <v>43029.0</v>
      </c>
      <c r="G6687" s="15">
        <v>43084.0</v>
      </c>
      <c r="H6687" s="14">
        <v>4970.0</v>
      </c>
      <c r="I6687" s="12">
        <f>VLOOKUP(C6687, products!$A$1:$C$8, 3, FALSE)</f>
        <v>4821</v>
      </c>
      <c r="J6687" s="12" t="str">
        <f>VLOOKUP(B6687,sales_teams!A:C,3)</f>
        <v>West</v>
      </c>
      <c r="K6687" s="12" t="str">
        <f>VLOOKUP(B6687,sales_teams!A:C,2)</f>
        <v>Summer Sewald</v>
      </c>
      <c r="L6687" s="12" t="str">
        <f>VLOOKUP(D6687,accounts!A:G,6)</f>
        <v>United States</v>
      </c>
      <c r="M6687" s="12" t="str">
        <f>VLOOKUP(D6687,accounts!A:B,2)</f>
        <v>technolgy</v>
      </c>
      <c r="N6687" s="12" t="str">
        <f t="shared" si="26"/>
        <v>Oct 2017</v>
      </c>
      <c r="O6687" s="12" t="str">
        <f t="shared" si="755"/>
        <v>Dec 2017</v>
      </c>
      <c r="P6687" s="12">
        <f>VLOOKUP(D6687,accounts!A:G,4)</f>
        <v>527.11</v>
      </c>
      <c r="Q6687" s="12">
        <f t="shared" si="756"/>
        <v>61</v>
      </c>
    </row>
    <row r="6688">
      <c r="A6688" s="14" t="s">
        <v>6867</v>
      </c>
      <c r="B6688" s="14" t="s">
        <v>60</v>
      </c>
      <c r="C6688" s="14" t="s">
        <v>21</v>
      </c>
      <c r="D6688" s="14" t="s">
        <v>96</v>
      </c>
      <c r="E6688" s="14" t="s">
        <v>5</v>
      </c>
      <c r="F6688" s="15">
        <v>43029.0</v>
      </c>
      <c r="G6688" s="15">
        <v>43039.0</v>
      </c>
      <c r="H6688" s="14">
        <v>2995.0</v>
      </c>
      <c r="I6688" s="12">
        <f>VLOOKUP(C6688, products!$A$1:$C$8, 3, FALSE)</f>
        <v>3393</v>
      </c>
      <c r="J6688" s="12" t="str">
        <f>VLOOKUP(B6688,sales_teams!A:C,3)</f>
        <v>West</v>
      </c>
      <c r="K6688" s="12" t="str">
        <f>VLOOKUP(B6688,sales_teams!A:C,2)</f>
        <v>Summer Sewald</v>
      </c>
      <c r="L6688" s="12" t="str">
        <f>VLOOKUP(D6688,accounts!A:G,6)</f>
        <v>Japan</v>
      </c>
      <c r="M6688" s="12" t="str">
        <f>VLOOKUP(D6688,accounts!A:B,2)</f>
        <v>retail</v>
      </c>
      <c r="N6688" s="12" t="str">
        <f t="shared" si="26"/>
        <v>Oct 2017</v>
      </c>
      <c r="O6688" s="12" t="str">
        <f t="shared" si="755"/>
        <v>Oct 2017</v>
      </c>
      <c r="P6688" s="12">
        <f>VLOOKUP(D6688,accounts!A:G,4)</f>
        <v>5158.71</v>
      </c>
      <c r="Q6688" s="12">
        <f t="shared" si="756"/>
        <v>0</v>
      </c>
    </row>
    <row r="6689">
      <c r="A6689" s="14" t="s">
        <v>6868</v>
      </c>
      <c r="B6689" s="14" t="s">
        <v>33</v>
      </c>
      <c r="C6689" s="14" t="s">
        <v>22</v>
      </c>
      <c r="D6689" s="14" t="s">
        <v>147</v>
      </c>
      <c r="E6689" s="14" t="s">
        <v>5</v>
      </c>
      <c r="F6689" s="15">
        <v>43030.0</v>
      </c>
      <c r="G6689" s="15">
        <v>43099.0</v>
      </c>
      <c r="H6689" s="14">
        <v>546.0</v>
      </c>
      <c r="I6689" s="12">
        <f>VLOOKUP(C6689, products!$A$1:$C$8, 3, FALSE)</f>
        <v>550</v>
      </c>
      <c r="J6689" s="12" t="str">
        <f>VLOOKUP(B6689,sales_teams!A:C,3)</f>
        <v>Central</v>
      </c>
      <c r="K6689" s="12" t="str">
        <f>VLOOKUP(B6689,sales_teams!A:C,2)</f>
        <v>Dustin Brinkmann</v>
      </c>
      <c r="L6689" s="12" t="str">
        <f>VLOOKUP(D6689,accounts!A:G,6)</f>
        <v>United States</v>
      </c>
      <c r="M6689" s="12" t="str">
        <f>VLOOKUP(D6689,accounts!A:B,2)</f>
        <v>retail</v>
      </c>
      <c r="N6689" s="12" t="str">
        <f t="shared" si="26"/>
        <v>Oct 2017</v>
      </c>
      <c r="O6689" s="12" t="str">
        <f t="shared" si="755"/>
        <v>Dec 2017</v>
      </c>
      <c r="P6689" s="12">
        <f>VLOOKUP(D6689,accounts!A:G,4)</f>
        <v>71.12</v>
      </c>
      <c r="Q6689" s="12">
        <f t="shared" si="756"/>
        <v>61</v>
      </c>
    </row>
    <row r="6690">
      <c r="A6690" s="14" t="s">
        <v>6869</v>
      </c>
      <c r="B6690" s="14" t="s">
        <v>33</v>
      </c>
      <c r="C6690" s="14" t="s">
        <v>18</v>
      </c>
      <c r="D6690" s="14" t="s">
        <v>88</v>
      </c>
      <c r="E6690" s="14" t="s">
        <v>5</v>
      </c>
      <c r="F6690" s="15">
        <v>43030.0</v>
      </c>
      <c r="G6690" s="15">
        <v>43089.0</v>
      </c>
      <c r="H6690" s="14">
        <v>1184.0</v>
      </c>
      <c r="I6690" s="12">
        <f>VLOOKUP(C6690, products!$A$1:$C$8, 3, FALSE)</f>
        <v>1096</v>
      </c>
      <c r="J6690" s="12" t="str">
        <f>VLOOKUP(B6690,sales_teams!A:C,3)</f>
        <v>Central</v>
      </c>
      <c r="K6690" s="12" t="str">
        <f>VLOOKUP(B6690,sales_teams!A:C,2)</f>
        <v>Dustin Brinkmann</v>
      </c>
      <c r="L6690" s="12" t="str">
        <f>VLOOKUP(D6690,accounts!A:G,6)</f>
        <v>United States</v>
      </c>
      <c r="M6690" s="12" t="str">
        <f>VLOOKUP(D6690,accounts!A:B,2)</f>
        <v>retail</v>
      </c>
      <c r="N6690" s="12" t="str">
        <f t="shared" si="26"/>
        <v>Oct 2017</v>
      </c>
      <c r="O6690" s="12" t="str">
        <f t="shared" si="755"/>
        <v>Dec 2017</v>
      </c>
      <c r="P6690" s="12">
        <f>VLOOKUP(D6690,accounts!A:G,4)</f>
        <v>2520.83</v>
      </c>
      <c r="Q6690" s="12">
        <f t="shared" si="756"/>
        <v>61</v>
      </c>
    </row>
    <row r="6691">
      <c r="A6691" s="14" t="s">
        <v>6870</v>
      </c>
      <c r="B6691" s="14" t="s">
        <v>34</v>
      </c>
      <c r="C6691" s="14" t="s">
        <v>20</v>
      </c>
      <c r="D6691" s="14" t="s">
        <v>77</v>
      </c>
      <c r="E6691" s="14" t="s">
        <v>5</v>
      </c>
      <c r="F6691" s="15">
        <v>43030.0</v>
      </c>
      <c r="G6691" s="15">
        <v>43032.0</v>
      </c>
      <c r="H6691" s="14">
        <v>5500.0</v>
      </c>
      <c r="I6691" s="12">
        <f>VLOOKUP(C6691, products!$A$1:$C$8, 3, FALSE)</f>
        <v>5482</v>
      </c>
      <c r="J6691" s="12" t="str">
        <f>VLOOKUP(B6691,sales_teams!A:C,3)</f>
        <v>Central</v>
      </c>
      <c r="K6691" s="12" t="str">
        <f>VLOOKUP(B6691,sales_teams!A:C,2)</f>
        <v>Dustin Brinkmann</v>
      </c>
      <c r="L6691" s="12" t="str">
        <f>VLOOKUP(D6691,accounts!A:G,6)</f>
        <v>United States</v>
      </c>
      <c r="M6691" s="12" t="str">
        <f>VLOOKUP(D6691,accounts!A:B,2)</f>
        <v>retail</v>
      </c>
      <c r="N6691" s="12" t="str">
        <f t="shared" si="26"/>
        <v>Oct 2017</v>
      </c>
      <c r="O6691" s="12" t="str">
        <f t="shared" si="755"/>
        <v>Oct 2017</v>
      </c>
      <c r="P6691" s="12">
        <f>VLOOKUP(D6691,accounts!A:G,4)</f>
        <v>1419.98</v>
      </c>
      <c r="Q6691" s="12">
        <f t="shared" si="756"/>
        <v>0</v>
      </c>
    </row>
    <row r="6692">
      <c r="A6692" s="14" t="s">
        <v>6871</v>
      </c>
      <c r="B6692" s="14" t="s">
        <v>35</v>
      </c>
      <c r="C6692" s="14" t="s">
        <v>21</v>
      </c>
      <c r="D6692" s="14" t="s">
        <v>115</v>
      </c>
      <c r="E6692" s="14" t="s">
        <v>5</v>
      </c>
      <c r="F6692" s="15">
        <v>43030.0</v>
      </c>
      <c r="G6692" s="15">
        <v>43032.0</v>
      </c>
      <c r="H6692" s="14">
        <v>3616.0</v>
      </c>
      <c r="I6692" s="12">
        <f>VLOOKUP(C6692, products!$A$1:$C$8, 3, FALSE)</f>
        <v>3393</v>
      </c>
      <c r="J6692" s="12" t="str">
        <f>VLOOKUP(B6692,sales_teams!A:C,3)</f>
        <v>Central</v>
      </c>
      <c r="K6692" s="12" t="str">
        <f>VLOOKUP(B6692,sales_teams!A:C,2)</f>
        <v>Dustin Brinkmann</v>
      </c>
      <c r="L6692" s="12" t="str">
        <f>VLOOKUP(D6692,accounts!A:G,6)</f>
        <v>United States</v>
      </c>
      <c r="M6692" s="12" t="str">
        <f>VLOOKUP(D6692,accounts!A:B,2)</f>
        <v>entertainment</v>
      </c>
      <c r="N6692" s="12" t="str">
        <f t="shared" si="26"/>
        <v>Oct 2017</v>
      </c>
      <c r="O6692" s="12" t="str">
        <f t="shared" si="755"/>
        <v>Oct 2017</v>
      </c>
      <c r="P6692" s="12">
        <f>VLOOKUP(D6692,accounts!A:G,4)</f>
        <v>217.87</v>
      </c>
      <c r="Q6692" s="12">
        <f t="shared" si="756"/>
        <v>0</v>
      </c>
    </row>
    <row r="6693">
      <c r="A6693" s="14" t="s">
        <v>6872</v>
      </c>
      <c r="B6693" s="14" t="s">
        <v>36</v>
      </c>
      <c r="C6693" s="14" t="s">
        <v>23</v>
      </c>
      <c r="D6693" s="14" t="s">
        <v>64</v>
      </c>
      <c r="E6693" s="14" t="s">
        <v>26</v>
      </c>
      <c r="F6693" s="15">
        <v>43030.0</v>
      </c>
      <c r="G6693" s="15">
        <v>43069.0</v>
      </c>
      <c r="H6693" s="14">
        <v>0.0</v>
      </c>
      <c r="I6693" s="12">
        <f>VLOOKUP(C6693, products!$A$1:$C$8, 3, FALSE)</f>
        <v>26768</v>
      </c>
      <c r="J6693" s="12" t="str">
        <f>VLOOKUP(B6693,sales_teams!A:C,3)</f>
        <v>Central</v>
      </c>
      <c r="K6693" s="12" t="str">
        <f>VLOOKUP(B6693,sales_teams!A:C,2)</f>
        <v>Dustin Brinkmann</v>
      </c>
      <c r="L6693" s="12" t="str">
        <f>VLOOKUP(D6693,accounts!A:G,6)</f>
        <v>United States</v>
      </c>
      <c r="M6693" s="12" t="str">
        <f>VLOOKUP(D6693,accounts!A:B,2)</f>
        <v>software</v>
      </c>
      <c r="N6693" s="12" t="str">
        <f t="shared" si="26"/>
        <v>Oct 2017</v>
      </c>
      <c r="O6693" s="12" t="str">
        <f t="shared" si="755"/>
        <v>Nov 2017</v>
      </c>
      <c r="P6693" s="12">
        <f>VLOOKUP(D6693,accounts!A:G,4)</f>
        <v>11698.03</v>
      </c>
      <c r="Q6693" s="12">
        <f t="shared" si="756"/>
        <v>31</v>
      </c>
    </row>
    <row r="6694">
      <c r="A6694" s="14" t="s">
        <v>6873</v>
      </c>
      <c r="B6694" s="14" t="s">
        <v>37</v>
      </c>
      <c r="C6694" s="14" t="s">
        <v>21</v>
      </c>
      <c r="D6694" s="14" t="s">
        <v>75</v>
      </c>
      <c r="E6694" s="14" t="s">
        <v>26</v>
      </c>
      <c r="F6694" s="15">
        <v>43030.0</v>
      </c>
      <c r="G6694" s="15">
        <v>43034.0</v>
      </c>
      <c r="H6694" s="14">
        <v>0.0</v>
      </c>
      <c r="I6694" s="12">
        <f>VLOOKUP(C6694, products!$A$1:$C$8, 3, FALSE)</f>
        <v>3393</v>
      </c>
      <c r="J6694" s="12" t="str">
        <f>VLOOKUP(B6694,sales_teams!A:C,3)</f>
        <v>East</v>
      </c>
      <c r="K6694" s="12" t="str">
        <f>VLOOKUP(B6694,sales_teams!A:C,2)</f>
        <v>Rocco Neubert</v>
      </c>
      <c r="L6694" s="12" t="str">
        <f>VLOOKUP(D6694,accounts!A:G,6)</f>
        <v>Jordan</v>
      </c>
      <c r="M6694" s="12" t="str">
        <f>VLOOKUP(D6694,accounts!A:B,2)</f>
        <v>marketing</v>
      </c>
      <c r="N6694" s="12" t="str">
        <f t="shared" si="26"/>
        <v>Oct 2017</v>
      </c>
      <c r="O6694" s="12" t="str">
        <f t="shared" si="755"/>
        <v>Oct 2017</v>
      </c>
      <c r="P6694" s="12">
        <f>VLOOKUP(D6694,accounts!A:G,4)</f>
        <v>3027.46</v>
      </c>
      <c r="Q6694" s="12">
        <f t="shared" si="756"/>
        <v>0</v>
      </c>
    </row>
    <row r="6695">
      <c r="A6695" s="14" t="s">
        <v>6874</v>
      </c>
      <c r="B6695" s="14" t="s">
        <v>38</v>
      </c>
      <c r="C6695" s="14" t="s">
        <v>18</v>
      </c>
      <c r="D6695" s="14" t="s">
        <v>107</v>
      </c>
      <c r="E6695" s="14" t="s">
        <v>5</v>
      </c>
      <c r="F6695" s="15">
        <v>43030.0</v>
      </c>
      <c r="G6695" s="15">
        <v>43098.0</v>
      </c>
      <c r="H6695" s="14">
        <v>1087.0</v>
      </c>
      <c r="I6695" s="12">
        <f>VLOOKUP(C6695, products!$A$1:$C$8, 3, FALSE)</f>
        <v>1096</v>
      </c>
      <c r="J6695" s="12" t="str">
        <f>VLOOKUP(B6695,sales_teams!A:C,3)</f>
        <v>East</v>
      </c>
      <c r="K6695" s="12" t="str">
        <f>VLOOKUP(B6695,sales_teams!A:C,2)</f>
        <v>Rocco Neubert</v>
      </c>
      <c r="L6695" s="12" t="str">
        <f>VLOOKUP(D6695,accounts!A:G,6)</f>
        <v>United States</v>
      </c>
      <c r="M6695" s="12" t="str">
        <f>VLOOKUP(D6695,accounts!A:B,2)</f>
        <v>technolgy</v>
      </c>
      <c r="N6695" s="12" t="str">
        <f t="shared" si="26"/>
        <v>Oct 2017</v>
      </c>
      <c r="O6695" s="12" t="str">
        <f t="shared" si="755"/>
        <v>Dec 2017</v>
      </c>
      <c r="P6695" s="12">
        <f>VLOOKUP(D6695,accounts!A:G,4)</f>
        <v>1008.06</v>
      </c>
      <c r="Q6695" s="12">
        <f t="shared" si="756"/>
        <v>61</v>
      </c>
    </row>
    <row r="6696">
      <c r="A6696" s="14" t="s">
        <v>6875</v>
      </c>
      <c r="B6696" s="14" t="s">
        <v>38</v>
      </c>
      <c r="C6696" s="14" t="s">
        <v>17</v>
      </c>
      <c r="D6696" s="14" t="s">
        <v>83</v>
      </c>
      <c r="E6696" s="14" t="s">
        <v>5</v>
      </c>
      <c r="F6696" s="15">
        <v>43030.0</v>
      </c>
      <c r="G6696" s="15">
        <v>43038.0</v>
      </c>
      <c r="H6696" s="14">
        <v>3578.0</v>
      </c>
      <c r="I6696" s="12">
        <f>VLOOKUP(C6696, products!$A$1:$C$8, 3, FALSE)</f>
        <v>4821</v>
      </c>
      <c r="J6696" s="12" t="str">
        <f>VLOOKUP(B6696,sales_teams!A:C,3)</f>
        <v>East</v>
      </c>
      <c r="K6696" s="12" t="str">
        <f>VLOOKUP(B6696,sales_teams!A:C,2)</f>
        <v>Rocco Neubert</v>
      </c>
      <c r="L6696" s="12" t="str">
        <f>VLOOKUP(D6696,accounts!A:G,6)</f>
        <v>United States</v>
      </c>
      <c r="M6696" s="12" t="str">
        <f>VLOOKUP(D6696,accounts!A:B,2)</f>
        <v>marketing</v>
      </c>
      <c r="N6696" s="12" t="str">
        <f t="shared" si="26"/>
        <v>Oct 2017</v>
      </c>
      <c r="O6696" s="12" t="str">
        <f t="shared" si="755"/>
        <v>Oct 2017</v>
      </c>
      <c r="P6696" s="12">
        <f>VLOOKUP(D6696,accounts!A:G,4)</f>
        <v>2403.58</v>
      </c>
      <c r="Q6696" s="12">
        <f t="shared" si="756"/>
        <v>0</v>
      </c>
    </row>
    <row r="6697">
      <c r="A6697" s="14" t="s">
        <v>6876</v>
      </c>
      <c r="B6697" s="14" t="s">
        <v>40</v>
      </c>
      <c r="C6697" s="14" t="s">
        <v>22</v>
      </c>
      <c r="D6697" s="14" t="s">
        <v>91</v>
      </c>
      <c r="E6697" s="14" t="s">
        <v>5</v>
      </c>
      <c r="F6697" s="15">
        <v>43030.0</v>
      </c>
      <c r="G6697" s="15">
        <v>43037.0</v>
      </c>
      <c r="H6697" s="14">
        <v>544.0</v>
      </c>
      <c r="I6697" s="12">
        <f>VLOOKUP(C6697, products!$A$1:$C$8, 3, FALSE)</f>
        <v>550</v>
      </c>
      <c r="J6697" s="12" t="str">
        <f>VLOOKUP(B6697,sales_teams!A:C,3)</f>
        <v>East</v>
      </c>
      <c r="K6697" s="12" t="str">
        <f>VLOOKUP(B6697,sales_teams!A:C,2)</f>
        <v>Rocco Neubert</v>
      </c>
      <c r="L6697" s="12" t="str">
        <f>VLOOKUP(D6697,accounts!A:G,6)</f>
        <v>United States</v>
      </c>
      <c r="M6697" s="12" t="str">
        <f>VLOOKUP(D6697,accounts!A:B,2)</f>
        <v>employment</v>
      </c>
      <c r="N6697" s="12" t="str">
        <f t="shared" si="26"/>
        <v>Oct 2017</v>
      </c>
      <c r="O6697" s="12" t="str">
        <f t="shared" si="755"/>
        <v>Oct 2017</v>
      </c>
      <c r="P6697" s="12">
        <f>VLOOKUP(D6697,accounts!A:G,4)</f>
        <v>2059.9</v>
      </c>
      <c r="Q6697" s="12">
        <f t="shared" si="756"/>
        <v>0</v>
      </c>
    </row>
    <row r="6698">
      <c r="A6698" s="14" t="s">
        <v>6877</v>
      </c>
      <c r="B6698" s="14" t="s">
        <v>40</v>
      </c>
      <c r="C6698" s="14" t="s">
        <v>21</v>
      </c>
      <c r="D6698" s="14" t="s">
        <v>135</v>
      </c>
      <c r="E6698" s="14" t="s">
        <v>5</v>
      </c>
      <c r="F6698" s="15">
        <v>43030.0</v>
      </c>
      <c r="G6698" s="15">
        <v>43037.0</v>
      </c>
      <c r="H6698" s="14">
        <v>3082.0</v>
      </c>
      <c r="I6698" s="12">
        <f>VLOOKUP(C6698, products!$A$1:$C$8, 3, FALSE)</f>
        <v>3393</v>
      </c>
      <c r="J6698" s="12" t="str">
        <f>VLOOKUP(B6698,sales_teams!A:C,3)</f>
        <v>East</v>
      </c>
      <c r="K6698" s="12" t="str">
        <f>VLOOKUP(B6698,sales_teams!A:C,2)</f>
        <v>Rocco Neubert</v>
      </c>
      <c r="L6698" s="12" t="str">
        <f>VLOOKUP(D6698,accounts!A:G,6)</f>
        <v>United States</v>
      </c>
      <c r="M6698" s="12" t="str">
        <f>VLOOKUP(D6698,accounts!A:B,2)</f>
        <v>software</v>
      </c>
      <c r="N6698" s="12" t="str">
        <f t="shared" si="26"/>
        <v>Oct 2017</v>
      </c>
      <c r="O6698" s="12" t="str">
        <f t="shared" si="755"/>
        <v>Oct 2017</v>
      </c>
      <c r="P6698" s="12">
        <f>VLOOKUP(D6698,accounts!A:G,4)</f>
        <v>98.79</v>
      </c>
      <c r="Q6698" s="12">
        <f t="shared" si="756"/>
        <v>0</v>
      </c>
    </row>
    <row r="6699">
      <c r="A6699" s="14" t="s">
        <v>6878</v>
      </c>
      <c r="B6699" s="14" t="s">
        <v>40</v>
      </c>
      <c r="C6699" s="14" t="s">
        <v>21</v>
      </c>
      <c r="D6699" s="14" t="s">
        <v>68</v>
      </c>
      <c r="E6699" s="14" t="s">
        <v>5</v>
      </c>
      <c r="F6699" s="15">
        <v>43030.0</v>
      </c>
      <c r="G6699" s="15">
        <v>43032.0</v>
      </c>
      <c r="H6699" s="14">
        <v>3450.0</v>
      </c>
      <c r="I6699" s="12">
        <f>VLOOKUP(C6699, products!$A$1:$C$8, 3, FALSE)</f>
        <v>3393</v>
      </c>
      <c r="J6699" s="12" t="str">
        <f>VLOOKUP(B6699,sales_teams!A:C,3)</f>
        <v>East</v>
      </c>
      <c r="K6699" s="12" t="str">
        <f>VLOOKUP(B6699,sales_teams!A:C,2)</f>
        <v>Rocco Neubert</v>
      </c>
      <c r="L6699" s="12" t="str">
        <f>VLOOKUP(D6699,accounts!A:G,6)</f>
        <v>Korea</v>
      </c>
      <c r="M6699" s="12" t="str">
        <f>VLOOKUP(D6699,accounts!A:B,2)</f>
        <v>technolgy</v>
      </c>
      <c r="N6699" s="12" t="str">
        <f t="shared" si="26"/>
        <v>Oct 2017</v>
      </c>
      <c r="O6699" s="12" t="str">
        <f t="shared" si="755"/>
        <v>Oct 2017</v>
      </c>
      <c r="P6699" s="12">
        <f>VLOOKUP(D6699,accounts!A:G,4)</f>
        <v>8170.38</v>
      </c>
      <c r="Q6699" s="12">
        <f t="shared" si="756"/>
        <v>0</v>
      </c>
    </row>
    <row r="6700">
      <c r="A6700" s="14" t="s">
        <v>6879</v>
      </c>
      <c r="B6700" s="14" t="s">
        <v>41</v>
      </c>
      <c r="C6700" s="14" t="s">
        <v>17</v>
      </c>
      <c r="D6700" s="14" t="s">
        <v>64</v>
      </c>
      <c r="E6700" s="14" t="s">
        <v>5</v>
      </c>
      <c r="F6700" s="15">
        <v>43030.0</v>
      </c>
      <c r="G6700" s="15">
        <v>43037.0</v>
      </c>
      <c r="H6700" s="14">
        <v>5360.0</v>
      </c>
      <c r="I6700" s="12">
        <f>VLOOKUP(C6700, products!$A$1:$C$8, 3, FALSE)</f>
        <v>4821</v>
      </c>
      <c r="J6700" s="12" t="str">
        <f>VLOOKUP(B6700,sales_teams!A:C,3)</f>
        <v>East</v>
      </c>
      <c r="K6700" s="12" t="str">
        <f>VLOOKUP(B6700,sales_teams!A:C,2)</f>
        <v>Rocco Neubert</v>
      </c>
      <c r="L6700" s="12" t="str">
        <f>VLOOKUP(D6700,accounts!A:G,6)</f>
        <v>United States</v>
      </c>
      <c r="M6700" s="12" t="str">
        <f>VLOOKUP(D6700,accounts!A:B,2)</f>
        <v>software</v>
      </c>
      <c r="N6700" s="12" t="str">
        <f t="shared" si="26"/>
        <v>Oct 2017</v>
      </c>
      <c r="O6700" s="12" t="str">
        <f t="shared" si="755"/>
        <v>Oct 2017</v>
      </c>
      <c r="P6700" s="12">
        <f>VLOOKUP(D6700,accounts!A:G,4)</f>
        <v>11698.03</v>
      </c>
      <c r="Q6700" s="12">
        <f t="shared" si="756"/>
        <v>0</v>
      </c>
    </row>
    <row r="6701">
      <c r="A6701" s="14" t="s">
        <v>6880</v>
      </c>
      <c r="B6701" s="14" t="s">
        <v>44</v>
      </c>
      <c r="C6701" s="14" t="s">
        <v>17</v>
      </c>
      <c r="D6701" s="14" t="s">
        <v>67</v>
      </c>
      <c r="E6701" s="14" t="s">
        <v>5</v>
      </c>
      <c r="F6701" s="15">
        <v>43030.0</v>
      </c>
      <c r="G6701" s="15">
        <v>43040.0</v>
      </c>
      <c r="H6701" s="14">
        <v>4991.0</v>
      </c>
      <c r="I6701" s="12">
        <f>VLOOKUP(C6701, products!$A$1:$C$8, 3, FALSE)</f>
        <v>4821</v>
      </c>
      <c r="J6701" s="12" t="str">
        <f>VLOOKUP(B6701,sales_teams!A:C,3)</f>
        <v>East</v>
      </c>
      <c r="K6701" s="12" t="str">
        <f>VLOOKUP(B6701,sales_teams!A:C,2)</f>
        <v>Rocco Neubert</v>
      </c>
      <c r="L6701" s="12" t="str">
        <f>VLOOKUP(D6701,accounts!A:G,6)</f>
        <v>United States</v>
      </c>
      <c r="M6701" s="12" t="str">
        <f>VLOOKUP(D6701,accounts!A:B,2)</f>
        <v>entertainment</v>
      </c>
      <c r="N6701" s="12" t="str">
        <f t="shared" si="26"/>
        <v>Oct 2017</v>
      </c>
      <c r="O6701" s="12" t="str">
        <f t="shared" si="755"/>
        <v>Nov 2017</v>
      </c>
      <c r="P6701" s="12">
        <f>VLOOKUP(D6701,accounts!A:G,4)</f>
        <v>4269.9</v>
      </c>
      <c r="Q6701" s="12">
        <f t="shared" si="756"/>
        <v>31</v>
      </c>
    </row>
    <row r="6702">
      <c r="A6702" s="14" t="s">
        <v>6881</v>
      </c>
      <c r="B6702" s="14" t="s">
        <v>44</v>
      </c>
      <c r="C6702" s="14" t="s">
        <v>21</v>
      </c>
      <c r="D6702" s="14" t="s">
        <v>67</v>
      </c>
      <c r="E6702" s="14" t="s">
        <v>5</v>
      </c>
      <c r="F6702" s="15">
        <v>43030.0</v>
      </c>
      <c r="G6702" s="15">
        <v>43038.0</v>
      </c>
      <c r="H6702" s="14">
        <v>3294.0</v>
      </c>
      <c r="I6702" s="12">
        <f>VLOOKUP(C6702, products!$A$1:$C$8, 3, FALSE)</f>
        <v>3393</v>
      </c>
      <c r="J6702" s="12" t="str">
        <f>VLOOKUP(B6702,sales_teams!A:C,3)</f>
        <v>East</v>
      </c>
      <c r="K6702" s="12" t="str">
        <f>VLOOKUP(B6702,sales_teams!A:C,2)</f>
        <v>Rocco Neubert</v>
      </c>
      <c r="L6702" s="12" t="str">
        <f>VLOOKUP(D6702,accounts!A:G,6)</f>
        <v>United States</v>
      </c>
      <c r="M6702" s="12" t="str">
        <f>VLOOKUP(D6702,accounts!A:B,2)</f>
        <v>entertainment</v>
      </c>
      <c r="N6702" s="12" t="str">
        <f t="shared" si="26"/>
        <v>Oct 2017</v>
      </c>
      <c r="O6702" s="12" t="str">
        <f t="shared" si="755"/>
        <v>Oct 2017</v>
      </c>
      <c r="P6702" s="12">
        <f>VLOOKUP(D6702,accounts!A:G,4)</f>
        <v>4269.9</v>
      </c>
      <c r="Q6702" s="12">
        <f t="shared" si="756"/>
        <v>0</v>
      </c>
    </row>
    <row r="6703">
      <c r="A6703" s="14" t="s">
        <v>6882</v>
      </c>
      <c r="B6703" s="14" t="s">
        <v>45</v>
      </c>
      <c r="C6703" s="14" t="s">
        <v>18</v>
      </c>
      <c r="D6703" s="14" t="s">
        <v>95</v>
      </c>
      <c r="E6703" s="14" t="s">
        <v>26</v>
      </c>
      <c r="F6703" s="15">
        <v>43030.0</v>
      </c>
      <c r="G6703" s="15">
        <v>43038.0</v>
      </c>
      <c r="H6703" s="14">
        <v>0.0</v>
      </c>
      <c r="I6703" s="12">
        <f>VLOOKUP(C6703, products!$A$1:$C$8, 3, FALSE)</f>
        <v>1096</v>
      </c>
      <c r="J6703" s="12" t="str">
        <f>VLOOKUP(B6703,sales_teams!A:C,3)</f>
        <v>East</v>
      </c>
      <c r="K6703" s="12" t="str">
        <f>VLOOKUP(B6703,sales_teams!A:C,2)</f>
        <v>Rocco Neubert</v>
      </c>
      <c r="L6703" s="12" t="str">
        <f>VLOOKUP(D6703,accounts!A:G,6)</f>
        <v>United States</v>
      </c>
      <c r="M6703" s="12" t="str">
        <f>VLOOKUP(D6703,accounts!A:B,2)</f>
        <v>technolgy</v>
      </c>
      <c r="N6703" s="12" t="str">
        <f t="shared" si="26"/>
        <v>Oct 2017</v>
      </c>
      <c r="O6703" s="12" t="str">
        <f t="shared" si="755"/>
        <v>Oct 2017</v>
      </c>
      <c r="P6703" s="12">
        <f>VLOOKUP(D6703,accounts!A:G,4)</f>
        <v>1520.66</v>
      </c>
      <c r="Q6703" s="12">
        <f t="shared" si="756"/>
        <v>0</v>
      </c>
    </row>
    <row r="6704">
      <c r="A6704" s="14" t="s">
        <v>6883</v>
      </c>
      <c r="B6704" s="14" t="s">
        <v>49</v>
      </c>
      <c r="C6704" s="14" t="s">
        <v>18</v>
      </c>
      <c r="D6704" s="14" t="s">
        <v>128</v>
      </c>
      <c r="E6704" s="14" t="s">
        <v>5</v>
      </c>
      <c r="F6704" s="15">
        <v>43030.0</v>
      </c>
      <c r="G6704" s="15">
        <v>43039.0</v>
      </c>
      <c r="H6704" s="14">
        <v>981.0</v>
      </c>
      <c r="I6704" s="12">
        <f>VLOOKUP(C6704, products!$A$1:$C$8, 3, FALSE)</f>
        <v>1096</v>
      </c>
      <c r="J6704" s="12" t="str">
        <f>VLOOKUP(B6704,sales_teams!A:C,3)</f>
        <v>West</v>
      </c>
      <c r="K6704" s="12" t="str">
        <f>VLOOKUP(B6704,sales_teams!A:C,2)</f>
        <v>Summer Sewald</v>
      </c>
      <c r="L6704" s="12" t="str">
        <f>VLOOKUP(D6704,accounts!A:G,6)</f>
        <v>United States</v>
      </c>
      <c r="M6704" s="12" t="str">
        <f>VLOOKUP(D6704,accounts!A:B,2)</f>
        <v>telecommunications</v>
      </c>
      <c r="N6704" s="12" t="str">
        <f t="shared" si="26"/>
        <v>Oct 2017</v>
      </c>
      <c r="O6704" s="12" t="str">
        <f t="shared" si="755"/>
        <v>Oct 2017</v>
      </c>
      <c r="P6704" s="12">
        <f>VLOOKUP(D6704,accounts!A:G,4)</f>
        <v>1188.42</v>
      </c>
      <c r="Q6704" s="12">
        <f t="shared" si="756"/>
        <v>0</v>
      </c>
    </row>
    <row r="6705">
      <c r="A6705" s="14" t="s">
        <v>6884</v>
      </c>
      <c r="B6705" s="14" t="s">
        <v>50</v>
      </c>
      <c r="C6705" s="14" t="s">
        <v>18</v>
      </c>
      <c r="D6705" s="14" t="s">
        <v>73</v>
      </c>
      <c r="E6705" s="14" t="s">
        <v>26</v>
      </c>
      <c r="F6705" s="15">
        <v>43030.0</v>
      </c>
      <c r="G6705" s="15">
        <v>43042.0</v>
      </c>
      <c r="H6705" s="14">
        <v>0.0</v>
      </c>
      <c r="I6705" s="12">
        <f>VLOOKUP(C6705, products!$A$1:$C$8, 3, FALSE)</f>
        <v>1096</v>
      </c>
      <c r="J6705" s="12" t="str">
        <f>VLOOKUP(B6705,sales_teams!A:C,3)</f>
        <v>West</v>
      </c>
      <c r="K6705" s="12" t="str">
        <f>VLOOKUP(B6705,sales_teams!A:C,2)</f>
        <v>Summer Sewald</v>
      </c>
      <c r="L6705" s="12" t="str">
        <f>VLOOKUP(D6705,accounts!A:G,6)</f>
        <v>United States</v>
      </c>
      <c r="M6705" s="12" t="str">
        <f>VLOOKUP(D6705,accounts!A:B,2)</f>
        <v>medical</v>
      </c>
      <c r="N6705" s="12" t="str">
        <f t="shared" si="26"/>
        <v>Oct 2017</v>
      </c>
      <c r="O6705" s="12" t="str">
        <f t="shared" si="755"/>
        <v>Nov 2017</v>
      </c>
      <c r="P6705" s="12">
        <f>VLOOKUP(D6705,accounts!A:G,4)</f>
        <v>3178.24</v>
      </c>
      <c r="Q6705" s="12">
        <f t="shared" si="756"/>
        <v>31</v>
      </c>
    </row>
    <row r="6706">
      <c r="A6706" s="14" t="s">
        <v>6885</v>
      </c>
      <c r="B6706" s="14" t="s">
        <v>50</v>
      </c>
      <c r="C6706" s="14" t="s">
        <v>20</v>
      </c>
      <c r="D6706" s="14" t="s">
        <v>100</v>
      </c>
      <c r="E6706" s="14" t="s">
        <v>5</v>
      </c>
      <c r="F6706" s="15">
        <v>43030.0</v>
      </c>
      <c r="G6706" s="15">
        <v>43031.0</v>
      </c>
      <c r="H6706" s="14">
        <v>6233.0</v>
      </c>
      <c r="I6706" s="12">
        <f>VLOOKUP(C6706, products!$A$1:$C$8, 3, FALSE)</f>
        <v>5482</v>
      </c>
      <c r="J6706" s="12" t="str">
        <f>VLOOKUP(B6706,sales_teams!A:C,3)</f>
        <v>West</v>
      </c>
      <c r="K6706" s="12" t="str">
        <f>VLOOKUP(B6706,sales_teams!A:C,2)</f>
        <v>Summer Sewald</v>
      </c>
      <c r="L6706" s="12" t="str">
        <f>VLOOKUP(D6706,accounts!A:G,6)</f>
        <v>Belgium</v>
      </c>
      <c r="M6706" s="12" t="str">
        <f>VLOOKUP(D6706,accounts!A:B,2)</f>
        <v>retail</v>
      </c>
      <c r="N6706" s="12" t="str">
        <f t="shared" si="26"/>
        <v>Oct 2017</v>
      </c>
      <c r="O6706" s="12" t="str">
        <f t="shared" si="755"/>
        <v>Oct 2017</v>
      </c>
      <c r="P6706" s="12">
        <f>VLOOKUP(D6706,accounts!A:G,4)</f>
        <v>1376.8</v>
      </c>
      <c r="Q6706" s="12">
        <f t="shared" si="756"/>
        <v>0</v>
      </c>
    </row>
    <row r="6707">
      <c r="A6707" s="14" t="s">
        <v>6886</v>
      </c>
      <c r="B6707" s="14" t="s">
        <v>50</v>
      </c>
      <c r="C6707" s="14" t="s">
        <v>19</v>
      </c>
      <c r="D6707" s="14" t="s">
        <v>115</v>
      </c>
      <c r="E6707" s="14" t="s">
        <v>5</v>
      </c>
      <c r="F6707" s="15">
        <v>43030.0</v>
      </c>
      <c r="G6707" s="15">
        <v>43067.0</v>
      </c>
      <c r="H6707" s="14">
        <v>55.0</v>
      </c>
      <c r="I6707" s="12">
        <f>VLOOKUP(C6707, products!$A$1:$C$8, 3, FALSE)</f>
        <v>55</v>
      </c>
      <c r="J6707" s="12" t="str">
        <f>VLOOKUP(B6707,sales_teams!A:C,3)</f>
        <v>West</v>
      </c>
      <c r="K6707" s="12" t="str">
        <f>VLOOKUP(B6707,sales_teams!A:C,2)</f>
        <v>Summer Sewald</v>
      </c>
      <c r="L6707" s="12" t="str">
        <f>VLOOKUP(D6707,accounts!A:G,6)</f>
        <v>United States</v>
      </c>
      <c r="M6707" s="12" t="str">
        <f>VLOOKUP(D6707,accounts!A:B,2)</f>
        <v>entertainment</v>
      </c>
      <c r="N6707" s="12" t="str">
        <f t="shared" si="26"/>
        <v>Oct 2017</v>
      </c>
      <c r="O6707" s="12" t="str">
        <f t="shared" si="755"/>
        <v>Nov 2017</v>
      </c>
      <c r="P6707" s="12">
        <f>VLOOKUP(D6707,accounts!A:G,4)</f>
        <v>217.87</v>
      </c>
      <c r="Q6707" s="12">
        <f t="shared" si="756"/>
        <v>31</v>
      </c>
    </row>
    <row r="6708">
      <c r="A6708" s="14" t="s">
        <v>6887</v>
      </c>
      <c r="B6708" s="14" t="s">
        <v>53</v>
      </c>
      <c r="C6708" s="14" t="s">
        <v>19</v>
      </c>
      <c r="D6708" s="14" t="s">
        <v>103</v>
      </c>
      <c r="E6708" s="14" t="s">
        <v>26</v>
      </c>
      <c r="F6708" s="15">
        <v>43030.0</v>
      </c>
      <c r="G6708" s="15">
        <v>43036.0</v>
      </c>
      <c r="H6708" s="14">
        <v>0.0</v>
      </c>
      <c r="I6708" s="12">
        <f>VLOOKUP(C6708, products!$A$1:$C$8, 3, FALSE)</f>
        <v>55</v>
      </c>
      <c r="J6708" s="12" t="str">
        <f>VLOOKUP(B6708,sales_teams!A:C,3)</f>
        <v>West</v>
      </c>
      <c r="K6708" s="12" t="str">
        <f>VLOOKUP(B6708,sales_teams!A:C,2)</f>
        <v>Summer Sewald</v>
      </c>
      <c r="L6708" s="12" t="str">
        <f>VLOOKUP(D6708,accounts!A:G,6)</f>
        <v>Norway</v>
      </c>
      <c r="M6708" s="12" t="str">
        <f>VLOOKUP(D6708,accounts!A:B,2)</f>
        <v>technolgy</v>
      </c>
      <c r="N6708" s="12" t="str">
        <f t="shared" si="26"/>
        <v>Oct 2017</v>
      </c>
      <c r="O6708" s="12" t="str">
        <f t="shared" si="755"/>
        <v>Oct 2017</v>
      </c>
      <c r="P6708" s="12">
        <f>VLOOKUP(D6708,accounts!A:G,4)</f>
        <v>1223.72</v>
      </c>
      <c r="Q6708" s="12">
        <f t="shared" si="756"/>
        <v>0</v>
      </c>
    </row>
    <row r="6709">
      <c r="A6709" s="14" t="s">
        <v>6888</v>
      </c>
      <c r="B6709" s="14" t="s">
        <v>53</v>
      </c>
      <c r="C6709" s="14" t="s">
        <v>20</v>
      </c>
      <c r="D6709" s="14" t="s">
        <v>95</v>
      </c>
      <c r="E6709" s="14" t="s">
        <v>5</v>
      </c>
      <c r="F6709" s="15">
        <v>43030.0</v>
      </c>
      <c r="G6709" s="15">
        <v>43079.0</v>
      </c>
      <c r="H6709" s="14">
        <v>6142.0</v>
      </c>
      <c r="I6709" s="12">
        <f>VLOOKUP(C6709, products!$A$1:$C$8, 3, FALSE)</f>
        <v>5482</v>
      </c>
      <c r="J6709" s="12" t="str">
        <f>VLOOKUP(B6709,sales_teams!A:C,3)</f>
        <v>West</v>
      </c>
      <c r="K6709" s="12" t="str">
        <f>VLOOKUP(B6709,sales_teams!A:C,2)</f>
        <v>Summer Sewald</v>
      </c>
      <c r="L6709" s="12" t="str">
        <f>VLOOKUP(D6709,accounts!A:G,6)</f>
        <v>United States</v>
      </c>
      <c r="M6709" s="12" t="str">
        <f>VLOOKUP(D6709,accounts!A:B,2)</f>
        <v>technolgy</v>
      </c>
      <c r="N6709" s="12" t="str">
        <f t="shared" si="26"/>
        <v>Oct 2017</v>
      </c>
      <c r="O6709" s="12" t="str">
        <f t="shared" si="755"/>
        <v>Dec 2017</v>
      </c>
      <c r="P6709" s="12">
        <f>VLOOKUP(D6709,accounts!A:G,4)</f>
        <v>1520.66</v>
      </c>
      <c r="Q6709" s="12">
        <f t="shared" si="756"/>
        <v>61</v>
      </c>
    </row>
    <row r="6710">
      <c r="A6710" s="14" t="s">
        <v>6889</v>
      </c>
      <c r="B6710" s="14" t="s">
        <v>55</v>
      </c>
      <c r="C6710" s="14" t="s">
        <v>19</v>
      </c>
      <c r="D6710" s="14" t="s">
        <v>148</v>
      </c>
      <c r="E6710" s="14" t="s">
        <v>26</v>
      </c>
      <c r="F6710" s="15">
        <v>43030.0</v>
      </c>
      <c r="G6710" s="15">
        <v>43037.0</v>
      </c>
      <c r="H6710" s="14">
        <v>0.0</v>
      </c>
      <c r="I6710" s="12">
        <f>VLOOKUP(C6710, products!$A$1:$C$8, 3, FALSE)</f>
        <v>55</v>
      </c>
      <c r="J6710" s="12" t="str">
        <f>VLOOKUP(B6710,sales_teams!A:C,3)</f>
        <v>West</v>
      </c>
      <c r="K6710" s="12" t="str">
        <f>VLOOKUP(B6710,sales_teams!A:C,2)</f>
        <v>Summer Sewald</v>
      </c>
      <c r="L6710" s="12" t="str">
        <f>VLOOKUP(D6710,accounts!A:G,6)</f>
        <v>United States</v>
      </c>
      <c r="M6710" s="12" t="str">
        <f>VLOOKUP(D6710,accounts!A:B,2)</f>
        <v>finance</v>
      </c>
      <c r="N6710" s="12" t="str">
        <f t="shared" si="26"/>
        <v>Oct 2017</v>
      </c>
      <c r="O6710" s="12" t="str">
        <f t="shared" si="755"/>
        <v>Oct 2017</v>
      </c>
      <c r="P6710" s="12">
        <f>VLOOKUP(D6710,accounts!A:G,4)</f>
        <v>52.5</v>
      </c>
      <c r="Q6710" s="12">
        <f t="shared" si="756"/>
        <v>0</v>
      </c>
    </row>
    <row r="6711">
      <c r="A6711" s="14" t="s">
        <v>6890</v>
      </c>
      <c r="B6711" s="14" t="s">
        <v>56</v>
      </c>
      <c r="C6711" s="14" t="s">
        <v>18</v>
      </c>
      <c r="D6711" s="14" t="s">
        <v>78</v>
      </c>
      <c r="E6711" s="14" t="s">
        <v>26</v>
      </c>
      <c r="F6711" s="15">
        <v>43030.0</v>
      </c>
      <c r="G6711" s="15">
        <v>43075.0</v>
      </c>
      <c r="H6711" s="14">
        <v>0.0</v>
      </c>
      <c r="I6711" s="12">
        <f>VLOOKUP(C6711, products!$A$1:$C$8, 3, FALSE)</f>
        <v>1096</v>
      </c>
      <c r="J6711" s="12" t="str">
        <f>VLOOKUP(B6711,sales_teams!A:C,3)</f>
        <v>West</v>
      </c>
      <c r="K6711" s="12" t="str">
        <f>VLOOKUP(B6711,sales_teams!A:C,2)</f>
        <v>Summer Sewald</v>
      </c>
      <c r="L6711" s="12" t="str">
        <f>VLOOKUP(D6711,accounts!A:G,6)</f>
        <v>United States</v>
      </c>
      <c r="M6711" s="12" t="str">
        <f>VLOOKUP(D6711,accounts!A:B,2)</f>
        <v>finance</v>
      </c>
      <c r="N6711" s="12" t="str">
        <f t="shared" si="26"/>
        <v>Oct 2017</v>
      </c>
      <c r="O6711" s="12" t="str">
        <f t="shared" si="755"/>
        <v>Dec 2017</v>
      </c>
      <c r="P6711" s="12">
        <f>VLOOKUP(D6711,accounts!A:G,4)</f>
        <v>2022.14</v>
      </c>
      <c r="Q6711" s="12">
        <f t="shared" si="756"/>
        <v>61</v>
      </c>
    </row>
    <row r="6712">
      <c r="A6712" s="14" t="s">
        <v>6891</v>
      </c>
      <c r="B6712" s="14" t="s">
        <v>58</v>
      </c>
      <c r="C6712" s="14" t="s">
        <v>17</v>
      </c>
      <c r="D6712" s="14" t="s">
        <v>99</v>
      </c>
      <c r="E6712" s="14" t="s">
        <v>5</v>
      </c>
      <c r="F6712" s="15">
        <v>43030.0</v>
      </c>
      <c r="G6712" s="15">
        <v>43036.0</v>
      </c>
      <c r="H6712" s="14">
        <v>5190.0</v>
      </c>
      <c r="I6712" s="12">
        <f>VLOOKUP(C6712, products!$A$1:$C$8, 3, FALSE)</f>
        <v>4821</v>
      </c>
      <c r="J6712" s="12" t="str">
        <f>VLOOKUP(B6712,sales_teams!A:C,3)</f>
        <v>West</v>
      </c>
      <c r="K6712" s="12" t="str">
        <f>VLOOKUP(B6712,sales_teams!A:C,2)</f>
        <v>Summer Sewald</v>
      </c>
      <c r="L6712" s="12" t="str">
        <f>VLOOKUP(D6712,accounts!A:G,6)</f>
        <v>United States</v>
      </c>
      <c r="M6712" s="12" t="str">
        <f>VLOOKUP(D6712,accounts!A:B,2)</f>
        <v>services</v>
      </c>
      <c r="N6712" s="12" t="str">
        <f t="shared" si="26"/>
        <v>Oct 2017</v>
      </c>
      <c r="O6712" s="12" t="str">
        <f t="shared" si="755"/>
        <v>Oct 2017</v>
      </c>
      <c r="P6712" s="12">
        <f>VLOOKUP(D6712,accounts!A:G,4)</f>
        <v>792.46</v>
      </c>
      <c r="Q6712" s="12">
        <f t="shared" si="756"/>
        <v>0</v>
      </c>
    </row>
    <row r="6713">
      <c r="A6713" s="14" t="s">
        <v>6892</v>
      </c>
      <c r="B6713" s="14" t="s">
        <v>34</v>
      </c>
      <c r="C6713" s="14" t="s">
        <v>21</v>
      </c>
      <c r="D6713" s="14" t="s">
        <v>121</v>
      </c>
      <c r="E6713" s="14" t="s">
        <v>26</v>
      </c>
      <c r="F6713" s="15">
        <v>43031.0</v>
      </c>
      <c r="G6713" s="15">
        <v>43033.0</v>
      </c>
      <c r="H6713" s="14">
        <v>0.0</v>
      </c>
      <c r="I6713" s="12">
        <f>VLOOKUP(C6713, products!$A$1:$C$8, 3, FALSE)</f>
        <v>3393</v>
      </c>
      <c r="J6713" s="12" t="str">
        <f>VLOOKUP(B6713,sales_teams!A:C,3)</f>
        <v>Central</v>
      </c>
      <c r="K6713" s="12" t="str">
        <f>VLOOKUP(B6713,sales_teams!A:C,2)</f>
        <v>Dustin Brinkmann</v>
      </c>
      <c r="L6713" s="12" t="str">
        <f>VLOOKUP(D6713,accounts!A:G,6)</f>
        <v>United States</v>
      </c>
      <c r="M6713" s="12" t="str">
        <f>VLOOKUP(D6713,accounts!A:B,2)</f>
        <v>telecommunications</v>
      </c>
      <c r="N6713" s="12" t="str">
        <f t="shared" si="26"/>
        <v>Oct 2017</v>
      </c>
      <c r="O6713" s="12" t="str">
        <f t="shared" si="755"/>
        <v>Oct 2017</v>
      </c>
      <c r="P6713" s="12">
        <f>VLOOKUP(D6713,accounts!A:G,4)</f>
        <v>6395.05</v>
      </c>
      <c r="Q6713" s="12">
        <f t="shared" si="756"/>
        <v>0</v>
      </c>
    </row>
    <row r="6714">
      <c r="A6714" s="14" t="s">
        <v>6893</v>
      </c>
      <c r="B6714" s="14" t="s">
        <v>34</v>
      </c>
      <c r="C6714" s="14" t="s">
        <v>18</v>
      </c>
      <c r="D6714" s="14" t="s">
        <v>88</v>
      </c>
      <c r="E6714" s="14" t="s">
        <v>5</v>
      </c>
      <c r="F6714" s="15">
        <v>43031.0</v>
      </c>
      <c r="G6714" s="15">
        <v>43040.0</v>
      </c>
      <c r="H6714" s="14">
        <v>1027.0</v>
      </c>
      <c r="I6714" s="12">
        <f>VLOOKUP(C6714, products!$A$1:$C$8, 3, FALSE)</f>
        <v>1096</v>
      </c>
      <c r="J6714" s="12" t="str">
        <f>VLOOKUP(B6714,sales_teams!A:C,3)</f>
        <v>Central</v>
      </c>
      <c r="K6714" s="12" t="str">
        <f>VLOOKUP(B6714,sales_teams!A:C,2)</f>
        <v>Dustin Brinkmann</v>
      </c>
      <c r="L6714" s="12" t="str">
        <f>VLOOKUP(D6714,accounts!A:G,6)</f>
        <v>United States</v>
      </c>
      <c r="M6714" s="12" t="str">
        <f>VLOOKUP(D6714,accounts!A:B,2)</f>
        <v>retail</v>
      </c>
      <c r="N6714" s="12" t="str">
        <f t="shared" si="26"/>
        <v>Oct 2017</v>
      </c>
      <c r="O6714" s="12" t="str">
        <f t="shared" si="755"/>
        <v>Nov 2017</v>
      </c>
      <c r="P6714" s="12">
        <f>VLOOKUP(D6714,accounts!A:G,4)</f>
        <v>2520.83</v>
      </c>
      <c r="Q6714" s="12">
        <f t="shared" si="756"/>
        <v>31</v>
      </c>
    </row>
    <row r="6715">
      <c r="A6715" s="14" t="s">
        <v>6894</v>
      </c>
      <c r="B6715" s="14" t="s">
        <v>38</v>
      </c>
      <c r="C6715" s="14" t="s">
        <v>18</v>
      </c>
      <c r="D6715" s="14" t="s">
        <v>90</v>
      </c>
      <c r="E6715" s="14" t="s">
        <v>5</v>
      </c>
      <c r="F6715" s="15">
        <v>43031.0</v>
      </c>
      <c r="G6715" s="15">
        <v>43039.0</v>
      </c>
      <c r="H6715" s="14">
        <v>1237.0</v>
      </c>
      <c r="I6715" s="12">
        <f>VLOOKUP(C6715, products!$A$1:$C$8, 3, FALSE)</f>
        <v>1096</v>
      </c>
      <c r="J6715" s="12" t="str">
        <f>VLOOKUP(B6715,sales_teams!A:C,3)</f>
        <v>East</v>
      </c>
      <c r="K6715" s="12" t="str">
        <f>VLOOKUP(B6715,sales_teams!A:C,2)</f>
        <v>Rocco Neubert</v>
      </c>
      <c r="L6715" s="12" t="str">
        <f>VLOOKUP(D6715,accounts!A:G,6)</f>
        <v>United States</v>
      </c>
      <c r="M6715" s="12" t="str">
        <f>VLOOKUP(D6715,accounts!A:B,2)</f>
        <v>software</v>
      </c>
      <c r="N6715" s="12" t="str">
        <f t="shared" si="26"/>
        <v>Oct 2017</v>
      </c>
      <c r="O6715" s="12" t="str">
        <f t="shared" si="755"/>
        <v>Oct 2017</v>
      </c>
      <c r="P6715" s="12">
        <f>VLOOKUP(D6715,accounts!A:G,4)</f>
        <v>4618</v>
      </c>
      <c r="Q6715" s="12">
        <f t="shared" si="756"/>
        <v>0</v>
      </c>
    </row>
    <row r="6716">
      <c r="A6716" s="14" t="s">
        <v>6895</v>
      </c>
      <c r="B6716" s="14" t="s">
        <v>38</v>
      </c>
      <c r="C6716" s="14" t="s">
        <v>18</v>
      </c>
      <c r="D6716" s="14" t="s">
        <v>100</v>
      </c>
      <c r="E6716" s="14" t="s">
        <v>5</v>
      </c>
      <c r="F6716" s="15">
        <v>43031.0</v>
      </c>
      <c r="G6716" s="15">
        <v>43037.0</v>
      </c>
      <c r="H6716" s="14">
        <v>965.0</v>
      </c>
      <c r="I6716" s="12">
        <f>VLOOKUP(C6716, products!$A$1:$C$8, 3, FALSE)</f>
        <v>1096</v>
      </c>
      <c r="J6716" s="12" t="str">
        <f>VLOOKUP(B6716,sales_teams!A:C,3)</f>
        <v>East</v>
      </c>
      <c r="K6716" s="12" t="str">
        <f>VLOOKUP(B6716,sales_teams!A:C,2)</f>
        <v>Rocco Neubert</v>
      </c>
      <c r="L6716" s="12" t="str">
        <f>VLOOKUP(D6716,accounts!A:G,6)</f>
        <v>Belgium</v>
      </c>
      <c r="M6716" s="12" t="str">
        <f>VLOOKUP(D6716,accounts!A:B,2)</f>
        <v>retail</v>
      </c>
      <c r="N6716" s="12" t="str">
        <f t="shared" si="26"/>
        <v>Oct 2017</v>
      </c>
      <c r="O6716" s="12" t="str">
        <f t="shared" si="755"/>
        <v>Oct 2017</v>
      </c>
      <c r="P6716" s="12">
        <f>VLOOKUP(D6716,accounts!A:G,4)</f>
        <v>1376.8</v>
      </c>
      <c r="Q6716" s="12">
        <f t="shared" si="756"/>
        <v>0</v>
      </c>
    </row>
    <row r="6717">
      <c r="A6717" s="14" t="s">
        <v>6896</v>
      </c>
      <c r="B6717" s="14" t="s">
        <v>38</v>
      </c>
      <c r="C6717" s="14" t="s">
        <v>17</v>
      </c>
      <c r="D6717" s="14" t="s">
        <v>83</v>
      </c>
      <c r="E6717" s="14" t="s">
        <v>5</v>
      </c>
      <c r="F6717" s="15">
        <v>43031.0</v>
      </c>
      <c r="G6717" s="15">
        <v>43042.0</v>
      </c>
      <c r="H6717" s="14">
        <v>5729.0</v>
      </c>
      <c r="I6717" s="12">
        <f>VLOOKUP(C6717, products!$A$1:$C$8, 3, FALSE)</f>
        <v>4821</v>
      </c>
      <c r="J6717" s="12" t="str">
        <f>VLOOKUP(B6717,sales_teams!A:C,3)</f>
        <v>East</v>
      </c>
      <c r="K6717" s="12" t="str">
        <f>VLOOKUP(B6717,sales_teams!A:C,2)</f>
        <v>Rocco Neubert</v>
      </c>
      <c r="L6717" s="12" t="str">
        <f>VLOOKUP(D6717,accounts!A:G,6)</f>
        <v>United States</v>
      </c>
      <c r="M6717" s="12" t="str">
        <f>VLOOKUP(D6717,accounts!A:B,2)</f>
        <v>marketing</v>
      </c>
      <c r="N6717" s="12" t="str">
        <f t="shared" si="26"/>
        <v>Oct 2017</v>
      </c>
      <c r="O6717" s="12" t="str">
        <f t="shared" si="755"/>
        <v>Nov 2017</v>
      </c>
      <c r="P6717" s="12">
        <f>VLOOKUP(D6717,accounts!A:G,4)</f>
        <v>2403.58</v>
      </c>
      <c r="Q6717" s="12">
        <f t="shared" si="756"/>
        <v>31</v>
      </c>
    </row>
    <row r="6718">
      <c r="A6718" s="14" t="s">
        <v>6897</v>
      </c>
      <c r="B6718" s="14" t="s">
        <v>38</v>
      </c>
      <c r="C6718" s="14" t="s">
        <v>17</v>
      </c>
      <c r="D6718" s="14" t="s">
        <v>73</v>
      </c>
      <c r="E6718" s="14" t="s">
        <v>5</v>
      </c>
      <c r="F6718" s="15">
        <v>43031.0</v>
      </c>
      <c r="G6718" s="15">
        <v>43032.0</v>
      </c>
      <c r="H6718" s="14">
        <v>5685.0</v>
      </c>
      <c r="I6718" s="12">
        <f>VLOOKUP(C6718, products!$A$1:$C$8, 3, FALSE)</f>
        <v>4821</v>
      </c>
      <c r="J6718" s="12" t="str">
        <f>VLOOKUP(B6718,sales_teams!A:C,3)</f>
        <v>East</v>
      </c>
      <c r="K6718" s="12" t="str">
        <f>VLOOKUP(B6718,sales_teams!A:C,2)</f>
        <v>Rocco Neubert</v>
      </c>
      <c r="L6718" s="12" t="str">
        <f>VLOOKUP(D6718,accounts!A:G,6)</f>
        <v>United States</v>
      </c>
      <c r="M6718" s="12" t="str">
        <f>VLOOKUP(D6718,accounts!A:B,2)</f>
        <v>medical</v>
      </c>
      <c r="N6718" s="12" t="str">
        <f t="shared" si="26"/>
        <v>Oct 2017</v>
      </c>
      <c r="O6718" s="12" t="str">
        <f t="shared" si="755"/>
        <v>Oct 2017</v>
      </c>
      <c r="P6718" s="12">
        <f>VLOOKUP(D6718,accounts!A:G,4)</f>
        <v>3178.24</v>
      </c>
      <c r="Q6718" s="12">
        <f t="shared" si="756"/>
        <v>0</v>
      </c>
    </row>
    <row r="6719">
      <c r="A6719" s="14" t="s">
        <v>6898</v>
      </c>
      <c r="B6719" s="14" t="s">
        <v>38</v>
      </c>
      <c r="C6719" s="14" t="s">
        <v>17</v>
      </c>
      <c r="D6719" s="14" t="s">
        <v>107</v>
      </c>
      <c r="E6719" s="14" t="s">
        <v>5</v>
      </c>
      <c r="F6719" s="15">
        <v>43031.0</v>
      </c>
      <c r="G6719" s="15">
        <v>43034.0</v>
      </c>
      <c r="H6719" s="14">
        <v>4024.0</v>
      </c>
      <c r="I6719" s="12">
        <f>VLOOKUP(C6719, products!$A$1:$C$8, 3, FALSE)</f>
        <v>4821</v>
      </c>
      <c r="J6719" s="12" t="str">
        <f>VLOOKUP(B6719,sales_teams!A:C,3)</f>
        <v>East</v>
      </c>
      <c r="K6719" s="12" t="str">
        <f>VLOOKUP(B6719,sales_teams!A:C,2)</f>
        <v>Rocco Neubert</v>
      </c>
      <c r="L6719" s="12" t="str">
        <f>VLOOKUP(D6719,accounts!A:G,6)</f>
        <v>United States</v>
      </c>
      <c r="M6719" s="12" t="str">
        <f>VLOOKUP(D6719,accounts!A:B,2)</f>
        <v>technolgy</v>
      </c>
      <c r="N6719" s="12" t="str">
        <f t="shared" si="26"/>
        <v>Oct 2017</v>
      </c>
      <c r="O6719" s="12" t="str">
        <f t="shared" si="755"/>
        <v>Oct 2017</v>
      </c>
      <c r="P6719" s="12">
        <f>VLOOKUP(D6719,accounts!A:G,4)</f>
        <v>1008.06</v>
      </c>
      <c r="Q6719" s="12">
        <f t="shared" si="756"/>
        <v>0</v>
      </c>
    </row>
    <row r="6720">
      <c r="A6720" s="14" t="s">
        <v>6899</v>
      </c>
      <c r="B6720" s="14" t="s">
        <v>39</v>
      </c>
      <c r="C6720" s="14" t="s">
        <v>22</v>
      </c>
      <c r="D6720" s="14" t="s">
        <v>129</v>
      </c>
      <c r="E6720" s="14" t="s">
        <v>5</v>
      </c>
      <c r="F6720" s="15">
        <v>43031.0</v>
      </c>
      <c r="G6720" s="15">
        <v>43081.0</v>
      </c>
      <c r="H6720" s="14">
        <v>511.0</v>
      </c>
      <c r="I6720" s="12">
        <f>VLOOKUP(C6720, products!$A$1:$C$8, 3, FALSE)</f>
        <v>550</v>
      </c>
      <c r="J6720" s="12" t="str">
        <f>VLOOKUP(B6720,sales_teams!A:C,3)</f>
        <v>East</v>
      </c>
      <c r="K6720" s="12" t="str">
        <f>VLOOKUP(B6720,sales_teams!A:C,2)</f>
        <v>Rocco Neubert</v>
      </c>
      <c r="L6720" s="12" t="str">
        <f>VLOOKUP(D6720,accounts!A:G,6)</f>
        <v>United States</v>
      </c>
      <c r="M6720" s="12" t="str">
        <f>VLOOKUP(D6720,accounts!A:B,2)</f>
        <v>medical</v>
      </c>
      <c r="N6720" s="12" t="str">
        <f t="shared" si="26"/>
        <v>Oct 2017</v>
      </c>
      <c r="O6720" s="12" t="str">
        <f t="shared" si="755"/>
        <v>Dec 2017</v>
      </c>
      <c r="P6720" s="12">
        <f>VLOOKUP(D6720,accounts!A:G,4)</f>
        <v>2818.38</v>
      </c>
      <c r="Q6720" s="12">
        <f t="shared" si="756"/>
        <v>61</v>
      </c>
    </row>
    <row r="6721">
      <c r="A6721" s="14" t="s">
        <v>6900</v>
      </c>
      <c r="B6721" s="14" t="s">
        <v>40</v>
      </c>
      <c r="C6721" s="14" t="s">
        <v>20</v>
      </c>
      <c r="D6721" s="14" t="s">
        <v>112</v>
      </c>
      <c r="E6721" s="14" t="s">
        <v>26</v>
      </c>
      <c r="F6721" s="15">
        <v>43031.0</v>
      </c>
      <c r="G6721" s="15">
        <v>43038.0</v>
      </c>
      <c r="H6721" s="14">
        <v>0.0</v>
      </c>
      <c r="I6721" s="12">
        <f>VLOOKUP(C6721, products!$A$1:$C$8, 3, FALSE)</f>
        <v>5482</v>
      </c>
      <c r="J6721" s="12" t="str">
        <f>VLOOKUP(B6721,sales_teams!A:C,3)</f>
        <v>East</v>
      </c>
      <c r="K6721" s="12" t="str">
        <f>VLOOKUP(B6721,sales_teams!A:C,2)</f>
        <v>Rocco Neubert</v>
      </c>
      <c r="L6721" s="12" t="str">
        <f>VLOOKUP(D6721,accounts!A:G,6)</f>
        <v>United States</v>
      </c>
      <c r="M6721" s="12" t="str">
        <f>VLOOKUP(D6721,accounts!A:B,2)</f>
        <v>telecommunications</v>
      </c>
      <c r="N6721" s="12" t="str">
        <f t="shared" si="26"/>
        <v>Oct 2017</v>
      </c>
      <c r="O6721" s="12" t="str">
        <f t="shared" si="755"/>
        <v>Oct 2017</v>
      </c>
      <c r="P6721" s="12">
        <f>VLOOKUP(D6721,accounts!A:G,4)</f>
        <v>1699.85</v>
      </c>
      <c r="Q6721" s="12">
        <f t="shared" si="756"/>
        <v>0</v>
      </c>
    </row>
    <row r="6722">
      <c r="A6722" s="14" t="s">
        <v>6901</v>
      </c>
      <c r="B6722" s="14" t="s">
        <v>41</v>
      </c>
      <c r="C6722" s="14" t="s">
        <v>17</v>
      </c>
      <c r="D6722" s="14" t="s">
        <v>108</v>
      </c>
      <c r="E6722" s="14" t="s">
        <v>26</v>
      </c>
      <c r="F6722" s="15">
        <v>43031.0</v>
      </c>
      <c r="G6722" s="15">
        <v>43043.0</v>
      </c>
      <c r="H6722" s="14">
        <v>0.0</v>
      </c>
      <c r="I6722" s="12">
        <f>VLOOKUP(C6722, products!$A$1:$C$8, 3, FALSE)</f>
        <v>4821</v>
      </c>
      <c r="J6722" s="12" t="str">
        <f>VLOOKUP(B6722,sales_teams!A:C,3)</f>
        <v>East</v>
      </c>
      <c r="K6722" s="12" t="str">
        <f>VLOOKUP(B6722,sales_teams!A:C,2)</f>
        <v>Rocco Neubert</v>
      </c>
      <c r="L6722" s="12" t="str">
        <f>VLOOKUP(D6722,accounts!A:G,6)</f>
        <v>United States</v>
      </c>
      <c r="M6722" s="12" t="str">
        <f>VLOOKUP(D6722,accounts!A:B,2)</f>
        <v>employment</v>
      </c>
      <c r="N6722" s="12" t="str">
        <f t="shared" si="26"/>
        <v>Oct 2017</v>
      </c>
      <c r="O6722" s="12" t="str">
        <f t="shared" si="755"/>
        <v>Nov 2017</v>
      </c>
      <c r="P6722" s="12">
        <f>VLOOKUP(D6722,accounts!A:G,4)</f>
        <v>882.12</v>
      </c>
      <c r="Q6722" s="12">
        <f t="shared" si="756"/>
        <v>31</v>
      </c>
    </row>
    <row r="6723">
      <c r="A6723" s="14" t="s">
        <v>6902</v>
      </c>
      <c r="B6723" s="14" t="s">
        <v>42</v>
      </c>
      <c r="C6723" s="14" t="s">
        <v>21</v>
      </c>
      <c r="D6723" s="14" t="s">
        <v>82</v>
      </c>
      <c r="E6723" s="14" t="s">
        <v>26</v>
      </c>
      <c r="F6723" s="15">
        <v>43031.0</v>
      </c>
      <c r="G6723" s="15">
        <v>43032.0</v>
      </c>
      <c r="H6723" s="14">
        <v>0.0</v>
      </c>
      <c r="I6723" s="12">
        <f>VLOOKUP(C6723, products!$A$1:$C$8, 3, FALSE)</f>
        <v>3393</v>
      </c>
      <c r="J6723" s="12" t="str">
        <f>VLOOKUP(B6723,sales_teams!A:C,3)</f>
        <v>East</v>
      </c>
      <c r="K6723" s="12" t="str">
        <f>VLOOKUP(B6723,sales_teams!A:C,2)</f>
        <v>Rocco Neubert</v>
      </c>
      <c r="L6723" s="12" t="str">
        <f>VLOOKUP(D6723,accounts!A:G,6)</f>
        <v>United States</v>
      </c>
      <c r="M6723" s="12" t="str">
        <f>VLOOKUP(D6723,accounts!A:B,2)</f>
        <v>finance</v>
      </c>
      <c r="N6723" s="12" t="str">
        <f t="shared" si="26"/>
        <v>Oct 2017</v>
      </c>
      <c r="O6723" s="12" t="str">
        <f t="shared" si="755"/>
        <v>Oct 2017</v>
      </c>
      <c r="P6723" s="12">
        <f>VLOOKUP(D6723,accounts!A:G,4)</f>
        <v>1698.2</v>
      </c>
      <c r="Q6723" s="12">
        <f t="shared" si="756"/>
        <v>0</v>
      </c>
    </row>
    <row r="6724">
      <c r="A6724" s="14" t="s">
        <v>6903</v>
      </c>
      <c r="B6724" s="14" t="s">
        <v>47</v>
      </c>
      <c r="C6724" s="14" t="s">
        <v>20</v>
      </c>
      <c r="D6724" s="14" t="s">
        <v>79</v>
      </c>
      <c r="E6724" s="14" t="s">
        <v>25</v>
      </c>
      <c r="F6724" s="15">
        <v>43031.0</v>
      </c>
      <c r="G6724" s="17"/>
      <c r="I6724" s="12">
        <f>VLOOKUP(C6724, products!$A$1:$C$8, 3, FALSE)</f>
        <v>5482</v>
      </c>
      <c r="J6724" s="12" t="str">
        <f>VLOOKUP(B6724,sales_teams!A:C,3)</f>
        <v>East</v>
      </c>
      <c r="K6724" s="12" t="str">
        <f>VLOOKUP(B6724,sales_teams!A:C,2)</f>
        <v>Rocco Neubert</v>
      </c>
      <c r="L6724" s="12" t="str">
        <f>VLOOKUP(D6724,accounts!A:G,6)</f>
        <v>Panama</v>
      </c>
      <c r="M6724" s="12" t="str">
        <f>VLOOKUP(D6724,accounts!A:B,2)</f>
        <v>technolgy</v>
      </c>
      <c r="N6724" s="12" t="str">
        <f t="shared" si="26"/>
        <v>Oct 2017</v>
      </c>
      <c r="P6724" s="12">
        <f>VLOOKUP(D6724,accounts!A:G,4)</f>
        <v>2938.67</v>
      </c>
    </row>
    <row r="6725">
      <c r="A6725" s="14" t="s">
        <v>6904</v>
      </c>
      <c r="B6725" s="14" t="s">
        <v>47</v>
      </c>
      <c r="C6725" s="14" t="s">
        <v>17</v>
      </c>
      <c r="D6725" s="14" t="s">
        <v>89</v>
      </c>
      <c r="E6725" s="14" t="s">
        <v>5</v>
      </c>
      <c r="F6725" s="15">
        <v>43031.0</v>
      </c>
      <c r="G6725" s="15">
        <v>43044.0</v>
      </c>
      <c r="H6725" s="14">
        <v>4382.0</v>
      </c>
      <c r="I6725" s="12">
        <f>VLOOKUP(C6725, products!$A$1:$C$8, 3, FALSE)</f>
        <v>4821</v>
      </c>
      <c r="J6725" s="12" t="str">
        <f>VLOOKUP(B6725,sales_teams!A:C,3)</f>
        <v>East</v>
      </c>
      <c r="K6725" s="12" t="str">
        <f>VLOOKUP(B6725,sales_teams!A:C,2)</f>
        <v>Rocco Neubert</v>
      </c>
      <c r="L6725" s="12" t="str">
        <f>VLOOKUP(D6725,accounts!A:G,6)</f>
        <v>United States</v>
      </c>
      <c r="M6725" s="12" t="str">
        <f>VLOOKUP(D6725,accounts!A:B,2)</f>
        <v>employment</v>
      </c>
      <c r="N6725" s="12" t="str">
        <f t="shared" si="26"/>
        <v>Oct 2017</v>
      </c>
      <c r="O6725" s="12" t="str">
        <f t="shared" ref="O6725:O6778" si="757">TEXT(G6725,"mmm yyy")</f>
        <v>Nov 2017</v>
      </c>
      <c r="P6725" s="12">
        <f>VLOOKUP(D6725,accounts!A:G,4)</f>
        <v>2871.35</v>
      </c>
      <c r="Q6725" s="12">
        <f t="shared" ref="Q6725:Q6778" si="758">O6725-N6725</f>
        <v>31</v>
      </c>
    </row>
    <row r="6726">
      <c r="A6726" s="14" t="s">
        <v>6905</v>
      </c>
      <c r="B6726" s="14" t="s">
        <v>50</v>
      </c>
      <c r="C6726" s="14" t="s">
        <v>18</v>
      </c>
      <c r="D6726" s="14" t="s">
        <v>92</v>
      </c>
      <c r="E6726" s="14" t="s">
        <v>26</v>
      </c>
      <c r="F6726" s="15">
        <v>43031.0</v>
      </c>
      <c r="G6726" s="15">
        <v>43058.0</v>
      </c>
      <c r="H6726" s="14">
        <v>0.0</v>
      </c>
      <c r="I6726" s="12">
        <f>VLOOKUP(C6726, products!$A$1:$C$8, 3, FALSE)</f>
        <v>1096</v>
      </c>
      <c r="J6726" s="12" t="str">
        <f>VLOOKUP(B6726,sales_teams!A:C,3)</f>
        <v>West</v>
      </c>
      <c r="K6726" s="12" t="str">
        <f>VLOOKUP(B6726,sales_teams!A:C,2)</f>
        <v>Summer Sewald</v>
      </c>
      <c r="L6726" s="12" t="str">
        <f>VLOOKUP(D6726,accounts!A:G,6)</f>
        <v>United States</v>
      </c>
      <c r="M6726" s="12" t="str">
        <f>VLOOKUP(D6726,accounts!A:B,2)</f>
        <v>finance</v>
      </c>
      <c r="N6726" s="12" t="str">
        <f t="shared" si="26"/>
        <v>Oct 2017</v>
      </c>
      <c r="O6726" s="12" t="str">
        <f t="shared" si="757"/>
        <v>Nov 2017</v>
      </c>
      <c r="P6726" s="12">
        <f>VLOOKUP(D6726,accounts!A:G,4)</f>
        <v>2819.5</v>
      </c>
      <c r="Q6726" s="12">
        <f t="shared" si="758"/>
        <v>31</v>
      </c>
    </row>
    <row r="6727">
      <c r="A6727" s="14" t="s">
        <v>6906</v>
      </c>
      <c r="B6727" s="14" t="s">
        <v>50</v>
      </c>
      <c r="C6727" s="14" t="s">
        <v>20</v>
      </c>
      <c r="D6727" s="14" t="s">
        <v>70</v>
      </c>
      <c r="E6727" s="14" t="s">
        <v>5</v>
      </c>
      <c r="F6727" s="15">
        <v>43031.0</v>
      </c>
      <c r="G6727" s="15">
        <v>43038.0</v>
      </c>
      <c r="H6727" s="14">
        <v>5516.0</v>
      </c>
      <c r="I6727" s="12">
        <f>VLOOKUP(C6727, products!$A$1:$C$8, 3, FALSE)</f>
        <v>5482</v>
      </c>
      <c r="J6727" s="12" t="str">
        <f>VLOOKUP(B6727,sales_teams!A:C,3)</f>
        <v>West</v>
      </c>
      <c r="K6727" s="12" t="str">
        <f>VLOOKUP(B6727,sales_teams!A:C,2)</f>
        <v>Summer Sewald</v>
      </c>
      <c r="L6727" s="12" t="str">
        <f>VLOOKUP(D6727,accounts!A:G,6)</f>
        <v>United States</v>
      </c>
      <c r="M6727" s="12" t="str">
        <f>VLOOKUP(D6727,accounts!A:B,2)</f>
        <v>telecommunications</v>
      </c>
      <c r="N6727" s="12" t="str">
        <f t="shared" si="26"/>
        <v>Oct 2017</v>
      </c>
      <c r="O6727" s="12" t="str">
        <f t="shared" si="757"/>
        <v>Oct 2017</v>
      </c>
      <c r="P6727" s="12">
        <f>VLOOKUP(D6727,accounts!A:G,4)</f>
        <v>5266.09</v>
      </c>
      <c r="Q6727" s="12">
        <f t="shared" si="758"/>
        <v>0</v>
      </c>
    </row>
    <row r="6728">
      <c r="A6728" s="14" t="s">
        <v>6907</v>
      </c>
      <c r="B6728" s="14" t="s">
        <v>57</v>
      </c>
      <c r="C6728" s="14" t="s">
        <v>20</v>
      </c>
      <c r="D6728" s="14" t="s">
        <v>101</v>
      </c>
      <c r="E6728" s="14" t="s">
        <v>26</v>
      </c>
      <c r="F6728" s="15">
        <v>43031.0</v>
      </c>
      <c r="G6728" s="15">
        <v>43045.0</v>
      </c>
      <c r="H6728" s="14">
        <v>0.0</v>
      </c>
      <c r="I6728" s="12">
        <f>VLOOKUP(C6728, products!$A$1:$C$8, 3, FALSE)</f>
        <v>5482</v>
      </c>
      <c r="J6728" s="12" t="str">
        <f>VLOOKUP(B6728,sales_teams!A:C,3)</f>
        <v>West</v>
      </c>
      <c r="K6728" s="12" t="str">
        <f>VLOOKUP(B6728,sales_teams!A:C,2)</f>
        <v>Summer Sewald</v>
      </c>
      <c r="L6728" s="12" t="str">
        <f>VLOOKUP(D6728,accounts!A:G,6)</f>
        <v>United States</v>
      </c>
      <c r="M6728" s="12" t="str">
        <f>VLOOKUP(D6728,accounts!A:B,2)</f>
        <v>finance</v>
      </c>
      <c r="N6728" s="12" t="str">
        <f t="shared" si="26"/>
        <v>Oct 2017</v>
      </c>
      <c r="O6728" s="12" t="str">
        <f t="shared" si="757"/>
        <v>Nov 2017</v>
      </c>
      <c r="P6728" s="12">
        <f>VLOOKUP(D6728,accounts!A:G,4)</f>
        <v>1102.43</v>
      </c>
      <c r="Q6728" s="12">
        <f t="shared" si="758"/>
        <v>31</v>
      </c>
    </row>
    <row r="6729">
      <c r="A6729" s="14" t="s">
        <v>6908</v>
      </c>
      <c r="B6729" s="14" t="s">
        <v>58</v>
      </c>
      <c r="C6729" s="14" t="s">
        <v>17</v>
      </c>
      <c r="D6729" s="14" t="s">
        <v>128</v>
      </c>
      <c r="E6729" s="14" t="s">
        <v>26</v>
      </c>
      <c r="F6729" s="15">
        <v>43031.0</v>
      </c>
      <c r="G6729" s="15">
        <v>43032.0</v>
      </c>
      <c r="H6729" s="14">
        <v>0.0</v>
      </c>
      <c r="I6729" s="12">
        <f>VLOOKUP(C6729, products!$A$1:$C$8, 3, FALSE)</f>
        <v>4821</v>
      </c>
      <c r="J6729" s="12" t="str">
        <f>VLOOKUP(B6729,sales_teams!A:C,3)</f>
        <v>West</v>
      </c>
      <c r="K6729" s="12" t="str">
        <f>VLOOKUP(B6729,sales_teams!A:C,2)</f>
        <v>Summer Sewald</v>
      </c>
      <c r="L6729" s="12" t="str">
        <f>VLOOKUP(D6729,accounts!A:G,6)</f>
        <v>United States</v>
      </c>
      <c r="M6729" s="12" t="str">
        <f>VLOOKUP(D6729,accounts!A:B,2)</f>
        <v>telecommunications</v>
      </c>
      <c r="N6729" s="12" t="str">
        <f t="shared" si="26"/>
        <v>Oct 2017</v>
      </c>
      <c r="O6729" s="12" t="str">
        <f t="shared" si="757"/>
        <v>Oct 2017</v>
      </c>
      <c r="P6729" s="12">
        <f>VLOOKUP(D6729,accounts!A:G,4)</f>
        <v>1188.42</v>
      </c>
      <c r="Q6729" s="12">
        <f t="shared" si="758"/>
        <v>0</v>
      </c>
    </row>
    <row r="6730">
      <c r="A6730" s="14" t="s">
        <v>6909</v>
      </c>
      <c r="B6730" s="14" t="s">
        <v>58</v>
      </c>
      <c r="C6730" s="14" t="s">
        <v>19</v>
      </c>
      <c r="D6730" s="14" t="s">
        <v>66</v>
      </c>
      <c r="E6730" s="14" t="s">
        <v>5</v>
      </c>
      <c r="F6730" s="15">
        <v>43031.0</v>
      </c>
      <c r="G6730" s="15">
        <v>43097.0</v>
      </c>
      <c r="H6730" s="14">
        <v>51.0</v>
      </c>
      <c r="I6730" s="12">
        <f>VLOOKUP(C6730, products!$A$1:$C$8, 3, FALSE)</f>
        <v>55</v>
      </c>
      <c r="J6730" s="12" t="str">
        <f>VLOOKUP(B6730,sales_teams!A:C,3)</f>
        <v>West</v>
      </c>
      <c r="K6730" s="12" t="str">
        <f>VLOOKUP(B6730,sales_teams!A:C,2)</f>
        <v>Summer Sewald</v>
      </c>
      <c r="L6730" s="12" t="str">
        <f>VLOOKUP(D6730,accounts!A:G,6)</f>
        <v>United States</v>
      </c>
      <c r="M6730" s="12" t="str">
        <f>VLOOKUP(D6730,accounts!A:B,2)</f>
        <v>medical</v>
      </c>
      <c r="N6730" s="12" t="str">
        <f t="shared" si="26"/>
        <v>Oct 2017</v>
      </c>
      <c r="O6730" s="12" t="str">
        <f t="shared" si="757"/>
        <v>Dec 2017</v>
      </c>
      <c r="P6730" s="12">
        <f>VLOOKUP(D6730,accounts!A:G,4)</f>
        <v>4.54</v>
      </c>
      <c r="Q6730" s="12">
        <f t="shared" si="758"/>
        <v>61</v>
      </c>
    </row>
    <row r="6731">
      <c r="A6731" s="14" t="s">
        <v>6910</v>
      </c>
      <c r="B6731" s="14" t="s">
        <v>61</v>
      </c>
      <c r="C6731" s="14" t="s">
        <v>18</v>
      </c>
      <c r="D6731" s="14" t="s">
        <v>111</v>
      </c>
      <c r="E6731" s="14" t="s">
        <v>26</v>
      </c>
      <c r="F6731" s="15">
        <v>43031.0</v>
      </c>
      <c r="G6731" s="15">
        <v>43036.0</v>
      </c>
      <c r="H6731" s="14">
        <v>0.0</v>
      </c>
      <c r="I6731" s="12">
        <f>VLOOKUP(C6731, products!$A$1:$C$8, 3, FALSE)</f>
        <v>1096</v>
      </c>
      <c r="J6731" s="12" t="str">
        <f>VLOOKUP(B6731,sales_teams!A:C,3)</f>
        <v>West</v>
      </c>
      <c r="K6731" s="12" t="str">
        <f>VLOOKUP(B6731,sales_teams!A:C,2)</f>
        <v>Summer Sewald</v>
      </c>
      <c r="L6731" s="12" t="str">
        <f>VLOOKUP(D6731,accounts!A:G,6)</f>
        <v>United States</v>
      </c>
      <c r="M6731" s="12" t="str">
        <f>VLOOKUP(D6731,accounts!A:B,2)</f>
        <v>retail</v>
      </c>
      <c r="N6731" s="12" t="str">
        <f t="shared" si="26"/>
        <v>Oct 2017</v>
      </c>
      <c r="O6731" s="12" t="str">
        <f t="shared" si="757"/>
        <v>Oct 2017</v>
      </c>
      <c r="P6731" s="12">
        <f>VLOOKUP(D6731,accounts!A:G,4)</f>
        <v>223.8</v>
      </c>
      <c r="Q6731" s="12">
        <f t="shared" si="758"/>
        <v>0</v>
      </c>
    </row>
    <row r="6732">
      <c r="A6732" s="14" t="s">
        <v>6911</v>
      </c>
      <c r="B6732" s="14" t="s">
        <v>61</v>
      </c>
      <c r="C6732" s="14" t="s">
        <v>18</v>
      </c>
      <c r="D6732" s="14" t="s">
        <v>64</v>
      </c>
      <c r="E6732" s="14" t="s">
        <v>5</v>
      </c>
      <c r="F6732" s="15">
        <v>43031.0</v>
      </c>
      <c r="G6732" s="15">
        <v>43039.0</v>
      </c>
      <c r="H6732" s="14">
        <v>1195.0</v>
      </c>
      <c r="I6732" s="12">
        <f>VLOOKUP(C6732, products!$A$1:$C$8, 3, FALSE)</f>
        <v>1096</v>
      </c>
      <c r="J6732" s="12" t="str">
        <f>VLOOKUP(B6732,sales_teams!A:C,3)</f>
        <v>West</v>
      </c>
      <c r="K6732" s="12" t="str">
        <f>VLOOKUP(B6732,sales_teams!A:C,2)</f>
        <v>Summer Sewald</v>
      </c>
      <c r="L6732" s="12" t="str">
        <f>VLOOKUP(D6732,accounts!A:G,6)</f>
        <v>United States</v>
      </c>
      <c r="M6732" s="12" t="str">
        <f>VLOOKUP(D6732,accounts!A:B,2)</f>
        <v>software</v>
      </c>
      <c r="N6732" s="12" t="str">
        <f t="shared" si="26"/>
        <v>Oct 2017</v>
      </c>
      <c r="O6732" s="12" t="str">
        <f t="shared" si="757"/>
        <v>Oct 2017</v>
      </c>
      <c r="P6732" s="12">
        <f>VLOOKUP(D6732,accounts!A:G,4)</f>
        <v>11698.03</v>
      </c>
      <c r="Q6732" s="12">
        <f t="shared" si="758"/>
        <v>0</v>
      </c>
    </row>
    <row r="6733">
      <c r="A6733" s="14" t="s">
        <v>6912</v>
      </c>
      <c r="B6733" s="14" t="s">
        <v>33</v>
      </c>
      <c r="C6733" s="14" t="s">
        <v>18</v>
      </c>
      <c r="D6733" s="14" t="s">
        <v>75</v>
      </c>
      <c r="E6733" s="14" t="s">
        <v>26</v>
      </c>
      <c r="F6733" s="15">
        <v>43032.0</v>
      </c>
      <c r="G6733" s="15">
        <v>43034.0</v>
      </c>
      <c r="H6733" s="14">
        <v>0.0</v>
      </c>
      <c r="I6733" s="12">
        <f>VLOOKUP(C6733, products!$A$1:$C$8, 3, FALSE)</f>
        <v>1096</v>
      </c>
      <c r="J6733" s="12" t="str">
        <f>VLOOKUP(B6733,sales_teams!A:C,3)</f>
        <v>Central</v>
      </c>
      <c r="K6733" s="12" t="str">
        <f>VLOOKUP(B6733,sales_teams!A:C,2)</f>
        <v>Dustin Brinkmann</v>
      </c>
      <c r="L6733" s="12" t="str">
        <f>VLOOKUP(D6733,accounts!A:G,6)</f>
        <v>Jordan</v>
      </c>
      <c r="M6733" s="12" t="str">
        <f>VLOOKUP(D6733,accounts!A:B,2)</f>
        <v>marketing</v>
      </c>
      <c r="N6733" s="12" t="str">
        <f t="shared" si="26"/>
        <v>Oct 2017</v>
      </c>
      <c r="O6733" s="12" t="str">
        <f t="shared" si="757"/>
        <v>Oct 2017</v>
      </c>
      <c r="P6733" s="12">
        <f>VLOOKUP(D6733,accounts!A:G,4)</f>
        <v>3027.46</v>
      </c>
      <c r="Q6733" s="12">
        <f t="shared" si="758"/>
        <v>0</v>
      </c>
    </row>
    <row r="6734">
      <c r="A6734" s="14" t="s">
        <v>6913</v>
      </c>
      <c r="B6734" s="14" t="s">
        <v>34</v>
      </c>
      <c r="C6734" s="14" t="s">
        <v>20</v>
      </c>
      <c r="D6734" s="14" t="s">
        <v>129</v>
      </c>
      <c r="E6734" s="14" t="s">
        <v>26</v>
      </c>
      <c r="F6734" s="15">
        <v>43032.0</v>
      </c>
      <c r="G6734" s="15">
        <v>43033.0</v>
      </c>
      <c r="H6734" s="14">
        <v>0.0</v>
      </c>
      <c r="I6734" s="12">
        <f>VLOOKUP(C6734, products!$A$1:$C$8, 3, FALSE)</f>
        <v>5482</v>
      </c>
      <c r="J6734" s="12" t="str">
        <f>VLOOKUP(B6734,sales_teams!A:C,3)</f>
        <v>Central</v>
      </c>
      <c r="K6734" s="12" t="str">
        <f>VLOOKUP(B6734,sales_teams!A:C,2)</f>
        <v>Dustin Brinkmann</v>
      </c>
      <c r="L6734" s="12" t="str">
        <f>VLOOKUP(D6734,accounts!A:G,6)</f>
        <v>United States</v>
      </c>
      <c r="M6734" s="12" t="str">
        <f>VLOOKUP(D6734,accounts!A:B,2)</f>
        <v>medical</v>
      </c>
      <c r="N6734" s="12" t="str">
        <f t="shared" si="26"/>
        <v>Oct 2017</v>
      </c>
      <c r="O6734" s="12" t="str">
        <f t="shared" si="757"/>
        <v>Oct 2017</v>
      </c>
      <c r="P6734" s="12">
        <f>VLOOKUP(D6734,accounts!A:G,4)</f>
        <v>2818.38</v>
      </c>
      <c r="Q6734" s="12">
        <f t="shared" si="758"/>
        <v>0</v>
      </c>
    </row>
    <row r="6735">
      <c r="A6735" s="14" t="s">
        <v>6914</v>
      </c>
      <c r="B6735" s="14" t="s">
        <v>34</v>
      </c>
      <c r="C6735" s="14" t="s">
        <v>21</v>
      </c>
      <c r="D6735" s="14" t="s">
        <v>118</v>
      </c>
      <c r="E6735" s="14" t="s">
        <v>5</v>
      </c>
      <c r="F6735" s="15">
        <v>43032.0</v>
      </c>
      <c r="G6735" s="15">
        <v>43041.0</v>
      </c>
      <c r="H6735" s="14">
        <v>3588.0</v>
      </c>
      <c r="I6735" s="12">
        <f>VLOOKUP(C6735, products!$A$1:$C$8, 3, FALSE)</f>
        <v>3393</v>
      </c>
      <c r="J6735" s="12" t="str">
        <f>VLOOKUP(B6735,sales_teams!A:C,3)</f>
        <v>Central</v>
      </c>
      <c r="K6735" s="12" t="str">
        <f>VLOOKUP(B6735,sales_teams!A:C,2)</f>
        <v>Dustin Brinkmann</v>
      </c>
      <c r="L6735" s="12" t="str">
        <f>VLOOKUP(D6735,accounts!A:G,6)</f>
        <v>United States</v>
      </c>
      <c r="M6735" s="12" t="str">
        <f>VLOOKUP(D6735,accounts!A:B,2)</f>
        <v>retail</v>
      </c>
      <c r="N6735" s="12" t="str">
        <f t="shared" si="26"/>
        <v>Oct 2017</v>
      </c>
      <c r="O6735" s="12" t="str">
        <f t="shared" si="757"/>
        <v>Nov 2017</v>
      </c>
      <c r="P6735" s="12">
        <f>VLOOKUP(D6735,accounts!A:G,4)</f>
        <v>702.72</v>
      </c>
      <c r="Q6735" s="12">
        <f t="shared" si="758"/>
        <v>31</v>
      </c>
    </row>
    <row r="6736">
      <c r="A6736" s="14" t="s">
        <v>6915</v>
      </c>
      <c r="B6736" s="14" t="s">
        <v>37</v>
      </c>
      <c r="C6736" s="14" t="s">
        <v>18</v>
      </c>
      <c r="D6736" s="14" t="s">
        <v>120</v>
      </c>
      <c r="E6736" s="14" t="s">
        <v>26</v>
      </c>
      <c r="F6736" s="15">
        <v>43032.0</v>
      </c>
      <c r="G6736" s="15">
        <v>43037.0</v>
      </c>
      <c r="H6736" s="14">
        <v>0.0</v>
      </c>
      <c r="I6736" s="12">
        <f>VLOOKUP(C6736, products!$A$1:$C$8, 3, FALSE)</f>
        <v>1096</v>
      </c>
      <c r="J6736" s="12" t="str">
        <f>VLOOKUP(B6736,sales_teams!A:C,3)</f>
        <v>East</v>
      </c>
      <c r="K6736" s="12" t="str">
        <f>VLOOKUP(B6736,sales_teams!A:C,2)</f>
        <v>Rocco Neubert</v>
      </c>
      <c r="L6736" s="12" t="str">
        <f>VLOOKUP(D6736,accounts!A:G,6)</f>
        <v>United States</v>
      </c>
      <c r="M6736" s="12" t="str">
        <f>VLOOKUP(D6736,accounts!A:B,2)</f>
        <v>entertainment</v>
      </c>
      <c r="N6736" s="12" t="str">
        <f t="shared" si="26"/>
        <v>Oct 2017</v>
      </c>
      <c r="O6736" s="12" t="str">
        <f t="shared" si="757"/>
        <v>Oct 2017</v>
      </c>
      <c r="P6736" s="12">
        <f>VLOOKUP(D6736,accounts!A:G,4)</f>
        <v>665.06</v>
      </c>
      <c r="Q6736" s="12">
        <f t="shared" si="758"/>
        <v>0</v>
      </c>
    </row>
    <row r="6737">
      <c r="A6737" s="14" t="s">
        <v>6916</v>
      </c>
      <c r="B6737" s="14" t="s">
        <v>38</v>
      </c>
      <c r="C6737" s="14" t="s">
        <v>18</v>
      </c>
      <c r="D6737" s="14" t="s">
        <v>84</v>
      </c>
      <c r="E6737" s="14" t="s">
        <v>26</v>
      </c>
      <c r="F6737" s="15">
        <v>43032.0</v>
      </c>
      <c r="G6737" s="15">
        <v>43047.0</v>
      </c>
      <c r="H6737" s="14">
        <v>0.0</v>
      </c>
      <c r="I6737" s="12">
        <f>VLOOKUP(C6737, products!$A$1:$C$8, 3, FALSE)</f>
        <v>1096</v>
      </c>
      <c r="J6737" s="12" t="str">
        <f>VLOOKUP(B6737,sales_teams!A:C,3)</f>
        <v>East</v>
      </c>
      <c r="K6737" s="12" t="str">
        <f>VLOOKUP(B6737,sales_teams!A:C,2)</f>
        <v>Rocco Neubert</v>
      </c>
      <c r="L6737" s="12" t="str">
        <f>VLOOKUP(D6737,accounts!A:G,6)</f>
        <v>United States</v>
      </c>
      <c r="M6737" s="12" t="str">
        <f>VLOOKUP(D6737,accounts!A:B,2)</f>
        <v>software</v>
      </c>
      <c r="N6737" s="12" t="str">
        <f t="shared" si="26"/>
        <v>Oct 2017</v>
      </c>
      <c r="O6737" s="12" t="str">
        <f t="shared" si="757"/>
        <v>Nov 2017</v>
      </c>
      <c r="P6737" s="12">
        <f>VLOOKUP(D6737,accounts!A:G,4)</f>
        <v>2714.9</v>
      </c>
      <c r="Q6737" s="12">
        <f t="shared" si="758"/>
        <v>31</v>
      </c>
    </row>
    <row r="6738">
      <c r="A6738" s="14" t="s">
        <v>6917</v>
      </c>
      <c r="B6738" s="14" t="s">
        <v>38</v>
      </c>
      <c r="C6738" s="14" t="s">
        <v>17</v>
      </c>
      <c r="D6738" s="14" t="s">
        <v>82</v>
      </c>
      <c r="E6738" s="14" t="s">
        <v>5</v>
      </c>
      <c r="F6738" s="15">
        <v>43032.0</v>
      </c>
      <c r="G6738" s="15">
        <v>43070.0</v>
      </c>
      <c r="H6738" s="14">
        <v>5542.0</v>
      </c>
      <c r="I6738" s="12">
        <f>VLOOKUP(C6738, products!$A$1:$C$8, 3, FALSE)</f>
        <v>4821</v>
      </c>
      <c r="J6738" s="12" t="str">
        <f>VLOOKUP(B6738,sales_teams!A:C,3)</f>
        <v>East</v>
      </c>
      <c r="K6738" s="12" t="str">
        <f>VLOOKUP(B6738,sales_teams!A:C,2)</f>
        <v>Rocco Neubert</v>
      </c>
      <c r="L6738" s="12" t="str">
        <f>VLOOKUP(D6738,accounts!A:G,6)</f>
        <v>United States</v>
      </c>
      <c r="M6738" s="12" t="str">
        <f>VLOOKUP(D6738,accounts!A:B,2)</f>
        <v>finance</v>
      </c>
      <c r="N6738" s="12" t="str">
        <f t="shared" si="26"/>
        <v>Oct 2017</v>
      </c>
      <c r="O6738" s="12" t="str">
        <f t="shared" si="757"/>
        <v>Dec 2017</v>
      </c>
      <c r="P6738" s="12">
        <f>VLOOKUP(D6738,accounts!A:G,4)</f>
        <v>1698.2</v>
      </c>
      <c r="Q6738" s="12">
        <f t="shared" si="758"/>
        <v>61</v>
      </c>
    </row>
    <row r="6739">
      <c r="A6739" s="14" t="s">
        <v>6918</v>
      </c>
      <c r="B6739" s="14" t="s">
        <v>44</v>
      </c>
      <c r="C6739" s="14" t="s">
        <v>21</v>
      </c>
      <c r="D6739" s="14" t="s">
        <v>91</v>
      </c>
      <c r="E6739" s="14" t="s">
        <v>5</v>
      </c>
      <c r="F6739" s="15">
        <v>43032.0</v>
      </c>
      <c r="G6739" s="15">
        <v>43100.0</v>
      </c>
      <c r="H6739" s="14">
        <v>3296.0</v>
      </c>
      <c r="I6739" s="12">
        <f>VLOOKUP(C6739, products!$A$1:$C$8, 3, FALSE)</f>
        <v>3393</v>
      </c>
      <c r="J6739" s="12" t="str">
        <f>VLOOKUP(B6739,sales_teams!A:C,3)</f>
        <v>East</v>
      </c>
      <c r="K6739" s="12" t="str">
        <f>VLOOKUP(B6739,sales_teams!A:C,2)</f>
        <v>Rocco Neubert</v>
      </c>
      <c r="L6739" s="12" t="str">
        <f>VLOOKUP(D6739,accounts!A:G,6)</f>
        <v>United States</v>
      </c>
      <c r="M6739" s="12" t="str">
        <f>VLOOKUP(D6739,accounts!A:B,2)</f>
        <v>employment</v>
      </c>
      <c r="N6739" s="12" t="str">
        <f t="shared" si="26"/>
        <v>Oct 2017</v>
      </c>
      <c r="O6739" s="12" t="str">
        <f t="shared" si="757"/>
        <v>Dec 2017</v>
      </c>
      <c r="P6739" s="12">
        <f>VLOOKUP(D6739,accounts!A:G,4)</f>
        <v>2059.9</v>
      </c>
      <c r="Q6739" s="12">
        <f t="shared" si="758"/>
        <v>61</v>
      </c>
    </row>
    <row r="6740">
      <c r="A6740" s="14" t="s">
        <v>6919</v>
      </c>
      <c r="B6740" s="14" t="s">
        <v>45</v>
      </c>
      <c r="C6740" s="14" t="s">
        <v>18</v>
      </c>
      <c r="D6740" s="14" t="s">
        <v>115</v>
      </c>
      <c r="E6740" s="14" t="s">
        <v>26</v>
      </c>
      <c r="F6740" s="15">
        <v>43032.0</v>
      </c>
      <c r="G6740" s="15">
        <v>43033.0</v>
      </c>
      <c r="H6740" s="14">
        <v>0.0</v>
      </c>
      <c r="I6740" s="12">
        <f>VLOOKUP(C6740, products!$A$1:$C$8, 3, FALSE)</f>
        <v>1096</v>
      </c>
      <c r="J6740" s="12" t="str">
        <f>VLOOKUP(B6740,sales_teams!A:C,3)</f>
        <v>East</v>
      </c>
      <c r="K6740" s="12" t="str">
        <f>VLOOKUP(B6740,sales_teams!A:C,2)</f>
        <v>Rocco Neubert</v>
      </c>
      <c r="L6740" s="12" t="str">
        <f>VLOOKUP(D6740,accounts!A:G,6)</f>
        <v>United States</v>
      </c>
      <c r="M6740" s="12" t="str">
        <f>VLOOKUP(D6740,accounts!A:B,2)</f>
        <v>entertainment</v>
      </c>
      <c r="N6740" s="12" t="str">
        <f t="shared" si="26"/>
        <v>Oct 2017</v>
      </c>
      <c r="O6740" s="12" t="str">
        <f t="shared" si="757"/>
        <v>Oct 2017</v>
      </c>
      <c r="P6740" s="12">
        <f>VLOOKUP(D6740,accounts!A:G,4)</f>
        <v>217.87</v>
      </c>
      <c r="Q6740" s="12">
        <f t="shared" si="758"/>
        <v>0</v>
      </c>
    </row>
    <row r="6741">
      <c r="A6741" s="14" t="s">
        <v>6920</v>
      </c>
      <c r="B6741" s="14" t="s">
        <v>45</v>
      </c>
      <c r="C6741" s="14" t="s">
        <v>22</v>
      </c>
      <c r="D6741" s="14" t="s">
        <v>109</v>
      </c>
      <c r="E6741" s="14" t="s">
        <v>5</v>
      </c>
      <c r="F6741" s="15">
        <v>43032.0</v>
      </c>
      <c r="G6741" s="15">
        <v>43037.0</v>
      </c>
      <c r="H6741" s="14">
        <v>519.0</v>
      </c>
      <c r="I6741" s="12">
        <f>VLOOKUP(C6741, products!$A$1:$C$8, 3, FALSE)</f>
        <v>550</v>
      </c>
      <c r="J6741" s="12" t="str">
        <f>VLOOKUP(B6741,sales_teams!A:C,3)</f>
        <v>East</v>
      </c>
      <c r="K6741" s="12" t="str">
        <f>VLOOKUP(B6741,sales_teams!A:C,2)</f>
        <v>Rocco Neubert</v>
      </c>
      <c r="L6741" s="12" t="str">
        <f>VLOOKUP(D6741,accounts!A:G,6)</f>
        <v>Kenya</v>
      </c>
      <c r="M6741" s="12" t="str">
        <f>VLOOKUP(D6741,accounts!A:B,2)</f>
        <v>medical</v>
      </c>
      <c r="N6741" s="12" t="str">
        <f t="shared" si="26"/>
        <v>Oct 2017</v>
      </c>
      <c r="O6741" s="12" t="str">
        <f t="shared" si="757"/>
        <v>Oct 2017</v>
      </c>
      <c r="P6741" s="12">
        <f>VLOOKUP(D6741,accounts!A:G,4)</f>
        <v>647.18</v>
      </c>
      <c r="Q6741" s="12">
        <f t="shared" si="758"/>
        <v>0</v>
      </c>
    </row>
    <row r="6742">
      <c r="A6742" s="14" t="s">
        <v>6921</v>
      </c>
      <c r="B6742" s="14" t="s">
        <v>45</v>
      </c>
      <c r="C6742" s="14" t="s">
        <v>18</v>
      </c>
      <c r="D6742" s="14" t="s">
        <v>109</v>
      </c>
      <c r="E6742" s="14" t="s">
        <v>5</v>
      </c>
      <c r="F6742" s="15">
        <v>43032.0</v>
      </c>
      <c r="G6742" s="15">
        <v>43033.0</v>
      </c>
      <c r="H6742" s="14">
        <v>1243.0</v>
      </c>
      <c r="I6742" s="12">
        <f>VLOOKUP(C6742, products!$A$1:$C$8, 3, FALSE)</f>
        <v>1096</v>
      </c>
      <c r="J6742" s="12" t="str">
        <f>VLOOKUP(B6742,sales_teams!A:C,3)</f>
        <v>East</v>
      </c>
      <c r="K6742" s="12" t="str">
        <f>VLOOKUP(B6742,sales_teams!A:C,2)</f>
        <v>Rocco Neubert</v>
      </c>
      <c r="L6742" s="12" t="str">
        <f>VLOOKUP(D6742,accounts!A:G,6)</f>
        <v>Kenya</v>
      </c>
      <c r="M6742" s="12" t="str">
        <f>VLOOKUP(D6742,accounts!A:B,2)</f>
        <v>medical</v>
      </c>
      <c r="N6742" s="12" t="str">
        <f t="shared" si="26"/>
        <v>Oct 2017</v>
      </c>
      <c r="O6742" s="12" t="str">
        <f t="shared" si="757"/>
        <v>Oct 2017</v>
      </c>
      <c r="P6742" s="12">
        <f>VLOOKUP(D6742,accounts!A:G,4)</f>
        <v>647.18</v>
      </c>
      <c r="Q6742" s="12">
        <f t="shared" si="758"/>
        <v>0</v>
      </c>
    </row>
    <row r="6743">
      <c r="A6743" s="14" t="s">
        <v>6922</v>
      </c>
      <c r="B6743" s="14" t="s">
        <v>46</v>
      </c>
      <c r="C6743" s="14" t="s">
        <v>21</v>
      </c>
      <c r="D6743" s="14" t="s">
        <v>93</v>
      </c>
      <c r="E6743" s="14" t="s">
        <v>26</v>
      </c>
      <c r="F6743" s="15">
        <v>43032.0</v>
      </c>
      <c r="G6743" s="15">
        <v>43034.0</v>
      </c>
      <c r="H6743" s="14">
        <v>0.0</v>
      </c>
      <c r="I6743" s="12">
        <f>VLOOKUP(C6743, products!$A$1:$C$8, 3, FALSE)</f>
        <v>3393</v>
      </c>
      <c r="J6743" s="12" t="str">
        <f>VLOOKUP(B6743,sales_teams!A:C,3)</f>
        <v>East</v>
      </c>
      <c r="K6743" s="12" t="str">
        <f>VLOOKUP(B6743,sales_teams!A:C,2)</f>
        <v>Rocco Neubert</v>
      </c>
      <c r="L6743" s="12" t="str">
        <f>VLOOKUP(D6743,accounts!A:G,6)</f>
        <v>United States</v>
      </c>
      <c r="M6743" s="12" t="str">
        <f>VLOOKUP(D6743,accounts!A:B,2)</f>
        <v>retail</v>
      </c>
      <c r="N6743" s="12" t="str">
        <f t="shared" si="26"/>
        <v>Oct 2017</v>
      </c>
      <c r="O6743" s="12" t="str">
        <f t="shared" si="757"/>
        <v>Oct 2017</v>
      </c>
      <c r="P6743" s="12">
        <f>VLOOKUP(D6743,accounts!A:G,4)</f>
        <v>4968.91</v>
      </c>
      <c r="Q6743" s="12">
        <f t="shared" si="758"/>
        <v>0</v>
      </c>
    </row>
    <row r="6744">
      <c r="A6744" s="14" t="s">
        <v>6923</v>
      </c>
      <c r="B6744" s="14" t="s">
        <v>48</v>
      </c>
      <c r="C6744" s="14" t="s">
        <v>18</v>
      </c>
      <c r="D6744" s="14" t="s">
        <v>94</v>
      </c>
      <c r="E6744" s="14" t="s">
        <v>5</v>
      </c>
      <c r="F6744" s="15">
        <v>43032.0</v>
      </c>
      <c r="G6744" s="15">
        <v>43039.0</v>
      </c>
      <c r="H6744" s="14">
        <v>1133.0</v>
      </c>
      <c r="I6744" s="12">
        <f>VLOOKUP(C6744, products!$A$1:$C$8, 3, FALSE)</f>
        <v>1096</v>
      </c>
      <c r="J6744" s="12" t="str">
        <f>VLOOKUP(B6744,sales_teams!A:C,3)</f>
        <v>East</v>
      </c>
      <c r="K6744" s="12" t="str">
        <f>VLOOKUP(B6744,sales_teams!A:C,2)</f>
        <v>Rocco Neubert</v>
      </c>
      <c r="L6744" s="12" t="str">
        <f>VLOOKUP(D6744,accounts!A:G,6)</f>
        <v>United States</v>
      </c>
      <c r="M6744" s="12" t="str">
        <f>VLOOKUP(D6744,accounts!A:B,2)</f>
        <v>medical</v>
      </c>
      <c r="N6744" s="12" t="str">
        <f t="shared" si="26"/>
        <v>Oct 2017</v>
      </c>
      <c r="O6744" s="12" t="str">
        <f t="shared" si="757"/>
        <v>Oct 2017</v>
      </c>
      <c r="P6744" s="12">
        <f>VLOOKUP(D6744,accounts!A:G,4)</f>
        <v>3922.42</v>
      </c>
      <c r="Q6744" s="12">
        <f t="shared" si="758"/>
        <v>0</v>
      </c>
    </row>
    <row r="6745">
      <c r="A6745" s="14" t="s">
        <v>6924</v>
      </c>
      <c r="B6745" s="14" t="s">
        <v>50</v>
      </c>
      <c r="C6745" s="14" t="s">
        <v>22</v>
      </c>
      <c r="D6745" s="14" t="s">
        <v>68</v>
      </c>
      <c r="E6745" s="14" t="s">
        <v>26</v>
      </c>
      <c r="F6745" s="15">
        <v>43032.0</v>
      </c>
      <c r="G6745" s="15">
        <v>43093.0</v>
      </c>
      <c r="H6745" s="14">
        <v>0.0</v>
      </c>
      <c r="I6745" s="12">
        <f>VLOOKUP(C6745, products!$A$1:$C$8, 3, FALSE)</f>
        <v>550</v>
      </c>
      <c r="J6745" s="12" t="str">
        <f>VLOOKUP(B6745,sales_teams!A:C,3)</f>
        <v>West</v>
      </c>
      <c r="K6745" s="12" t="str">
        <f>VLOOKUP(B6745,sales_teams!A:C,2)</f>
        <v>Summer Sewald</v>
      </c>
      <c r="L6745" s="12" t="str">
        <f>VLOOKUP(D6745,accounts!A:G,6)</f>
        <v>Korea</v>
      </c>
      <c r="M6745" s="12" t="str">
        <f>VLOOKUP(D6745,accounts!A:B,2)</f>
        <v>technolgy</v>
      </c>
      <c r="N6745" s="12" t="str">
        <f t="shared" si="26"/>
        <v>Oct 2017</v>
      </c>
      <c r="O6745" s="12" t="str">
        <f t="shared" si="757"/>
        <v>Dec 2017</v>
      </c>
      <c r="P6745" s="12">
        <f>VLOOKUP(D6745,accounts!A:G,4)</f>
        <v>8170.38</v>
      </c>
      <c r="Q6745" s="12">
        <f t="shared" si="758"/>
        <v>61</v>
      </c>
    </row>
    <row r="6746">
      <c r="A6746" s="14" t="s">
        <v>6925</v>
      </c>
      <c r="B6746" s="14" t="s">
        <v>50</v>
      </c>
      <c r="C6746" s="14" t="s">
        <v>21</v>
      </c>
      <c r="D6746" s="14" t="s">
        <v>104</v>
      </c>
      <c r="E6746" s="14" t="s">
        <v>26</v>
      </c>
      <c r="F6746" s="15">
        <v>43032.0</v>
      </c>
      <c r="G6746" s="15">
        <v>43098.0</v>
      </c>
      <c r="H6746" s="14">
        <v>0.0</v>
      </c>
      <c r="I6746" s="12">
        <f>VLOOKUP(C6746, products!$A$1:$C$8, 3, FALSE)</f>
        <v>3393</v>
      </c>
      <c r="J6746" s="12" t="str">
        <f>VLOOKUP(B6746,sales_teams!A:C,3)</f>
        <v>West</v>
      </c>
      <c r="K6746" s="12" t="str">
        <f>VLOOKUP(B6746,sales_teams!A:C,2)</f>
        <v>Summer Sewald</v>
      </c>
      <c r="L6746" s="12" t="str">
        <f>VLOOKUP(D6746,accounts!A:G,6)</f>
        <v>Italy</v>
      </c>
      <c r="M6746" s="12" t="str">
        <f>VLOOKUP(D6746,accounts!A:B,2)</f>
        <v>retail</v>
      </c>
      <c r="N6746" s="12" t="str">
        <f t="shared" si="26"/>
        <v>Oct 2017</v>
      </c>
      <c r="O6746" s="12" t="str">
        <f t="shared" si="757"/>
        <v>Dec 2017</v>
      </c>
      <c r="P6746" s="12">
        <f>VLOOKUP(D6746,accounts!A:G,4)</f>
        <v>894.33</v>
      </c>
      <c r="Q6746" s="12">
        <f t="shared" si="758"/>
        <v>61</v>
      </c>
    </row>
    <row r="6747">
      <c r="A6747" s="14" t="s">
        <v>6926</v>
      </c>
      <c r="B6747" s="14" t="s">
        <v>51</v>
      </c>
      <c r="C6747" s="14" t="s">
        <v>20</v>
      </c>
      <c r="D6747" s="14" t="s">
        <v>135</v>
      </c>
      <c r="E6747" s="14" t="s">
        <v>5</v>
      </c>
      <c r="F6747" s="15">
        <v>43032.0</v>
      </c>
      <c r="G6747" s="15">
        <v>43049.0</v>
      </c>
      <c r="H6747" s="14">
        <v>4945.0</v>
      </c>
      <c r="I6747" s="12">
        <f>VLOOKUP(C6747, products!$A$1:$C$8, 3, FALSE)</f>
        <v>5482</v>
      </c>
      <c r="J6747" s="12" t="str">
        <f>VLOOKUP(B6747,sales_teams!A:C,3)</f>
        <v>West</v>
      </c>
      <c r="K6747" s="12" t="str">
        <f>VLOOKUP(B6747,sales_teams!A:C,2)</f>
        <v>Summer Sewald</v>
      </c>
      <c r="L6747" s="12" t="str">
        <f>VLOOKUP(D6747,accounts!A:G,6)</f>
        <v>United States</v>
      </c>
      <c r="M6747" s="12" t="str">
        <f>VLOOKUP(D6747,accounts!A:B,2)</f>
        <v>software</v>
      </c>
      <c r="N6747" s="12" t="str">
        <f t="shared" si="26"/>
        <v>Oct 2017</v>
      </c>
      <c r="O6747" s="12" t="str">
        <f t="shared" si="757"/>
        <v>Nov 2017</v>
      </c>
      <c r="P6747" s="12">
        <f>VLOOKUP(D6747,accounts!A:G,4)</f>
        <v>98.79</v>
      </c>
      <c r="Q6747" s="12">
        <f t="shared" si="758"/>
        <v>31</v>
      </c>
    </row>
    <row r="6748">
      <c r="A6748" s="14" t="s">
        <v>6927</v>
      </c>
      <c r="B6748" s="14" t="s">
        <v>57</v>
      </c>
      <c r="C6748" s="14" t="s">
        <v>21</v>
      </c>
      <c r="D6748" s="14" t="s">
        <v>70</v>
      </c>
      <c r="E6748" s="14" t="s">
        <v>26</v>
      </c>
      <c r="F6748" s="15">
        <v>43032.0</v>
      </c>
      <c r="G6748" s="15">
        <v>43038.0</v>
      </c>
      <c r="H6748" s="14">
        <v>0.0</v>
      </c>
      <c r="I6748" s="12">
        <f>VLOOKUP(C6748, products!$A$1:$C$8, 3, FALSE)</f>
        <v>3393</v>
      </c>
      <c r="J6748" s="12" t="str">
        <f>VLOOKUP(B6748,sales_teams!A:C,3)</f>
        <v>West</v>
      </c>
      <c r="K6748" s="12" t="str">
        <f>VLOOKUP(B6748,sales_teams!A:C,2)</f>
        <v>Summer Sewald</v>
      </c>
      <c r="L6748" s="12" t="str">
        <f>VLOOKUP(D6748,accounts!A:G,6)</f>
        <v>United States</v>
      </c>
      <c r="M6748" s="12" t="str">
        <f>VLOOKUP(D6748,accounts!A:B,2)</f>
        <v>telecommunications</v>
      </c>
      <c r="N6748" s="12" t="str">
        <f t="shared" si="26"/>
        <v>Oct 2017</v>
      </c>
      <c r="O6748" s="12" t="str">
        <f t="shared" si="757"/>
        <v>Oct 2017</v>
      </c>
      <c r="P6748" s="12">
        <f>VLOOKUP(D6748,accounts!A:G,4)</f>
        <v>5266.09</v>
      </c>
      <c r="Q6748" s="12">
        <f t="shared" si="758"/>
        <v>0</v>
      </c>
    </row>
    <row r="6749">
      <c r="A6749" s="14" t="s">
        <v>6928</v>
      </c>
      <c r="B6749" s="14" t="s">
        <v>58</v>
      </c>
      <c r="C6749" s="14" t="s">
        <v>22</v>
      </c>
      <c r="D6749" s="14" t="s">
        <v>67</v>
      </c>
      <c r="E6749" s="14" t="s">
        <v>5</v>
      </c>
      <c r="F6749" s="15">
        <v>43032.0</v>
      </c>
      <c r="G6749" s="15">
        <v>43034.0</v>
      </c>
      <c r="H6749" s="14">
        <v>535.0</v>
      </c>
      <c r="I6749" s="12">
        <f>VLOOKUP(C6749, products!$A$1:$C$8, 3, FALSE)</f>
        <v>550</v>
      </c>
      <c r="J6749" s="12" t="str">
        <f>VLOOKUP(B6749,sales_teams!A:C,3)</f>
        <v>West</v>
      </c>
      <c r="K6749" s="12" t="str">
        <f>VLOOKUP(B6749,sales_teams!A:C,2)</f>
        <v>Summer Sewald</v>
      </c>
      <c r="L6749" s="12" t="str">
        <f>VLOOKUP(D6749,accounts!A:G,6)</f>
        <v>United States</v>
      </c>
      <c r="M6749" s="12" t="str">
        <f>VLOOKUP(D6749,accounts!A:B,2)</f>
        <v>entertainment</v>
      </c>
      <c r="N6749" s="12" t="str">
        <f t="shared" si="26"/>
        <v>Oct 2017</v>
      </c>
      <c r="O6749" s="12" t="str">
        <f t="shared" si="757"/>
        <v>Oct 2017</v>
      </c>
      <c r="P6749" s="12">
        <f>VLOOKUP(D6749,accounts!A:G,4)</f>
        <v>4269.9</v>
      </c>
      <c r="Q6749" s="12">
        <f t="shared" si="758"/>
        <v>0</v>
      </c>
    </row>
    <row r="6750">
      <c r="A6750" s="14" t="s">
        <v>6929</v>
      </c>
      <c r="B6750" s="14" t="s">
        <v>61</v>
      </c>
      <c r="C6750" s="14" t="s">
        <v>21</v>
      </c>
      <c r="D6750" s="14" t="s">
        <v>136</v>
      </c>
      <c r="E6750" s="14" t="s">
        <v>26</v>
      </c>
      <c r="F6750" s="15">
        <v>43032.0</v>
      </c>
      <c r="G6750" s="15">
        <v>43046.0</v>
      </c>
      <c r="H6750" s="14">
        <v>0.0</v>
      </c>
      <c r="I6750" s="12">
        <f>VLOOKUP(C6750, products!$A$1:$C$8, 3, FALSE)</f>
        <v>3393</v>
      </c>
      <c r="J6750" s="12" t="str">
        <f>VLOOKUP(B6750,sales_teams!A:C,3)</f>
        <v>West</v>
      </c>
      <c r="K6750" s="12" t="str">
        <f>VLOOKUP(B6750,sales_teams!A:C,2)</f>
        <v>Summer Sewald</v>
      </c>
      <c r="L6750" s="12" t="str">
        <f>VLOOKUP(D6750,accounts!A:G,6)</f>
        <v>United States</v>
      </c>
      <c r="M6750" s="12" t="str">
        <f>VLOOKUP(D6750,accounts!A:B,2)</f>
        <v>entertainment</v>
      </c>
      <c r="N6750" s="12" t="str">
        <f t="shared" si="26"/>
        <v>Oct 2017</v>
      </c>
      <c r="O6750" s="12" t="str">
        <f t="shared" si="757"/>
        <v>Nov 2017</v>
      </c>
      <c r="P6750" s="12">
        <f>VLOOKUP(D6750,accounts!A:G,4)</f>
        <v>324.19</v>
      </c>
      <c r="Q6750" s="12">
        <f t="shared" si="758"/>
        <v>31</v>
      </c>
    </row>
    <row r="6751">
      <c r="A6751" s="14" t="s">
        <v>6930</v>
      </c>
      <c r="B6751" s="14" t="s">
        <v>32</v>
      </c>
      <c r="C6751" s="14" t="s">
        <v>19</v>
      </c>
      <c r="D6751" s="14" t="s">
        <v>98</v>
      </c>
      <c r="E6751" s="14" t="s">
        <v>5</v>
      </c>
      <c r="F6751" s="15">
        <v>43033.0</v>
      </c>
      <c r="G6751" s="15">
        <v>43065.0</v>
      </c>
      <c r="H6751" s="14">
        <v>59.0</v>
      </c>
      <c r="I6751" s="12">
        <f>VLOOKUP(C6751, products!$A$1:$C$8, 3, FALSE)</f>
        <v>55</v>
      </c>
      <c r="J6751" s="12" t="str">
        <f>VLOOKUP(B6751,sales_teams!A:C,3)</f>
        <v>Central</v>
      </c>
      <c r="K6751" s="12" t="str">
        <f>VLOOKUP(B6751,sales_teams!A:C,2)</f>
        <v>Dustin Brinkmann</v>
      </c>
      <c r="L6751" s="12" t="str">
        <f>VLOOKUP(D6751,accounts!A:G,6)</f>
        <v>United States</v>
      </c>
      <c r="M6751" s="12" t="str">
        <f>VLOOKUP(D6751,accounts!A:B,2)</f>
        <v>retail</v>
      </c>
      <c r="N6751" s="12" t="str">
        <f t="shared" si="26"/>
        <v>Oct 2017</v>
      </c>
      <c r="O6751" s="12" t="str">
        <f t="shared" si="757"/>
        <v>Nov 2017</v>
      </c>
      <c r="P6751" s="12">
        <f>VLOOKUP(D6751,accounts!A:G,4)</f>
        <v>718.62</v>
      </c>
      <c r="Q6751" s="12">
        <f t="shared" si="758"/>
        <v>31</v>
      </c>
    </row>
    <row r="6752">
      <c r="A6752" s="14" t="s">
        <v>6931</v>
      </c>
      <c r="B6752" s="14" t="s">
        <v>37</v>
      </c>
      <c r="C6752" s="14" t="s">
        <v>22</v>
      </c>
      <c r="D6752" s="14" t="s">
        <v>66</v>
      </c>
      <c r="E6752" s="14" t="s">
        <v>5</v>
      </c>
      <c r="F6752" s="15">
        <v>43033.0</v>
      </c>
      <c r="G6752" s="15">
        <v>43035.0</v>
      </c>
      <c r="H6752" s="14">
        <v>526.0</v>
      </c>
      <c r="I6752" s="12">
        <f>VLOOKUP(C6752, products!$A$1:$C$8, 3, FALSE)</f>
        <v>550</v>
      </c>
      <c r="J6752" s="12" t="str">
        <f>VLOOKUP(B6752,sales_teams!A:C,3)</f>
        <v>East</v>
      </c>
      <c r="K6752" s="12" t="str">
        <f>VLOOKUP(B6752,sales_teams!A:C,2)</f>
        <v>Rocco Neubert</v>
      </c>
      <c r="L6752" s="12" t="str">
        <f>VLOOKUP(D6752,accounts!A:G,6)</f>
        <v>United States</v>
      </c>
      <c r="M6752" s="12" t="str">
        <f>VLOOKUP(D6752,accounts!A:B,2)</f>
        <v>medical</v>
      </c>
      <c r="N6752" s="12" t="str">
        <f t="shared" si="26"/>
        <v>Oct 2017</v>
      </c>
      <c r="O6752" s="12" t="str">
        <f t="shared" si="757"/>
        <v>Oct 2017</v>
      </c>
      <c r="P6752" s="12">
        <f>VLOOKUP(D6752,accounts!A:G,4)</f>
        <v>4.54</v>
      </c>
      <c r="Q6752" s="12">
        <f t="shared" si="758"/>
        <v>0</v>
      </c>
    </row>
    <row r="6753">
      <c r="A6753" s="14" t="s">
        <v>6932</v>
      </c>
      <c r="B6753" s="14" t="s">
        <v>39</v>
      </c>
      <c r="C6753" s="14" t="s">
        <v>22</v>
      </c>
      <c r="D6753" s="14" t="s">
        <v>114</v>
      </c>
      <c r="E6753" s="14" t="s">
        <v>5</v>
      </c>
      <c r="F6753" s="15">
        <v>43033.0</v>
      </c>
      <c r="G6753" s="15">
        <v>43044.0</v>
      </c>
      <c r="H6753" s="14">
        <v>586.0</v>
      </c>
      <c r="I6753" s="12">
        <f>VLOOKUP(C6753, products!$A$1:$C$8, 3, FALSE)</f>
        <v>550</v>
      </c>
      <c r="J6753" s="12" t="str">
        <f>VLOOKUP(B6753,sales_teams!A:C,3)</f>
        <v>East</v>
      </c>
      <c r="K6753" s="12" t="str">
        <f>VLOOKUP(B6753,sales_teams!A:C,2)</f>
        <v>Rocco Neubert</v>
      </c>
      <c r="L6753" s="12" t="str">
        <f>VLOOKUP(D6753,accounts!A:G,6)</f>
        <v>United States</v>
      </c>
      <c r="M6753" s="12" t="str">
        <f>VLOOKUP(D6753,accounts!A:B,2)</f>
        <v>technolgy</v>
      </c>
      <c r="N6753" s="12" t="str">
        <f t="shared" si="26"/>
        <v>Oct 2017</v>
      </c>
      <c r="O6753" s="12" t="str">
        <f t="shared" si="757"/>
        <v>Nov 2017</v>
      </c>
      <c r="P6753" s="12">
        <f>VLOOKUP(D6753,accounts!A:G,4)</f>
        <v>1100.04</v>
      </c>
      <c r="Q6753" s="12">
        <f t="shared" si="758"/>
        <v>31</v>
      </c>
    </row>
    <row r="6754">
      <c r="A6754" s="14" t="s">
        <v>6933</v>
      </c>
      <c r="B6754" s="14" t="s">
        <v>42</v>
      </c>
      <c r="C6754" s="14" t="s">
        <v>21</v>
      </c>
      <c r="D6754" s="14" t="s">
        <v>131</v>
      </c>
      <c r="E6754" s="14" t="s">
        <v>26</v>
      </c>
      <c r="F6754" s="15">
        <v>43033.0</v>
      </c>
      <c r="G6754" s="15">
        <v>43035.0</v>
      </c>
      <c r="H6754" s="14">
        <v>0.0</v>
      </c>
      <c r="I6754" s="12">
        <f>VLOOKUP(C6754, products!$A$1:$C$8, 3, FALSE)</f>
        <v>3393</v>
      </c>
      <c r="J6754" s="12" t="str">
        <f>VLOOKUP(B6754,sales_teams!A:C,3)</f>
        <v>East</v>
      </c>
      <c r="K6754" s="12" t="str">
        <f>VLOOKUP(B6754,sales_teams!A:C,2)</f>
        <v>Rocco Neubert</v>
      </c>
      <c r="L6754" s="12" t="str">
        <f>VLOOKUP(D6754,accounts!A:G,6)</f>
        <v>United States</v>
      </c>
      <c r="M6754" s="12" t="str">
        <f>VLOOKUP(D6754,accounts!A:B,2)</f>
        <v>marketing</v>
      </c>
      <c r="N6754" s="12" t="str">
        <f t="shared" si="26"/>
        <v>Oct 2017</v>
      </c>
      <c r="O6754" s="12" t="str">
        <f t="shared" si="757"/>
        <v>Oct 2017</v>
      </c>
      <c r="P6754" s="12">
        <f>VLOOKUP(D6754,accounts!A:G,4)</f>
        <v>45.39</v>
      </c>
      <c r="Q6754" s="12">
        <f t="shared" si="758"/>
        <v>0</v>
      </c>
    </row>
    <row r="6755">
      <c r="A6755" s="14" t="s">
        <v>6934</v>
      </c>
      <c r="B6755" s="14" t="s">
        <v>45</v>
      </c>
      <c r="C6755" s="14" t="s">
        <v>17</v>
      </c>
      <c r="D6755" s="14" t="s">
        <v>107</v>
      </c>
      <c r="E6755" s="14" t="s">
        <v>5</v>
      </c>
      <c r="F6755" s="15">
        <v>43033.0</v>
      </c>
      <c r="G6755" s="15">
        <v>43049.0</v>
      </c>
      <c r="H6755" s="14">
        <v>4356.0</v>
      </c>
      <c r="I6755" s="12">
        <f>VLOOKUP(C6755, products!$A$1:$C$8, 3, FALSE)</f>
        <v>4821</v>
      </c>
      <c r="J6755" s="12" t="str">
        <f>VLOOKUP(B6755,sales_teams!A:C,3)</f>
        <v>East</v>
      </c>
      <c r="K6755" s="12" t="str">
        <f>VLOOKUP(B6755,sales_teams!A:C,2)</f>
        <v>Rocco Neubert</v>
      </c>
      <c r="L6755" s="12" t="str">
        <f>VLOOKUP(D6755,accounts!A:G,6)</f>
        <v>United States</v>
      </c>
      <c r="M6755" s="12" t="str">
        <f>VLOOKUP(D6755,accounts!A:B,2)</f>
        <v>technolgy</v>
      </c>
      <c r="N6755" s="12" t="str">
        <f t="shared" si="26"/>
        <v>Oct 2017</v>
      </c>
      <c r="O6755" s="12" t="str">
        <f t="shared" si="757"/>
        <v>Nov 2017</v>
      </c>
      <c r="P6755" s="12">
        <f>VLOOKUP(D6755,accounts!A:G,4)</f>
        <v>1008.06</v>
      </c>
      <c r="Q6755" s="12">
        <f t="shared" si="758"/>
        <v>31</v>
      </c>
    </row>
    <row r="6756">
      <c r="A6756" s="14" t="s">
        <v>6935</v>
      </c>
      <c r="B6756" s="14" t="s">
        <v>49</v>
      </c>
      <c r="C6756" s="14" t="s">
        <v>22</v>
      </c>
      <c r="D6756" s="14" t="s">
        <v>66</v>
      </c>
      <c r="E6756" s="14" t="s">
        <v>5</v>
      </c>
      <c r="F6756" s="15">
        <v>43033.0</v>
      </c>
      <c r="G6756" s="15">
        <v>43034.0</v>
      </c>
      <c r="H6756" s="14">
        <v>566.0</v>
      </c>
      <c r="I6756" s="12">
        <f>VLOOKUP(C6756, products!$A$1:$C$8, 3, FALSE)</f>
        <v>550</v>
      </c>
      <c r="J6756" s="12" t="str">
        <f>VLOOKUP(B6756,sales_teams!A:C,3)</f>
        <v>West</v>
      </c>
      <c r="K6756" s="12" t="str">
        <f>VLOOKUP(B6756,sales_teams!A:C,2)</f>
        <v>Summer Sewald</v>
      </c>
      <c r="L6756" s="12" t="str">
        <f>VLOOKUP(D6756,accounts!A:G,6)</f>
        <v>United States</v>
      </c>
      <c r="M6756" s="12" t="str">
        <f>VLOOKUP(D6756,accounts!A:B,2)</f>
        <v>medical</v>
      </c>
      <c r="N6756" s="12" t="str">
        <f t="shared" si="26"/>
        <v>Oct 2017</v>
      </c>
      <c r="O6756" s="12" t="str">
        <f t="shared" si="757"/>
        <v>Oct 2017</v>
      </c>
      <c r="P6756" s="12">
        <f>VLOOKUP(D6756,accounts!A:G,4)</f>
        <v>4.54</v>
      </c>
      <c r="Q6756" s="12">
        <f t="shared" si="758"/>
        <v>0</v>
      </c>
    </row>
    <row r="6757">
      <c r="A6757" s="14" t="s">
        <v>6936</v>
      </c>
      <c r="B6757" s="14" t="s">
        <v>52</v>
      </c>
      <c r="C6757" s="14" t="s">
        <v>22</v>
      </c>
      <c r="D6757" s="14" t="s">
        <v>68</v>
      </c>
      <c r="E6757" s="14" t="s">
        <v>5</v>
      </c>
      <c r="F6757" s="15">
        <v>43033.0</v>
      </c>
      <c r="G6757" s="15">
        <v>43099.0</v>
      </c>
      <c r="H6757" s="14">
        <v>537.0</v>
      </c>
      <c r="I6757" s="12">
        <f>VLOOKUP(C6757, products!$A$1:$C$8, 3, FALSE)</f>
        <v>550</v>
      </c>
      <c r="J6757" s="12" t="str">
        <f>VLOOKUP(B6757,sales_teams!A:C,3)</f>
        <v>West</v>
      </c>
      <c r="K6757" s="12" t="str">
        <f>VLOOKUP(B6757,sales_teams!A:C,2)</f>
        <v>Summer Sewald</v>
      </c>
      <c r="L6757" s="12" t="str">
        <f>VLOOKUP(D6757,accounts!A:G,6)</f>
        <v>Korea</v>
      </c>
      <c r="M6757" s="12" t="str">
        <f>VLOOKUP(D6757,accounts!A:B,2)</f>
        <v>technolgy</v>
      </c>
      <c r="N6757" s="12" t="str">
        <f t="shared" si="26"/>
        <v>Oct 2017</v>
      </c>
      <c r="O6757" s="12" t="str">
        <f t="shared" si="757"/>
        <v>Dec 2017</v>
      </c>
      <c r="P6757" s="12">
        <f>VLOOKUP(D6757,accounts!A:G,4)</f>
        <v>8170.38</v>
      </c>
      <c r="Q6757" s="12">
        <f t="shared" si="758"/>
        <v>61</v>
      </c>
    </row>
    <row r="6758">
      <c r="A6758" s="14" t="s">
        <v>6937</v>
      </c>
      <c r="B6758" s="14" t="s">
        <v>59</v>
      </c>
      <c r="C6758" s="14" t="s">
        <v>19</v>
      </c>
      <c r="D6758" s="14" t="s">
        <v>137</v>
      </c>
      <c r="E6758" s="14" t="s">
        <v>5</v>
      </c>
      <c r="F6758" s="15">
        <v>43033.0</v>
      </c>
      <c r="G6758" s="15">
        <v>43090.0</v>
      </c>
      <c r="H6758" s="14">
        <v>47.0</v>
      </c>
      <c r="I6758" s="12">
        <f>VLOOKUP(C6758, products!$A$1:$C$8, 3, FALSE)</f>
        <v>55</v>
      </c>
      <c r="J6758" s="12" t="str">
        <f>VLOOKUP(B6758,sales_teams!A:C,3)</f>
        <v>West</v>
      </c>
      <c r="K6758" s="12" t="str">
        <f>VLOOKUP(B6758,sales_teams!A:C,2)</f>
        <v>Summer Sewald</v>
      </c>
      <c r="L6758" s="12" t="str">
        <f>VLOOKUP(D6758,accounts!A:G,6)</f>
        <v>United States</v>
      </c>
      <c r="M6758" s="12" t="str">
        <f>VLOOKUP(D6758,accounts!A:B,2)</f>
        <v>medical</v>
      </c>
      <c r="N6758" s="12" t="str">
        <f t="shared" si="26"/>
        <v>Oct 2017</v>
      </c>
      <c r="O6758" s="12" t="str">
        <f t="shared" si="757"/>
        <v>Dec 2017</v>
      </c>
      <c r="P6758" s="12">
        <f>VLOOKUP(D6758,accounts!A:G,4)</f>
        <v>439.21</v>
      </c>
      <c r="Q6758" s="12">
        <f t="shared" si="758"/>
        <v>61</v>
      </c>
    </row>
    <row r="6759">
      <c r="A6759" s="14" t="s">
        <v>6938</v>
      </c>
      <c r="B6759" s="14" t="s">
        <v>61</v>
      </c>
      <c r="C6759" s="14" t="s">
        <v>22</v>
      </c>
      <c r="D6759" s="14" t="s">
        <v>66</v>
      </c>
      <c r="E6759" s="14" t="s">
        <v>5</v>
      </c>
      <c r="F6759" s="15">
        <v>43033.0</v>
      </c>
      <c r="G6759" s="15">
        <v>43042.0</v>
      </c>
      <c r="H6759" s="14">
        <v>447.0</v>
      </c>
      <c r="I6759" s="12">
        <f>VLOOKUP(C6759, products!$A$1:$C$8, 3, FALSE)</f>
        <v>550</v>
      </c>
      <c r="J6759" s="12" t="str">
        <f>VLOOKUP(B6759,sales_teams!A:C,3)</f>
        <v>West</v>
      </c>
      <c r="K6759" s="12" t="str">
        <f>VLOOKUP(B6759,sales_teams!A:C,2)</f>
        <v>Summer Sewald</v>
      </c>
      <c r="L6759" s="12" t="str">
        <f>VLOOKUP(D6759,accounts!A:G,6)</f>
        <v>United States</v>
      </c>
      <c r="M6759" s="12" t="str">
        <f>VLOOKUP(D6759,accounts!A:B,2)</f>
        <v>medical</v>
      </c>
      <c r="N6759" s="12" t="str">
        <f t="shared" si="26"/>
        <v>Oct 2017</v>
      </c>
      <c r="O6759" s="12" t="str">
        <f t="shared" si="757"/>
        <v>Nov 2017</v>
      </c>
      <c r="P6759" s="12">
        <f>VLOOKUP(D6759,accounts!A:G,4)</f>
        <v>4.54</v>
      </c>
      <c r="Q6759" s="12">
        <f t="shared" si="758"/>
        <v>31</v>
      </c>
    </row>
    <row r="6760">
      <c r="A6760" s="14" t="s">
        <v>6939</v>
      </c>
      <c r="B6760" s="14" t="s">
        <v>32</v>
      </c>
      <c r="C6760" s="14" t="s">
        <v>18</v>
      </c>
      <c r="D6760" s="14" t="s">
        <v>115</v>
      </c>
      <c r="E6760" s="14" t="s">
        <v>5</v>
      </c>
      <c r="F6760" s="15">
        <v>43034.0</v>
      </c>
      <c r="G6760" s="15">
        <v>43035.0</v>
      </c>
      <c r="H6760" s="14">
        <v>1103.0</v>
      </c>
      <c r="I6760" s="12">
        <f>VLOOKUP(C6760, products!$A$1:$C$8, 3, FALSE)</f>
        <v>1096</v>
      </c>
      <c r="J6760" s="12" t="str">
        <f>VLOOKUP(B6760,sales_teams!A:C,3)</f>
        <v>Central</v>
      </c>
      <c r="K6760" s="12" t="str">
        <f>VLOOKUP(B6760,sales_teams!A:C,2)</f>
        <v>Dustin Brinkmann</v>
      </c>
      <c r="L6760" s="12" t="str">
        <f>VLOOKUP(D6760,accounts!A:G,6)</f>
        <v>United States</v>
      </c>
      <c r="M6760" s="12" t="str">
        <f>VLOOKUP(D6760,accounts!A:B,2)</f>
        <v>entertainment</v>
      </c>
      <c r="N6760" s="12" t="str">
        <f t="shared" si="26"/>
        <v>Oct 2017</v>
      </c>
      <c r="O6760" s="12" t="str">
        <f t="shared" si="757"/>
        <v>Oct 2017</v>
      </c>
      <c r="P6760" s="12">
        <f>VLOOKUP(D6760,accounts!A:G,4)</f>
        <v>217.87</v>
      </c>
      <c r="Q6760" s="12">
        <f t="shared" si="758"/>
        <v>0</v>
      </c>
    </row>
    <row r="6761">
      <c r="A6761" s="14" t="s">
        <v>6940</v>
      </c>
      <c r="B6761" s="14" t="s">
        <v>32</v>
      </c>
      <c r="C6761" s="14" t="s">
        <v>19</v>
      </c>
      <c r="D6761" s="14" t="s">
        <v>101</v>
      </c>
      <c r="E6761" s="14" t="s">
        <v>5</v>
      </c>
      <c r="F6761" s="15">
        <v>43034.0</v>
      </c>
      <c r="G6761" s="15">
        <v>43097.0</v>
      </c>
      <c r="H6761" s="14">
        <v>57.0</v>
      </c>
      <c r="I6761" s="12">
        <f>VLOOKUP(C6761, products!$A$1:$C$8, 3, FALSE)</f>
        <v>55</v>
      </c>
      <c r="J6761" s="12" t="str">
        <f>VLOOKUP(B6761,sales_teams!A:C,3)</f>
        <v>Central</v>
      </c>
      <c r="K6761" s="12" t="str">
        <f>VLOOKUP(B6761,sales_teams!A:C,2)</f>
        <v>Dustin Brinkmann</v>
      </c>
      <c r="L6761" s="12" t="str">
        <f>VLOOKUP(D6761,accounts!A:G,6)</f>
        <v>United States</v>
      </c>
      <c r="M6761" s="12" t="str">
        <f>VLOOKUP(D6761,accounts!A:B,2)</f>
        <v>finance</v>
      </c>
      <c r="N6761" s="12" t="str">
        <f t="shared" si="26"/>
        <v>Oct 2017</v>
      </c>
      <c r="O6761" s="12" t="str">
        <f t="shared" si="757"/>
        <v>Dec 2017</v>
      </c>
      <c r="P6761" s="12">
        <f>VLOOKUP(D6761,accounts!A:G,4)</f>
        <v>1102.43</v>
      </c>
      <c r="Q6761" s="12">
        <f t="shared" si="758"/>
        <v>61</v>
      </c>
    </row>
    <row r="6762">
      <c r="A6762" s="14" t="s">
        <v>6941</v>
      </c>
      <c r="B6762" s="14" t="s">
        <v>34</v>
      </c>
      <c r="C6762" s="14" t="s">
        <v>22</v>
      </c>
      <c r="D6762" s="14" t="s">
        <v>117</v>
      </c>
      <c r="E6762" s="14" t="s">
        <v>26</v>
      </c>
      <c r="F6762" s="15">
        <v>43034.0</v>
      </c>
      <c r="G6762" s="15">
        <v>43045.0</v>
      </c>
      <c r="H6762" s="14">
        <v>0.0</v>
      </c>
      <c r="I6762" s="12">
        <f>VLOOKUP(C6762, products!$A$1:$C$8, 3, FALSE)</f>
        <v>550</v>
      </c>
      <c r="J6762" s="12" t="str">
        <f>VLOOKUP(B6762,sales_teams!A:C,3)</f>
        <v>Central</v>
      </c>
      <c r="K6762" s="12" t="str">
        <f>VLOOKUP(B6762,sales_teams!A:C,2)</f>
        <v>Dustin Brinkmann</v>
      </c>
      <c r="L6762" s="12" t="str">
        <f>VLOOKUP(D6762,accounts!A:G,6)</f>
        <v>United States</v>
      </c>
      <c r="M6762" s="12" t="str">
        <f>VLOOKUP(D6762,accounts!A:B,2)</f>
        <v>medical</v>
      </c>
      <c r="N6762" s="12" t="str">
        <f t="shared" si="26"/>
        <v>Oct 2017</v>
      </c>
      <c r="O6762" s="12" t="str">
        <f t="shared" si="757"/>
        <v>Nov 2017</v>
      </c>
      <c r="P6762" s="12">
        <f>VLOOKUP(D6762,accounts!A:G,4)</f>
        <v>251.41</v>
      </c>
      <c r="Q6762" s="12">
        <f t="shared" si="758"/>
        <v>31</v>
      </c>
    </row>
    <row r="6763">
      <c r="A6763" s="14" t="s">
        <v>6942</v>
      </c>
      <c r="B6763" s="14" t="s">
        <v>35</v>
      </c>
      <c r="C6763" s="14" t="s">
        <v>20</v>
      </c>
      <c r="D6763" s="14" t="s">
        <v>68</v>
      </c>
      <c r="E6763" s="14" t="s">
        <v>26</v>
      </c>
      <c r="F6763" s="15">
        <v>43034.0</v>
      </c>
      <c r="G6763" s="15">
        <v>43063.0</v>
      </c>
      <c r="H6763" s="14">
        <v>0.0</v>
      </c>
      <c r="I6763" s="12">
        <f>VLOOKUP(C6763, products!$A$1:$C$8, 3, FALSE)</f>
        <v>5482</v>
      </c>
      <c r="J6763" s="12" t="str">
        <f>VLOOKUP(B6763,sales_teams!A:C,3)</f>
        <v>Central</v>
      </c>
      <c r="K6763" s="12" t="str">
        <f>VLOOKUP(B6763,sales_teams!A:C,2)</f>
        <v>Dustin Brinkmann</v>
      </c>
      <c r="L6763" s="12" t="str">
        <f>VLOOKUP(D6763,accounts!A:G,6)</f>
        <v>Korea</v>
      </c>
      <c r="M6763" s="12" t="str">
        <f>VLOOKUP(D6763,accounts!A:B,2)</f>
        <v>technolgy</v>
      </c>
      <c r="N6763" s="12" t="str">
        <f t="shared" si="26"/>
        <v>Oct 2017</v>
      </c>
      <c r="O6763" s="12" t="str">
        <f t="shared" si="757"/>
        <v>Nov 2017</v>
      </c>
      <c r="P6763" s="12">
        <f>VLOOKUP(D6763,accounts!A:G,4)</f>
        <v>8170.38</v>
      </c>
      <c r="Q6763" s="12">
        <f t="shared" si="758"/>
        <v>31</v>
      </c>
    </row>
    <row r="6764">
      <c r="A6764" s="14" t="s">
        <v>6943</v>
      </c>
      <c r="B6764" s="14" t="s">
        <v>36</v>
      </c>
      <c r="C6764" s="14" t="s">
        <v>17</v>
      </c>
      <c r="D6764" s="14" t="s">
        <v>108</v>
      </c>
      <c r="E6764" s="14" t="s">
        <v>5</v>
      </c>
      <c r="F6764" s="15">
        <v>43034.0</v>
      </c>
      <c r="G6764" s="15">
        <v>43043.0</v>
      </c>
      <c r="H6764" s="14">
        <v>4525.0</v>
      </c>
      <c r="I6764" s="12">
        <f>VLOOKUP(C6764, products!$A$1:$C$8, 3, FALSE)</f>
        <v>4821</v>
      </c>
      <c r="J6764" s="12" t="str">
        <f>VLOOKUP(B6764,sales_teams!A:C,3)</f>
        <v>Central</v>
      </c>
      <c r="K6764" s="12" t="str">
        <f>VLOOKUP(B6764,sales_teams!A:C,2)</f>
        <v>Dustin Brinkmann</v>
      </c>
      <c r="L6764" s="12" t="str">
        <f>VLOOKUP(D6764,accounts!A:G,6)</f>
        <v>United States</v>
      </c>
      <c r="M6764" s="12" t="str">
        <f>VLOOKUP(D6764,accounts!A:B,2)</f>
        <v>employment</v>
      </c>
      <c r="N6764" s="12" t="str">
        <f t="shared" si="26"/>
        <v>Oct 2017</v>
      </c>
      <c r="O6764" s="12" t="str">
        <f t="shared" si="757"/>
        <v>Nov 2017</v>
      </c>
      <c r="P6764" s="12">
        <f>VLOOKUP(D6764,accounts!A:G,4)</f>
        <v>882.12</v>
      </c>
      <c r="Q6764" s="12">
        <f t="shared" si="758"/>
        <v>31</v>
      </c>
    </row>
    <row r="6765">
      <c r="A6765" s="14" t="s">
        <v>6944</v>
      </c>
      <c r="B6765" s="14" t="s">
        <v>38</v>
      </c>
      <c r="C6765" s="14" t="s">
        <v>17</v>
      </c>
      <c r="D6765" s="14" t="s">
        <v>73</v>
      </c>
      <c r="E6765" s="14" t="s">
        <v>26</v>
      </c>
      <c r="F6765" s="15">
        <v>43034.0</v>
      </c>
      <c r="G6765" s="15">
        <v>43038.0</v>
      </c>
      <c r="H6765" s="14">
        <v>0.0</v>
      </c>
      <c r="I6765" s="12">
        <f>VLOOKUP(C6765, products!$A$1:$C$8, 3, FALSE)</f>
        <v>4821</v>
      </c>
      <c r="J6765" s="12" t="str">
        <f>VLOOKUP(B6765,sales_teams!A:C,3)</f>
        <v>East</v>
      </c>
      <c r="K6765" s="12" t="str">
        <f>VLOOKUP(B6765,sales_teams!A:C,2)</f>
        <v>Rocco Neubert</v>
      </c>
      <c r="L6765" s="12" t="str">
        <f>VLOOKUP(D6765,accounts!A:G,6)</f>
        <v>United States</v>
      </c>
      <c r="M6765" s="12" t="str">
        <f>VLOOKUP(D6765,accounts!A:B,2)</f>
        <v>medical</v>
      </c>
      <c r="N6765" s="12" t="str">
        <f t="shared" si="26"/>
        <v>Oct 2017</v>
      </c>
      <c r="O6765" s="12" t="str">
        <f t="shared" si="757"/>
        <v>Oct 2017</v>
      </c>
      <c r="P6765" s="12">
        <f>VLOOKUP(D6765,accounts!A:G,4)</f>
        <v>3178.24</v>
      </c>
      <c r="Q6765" s="12">
        <f t="shared" si="758"/>
        <v>0</v>
      </c>
    </row>
    <row r="6766">
      <c r="A6766" s="14" t="s">
        <v>6945</v>
      </c>
      <c r="B6766" s="14" t="s">
        <v>38</v>
      </c>
      <c r="C6766" s="14" t="s">
        <v>17</v>
      </c>
      <c r="D6766" s="14" t="s">
        <v>134</v>
      </c>
      <c r="E6766" s="14" t="s">
        <v>26</v>
      </c>
      <c r="F6766" s="15">
        <v>43034.0</v>
      </c>
      <c r="G6766" s="15">
        <v>43035.0</v>
      </c>
      <c r="H6766" s="14">
        <v>0.0</v>
      </c>
      <c r="I6766" s="12">
        <f>VLOOKUP(C6766, products!$A$1:$C$8, 3, FALSE)</f>
        <v>4821</v>
      </c>
      <c r="J6766" s="12" t="str">
        <f>VLOOKUP(B6766,sales_teams!A:C,3)</f>
        <v>East</v>
      </c>
      <c r="K6766" s="12" t="str">
        <f>VLOOKUP(B6766,sales_teams!A:C,2)</f>
        <v>Rocco Neubert</v>
      </c>
      <c r="L6766" s="12" t="str">
        <f>VLOOKUP(D6766,accounts!A:G,6)</f>
        <v>United States</v>
      </c>
      <c r="M6766" s="12" t="str">
        <f>VLOOKUP(D6766,accounts!A:B,2)</f>
        <v>medical</v>
      </c>
      <c r="N6766" s="12" t="str">
        <f t="shared" si="26"/>
        <v>Oct 2017</v>
      </c>
      <c r="O6766" s="12" t="str">
        <f t="shared" si="757"/>
        <v>Oct 2017</v>
      </c>
      <c r="P6766" s="12">
        <f>VLOOKUP(D6766,accounts!A:G,4)</f>
        <v>441.08</v>
      </c>
      <c r="Q6766" s="12">
        <f t="shared" si="758"/>
        <v>0</v>
      </c>
    </row>
    <row r="6767">
      <c r="A6767" s="14" t="s">
        <v>6946</v>
      </c>
      <c r="B6767" s="14" t="s">
        <v>40</v>
      </c>
      <c r="C6767" s="14" t="s">
        <v>22</v>
      </c>
      <c r="D6767" s="14" t="s">
        <v>93</v>
      </c>
      <c r="E6767" s="14" t="s">
        <v>5</v>
      </c>
      <c r="F6767" s="15">
        <v>43034.0</v>
      </c>
      <c r="G6767" s="15">
        <v>43036.0</v>
      </c>
      <c r="H6767" s="14">
        <v>504.0</v>
      </c>
      <c r="I6767" s="12">
        <f>VLOOKUP(C6767, products!$A$1:$C$8, 3, FALSE)</f>
        <v>550</v>
      </c>
      <c r="J6767" s="12" t="str">
        <f>VLOOKUP(B6767,sales_teams!A:C,3)</f>
        <v>East</v>
      </c>
      <c r="K6767" s="12" t="str">
        <f>VLOOKUP(B6767,sales_teams!A:C,2)</f>
        <v>Rocco Neubert</v>
      </c>
      <c r="L6767" s="12" t="str">
        <f>VLOOKUP(D6767,accounts!A:G,6)</f>
        <v>United States</v>
      </c>
      <c r="M6767" s="12" t="str">
        <f>VLOOKUP(D6767,accounts!A:B,2)</f>
        <v>retail</v>
      </c>
      <c r="N6767" s="12" t="str">
        <f t="shared" si="26"/>
        <v>Oct 2017</v>
      </c>
      <c r="O6767" s="12" t="str">
        <f t="shared" si="757"/>
        <v>Oct 2017</v>
      </c>
      <c r="P6767" s="12">
        <f>VLOOKUP(D6767,accounts!A:G,4)</f>
        <v>4968.91</v>
      </c>
      <c r="Q6767" s="12">
        <f t="shared" si="758"/>
        <v>0</v>
      </c>
    </row>
    <row r="6768">
      <c r="A6768" s="14" t="s">
        <v>6947</v>
      </c>
      <c r="B6768" s="14" t="s">
        <v>42</v>
      </c>
      <c r="C6768" s="14" t="s">
        <v>17</v>
      </c>
      <c r="D6768" s="14" t="s">
        <v>90</v>
      </c>
      <c r="E6768" s="14" t="s">
        <v>26</v>
      </c>
      <c r="F6768" s="15">
        <v>43034.0</v>
      </c>
      <c r="G6768" s="15">
        <v>43035.0</v>
      </c>
      <c r="H6768" s="14">
        <v>0.0</v>
      </c>
      <c r="I6768" s="12">
        <f>VLOOKUP(C6768, products!$A$1:$C$8, 3, FALSE)</f>
        <v>4821</v>
      </c>
      <c r="J6768" s="12" t="str">
        <f>VLOOKUP(B6768,sales_teams!A:C,3)</f>
        <v>East</v>
      </c>
      <c r="K6768" s="12" t="str">
        <f>VLOOKUP(B6768,sales_teams!A:C,2)</f>
        <v>Rocco Neubert</v>
      </c>
      <c r="L6768" s="12" t="str">
        <f>VLOOKUP(D6768,accounts!A:G,6)</f>
        <v>United States</v>
      </c>
      <c r="M6768" s="12" t="str">
        <f>VLOOKUP(D6768,accounts!A:B,2)</f>
        <v>software</v>
      </c>
      <c r="N6768" s="12" t="str">
        <f t="shared" si="26"/>
        <v>Oct 2017</v>
      </c>
      <c r="O6768" s="12" t="str">
        <f t="shared" si="757"/>
        <v>Oct 2017</v>
      </c>
      <c r="P6768" s="12">
        <f>VLOOKUP(D6768,accounts!A:G,4)</f>
        <v>4618</v>
      </c>
      <c r="Q6768" s="12">
        <f t="shared" si="758"/>
        <v>0</v>
      </c>
    </row>
    <row r="6769">
      <c r="A6769" s="14" t="s">
        <v>6948</v>
      </c>
      <c r="B6769" s="14" t="s">
        <v>50</v>
      </c>
      <c r="C6769" s="14" t="s">
        <v>17</v>
      </c>
      <c r="D6769" s="14" t="s">
        <v>131</v>
      </c>
      <c r="E6769" s="14" t="s">
        <v>5</v>
      </c>
      <c r="F6769" s="15">
        <v>43034.0</v>
      </c>
      <c r="G6769" s="15">
        <v>43039.0</v>
      </c>
      <c r="H6769" s="14">
        <v>4377.0</v>
      </c>
      <c r="I6769" s="12">
        <f>VLOOKUP(C6769, products!$A$1:$C$8, 3, FALSE)</f>
        <v>4821</v>
      </c>
      <c r="J6769" s="12" t="str">
        <f>VLOOKUP(B6769,sales_teams!A:C,3)</f>
        <v>West</v>
      </c>
      <c r="K6769" s="12" t="str">
        <f>VLOOKUP(B6769,sales_teams!A:C,2)</f>
        <v>Summer Sewald</v>
      </c>
      <c r="L6769" s="12" t="str">
        <f>VLOOKUP(D6769,accounts!A:G,6)</f>
        <v>United States</v>
      </c>
      <c r="M6769" s="12" t="str">
        <f>VLOOKUP(D6769,accounts!A:B,2)</f>
        <v>marketing</v>
      </c>
      <c r="N6769" s="12" t="str">
        <f t="shared" si="26"/>
        <v>Oct 2017</v>
      </c>
      <c r="O6769" s="12" t="str">
        <f t="shared" si="757"/>
        <v>Oct 2017</v>
      </c>
      <c r="P6769" s="12">
        <f>VLOOKUP(D6769,accounts!A:G,4)</f>
        <v>45.39</v>
      </c>
      <c r="Q6769" s="12">
        <f t="shared" si="758"/>
        <v>0</v>
      </c>
    </row>
    <row r="6770">
      <c r="A6770" s="14" t="s">
        <v>6949</v>
      </c>
      <c r="B6770" s="14" t="s">
        <v>50</v>
      </c>
      <c r="C6770" s="14" t="s">
        <v>21</v>
      </c>
      <c r="D6770" s="14" t="s">
        <v>109</v>
      </c>
      <c r="E6770" s="14" t="s">
        <v>5</v>
      </c>
      <c r="F6770" s="15">
        <v>43034.0</v>
      </c>
      <c r="G6770" s="15">
        <v>43035.0</v>
      </c>
      <c r="H6770" s="14">
        <v>3353.0</v>
      </c>
      <c r="I6770" s="12">
        <f>VLOOKUP(C6770, products!$A$1:$C$8, 3, FALSE)</f>
        <v>3393</v>
      </c>
      <c r="J6770" s="12" t="str">
        <f>VLOOKUP(B6770,sales_teams!A:C,3)</f>
        <v>West</v>
      </c>
      <c r="K6770" s="12" t="str">
        <f>VLOOKUP(B6770,sales_teams!A:C,2)</f>
        <v>Summer Sewald</v>
      </c>
      <c r="L6770" s="12" t="str">
        <f>VLOOKUP(D6770,accounts!A:G,6)</f>
        <v>Kenya</v>
      </c>
      <c r="M6770" s="12" t="str">
        <f>VLOOKUP(D6770,accounts!A:B,2)</f>
        <v>medical</v>
      </c>
      <c r="N6770" s="12" t="str">
        <f t="shared" si="26"/>
        <v>Oct 2017</v>
      </c>
      <c r="O6770" s="12" t="str">
        <f t="shared" si="757"/>
        <v>Oct 2017</v>
      </c>
      <c r="P6770" s="12">
        <f>VLOOKUP(D6770,accounts!A:G,4)</f>
        <v>647.18</v>
      </c>
      <c r="Q6770" s="12">
        <f t="shared" si="758"/>
        <v>0</v>
      </c>
    </row>
    <row r="6771">
      <c r="A6771" s="14" t="s">
        <v>6950</v>
      </c>
      <c r="B6771" s="14" t="s">
        <v>51</v>
      </c>
      <c r="C6771" s="14" t="s">
        <v>20</v>
      </c>
      <c r="D6771" s="14" t="s">
        <v>64</v>
      </c>
      <c r="E6771" s="14" t="s">
        <v>26</v>
      </c>
      <c r="F6771" s="15">
        <v>43034.0</v>
      </c>
      <c r="G6771" s="15">
        <v>43039.0</v>
      </c>
      <c r="H6771" s="14">
        <v>0.0</v>
      </c>
      <c r="I6771" s="12">
        <f>VLOOKUP(C6771, products!$A$1:$C$8, 3, FALSE)</f>
        <v>5482</v>
      </c>
      <c r="J6771" s="12" t="str">
        <f>VLOOKUP(B6771,sales_teams!A:C,3)</f>
        <v>West</v>
      </c>
      <c r="K6771" s="12" t="str">
        <f>VLOOKUP(B6771,sales_teams!A:C,2)</f>
        <v>Summer Sewald</v>
      </c>
      <c r="L6771" s="12" t="str">
        <f>VLOOKUP(D6771,accounts!A:G,6)</f>
        <v>United States</v>
      </c>
      <c r="M6771" s="12" t="str">
        <f>VLOOKUP(D6771,accounts!A:B,2)</f>
        <v>software</v>
      </c>
      <c r="N6771" s="12" t="str">
        <f t="shared" si="26"/>
        <v>Oct 2017</v>
      </c>
      <c r="O6771" s="12" t="str">
        <f t="shared" si="757"/>
        <v>Oct 2017</v>
      </c>
      <c r="P6771" s="12">
        <f>VLOOKUP(D6771,accounts!A:G,4)</f>
        <v>11698.03</v>
      </c>
      <c r="Q6771" s="12">
        <f t="shared" si="758"/>
        <v>0</v>
      </c>
    </row>
    <row r="6772">
      <c r="A6772" s="14" t="s">
        <v>6951</v>
      </c>
      <c r="B6772" s="14" t="s">
        <v>51</v>
      </c>
      <c r="C6772" s="14" t="s">
        <v>19</v>
      </c>
      <c r="D6772" s="14" t="s">
        <v>93</v>
      </c>
      <c r="E6772" s="14" t="s">
        <v>5</v>
      </c>
      <c r="F6772" s="15">
        <v>43034.0</v>
      </c>
      <c r="G6772" s="15">
        <v>43042.0</v>
      </c>
      <c r="H6772" s="14">
        <v>50.0</v>
      </c>
      <c r="I6772" s="12">
        <f>VLOOKUP(C6772, products!$A$1:$C$8, 3, FALSE)</f>
        <v>55</v>
      </c>
      <c r="J6772" s="12" t="str">
        <f>VLOOKUP(B6772,sales_teams!A:C,3)</f>
        <v>West</v>
      </c>
      <c r="K6772" s="12" t="str">
        <f>VLOOKUP(B6772,sales_teams!A:C,2)</f>
        <v>Summer Sewald</v>
      </c>
      <c r="L6772" s="12" t="str">
        <f>VLOOKUP(D6772,accounts!A:G,6)</f>
        <v>United States</v>
      </c>
      <c r="M6772" s="12" t="str">
        <f>VLOOKUP(D6772,accounts!A:B,2)</f>
        <v>retail</v>
      </c>
      <c r="N6772" s="12" t="str">
        <f t="shared" si="26"/>
        <v>Oct 2017</v>
      </c>
      <c r="O6772" s="12" t="str">
        <f t="shared" si="757"/>
        <v>Nov 2017</v>
      </c>
      <c r="P6772" s="12">
        <f>VLOOKUP(D6772,accounts!A:G,4)</f>
        <v>4968.91</v>
      </c>
      <c r="Q6772" s="12">
        <f t="shared" si="758"/>
        <v>31</v>
      </c>
    </row>
    <row r="6773">
      <c r="A6773" s="14" t="s">
        <v>6952</v>
      </c>
      <c r="B6773" s="14" t="s">
        <v>53</v>
      </c>
      <c r="C6773" s="14" t="s">
        <v>22</v>
      </c>
      <c r="D6773" s="14" t="s">
        <v>95</v>
      </c>
      <c r="E6773" s="14" t="s">
        <v>26</v>
      </c>
      <c r="F6773" s="15">
        <v>43034.0</v>
      </c>
      <c r="G6773" s="15">
        <v>43038.0</v>
      </c>
      <c r="H6773" s="14">
        <v>0.0</v>
      </c>
      <c r="I6773" s="12">
        <f>VLOOKUP(C6773, products!$A$1:$C$8, 3, FALSE)</f>
        <v>550</v>
      </c>
      <c r="J6773" s="12" t="str">
        <f>VLOOKUP(B6773,sales_teams!A:C,3)</f>
        <v>West</v>
      </c>
      <c r="K6773" s="12" t="str">
        <f>VLOOKUP(B6773,sales_teams!A:C,2)</f>
        <v>Summer Sewald</v>
      </c>
      <c r="L6773" s="12" t="str">
        <f>VLOOKUP(D6773,accounts!A:G,6)</f>
        <v>United States</v>
      </c>
      <c r="M6773" s="12" t="str">
        <f>VLOOKUP(D6773,accounts!A:B,2)</f>
        <v>technolgy</v>
      </c>
      <c r="N6773" s="12" t="str">
        <f t="shared" si="26"/>
        <v>Oct 2017</v>
      </c>
      <c r="O6773" s="12" t="str">
        <f t="shared" si="757"/>
        <v>Oct 2017</v>
      </c>
      <c r="P6773" s="12">
        <f>VLOOKUP(D6773,accounts!A:G,4)</f>
        <v>1520.66</v>
      </c>
      <c r="Q6773" s="12">
        <f t="shared" si="758"/>
        <v>0</v>
      </c>
    </row>
    <row r="6774">
      <c r="A6774" s="14" t="s">
        <v>6953</v>
      </c>
      <c r="B6774" s="14" t="s">
        <v>58</v>
      </c>
      <c r="C6774" s="14" t="s">
        <v>22</v>
      </c>
      <c r="D6774" s="14" t="s">
        <v>124</v>
      </c>
      <c r="E6774" s="14" t="s">
        <v>26</v>
      </c>
      <c r="F6774" s="15">
        <v>43034.0</v>
      </c>
      <c r="G6774" s="15">
        <v>43036.0</v>
      </c>
      <c r="H6774" s="14">
        <v>0.0</v>
      </c>
      <c r="I6774" s="12">
        <f>VLOOKUP(C6774, products!$A$1:$C$8, 3, FALSE)</f>
        <v>550</v>
      </c>
      <c r="J6774" s="12" t="str">
        <f>VLOOKUP(B6774,sales_teams!A:C,3)</f>
        <v>West</v>
      </c>
      <c r="K6774" s="12" t="str">
        <f>VLOOKUP(B6774,sales_teams!A:C,2)</f>
        <v>Summer Sewald</v>
      </c>
      <c r="L6774" s="12" t="str">
        <f>VLOOKUP(D6774,accounts!A:G,6)</f>
        <v>United States</v>
      </c>
      <c r="M6774" s="12" t="str">
        <f>VLOOKUP(D6774,accounts!A:B,2)</f>
        <v>retail</v>
      </c>
      <c r="N6774" s="12" t="str">
        <f t="shared" si="26"/>
        <v>Oct 2017</v>
      </c>
      <c r="O6774" s="12" t="str">
        <f t="shared" si="757"/>
        <v>Oct 2017</v>
      </c>
      <c r="P6774" s="12">
        <f>VLOOKUP(D6774,accounts!A:G,4)</f>
        <v>497.11</v>
      </c>
      <c r="Q6774" s="12">
        <f t="shared" si="758"/>
        <v>0</v>
      </c>
    </row>
    <row r="6775">
      <c r="A6775" s="14" t="s">
        <v>6954</v>
      </c>
      <c r="B6775" s="14" t="s">
        <v>58</v>
      </c>
      <c r="C6775" s="14" t="s">
        <v>22</v>
      </c>
      <c r="D6775" s="14" t="s">
        <v>111</v>
      </c>
      <c r="E6775" s="14" t="s">
        <v>26</v>
      </c>
      <c r="F6775" s="15">
        <v>43034.0</v>
      </c>
      <c r="G6775" s="15">
        <v>43035.0</v>
      </c>
      <c r="H6775" s="14">
        <v>0.0</v>
      </c>
      <c r="I6775" s="12">
        <f>VLOOKUP(C6775, products!$A$1:$C$8, 3, FALSE)</f>
        <v>550</v>
      </c>
      <c r="J6775" s="12" t="str">
        <f>VLOOKUP(B6775,sales_teams!A:C,3)</f>
        <v>West</v>
      </c>
      <c r="K6775" s="12" t="str">
        <f>VLOOKUP(B6775,sales_teams!A:C,2)</f>
        <v>Summer Sewald</v>
      </c>
      <c r="L6775" s="12" t="str">
        <f>VLOOKUP(D6775,accounts!A:G,6)</f>
        <v>United States</v>
      </c>
      <c r="M6775" s="12" t="str">
        <f>VLOOKUP(D6775,accounts!A:B,2)</f>
        <v>retail</v>
      </c>
      <c r="N6775" s="12" t="str">
        <f t="shared" si="26"/>
        <v>Oct 2017</v>
      </c>
      <c r="O6775" s="12" t="str">
        <f t="shared" si="757"/>
        <v>Oct 2017</v>
      </c>
      <c r="P6775" s="12">
        <f>VLOOKUP(D6775,accounts!A:G,4)</f>
        <v>223.8</v>
      </c>
      <c r="Q6775" s="12">
        <f t="shared" si="758"/>
        <v>0</v>
      </c>
    </row>
    <row r="6776">
      <c r="A6776" s="14" t="s">
        <v>6955</v>
      </c>
      <c r="B6776" s="14" t="s">
        <v>58</v>
      </c>
      <c r="C6776" s="14" t="s">
        <v>21</v>
      </c>
      <c r="D6776" s="14" t="s">
        <v>110</v>
      </c>
      <c r="E6776" s="14" t="s">
        <v>26</v>
      </c>
      <c r="F6776" s="15">
        <v>43034.0</v>
      </c>
      <c r="G6776" s="15">
        <v>43043.0</v>
      </c>
      <c r="H6776" s="14">
        <v>0.0</v>
      </c>
      <c r="I6776" s="12">
        <f>VLOOKUP(C6776, products!$A$1:$C$8, 3, FALSE)</f>
        <v>3393</v>
      </c>
      <c r="J6776" s="12" t="str">
        <f>VLOOKUP(B6776,sales_teams!A:C,3)</f>
        <v>West</v>
      </c>
      <c r="K6776" s="12" t="str">
        <f>VLOOKUP(B6776,sales_teams!A:C,2)</f>
        <v>Summer Sewald</v>
      </c>
      <c r="L6776" s="12" t="str">
        <f>VLOOKUP(D6776,accounts!A:G,6)</f>
        <v>Poland</v>
      </c>
      <c r="M6776" s="12" t="str">
        <f>VLOOKUP(D6776,accounts!A:B,2)</f>
        <v>marketing</v>
      </c>
      <c r="N6776" s="12" t="str">
        <f t="shared" si="26"/>
        <v>Oct 2017</v>
      </c>
      <c r="O6776" s="12" t="str">
        <f t="shared" si="757"/>
        <v>Nov 2017</v>
      </c>
      <c r="P6776" s="12">
        <f>VLOOKUP(D6776,accounts!A:G,4)</f>
        <v>894.37</v>
      </c>
      <c r="Q6776" s="12">
        <f t="shared" si="758"/>
        <v>31</v>
      </c>
    </row>
    <row r="6777">
      <c r="A6777" s="14" t="s">
        <v>6956</v>
      </c>
      <c r="B6777" s="14" t="s">
        <v>59</v>
      </c>
      <c r="C6777" s="14" t="s">
        <v>22</v>
      </c>
      <c r="D6777" s="14" t="s">
        <v>96</v>
      </c>
      <c r="E6777" s="14" t="s">
        <v>26</v>
      </c>
      <c r="F6777" s="15">
        <v>43034.0</v>
      </c>
      <c r="G6777" s="15">
        <v>43039.0</v>
      </c>
      <c r="H6777" s="14">
        <v>0.0</v>
      </c>
      <c r="I6777" s="12">
        <f>VLOOKUP(C6777, products!$A$1:$C$8, 3, FALSE)</f>
        <v>550</v>
      </c>
      <c r="J6777" s="12" t="str">
        <f>VLOOKUP(B6777,sales_teams!A:C,3)</f>
        <v>West</v>
      </c>
      <c r="K6777" s="12" t="str">
        <f>VLOOKUP(B6777,sales_teams!A:C,2)</f>
        <v>Summer Sewald</v>
      </c>
      <c r="L6777" s="12" t="str">
        <f>VLOOKUP(D6777,accounts!A:G,6)</f>
        <v>Japan</v>
      </c>
      <c r="M6777" s="12" t="str">
        <f>VLOOKUP(D6777,accounts!A:B,2)</f>
        <v>retail</v>
      </c>
      <c r="N6777" s="12" t="str">
        <f t="shared" si="26"/>
        <v>Oct 2017</v>
      </c>
      <c r="O6777" s="12" t="str">
        <f t="shared" si="757"/>
        <v>Oct 2017</v>
      </c>
      <c r="P6777" s="12">
        <f>VLOOKUP(D6777,accounts!A:G,4)</f>
        <v>5158.71</v>
      </c>
      <c r="Q6777" s="12">
        <f t="shared" si="758"/>
        <v>0</v>
      </c>
    </row>
    <row r="6778">
      <c r="A6778" s="14" t="s">
        <v>6957</v>
      </c>
      <c r="B6778" s="14" t="s">
        <v>59</v>
      </c>
      <c r="C6778" s="14" t="s">
        <v>22</v>
      </c>
      <c r="D6778" s="14" t="s">
        <v>125</v>
      </c>
      <c r="E6778" s="14" t="s">
        <v>26</v>
      </c>
      <c r="F6778" s="15">
        <v>43034.0</v>
      </c>
      <c r="G6778" s="15">
        <v>43036.0</v>
      </c>
      <c r="H6778" s="14">
        <v>0.0</v>
      </c>
      <c r="I6778" s="12">
        <f>VLOOKUP(C6778, products!$A$1:$C$8, 3, FALSE)</f>
        <v>550</v>
      </c>
      <c r="J6778" s="12" t="str">
        <f>VLOOKUP(B6778,sales_teams!A:C,3)</f>
        <v>West</v>
      </c>
      <c r="K6778" s="12" t="str">
        <f>VLOOKUP(B6778,sales_teams!A:C,2)</f>
        <v>Summer Sewald</v>
      </c>
      <c r="L6778" s="12" t="str">
        <f>VLOOKUP(D6778,accounts!A:G,6)</f>
        <v>China</v>
      </c>
      <c r="M6778" s="12" t="str">
        <f>VLOOKUP(D6778,accounts!A:B,2)</f>
        <v>technolgy</v>
      </c>
      <c r="N6778" s="12" t="str">
        <f t="shared" si="26"/>
        <v>Oct 2017</v>
      </c>
      <c r="O6778" s="12" t="str">
        <f t="shared" si="757"/>
        <v>Oct 2017</v>
      </c>
      <c r="P6778" s="12">
        <f>VLOOKUP(D6778,accounts!A:G,4)</f>
        <v>40.79</v>
      </c>
      <c r="Q6778" s="12">
        <f t="shared" si="758"/>
        <v>0</v>
      </c>
    </row>
    <row r="6779">
      <c r="A6779" s="14" t="s">
        <v>6958</v>
      </c>
      <c r="B6779" s="14" t="s">
        <v>61</v>
      </c>
      <c r="C6779" s="14" t="s">
        <v>17</v>
      </c>
      <c r="D6779" s="14" t="s">
        <v>127</v>
      </c>
      <c r="E6779" s="14" t="s">
        <v>25</v>
      </c>
      <c r="F6779" s="15">
        <v>43034.0</v>
      </c>
      <c r="G6779" s="17"/>
      <c r="I6779" s="12">
        <f>VLOOKUP(C6779, products!$A$1:$C$8, 3, FALSE)</f>
        <v>4821</v>
      </c>
      <c r="J6779" s="12" t="str">
        <f>VLOOKUP(B6779,sales_teams!A:C,3)</f>
        <v>West</v>
      </c>
      <c r="K6779" s="12" t="str">
        <f>VLOOKUP(B6779,sales_teams!A:C,2)</f>
        <v>Summer Sewald</v>
      </c>
      <c r="L6779" s="12" t="str">
        <f>VLOOKUP(D6779,accounts!A:G,6)</f>
        <v>United States</v>
      </c>
      <c r="M6779" s="12" t="str">
        <f>VLOOKUP(D6779,accounts!A:B,2)</f>
        <v>telecommunications</v>
      </c>
      <c r="N6779" s="12" t="str">
        <f t="shared" si="26"/>
        <v>Oct 2017</v>
      </c>
      <c r="P6779" s="12">
        <f>VLOOKUP(D6779,accounts!A:G,4)</f>
        <v>86.68</v>
      </c>
    </row>
    <row r="6780">
      <c r="A6780" s="14" t="s">
        <v>6959</v>
      </c>
      <c r="B6780" s="14" t="s">
        <v>32</v>
      </c>
      <c r="C6780" s="14" t="s">
        <v>20</v>
      </c>
      <c r="D6780" s="14" t="s">
        <v>107</v>
      </c>
      <c r="E6780" s="14" t="s">
        <v>5</v>
      </c>
      <c r="F6780" s="15">
        <v>43035.0</v>
      </c>
      <c r="G6780" s="15">
        <v>43076.0</v>
      </c>
      <c r="H6780" s="14">
        <v>5269.0</v>
      </c>
      <c r="I6780" s="12">
        <f>VLOOKUP(C6780, products!$A$1:$C$8, 3, FALSE)</f>
        <v>5482</v>
      </c>
      <c r="J6780" s="12" t="str">
        <f>VLOOKUP(B6780,sales_teams!A:C,3)</f>
        <v>Central</v>
      </c>
      <c r="K6780" s="12" t="str">
        <f>VLOOKUP(B6780,sales_teams!A:C,2)</f>
        <v>Dustin Brinkmann</v>
      </c>
      <c r="L6780" s="12" t="str">
        <f>VLOOKUP(D6780,accounts!A:G,6)</f>
        <v>United States</v>
      </c>
      <c r="M6780" s="12" t="str">
        <f>VLOOKUP(D6780,accounts!A:B,2)</f>
        <v>technolgy</v>
      </c>
      <c r="N6780" s="12" t="str">
        <f t="shared" si="26"/>
        <v>Oct 2017</v>
      </c>
      <c r="O6780" s="12" t="str">
        <f t="shared" ref="O6780:O6804" si="759">TEXT(G6780,"mmm yyy")</f>
        <v>Dec 2017</v>
      </c>
      <c r="P6780" s="12">
        <f>VLOOKUP(D6780,accounts!A:G,4)</f>
        <v>1008.06</v>
      </c>
      <c r="Q6780" s="12">
        <f t="shared" ref="Q6780:Q6804" si="760">O6780-N6780</f>
        <v>61</v>
      </c>
    </row>
    <row r="6781">
      <c r="A6781" s="14" t="s">
        <v>6960</v>
      </c>
      <c r="B6781" s="14" t="s">
        <v>33</v>
      </c>
      <c r="C6781" s="14" t="s">
        <v>17</v>
      </c>
      <c r="D6781" s="14" t="s">
        <v>141</v>
      </c>
      <c r="E6781" s="14" t="s">
        <v>5</v>
      </c>
      <c r="F6781" s="15">
        <v>43035.0</v>
      </c>
      <c r="G6781" s="15">
        <v>43036.0</v>
      </c>
      <c r="H6781" s="14">
        <v>5275.0</v>
      </c>
      <c r="I6781" s="12">
        <f>VLOOKUP(C6781, products!$A$1:$C$8, 3, FALSE)</f>
        <v>4821</v>
      </c>
      <c r="J6781" s="12" t="str">
        <f>VLOOKUP(B6781,sales_teams!A:C,3)</f>
        <v>Central</v>
      </c>
      <c r="K6781" s="12" t="str">
        <f>VLOOKUP(B6781,sales_teams!A:C,2)</f>
        <v>Dustin Brinkmann</v>
      </c>
      <c r="L6781" s="12" t="str">
        <f>VLOOKUP(D6781,accounts!A:G,6)</f>
        <v>United States</v>
      </c>
      <c r="M6781" s="12" t="str">
        <f>VLOOKUP(D6781,accounts!A:B,2)</f>
        <v>medical</v>
      </c>
      <c r="N6781" s="12" t="str">
        <f t="shared" si="26"/>
        <v>Oct 2017</v>
      </c>
      <c r="O6781" s="12" t="str">
        <f t="shared" si="759"/>
        <v>Oct 2017</v>
      </c>
      <c r="P6781" s="12">
        <f>VLOOKUP(D6781,accounts!A:G,4)</f>
        <v>326.82</v>
      </c>
      <c r="Q6781" s="12">
        <f t="shared" si="760"/>
        <v>0</v>
      </c>
    </row>
    <row r="6782">
      <c r="A6782" s="14" t="s">
        <v>6961</v>
      </c>
      <c r="B6782" s="14" t="s">
        <v>34</v>
      </c>
      <c r="C6782" s="14" t="s">
        <v>20</v>
      </c>
      <c r="D6782" s="14" t="s">
        <v>87</v>
      </c>
      <c r="E6782" s="14" t="s">
        <v>26</v>
      </c>
      <c r="F6782" s="15">
        <v>43035.0</v>
      </c>
      <c r="G6782" s="15">
        <v>43037.0</v>
      </c>
      <c r="H6782" s="14">
        <v>0.0</v>
      </c>
      <c r="I6782" s="12">
        <f>VLOOKUP(C6782, products!$A$1:$C$8, 3, FALSE)</f>
        <v>5482</v>
      </c>
      <c r="J6782" s="12" t="str">
        <f>VLOOKUP(B6782,sales_teams!A:C,3)</f>
        <v>Central</v>
      </c>
      <c r="K6782" s="12" t="str">
        <f>VLOOKUP(B6782,sales_teams!A:C,2)</f>
        <v>Dustin Brinkmann</v>
      </c>
      <c r="L6782" s="12" t="str">
        <f>VLOOKUP(D6782,accounts!A:G,6)</f>
        <v>United States</v>
      </c>
      <c r="M6782" s="12" t="str">
        <f>VLOOKUP(D6782,accounts!A:B,2)</f>
        <v>entertainment</v>
      </c>
      <c r="N6782" s="12" t="str">
        <f t="shared" si="26"/>
        <v>Oct 2017</v>
      </c>
      <c r="O6782" s="12" t="str">
        <f t="shared" si="759"/>
        <v>Oct 2017</v>
      </c>
      <c r="P6782" s="12">
        <f>VLOOKUP(D6782,accounts!A:G,4)</f>
        <v>3838.39</v>
      </c>
      <c r="Q6782" s="12">
        <f t="shared" si="760"/>
        <v>0</v>
      </c>
    </row>
    <row r="6783">
      <c r="A6783" s="14" t="s">
        <v>6962</v>
      </c>
      <c r="B6783" s="14" t="s">
        <v>35</v>
      </c>
      <c r="C6783" s="14" t="s">
        <v>21</v>
      </c>
      <c r="D6783" s="14" t="s">
        <v>95</v>
      </c>
      <c r="E6783" s="14" t="s">
        <v>26</v>
      </c>
      <c r="F6783" s="15">
        <v>43035.0</v>
      </c>
      <c r="G6783" s="15">
        <v>43046.0</v>
      </c>
      <c r="H6783" s="14">
        <v>0.0</v>
      </c>
      <c r="I6783" s="12">
        <f>VLOOKUP(C6783, products!$A$1:$C$8, 3, FALSE)</f>
        <v>3393</v>
      </c>
      <c r="J6783" s="12" t="str">
        <f>VLOOKUP(B6783,sales_teams!A:C,3)</f>
        <v>Central</v>
      </c>
      <c r="K6783" s="12" t="str">
        <f>VLOOKUP(B6783,sales_teams!A:C,2)</f>
        <v>Dustin Brinkmann</v>
      </c>
      <c r="L6783" s="12" t="str">
        <f>VLOOKUP(D6783,accounts!A:G,6)</f>
        <v>United States</v>
      </c>
      <c r="M6783" s="12" t="str">
        <f>VLOOKUP(D6783,accounts!A:B,2)</f>
        <v>technolgy</v>
      </c>
      <c r="N6783" s="12" t="str">
        <f t="shared" si="26"/>
        <v>Oct 2017</v>
      </c>
      <c r="O6783" s="12" t="str">
        <f t="shared" si="759"/>
        <v>Nov 2017</v>
      </c>
      <c r="P6783" s="12">
        <f>VLOOKUP(D6783,accounts!A:G,4)</f>
        <v>1520.66</v>
      </c>
      <c r="Q6783" s="12">
        <f t="shared" si="760"/>
        <v>31</v>
      </c>
    </row>
    <row r="6784">
      <c r="A6784" s="14" t="s">
        <v>6963</v>
      </c>
      <c r="B6784" s="14" t="s">
        <v>36</v>
      </c>
      <c r="C6784" s="14" t="s">
        <v>22</v>
      </c>
      <c r="D6784" s="14" t="s">
        <v>75</v>
      </c>
      <c r="E6784" s="14" t="s">
        <v>5</v>
      </c>
      <c r="F6784" s="15">
        <v>43035.0</v>
      </c>
      <c r="G6784" s="15">
        <v>43037.0</v>
      </c>
      <c r="H6784" s="14">
        <v>601.0</v>
      </c>
      <c r="I6784" s="12">
        <f>VLOOKUP(C6784, products!$A$1:$C$8, 3, FALSE)</f>
        <v>550</v>
      </c>
      <c r="J6784" s="12" t="str">
        <f>VLOOKUP(B6784,sales_teams!A:C,3)</f>
        <v>Central</v>
      </c>
      <c r="K6784" s="12" t="str">
        <f>VLOOKUP(B6784,sales_teams!A:C,2)</f>
        <v>Dustin Brinkmann</v>
      </c>
      <c r="L6784" s="12" t="str">
        <f>VLOOKUP(D6784,accounts!A:G,6)</f>
        <v>Jordan</v>
      </c>
      <c r="M6784" s="12" t="str">
        <f>VLOOKUP(D6784,accounts!A:B,2)</f>
        <v>marketing</v>
      </c>
      <c r="N6784" s="12" t="str">
        <f t="shared" si="26"/>
        <v>Oct 2017</v>
      </c>
      <c r="O6784" s="12" t="str">
        <f t="shared" si="759"/>
        <v>Oct 2017</v>
      </c>
      <c r="P6784" s="12">
        <f>VLOOKUP(D6784,accounts!A:G,4)</f>
        <v>3027.46</v>
      </c>
      <c r="Q6784" s="12">
        <f t="shared" si="760"/>
        <v>0</v>
      </c>
    </row>
    <row r="6785">
      <c r="A6785" s="14" t="s">
        <v>6964</v>
      </c>
      <c r="B6785" s="14" t="s">
        <v>38</v>
      </c>
      <c r="C6785" s="14" t="s">
        <v>23</v>
      </c>
      <c r="D6785" s="14" t="s">
        <v>70</v>
      </c>
      <c r="E6785" s="14" t="s">
        <v>26</v>
      </c>
      <c r="F6785" s="15">
        <v>43035.0</v>
      </c>
      <c r="G6785" s="15">
        <v>43049.0</v>
      </c>
      <c r="H6785" s="14">
        <v>0.0</v>
      </c>
      <c r="I6785" s="12">
        <f>VLOOKUP(C6785, products!$A$1:$C$8, 3, FALSE)</f>
        <v>26768</v>
      </c>
      <c r="J6785" s="12" t="str">
        <f>VLOOKUP(B6785,sales_teams!A:C,3)</f>
        <v>East</v>
      </c>
      <c r="K6785" s="12" t="str">
        <f>VLOOKUP(B6785,sales_teams!A:C,2)</f>
        <v>Rocco Neubert</v>
      </c>
      <c r="L6785" s="12" t="str">
        <f>VLOOKUP(D6785,accounts!A:G,6)</f>
        <v>United States</v>
      </c>
      <c r="M6785" s="12" t="str">
        <f>VLOOKUP(D6785,accounts!A:B,2)</f>
        <v>telecommunications</v>
      </c>
      <c r="N6785" s="12" t="str">
        <f t="shared" si="26"/>
        <v>Oct 2017</v>
      </c>
      <c r="O6785" s="12" t="str">
        <f t="shared" si="759"/>
        <v>Nov 2017</v>
      </c>
      <c r="P6785" s="12">
        <f>VLOOKUP(D6785,accounts!A:G,4)</f>
        <v>5266.09</v>
      </c>
      <c r="Q6785" s="12">
        <f t="shared" si="760"/>
        <v>31</v>
      </c>
    </row>
    <row r="6786">
      <c r="A6786" s="14" t="s">
        <v>6965</v>
      </c>
      <c r="B6786" s="14" t="s">
        <v>38</v>
      </c>
      <c r="C6786" s="14" t="s">
        <v>19</v>
      </c>
      <c r="D6786" s="14" t="s">
        <v>101</v>
      </c>
      <c r="E6786" s="14" t="s">
        <v>5</v>
      </c>
      <c r="F6786" s="15">
        <v>43035.0</v>
      </c>
      <c r="G6786" s="15">
        <v>43098.0</v>
      </c>
      <c r="H6786" s="14">
        <v>53.0</v>
      </c>
      <c r="I6786" s="12">
        <f>VLOOKUP(C6786, products!$A$1:$C$8, 3, FALSE)</f>
        <v>55</v>
      </c>
      <c r="J6786" s="12" t="str">
        <f>VLOOKUP(B6786,sales_teams!A:C,3)</f>
        <v>East</v>
      </c>
      <c r="K6786" s="12" t="str">
        <f>VLOOKUP(B6786,sales_teams!A:C,2)</f>
        <v>Rocco Neubert</v>
      </c>
      <c r="L6786" s="12" t="str">
        <f>VLOOKUP(D6786,accounts!A:G,6)</f>
        <v>United States</v>
      </c>
      <c r="M6786" s="12" t="str">
        <f>VLOOKUP(D6786,accounts!A:B,2)</f>
        <v>finance</v>
      </c>
      <c r="N6786" s="12" t="str">
        <f t="shared" si="26"/>
        <v>Oct 2017</v>
      </c>
      <c r="O6786" s="12" t="str">
        <f t="shared" si="759"/>
        <v>Dec 2017</v>
      </c>
      <c r="P6786" s="12">
        <f>VLOOKUP(D6786,accounts!A:G,4)</f>
        <v>1102.43</v>
      </c>
      <c r="Q6786" s="12">
        <f t="shared" si="760"/>
        <v>61</v>
      </c>
    </row>
    <row r="6787">
      <c r="A6787" s="14" t="s">
        <v>6966</v>
      </c>
      <c r="B6787" s="14" t="s">
        <v>40</v>
      </c>
      <c r="C6787" s="14" t="s">
        <v>19</v>
      </c>
      <c r="D6787" s="14" t="s">
        <v>111</v>
      </c>
      <c r="E6787" s="14" t="s">
        <v>5</v>
      </c>
      <c r="F6787" s="15">
        <v>43035.0</v>
      </c>
      <c r="G6787" s="15">
        <v>43049.0</v>
      </c>
      <c r="H6787" s="14">
        <v>46.0</v>
      </c>
      <c r="I6787" s="12">
        <f>VLOOKUP(C6787, products!$A$1:$C$8, 3, FALSE)</f>
        <v>55</v>
      </c>
      <c r="J6787" s="12" t="str">
        <f>VLOOKUP(B6787,sales_teams!A:C,3)</f>
        <v>East</v>
      </c>
      <c r="K6787" s="12" t="str">
        <f>VLOOKUP(B6787,sales_teams!A:C,2)</f>
        <v>Rocco Neubert</v>
      </c>
      <c r="L6787" s="12" t="str">
        <f>VLOOKUP(D6787,accounts!A:G,6)</f>
        <v>United States</v>
      </c>
      <c r="M6787" s="12" t="str">
        <f>VLOOKUP(D6787,accounts!A:B,2)</f>
        <v>retail</v>
      </c>
      <c r="N6787" s="12" t="str">
        <f t="shared" si="26"/>
        <v>Oct 2017</v>
      </c>
      <c r="O6787" s="12" t="str">
        <f t="shared" si="759"/>
        <v>Nov 2017</v>
      </c>
      <c r="P6787" s="12">
        <f>VLOOKUP(D6787,accounts!A:G,4)</f>
        <v>223.8</v>
      </c>
      <c r="Q6787" s="12">
        <f t="shared" si="760"/>
        <v>31</v>
      </c>
    </row>
    <row r="6788">
      <c r="A6788" s="14" t="s">
        <v>6967</v>
      </c>
      <c r="B6788" s="14" t="s">
        <v>44</v>
      </c>
      <c r="C6788" s="14" t="s">
        <v>17</v>
      </c>
      <c r="D6788" s="14" t="s">
        <v>99</v>
      </c>
      <c r="E6788" s="14" t="s">
        <v>26</v>
      </c>
      <c r="F6788" s="15">
        <v>43035.0</v>
      </c>
      <c r="G6788" s="15">
        <v>43037.0</v>
      </c>
      <c r="H6788" s="14">
        <v>0.0</v>
      </c>
      <c r="I6788" s="12">
        <f>VLOOKUP(C6788, products!$A$1:$C$8, 3, FALSE)</f>
        <v>4821</v>
      </c>
      <c r="J6788" s="12" t="str">
        <f>VLOOKUP(B6788,sales_teams!A:C,3)</f>
        <v>East</v>
      </c>
      <c r="K6788" s="12" t="str">
        <f>VLOOKUP(B6788,sales_teams!A:C,2)</f>
        <v>Rocco Neubert</v>
      </c>
      <c r="L6788" s="12" t="str">
        <f>VLOOKUP(D6788,accounts!A:G,6)</f>
        <v>United States</v>
      </c>
      <c r="M6788" s="12" t="str">
        <f>VLOOKUP(D6788,accounts!A:B,2)</f>
        <v>services</v>
      </c>
      <c r="N6788" s="12" t="str">
        <f t="shared" si="26"/>
        <v>Oct 2017</v>
      </c>
      <c r="O6788" s="12" t="str">
        <f t="shared" si="759"/>
        <v>Oct 2017</v>
      </c>
      <c r="P6788" s="12">
        <f>VLOOKUP(D6788,accounts!A:G,4)</f>
        <v>792.46</v>
      </c>
      <c r="Q6788" s="12">
        <f t="shared" si="760"/>
        <v>0</v>
      </c>
    </row>
    <row r="6789">
      <c r="A6789" s="14" t="s">
        <v>6968</v>
      </c>
      <c r="B6789" s="14" t="s">
        <v>45</v>
      </c>
      <c r="C6789" s="14" t="s">
        <v>22</v>
      </c>
      <c r="D6789" s="14" t="s">
        <v>70</v>
      </c>
      <c r="E6789" s="14" t="s">
        <v>5</v>
      </c>
      <c r="F6789" s="15">
        <v>43035.0</v>
      </c>
      <c r="G6789" s="15">
        <v>43037.0</v>
      </c>
      <c r="H6789" s="14">
        <v>538.0</v>
      </c>
      <c r="I6789" s="12">
        <f>VLOOKUP(C6789, products!$A$1:$C$8, 3, FALSE)</f>
        <v>550</v>
      </c>
      <c r="J6789" s="12" t="str">
        <f>VLOOKUP(B6789,sales_teams!A:C,3)</f>
        <v>East</v>
      </c>
      <c r="K6789" s="12" t="str">
        <f>VLOOKUP(B6789,sales_teams!A:C,2)</f>
        <v>Rocco Neubert</v>
      </c>
      <c r="L6789" s="12" t="str">
        <f>VLOOKUP(D6789,accounts!A:G,6)</f>
        <v>United States</v>
      </c>
      <c r="M6789" s="12" t="str">
        <f>VLOOKUP(D6789,accounts!A:B,2)</f>
        <v>telecommunications</v>
      </c>
      <c r="N6789" s="12" t="str">
        <f t="shared" si="26"/>
        <v>Oct 2017</v>
      </c>
      <c r="O6789" s="12" t="str">
        <f t="shared" si="759"/>
        <v>Oct 2017</v>
      </c>
      <c r="P6789" s="12">
        <f>VLOOKUP(D6789,accounts!A:G,4)</f>
        <v>5266.09</v>
      </c>
      <c r="Q6789" s="12">
        <f t="shared" si="760"/>
        <v>0</v>
      </c>
    </row>
    <row r="6790">
      <c r="A6790" s="14" t="s">
        <v>6969</v>
      </c>
      <c r="B6790" s="14" t="s">
        <v>46</v>
      </c>
      <c r="C6790" s="14" t="s">
        <v>19</v>
      </c>
      <c r="D6790" s="14" t="s">
        <v>81</v>
      </c>
      <c r="E6790" s="14" t="s">
        <v>5</v>
      </c>
      <c r="F6790" s="15">
        <v>43035.0</v>
      </c>
      <c r="G6790" s="15">
        <v>43084.0</v>
      </c>
      <c r="H6790" s="14">
        <v>53.0</v>
      </c>
      <c r="I6790" s="12">
        <f>VLOOKUP(C6790, products!$A$1:$C$8, 3, FALSE)</f>
        <v>55</v>
      </c>
      <c r="J6790" s="12" t="str">
        <f>VLOOKUP(B6790,sales_teams!A:C,3)</f>
        <v>East</v>
      </c>
      <c r="K6790" s="12" t="str">
        <f>VLOOKUP(B6790,sales_teams!A:C,2)</f>
        <v>Rocco Neubert</v>
      </c>
      <c r="L6790" s="12" t="str">
        <f>VLOOKUP(D6790,accounts!A:G,6)</f>
        <v>United States</v>
      </c>
      <c r="M6790" s="12" t="str">
        <f>VLOOKUP(D6790,accounts!A:B,2)</f>
        <v>retail</v>
      </c>
      <c r="N6790" s="12" t="str">
        <f t="shared" si="26"/>
        <v>Oct 2017</v>
      </c>
      <c r="O6790" s="12" t="str">
        <f t="shared" si="759"/>
        <v>Dec 2017</v>
      </c>
      <c r="P6790" s="12">
        <f>VLOOKUP(D6790,accounts!A:G,4)</f>
        <v>2437.85</v>
      </c>
      <c r="Q6790" s="12">
        <f t="shared" si="760"/>
        <v>61</v>
      </c>
    </row>
    <row r="6791">
      <c r="A6791" s="14" t="s">
        <v>6970</v>
      </c>
      <c r="B6791" s="14" t="s">
        <v>48</v>
      </c>
      <c r="C6791" s="14" t="s">
        <v>21</v>
      </c>
      <c r="D6791" s="14" t="s">
        <v>90</v>
      </c>
      <c r="E6791" s="14" t="s">
        <v>5</v>
      </c>
      <c r="F6791" s="15">
        <v>43035.0</v>
      </c>
      <c r="G6791" s="15">
        <v>43042.0</v>
      </c>
      <c r="H6791" s="14">
        <v>3296.0</v>
      </c>
      <c r="I6791" s="12">
        <f>VLOOKUP(C6791, products!$A$1:$C$8, 3, FALSE)</f>
        <v>3393</v>
      </c>
      <c r="J6791" s="12" t="str">
        <f>VLOOKUP(B6791,sales_teams!A:C,3)</f>
        <v>East</v>
      </c>
      <c r="K6791" s="12" t="str">
        <f>VLOOKUP(B6791,sales_teams!A:C,2)</f>
        <v>Rocco Neubert</v>
      </c>
      <c r="L6791" s="12" t="str">
        <f>VLOOKUP(D6791,accounts!A:G,6)</f>
        <v>United States</v>
      </c>
      <c r="M6791" s="12" t="str">
        <f>VLOOKUP(D6791,accounts!A:B,2)</f>
        <v>software</v>
      </c>
      <c r="N6791" s="12" t="str">
        <f t="shared" si="26"/>
        <v>Oct 2017</v>
      </c>
      <c r="O6791" s="12" t="str">
        <f t="shared" si="759"/>
        <v>Nov 2017</v>
      </c>
      <c r="P6791" s="12">
        <f>VLOOKUP(D6791,accounts!A:G,4)</f>
        <v>4618</v>
      </c>
      <c r="Q6791" s="12">
        <f t="shared" si="760"/>
        <v>31</v>
      </c>
    </row>
    <row r="6792">
      <c r="A6792" s="14" t="s">
        <v>6971</v>
      </c>
      <c r="B6792" s="14" t="s">
        <v>49</v>
      </c>
      <c r="C6792" s="14" t="s">
        <v>22</v>
      </c>
      <c r="D6792" s="14" t="s">
        <v>132</v>
      </c>
      <c r="E6792" s="14" t="s">
        <v>26</v>
      </c>
      <c r="F6792" s="15">
        <v>43035.0</v>
      </c>
      <c r="G6792" s="15">
        <v>43036.0</v>
      </c>
      <c r="H6792" s="14">
        <v>0.0</v>
      </c>
      <c r="I6792" s="12">
        <f>VLOOKUP(C6792, products!$A$1:$C$8, 3, FALSE)</f>
        <v>550</v>
      </c>
      <c r="J6792" s="12" t="str">
        <f>VLOOKUP(B6792,sales_teams!A:C,3)</f>
        <v>West</v>
      </c>
      <c r="K6792" s="12" t="str">
        <f>VLOOKUP(B6792,sales_teams!A:C,2)</f>
        <v>Summer Sewald</v>
      </c>
      <c r="L6792" s="12" t="str">
        <f>VLOOKUP(D6792,accounts!A:G,6)</f>
        <v>United States</v>
      </c>
      <c r="M6792" s="12" t="str">
        <f>VLOOKUP(D6792,accounts!A:B,2)</f>
        <v>technolgy</v>
      </c>
      <c r="N6792" s="12" t="str">
        <f t="shared" si="26"/>
        <v>Oct 2017</v>
      </c>
      <c r="O6792" s="12" t="str">
        <f t="shared" si="759"/>
        <v>Oct 2017</v>
      </c>
      <c r="P6792" s="12">
        <f>VLOOKUP(D6792,accounts!A:G,4)</f>
        <v>587.72</v>
      </c>
      <c r="Q6792" s="12">
        <f t="shared" si="760"/>
        <v>0</v>
      </c>
    </row>
    <row r="6793">
      <c r="A6793" s="14" t="s">
        <v>6972</v>
      </c>
      <c r="B6793" s="14" t="s">
        <v>50</v>
      </c>
      <c r="C6793" s="14" t="s">
        <v>21</v>
      </c>
      <c r="D6793" s="14" t="s">
        <v>73</v>
      </c>
      <c r="E6793" s="14" t="s">
        <v>5</v>
      </c>
      <c r="F6793" s="15">
        <v>43035.0</v>
      </c>
      <c r="G6793" s="15">
        <v>43046.0</v>
      </c>
      <c r="H6793" s="14">
        <v>3561.0</v>
      </c>
      <c r="I6793" s="12">
        <f>VLOOKUP(C6793, products!$A$1:$C$8, 3, FALSE)</f>
        <v>3393</v>
      </c>
      <c r="J6793" s="12" t="str">
        <f>VLOOKUP(B6793,sales_teams!A:C,3)</f>
        <v>West</v>
      </c>
      <c r="K6793" s="12" t="str">
        <f>VLOOKUP(B6793,sales_teams!A:C,2)</f>
        <v>Summer Sewald</v>
      </c>
      <c r="L6793" s="12" t="str">
        <f>VLOOKUP(D6793,accounts!A:G,6)</f>
        <v>United States</v>
      </c>
      <c r="M6793" s="12" t="str">
        <f>VLOOKUP(D6793,accounts!A:B,2)</f>
        <v>medical</v>
      </c>
      <c r="N6793" s="12" t="str">
        <f t="shared" si="26"/>
        <v>Oct 2017</v>
      </c>
      <c r="O6793" s="12" t="str">
        <f t="shared" si="759"/>
        <v>Nov 2017</v>
      </c>
      <c r="P6793" s="12">
        <f>VLOOKUP(D6793,accounts!A:G,4)</f>
        <v>3178.24</v>
      </c>
      <c r="Q6793" s="12">
        <f t="shared" si="760"/>
        <v>31</v>
      </c>
    </row>
    <row r="6794">
      <c r="A6794" s="14" t="s">
        <v>6973</v>
      </c>
      <c r="B6794" s="14" t="s">
        <v>51</v>
      </c>
      <c r="C6794" s="14" t="s">
        <v>20</v>
      </c>
      <c r="D6794" s="14" t="s">
        <v>74</v>
      </c>
      <c r="E6794" s="14" t="s">
        <v>5</v>
      </c>
      <c r="F6794" s="15">
        <v>43035.0</v>
      </c>
      <c r="G6794" s="15">
        <v>43045.0</v>
      </c>
      <c r="H6794" s="14">
        <v>5655.0</v>
      </c>
      <c r="I6794" s="12">
        <f>VLOOKUP(C6794, products!$A$1:$C$8, 3, FALSE)</f>
        <v>5482</v>
      </c>
      <c r="J6794" s="12" t="str">
        <f>VLOOKUP(B6794,sales_teams!A:C,3)</f>
        <v>West</v>
      </c>
      <c r="K6794" s="12" t="str">
        <f>VLOOKUP(B6794,sales_teams!A:C,2)</f>
        <v>Summer Sewald</v>
      </c>
      <c r="L6794" s="12" t="str">
        <f>VLOOKUP(D6794,accounts!A:G,6)</f>
        <v>United States</v>
      </c>
      <c r="M6794" s="12" t="str">
        <f>VLOOKUP(D6794,accounts!A:B,2)</f>
        <v>retail</v>
      </c>
      <c r="N6794" s="12" t="str">
        <f t="shared" si="26"/>
        <v>Oct 2017</v>
      </c>
      <c r="O6794" s="12" t="str">
        <f t="shared" si="759"/>
        <v>Nov 2017</v>
      </c>
      <c r="P6794" s="12">
        <f>VLOOKUP(D6794,accounts!A:G,4)</f>
        <v>2214.94</v>
      </c>
      <c r="Q6794" s="12">
        <f t="shared" si="760"/>
        <v>31</v>
      </c>
    </row>
    <row r="6795">
      <c r="A6795" s="14" t="s">
        <v>6974</v>
      </c>
      <c r="B6795" s="14" t="s">
        <v>52</v>
      </c>
      <c r="C6795" s="14" t="s">
        <v>22</v>
      </c>
      <c r="D6795" s="14" t="s">
        <v>115</v>
      </c>
      <c r="E6795" s="14" t="s">
        <v>5</v>
      </c>
      <c r="F6795" s="15">
        <v>43035.0</v>
      </c>
      <c r="G6795" s="15">
        <v>43083.0</v>
      </c>
      <c r="H6795" s="14">
        <v>656.0</v>
      </c>
      <c r="I6795" s="12">
        <f>VLOOKUP(C6795, products!$A$1:$C$8, 3, FALSE)</f>
        <v>550</v>
      </c>
      <c r="J6795" s="12" t="str">
        <f>VLOOKUP(B6795,sales_teams!A:C,3)</f>
        <v>West</v>
      </c>
      <c r="K6795" s="12" t="str">
        <f>VLOOKUP(B6795,sales_teams!A:C,2)</f>
        <v>Summer Sewald</v>
      </c>
      <c r="L6795" s="12" t="str">
        <f>VLOOKUP(D6795,accounts!A:G,6)</f>
        <v>United States</v>
      </c>
      <c r="M6795" s="12" t="str">
        <f>VLOOKUP(D6795,accounts!A:B,2)</f>
        <v>entertainment</v>
      </c>
      <c r="N6795" s="12" t="str">
        <f t="shared" si="26"/>
        <v>Oct 2017</v>
      </c>
      <c r="O6795" s="12" t="str">
        <f t="shared" si="759"/>
        <v>Dec 2017</v>
      </c>
      <c r="P6795" s="12">
        <f>VLOOKUP(D6795,accounts!A:G,4)</f>
        <v>217.87</v>
      </c>
      <c r="Q6795" s="12">
        <f t="shared" si="760"/>
        <v>61</v>
      </c>
    </row>
    <row r="6796">
      <c r="A6796" s="14" t="s">
        <v>6975</v>
      </c>
      <c r="B6796" s="14" t="s">
        <v>54</v>
      </c>
      <c r="C6796" s="14" t="s">
        <v>21</v>
      </c>
      <c r="D6796" s="14" t="s">
        <v>80</v>
      </c>
      <c r="E6796" s="14" t="s">
        <v>5</v>
      </c>
      <c r="F6796" s="15">
        <v>43035.0</v>
      </c>
      <c r="G6796" s="15">
        <v>43044.0</v>
      </c>
      <c r="H6796" s="14">
        <v>3258.0</v>
      </c>
      <c r="I6796" s="12">
        <f>VLOOKUP(C6796, products!$A$1:$C$8, 3, FALSE)</f>
        <v>3393</v>
      </c>
      <c r="J6796" s="12" t="str">
        <f>VLOOKUP(B6796,sales_teams!A:C,3)</f>
        <v>West</v>
      </c>
      <c r="K6796" s="12" t="str">
        <f>VLOOKUP(B6796,sales_teams!A:C,2)</f>
        <v>Summer Sewald</v>
      </c>
      <c r="L6796" s="12" t="str">
        <f>VLOOKUP(D6796,accounts!A:G,6)</f>
        <v>United States</v>
      </c>
      <c r="M6796" s="12" t="str">
        <f>VLOOKUP(D6796,accounts!A:B,2)</f>
        <v>technolgy</v>
      </c>
      <c r="N6796" s="12" t="str">
        <f t="shared" si="26"/>
        <v>Oct 2017</v>
      </c>
      <c r="O6796" s="12" t="str">
        <f t="shared" si="759"/>
        <v>Nov 2017</v>
      </c>
      <c r="P6796" s="12">
        <f>VLOOKUP(D6796,accounts!A:G,4)</f>
        <v>1712.68</v>
      </c>
      <c r="Q6796" s="12">
        <f t="shared" si="760"/>
        <v>31</v>
      </c>
    </row>
    <row r="6797">
      <c r="A6797" s="14" t="s">
        <v>6976</v>
      </c>
      <c r="B6797" s="14" t="s">
        <v>55</v>
      </c>
      <c r="C6797" s="14" t="s">
        <v>22</v>
      </c>
      <c r="D6797" s="14" t="s">
        <v>69</v>
      </c>
      <c r="E6797" s="14" t="s">
        <v>5</v>
      </c>
      <c r="F6797" s="15">
        <v>43035.0</v>
      </c>
      <c r="G6797" s="15">
        <v>43051.0</v>
      </c>
      <c r="H6797" s="14">
        <v>577.0</v>
      </c>
      <c r="I6797" s="12">
        <f>VLOOKUP(C6797, products!$A$1:$C$8, 3, FALSE)</f>
        <v>550</v>
      </c>
      <c r="J6797" s="12" t="str">
        <f>VLOOKUP(B6797,sales_teams!A:C,3)</f>
        <v>West</v>
      </c>
      <c r="K6797" s="12" t="str">
        <f>VLOOKUP(B6797,sales_teams!A:C,2)</f>
        <v>Summer Sewald</v>
      </c>
      <c r="L6797" s="12" t="str">
        <f>VLOOKUP(D6797,accounts!A:G,6)</f>
        <v>United States</v>
      </c>
      <c r="M6797" s="12" t="str">
        <f>VLOOKUP(D6797,accounts!A:B,2)</f>
        <v>marketing</v>
      </c>
      <c r="N6797" s="12" t="str">
        <f t="shared" si="26"/>
        <v>Oct 2017</v>
      </c>
      <c r="O6797" s="12" t="str">
        <f t="shared" si="759"/>
        <v>Nov 2017</v>
      </c>
      <c r="P6797" s="12">
        <f>VLOOKUP(D6797,accounts!A:G,4)</f>
        <v>2952.73</v>
      </c>
      <c r="Q6797" s="12">
        <f t="shared" si="760"/>
        <v>31</v>
      </c>
    </row>
    <row r="6798">
      <c r="A6798" s="14" t="s">
        <v>6977</v>
      </c>
      <c r="B6798" s="14" t="s">
        <v>57</v>
      </c>
      <c r="C6798" s="14" t="s">
        <v>19</v>
      </c>
      <c r="D6798" s="14" t="s">
        <v>142</v>
      </c>
      <c r="E6798" s="14" t="s">
        <v>5</v>
      </c>
      <c r="F6798" s="15">
        <v>43035.0</v>
      </c>
      <c r="G6798" s="15">
        <v>43036.0</v>
      </c>
      <c r="H6798" s="14">
        <v>50.0</v>
      </c>
      <c r="I6798" s="12">
        <f>VLOOKUP(C6798, products!$A$1:$C$8, 3, FALSE)</f>
        <v>55</v>
      </c>
      <c r="J6798" s="12" t="str">
        <f>VLOOKUP(B6798,sales_teams!A:C,3)</f>
        <v>West</v>
      </c>
      <c r="K6798" s="12" t="str">
        <f>VLOOKUP(B6798,sales_teams!A:C,2)</f>
        <v>Summer Sewald</v>
      </c>
      <c r="L6798" s="12" t="str">
        <f>VLOOKUP(D6798,accounts!A:G,6)</f>
        <v>United States</v>
      </c>
      <c r="M6798" s="12" t="str">
        <f>VLOOKUP(D6798,accounts!A:B,2)</f>
        <v>employment</v>
      </c>
      <c r="N6798" s="12" t="str">
        <f t="shared" si="26"/>
        <v>Oct 2017</v>
      </c>
      <c r="O6798" s="12" t="str">
        <f t="shared" si="759"/>
        <v>Oct 2017</v>
      </c>
      <c r="P6798" s="12">
        <f>VLOOKUP(D6798,accounts!A:G,4)</f>
        <v>291.27</v>
      </c>
      <c r="Q6798" s="12">
        <f t="shared" si="760"/>
        <v>0</v>
      </c>
    </row>
    <row r="6799">
      <c r="A6799" s="14" t="s">
        <v>6978</v>
      </c>
      <c r="B6799" s="14" t="s">
        <v>58</v>
      </c>
      <c r="C6799" s="14" t="s">
        <v>22</v>
      </c>
      <c r="D6799" s="14" t="s">
        <v>97</v>
      </c>
      <c r="E6799" s="14" t="s">
        <v>26</v>
      </c>
      <c r="F6799" s="15">
        <v>43035.0</v>
      </c>
      <c r="G6799" s="15">
        <v>43037.0</v>
      </c>
      <c r="H6799" s="14">
        <v>0.0</v>
      </c>
      <c r="I6799" s="12">
        <f>VLOOKUP(C6799, products!$A$1:$C$8, 3, FALSE)</f>
        <v>550</v>
      </c>
      <c r="J6799" s="12" t="str">
        <f>VLOOKUP(B6799,sales_teams!A:C,3)</f>
        <v>West</v>
      </c>
      <c r="K6799" s="12" t="str">
        <f>VLOOKUP(B6799,sales_teams!A:C,2)</f>
        <v>Summer Sewald</v>
      </c>
      <c r="L6799" s="12" t="str">
        <f>VLOOKUP(D6799,accounts!A:G,6)</f>
        <v>United States</v>
      </c>
      <c r="M6799" s="12" t="str">
        <f>VLOOKUP(D6799,accounts!A:B,2)</f>
        <v>medical</v>
      </c>
      <c r="N6799" s="12" t="str">
        <f t="shared" si="26"/>
        <v>Oct 2017</v>
      </c>
      <c r="O6799" s="12" t="str">
        <f t="shared" si="759"/>
        <v>Oct 2017</v>
      </c>
      <c r="P6799" s="12">
        <f>VLOOKUP(D6799,accounts!A:G,4)</f>
        <v>1618.89</v>
      </c>
      <c r="Q6799" s="12">
        <f t="shared" si="760"/>
        <v>0</v>
      </c>
    </row>
    <row r="6800">
      <c r="A6800" s="14" t="s">
        <v>6979</v>
      </c>
      <c r="B6800" s="14" t="s">
        <v>32</v>
      </c>
      <c r="C6800" s="14" t="s">
        <v>19</v>
      </c>
      <c r="D6800" s="14" t="s">
        <v>102</v>
      </c>
      <c r="E6800" s="14" t="s">
        <v>5</v>
      </c>
      <c r="F6800" s="15">
        <v>43036.0</v>
      </c>
      <c r="G6800" s="15">
        <v>43037.0</v>
      </c>
      <c r="H6800" s="14">
        <v>66.0</v>
      </c>
      <c r="I6800" s="12">
        <f>VLOOKUP(C6800, products!$A$1:$C$8, 3, FALSE)</f>
        <v>55</v>
      </c>
      <c r="J6800" s="12" t="str">
        <f>VLOOKUP(B6800,sales_teams!A:C,3)</f>
        <v>Central</v>
      </c>
      <c r="K6800" s="12" t="str">
        <f>VLOOKUP(B6800,sales_teams!A:C,2)</f>
        <v>Dustin Brinkmann</v>
      </c>
      <c r="L6800" s="12" t="str">
        <f>VLOOKUP(D6800,accounts!A:G,6)</f>
        <v>United States</v>
      </c>
      <c r="M6800" s="12" t="str">
        <f>VLOOKUP(D6800,accounts!A:B,2)</f>
        <v>marketing</v>
      </c>
      <c r="N6800" s="12" t="str">
        <f t="shared" si="26"/>
        <v>Oct 2017</v>
      </c>
      <c r="O6800" s="12" t="str">
        <f t="shared" si="759"/>
        <v>Oct 2017</v>
      </c>
      <c r="P6800" s="12">
        <f>VLOOKUP(D6800,accounts!A:G,4)</f>
        <v>2173.98</v>
      </c>
      <c r="Q6800" s="12">
        <f t="shared" si="760"/>
        <v>0</v>
      </c>
    </row>
    <row r="6801">
      <c r="A6801" s="14" t="s">
        <v>6980</v>
      </c>
      <c r="B6801" s="14" t="s">
        <v>36</v>
      </c>
      <c r="C6801" s="14" t="s">
        <v>18</v>
      </c>
      <c r="D6801" s="14" t="s">
        <v>88</v>
      </c>
      <c r="E6801" s="14" t="s">
        <v>5</v>
      </c>
      <c r="F6801" s="15">
        <v>43036.0</v>
      </c>
      <c r="G6801" s="15">
        <v>43051.0</v>
      </c>
      <c r="H6801" s="14">
        <v>1079.0</v>
      </c>
      <c r="I6801" s="12">
        <f>VLOOKUP(C6801, products!$A$1:$C$8, 3, FALSE)</f>
        <v>1096</v>
      </c>
      <c r="J6801" s="12" t="str">
        <f>VLOOKUP(B6801,sales_teams!A:C,3)</f>
        <v>Central</v>
      </c>
      <c r="K6801" s="12" t="str">
        <f>VLOOKUP(B6801,sales_teams!A:C,2)</f>
        <v>Dustin Brinkmann</v>
      </c>
      <c r="L6801" s="12" t="str">
        <f>VLOOKUP(D6801,accounts!A:G,6)</f>
        <v>United States</v>
      </c>
      <c r="M6801" s="12" t="str">
        <f>VLOOKUP(D6801,accounts!A:B,2)</f>
        <v>retail</v>
      </c>
      <c r="N6801" s="12" t="str">
        <f t="shared" si="26"/>
        <v>Oct 2017</v>
      </c>
      <c r="O6801" s="12" t="str">
        <f t="shared" si="759"/>
        <v>Nov 2017</v>
      </c>
      <c r="P6801" s="12">
        <f>VLOOKUP(D6801,accounts!A:G,4)</f>
        <v>2520.83</v>
      </c>
      <c r="Q6801" s="12">
        <f t="shared" si="760"/>
        <v>31</v>
      </c>
    </row>
    <row r="6802">
      <c r="A6802" s="14" t="s">
        <v>6981</v>
      </c>
      <c r="B6802" s="14" t="s">
        <v>38</v>
      </c>
      <c r="C6802" s="14" t="s">
        <v>21</v>
      </c>
      <c r="D6802" s="14" t="s">
        <v>95</v>
      </c>
      <c r="E6802" s="14" t="s">
        <v>26</v>
      </c>
      <c r="F6802" s="15">
        <v>43036.0</v>
      </c>
      <c r="G6802" s="15">
        <v>43037.0</v>
      </c>
      <c r="H6802" s="14">
        <v>0.0</v>
      </c>
      <c r="I6802" s="12">
        <f>VLOOKUP(C6802, products!$A$1:$C$8, 3, FALSE)</f>
        <v>3393</v>
      </c>
      <c r="J6802" s="12" t="str">
        <f>VLOOKUP(B6802,sales_teams!A:C,3)</f>
        <v>East</v>
      </c>
      <c r="K6802" s="12" t="str">
        <f>VLOOKUP(B6802,sales_teams!A:C,2)</f>
        <v>Rocco Neubert</v>
      </c>
      <c r="L6802" s="12" t="str">
        <f>VLOOKUP(D6802,accounts!A:G,6)</f>
        <v>United States</v>
      </c>
      <c r="M6802" s="12" t="str">
        <f>VLOOKUP(D6802,accounts!A:B,2)</f>
        <v>technolgy</v>
      </c>
      <c r="N6802" s="12" t="str">
        <f t="shared" si="26"/>
        <v>Oct 2017</v>
      </c>
      <c r="O6802" s="12" t="str">
        <f t="shared" si="759"/>
        <v>Oct 2017</v>
      </c>
      <c r="P6802" s="12">
        <f>VLOOKUP(D6802,accounts!A:G,4)</f>
        <v>1520.66</v>
      </c>
      <c r="Q6802" s="12">
        <f t="shared" si="760"/>
        <v>0</v>
      </c>
    </row>
    <row r="6803">
      <c r="A6803" s="14" t="s">
        <v>6982</v>
      </c>
      <c r="B6803" s="14" t="s">
        <v>39</v>
      </c>
      <c r="C6803" s="14" t="s">
        <v>21</v>
      </c>
      <c r="D6803" s="14" t="s">
        <v>80</v>
      </c>
      <c r="E6803" s="14" t="s">
        <v>26</v>
      </c>
      <c r="F6803" s="15">
        <v>43036.0</v>
      </c>
      <c r="G6803" s="15">
        <v>43042.0</v>
      </c>
      <c r="H6803" s="14">
        <v>0.0</v>
      </c>
      <c r="I6803" s="12">
        <f>VLOOKUP(C6803, products!$A$1:$C$8, 3, FALSE)</f>
        <v>3393</v>
      </c>
      <c r="J6803" s="12" t="str">
        <f>VLOOKUP(B6803,sales_teams!A:C,3)</f>
        <v>East</v>
      </c>
      <c r="K6803" s="12" t="str">
        <f>VLOOKUP(B6803,sales_teams!A:C,2)</f>
        <v>Rocco Neubert</v>
      </c>
      <c r="L6803" s="12" t="str">
        <f>VLOOKUP(D6803,accounts!A:G,6)</f>
        <v>United States</v>
      </c>
      <c r="M6803" s="12" t="str">
        <f>VLOOKUP(D6803,accounts!A:B,2)</f>
        <v>technolgy</v>
      </c>
      <c r="N6803" s="12" t="str">
        <f t="shared" si="26"/>
        <v>Oct 2017</v>
      </c>
      <c r="O6803" s="12" t="str">
        <f t="shared" si="759"/>
        <v>Nov 2017</v>
      </c>
      <c r="P6803" s="12">
        <f>VLOOKUP(D6803,accounts!A:G,4)</f>
        <v>1712.68</v>
      </c>
      <c r="Q6803" s="12">
        <f t="shared" si="760"/>
        <v>31</v>
      </c>
    </row>
    <row r="6804">
      <c r="A6804" s="14" t="s">
        <v>6983</v>
      </c>
      <c r="B6804" s="14" t="s">
        <v>40</v>
      </c>
      <c r="C6804" s="14" t="s">
        <v>23</v>
      </c>
      <c r="D6804" s="14" t="s">
        <v>67</v>
      </c>
      <c r="E6804" s="14" t="s">
        <v>5</v>
      </c>
      <c r="F6804" s="15">
        <v>43036.0</v>
      </c>
      <c r="G6804" s="15">
        <v>43037.0</v>
      </c>
      <c r="H6804" s="14">
        <v>27971.0</v>
      </c>
      <c r="I6804" s="12">
        <f>VLOOKUP(C6804, products!$A$1:$C$8, 3, FALSE)</f>
        <v>26768</v>
      </c>
      <c r="J6804" s="12" t="str">
        <f>VLOOKUP(B6804,sales_teams!A:C,3)</f>
        <v>East</v>
      </c>
      <c r="K6804" s="12" t="str">
        <f>VLOOKUP(B6804,sales_teams!A:C,2)</f>
        <v>Rocco Neubert</v>
      </c>
      <c r="L6804" s="12" t="str">
        <f>VLOOKUP(D6804,accounts!A:G,6)</f>
        <v>United States</v>
      </c>
      <c r="M6804" s="12" t="str">
        <f>VLOOKUP(D6804,accounts!A:B,2)</f>
        <v>entertainment</v>
      </c>
      <c r="N6804" s="12" t="str">
        <f t="shared" si="26"/>
        <v>Oct 2017</v>
      </c>
      <c r="O6804" s="12" t="str">
        <f t="shared" si="759"/>
        <v>Oct 2017</v>
      </c>
      <c r="P6804" s="12">
        <f>VLOOKUP(D6804,accounts!A:G,4)</f>
        <v>4269.9</v>
      </c>
      <c r="Q6804" s="12">
        <f t="shared" si="760"/>
        <v>0</v>
      </c>
    </row>
    <row r="6805">
      <c r="A6805" s="14" t="s">
        <v>6984</v>
      </c>
      <c r="B6805" s="14" t="s">
        <v>47</v>
      </c>
      <c r="C6805" s="14" t="s">
        <v>22</v>
      </c>
      <c r="D6805" s="14" t="s">
        <v>72</v>
      </c>
      <c r="E6805" s="14" t="s">
        <v>25</v>
      </c>
      <c r="F6805" s="15">
        <v>43036.0</v>
      </c>
      <c r="G6805" s="17"/>
      <c r="I6805" s="12">
        <f>VLOOKUP(C6805, products!$A$1:$C$8, 3, FALSE)</f>
        <v>550</v>
      </c>
      <c r="J6805" s="12" t="str">
        <f>VLOOKUP(B6805,sales_teams!A:C,3)</f>
        <v>East</v>
      </c>
      <c r="K6805" s="12" t="str">
        <f>VLOOKUP(B6805,sales_teams!A:C,2)</f>
        <v>Rocco Neubert</v>
      </c>
      <c r="L6805" s="12" t="str">
        <f>VLOOKUP(D6805,accounts!A:G,6)</f>
        <v>United States</v>
      </c>
      <c r="M6805" s="12" t="str">
        <f>VLOOKUP(D6805,accounts!A:B,2)</f>
        <v>finance</v>
      </c>
      <c r="N6805" s="12" t="str">
        <f t="shared" si="26"/>
        <v>Oct 2017</v>
      </c>
      <c r="P6805" s="12">
        <f>VLOOKUP(D6805,accounts!A:G,4)</f>
        <v>7537.24</v>
      </c>
    </row>
    <row r="6806">
      <c r="A6806" s="14" t="s">
        <v>6985</v>
      </c>
      <c r="B6806" s="14" t="s">
        <v>49</v>
      </c>
      <c r="C6806" s="14" t="s">
        <v>22</v>
      </c>
      <c r="D6806" s="14" t="s">
        <v>89</v>
      </c>
      <c r="E6806" s="14" t="s">
        <v>5</v>
      </c>
      <c r="F6806" s="15">
        <v>43036.0</v>
      </c>
      <c r="G6806" s="15">
        <v>43050.0</v>
      </c>
      <c r="H6806" s="14">
        <v>598.0</v>
      </c>
      <c r="I6806" s="12">
        <f>VLOOKUP(C6806, products!$A$1:$C$8, 3, FALSE)</f>
        <v>550</v>
      </c>
      <c r="J6806" s="12" t="str">
        <f>VLOOKUP(B6806,sales_teams!A:C,3)</f>
        <v>West</v>
      </c>
      <c r="K6806" s="12" t="str">
        <f>VLOOKUP(B6806,sales_teams!A:C,2)</f>
        <v>Summer Sewald</v>
      </c>
      <c r="L6806" s="12" t="str">
        <f>VLOOKUP(D6806,accounts!A:G,6)</f>
        <v>United States</v>
      </c>
      <c r="M6806" s="12" t="str">
        <f>VLOOKUP(D6806,accounts!A:B,2)</f>
        <v>employment</v>
      </c>
      <c r="N6806" s="12" t="str">
        <f t="shared" si="26"/>
        <v>Oct 2017</v>
      </c>
      <c r="O6806" s="12" t="str">
        <f t="shared" ref="O6806:O6820" si="761">TEXT(G6806,"mmm yyy")</f>
        <v>Nov 2017</v>
      </c>
      <c r="P6806" s="12">
        <f>VLOOKUP(D6806,accounts!A:G,4)</f>
        <v>2871.35</v>
      </c>
      <c r="Q6806" s="12">
        <f t="shared" ref="Q6806:Q6820" si="762">O6806-N6806</f>
        <v>31</v>
      </c>
    </row>
    <row r="6807">
      <c r="A6807" s="14" t="s">
        <v>6986</v>
      </c>
      <c r="B6807" s="14" t="s">
        <v>57</v>
      </c>
      <c r="C6807" s="14" t="s">
        <v>19</v>
      </c>
      <c r="D6807" s="14" t="s">
        <v>142</v>
      </c>
      <c r="E6807" s="14" t="s">
        <v>26</v>
      </c>
      <c r="F6807" s="15">
        <v>43036.0</v>
      </c>
      <c r="G6807" s="15">
        <v>43037.0</v>
      </c>
      <c r="H6807" s="14">
        <v>0.0</v>
      </c>
      <c r="I6807" s="12">
        <f>VLOOKUP(C6807, products!$A$1:$C$8, 3, FALSE)</f>
        <v>55</v>
      </c>
      <c r="J6807" s="12" t="str">
        <f>VLOOKUP(B6807,sales_teams!A:C,3)</f>
        <v>West</v>
      </c>
      <c r="K6807" s="12" t="str">
        <f>VLOOKUP(B6807,sales_teams!A:C,2)</f>
        <v>Summer Sewald</v>
      </c>
      <c r="L6807" s="12" t="str">
        <f>VLOOKUP(D6807,accounts!A:G,6)</f>
        <v>United States</v>
      </c>
      <c r="M6807" s="12" t="str">
        <f>VLOOKUP(D6807,accounts!A:B,2)</f>
        <v>employment</v>
      </c>
      <c r="N6807" s="12" t="str">
        <f t="shared" si="26"/>
        <v>Oct 2017</v>
      </c>
      <c r="O6807" s="12" t="str">
        <f t="shared" si="761"/>
        <v>Oct 2017</v>
      </c>
      <c r="P6807" s="12">
        <f>VLOOKUP(D6807,accounts!A:G,4)</f>
        <v>291.27</v>
      </c>
      <c r="Q6807" s="12">
        <f t="shared" si="762"/>
        <v>0</v>
      </c>
    </row>
    <row r="6808">
      <c r="A6808" s="14" t="s">
        <v>6987</v>
      </c>
      <c r="B6808" s="14" t="s">
        <v>58</v>
      </c>
      <c r="C6808" s="14" t="s">
        <v>17</v>
      </c>
      <c r="D6808" s="14" t="s">
        <v>113</v>
      </c>
      <c r="E6808" s="14" t="s">
        <v>26</v>
      </c>
      <c r="F6808" s="15">
        <v>43036.0</v>
      </c>
      <c r="G6808" s="15">
        <v>43037.0</v>
      </c>
      <c r="H6808" s="14">
        <v>0.0</v>
      </c>
      <c r="I6808" s="12">
        <f>VLOOKUP(C6808, products!$A$1:$C$8, 3, FALSE)</f>
        <v>4821</v>
      </c>
      <c r="J6808" s="12" t="str">
        <f>VLOOKUP(B6808,sales_teams!A:C,3)</f>
        <v>West</v>
      </c>
      <c r="K6808" s="12" t="str">
        <f>VLOOKUP(B6808,sales_teams!A:C,2)</f>
        <v>Summer Sewald</v>
      </c>
      <c r="L6808" s="12" t="str">
        <f>VLOOKUP(D6808,accounts!A:G,6)</f>
        <v>United States</v>
      </c>
      <c r="M6808" s="12" t="str">
        <f>VLOOKUP(D6808,accounts!A:B,2)</f>
        <v>retail</v>
      </c>
      <c r="N6808" s="12" t="str">
        <f t="shared" si="26"/>
        <v>Oct 2017</v>
      </c>
      <c r="O6808" s="12" t="str">
        <f t="shared" si="761"/>
        <v>Oct 2017</v>
      </c>
      <c r="P6808" s="12">
        <f>VLOOKUP(D6808,accounts!A:G,4)</f>
        <v>1388.67</v>
      </c>
      <c r="Q6808" s="12">
        <f t="shared" si="762"/>
        <v>0</v>
      </c>
    </row>
    <row r="6809">
      <c r="A6809" s="14" t="s">
        <v>6988</v>
      </c>
      <c r="B6809" s="14" t="s">
        <v>59</v>
      </c>
      <c r="C6809" s="14" t="s">
        <v>19</v>
      </c>
      <c r="D6809" s="14" t="s">
        <v>145</v>
      </c>
      <c r="E6809" s="14" t="s">
        <v>5</v>
      </c>
      <c r="F6809" s="15">
        <v>43036.0</v>
      </c>
      <c r="G6809" s="15">
        <v>43053.0</v>
      </c>
      <c r="H6809" s="14">
        <v>61.0</v>
      </c>
      <c r="I6809" s="12">
        <f>VLOOKUP(C6809, products!$A$1:$C$8, 3, FALSE)</f>
        <v>55</v>
      </c>
      <c r="J6809" s="12" t="str">
        <f>VLOOKUP(B6809,sales_teams!A:C,3)</f>
        <v>West</v>
      </c>
      <c r="K6809" s="12" t="str">
        <f>VLOOKUP(B6809,sales_teams!A:C,2)</f>
        <v>Summer Sewald</v>
      </c>
      <c r="L6809" s="12" t="str">
        <f>VLOOKUP(D6809,accounts!A:G,6)</f>
        <v>United States</v>
      </c>
      <c r="M6809" s="12" t="str">
        <f>VLOOKUP(D6809,accounts!A:B,2)</f>
        <v>technolgy</v>
      </c>
      <c r="N6809" s="12" t="str">
        <f t="shared" si="26"/>
        <v>Oct 2017</v>
      </c>
      <c r="O6809" s="12" t="str">
        <f t="shared" si="761"/>
        <v>Nov 2017</v>
      </c>
      <c r="P6809" s="12">
        <f>VLOOKUP(D6809,accounts!A:G,4)</f>
        <v>1242.32</v>
      </c>
      <c r="Q6809" s="12">
        <f t="shared" si="762"/>
        <v>31</v>
      </c>
    </row>
    <row r="6810">
      <c r="A6810" s="14" t="s">
        <v>6989</v>
      </c>
      <c r="B6810" s="14" t="s">
        <v>61</v>
      </c>
      <c r="C6810" s="14" t="s">
        <v>22</v>
      </c>
      <c r="D6810" s="14" t="s">
        <v>128</v>
      </c>
      <c r="E6810" s="14" t="s">
        <v>26</v>
      </c>
      <c r="F6810" s="15">
        <v>43036.0</v>
      </c>
      <c r="G6810" s="15">
        <v>43046.0</v>
      </c>
      <c r="H6810" s="14">
        <v>0.0</v>
      </c>
      <c r="I6810" s="12">
        <f>VLOOKUP(C6810, products!$A$1:$C$8, 3, FALSE)</f>
        <v>550</v>
      </c>
      <c r="J6810" s="12" t="str">
        <f>VLOOKUP(B6810,sales_teams!A:C,3)</f>
        <v>West</v>
      </c>
      <c r="K6810" s="12" t="str">
        <f>VLOOKUP(B6810,sales_teams!A:C,2)</f>
        <v>Summer Sewald</v>
      </c>
      <c r="L6810" s="12" t="str">
        <f>VLOOKUP(D6810,accounts!A:G,6)</f>
        <v>United States</v>
      </c>
      <c r="M6810" s="12" t="str">
        <f>VLOOKUP(D6810,accounts!A:B,2)</f>
        <v>telecommunications</v>
      </c>
      <c r="N6810" s="12" t="str">
        <f t="shared" si="26"/>
        <v>Oct 2017</v>
      </c>
      <c r="O6810" s="12" t="str">
        <f t="shared" si="761"/>
        <v>Nov 2017</v>
      </c>
      <c r="P6810" s="12">
        <f>VLOOKUP(D6810,accounts!A:G,4)</f>
        <v>1188.42</v>
      </c>
      <c r="Q6810" s="12">
        <f t="shared" si="762"/>
        <v>31</v>
      </c>
    </row>
    <row r="6811">
      <c r="A6811" s="14" t="s">
        <v>6990</v>
      </c>
      <c r="B6811" s="14" t="s">
        <v>61</v>
      </c>
      <c r="C6811" s="14" t="s">
        <v>21</v>
      </c>
      <c r="D6811" s="14" t="s">
        <v>123</v>
      </c>
      <c r="E6811" s="14" t="s">
        <v>5</v>
      </c>
      <c r="F6811" s="15">
        <v>43036.0</v>
      </c>
      <c r="G6811" s="15">
        <v>43051.0</v>
      </c>
      <c r="H6811" s="14">
        <v>3082.0</v>
      </c>
      <c r="I6811" s="12">
        <f>VLOOKUP(C6811, products!$A$1:$C$8, 3, FALSE)</f>
        <v>3393</v>
      </c>
      <c r="J6811" s="12" t="str">
        <f>VLOOKUP(B6811,sales_teams!A:C,3)</f>
        <v>West</v>
      </c>
      <c r="K6811" s="12" t="str">
        <f>VLOOKUP(B6811,sales_teams!A:C,2)</f>
        <v>Summer Sewald</v>
      </c>
      <c r="L6811" s="12" t="str">
        <f>VLOOKUP(D6811,accounts!A:G,6)</f>
        <v>United States</v>
      </c>
      <c r="M6811" s="12" t="str">
        <f>VLOOKUP(D6811,accounts!A:B,2)</f>
        <v>entertainment</v>
      </c>
      <c r="N6811" s="12" t="str">
        <f t="shared" si="26"/>
        <v>Oct 2017</v>
      </c>
      <c r="O6811" s="12" t="str">
        <f t="shared" si="761"/>
        <v>Nov 2017</v>
      </c>
      <c r="P6811" s="12">
        <f>VLOOKUP(D6811,accounts!A:G,4)</f>
        <v>349.81</v>
      </c>
      <c r="Q6811" s="12">
        <f t="shared" si="762"/>
        <v>31</v>
      </c>
    </row>
    <row r="6812">
      <c r="A6812" s="14" t="s">
        <v>6991</v>
      </c>
      <c r="B6812" s="14" t="s">
        <v>34</v>
      </c>
      <c r="C6812" s="14" t="s">
        <v>22</v>
      </c>
      <c r="D6812" s="14" t="s">
        <v>88</v>
      </c>
      <c r="E6812" s="14" t="s">
        <v>26</v>
      </c>
      <c r="F6812" s="15">
        <v>43037.0</v>
      </c>
      <c r="G6812" s="15">
        <v>43051.0</v>
      </c>
      <c r="H6812" s="14">
        <v>0.0</v>
      </c>
      <c r="I6812" s="12">
        <f>VLOOKUP(C6812, products!$A$1:$C$8, 3, FALSE)</f>
        <v>550</v>
      </c>
      <c r="J6812" s="12" t="str">
        <f>VLOOKUP(B6812,sales_teams!A:C,3)</f>
        <v>Central</v>
      </c>
      <c r="K6812" s="12" t="str">
        <f>VLOOKUP(B6812,sales_teams!A:C,2)</f>
        <v>Dustin Brinkmann</v>
      </c>
      <c r="L6812" s="12" t="str">
        <f>VLOOKUP(D6812,accounts!A:G,6)</f>
        <v>United States</v>
      </c>
      <c r="M6812" s="12" t="str">
        <f>VLOOKUP(D6812,accounts!A:B,2)</f>
        <v>retail</v>
      </c>
      <c r="N6812" s="12" t="str">
        <f t="shared" si="26"/>
        <v>Oct 2017</v>
      </c>
      <c r="O6812" s="12" t="str">
        <f t="shared" si="761"/>
        <v>Nov 2017</v>
      </c>
      <c r="P6812" s="12">
        <f>VLOOKUP(D6812,accounts!A:G,4)</f>
        <v>2520.83</v>
      </c>
      <c r="Q6812" s="12">
        <f t="shared" si="762"/>
        <v>31</v>
      </c>
    </row>
    <row r="6813">
      <c r="A6813" s="14" t="s">
        <v>6992</v>
      </c>
      <c r="B6813" s="14" t="s">
        <v>36</v>
      </c>
      <c r="C6813" s="14" t="s">
        <v>20</v>
      </c>
      <c r="D6813" s="14" t="s">
        <v>108</v>
      </c>
      <c r="E6813" s="14" t="s">
        <v>5</v>
      </c>
      <c r="F6813" s="15">
        <v>43037.0</v>
      </c>
      <c r="G6813" s="15">
        <v>43050.0</v>
      </c>
      <c r="H6813" s="14">
        <v>5646.0</v>
      </c>
      <c r="I6813" s="12">
        <f>VLOOKUP(C6813, products!$A$1:$C$8, 3, FALSE)</f>
        <v>5482</v>
      </c>
      <c r="J6813" s="12" t="str">
        <f>VLOOKUP(B6813,sales_teams!A:C,3)</f>
        <v>Central</v>
      </c>
      <c r="K6813" s="12" t="str">
        <f>VLOOKUP(B6813,sales_teams!A:C,2)</f>
        <v>Dustin Brinkmann</v>
      </c>
      <c r="L6813" s="12" t="str">
        <f>VLOOKUP(D6813,accounts!A:G,6)</f>
        <v>United States</v>
      </c>
      <c r="M6813" s="12" t="str">
        <f>VLOOKUP(D6813,accounts!A:B,2)</f>
        <v>employment</v>
      </c>
      <c r="N6813" s="12" t="str">
        <f t="shared" si="26"/>
        <v>Oct 2017</v>
      </c>
      <c r="O6813" s="12" t="str">
        <f t="shared" si="761"/>
        <v>Nov 2017</v>
      </c>
      <c r="P6813" s="12">
        <f>VLOOKUP(D6813,accounts!A:G,4)</f>
        <v>882.12</v>
      </c>
      <c r="Q6813" s="12">
        <f t="shared" si="762"/>
        <v>31</v>
      </c>
    </row>
    <row r="6814">
      <c r="A6814" s="14" t="s">
        <v>6993</v>
      </c>
      <c r="B6814" s="14" t="s">
        <v>38</v>
      </c>
      <c r="C6814" s="14" t="s">
        <v>21</v>
      </c>
      <c r="D6814" s="14" t="s">
        <v>84</v>
      </c>
      <c r="E6814" s="14" t="s">
        <v>26</v>
      </c>
      <c r="F6814" s="15">
        <v>43037.0</v>
      </c>
      <c r="G6814" s="15">
        <v>43043.0</v>
      </c>
      <c r="H6814" s="14">
        <v>0.0</v>
      </c>
      <c r="I6814" s="12">
        <f>VLOOKUP(C6814, products!$A$1:$C$8, 3, FALSE)</f>
        <v>3393</v>
      </c>
      <c r="J6814" s="12" t="str">
        <f>VLOOKUP(B6814,sales_teams!A:C,3)</f>
        <v>East</v>
      </c>
      <c r="K6814" s="12" t="str">
        <f>VLOOKUP(B6814,sales_teams!A:C,2)</f>
        <v>Rocco Neubert</v>
      </c>
      <c r="L6814" s="12" t="str">
        <f>VLOOKUP(D6814,accounts!A:G,6)</f>
        <v>United States</v>
      </c>
      <c r="M6814" s="12" t="str">
        <f>VLOOKUP(D6814,accounts!A:B,2)</f>
        <v>software</v>
      </c>
      <c r="N6814" s="12" t="str">
        <f t="shared" si="26"/>
        <v>Oct 2017</v>
      </c>
      <c r="O6814" s="12" t="str">
        <f t="shared" si="761"/>
        <v>Nov 2017</v>
      </c>
      <c r="P6814" s="12">
        <f>VLOOKUP(D6814,accounts!A:G,4)</f>
        <v>2714.9</v>
      </c>
      <c r="Q6814" s="12">
        <f t="shared" si="762"/>
        <v>31</v>
      </c>
    </row>
    <row r="6815">
      <c r="A6815" s="14" t="s">
        <v>6994</v>
      </c>
      <c r="B6815" s="14" t="s">
        <v>38</v>
      </c>
      <c r="C6815" s="14" t="s">
        <v>17</v>
      </c>
      <c r="D6815" s="14" t="s">
        <v>84</v>
      </c>
      <c r="E6815" s="14" t="s">
        <v>5</v>
      </c>
      <c r="F6815" s="15">
        <v>43037.0</v>
      </c>
      <c r="G6815" s="15">
        <v>43038.0</v>
      </c>
      <c r="H6815" s="14">
        <v>4733.0</v>
      </c>
      <c r="I6815" s="12">
        <f>VLOOKUP(C6815, products!$A$1:$C$8, 3, FALSE)</f>
        <v>4821</v>
      </c>
      <c r="J6815" s="12" t="str">
        <f>VLOOKUP(B6815,sales_teams!A:C,3)</f>
        <v>East</v>
      </c>
      <c r="K6815" s="12" t="str">
        <f>VLOOKUP(B6815,sales_teams!A:C,2)</f>
        <v>Rocco Neubert</v>
      </c>
      <c r="L6815" s="12" t="str">
        <f>VLOOKUP(D6815,accounts!A:G,6)</f>
        <v>United States</v>
      </c>
      <c r="M6815" s="12" t="str">
        <f>VLOOKUP(D6815,accounts!A:B,2)</f>
        <v>software</v>
      </c>
      <c r="N6815" s="12" t="str">
        <f t="shared" si="26"/>
        <v>Oct 2017</v>
      </c>
      <c r="O6815" s="12" t="str">
        <f t="shared" si="761"/>
        <v>Oct 2017</v>
      </c>
      <c r="P6815" s="12">
        <f>VLOOKUP(D6815,accounts!A:G,4)</f>
        <v>2714.9</v>
      </c>
      <c r="Q6815" s="12">
        <f t="shared" si="762"/>
        <v>0</v>
      </c>
    </row>
    <row r="6816">
      <c r="A6816" s="14" t="s">
        <v>6995</v>
      </c>
      <c r="B6816" s="14" t="s">
        <v>42</v>
      </c>
      <c r="C6816" s="14" t="s">
        <v>21</v>
      </c>
      <c r="D6816" s="14" t="s">
        <v>98</v>
      </c>
      <c r="E6816" s="14" t="s">
        <v>5</v>
      </c>
      <c r="F6816" s="15">
        <v>43037.0</v>
      </c>
      <c r="G6816" s="15">
        <v>43099.0</v>
      </c>
      <c r="H6816" s="14">
        <v>2931.0</v>
      </c>
      <c r="I6816" s="12">
        <f>VLOOKUP(C6816, products!$A$1:$C$8, 3, FALSE)</f>
        <v>3393</v>
      </c>
      <c r="J6816" s="12" t="str">
        <f>VLOOKUP(B6816,sales_teams!A:C,3)</f>
        <v>East</v>
      </c>
      <c r="K6816" s="12" t="str">
        <f>VLOOKUP(B6816,sales_teams!A:C,2)</f>
        <v>Rocco Neubert</v>
      </c>
      <c r="L6816" s="12" t="str">
        <f>VLOOKUP(D6816,accounts!A:G,6)</f>
        <v>United States</v>
      </c>
      <c r="M6816" s="12" t="str">
        <f>VLOOKUP(D6816,accounts!A:B,2)</f>
        <v>retail</v>
      </c>
      <c r="N6816" s="12" t="str">
        <f t="shared" si="26"/>
        <v>Oct 2017</v>
      </c>
      <c r="O6816" s="12" t="str">
        <f t="shared" si="761"/>
        <v>Dec 2017</v>
      </c>
      <c r="P6816" s="12">
        <f>VLOOKUP(D6816,accounts!A:G,4)</f>
        <v>718.62</v>
      </c>
      <c r="Q6816" s="12">
        <f t="shared" si="762"/>
        <v>61</v>
      </c>
    </row>
    <row r="6817">
      <c r="A6817" s="14" t="s">
        <v>6996</v>
      </c>
      <c r="B6817" s="14" t="s">
        <v>45</v>
      </c>
      <c r="C6817" s="14" t="s">
        <v>19</v>
      </c>
      <c r="D6817" s="14" t="s">
        <v>119</v>
      </c>
      <c r="E6817" s="14" t="s">
        <v>5</v>
      </c>
      <c r="F6817" s="15">
        <v>43037.0</v>
      </c>
      <c r="G6817" s="15">
        <v>43039.0</v>
      </c>
      <c r="H6817" s="14">
        <v>62.0</v>
      </c>
      <c r="I6817" s="12">
        <f>VLOOKUP(C6817, products!$A$1:$C$8, 3, FALSE)</f>
        <v>55</v>
      </c>
      <c r="J6817" s="12" t="str">
        <f>VLOOKUP(B6817,sales_teams!A:C,3)</f>
        <v>East</v>
      </c>
      <c r="K6817" s="12" t="str">
        <f>VLOOKUP(B6817,sales_teams!A:C,2)</f>
        <v>Rocco Neubert</v>
      </c>
      <c r="L6817" s="12" t="str">
        <f>VLOOKUP(D6817,accounts!A:G,6)</f>
        <v>Philipines</v>
      </c>
      <c r="M6817" s="12" t="str">
        <f>VLOOKUP(D6817,accounts!A:B,2)</f>
        <v>medical</v>
      </c>
      <c r="N6817" s="12" t="str">
        <f t="shared" si="26"/>
        <v>Oct 2017</v>
      </c>
      <c r="O6817" s="12" t="str">
        <f t="shared" si="761"/>
        <v>Oct 2017</v>
      </c>
      <c r="P6817" s="12">
        <f>VLOOKUP(D6817,accounts!A:G,4)</f>
        <v>587.34</v>
      </c>
      <c r="Q6817" s="12">
        <f t="shared" si="762"/>
        <v>0</v>
      </c>
    </row>
    <row r="6818">
      <c r="A6818" s="14" t="s">
        <v>6997</v>
      </c>
      <c r="B6818" s="14" t="s">
        <v>56</v>
      </c>
      <c r="C6818" s="14" t="s">
        <v>21</v>
      </c>
      <c r="D6818" s="14" t="s">
        <v>65</v>
      </c>
      <c r="E6818" s="14" t="s">
        <v>26</v>
      </c>
      <c r="F6818" s="15">
        <v>43037.0</v>
      </c>
      <c r="G6818" s="15">
        <v>43042.0</v>
      </c>
      <c r="H6818" s="14">
        <v>0.0</v>
      </c>
      <c r="I6818" s="12">
        <f>VLOOKUP(C6818, products!$A$1:$C$8, 3, FALSE)</f>
        <v>3393</v>
      </c>
      <c r="J6818" s="12" t="str">
        <f>VLOOKUP(B6818,sales_teams!A:C,3)</f>
        <v>West</v>
      </c>
      <c r="K6818" s="12" t="str">
        <f>VLOOKUP(B6818,sales_teams!A:C,2)</f>
        <v>Summer Sewald</v>
      </c>
      <c r="L6818" s="12" t="str">
        <f>VLOOKUP(D6818,accounts!A:G,6)</f>
        <v>United States</v>
      </c>
      <c r="M6818" s="12" t="str">
        <f>VLOOKUP(D6818,accounts!A:B,2)</f>
        <v>technolgy</v>
      </c>
      <c r="N6818" s="12" t="str">
        <f t="shared" si="26"/>
        <v>Oct 2017</v>
      </c>
      <c r="O6818" s="12" t="str">
        <f t="shared" si="761"/>
        <v>Nov 2017</v>
      </c>
      <c r="P6818" s="12">
        <f>VLOOKUP(D6818,accounts!A:G,4)</f>
        <v>7708.38</v>
      </c>
      <c r="Q6818" s="12">
        <f t="shared" si="762"/>
        <v>31</v>
      </c>
    </row>
    <row r="6819">
      <c r="A6819" s="14" t="s">
        <v>6998</v>
      </c>
      <c r="B6819" s="14" t="s">
        <v>61</v>
      </c>
      <c r="C6819" s="14" t="s">
        <v>17</v>
      </c>
      <c r="D6819" s="14" t="s">
        <v>116</v>
      </c>
      <c r="E6819" s="14" t="s">
        <v>5</v>
      </c>
      <c r="F6819" s="15">
        <v>43037.0</v>
      </c>
      <c r="G6819" s="15">
        <v>43039.0</v>
      </c>
      <c r="H6819" s="14">
        <v>4178.0</v>
      </c>
      <c r="I6819" s="12">
        <f>VLOOKUP(C6819, products!$A$1:$C$8, 3, FALSE)</f>
        <v>4821</v>
      </c>
      <c r="J6819" s="12" t="str">
        <f>VLOOKUP(B6819,sales_teams!A:C,3)</f>
        <v>West</v>
      </c>
      <c r="K6819" s="12" t="str">
        <f>VLOOKUP(B6819,sales_teams!A:C,2)</f>
        <v>Summer Sewald</v>
      </c>
      <c r="L6819" s="12" t="str">
        <f>VLOOKUP(D6819,accounts!A:G,6)</f>
        <v>United States</v>
      </c>
      <c r="M6819" s="12" t="str">
        <f>VLOOKUP(D6819,accounts!A:B,2)</f>
        <v>services</v>
      </c>
      <c r="N6819" s="12" t="str">
        <f t="shared" si="26"/>
        <v>Oct 2017</v>
      </c>
      <c r="O6819" s="12" t="str">
        <f t="shared" si="761"/>
        <v>Oct 2017</v>
      </c>
      <c r="P6819" s="12">
        <f>VLOOKUP(D6819,accounts!A:G,4)</f>
        <v>692.19</v>
      </c>
      <c r="Q6819" s="12">
        <f t="shared" si="762"/>
        <v>0</v>
      </c>
    </row>
    <row r="6820">
      <c r="A6820" s="14" t="s">
        <v>6999</v>
      </c>
      <c r="B6820" s="14" t="s">
        <v>34</v>
      </c>
      <c r="C6820" s="14" t="s">
        <v>17</v>
      </c>
      <c r="D6820" s="14" t="s">
        <v>118</v>
      </c>
      <c r="E6820" s="14" t="s">
        <v>5</v>
      </c>
      <c r="F6820" s="15">
        <v>43038.0</v>
      </c>
      <c r="G6820" s="15">
        <v>43043.0</v>
      </c>
      <c r="H6820" s="14">
        <v>5239.0</v>
      </c>
      <c r="I6820" s="12">
        <f>VLOOKUP(C6820, products!$A$1:$C$8, 3, FALSE)</f>
        <v>4821</v>
      </c>
      <c r="J6820" s="12" t="str">
        <f>VLOOKUP(B6820,sales_teams!A:C,3)</f>
        <v>Central</v>
      </c>
      <c r="K6820" s="12" t="str">
        <f>VLOOKUP(B6820,sales_teams!A:C,2)</f>
        <v>Dustin Brinkmann</v>
      </c>
      <c r="L6820" s="12" t="str">
        <f>VLOOKUP(D6820,accounts!A:G,6)</f>
        <v>United States</v>
      </c>
      <c r="M6820" s="12" t="str">
        <f>VLOOKUP(D6820,accounts!A:B,2)</f>
        <v>retail</v>
      </c>
      <c r="N6820" s="12" t="str">
        <f t="shared" si="26"/>
        <v>Oct 2017</v>
      </c>
      <c r="O6820" s="12" t="str">
        <f t="shared" si="761"/>
        <v>Nov 2017</v>
      </c>
      <c r="P6820" s="12">
        <f>VLOOKUP(D6820,accounts!A:G,4)</f>
        <v>702.72</v>
      </c>
      <c r="Q6820" s="12">
        <f t="shared" si="762"/>
        <v>31</v>
      </c>
    </row>
    <row r="6821">
      <c r="A6821" s="14" t="s">
        <v>7000</v>
      </c>
      <c r="B6821" s="14" t="s">
        <v>37</v>
      </c>
      <c r="C6821" s="14" t="s">
        <v>18</v>
      </c>
      <c r="D6821" s="14" t="s">
        <v>114</v>
      </c>
      <c r="E6821" s="14" t="s">
        <v>25</v>
      </c>
      <c r="F6821" s="15">
        <v>43038.0</v>
      </c>
      <c r="G6821" s="17"/>
      <c r="I6821" s="12">
        <f>VLOOKUP(C6821, products!$A$1:$C$8, 3, FALSE)</f>
        <v>1096</v>
      </c>
      <c r="J6821" s="12" t="str">
        <f>VLOOKUP(B6821,sales_teams!A:C,3)</f>
        <v>East</v>
      </c>
      <c r="K6821" s="12" t="str">
        <f>VLOOKUP(B6821,sales_teams!A:C,2)</f>
        <v>Rocco Neubert</v>
      </c>
      <c r="L6821" s="12" t="str">
        <f>VLOOKUP(D6821,accounts!A:G,6)</f>
        <v>United States</v>
      </c>
      <c r="M6821" s="12" t="str">
        <f>VLOOKUP(D6821,accounts!A:B,2)</f>
        <v>technolgy</v>
      </c>
      <c r="N6821" s="12" t="str">
        <f t="shared" si="26"/>
        <v>Oct 2017</v>
      </c>
      <c r="P6821" s="12">
        <f>VLOOKUP(D6821,accounts!A:G,4)</f>
        <v>1100.04</v>
      </c>
    </row>
    <row r="6822">
      <c r="A6822" s="14" t="s">
        <v>7001</v>
      </c>
      <c r="B6822" s="14" t="s">
        <v>42</v>
      </c>
      <c r="C6822" s="14" t="s">
        <v>22</v>
      </c>
      <c r="D6822" s="14" t="s">
        <v>70</v>
      </c>
      <c r="E6822" s="14" t="s">
        <v>5</v>
      </c>
      <c r="F6822" s="15">
        <v>43038.0</v>
      </c>
      <c r="G6822" s="15">
        <v>43050.0</v>
      </c>
      <c r="H6822" s="14">
        <v>539.0</v>
      </c>
      <c r="I6822" s="12">
        <f>VLOOKUP(C6822, products!$A$1:$C$8, 3, FALSE)</f>
        <v>550</v>
      </c>
      <c r="J6822" s="12" t="str">
        <f>VLOOKUP(B6822,sales_teams!A:C,3)</f>
        <v>East</v>
      </c>
      <c r="K6822" s="12" t="str">
        <f>VLOOKUP(B6822,sales_teams!A:C,2)</f>
        <v>Rocco Neubert</v>
      </c>
      <c r="L6822" s="12" t="str">
        <f>VLOOKUP(D6822,accounts!A:G,6)</f>
        <v>United States</v>
      </c>
      <c r="M6822" s="12" t="str">
        <f>VLOOKUP(D6822,accounts!A:B,2)</f>
        <v>telecommunications</v>
      </c>
      <c r="N6822" s="12" t="str">
        <f t="shared" si="26"/>
        <v>Oct 2017</v>
      </c>
      <c r="O6822" s="12" t="str">
        <f t="shared" ref="O6822:O6868" si="763">TEXT(G6822,"mmm yyy")</f>
        <v>Nov 2017</v>
      </c>
      <c r="P6822" s="12">
        <f>VLOOKUP(D6822,accounts!A:G,4)</f>
        <v>5266.09</v>
      </c>
      <c r="Q6822" s="12">
        <f t="shared" ref="Q6822:Q6868" si="764">O6822-N6822</f>
        <v>31</v>
      </c>
    </row>
    <row r="6823">
      <c r="A6823" s="14" t="s">
        <v>7002</v>
      </c>
      <c r="B6823" s="14" t="s">
        <v>45</v>
      </c>
      <c r="C6823" s="14" t="s">
        <v>18</v>
      </c>
      <c r="D6823" s="14" t="s">
        <v>79</v>
      </c>
      <c r="E6823" s="14" t="s">
        <v>5</v>
      </c>
      <c r="F6823" s="15">
        <v>43038.0</v>
      </c>
      <c r="G6823" s="15">
        <v>43039.0</v>
      </c>
      <c r="H6823" s="14">
        <v>973.0</v>
      </c>
      <c r="I6823" s="12">
        <f>VLOOKUP(C6823, products!$A$1:$C$8, 3, FALSE)</f>
        <v>1096</v>
      </c>
      <c r="J6823" s="12" t="str">
        <f>VLOOKUP(B6823,sales_teams!A:C,3)</f>
        <v>East</v>
      </c>
      <c r="K6823" s="12" t="str">
        <f>VLOOKUP(B6823,sales_teams!A:C,2)</f>
        <v>Rocco Neubert</v>
      </c>
      <c r="L6823" s="12" t="str">
        <f>VLOOKUP(D6823,accounts!A:G,6)</f>
        <v>Panama</v>
      </c>
      <c r="M6823" s="12" t="str">
        <f>VLOOKUP(D6823,accounts!A:B,2)</f>
        <v>technolgy</v>
      </c>
      <c r="N6823" s="12" t="str">
        <f t="shared" si="26"/>
        <v>Oct 2017</v>
      </c>
      <c r="O6823" s="12" t="str">
        <f t="shared" si="763"/>
        <v>Oct 2017</v>
      </c>
      <c r="P6823" s="12">
        <f>VLOOKUP(D6823,accounts!A:G,4)</f>
        <v>2938.67</v>
      </c>
      <c r="Q6823" s="12">
        <f t="shared" si="764"/>
        <v>0</v>
      </c>
    </row>
    <row r="6824">
      <c r="A6824" s="14" t="s">
        <v>7003</v>
      </c>
      <c r="B6824" s="14" t="s">
        <v>48</v>
      </c>
      <c r="C6824" s="14" t="s">
        <v>19</v>
      </c>
      <c r="D6824" s="14" t="s">
        <v>142</v>
      </c>
      <c r="E6824" s="14" t="s">
        <v>26</v>
      </c>
      <c r="F6824" s="15">
        <v>43038.0</v>
      </c>
      <c r="G6824" s="15">
        <v>43039.0</v>
      </c>
      <c r="H6824" s="14">
        <v>0.0</v>
      </c>
      <c r="I6824" s="12">
        <f>VLOOKUP(C6824, products!$A$1:$C$8, 3, FALSE)</f>
        <v>55</v>
      </c>
      <c r="J6824" s="12" t="str">
        <f>VLOOKUP(B6824,sales_teams!A:C,3)</f>
        <v>East</v>
      </c>
      <c r="K6824" s="12" t="str">
        <f>VLOOKUP(B6824,sales_teams!A:C,2)</f>
        <v>Rocco Neubert</v>
      </c>
      <c r="L6824" s="12" t="str">
        <f>VLOOKUP(D6824,accounts!A:G,6)</f>
        <v>United States</v>
      </c>
      <c r="M6824" s="12" t="str">
        <f>VLOOKUP(D6824,accounts!A:B,2)</f>
        <v>employment</v>
      </c>
      <c r="N6824" s="12" t="str">
        <f t="shared" si="26"/>
        <v>Oct 2017</v>
      </c>
      <c r="O6824" s="12" t="str">
        <f t="shared" si="763"/>
        <v>Oct 2017</v>
      </c>
      <c r="P6824" s="12">
        <f>VLOOKUP(D6824,accounts!A:G,4)</f>
        <v>291.27</v>
      </c>
      <c r="Q6824" s="12">
        <f t="shared" si="764"/>
        <v>0</v>
      </c>
    </row>
    <row r="6825">
      <c r="A6825" s="14" t="s">
        <v>7004</v>
      </c>
      <c r="B6825" s="14" t="s">
        <v>54</v>
      </c>
      <c r="C6825" s="14" t="s">
        <v>20</v>
      </c>
      <c r="D6825" s="14" t="s">
        <v>96</v>
      </c>
      <c r="E6825" s="14" t="s">
        <v>26</v>
      </c>
      <c r="F6825" s="15">
        <v>43038.0</v>
      </c>
      <c r="G6825" s="15">
        <v>43039.0</v>
      </c>
      <c r="H6825" s="14">
        <v>0.0</v>
      </c>
      <c r="I6825" s="12">
        <f>VLOOKUP(C6825, products!$A$1:$C$8, 3, FALSE)</f>
        <v>5482</v>
      </c>
      <c r="J6825" s="12" t="str">
        <f>VLOOKUP(B6825,sales_teams!A:C,3)</f>
        <v>West</v>
      </c>
      <c r="K6825" s="12" t="str">
        <f>VLOOKUP(B6825,sales_teams!A:C,2)</f>
        <v>Summer Sewald</v>
      </c>
      <c r="L6825" s="12" t="str">
        <f>VLOOKUP(D6825,accounts!A:G,6)</f>
        <v>Japan</v>
      </c>
      <c r="M6825" s="12" t="str">
        <f>VLOOKUP(D6825,accounts!A:B,2)</f>
        <v>retail</v>
      </c>
      <c r="N6825" s="12" t="str">
        <f t="shared" si="26"/>
        <v>Oct 2017</v>
      </c>
      <c r="O6825" s="12" t="str">
        <f t="shared" si="763"/>
        <v>Oct 2017</v>
      </c>
      <c r="P6825" s="12">
        <f>VLOOKUP(D6825,accounts!A:G,4)</f>
        <v>5158.71</v>
      </c>
      <c r="Q6825" s="12">
        <f t="shared" si="764"/>
        <v>0</v>
      </c>
    </row>
    <row r="6826">
      <c r="A6826" s="14" t="s">
        <v>7005</v>
      </c>
      <c r="B6826" s="14" t="s">
        <v>58</v>
      </c>
      <c r="C6826" s="14" t="s">
        <v>22</v>
      </c>
      <c r="D6826" s="14" t="s">
        <v>65</v>
      </c>
      <c r="E6826" s="14" t="s">
        <v>5</v>
      </c>
      <c r="F6826" s="15">
        <v>43038.0</v>
      </c>
      <c r="G6826" s="15">
        <v>43043.0</v>
      </c>
      <c r="H6826" s="14">
        <v>622.0</v>
      </c>
      <c r="I6826" s="12">
        <f>VLOOKUP(C6826, products!$A$1:$C$8, 3, FALSE)</f>
        <v>550</v>
      </c>
      <c r="J6826" s="12" t="str">
        <f>VLOOKUP(B6826,sales_teams!A:C,3)</f>
        <v>West</v>
      </c>
      <c r="K6826" s="12" t="str">
        <f>VLOOKUP(B6826,sales_teams!A:C,2)</f>
        <v>Summer Sewald</v>
      </c>
      <c r="L6826" s="12" t="str">
        <f>VLOOKUP(D6826,accounts!A:G,6)</f>
        <v>United States</v>
      </c>
      <c r="M6826" s="12" t="str">
        <f>VLOOKUP(D6826,accounts!A:B,2)</f>
        <v>technolgy</v>
      </c>
      <c r="N6826" s="12" t="str">
        <f t="shared" si="26"/>
        <v>Oct 2017</v>
      </c>
      <c r="O6826" s="12" t="str">
        <f t="shared" si="763"/>
        <v>Nov 2017</v>
      </c>
      <c r="P6826" s="12">
        <f>VLOOKUP(D6826,accounts!A:G,4)</f>
        <v>7708.38</v>
      </c>
      <c r="Q6826" s="12">
        <f t="shared" si="764"/>
        <v>31</v>
      </c>
    </row>
    <row r="6827">
      <c r="A6827" s="14" t="s">
        <v>7006</v>
      </c>
      <c r="B6827" s="14" t="s">
        <v>61</v>
      </c>
      <c r="C6827" s="14" t="s">
        <v>18</v>
      </c>
      <c r="D6827" s="14" t="s">
        <v>110</v>
      </c>
      <c r="E6827" s="14" t="s">
        <v>26</v>
      </c>
      <c r="F6827" s="15">
        <v>43038.0</v>
      </c>
      <c r="G6827" s="15">
        <v>43054.0</v>
      </c>
      <c r="H6827" s="14">
        <v>0.0</v>
      </c>
      <c r="I6827" s="12">
        <f>VLOOKUP(C6827, products!$A$1:$C$8, 3, FALSE)</f>
        <v>1096</v>
      </c>
      <c r="J6827" s="12" t="str">
        <f>VLOOKUP(B6827,sales_teams!A:C,3)</f>
        <v>West</v>
      </c>
      <c r="K6827" s="12" t="str">
        <f>VLOOKUP(B6827,sales_teams!A:C,2)</f>
        <v>Summer Sewald</v>
      </c>
      <c r="L6827" s="12" t="str">
        <f>VLOOKUP(D6827,accounts!A:G,6)</f>
        <v>Poland</v>
      </c>
      <c r="M6827" s="12" t="str">
        <f>VLOOKUP(D6827,accounts!A:B,2)</f>
        <v>marketing</v>
      </c>
      <c r="N6827" s="12" t="str">
        <f t="shared" si="26"/>
        <v>Oct 2017</v>
      </c>
      <c r="O6827" s="12" t="str">
        <f t="shared" si="763"/>
        <v>Nov 2017</v>
      </c>
      <c r="P6827" s="12">
        <f>VLOOKUP(D6827,accounts!A:G,4)</f>
        <v>894.37</v>
      </c>
      <c r="Q6827" s="12">
        <f t="shared" si="764"/>
        <v>31</v>
      </c>
    </row>
    <row r="6828">
      <c r="A6828" s="14" t="s">
        <v>7007</v>
      </c>
      <c r="B6828" s="14" t="s">
        <v>32</v>
      </c>
      <c r="C6828" s="14" t="s">
        <v>19</v>
      </c>
      <c r="D6828" s="14" t="s">
        <v>73</v>
      </c>
      <c r="E6828" s="14" t="s">
        <v>26</v>
      </c>
      <c r="F6828" s="15">
        <v>43039.0</v>
      </c>
      <c r="G6828" s="15">
        <v>43049.0</v>
      </c>
      <c r="H6828" s="14">
        <v>0.0</v>
      </c>
      <c r="I6828" s="12">
        <f>VLOOKUP(C6828, products!$A$1:$C$8, 3, FALSE)</f>
        <v>55</v>
      </c>
      <c r="J6828" s="12" t="str">
        <f>VLOOKUP(B6828,sales_teams!A:C,3)</f>
        <v>Central</v>
      </c>
      <c r="K6828" s="12" t="str">
        <f>VLOOKUP(B6828,sales_teams!A:C,2)</f>
        <v>Dustin Brinkmann</v>
      </c>
      <c r="L6828" s="12" t="str">
        <f>VLOOKUP(D6828,accounts!A:G,6)</f>
        <v>United States</v>
      </c>
      <c r="M6828" s="12" t="str">
        <f>VLOOKUP(D6828,accounts!A:B,2)</f>
        <v>medical</v>
      </c>
      <c r="N6828" s="12" t="str">
        <f t="shared" si="26"/>
        <v>Oct 2017</v>
      </c>
      <c r="O6828" s="12" t="str">
        <f t="shared" si="763"/>
        <v>Nov 2017</v>
      </c>
      <c r="P6828" s="12">
        <f>VLOOKUP(D6828,accounts!A:G,4)</f>
        <v>3178.24</v>
      </c>
      <c r="Q6828" s="12">
        <f t="shared" si="764"/>
        <v>31</v>
      </c>
    </row>
    <row r="6829">
      <c r="A6829" s="14" t="s">
        <v>7008</v>
      </c>
      <c r="B6829" s="14" t="s">
        <v>33</v>
      </c>
      <c r="C6829" s="14" t="s">
        <v>21</v>
      </c>
      <c r="D6829" s="14" t="s">
        <v>66</v>
      </c>
      <c r="E6829" s="14" t="s">
        <v>5</v>
      </c>
      <c r="F6829" s="15">
        <v>43039.0</v>
      </c>
      <c r="G6829" s="15">
        <v>43046.0</v>
      </c>
      <c r="H6829" s="14">
        <v>4172.0</v>
      </c>
      <c r="I6829" s="12">
        <f>VLOOKUP(C6829, products!$A$1:$C$8, 3, FALSE)</f>
        <v>3393</v>
      </c>
      <c r="J6829" s="12" t="str">
        <f>VLOOKUP(B6829,sales_teams!A:C,3)</f>
        <v>Central</v>
      </c>
      <c r="K6829" s="12" t="str">
        <f>VLOOKUP(B6829,sales_teams!A:C,2)</f>
        <v>Dustin Brinkmann</v>
      </c>
      <c r="L6829" s="12" t="str">
        <f>VLOOKUP(D6829,accounts!A:G,6)</f>
        <v>United States</v>
      </c>
      <c r="M6829" s="12" t="str">
        <f>VLOOKUP(D6829,accounts!A:B,2)</f>
        <v>medical</v>
      </c>
      <c r="N6829" s="12" t="str">
        <f t="shared" si="26"/>
        <v>Oct 2017</v>
      </c>
      <c r="O6829" s="12" t="str">
        <f t="shared" si="763"/>
        <v>Nov 2017</v>
      </c>
      <c r="P6829" s="12">
        <f>VLOOKUP(D6829,accounts!A:G,4)</f>
        <v>4.54</v>
      </c>
      <c r="Q6829" s="12">
        <f t="shared" si="764"/>
        <v>31</v>
      </c>
    </row>
    <row r="6830">
      <c r="A6830" s="14" t="s">
        <v>7009</v>
      </c>
      <c r="B6830" s="14" t="s">
        <v>34</v>
      </c>
      <c r="C6830" s="14" t="s">
        <v>17</v>
      </c>
      <c r="D6830" s="14" t="s">
        <v>78</v>
      </c>
      <c r="E6830" s="14" t="s">
        <v>5</v>
      </c>
      <c r="F6830" s="15">
        <v>43039.0</v>
      </c>
      <c r="G6830" s="15">
        <v>43053.0</v>
      </c>
      <c r="H6830" s="14">
        <v>4529.0</v>
      </c>
      <c r="I6830" s="12">
        <f>VLOOKUP(C6830, products!$A$1:$C$8, 3, FALSE)</f>
        <v>4821</v>
      </c>
      <c r="J6830" s="12" t="str">
        <f>VLOOKUP(B6830,sales_teams!A:C,3)</f>
        <v>Central</v>
      </c>
      <c r="K6830" s="12" t="str">
        <f>VLOOKUP(B6830,sales_teams!A:C,2)</f>
        <v>Dustin Brinkmann</v>
      </c>
      <c r="L6830" s="12" t="str">
        <f>VLOOKUP(D6830,accounts!A:G,6)</f>
        <v>United States</v>
      </c>
      <c r="M6830" s="12" t="str">
        <f>VLOOKUP(D6830,accounts!A:B,2)</f>
        <v>finance</v>
      </c>
      <c r="N6830" s="12" t="str">
        <f t="shared" si="26"/>
        <v>Oct 2017</v>
      </c>
      <c r="O6830" s="12" t="str">
        <f t="shared" si="763"/>
        <v>Nov 2017</v>
      </c>
      <c r="P6830" s="12">
        <f>VLOOKUP(D6830,accounts!A:G,4)</f>
        <v>2022.14</v>
      </c>
      <c r="Q6830" s="12">
        <f t="shared" si="764"/>
        <v>31</v>
      </c>
    </row>
    <row r="6831">
      <c r="A6831" s="14" t="s">
        <v>7010</v>
      </c>
      <c r="B6831" s="14" t="s">
        <v>34</v>
      </c>
      <c r="C6831" s="14" t="s">
        <v>21</v>
      </c>
      <c r="D6831" s="14" t="s">
        <v>65</v>
      </c>
      <c r="E6831" s="14" t="s">
        <v>5</v>
      </c>
      <c r="F6831" s="15">
        <v>43039.0</v>
      </c>
      <c r="G6831" s="15">
        <v>43079.0</v>
      </c>
      <c r="H6831" s="14">
        <v>2695.0</v>
      </c>
      <c r="I6831" s="12">
        <f>VLOOKUP(C6831, products!$A$1:$C$8, 3, FALSE)</f>
        <v>3393</v>
      </c>
      <c r="J6831" s="12" t="str">
        <f>VLOOKUP(B6831,sales_teams!A:C,3)</f>
        <v>Central</v>
      </c>
      <c r="K6831" s="12" t="str">
        <f>VLOOKUP(B6831,sales_teams!A:C,2)</f>
        <v>Dustin Brinkmann</v>
      </c>
      <c r="L6831" s="12" t="str">
        <f>VLOOKUP(D6831,accounts!A:G,6)</f>
        <v>United States</v>
      </c>
      <c r="M6831" s="12" t="str">
        <f>VLOOKUP(D6831,accounts!A:B,2)</f>
        <v>technolgy</v>
      </c>
      <c r="N6831" s="12" t="str">
        <f t="shared" si="26"/>
        <v>Oct 2017</v>
      </c>
      <c r="O6831" s="12" t="str">
        <f t="shared" si="763"/>
        <v>Dec 2017</v>
      </c>
      <c r="P6831" s="12">
        <f>VLOOKUP(D6831,accounts!A:G,4)</f>
        <v>7708.38</v>
      </c>
      <c r="Q6831" s="12">
        <f t="shared" si="764"/>
        <v>61</v>
      </c>
    </row>
    <row r="6832">
      <c r="A6832" s="14" t="s">
        <v>7011</v>
      </c>
      <c r="B6832" s="14" t="s">
        <v>38</v>
      </c>
      <c r="C6832" s="14" t="s">
        <v>17</v>
      </c>
      <c r="D6832" s="14" t="s">
        <v>98</v>
      </c>
      <c r="E6832" s="14" t="s">
        <v>26</v>
      </c>
      <c r="F6832" s="15">
        <v>43039.0</v>
      </c>
      <c r="G6832" s="15">
        <v>43091.0</v>
      </c>
      <c r="H6832" s="14">
        <v>0.0</v>
      </c>
      <c r="I6832" s="12">
        <f>VLOOKUP(C6832, products!$A$1:$C$8, 3, FALSE)</f>
        <v>4821</v>
      </c>
      <c r="J6832" s="12" t="str">
        <f>VLOOKUP(B6832,sales_teams!A:C,3)</f>
        <v>East</v>
      </c>
      <c r="K6832" s="12" t="str">
        <f>VLOOKUP(B6832,sales_teams!A:C,2)</f>
        <v>Rocco Neubert</v>
      </c>
      <c r="L6832" s="12" t="str">
        <f>VLOOKUP(D6832,accounts!A:G,6)</f>
        <v>United States</v>
      </c>
      <c r="M6832" s="12" t="str">
        <f>VLOOKUP(D6832,accounts!A:B,2)</f>
        <v>retail</v>
      </c>
      <c r="N6832" s="12" t="str">
        <f t="shared" si="26"/>
        <v>Oct 2017</v>
      </c>
      <c r="O6832" s="12" t="str">
        <f t="shared" si="763"/>
        <v>Dec 2017</v>
      </c>
      <c r="P6832" s="12">
        <f>VLOOKUP(D6832,accounts!A:G,4)</f>
        <v>718.62</v>
      </c>
      <c r="Q6832" s="12">
        <f t="shared" si="764"/>
        <v>61</v>
      </c>
    </row>
    <row r="6833">
      <c r="A6833" s="14" t="s">
        <v>7012</v>
      </c>
      <c r="B6833" s="14" t="s">
        <v>38</v>
      </c>
      <c r="C6833" s="14" t="s">
        <v>17</v>
      </c>
      <c r="D6833" s="14" t="s">
        <v>95</v>
      </c>
      <c r="E6833" s="14" t="s">
        <v>26</v>
      </c>
      <c r="F6833" s="15">
        <v>43039.0</v>
      </c>
      <c r="G6833" s="15">
        <v>43049.0</v>
      </c>
      <c r="H6833" s="14">
        <v>0.0</v>
      </c>
      <c r="I6833" s="12">
        <f>VLOOKUP(C6833, products!$A$1:$C$8, 3, FALSE)</f>
        <v>4821</v>
      </c>
      <c r="J6833" s="12" t="str">
        <f>VLOOKUP(B6833,sales_teams!A:C,3)</f>
        <v>East</v>
      </c>
      <c r="K6833" s="12" t="str">
        <f>VLOOKUP(B6833,sales_teams!A:C,2)</f>
        <v>Rocco Neubert</v>
      </c>
      <c r="L6833" s="12" t="str">
        <f>VLOOKUP(D6833,accounts!A:G,6)</f>
        <v>United States</v>
      </c>
      <c r="M6833" s="12" t="str">
        <f>VLOOKUP(D6833,accounts!A:B,2)</f>
        <v>technolgy</v>
      </c>
      <c r="N6833" s="12" t="str">
        <f t="shared" si="26"/>
        <v>Oct 2017</v>
      </c>
      <c r="O6833" s="12" t="str">
        <f t="shared" si="763"/>
        <v>Nov 2017</v>
      </c>
      <c r="P6833" s="12">
        <f>VLOOKUP(D6833,accounts!A:G,4)</f>
        <v>1520.66</v>
      </c>
      <c r="Q6833" s="12">
        <f t="shared" si="764"/>
        <v>31</v>
      </c>
    </row>
    <row r="6834">
      <c r="A6834" s="14" t="s">
        <v>7013</v>
      </c>
      <c r="B6834" s="14" t="s">
        <v>39</v>
      </c>
      <c r="C6834" s="14" t="s">
        <v>22</v>
      </c>
      <c r="D6834" s="14" t="s">
        <v>96</v>
      </c>
      <c r="E6834" s="14" t="s">
        <v>5</v>
      </c>
      <c r="F6834" s="15">
        <v>43039.0</v>
      </c>
      <c r="G6834" s="15">
        <v>43048.0</v>
      </c>
      <c r="H6834" s="14">
        <v>486.0</v>
      </c>
      <c r="I6834" s="12">
        <f>VLOOKUP(C6834, products!$A$1:$C$8, 3, FALSE)</f>
        <v>550</v>
      </c>
      <c r="J6834" s="12" t="str">
        <f>VLOOKUP(B6834,sales_teams!A:C,3)</f>
        <v>East</v>
      </c>
      <c r="K6834" s="12" t="str">
        <f>VLOOKUP(B6834,sales_teams!A:C,2)</f>
        <v>Rocco Neubert</v>
      </c>
      <c r="L6834" s="12" t="str">
        <f>VLOOKUP(D6834,accounts!A:G,6)</f>
        <v>Japan</v>
      </c>
      <c r="M6834" s="12" t="str">
        <f>VLOOKUP(D6834,accounts!A:B,2)</f>
        <v>retail</v>
      </c>
      <c r="N6834" s="12" t="str">
        <f t="shared" si="26"/>
        <v>Oct 2017</v>
      </c>
      <c r="O6834" s="12" t="str">
        <f t="shared" si="763"/>
        <v>Nov 2017</v>
      </c>
      <c r="P6834" s="12">
        <f>VLOOKUP(D6834,accounts!A:G,4)</f>
        <v>5158.71</v>
      </c>
      <c r="Q6834" s="12">
        <f t="shared" si="764"/>
        <v>31</v>
      </c>
    </row>
    <row r="6835">
      <c r="A6835" s="14" t="s">
        <v>7014</v>
      </c>
      <c r="B6835" s="14" t="s">
        <v>39</v>
      </c>
      <c r="C6835" s="14" t="s">
        <v>22</v>
      </c>
      <c r="D6835" s="14" t="s">
        <v>77</v>
      </c>
      <c r="E6835" s="14" t="s">
        <v>5</v>
      </c>
      <c r="F6835" s="15">
        <v>43039.0</v>
      </c>
      <c r="G6835" s="15">
        <v>43047.0</v>
      </c>
      <c r="H6835" s="14">
        <v>450.0</v>
      </c>
      <c r="I6835" s="12">
        <f>VLOOKUP(C6835, products!$A$1:$C$8, 3, FALSE)</f>
        <v>550</v>
      </c>
      <c r="J6835" s="12" t="str">
        <f>VLOOKUP(B6835,sales_teams!A:C,3)</f>
        <v>East</v>
      </c>
      <c r="K6835" s="12" t="str">
        <f>VLOOKUP(B6835,sales_teams!A:C,2)</f>
        <v>Rocco Neubert</v>
      </c>
      <c r="L6835" s="12" t="str">
        <f>VLOOKUP(D6835,accounts!A:G,6)</f>
        <v>United States</v>
      </c>
      <c r="M6835" s="12" t="str">
        <f>VLOOKUP(D6835,accounts!A:B,2)</f>
        <v>retail</v>
      </c>
      <c r="N6835" s="12" t="str">
        <f t="shared" si="26"/>
        <v>Oct 2017</v>
      </c>
      <c r="O6835" s="12" t="str">
        <f t="shared" si="763"/>
        <v>Nov 2017</v>
      </c>
      <c r="P6835" s="12">
        <f>VLOOKUP(D6835,accounts!A:G,4)</f>
        <v>1419.98</v>
      </c>
      <c r="Q6835" s="12">
        <f t="shared" si="764"/>
        <v>31</v>
      </c>
    </row>
    <row r="6836">
      <c r="A6836" s="14" t="s">
        <v>7015</v>
      </c>
      <c r="B6836" s="14" t="s">
        <v>40</v>
      </c>
      <c r="C6836" s="14" t="s">
        <v>19</v>
      </c>
      <c r="D6836" s="14" t="s">
        <v>91</v>
      </c>
      <c r="E6836" s="14" t="s">
        <v>26</v>
      </c>
      <c r="F6836" s="15">
        <v>43039.0</v>
      </c>
      <c r="G6836" s="15">
        <v>43048.0</v>
      </c>
      <c r="H6836" s="14">
        <v>0.0</v>
      </c>
      <c r="I6836" s="12">
        <f>VLOOKUP(C6836, products!$A$1:$C$8, 3, FALSE)</f>
        <v>55</v>
      </c>
      <c r="J6836" s="12" t="str">
        <f>VLOOKUP(B6836,sales_teams!A:C,3)</f>
        <v>East</v>
      </c>
      <c r="K6836" s="12" t="str">
        <f>VLOOKUP(B6836,sales_teams!A:C,2)</f>
        <v>Rocco Neubert</v>
      </c>
      <c r="L6836" s="12" t="str">
        <f>VLOOKUP(D6836,accounts!A:G,6)</f>
        <v>United States</v>
      </c>
      <c r="M6836" s="12" t="str">
        <f>VLOOKUP(D6836,accounts!A:B,2)</f>
        <v>employment</v>
      </c>
      <c r="N6836" s="12" t="str">
        <f t="shared" si="26"/>
        <v>Oct 2017</v>
      </c>
      <c r="O6836" s="12" t="str">
        <f t="shared" si="763"/>
        <v>Nov 2017</v>
      </c>
      <c r="P6836" s="12">
        <f>VLOOKUP(D6836,accounts!A:G,4)</f>
        <v>2059.9</v>
      </c>
      <c r="Q6836" s="12">
        <f t="shared" si="764"/>
        <v>31</v>
      </c>
    </row>
    <row r="6837">
      <c r="A6837" s="14" t="s">
        <v>7016</v>
      </c>
      <c r="B6837" s="14" t="s">
        <v>41</v>
      </c>
      <c r="C6837" s="14" t="s">
        <v>20</v>
      </c>
      <c r="D6837" s="14" t="s">
        <v>108</v>
      </c>
      <c r="E6837" s="14" t="s">
        <v>5</v>
      </c>
      <c r="F6837" s="15">
        <v>43039.0</v>
      </c>
      <c r="G6837" s="15">
        <v>43047.0</v>
      </c>
      <c r="H6837" s="14">
        <v>6818.0</v>
      </c>
      <c r="I6837" s="12">
        <f>VLOOKUP(C6837, products!$A$1:$C$8, 3, FALSE)</f>
        <v>5482</v>
      </c>
      <c r="J6837" s="12" t="str">
        <f>VLOOKUP(B6837,sales_teams!A:C,3)</f>
        <v>East</v>
      </c>
      <c r="K6837" s="12" t="str">
        <f>VLOOKUP(B6837,sales_teams!A:C,2)</f>
        <v>Rocco Neubert</v>
      </c>
      <c r="L6837" s="12" t="str">
        <f>VLOOKUP(D6837,accounts!A:G,6)</f>
        <v>United States</v>
      </c>
      <c r="M6837" s="12" t="str">
        <f>VLOOKUP(D6837,accounts!A:B,2)</f>
        <v>employment</v>
      </c>
      <c r="N6837" s="12" t="str">
        <f t="shared" si="26"/>
        <v>Oct 2017</v>
      </c>
      <c r="O6837" s="12" t="str">
        <f t="shared" si="763"/>
        <v>Nov 2017</v>
      </c>
      <c r="P6837" s="12">
        <f>VLOOKUP(D6837,accounts!A:G,4)</f>
        <v>882.12</v>
      </c>
      <c r="Q6837" s="12">
        <f t="shared" si="764"/>
        <v>31</v>
      </c>
    </row>
    <row r="6838">
      <c r="A6838" s="14" t="s">
        <v>7017</v>
      </c>
      <c r="B6838" s="14" t="s">
        <v>42</v>
      </c>
      <c r="C6838" s="14" t="s">
        <v>21</v>
      </c>
      <c r="D6838" s="14" t="s">
        <v>66</v>
      </c>
      <c r="E6838" s="14" t="s">
        <v>5</v>
      </c>
      <c r="F6838" s="15">
        <v>43039.0</v>
      </c>
      <c r="G6838" s="15">
        <v>43090.0</v>
      </c>
      <c r="H6838" s="14">
        <v>3298.0</v>
      </c>
      <c r="I6838" s="12">
        <f>VLOOKUP(C6838, products!$A$1:$C$8, 3, FALSE)</f>
        <v>3393</v>
      </c>
      <c r="J6838" s="12" t="str">
        <f>VLOOKUP(B6838,sales_teams!A:C,3)</f>
        <v>East</v>
      </c>
      <c r="K6838" s="12" t="str">
        <f>VLOOKUP(B6838,sales_teams!A:C,2)</f>
        <v>Rocco Neubert</v>
      </c>
      <c r="L6838" s="12" t="str">
        <f>VLOOKUP(D6838,accounts!A:G,6)</f>
        <v>United States</v>
      </c>
      <c r="M6838" s="12" t="str">
        <f>VLOOKUP(D6838,accounts!A:B,2)</f>
        <v>medical</v>
      </c>
      <c r="N6838" s="12" t="str">
        <f t="shared" si="26"/>
        <v>Oct 2017</v>
      </c>
      <c r="O6838" s="12" t="str">
        <f t="shared" si="763"/>
        <v>Dec 2017</v>
      </c>
      <c r="P6838" s="12">
        <f>VLOOKUP(D6838,accounts!A:G,4)</f>
        <v>4.54</v>
      </c>
      <c r="Q6838" s="12">
        <f t="shared" si="764"/>
        <v>61</v>
      </c>
    </row>
    <row r="6839">
      <c r="A6839" s="14" t="s">
        <v>7018</v>
      </c>
      <c r="B6839" s="14" t="s">
        <v>46</v>
      </c>
      <c r="C6839" s="14" t="s">
        <v>20</v>
      </c>
      <c r="D6839" s="14" t="s">
        <v>69</v>
      </c>
      <c r="E6839" s="14" t="s">
        <v>5</v>
      </c>
      <c r="F6839" s="15">
        <v>43039.0</v>
      </c>
      <c r="G6839" s="15">
        <v>43048.0</v>
      </c>
      <c r="H6839" s="14">
        <v>5512.0</v>
      </c>
      <c r="I6839" s="12">
        <f>VLOOKUP(C6839, products!$A$1:$C$8, 3, FALSE)</f>
        <v>5482</v>
      </c>
      <c r="J6839" s="12" t="str">
        <f>VLOOKUP(B6839,sales_teams!A:C,3)</f>
        <v>East</v>
      </c>
      <c r="K6839" s="12" t="str">
        <f>VLOOKUP(B6839,sales_teams!A:C,2)</f>
        <v>Rocco Neubert</v>
      </c>
      <c r="L6839" s="12" t="str">
        <f>VLOOKUP(D6839,accounts!A:G,6)</f>
        <v>United States</v>
      </c>
      <c r="M6839" s="12" t="str">
        <f>VLOOKUP(D6839,accounts!A:B,2)</f>
        <v>marketing</v>
      </c>
      <c r="N6839" s="12" t="str">
        <f t="shared" si="26"/>
        <v>Oct 2017</v>
      </c>
      <c r="O6839" s="12" t="str">
        <f t="shared" si="763"/>
        <v>Nov 2017</v>
      </c>
      <c r="P6839" s="12">
        <f>VLOOKUP(D6839,accounts!A:G,4)</f>
        <v>2952.73</v>
      </c>
      <c r="Q6839" s="12">
        <f t="shared" si="764"/>
        <v>31</v>
      </c>
    </row>
    <row r="6840">
      <c r="A6840" s="14" t="s">
        <v>7019</v>
      </c>
      <c r="B6840" s="14" t="s">
        <v>46</v>
      </c>
      <c r="C6840" s="14" t="s">
        <v>20</v>
      </c>
      <c r="D6840" s="14" t="s">
        <v>64</v>
      </c>
      <c r="E6840" s="14" t="s">
        <v>5</v>
      </c>
      <c r="F6840" s="15">
        <v>43039.0</v>
      </c>
      <c r="G6840" s="15">
        <v>43046.0</v>
      </c>
      <c r="H6840" s="14">
        <v>4742.0</v>
      </c>
      <c r="I6840" s="12">
        <f>VLOOKUP(C6840, products!$A$1:$C$8, 3, FALSE)</f>
        <v>5482</v>
      </c>
      <c r="J6840" s="12" t="str">
        <f>VLOOKUP(B6840,sales_teams!A:C,3)</f>
        <v>East</v>
      </c>
      <c r="K6840" s="12" t="str">
        <f>VLOOKUP(B6840,sales_teams!A:C,2)</f>
        <v>Rocco Neubert</v>
      </c>
      <c r="L6840" s="12" t="str">
        <f>VLOOKUP(D6840,accounts!A:G,6)</f>
        <v>United States</v>
      </c>
      <c r="M6840" s="12" t="str">
        <f>VLOOKUP(D6840,accounts!A:B,2)</f>
        <v>software</v>
      </c>
      <c r="N6840" s="12" t="str">
        <f t="shared" si="26"/>
        <v>Oct 2017</v>
      </c>
      <c r="O6840" s="12" t="str">
        <f t="shared" si="763"/>
        <v>Nov 2017</v>
      </c>
      <c r="P6840" s="12">
        <f>VLOOKUP(D6840,accounts!A:G,4)</f>
        <v>11698.03</v>
      </c>
      <c r="Q6840" s="12">
        <f t="shared" si="764"/>
        <v>31</v>
      </c>
    </row>
    <row r="6841">
      <c r="A6841" s="14" t="s">
        <v>7020</v>
      </c>
      <c r="B6841" s="14" t="s">
        <v>47</v>
      </c>
      <c r="C6841" s="14" t="s">
        <v>22</v>
      </c>
      <c r="D6841" s="14" t="s">
        <v>89</v>
      </c>
      <c r="E6841" s="14" t="s">
        <v>5</v>
      </c>
      <c r="F6841" s="15">
        <v>43039.0</v>
      </c>
      <c r="G6841" s="15">
        <v>43041.0</v>
      </c>
      <c r="H6841" s="14">
        <v>653.0</v>
      </c>
      <c r="I6841" s="12">
        <f>VLOOKUP(C6841, products!$A$1:$C$8, 3, FALSE)</f>
        <v>550</v>
      </c>
      <c r="J6841" s="12" t="str">
        <f>VLOOKUP(B6841,sales_teams!A:C,3)</f>
        <v>East</v>
      </c>
      <c r="K6841" s="12" t="str">
        <f>VLOOKUP(B6841,sales_teams!A:C,2)</f>
        <v>Rocco Neubert</v>
      </c>
      <c r="L6841" s="12" t="str">
        <f>VLOOKUP(D6841,accounts!A:G,6)</f>
        <v>United States</v>
      </c>
      <c r="M6841" s="12" t="str">
        <f>VLOOKUP(D6841,accounts!A:B,2)</f>
        <v>employment</v>
      </c>
      <c r="N6841" s="12" t="str">
        <f t="shared" si="26"/>
        <v>Oct 2017</v>
      </c>
      <c r="O6841" s="12" t="str">
        <f t="shared" si="763"/>
        <v>Nov 2017</v>
      </c>
      <c r="P6841" s="12">
        <f>VLOOKUP(D6841,accounts!A:G,4)</f>
        <v>2871.35</v>
      </c>
      <c r="Q6841" s="12">
        <f t="shared" si="764"/>
        <v>31</v>
      </c>
    </row>
    <row r="6842">
      <c r="A6842" s="14" t="s">
        <v>7021</v>
      </c>
      <c r="B6842" s="14" t="s">
        <v>48</v>
      </c>
      <c r="C6842" s="14" t="s">
        <v>18</v>
      </c>
      <c r="D6842" s="14" t="s">
        <v>95</v>
      </c>
      <c r="E6842" s="14" t="s">
        <v>26</v>
      </c>
      <c r="F6842" s="15">
        <v>43039.0</v>
      </c>
      <c r="G6842" s="15">
        <v>43049.0</v>
      </c>
      <c r="H6842" s="14">
        <v>0.0</v>
      </c>
      <c r="I6842" s="12">
        <f>VLOOKUP(C6842, products!$A$1:$C$8, 3, FALSE)</f>
        <v>1096</v>
      </c>
      <c r="J6842" s="12" t="str">
        <f>VLOOKUP(B6842,sales_teams!A:C,3)</f>
        <v>East</v>
      </c>
      <c r="K6842" s="12" t="str">
        <f>VLOOKUP(B6842,sales_teams!A:C,2)</f>
        <v>Rocco Neubert</v>
      </c>
      <c r="L6842" s="12" t="str">
        <f>VLOOKUP(D6842,accounts!A:G,6)</f>
        <v>United States</v>
      </c>
      <c r="M6842" s="12" t="str">
        <f>VLOOKUP(D6842,accounts!A:B,2)</f>
        <v>technolgy</v>
      </c>
      <c r="N6842" s="12" t="str">
        <f t="shared" si="26"/>
        <v>Oct 2017</v>
      </c>
      <c r="O6842" s="12" t="str">
        <f t="shared" si="763"/>
        <v>Nov 2017</v>
      </c>
      <c r="P6842" s="12">
        <f>VLOOKUP(D6842,accounts!A:G,4)</f>
        <v>1520.66</v>
      </c>
      <c r="Q6842" s="12">
        <f t="shared" si="764"/>
        <v>31</v>
      </c>
    </row>
    <row r="6843">
      <c r="A6843" s="14" t="s">
        <v>7022</v>
      </c>
      <c r="B6843" s="14" t="s">
        <v>49</v>
      </c>
      <c r="C6843" s="14" t="s">
        <v>21</v>
      </c>
      <c r="D6843" s="14" t="s">
        <v>135</v>
      </c>
      <c r="E6843" s="14" t="s">
        <v>5</v>
      </c>
      <c r="F6843" s="15">
        <v>43039.0</v>
      </c>
      <c r="G6843" s="15">
        <v>43050.0</v>
      </c>
      <c r="H6843" s="14">
        <v>4058.0</v>
      </c>
      <c r="I6843" s="12">
        <f>VLOOKUP(C6843, products!$A$1:$C$8, 3, FALSE)</f>
        <v>3393</v>
      </c>
      <c r="J6843" s="12" t="str">
        <f>VLOOKUP(B6843,sales_teams!A:C,3)</f>
        <v>West</v>
      </c>
      <c r="K6843" s="12" t="str">
        <f>VLOOKUP(B6843,sales_teams!A:C,2)</f>
        <v>Summer Sewald</v>
      </c>
      <c r="L6843" s="12" t="str">
        <f>VLOOKUP(D6843,accounts!A:G,6)</f>
        <v>United States</v>
      </c>
      <c r="M6843" s="12" t="str">
        <f>VLOOKUP(D6843,accounts!A:B,2)</f>
        <v>software</v>
      </c>
      <c r="N6843" s="12" t="str">
        <f t="shared" si="26"/>
        <v>Oct 2017</v>
      </c>
      <c r="O6843" s="12" t="str">
        <f t="shared" si="763"/>
        <v>Nov 2017</v>
      </c>
      <c r="P6843" s="12">
        <f>VLOOKUP(D6843,accounts!A:G,4)</f>
        <v>98.79</v>
      </c>
      <c r="Q6843" s="12">
        <f t="shared" si="764"/>
        <v>31</v>
      </c>
    </row>
    <row r="6844">
      <c r="A6844" s="14" t="s">
        <v>7023</v>
      </c>
      <c r="B6844" s="14" t="s">
        <v>54</v>
      </c>
      <c r="C6844" s="14" t="s">
        <v>22</v>
      </c>
      <c r="D6844" s="14" t="s">
        <v>66</v>
      </c>
      <c r="E6844" s="14" t="s">
        <v>5</v>
      </c>
      <c r="F6844" s="15">
        <v>43039.0</v>
      </c>
      <c r="G6844" s="15">
        <v>43040.0</v>
      </c>
      <c r="H6844" s="14">
        <v>553.0</v>
      </c>
      <c r="I6844" s="12">
        <f>VLOOKUP(C6844, products!$A$1:$C$8, 3, FALSE)</f>
        <v>550</v>
      </c>
      <c r="J6844" s="12" t="str">
        <f>VLOOKUP(B6844,sales_teams!A:C,3)</f>
        <v>West</v>
      </c>
      <c r="K6844" s="12" t="str">
        <f>VLOOKUP(B6844,sales_teams!A:C,2)</f>
        <v>Summer Sewald</v>
      </c>
      <c r="L6844" s="12" t="str">
        <f>VLOOKUP(D6844,accounts!A:G,6)</f>
        <v>United States</v>
      </c>
      <c r="M6844" s="12" t="str">
        <f>VLOOKUP(D6844,accounts!A:B,2)</f>
        <v>medical</v>
      </c>
      <c r="N6844" s="12" t="str">
        <f t="shared" si="26"/>
        <v>Oct 2017</v>
      </c>
      <c r="O6844" s="12" t="str">
        <f t="shared" si="763"/>
        <v>Nov 2017</v>
      </c>
      <c r="P6844" s="12">
        <f>VLOOKUP(D6844,accounts!A:G,4)</f>
        <v>4.54</v>
      </c>
      <c r="Q6844" s="12">
        <f t="shared" si="764"/>
        <v>31</v>
      </c>
    </row>
    <row r="6845">
      <c r="A6845" s="14" t="s">
        <v>7024</v>
      </c>
      <c r="B6845" s="14" t="s">
        <v>56</v>
      </c>
      <c r="C6845" s="14" t="s">
        <v>20</v>
      </c>
      <c r="D6845" s="14" t="s">
        <v>87</v>
      </c>
      <c r="E6845" s="14" t="s">
        <v>26</v>
      </c>
      <c r="F6845" s="15">
        <v>43039.0</v>
      </c>
      <c r="G6845" s="15">
        <v>43046.0</v>
      </c>
      <c r="H6845" s="14">
        <v>0.0</v>
      </c>
      <c r="I6845" s="12">
        <f>VLOOKUP(C6845, products!$A$1:$C$8, 3, FALSE)</f>
        <v>5482</v>
      </c>
      <c r="J6845" s="12" t="str">
        <f>VLOOKUP(B6845,sales_teams!A:C,3)</f>
        <v>West</v>
      </c>
      <c r="K6845" s="12" t="str">
        <f>VLOOKUP(B6845,sales_teams!A:C,2)</f>
        <v>Summer Sewald</v>
      </c>
      <c r="L6845" s="12" t="str">
        <f>VLOOKUP(D6845,accounts!A:G,6)</f>
        <v>United States</v>
      </c>
      <c r="M6845" s="12" t="str">
        <f>VLOOKUP(D6845,accounts!A:B,2)</f>
        <v>entertainment</v>
      </c>
      <c r="N6845" s="12" t="str">
        <f t="shared" si="26"/>
        <v>Oct 2017</v>
      </c>
      <c r="O6845" s="12" t="str">
        <f t="shared" si="763"/>
        <v>Nov 2017</v>
      </c>
      <c r="P6845" s="12">
        <f>VLOOKUP(D6845,accounts!A:G,4)</f>
        <v>3838.39</v>
      </c>
      <c r="Q6845" s="12">
        <f t="shared" si="764"/>
        <v>31</v>
      </c>
    </row>
    <row r="6846">
      <c r="A6846" s="14" t="s">
        <v>7025</v>
      </c>
      <c r="B6846" s="14" t="s">
        <v>58</v>
      </c>
      <c r="C6846" s="14" t="s">
        <v>19</v>
      </c>
      <c r="D6846" s="14" t="s">
        <v>64</v>
      </c>
      <c r="E6846" s="14" t="s">
        <v>26</v>
      </c>
      <c r="F6846" s="15">
        <v>43039.0</v>
      </c>
      <c r="G6846" s="15">
        <v>43042.0</v>
      </c>
      <c r="H6846" s="14">
        <v>0.0</v>
      </c>
      <c r="I6846" s="12">
        <f>VLOOKUP(C6846, products!$A$1:$C$8, 3, FALSE)</f>
        <v>55</v>
      </c>
      <c r="J6846" s="12" t="str">
        <f>VLOOKUP(B6846,sales_teams!A:C,3)</f>
        <v>West</v>
      </c>
      <c r="K6846" s="12" t="str">
        <f>VLOOKUP(B6846,sales_teams!A:C,2)</f>
        <v>Summer Sewald</v>
      </c>
      <c r="L6846" s="12" t="str">
        <f>VLOOKUP(D6846,accounts!A:G,6)</f>
        <v>United States</v>
      </c>
      <c r="M6846" s="12" t="str">
        <f>VLOOKUP(D6846,accounts!A:B,2)</f>
        <v>software</v>
      </c>
      <c r="N6846" s="12" t="str">
        <f t="shared" si="26"/>
        <v>Oct 2017</v>
      </c>
      <c r="O6846" s="12" t="str">
        <f t="shared" si="763"/>
        <v>Nov 2017</v>
      </c>
      <c r="P6846" s="12">
        <f>VLOOKUP(D6846,accounts!A:G,4)</f>
        <v>11698.03</v>
      </c>
      <c r="Q6846" s="12">
        <f t="shared" si="764"/>
        <v>31</v>
      </c>
    </row>
    <row r="6847">
      <c r="A6847" s="14" t="s">
        <v>7026</v>
      </c>
      <c r="B6847" s="14" t="s">
        <v>34</v>
      </c>
      <c r="C6847" s="14" t="s">
        <v>18</v>
      </c>
      <c r="D6847" s="14" t="s">
        <v>64</v>
      </c>
      <c r="E6847" s="14" t="s">
        <v>26</v>
      </c>
      <c r="F6847" s="15">
        <v>43040.0</v>
      </c>
      <c r="G6847" s="15">
        <v>43052.0</v>
      </c>
      <c r="H6847" s="14">
        <v>0.0</v>
      </c>
      <c r="I6847" s="12">
        <f>VLOOKUP(C6847, products!$A$1:$C$8, 3, FALSE)</f>
        <v>1096</v>
      </c>
      <c r="J6847" s="12" t="str">
        <f>VLOOKUP(B6847,sales_teams!A:C,3)</f>
        <v>Central</v>
      </c>
      <c r="K6847" s="12" t="str">
        <f>VLOOKUP(B6847,sales_teams!A:C,2)</f>
        <v>Dustin Brinkmann</v>
      </c>
      <c r="L6847" s="12" t="str">
        <f>VLOOKUP(D6847,accounts!A:G,6)</f>
        <v>United States</v>
      </c>
      <c r="M6847" s="12" t="str">
        <f>VLOOKUP(D6847,accounts!A:B,2)</f>
        <v>software</v>
      </c>
      <c r="N6847" s="12" t="str">
        <f t="shared" si="26"/>
        <v>Nov 2017</v>
      </c>
      <c r="O6847" s="12" t="str">
        <f t="shared" si="763"/>
        <v>Nov 2017</v>
      </c>
      <c r="P6847" s="12">
        <f>VLOOKUP(D6847,accounts!A:G,4)</f>
        <v>11698.03</v>
      </c>
      <c r="Q6847" s="12">
        <f t="shared" si="764"/>
        <v>0</v>
      </c>
    </row>
    <row r="6848">
      <c r="A6848" s="14" t="s">
        <v>7027</v>
      </c>
      <c r="B6848" s="14" t="s">
        <v>35</v>
      </c>
      <c r="C6848" s="14" t="s">
        <v>20</v>
      </c>
      <c r="D6848" s="14" t="s">
        <v>103</v>
      </c>
      <c r="E6848" s="14" t="s">
        <v>26</v>
      </c>
      <c r="F6848" s="15">
        <v>43040.0</v>
      </c>
      <c r="G6848" s="15">
        <v>43054.0</v>
      </c>
      <c r="H6848" s="14">
        <v>0.0</v>
      </c>
      <c r="I6848" s="12">
        <f>VLOOKUP(C6848, products!$A$1:$C$8, 3, FALSE)</f>
        <v>5482</v>
      </c>
      <c r="J6848" s="12" t="str">
        <f>VLOOKUP(B6848,sales_teams!A:C,3)</f>
        <v>Central</v>
      </c>
      <c r="K6848" s="12" t="str">
        <f>VLOOKUP(B6848,sales_teams!A:C,2)</f>
        <v>Dustin Brinkmann</v>
      </c>
      <c r="L6848" s="12" t="str">
        <f>VLOOKUP(D6848,accounts!A:G,6)</f>
        <v>Norway</v>
      </c>
      <c r="M6848" s="12" t="str">
        <f>VLOOKUP(D6848,accounts!A:B,2)</f>
        <v>technolgy</v>
      </c>
      <c r="N6848" s="12" t="str">
        <f t="shared" si="26"/>
        <v>Nov 2017</v>
      </c>
      <c r="O6848" s="12" t="str">
        <f t="shared" si="763"/>
        <v>Nov 2017</v>
      </c>
      <c r="P6848" s="12">
        <f>VLOOKUP(D6848,accounts!A:G,4)</f>
        <v>1223.72</v>
      </c>
      <c r="Q6848" s="12">
        <f t="shared" si="764"/>
        <v>0</v>
      </c>
    </row>
    <row r="6849">
      <c r="A6849" s="14" t="s">
        <v>7028</v>
      </c>
      <c r="B6849" s="14" t="s">
        <v>35</v>
      </c>
      <c r="C6849" s="14" t="s">
        <v>20</v>
      </c>
      <c r="D6849" s="14" t="s">
        <v>73</v>
      </c>
      <c r="E6849" s="14" t="s">
        <v>5</v>
      </c>
      <c r="F6849" s="15">
        <v>43040.0</v>
      </c>
      <c r="G6849" s="15">
        <v>43091.0</v>
      </c>
      <c r="H6849" s="14">
        <v>5504.0</v>
      </c>
      <c r="I6849" s="12">
        <f>VLOOKUP(C6849, products!$A$1:$C$8, 3, FALSE)</f>
        <v>5482</v>
      </c>
      <c r="J6849" s="12" t="str">
        <f>VLOOKUP(B6849,sales_teams!A:C,3)</f>
        <v>Central</v>
      </c>
      <c r="K6849" s="12" t="str">
        <f>VLOOKUP(B6849,sales_teams!A:C,2)</f>
        <v>Dustin Brinkmann</v>
      </c>
      <c r="L6849" s="12" t="str">
        <f>VLOOKUP(D6849,accounts!A:G,6)</f>
        <v>United States</v>
      </c>
      <c r="M6849" s="12" t="str">
        <f>VLOOKUP(D6849,accounts!A:B,2)</f>
        <v>medical</v>
      </c>
      <c r="N6849" s="12" t="str">
        <f t="shared" si="26"/>
        <v>Nov 2017</v>
      </c>
      <c r="O6849" s="12" t="str">
        <f t="shared" si="763"/>
        <v>Dec 2017</v>
      </c>
      <c r="P6849" s="12">
        <f>VLOOKUP(D6849,accounts!A:G,4)</f>
        <v>3178.24</v>
      </c>
      <c r="Q6849" s="12">
        <f t="shared" si="764"/>
        <v>30</v>
      </c>
    </row>
    <row r="6850">
      <c r="A6850" s="14" t="s">
        <v>7029</v>
      </c>
      <c r="B6850" s="14" t="s">
        <v>42</v>
      </c>
      <c r="C6850" s="14" t="s">
        <v>19</v>
      </c>
      <c r="D6850" s="14" t="s">
        <v>109</v>
      </c>
      <c r="E6850" s="14" t="s">
        <v>5</v>
      </c>
      <c r="F6850" s="15">
        <v>43040.0</v>
      </c>
      <c r="G6850" s="15">
        <v>43044.0</v>
      </c>
      <c r="H6850" s="14">
        <v>53.0</v>
      </c>
      <c r="I6850" s="12">
        <f>VLOOKUP(C6850, products!$A$1:$C$8, 3, FALSE)</f>
        <v>55</v>
      </c>
      <c r="J6850" s="12" t="str">
        <f>VLOOKUP(B6850,sales_teams!A:C,3)</f>
        <v>East</v>
      </c>
      <c r="K6850" s="12" t="str">
        <f>VLOOKUP(B6850,sales_teams!A:C,2)</f>
        <v>Rocco Neubert</v>
      </c>
      <c r="L6850" s="12" t="str">
        <f>VLOOKUP(D6850,accounts!A:G,6)</f>
        <v>Kenya</v>
      </c>
      <c r="M6850" s="12" t="str">
        <f>VLOOKUP(D6850,accounts!A:B,2)</f>
        <v>medical</v>
      </c>
      <c r="N6850" s="12" t="str">
        <f t="shared" si="26"/>
        <v>Nov 2017</v>
      </c>
      <c r="O6850" s="12" t="str">
        <f t="shared" si="763"/>
        <v>Nov 2017</v>
      </c>
      <c r="P6850" s="12">
        <f>VLOOKUP(D6850,accounts!A:G,4)</f>
        <v>647.18</v>
      </c>
      <c r="Q6850" s="12">
        <f t="shared" si="764"/>
        <v>0</v>
      </c>
    </row>
    <row r="6851">
      <c r="A6851" s="14" t="s">
        <v>7030</v>
      </c>
      <c r="B6851" s="14" t="s">
        <v>45</v>
      </c>
      <c r="C6851" s="14" t="s">
        <v>22</v>
      </c>
      <c r="D6851" s="14" t="s">
        <v>70</v>
      </c>
      <c r="E6851" s="14" t="s">
        <v>26</v>
      </c>
      <c r="F6851" s="15">
        <v>43040.0</v>
      </c>
      <c r="G6851" s="15">
        <v>43056.0</v>
      </c>
      <c r="H6851" s="14">
        <v>0.0</v>
      </c>
      <c r="I6851" s="12">
        <f>VLOOKUP(C6851, products!$A$1:$C$8, 3, FALSE)</f>
        <v>550</v>
      </c>
      <c r="J6851" s="12" t="str">
        <f>VLOOKUP(B6851,sales_teams!A:C,3)</f>
        <v>East</v>
      </c>
      <c r="K6851" s="12" t="str">
        <f>VLOOKUP(B6851,sales_teams!A:C,2)</f>
        <v>Rocco Neubert</v>
      </c>
      <c r="L6851" s="12" t="str">
        <f>VLOOKUP(D6851,accounts!A:G,6)</f>
        <v>United States</v>
      </c>
      <c r="M6851" s="12" t="str">
        <f>VLOOKUP(D6851,accounts!A:B,2)</f>
        <v>telecommunications</v>
      </c>
      <c r="N6851" s="12" t="str">
        <f t="shared" si="26"/>
        <v>Nov 2017</v>
      </c>
      <c r="O6851" s="12" t="str">
        <f t="shared" si="763"/>
        <v>Nov 2017</v>
      </c>
      <c r="P6851" s="12">
        <f>VLOOKUP(D6851,accounts!A:G,4)</f>
        <v>5266.09</v>
      </c>
      <c r="Q6851" s="12">
        <f t="shared" si="764"/>
        <v>0</v>
      </c>
    </row>
    <row r="6852">
      <c r="A6852" s="14" t="s">
        <v>7031</v>
      </c>
      <c r="B6852" s="14" t="s">
        <v>46</v>
      </c>
      <c r="C6852" s="14" t="s">
        <v>21</v>
      </c>
      <c r="D6852" s="14" t="s">
        <v>93</v>
      </c>
      <c r="E6852" s="14" t="s">
        <v>5</v>
      </c>
      <c r="F6852" s="15">
        <v>43040.0</v>
      </c>
      <c r="G6852" s="15">
        <v>43045.0</v>
      </c>
      <c r="H6852" s="14">
        <v>3064.0</v>
      </c>
      <c r="I6852" s="12">
        <f>VLOOKUP(C6852, products!$A$1:$C$8, 3, FALSE)</f>
        <v>3393</v>
      </c>
      <c r="J6852" s="12" t="str">
        <f>VLOOKUP(B6852,sales_teams!A:C,3)</f>
        <v>East</v>
      </c>
      <c r="K6852" s="12" t="str">
        <f>VLOOKUP(B6852,sales_teams!A:C,2)</f>
        <v>Rocco Neubert</v>
      </c>
      <c r="L6852" s="12" t="str">
        <f>VLOOKUP(D6852,accounts!A:G,6)</f>
        <v>United States</v>
      </c>
      <c r="M6852" s="12" t="str">
        <f>VLOOKUP(D6852,accounts!A:B,2)</f>
        <v>retail</v>
      </c>
      <c r="N6852" s="12" t="str">
        <f t="shared" si="26"/>
        <v>Nov 2017</v>
      </c>
      <c r="O6852" s="12" t="str">
        <f t="shared" si="763"/>
        <v>Nov 2017</v>
      </c>
      <c r="P6852" s="12">
        <f>VLOOKUP(D6852,accounts!A:G,4)</f>
        <v>4968.91</v>
      </c>
      <c r="Q6852" s="12">
        <f t="shared" si="764"/>
        <v>0</v>
      </c>
    </row>
    <row r="6853">
      <c r="A6853" s="14" t="s">
        <v>7032</v>
      </c>
      <c r="B6853" s="14" t="s">
        <v>51</v>
      </c>
      <c r="C6853" s="14" t="s">
        <v>21</v>
      </c>
      <c r="D6853" s="14" t="s">
        <v>128</v>
      </c>
      <c r="E6853" s="14" t="s">
        <v>5</v>
      </c>
      <c r="F6853" s="15">
        <v>43040.0</v>
      </c>
      <c r="G6853" s="15">
        <v>43053.0</v>
      </c>
      <c r="H6853" s="14">
        <v>2866.0</v>
      </c>
      <c r="I6853" s="12">
        <f>VLOOKUP(C6853, products!$A$1:$C$8, 3, FALSE)</f>
        <v>3393</v>
      </c>
      <c r="J6853" s="12" t="str">
        <f>VLOOKUP(B6853,sales_teams!A:C,3)</f>
        <v>West</v>
      </c>
      <c r="K6853" s="12" t="str">
        <f>VLOOKUP(B6853,sales_teams!A:C,2)</f>
        <v>Summer Sewald</v>
      </c>
      <c r="L6853" s="12" t="str">
        <f>VLOOKUP(D6853,accounts!A:G,6)</f>
        <v>United States</v>
      </c>
      <c r="M6853" s="12" t="str">
        <f>VLOOKUP(D6853,accounts!A:B,2)</f>
        <v>telecommunications</v>
      </c>
      <c r="N6853" s="12" t="str">
        <f t="shared" si="26"/>
        <v>Nov 2017</v>
      </c>
      <c r="O6853" s="12" t="str">
        <f t="shared" si="763"/>
        <v>Nov 2017</v>
      </c>
      <c r="P6853" s="12">
        <f>VLOOKUP(D6853,accounts!A:G,4)</f>
        <v>1188.42</v>
      </c>
      <c r="Q6853" s="12">
        <f t="shared" si="764"/>
        <v>0</v>
      </c>
    </row>
    <row r="6854">
      <c r="A6854" s="14" t="s">
        <v>7033</v>
      </c>
      <c r="B6854" s="14" t="s">
        <v>58</v>
      </c>
      <c r="C6854" s="14" t="s">
        <v>22</v>
      </c>
      <c r="D6854" s="14" t="s">
        <v>69</v>
      </c>
      <c r="E6854" s="14" t="s">
        <v>26</v>
      </c>
      <c r="F6854" s="15">
        <v>43040.0</v>
      </c>
      <c r="G6854" s="15">
        <v>43045.0</v>
      </c>
      <c r="H6854" s="14">
        <v>0.0</v>
      </c>
      <c r="I6854" s="12">
        <f>VLOOKUP(C6854, products!$A$1:$C$8, 3, FALSE)</f>
        <v>550</v>
      </c>
      <c r="J6854" s="12" t="str">
        <f>VLOOKUP(B6854,sales_teams!A:C,3)</f>
        <v>West</v>
      </c>
      <c r="K6854" s="12" t="str">
        <f>VLOOKUP(B6854,sales_teams!A:C,2)</f>
        <v>Summer Sewald</v>
      </c>
      <c r="L6854" s="12" t="str">
        <f>VLOOKUP(D6854,accounts!A:G,6)</f>
        <v>United States</v>
      </c>
      <c r="M6854" s="12" t="str">
        <f>VLOOKUP(D6854,accounts!A:B,2)</f>
        <v>marketing</v>
      </c>
      <c r="N6854" s="12" t="str">
        <f t="shared" si="26"/>
        <v>Nov 2017</v>
      </c>
      <c r="O6854" s="12" t="str">
        <f t="shared" si="763"/>
        <v>Nov 2017</v>
      </c>
      <c r="P6854" s="12">
        <f>VLOOKUP(D6854,accounts!A:G,4)</f>
        <v>2952.73</v>
      </c>
      <c r="Q6854" s="12">
        <f t="shared" si="764"/>
        <v>0</v>
      </c>
    </row>
    <row r="6855">
      <c r="A6855" s="14" t="s">
        <v>7034</v>
      </c>
      <c r="B6855" s="14" t="s">
        <v>58</v>
      </c>
      <c r="C6855" s="14" t="s">
        <v>20</v>
      </c>
      <c r="D6855" s="14" t="s">
        <v>72</v>
      </c>
      <c r="E6855" s="14" t="s">
        <v>26</v>
      </c>
      <c r="F6855" s="15">
        <v>43040.0</v>
      </c>
      <c r="G6855" s="15">
        <v>43049.0</v>
      </c>
      <c r="H6855" s="14">
        <v>0.0</v>
      </c>
      <c r="I6855" s="12">
        <f>VLOOKUP(C6855, products!$A$1:$C$8, 3, FALSE)</f>
        <v>5482</v>
      </c>
      <c r="J6855" s="12" t="str">
        <f>VLOOKUP(B6855,sales_teams!A:C,3)</f>
        <v>West</v>
      </c>
      <c r="K6855" s="12" t="str">
        <f>VLOOKUP(B6855,sales_teams!A:C,2)</f>
        <v>Summer Sewald</v>
      </c>
      <c r="L6855" s="12" t="str">
        <f>VLOOKUP(D6855,accounts!A:G,6)</f>
        <v>United States</v>
      </c>
      <c r="M6855" s="12" t="str">
        <f>VLOOKUP(D6855,accounts!A:B,2)</f>
        <v>finance</v>
      </c>
      <c r="N6855" s="12" t="str">
        <f t="shared" si="26"/>
        <v>Nov 2017</v>
      </c>
      <c r="O6855" s="12" t="str">
        <f t="shared" si="763"/>
        <v>Nov 2017</v>
      </c>
      <c r="P6855" s="12">
        <f>VLOOKUP(D6855,accounts!A:G,4)</f>
        <v>7537.24</v>
      </c>
      <c r="Q6855" s="12">
        <f t="shared" si="764"/>
        <v>0</v>
      </c>
    </row>
    <row r="6856">
      <c r="A6856" s="14" t="s">
        <v>7035</v>
      </c>
      <c r="B6856" s="14" t="s">
        <v>58</v>
      </c>
      <c r="C6856" s="14" t="s">
        <v>18</v>
      </c>
      <c r="D6856" s="14" t="s">
        <v>97</v>
      </c>
      <c r="E6856" s="14" t="s">
        <v>5</v>
      </c>
      <c r="F6856" s="15">
        <v>43040.0</v>
      </c>
      <c r="G6856" s="15">
        <v>43049.0</v>
      </c>
      <c r="H6856" s="14">
        <v>960.0</v>
      </c>
      <c r="I6856" s="12">
        <f>VLOOKUP(C6856, products!$A$1:$C$8, 3, FALSE)</f>
        <v>1096</v>
      </c>
      <c r="J6856" s="12" t="str">
        <f>VLOOKUP(B6856,sales_teams!A:C,3)</f>
        <v>West</v>
      </c>
      <c r="K6856" s="12" t="str">
        <f>VLOOKUP(B6856,sales_teams!A:C,2)</f>
        <v>Summer Sewald</v>
      </c>
      <c r="L6856" s="12" t="str">
        <f>VLOOKUP(D6856,accounts!A:G,6)</f>
        <v>United States</v>
      </c>
      <c r="M6856" s="12" t="str">
        <f>VLOOKUP(D6856,accounts!A:B,2)</f>
        <v>medical</v>
      </c>
      <c r="N6856" s="12" t="str">
        <f t="shared" si="26"/>
        <v>Nov 2017</v>
      </c>
      <c r="O6856" s="12" t="str">
        <f t="shared" si="763"/>
        <v>Nov 2017</v>
      </c>
      <c r="P6856" s="12">
        <f>VLOOKUP(D6856,accounts!A:G,4)</f>
        <v>1618.89</v>
      </c>
      <c r="Q6856" s="12">
        <f t="shared" si="764"/>
        <v>0</v>
      </c>
    </row>
    <row r="6857">
      <c r="A6857" s="14" t="s">
        <v>7036</v>
      </c>
      <c r="B6857" s="14" t="s">
        <v>58</v>
      </c>
      <c r="C6857" s="14" t="s">
        <v>19</v>
      </c>
      <c r="D6857" s="14" t="s">
        <v>143</v>
      </c>
      <c r="E6857" s="14" t="s">
        <v>5</v>
      </c>
      <c r="F6857" s="15">
        <v>43040.0</v>
      </c>
      <c r="G6857" s="15">
        <v>43041.0</v>
      </c>
      <c r="H6857" s="14">
        <v>55.0</v>
      </c>
      <c r="I6857" s="12">
        <f>VLOOKUP(C6857, products!$A$1:$C$8, 3, FALSE)</f>
        <v>55</v>
      </c>
      <c r="J6857" s="12" t="str">
        <f>VLOOKUP(B6857,sales_teams!A:C,3)</f>
        <v>West</v>
      </c>
      <c r="K6857" s="12" t="str">
        <f>VLOOKUP(B6857,sales_teams!A:C,2)</f>
        <v>Summer Sewald</v>
      </c>
      <c r="L6857" s="12" t="str">
        <f>VLOOKUP(D6857,accounts!A:G,6)</f>
        <v>Brazil</v>
      </c>
      <c r="M6857" s="12" t="str">
        <f>VLOOKUP(D6857,accounts!A:B,2)</f>
        <v>services</v>
      </c>
      <c r="N6857" s="12" t="str">
        <f t="shared" si="26"/>
        <v>Nov 2017</v>
      </c>
      <c r="O6857" s="12" t="str">
        <f t="shared" si="763"/>
        <v>Nov 2017</v>
      </c>
      <c r="P6857" s="12">
        <f>VLOOKUP(D6857,accounts!A:G,4)</f>
        <v>405.59</v>
      </c>
      <c r="Q6857" s="12">
        <f t="shared" si="764"/>
        <v>0</v>
      </c>
    </row>
    <row r="6858">
      <c r="A6858" s="14" t="s">
        <v>7037</v>
      </c>
      <c r="B6858" s="14" t="s">
        <v>33</v>
      </c>
      <c r="C6858" s="14" t="s">
        <v>17</v>
      </c>
      <c r="D6858" s="14" t="s">
        <v>80</v>
      </c>
      <c r="E6858" s="14" t="s">
        <v>5</v>
      </c>
      <c r="F6858" s="15">
        <v>43041.0</v>
      </c>
      <c r="G6858" s="15">
        <v>43046.0</v>
      </c>
      <c r="H6858" s="14">
        <v>4155.0</v>
      </c>
      <c r="I6858" s="12">
        <f>VLOOKUP(C6858, products!$A$1:$C$8, 3, FALSE)</f>
        <v>4821</v>
      </c>
      <c r="J6858" s="12" t="str">
        <f>VLOOKUP(B6858,sales_teams!A:C,3)</f>
        <v>Central</v>
      </c>
      <c r="K6858" s="12" t="str">
        <f>VLOOKUP(B6858,sales_teams!A:C,2)</f>
        <v>Dustin Brinkmann</v>
      </c>
      <c r="L6858" s="12" t="str">
        <f>VLOOKUP(D6858,accounts!A:G,6)</f>
        <v>United States</v>
      </c>
      <c r="M6858" s="12" t="str">
        <f>VLOOKUP(D6858,accounts!A:B,2)</f>
        <v>technolgy</v>
      </c>
      <c r="N6858" s="12" t="str">
        <f t="shared" si="26"/>
        <v>Nov 2017</v>
      </c>
      <c r="O6858" s="12" t="str">
        <f t="shared" si="763"/>
        <v>Nov 2017</v>
      </c>
      <c r="P6858" s="12">
        <f>VLOOKUP(D6858,accounts!A:G,4)</f>
        <v>1712.68</v>
      </c>
      <c r="Q6858" s="12">
        <f t="shared" si="764"/>
        <v>0</v>
      </c>
    </row>
    <row r="6859">
      <c r="A6859" s="14" t="s">
        <v>7038</v>
      </c>
      <c r="B6859" s="14" t="s">
        <v>37</v>
      </c>
      <c r="C6859" s="14" t="s">
        <v>18</v>
      </c>
      <c r="D6859" s="14" t="s">
        <v>66</v>
      </c>
      <c r="E6859" s="14" t="s">
        <v>26</v>
      </c>
      <c r="F6859" s="15">
        <v>43041.0</v>
      </c>
      <c r="G6859" s="15">
        <v>43044.0</v>
      </c>
      <c r="H6859" s="14">
        <v>0.0</v>
      </c>
      <c r="I6859" s="12">
        <f>VLOOKUP(C6859, products!$A$1:$C$8, 3, FALSE)</f>
        <v>1096</v>
      </c>
      <c r="J6859" s="12" t="str">
        <f>VLOOKUP(B6859,sales_teams!A:C,3)</f>
        <v>East</v>
      </c>
      <c r="K6859" s="12" t="str">
        <f>VLOOKUP(B6859,sales_teams!A:C,2)</f>
        <v>Rocco Neubert</v>
      </c>
      <c r="L6859" s="12" t="str">
        <f>VLOOKUP(D6859,accounts!A:G,6)</f>
        <v>United States</v>
      </c>
      <c r="M6859" s="12" t="str">
        <f>VLOOKUP(D6859,accounts!A:B,2)</f>
        <v>medical</v>
      </c>
      <c r="N6859" s="12" t="str">
        <f t="shared" si="26"/>
        <v>Nov 2017</v>
      </c>
      <c r="O6859" s="12" t="str">
        <f t="shared" si="763"/>
        <v>Nov 2017</v>
      </c>
      <c r="P6859" s="12">
        <f>VLOOKUP(D6859,accounts!A:G,4)</f>
        <v>4.54</v>
      </c>
      <c r="Q6859" s="12">
        <f t="shared" si="764"/>
        <v>0</v>
      </c>
    </row>
    <row r="6860">
      <c r="A6860" s="14" t="s">
        <v>7039</v>
      </c>
      <c r="B6860" s="14" t="s">
        <v>39</v>
      </c>
      <c r="C6860" s="14" t="s">
        <v>22</v>
      </c>
      <c r="D6860" s="14" t="s">
        <v>122</v>
      </c>
      <c r="E6860" s="14" t="s">
        <v>5</v>
      </c>
      <c r="F6860" s="15">
        <v>43041.0</v>
      </c>
      <c r="G6860" s="15">
        <v>43067.0</v>
      </c>
      <c r="H6860" s="14">
        <v>532.0</v>
      </c>
      <c r="I6860" s="12">
        <f>VLOOKUP(C6860, products!$A$1:$C$8, 3, FALSE)</f>
        <v>550</v>
      </c>
      <c r="J6860" s="12" t="str">
        <f>VLOOKUP(B6860,sales_teams!A:C,3)</f>
        <v>East</v>
      </c>
      <c r="K6860" s="12" t="str">
        <f>VLOOKUP(B6860,sales_teams!A:C,2)</f>
        <v>Rocco Neubert</v>
      </c>
      <c r="L6860" s="12" t="str">
        <f>VLOOKUP(D6860,accounts!A:G,6)</f>
        <v>United States</v>
      </c>
      <c r="M6860" s="12" t="str">
        <f>VLOOKUP(D6860,accounts!A:B,2)</f>
        <v>software</v>
      </c>
      <c r="N6860" s="12" t="str">
        <f t="shared" si="26"/>
        <v>Nov 2017</v>
      </c>
      <c r="O6860" s="12" t="str">
        <f t="shared" si="763"/>
        <v>Nov 2017</v>
      </c>
      <c r="P6860" s="12">
        <f>VLOOKUP(D6860,accounts!A:G,4)</f>
        <v>987.39</v>
      </c>
      <c r="Q6860" s="12">
        <f t="shared" si="764"/>
        <v>0</v>
      </c>
    </row>
    <row r="6861">
      <c r="A6861" s="14" t="s">
        <v>7040</v>
      </c>
      <c r="B6861" s="14" t="s">
        <v>45</v>
      </c>
      <c r="C6861" s="14" t="s">
        <v>22</v>
      </c>
      <c r="D6861" s="14" t="s">
        <v>98</v>
      </c>
      <c r="E6861" s="14" t="s">
        <v>5</v>
      </c>
      <c r="F6861" s="15">
        <v>43041.0</v>
      </c>
      <c r="G6861" s="15">
        <v>43042.0</v>
      </c>
      <c r="H6861" s="14">
        <v>479.0</v>
      </c>
      <c r="I6861" s="12">
        <f>VLOOKUP(C6861, products!$A$1:$C$8, 3, FALSE)</f>
        <v>550</v>
      </c>
      <c r="J6861" s="12" t="str">
        <f>VLOOKUP(B6861,sales_teams!A:C,3)</f>
        <v>East</v>
      </c>
      <c r="K6861" s="12" t="str">
        <f>VLOOKUP(B6861,sales_teams!A:C,2)</f>
        <v>Rocco Neubert</v>
      </c>
      <c r="L6861" s="12" t="str">
        <f>VLOOKUP(D6861,accounts!A:G,6)</f>
        <v>United States</v>
      </c>
      <c r="M6861" s="12" t="str">
        <f>VLOOKUP(D6861,accounts!A:B,2)</f>
        <v>retail</v>
      </c>
      <c r="N6861" s="12" t="str">
        <f t="shared" si="26"/>
        <v>Nov 2017</v>
      </c>
      <c r="O6861" s="12" t="str">
        <f t="shared" si="763"/>
        <v>Nov 2017</v>
      </c>
      <c r="P6861" s="12">
        <f>VLOOKUP(D6861,accounts!A:G,4)</f>
        <v>718.62</v>
      </c>
      <c r="Q6861" s="12">
        <f t="shared" si="764"/>
        <v>0</v>
      </c>
    </row>
    <row r="6862">
      <c r="A6862" s="14" t="s">
        <v>7041</v>
      </c>
      <c r="B6862" s="14" t="s">
        <v>46</v>
      </c>
      <c r="C6862" s="14" t="s">
        <v>22</v>
      </c>
      <c r="D6862" s="14" t="s">
        <v>72</v>
      </c>
      <c r="E6862" s="14" t="s">
        <v>26</v>
      </c>
      <c r="F6862" s="15">
        <v>43041.0</v>
      </c>
      <c r="G6862" s="15">
        <v>43046.0</v>
      </c>
      <c r="H6862" s="14">
        <v>0.0</v>
      </c>
      <c r="I6862" s="12">
        <f>VLOOKUP(C6862, products!$A$1:$C$8, 3, FALSE)</f>
        <v>550</v>
      </c>
      <c r="J6862" s="12" t="str">
        <f>VLOOKUP(B6862,sales_teams!A:C,3)</f>
        <v>East</v>
      </c>
      <c r="K6862" s="12" t="str">
        <f>VLOOKUP(B6862,sales_teams!A:C,2)</f>
        <v>Rocco Neubert</v>
      </c>
      <c r="L6862" s="12" t="str">
        <f>VLOOKUP(D6862,accounts!A:G,6)</f>
        <v>United States</v>
      </c>
      <c r="M6862" s="12" t="str">
        <f>VLOOKUP(D6862,accounts!A:B,2)</f>
        <v>finance</v>
      </c>
      <c r="N6862" s="12" t="str">
        <f t="shared" si="26"/>
        <v>Nov 2017</v>
      </c>
      <c r="O6862" s="12" t="str">
        <f t="shared" si="763"/>
        <v>Nov 2017</v>
      </c>
      <c r="P6862" s="12">
        <f>VLOOKUP(D6862,accounts!A:G,4)</f>
        <v>7537.24</v>
      </c>
      <c r="Q6862" s="12">
        <f t="shared" si="764"/>
        <v>0</v>
      </c>
    </row>
    <row r="6863">
      <c r="A6863" s="14" t="s">
        <v>7042</v>
      </c>
      <c r="B6863" s="14" t="s">
        <v>49</v>
      </c>
      <c r="C6863" s="14" t="s">
        <v>17</v>
      </c>
      <c r="D6863" s="14" t="s">
        <v>72</v>
      </c>
      <c r="E6863" s="14" t="s">
        <v>5</v>
      </c>
      <c r="F6863" s="15">
        <v>43041.0</v>
      </c>
      <c r="G6863" s="15">
        <v>43068.0</v>
      </c>
      <c r="H6863" s="14">
        <v>4521.0</v>
      </c>
      <c r="I6863" s="12">
        <f>VLOOKUP(C6863, products!$A$1:$C$8, 3, FALSE)</f>
        <v>4821</v>
      </c>
      <c r="J6863" s="12" t="str">
        <f>VLOOKUP(B6863,sales_teams!A:C,3)</f>
        <v>West</v>
      </c>
      <c r="K6863" s="12" t="str">
        <f>VLOOKUP(B6863,sales_teams!A:C,2)</f>
        <v>Summer Sewald</v>
      </c>
      <c r="L6863" s="12" t="str">
        <f>VLOOKUP(D6863,accounts!A:G,6)</f>
        <v>United States</v>
      </c>
      <c r="M6863" s="12" t="str">
        <f>VLOOKUP(D6863,accounts!A:B,2)</f>
        <v>finance</v>
      </c>
      <c r="N6863" s="12" t="str">
        <f t="shared" si="26"/>
        <v>Nov 2017</v>
      </c>
      <c r="O6863" s="12" t="str">
        <f t="shared" si="763"/>
        <v>Nov 2017</v>
      </c>
      <c r="P6863" s="12">
        <f>VLOOKUP(D6863,accounts!A:G,4)</f>
        <v>7537.24</v>
      </c>
      <c r="Q6863" s="12">
        <f t="shared" si="764"/>
        <v>0</v>
      </c>
    </row>
    <row r="6864">
      <c r="A6864" s="14" t="s">
        <v>7043</v>
      </c>
      <c r="B6864" s="14" t="s">
        <v>54</v>
      </c>
      <c r="C6864" s="14" t="s">
        <v>22</v>
      </c>
      <c r="D6864" s="14" t="s">
        <v>96</v>
      </c>
      <c r="E6864" s="14" t="s">
        <v>5</v>
      </c>
      <c r="F6864" s="15">
        <v>43041.0</v>
      </c>
      <c r="G6864" s="15">
        <v>43055.0</v>
      </c>
      <c r="H6864" s="14">
        <v>585.0</v>
      </c>
      <c r="I6864" s="12">
        <f>VLOOKUP(C6864, products!$A$1:$C$8, 3, FALSE)</f>
        <v>550</v>
      </c>
      <c r="J6864" s="12" t="str">
        <f>VLOOKUP(B6864,sales_teams!A:C,3)</f>
        <v>West</v>
      </c>
      <c r="K6864" s="12" t="str">
        <f>VLOOKUP(B6864,sales_teams!A:C,2)</f>
        <v>Summer Sewald</v>
      </c>
      <c r="L6864" s="12" t="str">
        <f>VLOOKUP(D6864,accounts!A:G,6)</f>
        <v>Japan</v>
      </c>
      <c r="M6864" s="12" t="str">
        <f>VLOOKUP(D6864,accounts!A:B,2)</f>
        <v>retail</v>
      </c>
      <c r="N6864" s="12" t="str">
        <f t="shared" si="26"/>
        <v>Nov 2017</v>
      </c>
      <c r="O6864" s="12" t="str">
        <f t="shared" si="763"/>
        <v>Nov 2017</v>
      </c>
      <c r="P6864" s="12">
        <f>VLOOKUP(D6864,accounts!A:G,4)</f>
        <v>5158.71</v>
      </c>
      <c r="Q6864" s="12">
        <f t="shared" si="764"/>
        <v>0</v>
      </c>
    </row>
    <row r="6865">
      <c r="A6865" s="14" t="s">
        <v>7044</v>
      </c>
      <c r="B6865" s="14" t="s">
        <v>58</v>
      </c>
      <c r="C6865" s="14" t="s">
        <v>22</v>
      </c>
      <c r="D6865" s="14" t="s">
        <v>110</v>
      </c>
      <c r="E6865" s="14" t="s">
        <v>26</v>
      </c>
      <c r="F6865" s="15">
        <v>43041.0</v>
      </c>
      <c r="G6865" s="15">
        <v>43046.0</v>
      </c>
      <c r="H6865" s="14">
        <v>0.0</v>
      </c>
      <c r="I6865" s="12">
        <f>VLOOKUP(C6865, products!$A$1:$C$8, 3, FALSE)</f>
        <v>550</v>
      </c>
      <c r="J6865" s="12" t="str">
        <f>VLOOKUP(B6865,sales_teams!A:C,3)</f>
        <v>West</v>
      </c>
      <c r="K6865" s="12" t="str">
        <f>VLOOKUP(B6865,sales_teams!A:C,2)</f>
        <v>Summer Sewald</v>
      </c>
      <c r="L6865" s="12" t="str">
        <f>VLOOKUP(D6865,accounts!A:G,6)</f>
        <v>Poland</v>
      </c>
      <c r="M6865" s="12" t="str">
        <f>VLOOKUP(D6865,accounts!A:B,2)</f>
        <v>marketing</v>
      </c>
      <c r="N6865" s="12" t="str">
        <f t="shared" si="26"/>
        <v>Nov 2017</v>
      </c>
      <c r="O6865" s="12" t="str">
        <f t="shared" si="763"/>
        <v>Nov 2017</v>
      </c>
      <c r="P6865" s="12">
        <f>VLOOKUP(D6865,accounts!A:G,4)</f>
        <v>894.37</v>
      </c>
      <c r="Q6865" s="12">
        <f t="shared" si="764"/>
        <v>0</v>
      </c>
    </row>
    <row r="6866">
      <c r="A6866" s="14" t="s">
        <v>7045</v>
      </c>
      <c r="B6866" s="14" t="s">
        <v>58</v>
      </c>
      <c r="C6866" s="14" t="s">
        <v>22</v>
      </c>
      <c r="D6866" s="14" t="s">
        <v>112</v>
      </c>
      <c r="E6866" s="14" t="s">
        <v>5</v>
      </c>
      <c r="F6866" s="15">
        <v>43041.0</v>
      </c>
      <c r="G6866" s="15">
        <v>43045.0</v>
      </c>
      <c r="H6866" s="14">
        <v>430.0</v>
      </c>
      <c r="I6866" s="12">
        <f>VLOOKUP(C6866, products!$A$1:$C$8, 3, FALSE)</f>
        <v>550</v>
      </c>
      <c r="J6866" s="12" t="str">
        <f>VLOOKUP(B6866,sales_teams!A:C,3)</f>
        <v>West</v>
      </c>
      <c r="K6866" s="12" t="str">
        <f>VLOOKUP(B6866,sales_teams!A:C,2)</f>
        <v>Summer Sewald</v>
      </c>
      <c r="L6866" s="12" t="str">
        <f>VLOOKUP(D6866,accounts!A:G,6)</f>
        <v>United States</v>
      </c>
      <c r="M6866" s="12" t="str">
        <f>VLOOKUP(D6866,accounts!A:B,2)</f>
        <v>telecommunications</v>
      </c>
      <c r="N6866" s="12" t="str">
        <f t="shared" si="26"/>
        <v>Nov 2017</v>
      </c>
      <c r="O6866" s="12" t="str">
        <f t="shared" si="763"/>
        <v>Nov 2017</v>
      </c>
      <c r="P6866" s="12">
        <f>VLOOKUP(D6866,accounts!A:G,4)</f>
        <v>1699.85</v>
      </c>
      <c r="Q6866" s="12">
        <f t="shared" si="764"/>
        <v>0</v>
      </c>
    </row>
    <row r="6867">
      <c r="A6867" s="14" t="s">
        <v>7046</v>
      </c>
      <c r="B6867" s="14" t="s">
        <v>38</v>
      </c>
      <c r="C6867" s="14" t="s">
        <v>17</v>
      </c>
      <c r="D6867" s="14" t="s">
        <v>84</v>
      </c>
      <c r="E6867" s="14" t="s">
        <v>26</v>
      </c>
      <c r="F6867" s="15">
        <v>43042.0</v>
      </c>
      <c r="G6867" s="15">
        <v>43048.0</v>
      </c>
      <c r="H6867" s="14">
        <v>0.0</v>
      </c>
      <c r="I6867" s="12">
        <f>VLOOKUP(C6867, products!$A$1:$C$8, 3, FALSE)</f>
        <v>4821</v>
      </c>
      <c r="J6867" s="12" t="str">
        <f>VLOOKUP(B6867,sales_teams!A:C,3)</f>
        <v>East</v>
      </c>
      <c r="K6867" s="12" t="str">
        <f>VLOOKUP(B6867,sales_teams!A:C,2)</f>
        <v>Rocco Neubert</v>
      </c>
      <c r="L6867" s="12" t="str">
        <f>VLOOKUP(D6867,accounts!A:G,6)</f>
        <v>United States</v>
      </c>
      <c r="M6867" s="12" t="str">
        <f>VLOOKUP(D6867,accounts!A:B,2)</f>
        <v>software</v>
      </c>
      <c r="N6867" s="12" t="str">
        <f t="shared" si="26"/>
        <v>Nov 2017</v>
      </c>
      <c r="O6867" s="12" t="str">
        <f t="shared" si="763"/>
        <v>Nov 2017</v>
      </c>
      <c r="P6867" s="12">
        <f>VLOOKUP(D6867,accounts!A:G,4)</f>
        <v>2714.9</v>
      </c>
      <c r="Q6867" s="12">
        <f t="shared" si="764"/>
        <v>0</v>
      </c>
    </row>
    <row r="6868">
      <c r="A6868" s="14" t="s">
        <v>7047</v>
      </c>
      <c r="B6868" s="14" t="s">
        <v>45</v>
      </c>
      <c r="C6868" s="14" t="s">
        <v>22</v>
      </c>
      <c r="D6868" s="14" t="s">
        <v>104</v>
      </c>
      <c r="E6868" s="14" t="s">
        <v>5</v>
      </c>
      <c r="F6868" s="15">
        <v>43042.0</v>
      </c>
      <c r="G6868" s="15">
        <v>43071.0</v>
      </c>
      <c r="H6868" s="14">
        <v>577.0</v>
      </c>
      <c r="I6868" s="12">
        <f>VLOOKUP(C6868, products!$A$1:$C$8, 3, FALSE)</f>
        <v>550</v>
      </c>
      <c r="J6868" s="12" t="str">
        <f>VLOOKUP(B6868,sales_teams!A:C,3)</f>
        <v>East</v>
      </c>
      <c r="K6868" s="12" t="str">
        <f>VLOOKUP(B6868,sales_teams!A:C,2)</f>
        <v>Rocco Neubert</v>
      </c>
      <c r="L6868" s="12" t="str">
        <f>VLOOKUP(D6868,accounts!A:G,6)</f>
        <v>Italy</v>
      </c>
      <c r="M6868" s="12" t="str">
        <f>VLOOKUP(D6868,accounts!A:B,2)</f>
        <v>retail</v>
      </c>
      <c r="N6868" s="12" t="str">
        <f t="shared" si="26"/>
        <v>Nov 2017</v>
      </c>
      <c r="O6868" s="12" t="str">
        <f t="shared" si="763"/>
        <v>Dec 2017</v>
      </c>
      <c r="P6868" s="12">
        <f>VLOOKUP(D6868,accounts!A:G,4)</f>
        <v>894.33</v>
      </c>
      <c r="Q6868" s="12">
        <f t="shared" si="764"/>
        <v>30</v>
      </c>
    </row>
    <row r="6869">
      <c r="A6869" s="14" t="s">
        <v>7048</v>
      </c>
      <c r="B6869" s="14" t="s">
        <v>49</v>
      </c>
      <c r="C6869" s="14" t="s">
        <v>18</v>
      </c>
      <c r="D6869" s="14" t="s">
        <v>136</v>
      </c>
      <c r="E6869" s="14" t="s">
        <v>25</v>
      </c>
      <c r="F6869" s="15">
        <v>43042.0</v>
      </c>
      <c r="G6869" s="17"/>
      <c r="I6869" s="12">
        <f>VLOOKUP(C6869, products!$A$1:$C$8, 3, FALSE)</f>
        <v>1096</v>
      </c>
      <c r="J6869" s="12" t="str">
        <f>VLOOKUP(B6869,sales_teams!A:C,3)</f>
        <v>West</v>
      </c>
      <c r="K6869" s="12" t="str">
        <f>VLOOKUP(B6869,sales_teams!A:C,2)</f>
        <v>Summer Sewald</v>
      </c>
      <c r="L6869" s="12" t="str">
        <f>VLOOKUP(D6869,accounts!A:G,6)</f>
        <v>United States</v>
      </c>
      <c r="M6869" s="12" t="str">
        <f>VLOOKUP(D6869,accounts!A:B,2)</f>
        <v>entertainment</v>
      </c>
      <c r="N6869" s="12" t="str">
        <f t="shared" si="26"/>
        <v>Nov 2017</v>
      </c>
      <c r="P6869" s="12">
        <f>VLOOKUP(D6869,accounts!A:G,4)</f>
        <v>324.19</v>
      </c>
    </row>
    <row r="6870">
      <c r="A6870" s="14" t="s">
        <v>7049</v>
      </c>
      <c r="B6870" s="14" t="s">
        <v>50</v>
      </c>
      <c r="C6870" s="14" t="s">
        <v>17</v>
      </c>
      <c r="D6870" s="14" t="s">
        <v>70</v>
      </c>
      <c r="E6870" s="14" t="s">
        <v>5</v>
      </c>
      <c r="F6870" s="15">
        <v>43042.0</v>
      </c>
      <c r="G6870" s="15">
        <v>43087.0</v>
      </c>
      <c r="H6870" s="14">
        <v>4591.0</v>
      </c>
      <c r="I6870" s="12">
        <f>VLOOKUP(C6870, products!$A$1:$C$8, 3, FALSE)</f>
        <v>4821</v>
      </c>
      <c r="J6870" s="12" t="str">
        <f>VLOOKUP(B6870,sales_teams!A:C,3)</f>
        <v>West</v>
      </c>
      <c r="K6870" s="12" t="str">
        <f>VLOOKUP(B6870,sales_teams!A:C,2)</f>
        <v>Summer Sewald</v>
      </c>
      <c r="L6870" s="12" t="str">
        <f>VLOOKUP(D6870,accounts!A:G,6)</f>
        <v>United States</v>
      </c>
      <c r="M6870" s="12" t="str">
        <f>VLOOKUP(D6870,accounts!A:B,2)</f>
        <v>telecommunications</v>
      </c>
      <c r="N6870" s="12" t="str">
        <f t="shared" si="26"/>
        <v>Nov 2017</v>
      </c>
      <c r="O6870" s="12" t="str">
        <f t="shared" ref="O6870:O6873" si="765">TEXT(G6870,"mmm yyy")</f>
        <v>Dec 2017</v>
      </c>
      <c r="P6870" s="12">
        <f>VLOOKUP(D6870,accounts!A:G,4)</f>
        <v>5266.09</v>
      </c>
      <c r="Q6870" s="12">
        <f t="shared" ref="Q6870:Q6873" si="766">O6870-N6870</f>
        <v>30</v>
      </c>
    </row>
    <row r="6871">
      <c r="A6871" s="14" t="s">
        <v>7050</v>
      </c>
      <c r="B6871" s="14" t="s">
        <v>51</v>
      </c>
      <c r="C6871" s="14" t="s">
        <v>22</v>
      </c>
      <c r="D6871" s="14" t="s">
        <v>111</v>
      </c>
      <c r="E6871" s="14" t="s">
        <v>5</v>
      </c>
      <c r="F6871" s="15">
        <v>43042.0</v>
      </c>
      <c r="G6871" s="15">
        <v>43057.0</v>
      </c>
      <c r="H6871" s="14">
        <v>662.0</v>
      </c>
      <c r="I6871" s="12">
        <f>VLOOKUP(C6871, products!$A$1:$C$8, 3, FALSE)</f>
        <v>550</v>
      </c>
      <c r="J6871" s="12" t="str">
        <f>VLOOKUP(B6871,sales_teams!A:C,3)</f>
        <v>West</v>
      </c>
      <c r="K6871" s="12" t="str">
        <f>VLOOKUP(B6871,sales_teams!A:C,2)</f>
        <v>Summer Sewald</v>
      </c>
      <c r="L6871" s="12" t="str">
        <f>VLOOKUP(D6871,accounts!A:G,6)</f>
        <v>United States</v>
      </c>
      <c r="M6871" s="12" t="str">
        <f>VLOOKUP(D6871,accounts!A:B,2)</f>
        <v>retail</v>
      </c>
      <c r="N6871" s="12" t="str">
        <f t="shared" si="26"/>
        <v>Nov 2017</v>
      </c>
      <c r="O6871" s="12" t="str">
        <f t="shared" si="765"/>
        <v>Nov 2017</v>
      </c>
      <c r="P6871" s="12">
        <f>VLOOKUP(D6871,accounts!A:G,4)</f>
        <v>223.8</v>
      </c>
      <c r="Q6871" s="12">
        <f t="shared" si="766"/>
        <v>0</v>
      </c>
    </row>
    <row r="6872">
      <c r="A6872" s="14" t="s">
        <v>7051</v>
      </c>
      <c r="B6872" s="14" t="s">
        <v>51</v>
      </c>
      <c r="C6872" s="14" t="s">
        <v>20</v>
      </c>
      <c r="D6872" s="14" t="s">
        <v>123</v>
      </c>
      <c r="E6872" s="14" t="s">
        <v>5</v>
      </c>
      <c r="F6872" s="15">
        <v>43042.0</v>
      </c>
      <c r="G6872" s="15">
        <v>43100.0</v>
      </c>
      <c r="H6872" s="14">
        <v>5091.0</v>
      </c>
      <c r="I6872" s="12">
        <f>VLOOKUP(C6872, products!$A$1:$C$8, 3, FALSE)</f>
        <v>5482</v>
      </c>
      <c r="J6872" s="12" t="str">
        <f>VLOOKUP(B6872,sales_teams!A:C,3)</f>
        <v>West</v>
      </c>
      <c r="K6872" s="12" t="str">
        <f>VLOOKUP(B6872,sales_teams!A:C,2)</f>
        <v>Summer Sewald</v>
      </c>
      <c r="L6872" s="12" t="str">
        <f>VLOOKUP(D6872,accounts!A:G,6)</f>
        <v>United States</v>
      </c>
      <c r="M6872" s="12" t="str">
        <f>VLOOKUP(D6872,accounts!A:B,2)</f>
        <v>entertainment</v>
      </c>
      <c r="N6872" s="12" t="str">
        <f t="shared" si="26"/>
        <v>Nov 2017</v>
      </c>
      <c r="O6872" s="12" t="str">
        <f t="shared" si="765"/>
        <v>Dec 2017</v>
      </c>
      <c r="P6872" s="12">
        <f>VLOOKUP(D6872,accounts!A:G,4)</f>
        <v>349.81</v>
      </c>
      <c r="Q6872" s="12">
        <f t="shared" si="766"/>
        <v>30</v>
      </c>
    </row>
    <row r="6873">
      <c r="A6873" s="14" t="s">
        <v>7052</v>
      </c>
      <c r="B6873" s="14" t="s">
        <v>33</v>
      </c>
      <c r="C6873" s="14" t="s">
        <v>20</v>
      </c>
      <c r="D6873" s="14" t="s">
        <v>77</v>
      </c>
      <c r="E6873" s="14" t="s">
        <v>5</v>
      </c>
      <c r="F6873" s="15">
        <v>43043.0</v>
      </c>
      <c r="G6873" s="15">
        <v>43077.0</v>
      </c>
      <c r="H6873" s="14">
        <v>5737.0</v>
      </c>
      <c r="I6873" s="12">
        <f>VLOOKUP(C6873, products!$A$1:$C$8, 3, FALSE)</f>
        <v>5482</v>
      </c>
      <c r="J6873" s="12" t="str">
        <f>VLOOKUP(B6873,sales_teams!A:C,3)</f>
        <v>Central</v>
      </c>
      <c r="K6873" s="12" t="str">
        <f>VLOOKUP(B6873,sales_teams!A:C,2)</f>
        <v>Dustin Brinkmann</v>
      </c>
      <c r="L6873" s="12" t="str">
        <f>VLOOKUP(D6873,accounts!A:G,6)</f>
        <v>United States</v>
      </c>
      <c r="M6873" s="12" t="str">
        <f>VLOOKUP(D6873,accounts!A:B,2)</f>
        <v>retail</v>
      </c>
      <c r="N6873" s="12" t="str">
        <f t="shared" si="26"/>
        <v>Nov 2017</v>
      </c>
      <c r="O6873" s="12" t="str">
        <f t="shared" si="765"/>
        <v>Dec 2017</v>
      </c>
      <c r="P6873" s="12">
        <f>VLOOKUP(D6873,accounts!A:G,4)</f>
        <v>1419.98</v>
      </c>
      <c r="Q6873" s="12">
        <f t="shared" si="766"/>
        <v>30</v>
      </c>
    </row>
    <row r="6874">
      <c r="A6874" s="14" t="s">
        <v>7053</v>
      </c>
      <c r="B6874" s="14" t="s">
        <v>34</v>
      </c>
      <c r="C6874" s="14" t="s">
        <v>17</v>
      </c>
      <c r="D6874" s="14" t="s">
        <v>83</v>
      </c>
      <c r="E6874" s="14" t="s">
        <v>25</v>
      </c>
      <c r="F6874" s="15">
        <v>43043.0</v>
      </c>
      <c r="G6874" s="17"/>
      <c r="I6874" s="12">
        <f>VLOOKUP(C6874, products!$A$1:$C$8, 3, FALSE)</f>
        <v>4821</v>
      </c>
      <c r="J6874" s="12" t="str">
        <f>VLOOKUP(B6874,sales_teams!A:C,3)</f>
        <v>Central</v>
      </c>
      <c r="K6874" s="12" t="str">
        <f>VLOOKUP(B6874,sales_teams!A:C,2)</f>
        <v>Dustin Brinkmann</v>
      </c>
      <c r="L6874" s="12" t="str">
        <f>VLOOKUP(D6874,accounts!A:G,6)</f>
        <v>United States</v>
      </c>
      <c r="M6874" s="12" t="str">
        <f>VLOOKUP(D6874,accounts!A:B,2)</f>
        <v>marketing</v>
      </c>
      <c r="N6874" s="12" t="str">
        <f t="shared" si="26"/>
        <v>Nov 2017</v>
      </c>
      <c r="P6874" s="12">
        <f>VLOOKUP(D6874,accounts!A:G,4)</f>
        <v>2403.58</v>
      </c>
    </row>
    <row r="6875">
      <c r="A6875" s="14" t="s">
        <v>7054</v>
      </c>
      <c r="B6875" s="14" t="s">
        <v>34</v>
      </c>
      <c r="C6875" s="14" t="s">
        <v>22</v>
      </c>
      <c r="D6875" s="14" t="s">
        <v>80</v>
      </c>
      <c r="E6875" s="14" t="s">
        <v>5</v>
      </c>
      <c r="F6875" s="15">
        <v>43043.0</v>
      </c>
      <c r="G6875" s="15">
        <v>43045.0</v>
      </c>
      <c r="H6875" s="14">
        <v>583.0</v>
      </c>
      <c r="I6875" s="12">
        <f>VLOOKUP(C6875, products!$A$1:$C$8, 3, FALSE)</f>
        <v>550</v>
      </c>
      <c r="J6875" s="12" t="str">
        <f>VLOOKUP(B6875,sales_teams!A:C,3)</f>
        <v>Central</v>
      </c>
      <c r="K6875" s="12" t="str">
        <f>VLOOKUP(B6875,sales_teams!A:C,2)</f>
        <v>Dustin Brinkmann</v>
      </c>
      <c r="L6875" s="12" t="str">
        <f>VLOOKUP(D6875,accounts!A:G,6)</f>
        <v>United States</v>
      </c>
      <c r="M6875" s="12" t="str">
        <f>VLOOKUP(D6875,accounts!A:B,2)</f>
        <v>technolgy</v>
      </c>
      <c r="N6875" s="12" t="str">
        <f t="shared" si="26"/>
        <v>Nov 2017</v>
      </c>
      <c r="O6875" s="12" t="str">
        <f t="shared" ref="O6875:O6877" si="767">TEXT(G6875,"mmm yyy")</f>
        <v>Nov 2017</v>
      </c>
      <c r="P6875" s="12">
        <f>VLOOKUP(D6875,accounts!A:G,4)</f>
        <v>1712.68</v>
      </c>
      <c r="Q6875" s="12">
        <f t="shared" ref="Q6875:Q6877" si="768">O6875-N6875</f>
        <v>0</v>
      </c>
    </row>
    <row r="6876">
      <c r="A6876" s="14" t="s">
        <v>7055</v>
      </c>
      <c r="B6876" s="14" t="s">
        <v>38</v>
      </c>
      <c r="C6876" s="14" t="s">
        <v>17</v>
      </c>
      <c r="D6876" s="14" t="s">
        <v>68</v>
      </c>
      <c r="E6876" s="14" t="s">
        <v>26</v>
      </c>
      <c r="F6876" s="15">
        <v>43043.0</v>
      </c>
      <c r="G6876" s="15">
        <v>43047.0</v>
      </c>
      <c r="H6876" s="14">
        <v>0.0</v>
      </c>
      <c r="I6876" s="12">
        <f>VLOOKUP(C6876, products!$A$1:$C$8, 3, FALSE)</f>
        <v>4821</v>
      </c>
      <c r="J6876" s="12" t="str">
        <f>VLOOKUP(B6876,sales_teams!A:C,3)</f>
        <v>East</v>
      </c>
      <c r="K6876" s="12" t="str">
        <f>VLOOKUP(B6876,sales_teams!A:C,2)</f>
        <v>Rocco Neubert</v>
      </c>
      <c r="L6876" s="12" t="str">
        <f>VLOOKUP(D6876,accounts!A:G,6)</f>
        <v>Korea</v>
      </c>
      <c r="M6876" s="12" t="str">
        <f>VLOOKUP(D6876,accounts!A:B,2)</f>
        <v>technolgy</v>
      </c>
      <c r="N6876" s="12" t="str">
        <f t="shared" si="26"/>
        <v>Nov 2017</v>
      </c>
      <c r="O6876" s="12" t="str">
        <f t="shared" si="767"/>
        <v>Nov 2017</v>
      </c>
      <c r="P6876" s="12">
        <f>VLOOKUP(D6876,accounts!A:G,4)</f>
        <v>8170.38</v>
      </c>
      <c r="Q6876" s="12">
        <f t="shared" si="768"/>
        <v>0</v>
      </c>
    </row>
    <row r="6877">
      <c r="A6877" s="14" t="s">
        <v>7056</v>
      </c>
      <c r="B6877" s="14" t="s">
        <v>44</v>
      </c>
      <c r="C6877" s="14" t="s">
        <v>20</v>
      </c>
      <c r="D6877" s="14" t="s">
        <v>110</v>
      </c>
      <c r="E6877" s="14" t="s">
        <v>5</v>
      </c>
      <c r="F6877" s="15">
        <v>43043.0</v>
      </c>
      <c r="G6877" s="15">
        <v>43049.0</v>
      </c>
      <c r="H6877" s="14">
        <v>5031.0</v>
      </c>
      <c r="I6877" s="12">
        <f>VLOOKUP(C6877, products!$A$1:$C$8, 3, FALSE)</f>
        <v>5482</v>
      </c>
      <c r="J6877" s="12" t="str">
        <f>VLOOKUP(B6877,sales_teams!A:C,3)</f>
        <v>East</v>
      </c>
      <c r="K6877" s="12" t="str">
        <f>VLOOKUP(B6877,sales_teams!A:C,2)</f>
        <v>Rocco Neubert</v>
      </c>
      <c r="L6877" s="12" t="str">
        <f>VLOOKUP(D6877,accounts!A:G,6)</f>
        <v>Poland</v>
      </c>
      <c r="M6877" s="12" t="str">
        <f>VLOOKUP(D6877,accounts!A:B,2)</f>
        <v>marketing</v>
      </c>
      <c r="N6877" s="12" t="str">
        <f t="shared" si="26"/>
        <v>Nov 2017</v>
      </c>
      <c r="O6877" s="12" t="str">
        <f t="shared" si="767"/>
        <v>Nov 2017</v>
      </c>
      <c r="P6877" s="12">
        <f>VLOOKUP(D6877,accounts!A:G,4)</f>
        <v>894.37</v>
      </c>
      <c r="Q6877" s="12">
        <f t="shared" si="768"/>
        <v>0</v>
      </c>
    </row>
    <row r="6878">
      <c r="A6878" s="14" t="s">
        <v>7057</v>
      </c>
      <c r="B6878" s="14" t="s">
        <v>47</v>
      </c>
      <c r="C6878" s="14" t="s">
        <v>17</v>
      </c>
      <c r="D6878" s="14" t="s">
        <v>125</v>
      </c>
      <c r="E6878" s="14" t="s">
        <v>25</v>
      </c>
      <c r="F6878" s="15">
        <v>43043.0</v>
      </c>
      <c r="G6878" s="17"/>
      <c r="I6878" s="12">
        <f>VLOOKUP(C6878, products!$A$1:$C$8, 3, FALSE)</f>
        <v>4821</v>
      </c>
      <c r="J6878" s="12" t="str">
        <f>VLOOKUP(B6878,sales_teams!A:C,3)</f>
        <v>East</v>
      </c>
      <c r="K6878" s="12" t="str">
        <f>VLOOKUP(B6878,sales_teams!A:C,2)</f>
        <v>Rocco Neubert</v>
      </c>
      <c r="L6878" s="12" t="str">
        <f>VLOOKUP(D6878,accounts!A:G,6)</f>
        <v>China</v>
      </c>
      <c r="M6878" s="12" t="str">
        <f>VLOOKUP(D6878,accounts!A:B,2)</f>
        <v>technolgy</v>
      </c>
      <c r="N6878" s="12" t="str">
        <f t="shared" si="26"/>
        <v>Nov 2017</v>
      </c>
      <c r="P6878" s="12">
        <f>VLOOKUP(D6878,accounts!A:G,4)</f>
        <v>40.79</v>
      </c>
    </row>
    <row r="6879">
      <c r="A6879" s="14" t="s">
        <v>7058</v>
      </c>
      <c r="B6879" s="14" t="s">
        <v>50</v>
      </c>
      <c r="C6879" s="14" t="s">
        <v>17</v>
      </c>
      <c r="D6879" s="14" t="s">
        <v>79</v>
      </c>
      <c r="E6879" s="14" t="s">
        <v>26</v>
      </c>
      <c r="F6879" s="15">
        <v>43043.0</v>
      </c>
      <c r="G6879" s="15">
        <v>43044.0</v>
      </c>
      <c r="H6879" s="14">
        <v>0.0</v>
      </c>
      <c r="I6879" s="12">
        <f>VLOOKUP(C6879, products!$A$1:$C$8, 3, FALSE)</f>
        <v>4821</v>
      </c>
      <c r="J6879" s="12" t="str">
        <f>VLOOKUP(B6879,sales_teams!A:C,3)</f>
        <v>West</v>
      </c>
      <c r="K6879" s="12" t="str">
        <f>VLOOKUP(B6879,sales_teams!A:C,2)</f>
        <v>Summer Sewald</v>
      </c>
      <c r="L6879" s="12" t="str">
        <f>VLOOKUP(D6879,accounts!A:G,6)</f>
        <v>Panama</v>
      </c>
      <c r="M6879" s="12" t="str">
        <f>VLOOKUP(D6879,accounts!A:B,2)</f>
        <v>technolgy</v>
      </c>
      <c r="N6879" s="12" t="str">
        <f t="shared" si="26"/>
        <v>Nov 2017</v>
      </c>
      <c r="O6879" s="12" t="str">
        <f t="shared" ref="O6879:O6883" si="769">TEXT(G6879,"mmm yyy")</f>
        <v>Nov 2017</v>
      </c>
      <c r="P6879" s="12">
        <f>VLOOKUP(D6879,accounts!A:G,4)</f>
        <v>2938.67</v>
      </c>
      <c r="Q6879" s="12">
        <f t="shared" ref="Q6879:Q6883" si="770">O6879-N6879</f>
        <v>0</v>
      </c>
    </row>
    <row r="6880">
      <c r="A6880" s="14" t="s">
        <v>7059</v>
      </c>
      <c r="B6880" s="14" t="s">
        <v>54</v>
      </c>
      <c r="C6880" s="14" t="s">
        <v>17</v>
      </c>
      <c r="D6880" s="14" t="s">
        <v>77</v>
      </c>
      <c r="E6880" s="14" t="s">
        <v>5</v>
      </c>
      <c r="F6880" s="15">
        <v>43043.0</v>
      </c>
      <c r="G6880" s="15">
        <v>43060.0</v>
      </c>
      <c r="H6880" s="14">
        <v>4237.0</v>
      </c>
      <c r="I6880" s="12">
        <f>VLOOKUP(C6880, products!$A$1:$C$8, 3, FALSE)</f>
        <v>4821</v>
      </c>
      <c r="J6880" s="12" t="str">
        <f>VLOOKUP(B6880,sales_teams!A:C,3)</f>
        <v>West</v>
      </c>
      <c r="K6880" s="12" t="str">
        <f>VLOOKUP(B6880,sales_teams!A:C,2)</f>
        <v>Summer Sewald</v>
      </c>
      <c r="L6880" s="12" t="str">
        <f>VLOOKUP(D6880,accounts!A:G,6)</f>
        <v>United States</v>
      </c>
      <c r="M6880" s="12" t="str">
        <f>VLOOKUP(D6880,accounts!A:B,2)</f>
        <v>retail</v>
      </c>
      <c r="N6880" s="12" t="str">
        <f t="shared" si="26"/>
        <v>Nov 2017</v>
      </c>
      <c r="O6880" s="12" t="str">
        <f t="shared" si="769"/>
        <v>Nov 2017</v>
      </c>
      <c r="P6880" s="12">
        <f>VLOOKUP(D6880,accounts!A:G,4)</f>
        <v>1419.98</v>
      </c>
      <c r="Q6880" s="12">
        <f t="shared" si="770"/>
        <v>0</v>
      </c>
    </row>
    <row r="6881">
      <c r="A6881" s="14" t="s">
        <v>7060</v>
      </c>
      <c r="B6881" s="14" t="s">
        <v>56</v>
      </c>
      <c r="C6881" s="14" t="s">
        <v>20</v>
      </c>
      <c r="D6881" s="14" t="s">
        <v>65</v>
      </c>
      <c r="E6881" s="14" t="s">
        <v>26</v>
      </c>
      <c r="F6881" s="15">
        <v>43043.0</v>
      </c>
      <c r="G6881" s="15">
        <v>43053.0</v>
      </c>
      <c r="H6881" s="14">
        <v>0.0</v>
      </c>
      <c r="I6881" s="12">
        <f>VLOOKUP(C6881, products!$A$1:$C$8, 3, FALSE)</f>
        <v>5482</v>
      </c>
      <c r="J6881" s="12" t="str">
        <f>VLOOKUP(B6881,sales_teams!A:C,3)</f>
        <v>West</v>
      </c>
      <c r="K6881" s="12" t="str">
        <f>VLOOKUP(B6881,sales_teams!A:C,2)</f>
        <v>Summer Sewald</v>
      </c>
      <c r="L6881" s="12" t="str">
        <f>VLOOKUP(D6881,accounts!A:G,6)</f>
        <v>United States</v>
      </c>
      <c r="M6881" s="12" t="str">
        <f>VLOOKUP(D6881,accounts!A:B,2)</f>
        <v>technolgy</v>
      </c>
      <c r="N6881" s="12" t="str">
        <f t="shared" si="26"/>
        <v>Nov 2017</v>
      </c>
      <c r="O6881" s="12" t="str">
        <f t="shared" si="769"/>
        <v>Nov 2017</v>
      </c>
      <c r="P6881" s="12">
        <f>VLOOKUP(D6881,accounts!A:G,4)</f>
        <v>7708.38</v>
      </c>
      <c r="Q6881" s="12">
        <f t="shared" si="770"/>
        <v>0</v>
      </c>
    </row>
    <row r="6882">
      <c r="A6882" s="14" t="s">
        <v>7061</v>
      </c>
      <c r="B6882" s="14" t="s">
        <v>61</v>
      </c>
      <c r="C6882" s="14" t="s">
        <v>22</v>
      </c>
      <c r="D6882" s="14" t="s">
        <v>93</v>
      </c>
      <c r="E6882" s="14" t="s">
        <v>5</v>
      </c>
      <c r="F6882" s="15">
        <v>43043.0</v>
      </c>
      <c r="G6882" s="15">
        <v>43081.0</v>
      </c>
      <c r="H6882" s="14">
        <v>481.0</v>
      </c>
      <c r="I6882" s="12">
        <f>VLOOKUP(C6882, products!$A$1:$C$8, 3, FALSE)</f>
        <v>550</v>
      </c>
      <c r="J6882" s="12" t="str">
        <f>VLOOKUP(B6882,sales_teams!A:C,3)</f>
        <v>West</v>
      </c>
      <c r="K6882" s="12" t="str">
        <f>VLOOKUP(B6882,sales_teams!A:C,2)</f>
        <v>Summer Sewald</v>
      </c>
      <c r="L6882" s="12" t="str">
        <f>VLOOKUP(D6882,accounts!A:G,6)</f>
        <v>United States</v>
      </c>
      <c r="M6882" s="12" t="str">
        <f>VLOOKUP(D6882,accounts!A:B,2)</f>
        <v>retail</v>
      </c>
      <c r="N6882" s="12" t="str">
        <f t="shared" si="26"/>
        <v>Nov 2017</v>
      </c>
      <c r="O6882" s="12" t="str">
        <f t="shared" si="769"/>
        <v>Dec 2017</v>
      </c>
      <c r="P6882" s="12">
        <f>VLOOKUP(D6882,accounts!A:G,4)</f>
        <v>4968.91</v>
      </c>
      <c r="Q6882" s="12">
        <f t="shared" si="770"/>
        <v>30</v>
      </c>
    </row>
    <row r="6883">
      <c r="A6883" s="14" t="s">
        <v>7062</v>
      </c>
      <c r="B6883" s="14" t="s">
        <v>32</v>
      </c>
      <c r="C6883" s="14" t="s">
        <v>22</v>
      </c>
      <c r="D6883" s="14" t="s">
        <v>109</v>
      </c>
      <c r="E6883" s="14" t="s">
        <v>5</v>
      </c>
      <c r="F6883" s="15">
        <v>43044.0</v>
      </c>
      <c r="G6883" s="15">
        <v>43048.0</v>
      </c>
      <c r="H6883" s="14">
        <v>480.0</v>
      </c>
      <c r="I6883" s="12">
        <f>VLOOKUP(C6883, products!$A$1:$C$8, 3, FALSE)</f>
        <v>550</v>
      </c>
      <c r="J6883" s="12" t="str">
        <f>VLOOKUP(B6883,sales_teams!A:C,3)</f>
        <v>Central</v>
      </c>
      <c r="K6883" s="12" t="str">
        <f>VLOOKUP(B6883,sales_teams!A:C,2)</f>
        <v>Dustin Brinkmann</v>
      </c>
      <c r="L6883" s="12" t="str">
        <f>VLOOKUP(D6883,accounts!A:G,6)</f>
        <v>Kenya</v>
      </c>
      <c r="M6883" s="12" t="str">
        <f>VLOOKUP(D6883,accounts!A:B,2)</f>
        <v>medical</v>
      </c>
      <c r="N6883" s="12" t="str">
        <f t="shared" si="26"/>
        <v>Nov 2017</v>
      </c>
      <c r="O6883" s="12" t="str">
        <f t="shared" si="769"/>
        <v>Nov 2017</v>
      </c>
      <c r="P6883" s="12">
        <f>VLOOKUP(D6883,accounts!A:G,4)</f>
        <v>647.18</v>
      </c>
      <c r="Q6883" s="12">
        <f t="shared" si="770"/>
        <v>0</v>
      </c>
    </row>
    <row r="6884">
      <c r="A6884" s="14" t="s">
        <v>7063</v>
      </c>
      <c r="B6884" s="14" t="s">
        <v>37</v>
      </c>
      <c r="C6884" s="14" t="s">
        <v>22</v>
      </c>
      <c r="D6884" s="14" t="s">
        <v>139</v>
      </c>
      <c r="E6884" s="14" t="s">
        <v>25</v>
      </c>
      <c r="F6884" s="15">
        <v>43044.0</v>
      </c>
      <c r="G6884" s="17"/>
      <c r="I6884" s="12">
        <f>VLOOKUP(C6884, products!$A$1:$C$8, 3, FALSE)</f>
        <v>550</v>
      </c>
      <c r="J6884" s="12" t="str">
        <f>VLOOKUP(B6884,sales_teams!A:C,3)</f>
        <v>East</v>
      </c>
      <c r="K6884" s="12" t="str">
        <f>VLOOKUP(B6884,sales_teams!A:C,2)</f>
        <v>Rocco Neubert</v>
      </c>
      <c r="L6884" s="12" t="str">
        <f>VLOOKUP(D6884,accounts!A:G,6)</f>
        <v>United States</v>
      </c>
      <c r="M6884" s="12" t="str">
        <f>VLOOKUP(D6884,accounts!A:B,2)</f>
        <v>technolgy</v>
      </c>
      <c r="N6884" s="12" t="str">
        <f t="shared" si="26"/>
        <v>Nov 2017</v>
      </c>
      <c r="P6884" s="12">
        <f>VLOOKUP(D6884,accounts!A:G,4)</f>
        <v>527.11</v>
      </c>
    </row>
    <row r="6885">
      <c r="A6885" s="14" t="s">
        <v>7064</v>
      </c>
      <c r="B6885" s="14" t="s">
        <v>40</v>
      </c>
      <c r="C6885" s="14" t="s">
        <v>19</v>
      </c>
      <c r="D6885" s="14" t="s">
        <v>143</v>
      </c>
      <c r="E6885" s="14" t="s">
        <v>5</v>
      </c>
      <c r="F6885" s="15">
        <v>43044.0</v>
      </c>
      <c r="G6885" s="15">
        <v>43055.0</v>
      </c>
      <c r="H6885" s="14">
        <v>51.0</v>
      </c>
      <c r="I6885" s="12">
        <f>VLOOKUP(C6885, products!$A$1:$C$8, 3, FALSE)</f>
        <v>55</v>
      </c>
      <c r="J6885" s="12" t="str">
        <f>VLOOKUP(B6885,sales_teams!A:C,3)</f>
        <v>East</v>
      </c>
      <c r="K6885" s="12" t="str">
        <f>VLOOKUP(B6885,sales_teams!A:C,2)</f>
        <v>Rocco Neubert</v>
      </c>
      <c r="L6885" s="12" t="str">
        <f>VLOOKUP(D6885,accounts!A:G,6)</f>
        <v>Brazil</v>
      </c>
      <c r="M6885" s="12" t="str">
        <f>VLOOKUP(D6885,accounts!A:B,2)</f>
        <v>services</v>
      </c>
      <c r="N6885" s="12" t="str">
        <f t="shared" si="26"/>
        <v>Nov 2017</v>
      </c>
      <c r="O6885" s="12" t="str">
        <f t="shared" ref="O6885:O6895" si="771">TEXT(G6885,"mmm yyy")</f>
        <v>Nov 2017</v>
      </c>
      <c r="P6885" s="12">
        <f>VLOOKUP(D6885,accounts!A:G,4)</f>
        <v>405.59</v>
      </c>
      <c r="Q6885" s="12">
        <f t="shared" ref="Q6885:Q6895" si="772">O6885-N6885</f>
        <v>0</v>
      </c>
    </row>
    <row r="6886">
      <c r="A6886" s="14" t="s">
        <v>7065</v>
      </c>
      <c r="B6886" s="14" t="s">
        <v>42</v>
      </c>
      <c r="C6886" s="14" t="s">
        <v>22</v>
      </c>
      <c r="D6886" s="14" t="s">
        <v>98</v>
      </c>
      <c r="E6886" s="14" t="s">
        <v>26</v>
      </c>
      <c r="F6886" s="15">
        <v>43044.0</v>
      </c>
      <c r="G6886" s="15">
        <v>43055.0</v>
      </c>
      <c r="H6886" s="14">
        <v>0.0</v>
      </c>
      <c r="I6886" s="12">
        <f>VLOOKUP(C6886, products!$A$1:$C$8, 3, FALSE)</f>
        <v>550</v>
      </c>
      <c r="J6886" s="12" t="str">
        <f>VLOOKUP(B6886,sales_teams!A:C,3)</f>
        <v>East</v>
      </c>
      <c r="K6886" s="12" t="str">
        <f>VLOOKUP(B6886,sales_teams!A:C,2)</f>
        <v>Rocco Neubert</v>
      </c>
      <c r="L6886" s="12" t="str">
        <f>VLOOKUP(D6886,accounts!A:G,6)</f>
        <v>United States</v>
      </c>
      <c r="M6886" s="12" t="str">
        <f>VLOOKUP(D6886,accounts!A:B,2)</f>
        <v>retail</v>
      </c>
      <c r="N6886" s="12" t="str">
        <f t="shared" si="26"/>
        <v>Nov 2017</v>
      </c>
      <c r="O6886" s="12" t="str">
        <f t="shared" si="771"/>
        <v>Nov 2017</v>
      </c>
      <c r="P6886" s="12">
        <f>VLOOKUP(D6886,accounts!A:G,4)</f>
        <v>718.62</v>
      </c>
      <c r="Q6886" s="12">
        <f t="shared" si="772"/>
        <v>0</v>
      </c>
    </row>
    <row r="6887">
      <c r="A6887" s="14" t="s">
        <v>7066</v>
      </c>
      <c r="B6887" s="14" t="s">
        <v>42</v>
      </c>
      <c r="C6887" s="14" t="s">
        <v>19</v>
      </c>
      <c r="D6887" s="14" t="s">
        <v>127</v>
      </c>
      <c r="E6887" s="14" t="s">
        <v>5</v>
      </c>
      <c r="F6887" s="15">
        <v>43044.0</v>
      </c>
      <c r="G6887" s="15">
        <v>43100.0</v>
      </c>
      <c r="H6887" s="14">
        <v>52.0</v>
      </c>
      <c r="I6887" s="12">
        <f>VLOOKUP(C6887, products!$A$1:$C$8, 3, FALSE)</f>
        <v>55</v>
      </c>
      <c r="J6887" s="12" t="str">
        <f>VLOOKUP(B6887,sales_teams!A:C,3)</f>
        <v>East</v>
      </c>
      <c r="K6887" s="12" t="str">
        <f>VLOOKUP(B6887,sales_teams!A:C,2)</f>
        <v>Rocco Neubert</v>
      </c>
      <c r="L6887" s="12" t="str">
        <f>VLOOKUP(D6887,accounts!A:G,6)</f>
        <v>United States</v>
      </c>
      <c r="M6887" s="12" t="str">
        <f>VLOOKUP(D6887,accounts!A:B,2)</f>
        <v>telecommunications</v>
      </c>
      <c r="N6887" s="12" t="str">
        <f t="shared" si="26"/>
        <v>Nov 2017</v>
      </c>
      <c r="O6887" s="12" t="str">
        <f t="shared" si="771"/>
        <v>Dec 2017</v>
      </c>
      <c r="P6887" s="12">
        <f>VLOOKUP(D6887,accounts!A:G,4)</f>
        <v>86.68</v>
      </c>
      <c r="Q6887" s="12">
        <f t="shared" si="772"/>
        <v>30</v>
      </c>
    </row>
    <row r="6888">
      <c r="A6888" s="14" t="s">
        <v>7067</v>
      </c>
      <c r="B6888" s="14" t="s">
        <v>44</v>
      </c>
      <c r="C6888" s="14" t="s">
        <v>18</v>
      </c>
      <c r="D6888" s="14" t="s">
        <v>110</v>
      </c>
      <c r="E6888" s="14" t="s">
        <v>5</v>
      </c>
      <c r="F6888" s="15">
        <v>43044.0</v>
      </c>
      <c r="G6888" s="15">
        <v>43061.0</v>
      </c>
      <c r="H6888" s="14">
        <v>1218.0</v>
      </c>
      <c r="I6888" s="12">
        <f>VLOOKUP(C6888, products!$A$1:$C$8, 3, FALSE)</f>
        <v>1096</v>
      </c>
      <c r="J6888" s="12" t="str">
        <f>VLOOKUP(B6888,sales_teams!A:C,3)</f>
        <v>East</v>
      </c>
      <c r="K6888" s="12" t="str">
        <f>VLOOKUP(B6888,sales_teams!A:C,2)</f>
        <v>Rocco Neubert</v>
      </c>
      <c r="L6888" s="12" t="str">
        <f>VLOOKUP(D6888,accounts!A:G,6)</f>
        <v>Poland</v>
      </c>
      <c r="M6888" s="12" t="str">
        <f>VLOOKUP(D6888,accounts!A:B,2)</f>
        <v>marketing</v>
      </c>
      <c r="N6888" s="12" t="str">
        <f t="shared" si="26"/>
        <v>Nov 2017</v>
      </c>
      <c r="O6888" s="12" t="str">
        <f t="shared" si="771"/>
        <v>Nov 2017</v>
      </c>
      <c r="P6888" s="12">
        <f>VLOOKUP(D6888,accounts!A:G,4)</f>
        <v>894.37</v>
      </c>
      <c r="Q6888" s="12">
        <f t="shared" si="772"/>
        <v>0</v>
      </c>
    </row>
    <row r="6889">
      <c r="A6889" s="14" t="s">
        <v>7068</v>
      </c>
      <c r="B6889" s="14" t="s">
        <v>47</v>
      </c>
      <c r="C6889" s="14" t="s">
        <v>20</v>
      </c>
      <c r="D6889" s="14" t="s">
        <v>123</v>
      </c>
      <c r="E6889" s="14" t="s">
        <v>5</v>
      </c>
      <c r="F6889" s="15">
        <v>43044.0</v>
      </c>
      <c r="G6889" s="15">
        <v>43051.0</v>
      </c>
      <c r="H6889" s="14">
        <v>5681.0</v>
      </c>
      <c r="I6889" s="12">
        <f>VLOOKUP(C6889, products!$A$1:$C$8, 3, FALSE)</f>
        <v>5482</v>
      </c>
      <c r="J6889" s="12" t="str">
        <f>VLOOKUP(B6889,sales_teams!A:C,3)</f>
        <v>East</v>
      </c>
      <c r="K6889" s="12" t="str">
        <f>VLOOKUP(B6889,sales_teams!A:C,2)</f>
        <v>Rocco Neubert</v>
      </c>
      <c r="L6889" s="12" t="str">
        <f>VLOOKUP(D6889,accounts!A:G,6)</f>
        <v>United States</v>
      </c>
      <c r="M6889" s="12" t="str">
        <f>VLOOKUP(D6889,accounts!A:B,2)</f>
        <v>entertainment</v>
      </c>
      <c r="N6889" s="12" t="str">
        <f t="shared" si="26"/>
        <v>Nov 2017</v>
      </c>
      <c r="O6889" s="12" t="str">
        <f t="shared" si="771"/>
        <v>Nov 2017</v>
      </c>
      <c r="P6889" s="12">
        <f>VLOOKUP(D6889,accounts!A:G,4)</f>
        <v>349.81</v>
      </c>
      <c r="Q6889" s="12">
        <f t="shared" si="772"/>
        <v>0</v>
      </c>
    </row>
    <row r="6890">
      <c r="A6890" s="14" t="s">
        <v>7069</v>
      </c>
      <c r="B6890" s="14" t="s">
        <v>50</v>
      </c>
      <c r="C6890" s="14" t="s">
        <v>21</v>
      </c>
      <c r="D6890" s="14" t="s">
        <v>90</v>
      </c>
      <c r="E6890" s="14" t="s">
        <v>26</v>
      </c>
      <c r="F6890" s="15">
        <v>43044.0</v>
      </c>
      <c r="G6890" s="15">
        <v>43056.0</v>
      </c>
      <c r="H6890" s="14">
        <v>0.0</v>
      </c>
      <c r="I6890" s="12">
        <f>VLOOKUP(C6890, products!$A$1:$C$8, 3, FALSE)</f>
        <v>3393</v>
      </c>
      <c r="J6890" s="12" t="str">
        <f>VLOOKUP(B6890,sales_teams!A:C,3)</f>
        <v>West</v>
      </c>
      <c r="K6890" s="12" t="str">
        <f>VLOOKUP(B6890,sales_teams!A:C,2)</f>
        <v>Summer Sewald</v>
      </c>
      <c r="L6890" s="12" t="str">
        <f>VLOOKUP(D6890,accounts!A:G,6)</f>
        <v>United States</v>
      </c>
      <c r="M6890" s="12" t="str">
        <f>VLOOKUP(D6890,accounts!A:B,2)</f>
        <v>software</v>
      </c>
      <c r="N6890" s="12" t="str">
        <f t="shared" si="26"/>
        <v>Nov 2017</v>
      </c>
      <c r="O6890" s="12" t="str">
        <f t="shared" si="771"/>
        <v>Nov 2017</v>
      </c>
      <c r="P6890" s="12">
        <f>VLOOKUP(D6890,accounts!A:G,4)</f>
        <v>4618</v>
      </c>
      <c r="Q6890" s="12">
        <f t="shared" si="772"/>
        <v>0</v>
      </c>
    </row>
    <row r="6891">
      <c r="A6891" s="14" t="s">
        <v>7070</v>
      </c>
      <c r="B6891" s="14" t="s">
        <v>54</v>
      </c>
      <c r="C6891" s="14" t="s">
        <v>19</v>
      </c>
      <c r="D6891" s="14" t="s">
        <v>120</v>
      </c>
      <c r="E6891" s="14" t="s">
        <v>26</v>
      </c>
      <c r="F6891" s="15">
        <v>43044.0</v>
      </c>
      <c r="G6891" s="15">
        <v>43056.0</v>
      </c>
      <c r="H6891" s="14">
        <v>0.0</v>
      </c>
      <c r="I6891" s="12">
        <f>VLOOKUP(C6891, products!$A$1:$C$8, 3, FALSE)</f>
        <v>55</v>
      </c>
      <c r="J6891" s="12" t="str">
        <f>VLOOKUP(B6891,sales_teams!A:C,3)</f>
        <v>West</v>
      </c>
      <c r="K6891" s="12" t="str">
        <f>VLOOKUP(B6891,sales_teams!A:C,2)</f>
        <v>Summer Sewald</v>
      </c>
      <c r="L6891" s="12" t="str">
        <f>VLOOKUP(D6891,accounts!A:G,6)</f>
        <v>United States</v>
      </c>
      <c r="M6891" s="12" t="str">
        <f>VLOOKUP(D6891,accounts!A:B,2)</f>
        <v>entertainment</v>
      </c>
      <c r="N6891" s="12" t="str">
        <f t="shared" si="26"/>
        <v>Nov 2017</v>
      </c>
      <c r="O6891" s="12" t="str">
        <f t="shared" si="771"/>
        <v>Nov 2017</v>
      </c>
      <c r="P6891" s="12">
        <f>VLOOKUP(D6891,accounts!A:G,4)</f>
        <v>665.06</v>
      </c>
      <c r="Q6891" s="12">
        <f t="shared" si="772"/>
        <v>0</v>
      </c>
    </row>
    <row r="6892">
      <c r="A6892" s="14" t="s">
        <v>7071</v>
      </c>
      <c r="B6892" s="14" t="s">
        <v>54</v>
      </c>
      <c r="C6892" s="14" t="s">
        <v>20</v>
      </c>
      <c r="D6892" s="14" t="s">
        <v>65</v>
      </c>
      <c r="E6892" s="14" t="s">
        <v>5</v>
      </c>
      <c r="F6892" s="15">
        <v>43044.0</v>
      </c>
      <c r="G6892" s="15">
        <v>43046.0</v>
      </c>
      <c r="H6892" s="14">
        <v>6767.0</v>
      </c>
      <c r="I6892" s="12">
        <f>VLOOKUP(C6892, products!$A$1:$C$8, 3, FALSE)</f>
        <v>5482</v>
      </c>
      <c r="J6892" s="12" t="str">
        <f>VLOOKUP(B6892,sales_teams!A:C,3)</f>
        <v>West</v>
      </c>
      <c r="K6892" s="12" t="str">
        <f>VLOOKUP(B6892,sales_teams!A:C,2)</f>
        <v>Summer Sewald</v>
      </c>
      <c r="L6892" s="12" t="str">
        <f>VLOOKUP(D6892,accounts!A:G,6)</f>
        <v>United States</v>
      </c>
      <c r="M6892" s="12" t="str">
        <f>VLOOKUP(D6892,accounts!A:B,2)</f>
        <v>technolgy</v>
      </c>
      <c r="N6892" s="12" t="str">
        <f t="shared" si="26"/>
        <v>Nov 2017</v>
      </c>
      <c r="O6892" s="12" t="str">
        <f t="shared" si="771"/>
        <v>Nov 2017</v>
      </c>
      <c r="P6892" s="12">
        <f>VLOOKUP(D6892,accounts!A:G,4)</f>
        <v>7708.38</v>
      </c>
      <c r="Q6892" s="12">
        <f t="shared" si="772"/>
        <v>0</v>
      </c>
    </row>
    <row r="6893">
      <c r="A6893" s="14" t="s">
        <v>7072</v>
      </c>
      <c r="B6893" s="14" t="s">
        <v>57</v>
      </c>
      <c r="C6893" s="14" t="s">
        <v>19</v>
      </c>
      <c r="D6893" s="14" t="s">
        <v>98</v>
      </c>
      <c r="E6893" s="14" t="s">
        <v>5</v>
      </c>
      <c r="F6893" s="15">
        <v>43044.0</v>
      </c>
      <c r="G6893" s="15">
        <v>43050.0</v>
      </c>
      <c r="H6893" s="14">
        <v>61.0</v>
      </c>
      <c r="I6893" s="12">
        <f>VLOOKUP(C6893, products!$A$1:$C$8, 3, FALSE)</f>
        <v>55</v>
      </c>
      <c r="J6893" s="12" t="str">
        <f>VLOOKUP(B6893,sales_teams!A:C,3)</f>
        <v>West</v>
      </c>
      <c r="K6893" s="12" t="str">
        <f>VLOOKUP(B6893,sales_teams!A:C,2)</f>
        <v>Summer Sewald</v>
      </c>
      <c r="L6893" s="12" t="str">
        <f>VLOOKUP(D6893,accounts!A:G,6)</f>
        <v>United States</v>
      </c>
      <c r="M6893" s="12" t="str">
        <f>VLOOKUP(D6893,accounts!A:B,2)</f>
        <v>retail</v>
      </c>
      <c r="N6893" s="12" t="str">
        <f t="shared" si="26"/>
        <v>Nov 2017</v>
      </c>
      <c r="O6893" s="12" t="str">
        <f t="shared" si="771"/>
        <v>Nov 2017</v>
      </c>
      <c r="P6893" s="12">
        <f>VLOOKUP(D6893,accounts!A:G,4)</f>
        <v>718.62</v>
      </c>
      <c r="Q6893" s="12">
        <f t="shared" si="772"/>
        <v>0</v>
      </c>
    </row>
    <row r="6894">
      <c r="A6894" s="14" t="s">
        <v>7073</v>
      </c>
      <c r="B6894" s="14" t="s">
        <v>59</v>
      </c>
      <c r="C6894" s="14" t="s">
        <v>19</v>
      </c>
      <c r="D6894" s="14" t="s">
        <v>133</v>
      </c>
      <c r="E6894" s="14" t="s">
        <v>26</v>
      </c>
      <c r="F6894" s="15">
        <v>43044.0</v>
      </c>
      <c r="G6894" s="15">
        <v>43060.0</v>
      </c>
      <c r="H6894" s="14">
        <v>0.0</v>
      </c>
      <c r="I6894" s="12">
        <f>VLOOKUP(C6894, products!$A$1:$C$8, 3, FALSE)</f>
        <v>55</v>
      </c>
      <c r="J6894" s="12" t="str">
        <f>VLOOKUP(B6894,sales_teams!A:C,3)</f>
        <v>West</v>
      </c>
      <c r="K6894" s="12" t="str">
        <f>VLOOKUP(B6894,sales_teams!A:C,2)</f>
        <v>Summer Sewald</v>
      </c>
      <c r="L6894" s="12" t="str">
        <f>VLOOKUP(D6894,accounts!A:G,6)</f>
        <v>United States</v>
      </c>
      <c r="M6894" s="12" t="str">
        <f>VLOOKUP(D6894,accounts!A:B,2)</f>
        <v>finance</v>
      </c>
      <c r="N6894" s="12" t="str">
        <f t="shared" si="26"/>
        <v>Nov 2017</v>
      </c>
      <c r="O6894" s="12" t="str">
        <f t="shared" si="771"/>
        <v>Nov 2017</v>
      </c>
      <c r="P6894" s="12">
        <f>VLOOKUP(D6894,accounts!A:G,4)</f>
        <v>355.23</v>
      </c>
      <c r="Q6894" s="12">
        <f t="shared" si="772"/>
        <v>0</v>
      </c>
    </row>
    <row r="6895">
      <c r="A6895" s="14" t="s">
        <v>7074</v>
      </c>
      <c r="B6895" s="14" t="s">
        <v>61</v>
      </c>
      <c r="C6895" s="14" t="s">
        <v>19</v>
      </c>
      <c r="D6895" s="14" t="s">
        <v>76</v>
      </c>
      <c r="E6895" s="14" t="s">
        <v>5</v>
      </c>
      <c r="F6895" s="15">
        <v>43044.0</v>
      </c>
      <c r="G6895" s="15">
        <v>43056.0</v>
      </c>
      <c r="H6895" s="14">
        <v>62.0</v>
      </c>
      <c r="I6895" s="12">
        <f>VLOOKUP(C6895, products!$A$1:$C$8, 3, FALSE)</f>
        <v>55</v>
      </c>
      <c r="J6895" s="12" t="str">
        <f>VLOOKUP(B6895,sales_teams!A:C,3)</f>
        <v>West</v>
      </c>
      <c r="K6895" s="12" t="str">
        <f>VLOOKUP(B6895,sales_teams!A:C,2)</f>
        <v>Summer Sewald</v>
      </c>
      <c r="L6895" s="12" t="str">
        <f>VLOOKUP(D6895,accounts!A:G,6)</f>
        <v>United States</v>
      </c>
      <c r="M6895" s="12" t="str">
        <f>VLOOKUP(D6895,accounts!A:B,2)</f>
        <v>software</v>
      </c>
      <c r="N6895" s="12" t="str">
        <f t="shared" si="26"/>
        <v>Nov 2017</v>
      </c>
      <c r="O6895" s="12" t="str">
        <f t="shared" si="771"/>
        <v>Nov 2017</v>
      </c>
      <c r="P6895" s="12">
        <f>VLOOKUP(D6895,accounts!A:G,4)</f>
        <v>6354.87</v>
      </c>
      <c r="Q6895" s="12">
        <f t="shared" si="772"/>
        <v>0</v>
      </c>
    </row>
    <row r="6896">
      <c r="A6896" s="14" t="s">
        <v>7075</v>
      </c>
      <c r="B6896" s="14" t="s">
        <v>33</v>
      </c>
      <c r="C6896" s="14" t="s">
        <v>20</v>
      </c>
      <c r="D6896" s="14" t="s">
        <v>145</v>
      </c>
      <c r="E6896" s="14" t="s">
        <v>25</v>
      </c>
      <c r="F6896" s="15">
        <v>43045.0</v>
      </c>
      <c r="G6896" s="17"/>
      <c r="I6896" s="12">
        <f>VLOOKUP(C6896, products!$A$1:$C$8, 3, FALSE)</f>
        <v>5482</v>
      </c>
      <c r="J6896" s="12" t="str">
        <f>VLOOKUP(B6896,sales_teams!A:C,3)</f>
        <v>Central</v>
      </c>
      <c r="K6896" s="12" t="str">
        <f>VLOOKUP(B6896,sales_teams!A:C,2)</f>
        <v>Dustin Brinkmann</v>
      </c>
      <c r="L6896" s="12" t="str">
        <f>VLOOKUP(D6896,accounts!A:G,6)</f>
        <v>United States</v>
      </c>
      <c r="M6896" s="12" t="str">
        <f>VLOOKUP(D6896,accounts!A:B,2)</f>
        <v>technolgy</v>
      </c>
      <c r="N6896" s="12" t="str">
        <f t="shared" si="26"/>
        <v>Nov 2017</v>
      </c>
      <c r="P6896" s="12">
        <f>VLOOKUP(D6896,accounts!A:G,4)</f>
        <v>1242.32</v>
      </c>
    </row>
    <row r="6897">
      <c r="A6897" s="14" t="s">
        <v>7076</v>
      </c>
      <c r="B6897" s="14" t="s">
        <v>38</v>
      </c>
      <c r="C6897" s="14" t="s">
        <v>17</v>
      </c>
      <c r="D6897" s="14" t="s">
        <v>109</v>
      </c>
      <c r="E6897" s="14" t="s">
        <v>26</v>
      </c>
      <c r="F6897" s="15">
        <v>43045.0</v>
      </c>
      <c r="G6897" s="15">
        <v>43046.0</v>
      </c>
      <c r="H6897" s="14">
        <v>0.0</v>
      </c>
      <c r="I6897" s="12">
        <f>VLOOKUP(C6897, products!$A$1:$C$8, 3, FALSE)</f>
        <v>4821</v>
      </c>
      <c r="J6897" s="12" t="str">
        <f>VLOOKUP(B6897,sales_teams!A:C,3)</f>
        <v>East</v>
      </c>
      <c r="K6897" s="12" t="str">
        <f>VLOOKUP(B6897,sales_teams!A:C,2)</f>
        <v>Rocco Neubert</v>
      </c>
      <c r="L6897" s="12" t="str">
        <f>VLOOKUP(D6897,accounts!A:G,6)</f>
        <v>Kenya</v>
      </c>
      <c r="M6897" s="12" t="str">
        <f>VLOOKUP(D6897,accounts!A:B,2)</f>
        <v>medical</v>
      </c>
      <c r="N6897" s="12" t="str">
        <f t="shared" si="26"/>
        <v>Nov 2017</v>
      </c>
      <c r="O6897" s="12" t="str">
        <f t="shared" ref="O6897:O6899" si="773">TEXT(G6897,"mmm yyy")</f>
        <v>Nov 2017</v>
      </c>
      <c r="P6897" s="12">
        <f>VLOOKUP(D6897,accounts!A:G,4)</f>
        <v>647.18</v>
      </c>
      <c r="Q6897" s="12">
        <f t="shared" ref="Q6897:Q6899" si="774">O6897-N6897</f>
        <v>0</v>
      </c>
    </row>
    <row r="6898">
      <c r="A6898" s="14" t="s">
        <v>7077</v>
      </c>
      <c r="B6898" s="14" t="s">
        <v>40</v>
      </c>
      <c r="C6898" s="14" t="s">
        <v>18</v>
      </c>
      <c r="D6898" s="14" t="s">
        <v>105</v>
      </c>
      <c r="E6898" s="14" t="s">
        <v>26</v>
      </c>
      <c r="F6898" s="15">
        <v>43045.0</v>
      </c>
      <c r="G6898" s="15">
        <v>43046.0</v>
      </c>
      <c r="H6898" s="14">
        <v>0.0</v>
      </c>
      <c r="I6898" s="12">
        <f>VLOOKUP(C6898, products!$A$1:$C$8, 3, FALSE)</f>
        <v>1096</v>
      </c>
      <c r="J6898" s="12" t="str">
        <f>VLOOKUP(B6898,sales_teams!A:C,3)</f>
        <v>East</v>
      </c>
      <c r="K6898" s="12" t="str">
        <f>VLOOKUP(B6898,sales_teams!A:C,2)</f>
        <v>Rocco Neubert</v>
      </c>
      <c r="L6898" s="12" t="str">
        <f>VLOOKUP(D6898,accounts!A:G,6)</f>
        <v>United States</v>
      </c>
      <c r="M6898" s="12" t="str">
        <f>VLOOKUP(D6898,accounts!A:B,2)</f>
        <v>telecommunications</v>
      </c>
      <c r="N6898" s="12" t="str">
        <f t="shared" si="26"/>
        <v>Nov 2017</v>
      </c>
      <c r="O6898" s="12" t="str">
        <f t="shared" si="773"/>
        <v>Nov 2017</v>
      </c>
      <c r="P6898" s="12">
        <f>VLOOKUP(D6898,accounts!A:G,4)</f>
        <v>1825.82</v>
      </c>
      <c r="Q6898" s="12">
        <f t="shared" si="774"/>
        <v>0</v>
      </c>
    </row>
    <row r="6899">
      <c r="A6899" s="14" t="s">
        <v>7078</v>
      </c>
      <c r="B6899" s="14" t="s">
        <v>42</v>
      </c>
      <c r="C6899" s="14" t="s">
        <v>19</v>
      </c>
      <c r="D6899" s="14" t="s">
        <v>140</v>
      </c>
      <c r="E6899" s="14" t="s">
        <v>5</v>
      </c>
      <c r="F6899" s="15">
        <v>43045.0</v>
      </c>
      <c r="G6899" s="15">
        <v>43088.0</v>
      </c>
      <c r="H6899" s="14">
        <v>48.0</v>
      </c>
      <c r="I6899" s="12">
        <f>VLOOKUP(C6899, products!$A$1:$C$8, 3, FALSE)</f>
        <v>55</v>
      </c>
      <c r="J6899" s="12" t="str">
        <f>VLOOKUP(B6899,sales_teams!A:C,3)</f>
        <v>East</v>
      </c>
      <c r="K6899" s="12" t="str">
        <f>VLOOKUP(B6899,sales_teams!A:C,2)</f>
        <v>Rocco Neubert</v>
      </c>
      <c r="L6899" s="12" t="str">
        <f>VLOOKUP(D6899,accounts!A:G,6)</f>
        <v>United States</v>
      </c>
      <c r="M6899" s="12" t="str">
        <f>VLOOKUP(D6899,accounts!A:B,2)</f>
        <v>marketing</v>
      </c>
      <c r="N6899" s="12" t="str">
        <f t="shared" si="26"/>
        <v>Nov 2017</v>
      </c>
      <c r="O6899" s="12" t="str">
        <f t="shared" si="773"/>
        <v>Dec 2017</v>
      </c>
      <c r="P6899" s="12">
        <f>VLOOKUP(D6899,accounts!A:G,4)</f>
        <v>375.43</v>
      </c>
      <c r="Q6899" s="12">
        <f t="shared" si="774"/>
        <v>30</v>
      </c>
    </row>
    <row r="6900">
      <c r="A6900" s="14" t="s">
        <v>7079</v>
      </c>
      <c r="B6900" s="14" t="s">
        <v>47</v>
      </c>
      <c r="C6900" s="14" t="s">
        <v>22</v>
      </c>
      <c r="D6900" s="14" t="s">
        <v>148</v>
      </c>
      <c r="E6900" s="14" t="s">
        <v>25</v>
      </c>
      <c r="F6900" s="15">
        <v>43045.0</v>
      </c>
      <c r="G6900" s="17"/>
      <c r="I6900" s="12">
        <f>VLOOKUP(C6900, products!$A$1:$C$8, 3, FALSE)</f>
        <v>550</v>
      </c>
      <c r="J6900" s="12" t="str">
        <f>VLOOKUP(B6900,sales_teams!A:C,3)</f>
        <v>East</v>
      </c>
      <c r="K6900" s="12" t="str">
        <f>VLOOKUP(B6900,sales_teams!A:C,2)</f>
        <v>Rocco Neubert</v>
      </c>
      <c r="L6900" s="12" t="str">
        <f>VLOOKUP(D6900,accounts!A:G,6)</f>
        <v>United States</v>
      </c>
      <c r="M6900" s="12" t="str">
        <f>VLOOKUP(D6900,accounts!A:B,2)</f>
        <v>finance</v>
      </c>
      <c r="N6900" s="12" t="str">
        <f t="shared" si="26"/>
        <v>Nov 2017</v>
      </c>
      <c r="P6900" s="12">
        <f>VLOOKUP(D6900,accounts!A:G,4)</f>
        <v>52.5</v>
      </c>
    </row>
    <row r="6901">
      <c r="A6901" s="14" t="s">
        <v>7080</v>
      </c>
      <c r="B6901" s="14" t="s">
        <v>53</v>
      </c>
      <c r="C6901" s="14" t="s">
        <v>17</v>
      </c>
      <c r="D6901" s="14" t="s">
        <v>92</v>
      </c>
      <c r="E6901" s="14" t="s">
        <v>26</v>
      </c>
      <c r="F6901" s="15">
        <v>43045.0</v>
      </c>
      <c r="G6901" s="15">
        <v>43052.0</v>
      </c>
      <c r="H6901" s="14">
        <v>0.0</v>
      </c>
      <c r="I6901" s="12">
        <f>VLOOKUP(C6901, products!$A$1:$C$8, 3, FALSE)</f>
        <v>4821</v>
      </c>
      <c r="J6901" s="12" t="str">
        <f>VLOOKUP(B6901,sales_teams!A:C,3)</f>
        <v>West</v>
      </c>
      <c r="K6901" s="12" t="str">
        <f>VLOOKUP(B6901,sales_teams!A:C,2)</f>
        <v>Summer Sewald</v>
      </c>
      <c r="L6901" s="12" t="str">
        <f>VLOOKUP(D6901,accounts!A:G,6)</f>
        <v>United States</v>
      </c>
      <c r="M6901" s="12" t="str">
        <f>VLOOKUP(D6901,accounts!A:B,2)</f>
        <v>finance</v>
      </c>
      <c r="N6901" s="12" t="str">
        <f t="shared" si="26"/>
        <v>Nov 2017</v>
      </c>
      <c r="O6901" s="12" t="str">
        <f t="shared" ref="O6901:O6965" si="775">TEXT(G6901,"mmm yyy")</f>
        <v>Nov 2017</v>
      </c>
      <c r="P6901" s="12">
        <f>VLOOKUP(D6901,accounts!A:G,4)</f>
        <v>2819.5</v>
      </c>
      <c r="Q6901" s="12">
        <f t="shared" ref="Q6901:Q6965" si="776">O6901-N6901</f>
        <v>0</v>
      </c>
    </row>
    <row r="6902">
      <c r="A6902" s="14" t="s">
        <v>7081</v>
      </c>
      <c r="B6902" s="14" t="s">
        <v>35</v>
      </c>
      <c r="C6902" s="14" t="s">
        <v>18</v>
      </c>
      <c r="D6902" s="14" t="s">
        <v>82</v>
      </c>
      <c r="E6902" s="14" t="s">
        <v>5</v>
      </c>
      <c r="F6902" s="15">
        <v>43046.0</v>
      </c>
      <c r="G6902" s="15">
        <v>43057.0</v>
      </c>
      <c r="H6902" s="14">
        <v>1059.0</v>
      </c>
      <c r="I6902" s="12">
        <f>VLOOKUP(C6902, products!$A$1:$C$8, 3, FALSE)</f>
        <v>1096</v>
      </c>
      <c r="J6902" s="12" t="str">
        <f>VLOOKUP(B6902,sales_teams!A:C,3)</f>
        <v>Central</v>
      </c>
      <c r="K6902" s="12" t="str">
        <f>VLOOKUP(B6902,sales_teams!A:C,2)</f>
        <v>Dustin Brinkmann</v>
      </c>
      <c r="L6902" s="12" t="str">
        <f>VLOOKUP(D6902,accounts!A:G,6)</f>
        <v>United States</v>
      </c>
      <c r="M6902" s="12" t="str">
        <f>VLOOKUP(D6902,accounts!A:B,2)</f>
        <v>finance</v>
      </c>
      <c r="N6902" s="12" t="str">
        <f t="shared" si="26"/>
        <v>Nov 2017</v>
      </c>
      <c r="O6902" s="12" t="str">
        <f t="shared" si="775"/>
        <v>Nov 2017</v>
      </c>
      <c r="P6902" s="12">
        <f>VLOOKUP(D6902,accounts!A:G,4)</f>
        <v>1698.2</v>
      </c>
      <c r="Q6902" s="12">
        <f t="shared" si="776"/>
        <v>0</v>
      </c>
    </row>
    <row r="6903">
      <c r="A6903" s="14" t="s">
        <v>7082</v>
      </c>
      <c r="B6903" s="14" t="s">
        <v>38</v>
      </c>
      <c r="C6903" s="14" t="s">
        <v>17</v>
      </c>
      <c r="D6903" s="14" t="s">
        <v>140</v>
      </c>
      <c r="E6903" s="14" t="s">
        <v>5</v>
      </c>
      <c r="F6903" s="15">
        <v>43046.0</v>
      </c>
      <c r="G6903" s="15">
        <v>43089.0</v>
      </c>
      <c r="H6903" s="14">
        <v>5031.0</v>
      </c>
      <c r="I6903" s="12">
        <f>VLOOKUP(C6903, products!$A$1:$C$8, 3, FALSE)</f>
        <v>4821</v>
      </c>
      <c r="J6903" s="12" t="str">
        <f>VLOOKUP(B6903,sales_teams!A:C,3)</f>
        <v>East</v>
      </c>
      <c r="K6903" s="12" t="str">
        <f>VLOOKUP(B6903,sales_teams!A:C,2)</f>
        <v>Rocco Neubert</v>
      </c>
      <c r="L6903" s="12" t="str">
        <f>VLOOKUP(D6903,accounts!A:G,6)</f>
        <v>United States</v>
      </c>
      <c r="M6903" s="12" t="str">
        <f>VLOOKUP(D6903,accounts!A:B,2)</f>
        <v>marketing</v>
      </c>
      <c r="N6903" s="12" t="str">
        <f t="shared" si="26"/>
        <v>Nov 2017</v>
      </c>
      <c r="O6903" s="12" t="str">
        <f t="shared" si="775"/>
        <v>Dec 2017</v>
      </c>
      <c r="P6903" s="12">
        <f>VLOOKUP(D6903,accounts!A:G,4)</f>
        <v>375.43</v>
      </c>
      <c r="Q6903" s="12">
        <f t="shared" si="776"/>
        <v>30</v>
      </c>
    </row>
    <row r="6904">
      <c r="A6904" s="14" t="s">
        <v>7083</v>
      </c>
      <c r="B6904" s="14" t="s">
        <v>48</v>
      </c>
      <c r="C6904" s="14" t="s">
        <v>22</v>
      </c>
      <c r="D6904" s="14" t="s">
        <v>102</v>
      </c>
      <c r="E6904" s="14" t="s">
        <v>5</v>
      </c>
      <c r="F6904" s="15">
        <v>43046.0</v>
      </c>
      <c r="G6904" s="15">
        <v>43091.0</v>
      </c>
      <c r="H6904" s="14">
        <v>557.0</v>
      </c>
      <c r="I6904" s="12">
        <f>VLOOKUP(C6904, products!$A$1:$C$8, 3, FALSE)</f>
        <v>550</v>
      </c>
      <c r="J6904" s="12" t="str">
        <f>VLOOKUP(B6904,sales_teams!A:C,3)</f>
        <v>East</v>
      </c>
      <c r="K6904" s="12" t="str">
        <f>VLOOKUP(B6904,sales_teams!A:C,2)</f>
        <v>Rocco Neubert</v>
      </c>
      <c r="L6904" s="12" t="str">
        <f>VLOOKUP(D6904,accounts!A:G,6)</f>
        <v>United States</v>
      </c>
      <c r="M6904" s="12" t="str">
        <f>VLOOKUP(D6904,accounts!A:B,2)</f>
        <v>marketing</v>
      </c>
      <c r="N6904" s="12" t="str">
        <f t="shared" si="26"/>
        <v>Nov 2017</v>
      </c>
      <c r="O6904" s="12" t="str">
        <f t="shared" si="775"/>
        <v>Dec 2017</v>
      </c>
      <c r="P6904" s="12">
        <f>VLOOKUP(D6904,accounts!A:G,4)</f>
        <v>2173.98</v>
      </c>
      <c r="Q6904" s="12">
        <f t="shared" si="776"/>
        <v>30</v>
      </c>
    </row>
    <row r="6905">
      <c r="A6905" s="14" t="s">
        <v>7084</v>
      </c>
      <c r="B6905" s="14" t="s">
        <v>56</v>
      </c>
      <c r="C6905" s="14" t="s">
        <v>21</v>
      </c>
      <c r="D6905" s="14" t="s">
        <v>145</v>
      </c>
      <c r="E6905" s="14" t="s">
        <v>5</v>
      </c>
      <c r="F6905" s="15">
        <v>43046.0</v>
      </c>
      <c r="G6905" s="15">
        <v>43053.0</v>
      </c>
      <c r="H6905" s="14">
        <v>3426.0</v>
      </c>
      <c r="I6905" s="12">
        <f>VLOOKUP(C6905, products!$A$1:$C$8, 3, FALSE)</f>
        <v>3393</v>
      </c>
      <c r="J6905" s="12" t="str">
        <f>VLOOKUP(B6905,sales_teams!A:C,3)</f>
        <v>West</v>
      </c>
      <c r="K6905" s="12" t="str">
        <f>VLOOKUP(B6905,sales_teams!A:C,2)</f>
        <v>Summer Sewald</v>
      </c>
      <c r="L6905" s="12" t="str">
        <f>VLOOKUP(D6905,accounts!A:G,6)</f>
        <v>United States</v>
      </c>
      <c r="M6905" s="12" t="str">
        <f>VLOOKUP(D6905,accounts!A:B,2)</f>
        <v>technolgy</v>
      </c>
      <c r="N6905" s="12" t="str">
        <f t="shared" si="26"/>
        <v>Nov 2017</v>
      </c>
      <c r="O6905" s="12" t="str">
        <f t="shared" si="775"/>
        <v>Nov 2017</v>
      </c>
      <c r="P6905" s="12">
        <f>VLOOKUP(D6905,accounts!A:G,4)</f>
        <v>1242.32</v>
      </c>
      <c r="Q6905" s="12">
        <f t="shared" si="776"/>
        <v>0</v>
      </c>
    </row>
    <row r="6906">
      <c r="A6906" s="14" t="s">
        <v>7085</v>
      </c>
      <c r="B6906" s="14" t="s">
        <v>35</v>
      </c>
      <c r="C6906" s="14" t="s">
        <v>21</v>
      </c>
      <c r="D6906" s="14" t="s">
        <v>92</v>
      </c>
      <c r="E6906" s="14" t="s">
        <v>5</v>
      </c>
      <c r="F6906" s="15">
        <v>43047.0</v>
      </c>
      <c r="G6906" s="15">
        <v>43065.0</v>
      </c>
      <c r="H6906" s="14">
        <v>2968.0</v>
      </c>
      <c r="I6906" s="12">
        <f>VLOOKUP(C6906, products!$A$1:$C$8, 3, FALSE)</f>
        <v>3393</v>
      </c>
      <c r="J6906" s="12" t="str">
        <f>VLOOKUP(B6906,sales_teams!A:C,3)</f>
        <v>Central</v>
      </c>
      <c r="K6906" s="12" t="str">
        <f>VLOOKUP(B6906,sales_teams!A:C,2)</f>
        <v>Dustin Brinkmann</v>
      </c>
      <c r="L6906" s="12" t="str">
        <f>VLOOKUP(D6906,accounts!A:G,6)</f>
        <v>United States</v>
      </c>
      <c r="M6906" s="12" t="str">
        <f>VLOOKUP(D6906,accounts!A:B,2)</f>
        <v>finance</v>
      </c>
      <c r="N6906" s="12" t="str">
        <f t="shared" si="26"/>
        <v>Nov 2017</v>
      </c>
      <c r="O6906" s="12" t="str">
        <f t="shared" si="775"/>
        <v>Nov 2017</v>
      </c>
      <c r="P6906" s="12">
        <f>VLOOKUP(D6906,accounts!A:G,4)</f>
        <v>2819.5</v>
      </c>
      <c r="Q6906" s="12">
        <f t="shared" si="776"/>
        <v>0</v>
      </c>
    </row>
    <row r="6907">
      <c r="A6907" s="14" t="s">
        <v>7086</v>
      </c>
      <c r="B6907" s="14" t="s">
        <v>42</v>
      </c>
      <c r="C6907" s="14" t="s">
        <v>18</v>
      </c>
      <c r="D6907" s="14" t="s">
        <v>104</v>
      </c>
      <c r="E6907" s="14" t="s">
        <v>5</v>
      </c>
      <c r="F6907" s="15">
        <v>43047.0</v>
      </c>
      <c r="G6907" s="15">
        <v>43058.0</v>
      </c>
      <c r="H6907" s="14">
        <v>1071.0</v>
      </c>
      <c r="I6907" s="12">
        <f>VLOOKUP(C6907, products!$A$1:$C$8, 3, FALSE)</f>
        <v>1096</v>
      </c>
      <c r="J6907" s="12" t="str">
        <f>VLOOKUP(B6907,sales_teams!A:C,3)</f>
        <v>East</v>
      </c>
      <c r="K6907" s="12" t="str">
        <f>VLOOKUP(B6907,sales_teams!A:C,2)</f>
        <v>Rocco Neubert</v>
      </c>
      <c r="L6907" s="12" t="str">
        <f>VLOOKUP(D6907,accounts!A:G,6)</f>
        <v>Italy</v>
      </c>
      <c r="M6907" s="12" t="str">
        <f>VLOOKUP(D6907,accounts!A:B,2)</f>
        <v>retail</v>
      </c>
      <c r="N6907" s="12" t="str">
        <f t="shared" si="26"/>
        <v>Nov 2017</v>
      </c>
      <c r="O6907" s="12" t="str">
        <f t="shared" si="775"/>
        <v>Nov 2017</v>
      </c>
      <c r="P6907" s="12">
        <f>VLOOKUP(D6907,accounts!A:G,4)</f>
        <v>894.33</v>
      </c>
      <c r="Q6907" s="12">
        <f t="shared" si="776"/>
        <v>0</v>
      </c>
    </row>
    <row r="6908">
      <c r="A6908" s="14" t="s">
        <v>7087</v>
      </c>
      <c r="B6908" s="14" t="s">
        <v>45</v>
      </c>
      <c r="C6908" s="14" t="s">
        <v>17</v>
      </c>
      <c r="D6908" s="14" t="s">
        <v>70</v>
      </c>
      <c r="E6908" s="14" t="s">
        <v>26</v>
      </c>
      <c r="F6908" s="15">
        <v>43047.0</v>
      </c>
      <c r="G6908" s="15">
        <v>43055.0</v>
      </c>
      <c r="H6908" s="14">
        <v>0.0</v>
      </c>
      <c r="I6908" s="12">
        <f>VLOOKUP(C6908, products!$A$1:$C$8, 3, FALSE)</f>
        <v>4821</v>
      </c>
      <c r="J6908" s="12" t="str">
        <f>VLOOKUP(B6908,sales_teams!A:C,3)</f>
        <v>East</v>
      </c>
      <c r="K6908" s="12" t="str">
        <f>VLOOKUP(B6908,sales_teams!A:C,2)</f>
        <v>Rocco Neubert</v>
      </c>
      <c r="L6908" s="12" t="str">
        <f>VLOOKUP(D6908,accounts!A:G,6)</f>
        <v>United States</v>
      </c>
      <c r="M6908" s="12" t="str">
        <f>VLOOKUP(D6908,accounts!A:B,2)</f>
        <v>telecommunications</v>
      </c>
      <c r="N6908" s="12" t="str">
        <f t="shared" si="26"/>
        <v>Nov 2017</v>
      </c>
      <c r="O6908" s="12" t="str">
        <f t="shared" si="775"/>
        <v>Nov 2017</v>
      </c>
      <c r="P6908" s="12">
        <f>VLOOKUP(D6908,accounts!A:G,4)</f>
        <v>5266.09</v>
      </c>
      <c r="Q6908" s="12">
        <f t="shared" si="776"/>
        <v>0</v>
      </c>
    </row>
    <row r="6909">
      <c r="A6909" s="14" t="s">
        <v>7088</v>
      </c>
      <c r="B6909" s="14" t="s">
        <v>46</v>
      </c>
      <c r="C6909" s="14" t="s">
        <v>20</v>
      </c>
      <c r="D6909" s="14" t="s">
        <v>110</v>
      </c>
      <c r="E6909" s="14" t="s">
        <v>26</v>
      </c>
      <c r="F6909" s="15">
        <v>43047.0</v>
      </c>
      <c r="G6909" s="15">
        <v>43065.0</v>
      </c>
      <c r="H6909" s="14">
        <v>0.0</v>
      </c>
      <c r="I6909" s="12">
        <f>VLOOKUP(C6909, products!$A$1:$C$8, 3, FALSE)</f>
        <v>5482</v>
      </c>
      <c r="J6909" s="12" t="str">
        <f>VLOOKUP(B6909,sales_teams!A:C,3)</f>
        <v>East</v>
      </c>
      <c r="K6909" s="12" t="str">
        <f>VLOOKUP(B6909,sales_teams!A:C,2)</f>
        <v>Rocco Neubert</v>
      </c>
      <c r="L6909" s="12" t="str">
        <f>VLOOKUP(D6909,accounts!A:G,6)</f>
        <v>Poland</v>
      </c>
      <c r="M6909" s="12" t="str">
        <f>VLOOKUP(D6909,accounts!A:B,2)</f>
        <v>marketing</v>
      </c>
      <c r="N6909" s="12" t="str">
        <f t="shared" si="26"/>
        <v>Nov 2017</v>
      </c>
      <c r="O6909" s="12" t="str">
        <f t="shared" si="775"/>
        <v>Nov 2017</v>
      </c>
      <c r="P6909" s="12">
        <f>VLOOKUP(D6909,accounts!A:G,4)</f>
        <v>894.37</v>
      </c>
      <c r="Q6909" s="12">
        <f t="shared" si="776"/>
        <v>0</v>
      </c>
    </row>
    <row r="6910">
      <c r="A6910" s="14" t="s">
        <v>7089</v>
      </c>
      <c r="B6910" s="14" t="s">
        <v>46</v>
      </c>
      <c r="C6910" s="14" t="s">
        <v>18</v>
      </c>
      <c r="D6910" s="14" t="s">
        <v>123</v>
      </c>
      <c r="E6910" s="14" t="s">
        <v>5</v>
      </c>
      <c r="F6910" s="15">
        <v>43047.0</v>
      </c>
      <c r="G6910" s="15">
        <v>43073.0</v>
      </c>
      <c r="H6910" s="14">
        <v>1082.0</v>
      </c>
      <c r="I6910" s="12">
        <f>VLOOKUP(C6910, products!$A$1:$C$8, 3, FALSE)</f>
        <v>1096</v>
      </c>
      <c r="J6910" s="12" t="str">
        <f>VLOOKUP(B6910,sales_teams!A:C,3)</f>
        <v>East</v>
      </c>
      <c r="K6910" s="12" t="str">
        <f>VLOOKUP(B6910,sales_teams!A:C,2)</f>
        <v>Rocco Neubert</v>
      </c>
      <c r="L6910" s="12" t="str">
        <f>VLOOKUP(D6910,accounts!A:G,6)</f>
        <v>United States</v>
      </c>
      <c r="M6910" s="12" t="str">
        <f>VLOOKUP(D6910,accounts!A:B,2)</f>
        <v>entertainment</v>
      </c>
      <c r="N6910" s="12" t="str">
        <f t="shared" si="26"/>
        <v>Nov 2017</v>
      </c>
      <c r="O6910" s="12" t="str">
        <f t="shared" si="775"/>
        <v>Dec 2017</v>
      </c>
      <c r="P6910" s="12">
        <f>VLOOKUP(D6910,accounts!A:G,4)</f>
        <v>349.81</v>
      </c>
      <c r="Q6910" s="12">
        <f t="shared" si="776"/>
        <v>30</v>
      </c>
    </row>
    <row r="6911">
      <c r="A6911" s="14" t="s">
        <v>7090</v>
      </c>
      <c r="B6911" s="14" t="s">
        <v>47</v>
      </c>
      <c r="C6911" s="14" t="s">
        <v>18</v>
      </c>
      <c r="D6911" s="14" t="s">
        <v>81</v>
      </c>
      <c r="E6911" s="14" t="s">
        <v>5</v>
      </c>
      <c r="F6911" s="15">
        <v>43047.0</v>
      </c>
      <c r="G6911" s="15">
        <v>43050.0</v>
      </c>
      <c r="H6911" s="14">
        <v>1203.0</v>
      </c>
      <c r="I6911" s="12">
        <f>VLOOKUP(C6911, products!$A$1:$C$8, 3, FALSE)</f>
        <v>1096</v>
      </c>
      <c r="J6911" s="12" t="str">
        <f>VLOOKUP(B6911,sales_teams!A:C,3)</f>
        <v>East</v>
      </c>
      <c r="K6911" s="12" t="str">
        <f>VLOOKUP(B6911,sales_teams!A:C,2)</f>
        <v>Rocco Neubert</v>
      </c>
      <c r="L6911" s="12" t="str">
        <f>VLOOKUP(D6911,accounts!A:G,6)</f>
        <v>United States</v>
      </c>
      <c r="M6911" s="12" t="str">
        <f>VLOOKUP(D6911,accounts!A:B,2)</f>
        <v>retail</v>
      </c>
      <c r="N6911" s="12" t="str">
        <f t="shared" si="26"/>
        <v>Nov 2017</v>
      </c>
      <c r="O6911" s="12" t="str">
        <f t="shared" si="775"/>
        <v>Nov 2017</v>
      </c>
      <c r="P6911" s="12">
        <f>VLOOKUP(D6911,accounts!A:G,4)</f>
        <v>2437.85</v>
      </c>
      <c r="Q6911" s="12">
        <f t="shared" si="776"/>
        <v>0</v>
      </c>
    </row>
    <row r="6912">
      <c r="A6912" s="14" t="s">
        <v>7091</v>
      </c>
      <c r="B6912" s="14" t="s">
        <v>48</v>
      </c>
      <c r="C6912" s="14" t="s">
        <v>19</v>
      </c>
      <c r="D6912" s="14" t="s">
        <v>140</v>
      </c>
      <c r="E6912" s="14" t="s">
        <v>26</v>
      </c>
      <c r="F6912" s="15">
        <v>43047.0</v>
      </c>
      <c r="G6912" s="15">
        <v>43099.0</v>
      </c>
      <c r="H6912" s="14">
        <v>0.0</v>
      </c>
      <c r="I6912" s="12">
        <f>VLOOKUP(C6912, products!$A$1:$C$8, 3, FALSE)</f>
        <v>55</v>
      </c>
      <c r="J6912" s="12" t="str">
        <f>VLOOKUP(B6912,sales_teams!A:C,3)</f>
        <v>East</v>
      </c>
      <c r="K6912" s="12" t="str">
        <f>VLOOKUP(B6912,sales_teams!A:C,2)</f>
        <v>Rocco Neubert</v>
      </c>
      <c r="L6912" s="12" t="str">
        <f>VLOOKUP(D6912,accounts!A:G,6)</f>
        <v>United States</v>
      </c>
      <c r="M6912" s="12" t="str">
        <f>VLOOKUP(D6912,accounts!A:B,2)</f>
        <v>marketing</v>
      </c>
      <c r="N6912" s="12" t="str">
        <f t="shared" si="26"/>
        <v>Nov 2017</v>
      </c>
      <c r="O6912" s="12" t="str">
        <f t="shared" si="775"/>
        <v>Dec 2017</v>
      </c>
      <c r="P6912" s="12">
        <f>VLOOKUP(D6912,accounts!A:G,4)</f>
        <v>375.43</v>
      </c>
      <c r="Q6912" s="12">
        <f t="shared" si="776"/>
        <v>30</v>
      </c>
    </row>
    <row r="6913">
      <c r="A6913" s="14" t="s">
        <v>7092</v>
      </c>
      <c r="B6913" s="14" t="s">
        <v>50</v>
      </c>
      <c r="C6913" s="14" t="s">
        <v>18</v>
      </c>
      <c r="D6913" s="14" t="s">
        <v>71</v>
      </c>
      <c r="E6913" s="14" t="s">
        <v>5</v>
      </c>
      <c r="F6913" s="15">
        <v>43047.0</v>
      </c>
      <c r="G6913" s="15">
        <v>43056.0</v>
      </c>
      <c r="H6913" s="14">
        <v>985.0</v>
      </c>
      <c r="I6913" s="12">
        <f>VLOOKUP(C6913, products!$A$1:$C$8, 3, FALSE)</f>
        <v>1096</v>
      </c>
      <c r="J6913" s="12" t="str">
        <f>VLOOKUP(B6913,sales_teams!A:C,3)</f>
        <v>West</v>
      </c>
      <c r="K6913" s="12" t="str">
        <f>VLOOKUP(B6913,sales_teams!A:C,2)</f>
        <v>Summer Sewald</v>
      </c>
      <c r="L6913" s="12" t="str">
        <f>VLOOKUP(D6913,accounts!A:G,6)</f>
        <v>United States</v>
      </c>
      <c r="M6913" s="12" t="str">
        <f>VLOOKUP(D6913,accounts!A:B,2)</f>
        <v>services</v>
      </c>
      <c r="N6913" s="12" t="str">
        <f t="shared" si="26"/>
        <v>Nov 2017</v>
      </c>
      <c r="O6913" s="12" t="str">
        <f t="shared" si="775"/>
        <v>Nov 2017</v>
      </c>
      <c r="P6913" s="12">
        <f>VLOOKUP(D6913,accounts!A:G,4)</f>
        <v>2041.73</v>
      </c>
      <c r="Q6913" s="12">
        <f t="shared" si="776"/>
        <v>0</v>
      </c>
    </row>
    <row r="6914">
      <c r="A6914" s="14" t="s">
        <v>7093</v>
      </c>
      <c r="B6914" s="14" t="s">
        <v>53</v>
      </c>
      <c r="C6914" s="14" t="s">
        <v>18</v>
      </c>
      <c r="D6914" s="14" t="s">
        <v>131</v>
      </c>
      <c r="E6914" s="14" t="s">
        <v>5</v>
      </c>
      <c r="F6914" s="15">
        <v>43047.0</v>
      </c>
      <c r="G6914" s="15">
        <v>43059.0</v>
      </c>
      <c r="H6914" s="14">
        <v>1133.0</v>
      </c>
      <c r="I6914" s="12">
        <f>VLOOKUP(C6914, products!$A$1:$C$8, 3, FALSE)</f>
        <v>1096</v>
      </c>
      <c r="J6914" s="12" t="str">
        <f>VLOOKUP(B6914,sales_teams!A:C,3)</f>
        <v>West</v>
      </c>
      <c r="K6914" s="12" t="str">
        <f>VLOOKUP(B6914,sales_teams!A:C,2)</f>
        <v>Summer Sewald</v>
      </c>
      <c r="L6914" s="12" t="str">
        <f>VLOOKUP(D6914,accounts!A:G,6)</f>
        <v>United States</v>
      </c>
      <c r="M6914" s="12" t="str">
        <f>VLOOKUP(D6914,accounts!A:B,2)</f>
        <v>marketing</v>
      </c>
      <c r="N6914" s="12" t="str">
        <f t="shared" si="26"/>
        <v>Nov 2017</v>
      </c>
      <c r="O6914" s="12" t="str">
        <f t="shared" si="775"/>
        <v>Nov 2017</v>
      </c>
      <c r="P6914" s="12">
        <f>VLOOKUP(D6914,accounts!A:G,4)</f>
        <v>45.39</v>
      </c>
      <c r="Q6914" s="12">
        <f t="shared" si="776"/>
        <v>0</v>
      </c>
    </row>
    <row r="6915">
      <c r="A6915" s="14" t="s">
        <v>7094</v>
      </c>
      <c r="B6915" s="14" t="s">
        <v>59</v>
      </c>
      <c r="C6915" s="14" t="s">
        <v>19</v>
      </c>
      <c r="D6915" s="14" t="s">
        <v>122</v>
      </c>
      <c r="E6915" s="14" t="s">
        <v>5</v>
      </c>
      <c r="F6915" s="15">
        <v>43047.0</v>
      </c>
      <c r="G6915" s="15">
        <v>43096.0</v>
      </c>
      <c r="H6915" s="14">
        <v>56.0</v>
      </c>
      <c r="I6915" s="12">
        <f>VLOOKUP(C6915, products!$A$1:$C$8, 3, FALSE)</f>
        <v>55</v>
      </c>
      <c r="J6915" s="12" t="str">
        <f>VLOOKUP(B6915,sales_teams!A:C,3)</f>
        <v>West</v>
      </c>
      <c r="K6915" s="12" t="str">
        <f>VLOOKUP(B6915,sales_teams!A:C,2)</f>
        <v>Summer Sewald</v>
      </c>
      <c r="L6915" s="12" t="str">
        <f>VLOOKUP(D6915,accounts!A:G,6)</f>
        <v>United States</v>
      </c>
      <c r="M6915" s="12" t="str">
        <f>VLOOKUP(D6915,accounts!A:B,2)</f>
        <v>software</v>
      </c>
      <c r="N6915" s="12" t="str">
        <f t="shared" si="26"/>
        <v>Nov 2017</v>
      </c>
      <c r="O6915" s="12" t="str">
        <f t="shared" si="775"/>
        <v>Dec 2017</v>
      </c>
      <c r="P6915" s="12">
        <f>VLOOKUP(D6915,accounts!A:G,4)</f>
        <v>987.39</v>
      </c>
      <c r="Q6915" s="12">
        <f t="shared" si="776"/>
        <v>30</v>
      </c>
    </row>
    <row r="6916">
      <c r="A6916" s="14" t="s">
        <v>7095</v>
      </c>
      <c r="B6916" s="14" t="s">
        <v>39</v>
      </c>
      <c r="C6916" s="14" t="s">
        <v>22</v>
      </c>
      <c r="D6916" s="14" t="s">
        <v>125</v>
      </c>
      <c r="E6916" s="14" t="s">
        <v>26</v>
      </c>
      <c r="F6916" s="15">
        <v>43048.0</v>
      </c>
      <c r="G6916" s="15">
        <v>43052.0</v>
      </c>
      <c r="H6916" s="14">
        <v>0.0</v>
      </c>
      <c r="I6916" s="12">
        <f>VLOOKUP(C6916, products!$A$1:$C$8, 3, FALSE)</f>
        <v>550</v>
      </c>
      <c r="J6916" s="12" t="str">
        <f>VLOOKUP(B6916,sales_teams!A:C,3)</f>
        <v>East</v>
      </c>
      <c r="K6916" s="12" t="str">
        <f>VLOOKUP(B6916,sales_teams!A:C,2)</f>
        <v>Rocco Neubert</v>
      </c>
      <c r="L6916" s="12" t="str">
        <f>VLOOKUP(D6916,accounts!A:G,6)</f>
        <v>China</v>
      </c>
      <c r="M6916" s="12" t="str">
        <f>VLOOKUP(D6916,accounts!A:B,2)</f>
        <v>technolgy</v>
      </c>
      <c r="N6916" s="12" t="str">
        <f t="shared" si="26"/>
        <v>Nov 2017</v>
      </c>
      <c r="O6916" s="12" t="str">
        <f t="shared" si="775"/>
        <v>Nov 2017</v>
      </c>
      <c r="P6916" s="12">
        <f>VLOOKUP(D6916,accounts!A:G,4)</f>
        <v>40.79</v>
      </c>
      <c r="Q6916" s="12">
        <f t="shared" si="776"/>
        <v>0</v>
      </c>
    </row>
    <row r="6917">
      <c r="A6917" s="14" t="s">
        <v>7096</v>
      </c>
      <c r="B6917" s="14" t="s">
        <v>41</v>
      </c>
      <c r="C6917" s="14" t="s">
        <v>20</v>
      </c>
      <c r="D6917" s="14" t="s">
        <v>144</v>
      </c>
      <c r="E6917" s="14" t="s">
        <v>5</v>
      </c>
      <c r="F6917" s="15">
        <v>43048.0</v>
      </c>
      <c r="G6917" s="15">
        <v>43066.0</v>
      </c>
      <c r="H6917" s="14">
        <v>4884.0</v>
      </c>
      <c r="I6917" s="12">
        <f>VLOOKUP(C6917, products!$A$1:$C$8, 3, FALSE)</f>
        <v>5482</v>
      </c>
      <c r="J6917" s="12" t="str">
        <f>VLOOKUP(B6917,sales_teams!A:C,3)</f>
        <v>East</v>
      </c>
      <c r="K6917" s="12" t="str">
        <f>VLOOKUP(B6917,sales_teams!A:C,2)</f>
        <v>Rocco Neubert</v>
      </c>
      <c r="L6917" s="12" t="str">
        <f>VLOOKUP(D6917,accounts!A:G,6)</f>
        <v>Romania</v>
      </c>
      <c r="M6917" s="12" t="str">
        <f>VLOOKUP(D6917,accounts!A:B,2)</f>
        <v>retail</v>
      </c>
      <c r="N6917" s="12" t="str">
        <f t="shared" si="26"/>
        <v>Nov 2017</v>
      </c>
      <c r="O6917" s="12" t="str">
        <f t="shared" si="775"/>
        <v>Nov 2017</v>
      </c>
      <c r="P6917" s="12">
        <f>VLOOKUP(D6917,accounts!A:G,4)</f>
        <v>167.89</v>
      </c>
      <c r="Q6917" s="12">
        <f t="shared" si="776"/>
        <v>0</v>
      </c>
    </row>
    <row r="6918">
      <c r="A6918" s="14" t="s">
        <v>7097</v>
      </c>
      <c r="B6918" s="14" t="s">
        <v>44</v>
      </c>
      <c r="C6918" s="14" t="s">
        <v>22</v>
      </c>
      <c r="D6918" s="14" t="s">
        <v>64</v>
      </c>
      <c r="E6918" s="14" t="s">
        <v>5</v>
      </c>
      <c r="F6918" s="15">
        <v>43048.0</v>
      </c>
      <c r="G6918" s="15">
        <v>43061.0</v>
      </c>
      <c r="H6918" s="14">
        <v>443.0</v>
      </c>
      <c r="I6918" s="12">
        <f>VLOOKUP(C6918, products!$A$1:$C$8, 3, FALSE)</f>
        <v>550</v>
      </c>
      <c r="J6918" s="12" t="str">
        <f>VLOOKUP(B6918,sales_teams!A:C,3)</f>
        <v>East</v>
      </c>
      <c r="K6918" s="12" t="str">
        <f>VLOOKUP(B6918,sales_teams!A:C,2)</f>
        <v>Rocco Neubert</v>
      </c>
      <c r="L6918" s="12" t="str">
        <f>VLOOKUP(D6918,accounts!A:G,6)</f>
        <v>United States</v>
      </c>
      <c r="M6918" s="12" t="str">
        <f>VLOOKUP(D6918,accounts!A:B,2)</f>
        <v>software</v>
      </c>
      <c r="N6918" s="12" t="str">
        <f t="shared" si="26"/>
        <v>Nov 2017</v>
      </c>
      <c r="O6918" s="12" t="str">
        <f t="shared" si="775"/>
        <v>Nov 2017</v>
      </c>
      <c r="P6918" s="12">
        <f>VLOOKUP(D6918,accounts!A:G,4)</f>
        <v>11698.03</v>
      </c>
      <c r="Q6918" s="12">
        <f t="shared" si="776"/>
        <v>0</v>
      </c>
    </row>
    <row r="6919">
      <c r="A6919" s="14" t="s">
        <v>7098</v>
      </c>
      <c r="B6919" s="14" t="s">
        <v>46</v>
      </c>
      <c r="C6919" s="14" t="s">
        <v>22</v>
      </c>
      <c r="D6919" s="14" t="s">
        <v>69</v>
      </c>
      <c r="E6919" s="14" t="s">
        <v>5</v>
      </c>
      <c r="F6919" s="15">
        <v>43048.0</v>
      </c>
      <c r="G6919" s="15">
        <v>43062.0</v>
      </c>
      <c r="H6919" s="14">
        <v>562.0</v>
      </c>
      <c r="I6919" s="12">
        <f>VLOOKUP(C6919, products!$A$1:$C$8, 3, FALSE)</f>
        <v>550</v>
      </c>
      <c r="J6919" s="12" t="str">
        <f>VLOOKUP(B6919,sales_teams!A:C,3)</f>
        <v>East</v>
      </c>
      <c r="K6919" s="12" t="str">
        <f>VLOOKUP(B6919,sales_teams!A:C,2)</f>
        <v>Rocco Neubert</v>
      </c>
      <c r="L6919" s="12" t="str">
        <f>VLOOKUP(D6919,accounts!A:G,6)</f>
        <v>United States</v>
      </c>
      <c r="M6919" s="12" t="str">
        <f>VLOOKUP(D6919,accounts!A:B,2)</f>
        <v>marketing</v>
      </c>
      <c r="N6919" s="12" t="str">
        <f t="shared" si="26"/>
        <v>Nov 2017</v>
      </c>
      <c r="O6919" s="12" t="str">
        <f t="shared" si="775"/>
        <v>Nov 2017</v>
      </c>
      <c r="P6919" s="12">
        <f>VLOOKUP(D6919,accounts!A:G,4)</f>
        <v>2952.73</v>
      </c>
      <c r="Q6919" s="12">
        <f t="shared" si="776"/>
        <v>0</v>
      </c>
    </row>
    <row r="6920">
      <c r="A6920" s="14" t="s">
        <v>7099</v>
      </c>
      <c r="B6920" s="14" t="s">
        <v>46</v>
      </c>
      <c r="C6920" s="14" t="s">
        <v>22</v>
      </c>
      <c r="D6920" s="14" t="s">
        <v>111</v>
      </c>
      <c r="E6920" s="14" t="s">
        <v>5</v>
      </c>
      <c r="F6920" s="15">
        <v>43048.0</v>
      </c>
      <c r="G6920" s="15">
        <v>43060.0</v>
      </c>
      <c r="H6920" s="14">
        <v>437.0</v>
      </c>
      <c r="I6920" s="12">
        <f>VLOOKUP(C6920, products!$A$1:$C$8, 3, FALSE)</f>
        <v>550</v>
      </c>
      <c r="J6920" s="12" t="str">
        <f>VLOOKUP(B6920,sales_teams!A:C,3)</f>
        <v>East</v>
      </c>
      <c r="K6920" s="12" t="str">
        <f>VLOOKUP(B6920,sales_teams!A:C,2)</f>
        <v>Rocco Neubert</v>
      </c>
      <c r="L6920" s="12" t="str">
        <f>VLOOKUP(D6920,accounts!A:G,6)</f>
        <v>United States</v>
      </c>
      <c r="M6920" s="12" t="str">
        <f>VLOOKUP(D6920,accounts!A:B,2)</f>
        <v>retail</v>
      </c>
      <c r="N6920" s="12" t="str">
        <f t="shared" si="26"/>
        <v>Nov 2017</v>
      </c>
      <c r="O6920" s="12" t="str">
        <f t="shared" si="775"/>
        <v>Nov 2017</v>
      </c>
      <c r="P6920" s="12">
        <f>VLOOKUP(D6920,accounts!A:G,4)</f>
        <v>223.8</v>
      </c>
      <c r="Q6920" s="12">
        <f t="shared" si="776"/>
        <v>0</v>
      </c>
    </row>
    <row r="6921">
      <c r="A6921" s="14" t="s">
        <v>7100</v>
      </c>
      <c r="B6921" s="14" t="s">
        <v>47</v>
      </c>
      <c r="C6921" s="14" t="s">
        <v>21</v>
      </c>
      <c r="D6921" s="14" t="s">
        <v>128</v>
      </c>
      <c r="E6921" s="14" t="s">
        <v>26</v>
      </c>
      <c r="F6921" s="15">
        <v>43048.0</v>
      </c>
      <c r="G6921" s="15">
        <v>43062.0</v>
      </c>
      <c r="H6921" s="14">
        <v>0.0</v>
      </c>
      <c r="I6921" s="12">
        <f>VLOOKUP(C6921, products!$A$1:$C$8, 3, FALSE)</f>
        <v>3393</v>
      </c>
      <c r="J6921" s="12" t="str">
        <f>VLOOKUP(B6921,sales_teams!A:C,3)</f>
        <v>East</v>
      </c>
      <c r="K6921" s="12" t="str">
        <f>VLOOKUP(B6921,sales_teams!A:C,2)</f>
        <v>Rocco Neubert</v>
      </c>
      <c r="L6921" s="12" t="str">
        <f>VLOOKUP(D6921,accounts!A:G,6)</f>
        <v>United States</v>
      </c>
      <c r="M6921" s="12" t="str">
        <f>VLOOKUP(D6921,accounts!A:B,2)</f>
        <v>telecommunications</v>
      </c>
      <c r="N6921" s="12" t="str">
        <f t="shared" si="26"/>
        <v>Nov 2017</v>
      </c>
      <c r="O6921" s="12" t="str">
        <f t="shared" si="775"/>
        <v>Nov 2017</v>
      </c>
      <c r="P6921" s="12">
        <f>VLOOKUP(D6921,accounts!A:G,4)</f>
        <v>1188.42</v>
      </c>
      <c r="Q6921" s="12">
        <f t="shared" si="776"/>
        <v>0</v>
      </c>
    </row>
    <row r="6922">
      <c r="A6922" s="14" t="s">
        <v>7101</v>
      </c>
      <c r="B6922" s="14" t="s">
        <v>47</v>
      </c>
      <c r="C6922" s="14" t="s">
        <v>22</v>
      </c>
      <c r="D6922" s="14" t="s">
        <v>64</v>
      </c>
      <c r="E6922" s="14" t="s">
        <v>5</v>
      </c>
      <c r="F6922" s="15">
        <v>43048.0</v>
      </c>
      <c r="G6922" s="15">
        <v>43053.0</v>
      </c>
      <c r="H6922" s="14">
        <v>606.0</v>
      </c>
      <c r="I6922" s="12">
        <f>VLOOKUP(C6922, products!$A$1:$C$8, 3, FALSE)</f>
        <v>550</v>
      </c>
      <c r="J6922" s="12" t="str">
        <f>VLOOKUP(B6922,sales_teams!A:C,3)</f>
        <v>East</v>
      </c>
      <c r="K6922" s="12" t="str">
        <f>VLOOKUP(B6922,sales_teams!A:C,2)</f>
        <v>Rocco Neubert</v>
      </c>
      <c r="L6922" s="12" t="str">
        <f>VLOOKUP(D6922,accounts!A:G,6)</f>
        <v>United States</v>
      </c>
      <c r="M6922" s="12" t="str">
        <f>VLOOKUP(D6922,accounts!A:B,2)</f>
        <v>software</v>
      </c>
      <c r="N6922" s="12" t="str">
        <f t="shared" si="26"/>
        <v>Nov 2017</v>
      </c>
      <c r="O6922" s="12" t="str">
        <f t="shared" si="775"/>
        <v>Nov 2017</v>
      </c>
      <c r="P6922" s="12">
        <f>VLOOKUP(D6922,accounts!A:G,4)</f>
        <v>11698.03</v>
      </c>
      <c r="Q6922" s="12">
        <f t="shared" si="776"/>
        <v>0</v>
      </c>
    </row>
    <row r="6923">
      <c r="A6923" s="14" t="s">
        <v>7102</v>
      </c>
      <c r="B6923" s="14" t="s">
        <v>49</v>
      </c>
      <c r="C6923" s="14" t="s">
        <v>19</v>
      </c>
      <c r="D6923" s="14" t="s">
        <v>112</v>
      </c>
      <c r="E6923" s="14" t="s">
        <v>5</v>
      </c>
      <c r="F6923" s="15">
        <v>43048.0</v>
      </c>
      <c r="G6923" s="15">
        <v>43079.0</v>
      </c>
      <c r="H6923" s="14">
        <v>56.0</v>
      </c>
      <c r="I6923" s="12">
        <f>VLOOKUP(C6923, products!$A$1:$C$8, 3, FALSE)</f>
        <v>55</v>
      </c>
      <c r="J6923" s="12" t="str">
        <f>VLOOKUP(B6923,sales_teams!A:C,3)</f>
        <v>West</v>
      </c>
      <c r="K6923" s="12" t="str">
        <f>VLOOKUP(B6923,sales_teams!A:C,2)</f>
        <v>Summer Sewald</v>
      </c>
      <c r="L6923" s="12" t="str">
        <f>VLOOKUP(D6923,accounts!A:G,6)</f>
        <v>United States</v>
      </c>
      <c r="M6923" s="12" t="str">
        <f>VLOOKUP(D6923,accounts!A:B,2)</f>
        <v>telecommunications</v>
      </c>
      <c r="N6923" s="12" t="str">
        <f t="shared" si="26"/>
        <v>Nov 2017</v>
      </c>
      <c r="O6923" s="12" t="str">
        <f t="shared" si="775"/>
        <v>Dec 2017</v>
      </c>
      <c r="P6923" s="12">
        <f>VLOOKUP(D6923,accounts!A:G,4)</f>
        <v>1699.85</v>
      </c>
      <c r="Q6923" s="12">
        <f t="shared" si="776"/>
        <v>30</v>
      </c>
    </row>
    <row r="6924">
      <c r="A6924" s="14" t="s">
        <v>7103</v>
      </c>
      <c r="B6924" s="14" t="s">
        <v>51</v>
      </c>
      <c r="C6924" s="14" t="s">
        <v>21</v>
      </c>
      <c r="D6924" s="14" t="s">
        <v>110</v>
      </c>
      <c r="E6924" s="14" t="s">
        <v>26</v>
      </c>
      <c r="F6924" s="15">
        <v>43048.0</v>
      </c>
      <c r="G6924" s="15">
        <v>43066.0</v>
      </c>
      <c r="H6924" s="14">
        <v>0.0</v>
      </c>
      <c r="I6924" s="12">
        <f>VLOOKUP(C6924, products!$A$1:$C$8, 3, FALSE)</f>
        <v>3393</v>
      </c>
      <c r="J6924" s="12" t="str">
        <f>VLOOKUP(B6924,sales_teams!A:C,3)</f>
        <v>West</v>
      </c>
      <c r="K6924" s="12" t="str">
        <f>VLOOKUP(B6924,sales_teams!A:C,2)</f>
        <v>Summer Sewald</v>
      </c>
      <c r="L6924" s="12" t="str">
        <f>VLOOKUP(D6924,accounts!A:G,6)</f>
        <v>Poland</v>
      </c>
      <c r="M6924" s="12" t="str">
        <f>VLOOKUP(D6924,accounts!A:B,2)</f>
        <v>marketing</v>
      </c>
      <c r="N6924" s="12" t="str">
        <f t="shared" si="26"/>
        <v>Nov 2017</v>
      </c>
      <c r="O6924" s="12" t="str">
        <f t="shared" si="775"/>
        <v>Nov 2017</v>
      </c>
      <c r="P6924" s="12">
        <f>VLOOKUP(D6924,accounts!A:G,4)</f>
        <v>894.37</v>
      </c>
      <c r="Q6924" s="12">
        <f t="shared" si="776"/>
        <v>0</v>
      </c>
    </row>
    <row r="6925">
      <c r="A6925" s="14" t="s">
        <v>7104</v>
      </c>
      <c r="B6925" s="14" t="s">
        <v>52</v>
      </c>
      <c r="C6925" s="14" t="s">
        <v>19</v>
      </c>
      <c r="D6925" s="14" t="s">
        <v>71</v>
      </c>
      <c r="E6925" s="14" t="s">
        <v>5</v>
      </c>
      <c r="F6925" s="15">
        <v>43048.0</v>
      </c>
      <c r="G6925" s="15">
        <v>43060.0</v>
      </c>
      <c r="H6925" s="14">
        <v>54.0</v>
      </c>
      <c r="I6925" s="12">
        <f>VLOOKUP(C6925, products!$A$1:$C$8, 3, FALSE)</f>
        <v>55</v>
      </c>
      <c r="J6925" s="12" t="str">
        <f>VLOOKUP(B6925,sales_teams!A:C,3)</f>
        <v>West</v>
      </c>
      <c r="K6925" s="12" t="str">
        <f>VLOOKUP(B6925,sales_teams!A:C,2)</f>
        <v>Summer Sewald</v>
      </c>
      <c r="L6925" s="12" t="str">
        <f>VLOOKUP(D6925,accounts!A:G,6)</f>
        <v>United States</v>
      </c>
      <c r="M6925" s="12" t="str">
        <f>VLOOKUP(D6925,accounts!A:B,2)</f>
        <v>services</v>
      </c>
      <c r="N6925" s="12" t="str">
        <f t="shared" si="26"/>
        <v>Nov 2017</v>
      </c>
      <c r="O6925" s="12" t="str">
        <f t="shared" si="775"/>
        <v>Nov 2017</v>
      </c>
      <c r="P6925" s="12">
        <f>VLOOKUP(D6925,accounts!A:G,4)</f>
        <v>2041.73</v>
      </c>
      <c r="Q6925" s="12">
        <f t="shared" si="776"/>
        <v>0</v>
      </c>
    </row>
    <row r="6926">
      <c r="A6926" s="14" t="s">
        <v>7105</v>
      </c>
      <c r="B6926" s="14" t="s">
        <v>60</v>
      </c>
      <c r="C6926" s="14" t="s">
        <v>17</v>
      </c>
      <c r="D6926" s="14" t="s">
        <v>114</v>
      </c>
      <c r="E6926" s="14" t="s">
        <v>26</v>
      </c>
      <c r="F6926" s="15">
        <v>43048.0</v>
      </c>
      <c r="G6926" s="15">
        <v>43062.0</v>
      </c>
      <c r="H6926" s="14">
        <v>0.0</v>
      </c>
      <c r="I6926" s="12">
        <f>VLOOKUP(C6926, products!$A$1:$C$8, 3, FALSE)</f>
        <v>4821</v>
      </c>
      <c r="J6926" s="12" t="str">
        <f>VLOOKUP(B6926,sales_teams!A:C,3)</f>
        <v>West</v>
      </c>
      <c r="K6926" s="12" t="str">
        <f>VLOOKUP(B6926,sales_teams!A:C,2)</f>
        <v>Summer Sewald</v>
      </c>
      <c r="L6926" s="12" t="str">
        <f>VLOOKUP(D6926,accounts!A:G,6)</f>
        <v>United States</v>
      </c>
      <c r="M6926" s="12" t="str">
        <f>VLOOKUP(D6926,accounts!A:B,2)</f>
        <v>technolgy</v>
      </c>
      <c r="N6926" s="12" t="str">
        <f t="shared" si="26"/>
        <v>Nov 2017</v>
      </c>
      <c r="O6926" s="12" t="str">
        <f t="shared" si="775"/>
        <v>Nov 2017</v>
      </c>
      <c r="P6926" s="12">
        <f>VLOOKUP(D6926,accounts!A:G,4)</f>
        <v>1100.04</v>
      </c>
      <c r="Q6926" s="12">
        <f t="shared" si="776"/>
        <v>0</v>
      </c>
    </row>
    <row r="6927">
      <c r="A6927" s="14" t="s">
        <v>7106</v>
      </c>
      <c r="B6927" s="14" t="s">
        <v>36</v>
      </c>
      <c r="C6927" s="14" t="s">
        <v>22</v>
      </c>
      <c r="D6927" s="14" t="s">
        <v>114</v>
      </c>
      <c r="E6927" s="14" t="s">
        <v>5</v>
      </c>
      <c r="F6927" s="15">
        <v>43049.0</v>
      </c>
      <c r="G6927" s="15">
        <v>43057.0</v>
      </c>
      <c r="H6927" s="14">
        <v>577.0</v>
      </c>
      <c r="I6927" s="12">
        <f>VLOOKUP(C6927, products!$A$1:$C$8, 3, FALSE)</f>
        <v>550</v>
      </c>
      <c r="J6927" s="12" t="str">
        <f>VLOOKUP(B6927,sales_teams!A:C,3)</f>
        <v>Central</v>
      </c>
      <c r="K6927" s="12" t="str">
        <f>VLOOKUP(B6927,sales_teams!A:C,2)</f>
        <v>Dustin Brinkmann</v>
      </c>
      <c r="L6927" s="12" t="str">
        <f>VLOOKUP(D6927,accounts!A:G,6)</f>
        <v>United States</v>
      </c>
      <c r="M6927" s="12" t="str">
        <f>VLOOKUP(D6927,accounts!A:B,2)</f>
        <v>technolgy</v>
      </c>
      <c r="N6927" s="12" t="str">
        <f t="shared" si="26"/>
        <v>Nov 2017</v>
      </c>
      <c r="O6927" s="12" t="str">
        <f t="shared" si="775"/>
        <v>Nov 2017</v>
      </c>
      <c r="P6927" s="12">
        <f>VLOOKUP(D6927,accounts!A:G,4)</f>
        <v>1100.04</v>
      </c>
      <c r="Q6927" s="12">
        <f t="shared" si="776"/>
        <v>0</v>
      </c>
    </row>
    <row r="6928">
      <c r="A6928" s="14" t="s">
        <v>7107</v>
      </c>
      <c r="B6928" s="14" t="s">
        <v>37</v>
      </c>
      <c r="C6928" s="14" t="s">
        <v>18</v>
      </c>
      <c r="D6928" s="14" t="s">
        <v>120</v>
      </c>
      <c r="E6928" s="14" t="s">
        <v>26</v>
      </c>
      <c r="F6928" s="15">
        <v>43049.0</v>
      </c>
      <c r="G6928" s="15">
        <v>43055.0</v>
      </c>
      <c r="H6928" s="14">
        <v>0.0</v>
      </c>
      <c r="I6928" s="12">
        <f>VLOOKUP(C6928, products!$A$1:$C$8, 3, FALSE)</f>
        <v>1096</v>
      </c>
      <c r="J6928" s="12" t="str">
        <f>VLOOKUP(B6928,sales_teams!A:C,3)</f>
        <v>East</v>
      </c>
      <c r="K6928" s="12" t="str">
        <f>VLOOKUP(B6928,sales_teams!A:C,2)</f>
        <v>Rocco Neubert</v>
      </c>
      <c r="L6928" s="12" t="str">
        <f>VLOOKUP(D6928,accounts!A:G,6)</f>
        <v>United States</v>
      </c>
      <c r="M6928" s="12" t="str">
        <f>VLOOKUP(D6928,accounts!A:B,2)</f>
        <v>entertainment</v>
      </c>
      <c r="N6928" s="12" t="str">
        <f t="shared" si="26"/>
        <v>Nov 2017</v>
      </c>
      <c r="O6928" s="12" t="str">
        <f t="shared" si="775"/>
        <v>Nov 2017</v>
      </c>
      <c r="P6928" s="12">
        <f>VLOOKUP(D6928,accounts!A:G,4)</f>
        <v>665.06</v>
      </c>
      <c r="Q6928" s="12">
        <f t="shared" si="776"/>
        <v>0</v>
      </c>
    </row>
    <row r="6929">
      <c r="A6929" s="14" t="s">
        <v>7108</v>
      </c>
      <c r="B6929" s="14" t="s">
        <v>38</v>
      </c>
      <c r="C6929" s="14" t="s">
        <v>17</v>
      </c>
      <c r="D6929" s="14" t="s">
        <v>94</v>
      </c>
      <c r="E6929" s="14" t="s">
        <v>5</v>
      </c>
      <c r="F6929" s="15">
        <v>43049.0</v>
      </c>
      <c r="G6929" s="15">
        <v>43059.0</v>
      </c>
      <c r="H6929" s="14">
        <v>4480.0</v>
      </c>
      <c r="I6929" s="12">
        <f>VLOOKUP(C6929, products!$A$1:$C$8, 3, FALSE)</f>
        <v>4821</v>
      </c>
      <c r="J6929" s="12" t="str">
        <f>VLOOKUP(B6929,sales_teams!A:C,3)</f>
        <v>East</v>
      </c>
      <c r="K6929" s="12" t="str">
        <f>VLOOKUP(B6929,sales_teams!A:C,2)</f>
        <v>Rocco Neubert</v>
      </c>
      <c r="L6929" s="12" t="str">
        <f>VLOOKUP(D6929,accounts!A:G,6)</f>
        <v>United States</v>
      </c>
      <c r="M6929" s="12" t="str">
        <f>VLOOKUP(D6929,accounts!A:B,2)</f>
        <v>medical</v>
      </c>
      <c r="N6929" s="12" t="str">
        <f t="shared" si="26"/>
        <v>Nov 2017</v>
      </c>
      <c r="O6929" s="12" t="str">
        <f t="shared" si="775"/>
        <v>Nov 2017</v>
      </c>
      <c r="P6929" s="12">
        <f>VLOOKUP(D6929,accounts!A:G,4)</f>
        <v>3922.42</v>
      </c>
      <c r="Q6929" s="12">
        <f t="shared" si="776"/>
        <v>0</v>
      </c>
    </row>
    <row r="6930">
      <c r="A6930" s="14" t="s">
        <v>7109</v>
      </c>
      <c r="B6930" s="14" t="s">
        <v>47</v>
      </c>
      <c r="C6930" s="14" t="s">
        <v>20</v>
      </c>
      <c r="D6930" s="14" t="s">
        <v>97</v>
      </c>
      <c r="E6930" s="14" t="s">
        <v>5</v>
      </c>
      <c r="F6930" s="15">
        <v>43049.0</v>
      </c>
      <c r="G6930" s="15">
        <v>43091.0</v>
      </c>
      <c r="H6930" s="14">
        <v>6299.0</v>
      </c>
      <c r="I6930" s="12">
        <f>VLOOKUP(C6930, products!$A$1:$C$8, 3, FALSE)</f>
        <v>5482</v>
      </c>
      <c r="J6930" s="12" t="str">
        <f>VLOOKUP(B6930,sales_teams!A:C,3)</f>
        <v>East</v>
      </c>
      <c r="K6930" s="12" t="str">
        <f>VLOOKUP(B6930,sales_teams!A:C,2)</f>
        <v>Rocco Neubert</v>
      </c>
      <c r="L6930" s="12" t="str">
        <f>VLOOKUP(D6930,accounts!A:G,6)</f>
        <v>United States</v>
      </c>
      <c r="M6930" s="12" t="str">
        <f>VLOOKUP(D6930,accounts!A:B,2)</f>
        <v>medical</v>
      </c>
      <c r="N6930" s="12" t="str">
        <f t="shared" si="26"/>
        <v>Nov 2017</v>
      </c>
      <c r="O6930" s="12" t="str">
        <f t="shared" si="775"/>
        <v>Dec 2017</v>
      </c>
      <c r="P6930" s="12">
        <f>VLOOKUP(D6930,accounts!A:G,4)</f>
        <v>1618.89</v>
      </c>
      <c r="Q6930" s="12">
        <f t="shared" si="776"/>
        <v>30</v>
      </c>
    </row>
    <row r="6931">
      <c r="A6931" s="14" t="s">
        <v>7110</v>
      </c>
      <c r="B6931" s="14" t="s">
        <v>47</v>
      </c>
      <c r="C6931" s="14" t="s">
        <v>17</v>
      </c>
      <c r="D6931" s="14" t="s">
        <v>66</v>
      </c>
      <c r="E6931" s="14" t="s">
        <v>5</v>
      </c>
      <c r="F6931" s="15">
        <v>43049.0</v>
      </c>
      <c r="G6931" s="15">
        <v>43070.0</v>
      </c>
      <c r="H6931" s="14">
        <v>4673.0</v>
      </c>
      <c r="I6931" s="12">
        <f>VLOOKUP(C6931, products!$A$1:$C$8, 3, FALSE)</f>
        <v>4821</v>
      </c>
      <c r="J6931" s="12" t="str">
        <f>VLOOKUP(B6931,sales_teams!A:C,3)</f>
        <v>East</v>
      </c>
      <c r="K6931" s="12" t="str">
        <f>VLOOKUP(B6931,sales_teams!A:C,2)</f>
        <v>Rocco Neubert</v>
      </c>
      <c r="L6931" s="12" t="str">
        <f>VLOOKUP(D6931,accounts!A:G,6)</f>
        <v>United States</v>
      </c>
      <c r="M6931" s="12" t="str">
        <f>VLOOKUP(D6931,accounts!A:B,2)</f>
        <v>medical</v>
      </c>
      <c r="N6931" s="12" t="str">
        <f t="shared" si="26"/>
        <v>Nov 2017</v>
      </c>
      <c r="O6931" s="12" t="str">
        <f t="shared" si="775"/>
        <v>Dec 2017</v>
      </c>
      <c r="P6931" s="12">
        <f>VLOOKUP(D6931,accounts!A:G,4)</f>
        <v>4.54</v>
      </c>
      <c r="Q6931" s="12">
        <f t="shared" si="776"/>
        <v>30</v>
      </c>
    </row>
    <row r="6932">
      <c r="A6932" s="14" t="s">
        <v>7111</v>
      </c>
      <c r="B6932" s="14" t="s">
        <v>49</v>
      </c>
      <c r="C6932" s="14" t="s">
        <v>23</v>
      </c>
      <c r="D6932" s="14" t="s">
        <v>72</v>
      </c>
      <c r="E6932" s="14" t="s">
        <v>26</v>
      </c>
      <c r="F6932" s="15">
        <v>43049.0</v>
      </c>
      <c r="G6932" s="15">
        <v>43065.0</v>
      </c>
      <c r="H6932" s="14">
        <v>0.0</v>
      </c>
      <c r="I6932" s="12">
        <f>VLOOKUP(C6932, products!$A$1:$C$8, 3, FALSE)</f>
        <v>26768</v>
      </c>
      <c r="J6932" s="12" t="str">
        <f>VLOOKUP(B6932,sales_teams!A:C,3)</f>
        <v>West</v>
      </c>
      <c r="K6932" s="12" t="str">
        <f>VLOOKUP(B6932,sales_teams!A:C,2)</f>
        <v>Summer Sewald</v>
      </c>
      <c r="L6932" s="12" t="str">
        <f>VLOOKUP(D6932,accounts!A:G,6)</f>
        <v>United States</v>
      </c>
      <c r="M6932" s="12" t="str">
        <f>VLOOKUP(D6932,accounts!A:B,2)</f>
        <v>finance</v>
      </c>
      <c r="N6932" s="12" t="str">
        <f t="shared" si="26"/>
        <v>Nov 2017</v>
      </c>
      <c r="O6932" s="12" t="str">
        <f t="shared" si="775"/>
        <v>Nov 2017</v>
      </c>
      <c r="P6932" s="12">
        <f>VLOOKUP(D6932,accounts!A:G,4)</f>
        <v>7537.24</v>
      </c>
      <c r="Q6932" s="12">
        <f t="shared" si="776"/>
        <v>0</v>
      </c>
    </row>
    <row r="6933">
      <c r="A6933" s="14" t="s">
        <v>7112</v>
      </c>
      <c r="B6933" s="14" t="s">
        <v>54</v>
      </c>
      <c r="C6933" s="14" t="s">
        <v>20</v>
      </c>
      <c r="D6933" s="14" t="s">
        <v>147</v>
      </c>
      <c r="E6933" s="14" t="s">
        <v>5</v>
      </c>
      <c r="F6933" s="15">
        <v>43049.0</v>
      </c>
      <c r="G6933" s="15">
        <v>43098.0</v>
      </c>
      <c r="H6933" s="14">
        <v>4659.0</v>
      </c>
      <c r="I6933" s="12">
        <f>VLOOKUP(C6933, products!$A$1:$C$8, 3, FALSE)</f>
        <v>5482</v>
      </c>
      <c r="J6933" s="12" t="str">
        <f>VLOOKUP(B6933,sales_teams!A:C,3)</f>
        <v>West</v>
      </c>
      <c r="K6933" s="12" t="str">
        <f>VLOOKUP(B6933,sales_teams!A:C,2)</f>
        <v>Summer Sewald</v>
      </c>
      <c r="L6933" s="12" t="str">
        <f>VLOOKUP(D6933,accounts!A:G,6)</f>
        <v>United States</v>
      </c>
      <c r="M6933" s="12" t="str">
        <f>VLOOKUP(D6933,accounts!A:B,2)</f>
        <v>retail</v>
      </c>
      <c r="N6933" s="12" t="str">
        <f t="shared" si="26"/>
        <v>Nov 2017</v>
      </c>
      <c r="O6933" s="12" t="str">
        <f t="shared" si="775"/>
        <v>Dec 2017</v>
      </c>
      <c r="P6933" s="12">
        <f>VLOOKUP(D6933,accounts!A:G,4)</f>
        <v>71.12</v>
      </c>
      <c r="Q6933" s="12">
        <f t="shared" si="776"/>
        <v>30</v>
      </c>
    </row>
    <row r="6934">
      <c r="A6934" s="14" t="s">
        <v>7113</v>
      </c>
      <c r="B6934" s="14" t="s">
        <v>36</v>
      </c>
      <c r="C6934" s="14" t="s">
        <v>18</v>
      </c>
      <c r="D6934" s="14" t="s">
        <v>118</v>
      </c>
      <c r="E6934" s="14" t="s">
        <v>5</v>
      </c>
      <c r="F6934" s="15">
        <v>43050.0</v>
      </c>
      <c r="G6934" s="15">
        <v>43059.0</v>
      </c>
      <c r="H6934" s="14">
        <v>1180.0</v>
      </c>
      <c r="I6934" s="12">
        <f>VLOOKUP(C6934, products!$A$1:$C$8, 3, FALSE)</f>
        <v>1096</v>
      </c>
      <c r="J6934" s="12" t="str">
        <f>VLOOKUP(B6934,sales_teams!A:C,3)</f>
        <v>Central</v>
      </c>
      <c r="K6934" s="12" t="str">
        <f>VLOOKUP(B6934,sales_teams!A:C,2)</f>
        <v>Dustin Brinkmann</v>
      </c>
      <c r="L6934" s="12" t="str">
        <f>VLOOKUP(D6934,accounts!A:G,6)</f>
        <v>United States</v>
      </c>
      <c r="M6934" s="12" t="str">
        <f>VLOOKUP(D6934,accounts!A:B,2)</f>
        <v>retail</v>
      </c>
      <c r="N6934" s="12" t="str">
        <f t="shared" si="26"/>
        <v>Nov 2017</v>
      </c>
      <c r="O6934" s="12" t="str">
        <f t="shared" si="775"/>
        <v>Nov 2017</v>
      </c>
      <c r="P6934" s="12">
        <f>VLOOKUP(D6934,accounts!A:G,4)</f>
        <v>702.72</v>
      </c>
      <c r="Q6934" s="12">
        <f t="shared" si="776"/>
        <v>0</v>
      </c>
    </row>
    <row r="6935">
      <c r="A6935" s="14" t="s">
        <v>7114</v>
      </c>
      <c r="B6935" s="14" t="s">
        <v>38</v>
      </c>
      <c r="C6935" s="14" t="s">
        <v>20</v>
      </c>
      <c r="D6935" s="14" t="s">
        <v>109</v>
      </c>
      <c r="E6935" s="14" t="s">
        <v>26</v>
      </c>
      <c r="F6935" s="15">
        <v>43050.0</v>
      </c>
      <c r="G6935" s="15">
        <v>43053.0</v>
      </c>
      <c r="H6935" s="14">
        <v>0.0</v>
      </c>
      <c r="I6935" s="12">
        <f>VLOOKUP(C6935, products!$A$1:$C$8, 3, FALSE)</f>
        <v>5482</v>
      </c>
      <c r="J6935" s="12" t="str">
        <f>VLOOKUP(B6935,sales_teams!A:C,3)</f>
        <v>East</v>
      </c>
      <c r="K6935" s="12" t="str">
        <f>VLOOKUP(B6935,sales_teams!A:C,2)</f>
        <v>Rocco Neubert</v>
      </c>
      <c r="L6935" s="12" t="str">
        <f>VLOOKUP(D6935,accounts!A:G,6)</f>
        <v>Kenya</v>
      </c>
      <c r="M6935" s="12" t="str">
        <f>VLOOKUP(D6935,accounts!A:B,2)</f>
        <v>medical</v>
      </c>
      <c r="N6935" s="12" t="str">
        <f t="shared" si="26"/>
        <v>Nov 2017</v>
      </c>
      <c r="O6935" s="12" t="str">
        <f t="shared" si="775"/>
        <v>Nov 2017</v>
      </c>
      <c r="P6935" s="12">
        <f>VLOOKUP(D6935,accounts!A:G,4)</f>
        <v>647.18</v>
      </c>
      <c r="Q6935" s="12">
        <f t="shared" si="776"/>
        <v>0</v>
      </c>
    </row>
    <row r="6936">
      <c r="A6936" s="14" t="s">
        <v>7115</v>
      </c>
      <c r="B6936" s="14" t="s">
        <v>39</v>
      </c>
      <c r="C6936" s="14" t="s">
        <v>18</v>
      </c>
      <c r="D6936" s="14" t="s">
        <v>133</v>
      </c>
      <c r="E6936" s="14" t="s">
        <v>26</v>
      </c>
      <c r="F6936" s="15">
        <v>43050.0</v>
      </c>
      <c r="G6936" s="15">
        <v>43057.0</v>
      </c>
      <c r="H6936" s="14">
        <v>0.0</v>
      </c>
      <c r="I6936" s="12">
        <f>VLOOKUP(C6936, products!$A$1:$C$8, 3, FALSE)</f>
        <v>1096</v>
      </c>
      <c r="J6936" s="12" t="str">
        <f>VLOOKUP(B6936,sales_teams!A:C,3)</f>
        <v>East</v>
      </c>
      <c r="K6936" s="12" t="str">
        <f>VLOOKUP(B6936,sales_teams!A:C,2)</f>
        <v>Rocco Neubert</v>
      </c>
      <c r="L6936" s="12" t="str">
        <f>VLOOKUP(D6936,accounts!A:G,6)</f>
        <v>United States</v>
      </c>
      <c r="M6936" s="12" t="str">
        <f>VLOOKUP(D6936,accounts!A:B,2)</f>
        <v>finance</v>
      </c>
      <c r="N6936" s="12" t="str">
        <f t="shared" si="26"/>
        <v>Nov 2017</v>
      </c>
      <c r="O6936" s="12" t="str">
        <f t="shared" si="775"/>
        <v>Nov 2017</v>
      </c>
      <c r="P6936" s="12">
        <f>VLOOKUP(D6936,accounts!A:G,4)</f>
        <v>355.23</v>
      </c>
      <c r="Q6936" s="12">
        <f t="shared" si="776"/>
        <v>0</v>
      </c>
    </row>
    <row r="6937">
      <c r="A6937" s="14" t="s">
        <v>7116</v>
      </c>
      <c r="B6937" s="14" t="s">
        <v>45</v>
      </c>
      <c r="C6937" s="14" t="s">
        <v>19</v>
      </c>
      <c r="D6937" s="14" t="s">
        <v>70</v>
      </c>
      <c r="E6937" s="14" t="s">
        <v>5</v>
      </c>
      <c r="F6937" s="15">
        <v>43050.0</v>
      </c>
      <c r="G6937" s="15">
        <v>43073.0</v>
      </c>
      <c r="H6937" s="14">
        <v>57.0</v>
      </c>
      <c r="I6937" s="12">
        <f>VLOOKUP(C6937, products!$A$1:$C$8, 3, FALSE)</f>
        <v>55</v>
      </c>
      <c r="J6937" s="12" t="str">
        <f>VLOOKUP(B6937,sales_teams!A:C,3)</f>
        <v>East</v>
      </c>
      <c r="K6937" s="12" t="str">
        <f>VLOOKUP(B6937,sales_teams!A:C,2)</f>
        <v>Rocco Neubert</v>
      </c>
      <c r="L6937" s="12" t="str">
        <f>VLOOKUP(D6937,accounts!A:G,6)</f>
        <v>United States</v>
      </c>
      <c r="M6937" s="12" t="str">
        <f>VLOOKUP(D6937,accounts!A:B,2)</f>
        <v>telecommunications</v>
      </c>
      <c r="N6937" s="12" t="str">
        <f t="shared" si="26"/>
        <v>Nov 2017</v>
      </c>
      <c r="O6937" s="12" t="str">
        <f t="shared" si="775"/>
        <v>Dec 2017</v>
      </c>
      <c r="P6937" s="12">
        <f>VLOOKUP(D6937,accounts!A:G,4)</f>
        <v>5266.09</v>
      </c>
      <c r="Q6937" s="12">
        <f t="shared" si="776"/>
        <v>30</v>
      </c>
    </row>
    <row r="6938">
      <c r="A6938" s="14" t="s">
        <v>7117</v>
      </c>
      <c r="B6938" s="14" t="s">
        <v>50</v>
      </c>
      <c r="C6938" s="14" t="s">
        <v>20</v>
      </c>
      <c r="D6938" s="14" t="s">
        <v>126</v>
      </c>
      <c r="E6938" s="14" t="s">
        <v>26</v>
      </c>
      <c r="F6938" s="15">
        <v>43050.0</v>
      </c>
      <c r="G6938" s="15">
        <v>43061.0</v>
      </c>
      <c r="H6938" s="14">
        <v>0.0</v>
      </c>
      <c r="I6938" s="12">
        <f>VLOOKUP(C6938, products!$A$1:$C$8, 3, FALSE)</f>
        <v>5482</v>
      </c>
      <c r="J6938" s="12" t="str">
        <f>VLOOKUP(B6938,sales_teams!A:C,3)</f>
        <v>West</v>
      </c>
      <c r="K6938" s="12" t="str">
        <f>VLOOKUP(B6938,sales_teams!A:C,2)</f>
        <v>Summer Sewald</v>
      </c>
      <c r="L6938" s="12" t="str">
        <f>VLOOKUP(D6938,accounts!A:G,6)</f>
        <v>United States</v>
      </c>
      <c r="M6938" s="12" t="str">
        <f>VLOOKUP(D6938,accounts!A:B,2)</f>
        <v>retail</v>
      </c>
      <c r="N6938" s="12" t="str">
        <f t="shared" si="26"/>
        <v>Nov 2017</v>
      </c>
      <c r="O6938" s="12" t="str">
        <f t="shared" si="775"/>
        <v>Nov 2017</v>
      </c>
      <c r="P6938" s="12">
        <f>VLOOKUP(D6938,accounts!A:G,4)</f>
        <v>332.43</v>
      </c>
      <c r="Q6938" s="12">
        <f t="shared" si="776"/>
        <v>0</v>
      </c>
    </row>
    <row r="6939">
      <c r="A6939" s="14" t="s">
        <v>7118</v>
      </c>
      <c r="B6939" s="14" t="s">
        <v>53</v>
      </c>
      <c r="C6939" s="14" t="s">
        <v>18</v>
      </c>
      <c r="D6939" s="14" t="s">
        <v>104</v>
      </c>
      <c r="E6939" s="14" t="s">
        <v>26</v>
      </c>
      <c r="F6939" s="15">
        <v>43050.0</v>
      </c>
      <c r="G6939" s="15">
        <v>43061.0</v>
      </c>
      <c r="H6939" s="14">
        <v>0.0</v>
      </c>
      <c r="I6939" s="12">
        <f>VLOOKUP(C6939, products!$A$1:$C$8, 3, FALSE)</f>
        <v>1096</v>
      </c>
      <c r="J6939" s="12" t="str">
        <f>VLOOKUP(B6939,sales_teams!A:C,3)</f>
        <v>West</v>
      </c>
      <c r="K6939" s="12" t="str">
        <f>VLOOKUP(B6939,sales_teams!A:C,2)</f>
        <v>Summer Sewald</v>
      </c>
      <c r="L6939" s="12" t="str">
        <f>VLOOKUP(D6939,accounts!A:G,6)</f>
        <v>Italy</v>
      </c>
      <c r="M6939" s="12" t="str">
        <f>VLOOKUP(D6939,accounts!A:B,2)</f>
        <v>retail</v>
      </c>
      <c r="N6939" s="12" t="str">
        <f t="shared" si="26"/>
        <v>Nov 2017</v>
      </c>
      <c r="O6939" s="12" t="str">
        <f t="shared" si="775"/>
        <v>Nov 2017</v>
      </c>
      <c r="P6939" s="12">
        <f>VLOOKUP(D6939,accounts!A:G,4)</f>
        <v>894.33</v>
      </c>
      <c r="Q6939" s="12">
        <f t="shared" si="776"/>
        <v>0</v>
      </c>
    </row>
    <row r="6940">
      <c r="A6940" s="14" t="s">
        <v>7119</v>
      </c>
      <c r="B6940" s="14" t="s">
        <v>57</v>
      </c>
      <c r="C6940" s="14" t="s">
        <v>19</v>
      </c>
      <c r="D6940" s="14" t="s">
        <v>84</v>
      </c>
      <c r="E6940" s="14" t="s">
        <v>5</v>
      </c>
      <c r="F6940" s="15">
        <v>43050.0</v>
      </c>
      <c r="G6940" s="15">
        <v>43089.0</v>
      </c>
      <c r="H6940" s="14">
        <v>48.0</v>
      </c>
      <c r="I6940" s="12">
        <f>VLOOKUP(C6940, products!$A$1:$C$8, 3, FALSE)</f>
        <v>55</v>
      </c>
      <c r="J6940" s="12" t="str">
        <f>VLOOKUP(B6940,sales_teams!A:C,3)</f>
        <v>West</v>
      </c>
      <c r="K6940" s="12" t="str">
        <f>VLOOKUP(B6940,sales_teams!A:C,2)</f>
        <v>Summer Sewald</v>
      </c>
      <c r="L6940" s="12" t="str">
        <f>VLOOKUP(D6940,accounts!A:G,6)</f>
        <v>United States</v>
      </c>
      <c r="M6940" s="12" t="str">
        <f>VLOOKUP(D6940,accounts!A:B,2)</f>
        <v>software</v>
      </c>
      <c r="N6940" s="12" t="str">
        <f t="shared" si="26"/>
        <v>Nov 2017</v>
      </c>
      <c r="O6940" s="12" t="str">
        <f t="shared" si="775"/>
        <v>Dec 2017</v>
      </c>
      <c r="P6940" s="12">
        <f>VLOOKUP(D6940,accounts!A:G,4)</f>
        <v>2714.9</v>
      </c>
      <c r="Q6940" s="12">
        <f t="shared" si="776"/>
        <v>30</v>
      </c>
    </row>
    <row r="6941">
      <c r="A6941" s="14" t="s">
        <v>7120</v>
      </c>
      <c r="B6941" s="14" t="s">
        <v>59</v>
      </c>
      <c r="C6941" s="14" t="s">
        <v>19</v>
      </c>
      <c r="D6941" s="14" t="s">
        <v>141</v>
      </c>
      <c r="E6941" s="14" t="s">
        <v>5</v>
      </c>
      <c r="F6941" s="15">
        <v>43050.0</v>
      </c>
      <c r="G6941" s="15">
        <v>43052.0</v>
      </c>
      <c r="H6941" s="14">
        <v>51.0</v>
      </c>
      <c r="I6941" s="12">
        <f>VLOOKUP(C6941, products!$A$1:$C$8, 3, FALSE)</f>
        <v>55</v>
      </c>
      <c r="J6941" s="12" t="str">
        <f>VLOOKUP(B6941,sales_teams!A:C,3)</f>
        <v>West</v>
      </c>
      <c r="K6941" s="12" t="str">
        <f>VLOOKUP(B6941,sales_teams!A:C,2)</f>
        <v>Summer Sewald</v>
      </c>
      <c r="L6941" s="12" t="str">
        <f>VLOOKUP(D6941,accounts!A:G,6)</f>
        <v>United States</v>
      </c>
      <c r="M6941" s="12" t="str">
        <f>VLOOKUP(D6941,accounts!A:B,2)</f>
        <v>medical</v>
      </c>
      <c r="N6941" s="12" t="str">
        <f t="shared" si="26"/>
        <v>Nov 2017</v>
      </c>
      <c r="O6941" s="12" t="str">
        <f t="shared" si="775"/>
        <v>Nov 2017</v>
      </c>
      <c r="P6941" s="12">
        <f>VLOOKUP(D6941,accounts!A:G,4)</f>
        <v>326.82</v>
      </c>
      <c r="Q6941" s="12">
        <f t="shared" si="776"/>
        <v>0</v>
      </c>
    </row>
    <row r="6942">
      <c r="A6942" s="14" t="s">
        <v>7121</v>
      </c>
      <c r="B6942" s="14" t="s">
        <v>32</v>
      </c>
      <c r="C6942" s="14" t="s">
        <v>19</v>
      </c>
      <c r="D6942" s="14" t="s">
        <v>83</v>
      </c>
      <c r="E6942" s="14" t="s">
        <v>26</v>
      </c>
      <c r="F6942" s="15">
        <v>43051.0</v>
      </c>
      <c r="G6942" s="15">
        <v>43064.0</v>
      </c>
      <c r="H6942" s="14">
        <v>0.0</v>
      </c>
      <c r="I6942" s="12">
        <f>VLOOKUP(C6942, products!$A$1:$C$8, 3, FALSE)</f>
        <v>55</v>
      </c>
      <c r="J6942" s="12" t="str">
        <f>VLOOKUP(B6942,sales_teams!A:C,3)</f>
        <v>Central</v>
      </c>
      <c r="K6942" s="12" t="str">
        <f>VLOOKUP(B6942,sales_teams!A:C,2)</f>
        <v>Dustin Brinkmann</v>
      </c>
      <c r="L6942" s="12" t="str">
        <f>VLOOKUP(D6942,accounts!A:G,6)</f>
        <v>United States</v>
      </c>
      <c r="M6942" s="12" t="str">
        <f>VLOOKUP(D6942,accounts!A:B,2)</f>
        <v>marketing</v>
      </c>
      <c r="N6942" s="12" t="str">
        <f t="shared" si="26"/>
        <v>Nov 2017</v>
      </c>
      <c r="O6942" s="12" t="str">
        <f t="shared" si="775"/>
        <v>Nov 2017</v>
      </c>
      <c r="P6942" s="12">
        <f>VLOOKUP(D6942,accounts!A:G,4)</f>
        <v>2403.58</v>
      </c>
      <c r="Q6942" s="12">
        <f t="shared" si="776"/>
        <v>0</v>
      </c>
    </row>
    <row r="6943">
      <c r="A6943" s="14" t="s">
        <v>7122</v>
      </c>
      <c r="B6943" s="14" t="s">
        <v>36</v>
      </c>
      <c r="C6943" s="14" t="s">
        <v>18</v>
      </c>
      <c r="D6943" s="14" t="s">
        <v>78</v>
      </c>
      <c r="E6943" s="14" t="s">
        <v>5</v>
      </c>
      <c r="F6943" s="15">
        <v>43051.0</v>
      </c>
      <c r="G6943" s="15">
        <v>43052.0</v>
      </c>
      <c r="H6943" s="14">
        <v>1138.0</v>
      </c>
      <c r="I6943" s="12">
        <f>VLOOKUP(C6943, products!$A$1:$C$8, 3, FALSE)</f>
        <v>1096</v>
      </c>
      <c r="J6943" s="12" t="str">
        <f>VLOOKUP(B6943,sales_teams!A:C,3)</f>
        <v>Central</v>
      </c>
      <c r="K6943" s="12" t="str">
        <f>VLOOKUP(B6943,sales_teams!A:C,2)</f>
        <v>Dustin Brinkmann</v>
      </c>
      <c r="L6943" s="12" t="str">
        <f>VLOOKUP(D6943,accounts!A:G,6)</f>
        <v>United States</v>
      </c>
      <c r="M6943" s="12" t="str">
        <f>VLOOKUP(D6943,accounts!A:B,2)</f>
        <v>finance</v>
      </c>
      <c r="N6943" s="12" t="str">
        <f t="shared" si="26"/>
        <v>Nov 2017</v>
      </c>
      <c r="O6943" s="12" t="str">
        <f t="shared" si="775"/>
        <v>Nov 2017</v>
      </c>
      <c r="P6943" s="12">
        <f>VLOOKUP(D6943,accounts!A:G,4)</f>
        <v>2022.14</v>
      </c>
      <c r="Q6943" s="12">
        <f t="shared" si="776"/>
        <v>0</v>
      </c>
    </row>
    <row r="6944">
      <c r="A6944" s="14" t="s">
        <v>7123</v>
      </c>
      <c r="B6944" s="14" t="s">
        <v>38</v>
      </c>
      <c r="C6944" s="14" t="s">
        <v>19</v>
      </c>
      <c r="D6944" s="14" t="s">
        <v>100</v>
      </c>
      <c r="E6944" s="14" t="s">
        <v>5</v>
      </c>
      <c r="F6944" s="15">
        <v>43051.0</v>
      </c>
      <c r="G6944" s="15">
        <v>43090.0</v>
      </c>
      <c r="H6944" s="14">
        <v>49.0</v>
      </c>
      <c r="I6944" s="12">
        <f>VLOOKUP(C6944, products!$A$1:$C$8, 3, FALSE)</f>
        <v>55</v>
      </c>
      <c r="J6944" s="12" t="str">
        <f>VLOOKUP(B6944,sales_teams!A:C,3)</f>
        <v>East</v>
      </c>
      <c r="K6944" s="12" t="str">
        <f>VLOOKUP(B6944,sales_teams!A:C,2)</f>
        <v>Rocco Neubert</v>
      </c>
      <c r="L6944" s="12" t="str">
        <f>VLOOKUP(D6944,accounts!A:G,6)</f>
        <v>Belgium</v>
      </c>
      <c r="M6944" s="12" t="str">
        <f>VLOOKUP(D6944,accounts!A:B,2)</f>
        <v>retail</v>
      </c>
      <c r="N6944" s="12" t="str">
        <f t="shared" si="26"/>
        <v>Nov 2017</v>
      </c>
      <c r="O6944" s="12" t="str">
        <f t="shared" si="775"/>
        <v>Dec 2017</v>
      </c>
      <c r="P6944" s="12">
        <f>VLOOKUP(D6944,accounts!A:G,4)</f>
        <v>1376.8</v>
      </c>
      <c r="Q6944" s="12">
        <f t="shared" si="776"/>
        <v>30</v>
      </c>
    </row>
    <row r="6945">
      <c r="A6945" s="14" t="s">
        <v>7124</v>
      </c>
      <c r="B6945" s="14" t="s">
        <v>41</v>
      </c>
      <c r="C6945" s="14" t="s">
        <v>21</v>
      </c>
      <c r="D6945" s="14" t="s">
        <v>144</v>
      </c>
      <c r="E6945" s="14" t="s">
        <v>26</v>
      </c>
      <c r="F6945" s="15">
        <v>43051.0</v>
      </c>
      <c r="G6945" s="15">
        <v>43060.0</v>
      </c>
      <c r="H6945" s="14">
        <v>0.0</v>
      </c>
      <c r="I6945" s="12">
        <f>VLOOKUP(C6945, products!$A$1:$C$8, 3, FALSE)</f>
        <v>3393</v>
      </c>
      <c r="J6945" s="12" t="str">
        <f>VLOOKUP(B6945,sales_teams!A:C,3)</f>
        <v>East</v>
      </c>
      <c r="K6945" s="12" t="str">
        <f>VLOOKUP(B6945,sales_teams!A:C,2)</f>
        <v>Rocco Neubert</v>
      </c>
      <c r="L6945" s="12" t="str">
        <f>VLOOKUP(D6945,accounts!A:G,6)</f>
        <v>Romania</v>
      </c>
      <c r="M6945" s="12" t="str">
        <f>VLOOKUP(D6945,accounts!A:B,2)</f>
        <v>retail</v>
      </c>
      <c r="N6945" s="12" t="str">
        <f t="shared" si="26"/>
        <v>Nov 2017</v>
      </c>
      <c r="O6945" s="12" t="str">
        <f t="shared" si="775"/>
        <v>Nov 2017</v>
      </c>
      <c r="P6945" s="12">
        <f>VLOOKUP(D6945,accounts!A:G,4)</f>
        <v>167.89</v>
      </c>
      <c r="Q6945" s="12">
        <f t="shared" si="776"/>
        <v>0</v>
      </c>
    </row>
    <row r="6946">
      <c r="A6946" s="14" t="s">
        <v>7125</v>
      </c>
      <c r="B6946" s="14" t="s">
        <v>42</v>
      </c>
      <c r="C6946" s="14" t="s">
        <v>22</v>
      </c>
      <c r="D6946" s="14" t="s">
        <v>104</v>
      </c>
      <c r="E6946" s="14" t="s">
        <v>5</v>
      </c>
      <c r="F6946" s="15">
        <v>43051.0</v>
      </c>
      <c r="G6946" s="15">
        <v>43097.0</v>
      </c>
      <c r="H6946" s="14">
        <v>650.0</v>
      </c>
      <c r="I6946" s="12">
        <f>VLOOKUP(C6946, products!$A$1:$C$8, 3, FALSE)</f>
        <v>550</v>
      </c>
      <c r="J6946" s="12" t="str">
        <f>VLOOKUP(B6946,sales_teams!A:C,3)</f>
        <v>East</v>
      </c>
      <c r="K6946" s="12" t="str">
        <f>VLOOKUP(B6946,sales_teams!A:C,2)</f>
        <v>Rocco Neubert</v>
      </c>
      <c r="L6946" s="12" t="str">
        <f>VLOOKUP(D6946,accounts!A:G,6)</f>
        <v>Italy</v>
      </c>
      <c r="M6946" s="12" t="str">
        <f>VLOOKUP(D6946,accounts!A:B,2)</f>
        <v>retail</v>
      </c>
      <c r="N6946" s="12" t="str">
        <f t="shared" si="26"/>
        <v>Nov 2017</v>
      </c>
      <c r="O6946" s="12" t="str">
        <f t="shared" si="775"/>
        <v>Dec 2017</v>
      </c>
      <c r="P6946" s="12">
        <f>VLOOKUP(D6946,accounts!A:G,4)</f>
        <v>894.33</v>
      </c>
      <c r="Q6946" s="12">
        <f t="shared" si="776"/>
        <v>30</v>
      </c>
    </row>
    <row r="6947">
      <c r="A6947" s="14" t="s">
        <v>7126</v>
      </c>
      <c r="B6947" s="14" t="s">
        <v>47</v>
      </c>
      <c r="C6947" s="14" t="s">
        <v>22</v>
      </c>
      <c r="D6947" s="14" t="s">
        <v>97</v>
      </c>
      <c r="E6947" s="14" t="s">
        <v>5</v>
      </c>
      <c r="F6947" s="15">
        <v>43051.0</v>
      </c>
      <c r="G6947" s="15">
        <v>43098.0</v>
      </c>
      <c r="H6947" s="14">
        <v>470.0</v>
      </c>
      <c r="I6947" s="12">
        <f>VLOOKUP(C6947, products!$A$1:$C$8, 3, FALSE)</f>
        <v>550</v>
      </c>
      <c r="J6947" s="12" t="str">
        <f>VLOOKUP(B6947,sales_teams!A:C,3)</f>
        <v>East</v>
      </c>
      <c r="K6947" s="12" t="str">
        <f>VLOOKUP(B6947,sales_teams!A:C,2)</f>
        <v>Rocco Neubert</v>
      </c>
      <c r="L6947" s="12" t="str">
        <f>VLOOKUP(D6947,accounts!A:G,6)</f>
        <v>United States</v>
      </c>
      <c r="M6947" s="12" t="str">
        <f>VLOOKUP(D6947,accounts!A:B,2)</f>
        <v>medical</v>
      </c>
      <c r="N6947" s="12" t="str">
        <f t="shared" si="26"/>
        <v>Nov 2017</v>
      </c>
      <c r="O6947" s="12" t="str">
        <f t="shared" si="775"/>
        <v>Dec 2017</v>
      </c>
      <c r="P6947" s="12">
        <f>VLOOKUP(D6947,accounts!A:G,4)</f>
        <v>1618.89</v>
      </c>
      <c r="Q6947" s="12">
        <f t="shared" si="776"/>
        <v>30</v>
      </c>
    </row>
    <row r="6948">
      <c r="A6948" s="14" t="s">
        <v>7127</v>
      </c>
      <c r="B6948" s="14" t="s">
        <v>48</v>
      </c>
      <c r="C6948" s="14" t="s">
        <v>22</v>
      </c>
      <c r="D6948" s="14" t="s">
        <v>73</v>
      </c>
      <c r="E6948" s="14" t="s">
        <v>5</v>
      </c>
      <c r="F6948" s="15">
        <v>43051.0</v>
      </c>
      <c r="G6948" s="15">
        <v>43100.0</v>
      </c>
      <c r="H6948" s="14">
        <v>567.0</v>
      </c>
      <c r="I6948" s="12">
        <f>VLOOKUP(C6948, products!$A$1:$C$8, 3, FALSE)</f>
        <v>550</v>
      </c>
      <c r="J6948" s="12" t="str">
        <f>VLOOKUP(B6948,sales_teams!A:C,3)</f>
        <v>East</v>
      </c>
      <c r="K6948" s="12" t="str">
        <f>VLOOKUP(B6948,sales_teams!A:C,2)</f>
        <v>Rocco Neubert</v>
      </c>
      <c r="L6948" s="12" t="str">
        <f>VLOOKUP(D6948,accounts!A:G,6)</f>
        <v>United States</v>
      </c>
      <c r="M6948" s="12" t="str">
        <f>VLOOKUP(D6948,accounts!A:B,2)</f>
        <v>medical</v>
      </c>
      <c r="N6948" s="12" t="str">
        <f t="shared" si="26"/>
        <v>Nov 2017</v>
      </c>
      <c r="O6948" s="12" t="str">
        <f t="shared" si="775"/>
        <v>Dec 2017</v>
      </c>
      <c r="P6948" s="12">
        <f>VLOOKUP(D6948,accounts!A:G,4)</f>
        <v>3178.24</v>
      </c>
      <c r="Q6948" s="12">
        <f t="shared" si="776"/>
        <v>30</v>
      </c>
    </row>
    <row r="6949">
      <c r="A6949" s="14" t="s">
        <v>7128</v>
      </c>
      <c r="B6949" s="14" t="s">
        <v>49</v>
      </c>
      <c r="C6949" s="14" t="s">
        <v>21</v>
      </c>
      <c r="D6949" s="14" t="s">
        <v>130</v>
      </c>
      <c r="E6949" s="14" t="s">
        <v>5</v>
      </c>
      <c r="F6949" s="15">
        <v>43051.0</v>
      </c>
      <c r="G6949" s="15">
        <v>43094.0</v>
      </c>
      <c r="H6949" s="14">
        <v>3836.0</v>
      </c>
      <c r="I6949" s="12">
        <f>VLOOKUP(C6949, products!$A$1:$C$8, 3, FALSE)</f>
        <v>3393</v>
      </c>
      <c r="J6949" s="12" t="str">
        <f>VLOOKUP(B6949,sales_teams!A:C,3)</f>
        <v>West</v>
      </c>
      <c r="K6949" s="12" t="str">
        <f>VLOOKUP(B6949,sales_teams!A:C,2)</f>
        <v>Summer Sewald</v>
      </c>
      <c r="L6949" s="12" t="str">
        <f>VLOOKUP(D6949,accounts!A:G,6)</f>
        <v>Germany</v>
      </c>
      <c r="M6949" s="12" t="str">
        <f>VLOOKUP(D6949,accounts!A:B,2)</f>
        <v>services</v>
      </c>
      <c r="N6949" s="12" t="str">
        <f t="shared" si="26"/>
        <v>Nov 2017</v>
      </c>
      <c r="O6949" s="12" t="str">
        <f t="shared" si="775"/>
        <v>Dec 2017</v>
      </c>
      <c r="P6949" s="12">
        <f>VLOOKUP(D6949,accounts!A:G,4)</f>
        <v>1012.72</v>
      </c>
      <c r="Q6949" s="12">
        <f t="shared" si="776"/>
        <v>30</v>
      </c>
    </row>
    <row r="6950">
      <c r="A6950" s="14" t="s">
        <v>7129</v>
      </c>
      <c r="B6950" s="14" t="s">
        <v>50</v>
      </c>
      <c r="C6950" s="14" t="s">
        <v>20</v>
      </c>
      <c r="D6950" s="14" t="s">
        <v>79</v>
      </c>
      <c r="E6950" s="14" t="s">
        <v>5</v>
      </c>
      <c r="F6950" s="15">
        <v>43051.0</v>
      </c>
      <c r="G6950" s="15">
        <v>43053.0</v>
      </c>
      <c r="H6950" s="14">
        <v>5916.0</v>
      </c>
      <c r="I6950" s="12">
        <f>VLOOKUP(C6950, products!$A$1:$C$8, 3, FALSE)</f>
        <v>5482</v>
      </c>
      <c r="J6950" s="12" t="str">
        <f>VLOOKUP(B6950,sales_teams!A:C,3)</f>
        <v>West</v>
      </c>
      <c r="K6950" s="12" t="str">
        <f>VLOOKUP(B6950,sales_teams!A:C,2)</f>
        <v>Summer Sewald</v>
      </c>
      <c r="L6950" s="12" t="str">
        <f>VLOOKUP(D6950,accounts!A:G,6)</f>
        <v>Panama</v>
      </c>
      <c r="M6950" s="12" t="str">
        <f>VLOOKUP(D6950,accounts!A:B,2)</f>
        <v>technolgy</v>
      </c>
      <c r="N6950" s="12" t="str">
        <f t="shared" si="26"/>
        <v>Nov 2017</v>
      </c>
      <c r="O6950" s="12" t="str">
        <f t="shared" si="775"/>
        <v>Nov 2017</v>
      </c>
      <c r="P6950" s="12">
        <f>VLOOKUP(D6950,accounts!A:G,4)</f>
        <v>2938.67</v>
      </c>
      <c r="Q6950" s="12">
        <f t="shared" si="776"/>
        <v>0</v>
      </c>
    </row>
    <row r="6951">
      <c r="A6951" s="14" t="s">
        <v>7130</v>
      </c>
      <c r="B6951" s="14" t="s">
        <v>51</v>
      </c>
      <c r="C6951" s="14" t="s">
        <v>18</v>
      </c>
      <c r="D6951" s="14" t="s">
        <v>67</v>
      </c>
      <c r="E6951" s="14" t="s">
        <v>5</v>
      </c>
      <c r="F6951" s="15">
        <v>43051.0</v>
      </c>
      <c r="G6951" s="15">
        <v>43061.0</v>
      </c>
      <c r="H6951" s="14">
        <v>938.0</v>
      </c>
      <c r="I6951" s="12">
        <f>VLOOKUP(C6951, products!$A$1:$C$8, 3, FALSE)</f>
        <v>1096</v>
      </c>
      <c r="J6951" s="12" t="str">
        <f>VLOOKUP(B6951,sales_teams!A:C,3)</f>
        <v>West</v>
      </c>
      <c r="K6951" s="12" t="str">
        <f>VLOOKUP(B6951,sales_teams!A:C,2)</f>
        <v>Summer Sewald</v>
      </c>
      <c r="L6951" s="12" t="str">
        <f>VLOOKUP(D6951,accounts!A:G,6)</f>
        <v>United States</v>
      </c>
      <c r="M6951" s="12" t="str">
        <f>VLOOKUP(D6951,accounts!A:B,2)</f>
        <v>entertainment</v>
      </c>
      <c r="N6951" s="12" t="str">
        <f t="shared" si="26"/>
        <v>Nov 2017</v>
      </c>
      <c r="O6951" s="12" t="str">
        <f t="shared" si="775"/>
        <v>Nov 2017</v>
      </c>
      <c r="P6951" s="12">
        <f>VLOOKUP(D6951,accounts!A:G,4)</f>
        <v>4269.9</v>
      </c>
      <c r="Q6951" s="12">
        <f t="shared" si="776"/>
        <v>0</v>
      </c>
    </row>
    <row r="6952">
      <c r="A6952" s="14" t="s">
        <v>7131</v>
      </c>
      <c r="B6952" s="14" t="s">
        <v>51</v>
      </c>
      <c r="C6952" s="14" t="s">
        <v>18</v>
      </c>
      <c r="D6952" s="14" t="s">
        <v>64</v>
      </c>
      <c r="E6952" s="14" t="s">
        <v>5</v>
      </c>
      <c r="F6952" s="15">
        <v>43051.0</v>
      </c>
      <c r="G6952" s="15">
        <v>43054.0</v>
      </c>
      <c r="H6952" s="14">
        <v>1124.0</v>
      </c>
      <c r="I6952" s="12">
        <f>VLOOKUP(C6952, products!$A$1:$C$8, 3, FALSE)</f>
        <v>1096</v>
      </c>
      <c r="J6952" s="12" t="str">
        <f>VLOOKUP(B6952,sales_teams!A:C,3)</f>
        <v>West</v>
      </c>
      <c r="K6952" s="12" t="str">
        <f>VLOOKUP(B6952,sales_teams!A:C,2)</f>
        <v>Summer Sewald</v>
      </c>
      <c r="L6952" s="12" t="str">
        <f>VLOOKUP(D6952,accounts!A:G,6)</f>
        <v>United States</v>
      </c>
      <c r="M6952" s="12" t="str">
        <f>VLOOKUP(D6952,accounts!A:B,2)</f>
        <v>software</v>
      </c>
      <c r="N6952" s="12" t="str">
        <f t="shared" si="26"/>
        <v>Nov 2017</v>
      </c>
      <c r="O6952" s="12" t="str">
        <f t="shared" si="775"/>
        <v>Nov 2017</v>
      </c>
      <c r="P6952" s="12">
        <f>VLOOKUP(D6952,accounts!A:G,4)</f>
        <v>11698.03</v>
      </c>
      <c r="Q6952" s="12">
        <f t="shared" si="776"/>
        <v>0</v>
      </c>
    </row>
    <row r="6953">
      <c r="A6953" s="14" t="s">
        <v>7132</v>
      </c>
      <c r="B6953" s="14" t="s">
        <v>57</v>
      </c>
      <c r="C6953" s="14" t="s">
        <v>19</v>
      </c>
      <c r="D6953" s="14" t="s">
        <v>127</v>
      </c>
      <c r="E6953" s="14" t="s">
        <v>5</v>
      </c>
      <c r="F6953" s="15">
        <v>43051.0</v>
      </c>
      <c r="G6953" s="15">
        <v>43070.0</v>
      </c>
      <c r="H6953" s="14">
        <v>61.0</v>
      </c>
      <c r="I6953" s="12">
        <f>VLOOKUP(C6953, products!$A$1:$C$8, 3, FALSE)</f>
        <v>55</v>
      </c>
      <c r="J6953" s="12" t="str">
        <f>VLOOKUP(B6953,sales_teams!A:C,3)</f>
        <v>West</v>
      </c>
      <c r="K6953" s="12" t="str">
        <f>VLOOKUP(B6953,sales_teams!A:C,2)</f>
        <v>Summer Sewald</v>
      </c>
      <c r="L6953" s="12" t="str">
        <f>VLOOKUP(D6953,accounts!A:G,6)</f>
        <v>United States</v>
      </c>
      <c r="M6953" s="12" t="str">
        <f>VLOOKUP(D6953,accounts!A:B,2)</f>
        <v>telecommunications</v>
      </c>
      <c r="N6953" s="12" t="str">
        <f t="shared" si="26"/>
        <v>Nov 2017</v>
      </c>
      <c r="O6953" s="12" t="str">
        <f t="shared" si="775"/>
        <v>Dec 2017</v>
      </c>
      <c r="P6953" s="12">
        <f>VLOOKUP(D6953,accounts!A:G,4)</f>
        <v>86.68</v>
      </c>
      <c r="Q6953" s="12">
        <f t="shared" si="776"/>
        <v>30</v>
      </c>
    </row>
    <row r="6954">
      <c r="A6954" s="14" t="s">
        <v>7133</v>
      </c>
      <c r="B6954" s="14" t="s">
        <v>58</v>
      </c>
      <c r="C6954" s="14" t="s">
        <v>19</v>
      </c>
      <c r="D6954" s="14" t="s">
        <v>105</v>
      </c>
      <c r="E6954" s="14" t="s">
        <v>26</v>
      </c>
      <c r="F6954" s="15">
        <v>43051.0</v>
      </c>
      <c r="G6954" s="15">
        <v>43093.0</v>
      </c>
      <c r="H6954" s="14">
        <v>0.0</v>
      </c>
      <c r="I6954" s="12">
        <f>VLOOKUP(C6954, products!$A$1:$C$8, 3, FALSE)</f>
        <v>55</v>
      </c>
      <c r="J6954" s="12" t="str">
        <f>VLOOKUP(B6954,sales_teams!A:C,3)</f>
        <v>West</v>
      </c>
      <c r="K6954" s="12" t="str">
        <f>VLOOKUP(B6954,sales_teams!A:C,2)</f>
        <v>Summer Sewald</v>
      </c>
      <c r="L6954" s="12" t="str">
        <f>VLOOKUP(D6954,accounts!A:G,6)</f>
        <v>United States</v>
      </c>
      <c r="M6954" s="12" t="str">
        <f>VLOOKUP(D6954,accounts!A:B,2)</f>
        <v>telecommunications</v>
      </c>
      <c r="N6954" s="12" t="str">
        <f t="shared" si="26"/>
        <v>Nov 2017</v>
      </c>
      <c r="O6954" s="12" t="str">
        <f t="shared" si="775"/>
        <v>Dec 2017</v>
      </c>
      <c r="P6954" s="12">
        <f>VLOOKUP(D6954,accounts!A:G,4)</f>
        <v>1825.82</v>
      </c>
      <c r="Q6954" s="12">
        <f t="shared" si="776"/>
        <v>30</v>
      </c>
    </row>
    <row r="6955">
      <c r="A6955" s="14" t="s">
        <v>7134</v>
      </c>
      <c r="B6955" s="14" t="s">
        <v>60</v>
      </c>
      <c r="C6955" s="14" t="s">
        <v>21</v>
      </c>
      <c r="D6955" s="14" t="s">
        <v>75</v>
      </c>
      <c r="E6955" s="14" t="s">
        <v>5</v>
      </c>
      <c r="F6955" s="15">
        <v>43051.0</v>
      </c>
      <c r="G6955" s="15">
        <v>43058.0</v>
      </c>
      <c r="H6955" s="14">
        <v>4011.0</v>
      </c>
      <c r="I6955" s="12">
        <f>VLOOKUP(C6955, products!$A$1:$C$8, 3, FALSE)</f>
        <v>3393</v>
      </c>
      <c r="J6955" s="12" t="str">
        <f>VLOOKUP(B6955,sales_teams!A:C,3)</f>
        <v>West</v>
      </c>
      <c r="K6955" s="12" t="str">
        <f>VLOOKUP(B6955,sales_teams!A:C,2)</f>
        <v>Summer Sewald</v>
      </c>
      <c r="L6955" s="12" t="str">
        <f>VLOOKUP(D6955,accounts!A:G,6)</f>
        <v>Jordan</v>
      </c>
      <c r="M6955" s="12" t="str">
        <f>VLOOKUP(D6955,accounts!A:B,2)</f>
        <v>marketing</v>
      </c>
      <c r="N6955" s="12" t="str">
        <f t="shared" si="26"/>
        <v>Nov 2017</v>
      </c>
      <c r="O6955" s="12" t="str">
        <f t="shared" si="775"/>
        <v>Nov 2017</v>
      </c>
      <c r="P6955" s="12">
        <f>VLOOKUP(D6955,accounts!A:G,4)</f>
        <v>3027.46</v>
      </c>
      <c r="Q6955" s="12">
        <f t="shared" si="776"/>
        <v>0</v>
      </c>
    </row>
    <row r="6956">
      <c r="A6956" s="14" t="s">
        <v>7135</v>
      </c>
      <c r="B6956" s="14" t="s">
        <v>61</v>
      </c>
      <c r="C6956" s="14" t="s">
        <v>18</v>
      </c>
      <c r="D6956" s="14" t="s">
        <v>99</v>
      </c>
      <c r="E6956" s="14" t="s">
        <v>26</v>
      </c>
      <c r="F6956" s="15">
        <v>43051.0</v>
      </c>
      <c r="G6956" s="15">
        <v>43054.0</v>
      </c>
      <c r="H6956" s="14">
        <v>0.0</v>
      </c>
      <c r="I6956" s="12">
        <f>VLOOKUP(C6956, products!$A$1:$C$8, 3, FALSE)</f>
        <v>1096</v>
      </c>
      <c r="J6956" s="12" t="str">
        <f>VLOOKUP(B6956,sales_teams!A:C,3)</f>
        <v>West</v>
      </c>
      <c r="K6956" s="12" t="str">
        <f>VLOOKUP(B6956,sales_teams!A:C,2)</f>
        <v>Summer Sewald</v>
      </c>
      <c r="L6956" s="12" t="str">
        <f>VLOOKUP(D6956,accounts!A:G,6)</f>
        <v>United States</v>
      </c>
      <c r="M6956" s="12" t="str">
        <f>VLOOKUP(D6956,accounts!A:B,2)</f>
        <v>services</v>
      </c>
      <c r="N6956" s="12" t="str">
        <f t="shared" si="26"/>
        <v>Nov 2017</v>
      </c>
      <c r="O6956" s="12" t="str">
        <f t="shared" si="775"/>
        <v>Nov 2017</v>
      </c>
      <c r="P6956" s="12">
        <f>VLOOKUP(D6956,accounts!A:G,4)</f>
        <v>792.46</v>
      </c>
      <c r="Q6956" s="12">
        <f t="shared" si="776"/>
        <v>0</v>
      </c>
    </row>
    <row r="6957">
      <c r="A6957" s="14" t="s">
        <v>7136</v>
      </c>
      <c r="B6957" s="14" t="s">
        <v>61</v>
      </c>
      <c r="C6957" s="14" t="s">
        <v>17</v>
      </c>
      <c r="D6957" s="14" t="s">
        <v>123</v>
      </c>
      <c r="E6957" s="14" t="s">
        <v>5</v>
      </c>
      <c r="F6957" s="15">
        <v>43051.0</v>
      </c>
      <c r="G6957" s="15">
        <v>43056.0</v>
      </c>
      <c r="H6957" s="14">
        <v>5144.0</v>
      </c>
      <c r="I6957" s="12">
        <f>VLOOKUP(C6957, products!$A$1:$C$8, 3, FALSE)</f>
        <v>4821</v>
      </c>
      <c r="J6957" s="12" t="str">
        <f>VLOOKUP(B6957,sales_teams!A:C,3)</f>
        <v>West</v>
      </c>
      <c r="K6957" s="12" t="str">
        <f>VLOOKUP(B6957,sales_teams!A:C,2)</f>
        <v>Summer Sewald</v>
      </c>
      <c r="L6957" s="12" t="str">
        <f>VLOOKUP(D6957,accounts!A:G,6)</f>
        <v>United States</v>
      </c>
      <c r="M6957" s="12" t="str">
        <f>VLOOKUP(D6957,accounts!A:B,2)</f>
        <v>entertainment</v>
      </c>
      <c r="N6957" s="12" t="str">
        <f t="shared" si="26"/>
        <v>Nov 2017</v>
      </c>
      <c r="O6957" s="12" t="str">
        <f t="shared" si="775"/>
        <v>Nov 2017</v>
      </c>
      <c r="P6957" s="12">
        <f>VLOOKUP(D6957,accounts!A:G,4)</f>
        <v>349.81</v>
      </c>
      <c r="Q6957" s="12">
        <f t="shared" si="776"/>
        <v>0</v>
      </c>
    </row>
    <row r="6958">
      <c r="A6958" s="14" t="s">
        <v>7137</v>
      </c>
      <c r="B6958" s="14" t="s">
        <v>33</v>
      </c>
      <c r="C6958" s="14" t="s">
        <v>22</v>
      </c>
      <c r="D6958" s="14" t="s">
        <v>86</v>
      </c>
      <c r="E6958" s="14" t="s">
        <v>5</v>
      </c>
      <c r="F6958" s="15">
        <v>43052.0</v>
      </c>
      <c r="G6958" s="15">
        <v>43063.0</v>
      </c>
      <c r="H6958" s="14">
        <v>493.0</v>
      </c>
      <c r="I6958" s="12">
        <f>VLOOKUP(C6958, products!$A$1:$C$8, 3, FALSE)</f>
        <v>550</v>
      </c>
      <c r="J6958" s="12" t="str">
        <f>VLOOKUP(B6958,sales_teams!A:C,3)</f>
        <v>Central</v>
      </c>
      <c r="K6958" s="12" t="str">
        <f>VLOOKUP(B6958,sales_teams!A:C,2)</f>
        <v>Dustin Brinkmann</v>
      </c>
      <c r="L6958" s="12" t="str">
        <f>VLOOKUP(D6958,accounts!A:G,6)</f>
        <v>United States</v>
      </c>
      <c r="M6958" s="12" t="str">
        <f>VLOOKUP(D6958,accounts!A:B,2)</f>
        <v>software</v>
      </c>
      <c r="N6958" s="12" t="str">
        <f t="shared" si="26"/>
        <v>Nov 2017</v>
      </c>
      <c r="O6958" s="12" t="str">
        <f t="shared" si="775"/>
        <v>Nov 2017</v>
      </c>
      <c r="P6958" s="12">
        <f>VLOOKUP(D6958,accounts!A:G,4)</f>
        <v>4478.47</v>
      </c>
      <c r="Q6958" s="12">
        <f t="shared" si="776"/>
        <v>0</v>
      </c>
    </row>
    <row r="6959">
      <c r="A6959" s="14" t="s">
        <v>7138</v>
      </c>
      <c r="B6959" s="14" t="s">
        <v>34</v>
      </c>
      <c r="C6959" s="14" t="s">
        <v>22</v>
      </c>
      <c r="D6959" s="14" t="s">
        <v>118</v>
      </c>
      <c r="E6959" s="14" t="s">
        <v>26</v>
      </c>
      <c r="F6959" s="15">
        <v>43052.0</v>
      </c>
      <c r="G6959" s="15">
        <v>43062.0</v>
      </c>
      <c r="H6959" s="14">
        <v>0.0</v>
      </c>
      <c r="I6959" s="12">
        <f>VLOOKUP(C6959, products!$A$1:$C$8, 3, FALSE)</f>
        <v>550</v>
      </c>
      <c r="J6959" s="12" t="str">
        <f>VLOOKUP(B6959,sales_teams!A:C,3)</f>
        <v>Central</v>
      </c>
      <c r="K6959" s="12" t="str">
        <f>VLOOKUP(B6959,sales_teams!A:C,2)</f>
        <v>Dustin Brinkmann</v>
      </c>
      <c r="L6959" s="12" t="str">
        <f>VLOOKUP(D6959,accounts!A:G,6)</f>
        <v>United States</v>
      </c>
      <c r="M6959" s="12" t="str">
        <f>VLOOKUP(D6959,accounts!A:B,2)</f>
        <v>retail</v>
      </c>
      <c r="N6959" s="12" t="str">
        <f t="shared" si="26"/>
        <v>Nov 2017</v>
      </c>
      <c r="O6959" s="12" t="str">
        <f t="shared" si="775"/>
        <v>Nov 2017</v>
      </c>
      <c r="P6959" s="12">
        <f>VLOOKUP(D6959,accounts!A:G,4)</f>
        <v>702.72</v>
      </c>
      <c r="Q6959" s="12">
        <f t="shared" si="776"/>
        <v>0</v>
      </c>
    </row>
    <row r="6960">
      <c r="A6960" s="14" t="s">
        <v>7139</v>
      </c>
      <c r="B6960" s="14" t="s">
        <v>37</v>
      </c>
      <c r="C6960" s="14" t="s">
        <v>18</v>
      </c>
      <c r="D6960" s="14" t="s">
        <v>118</v>
      </c>
      <c r="E6960" s="14" t="s">
        <v>5</v>
      </c>
      <c r="F6960" s="15">
        <v>43052.0</v>
      </c>
      <c r="G6960" s="15">
        <v>43059.0</v>
      </c>
      <c r="H6960" s="14">
        <v>1224.0</v>
      </c>
      <c r="I6960" s="12">
        <f>VLOOKUP(C6960, products!$A$1:$C$8, 3, FALSE)</f>
        <v>1096</v>
      </c>
      <c r="J6960" s="12" t="str">
        <f>VLOOKUP(B6960,sales_teams!A:C,3)</f>
        <v>East</v>
      </c>
      <c r="K6960" s="12" t="str">
        <f>VLOOKUP(B6960,sales_teams!A:C,2)</f>
        <v>Rocco Neubert</v>
      </c>
      <c r="L6960" s="12" t="str">
        <f>VLOOKUP(D6960,accounts!A:G,6)</f>
        <v>United States</v>
      </c>
      <c r="M6960" s="12" t="str">
        <f>VLOOKUP(D6960,accounts!A:B,2)</f>
        <v>retail</v>
      </c>
      <c r="N6960" s="12" t="str">
        <f t="shared" si="26"/>
        <v>Nov 2017</v>
      </c>
      <c r="O6960" s="12" t="str">
        <f t="shared" si="775"/>
        <v>Nov 2017</v>
      </c>
      <c r="P6960" s="12">
        <f>VLOOKUP(D6960,accounts!A:G,4)</f>
        <v>702.72</v>
      </c>
      <c r="Q6960" s="12">
        <f t="shared" si="776"/>
        <v>0</v>
      </c>
    </row>
    <row r="6961">
      <c r="A6961" s="14" t="s">
        <v>7140</v>
      </c>
      <c r="B6961" s="14" t="s">
        <v>45</v>
      </c>
      <c r="C6961" s="14" t="s">
        <v>22</v>
      </c>
      <c r="D6961" s="14" t="s">
        <v>73</v>
      </c>
      <c r="E6961" s="14" t="s">
        <v>26</v>
      </c>
      <c r="F6961" s="15">
        <v>43052.0</v>
      </c>
      <c r="G6961" s="15">
        <v>43060.0</v>
      </c>
      <c r="H6961" s="14">
        <v>0.0</v>
      </c>
      <c r="I6961" s="12">
        <f>VLOOKUP(C6961, products!$A$1:$C$8, 3, FALSE)</f>
        <v>550</v>
      </c>
      <c r="J6961" s="12" t="str">
        <f>VLOOKUP(B6961,sales_teams!A:C,3)</f>
        <v>East</v>
      </c>
      <c r="K6961" s="12" t="str">
        <f>VLOOKUP(B6961,sales_teams!A:C,2)</f>
        <v>Rocco Neubert</v>
      </c>
      <c r="L6961" s="12" t="str">
        <f>VLOOKUP(D6961,accounts!A:G,6)</f>
        <v>United States</v>
      </c>
      <c r="M6961" s="12" t="str">
        <f>VLOOKUP(D6961,accounts!A:B,2)</f>
        <v>medical</v>
      </c>
      <c r="N6961" s="12" t="str">
        <f t="shared" si="26"/>
        <v>Nov 2017</v>
      </c>
      <c r="O6961" s="12" t="str">
        <f t="shared" si="775"/>
        <v>Nov 2017</v>
      </c>
      <c r="P6961" s="12">
        <f>VLOOKUP(D6961,accounts!A:G,4)</f>
        <v>3178.24</v>
      </c>
      <c r="Q6961" s="12">
        <f t="shared" si="776"/>
        <v>0</v>
      </c>
    </row>
    <row r="6962">
      <c r="A6962" s="14" t="s">
        <v>7141</v>
      </c>
      <c r="B6962" s="14" t="s">
        <v>46</v>
      </c>
      <c r="C6962" s="14" t="s">
        <v>22</v>
      </c>
      <c r="D6962" s="14" t="s">
        <v>65</v>
      </c>
      <c r="E6962" s="14" t="s">
        <v>26</v>
      </c>
      <c r="F6962" s="15">
        <v>43052.0</v>
      </c>
      <c r="G6962" s="15">
        <v>43053.0</v>
      </c>
      <c r="H6962" s="14">
        <v>0.0</v>
      </c>
      <c r="I6962" s="12">
        <f>VLOOKUP(C6962, products!$A$1:$C$8, 3, FALSE)</f>
        <v>550</v>
      </c>
      <c r="J6962" s="12" t="str">
        <f>VLOOKUP(B6962,sales_teams!A:C,3)</f>
        <v>East</v>
      </c>
      <c r="K6962" s="12" t="str">
        <f>VLOOKUP(B6962,sales_teams!A:C,2)</f>
        <v>Rocco Neubert</v>
      </c>
      <c r="L6962" s="12" t="str">
        <f>VLOOKUP(D6962,accounts!A:G,6)</f>
        <v>United States</v>
      </c>
      <c r="M6962" s="12" t="str">
        <f>VLOOKUP(D6962,accounts!A:B,2)</f>
        <v>technolgy</v>
      </c>
      <c r="N6962" s="12" t="str">
        <f t="shared" si="26"/>
        <v>Nov 2017</v>
      </c>
      <c r="O6962" s="12" t="str">
        <f t="shared" si="775"/>
        <v>Nov 2017</v>
      </c>
      <c r="P6962" s="12">
        <f>VLOOKUP(D6962,accounts!A:G,4)</f>
        <v>7708.38</v>
      </c>
      <c r="Q6962" s="12">
        <f t="shared" si="776"/>
        <v>0</v>
      </c>
    </row>
    <row r="6963">
      <c r="A6963" s="14" t="s">
        <v>7142</v>
      </c>
      <c r="B6963" s="14" t="s">
        <v>46</v>
      </c>
      <c r="C6963" s="14" t="s">
        <v>17</v>
      </c>
      <c r="D6963" s="14" t="s">
        <v>68</v>
      </c>
      <c r="E6963" s="14" t="s">
        <v>26</v>
      </c>
      <c r="F6963" s="15">
        <v>43052.0</v>
      </c>
      <c r="G6963" s="15">
        <v>43069.0</v>
      </c>
      <c r="H6963" s="14">
        <v>0.0</v>
      </c>
      <c r="I6963" s="12">
        <f>VLOOKUP(C6963, products!$A$1:$C$8, 3, FALSE)</f>
        <v>4821</v>
      </c>
      <c r="J6963" s="12" t="str">
        <f>VLOOKUP(B6963,sales_teams!A:C,3)</f>
        <v>East</v>
      </c>
      <c r="K6963" s="12" t="str">
        <f>VLOOKUP(B6963,sales_teams!A:C,2)</f>
        <v>Rocco Neubert</v>
      </c>
      <c r="L6963" s="12" t="str">
        <f>VLOOKUP(D6963,accounts!A:G,6)</f>
        <v>Korea</v>
      </c>
      <c r="M6963" s="12" t="str">
        <f>VLOOKUP(D6963,accounts!A:B,2)</f>
        <v>technolgy</v>
      </c>
      <c r="N6963" s="12" t="str">
        <f t="shared" si="26"/>
        <v>Nov 2017</v>
      </c>
      <c r="O6963" s="12" t="str">
        <f t="shared" si="775"/>
        <v>Nov 2017</v>
      </c>
      <c r="P6963" s="12">
        <f>VLOOKUP(D6963,accounts!A:G,4)</f>
        <v>8170.38</v>
      </c>
      <c r="Q6963" s="12">
        <f t="shared" si="776"/>
        <v>0</v>
      </c>
    </row>
    <row r="6964">
      <c r="A6964" s="14" t="s">
        <v>7143</v>
      </c>
      <c r="B6964" s="14" t="s">
        <v>48</v>
      </c>
      <c r="C6964" s="14" t="s">
        <v>22</v>
      </c>
      <c r="D6964" s="14" t="s">
        <v>100</v>
      </c>
      <c r="E6964" s="14" t="s">
        <v>26</v>
      </c>
      <c r="F6964" s="15">
        <v>43052.0</v>
      </c>
      <c r="G6964" s="15">
        <v>43058.0</v>
      </c>
      <c r="H6964" s="14">
        <v>0.0</v>
      </c>
      <c r="I6964" s="12">
        <f>VLOOKUP(C6964, products!$A$1:$C$8, 3, FALSE)</f>
        <v>550</v>
      </c>
      <c r="J6964" s="12" t="str">
        <f>VLOOKUP(B6964,sales_teams!A:C,3)</f>
        <v>East</v>
      </c>
      <c r="K6964" s="12" t="str">
        <f>VLOOKUP(B6964,sales_teams!A:C,2)</f>
        <v>Rocco Neubert</v>
      </c>
      <c r="L6964" s="12" t="str">
        <f>VLOOKUP(D6964,accounts!A:G,6)</f>
        <v>Belgium</v>
      </c>
      <c r="M6964" s="12" t="str">
        <f>VLOOKUP(D6964,accounts!A:B,2)</f>
        <v>retail</v>
      </c>
      <c r="N6964" s="12" t="str">
        <f t="shared" si="26"/>
        <v>Nov 2017</v>
      </c>
      <c r="O6964" s="12" t="str">
        <f t="shared" si="775"/>
        <v>Nov 2017</v>
      </c>
      <c r="P6964" s="12">
        <f>VLOOKUP(D6964,accounts!A:G,4)</f>
        <v>1376.8</v>
      </c>
      <c r="Q6964" s="12">
        <f t="shared" si="776"/>
        <v>0</v>
      </c>
    </row>
    <row r="6965">
      <c r="A6965" s="14" t="s">
        <v>7144</v>
      </c>
      <c r="B6965" s="14" t="s">
        <v>32</v>
      </c>
      <c r="C6965" s="14" t="s">
        <v>20</v>
      </c>
      <c r="D6965" s="14" t="s">
        <v>70</v>
      </c>
      <c r="E6965" s="14" t="s">
        <v>5</v>
      </c>
      <c r="F6965" s="15">
        <v>43053.0</v>
      </c>
      <c r="G6965" s="15">
        <v>43054.0</v>
      </c>
      <c r="H6965" s="14">
        <v>5276.0</v>
      </c>
      <c r="I6965" s="12">
        <f>VLOOKUP(C6965, products!$A$1:$C$8, 3, FALSE)</f>
        <v>5482</v>
      </c>
      <c r="J6965" s="12" t="str">
        <f>VLOOKUP(B6965,sales_teams!A:C,3)</f>
        <v>Central</v>
      </c>
      <c r="K6965" s="12" t="str">
        <f>VLOOKUP(B6965,sales_teams!A:C,2)</f>
        <v>Dustin Brinkmann</v>
      </c>
      <c r="L6965" s="12" t="str">
        <f>VLOOKUP(D6965,accounts!A:G,6)</f>
        <v>United States</v>
      </c>
      <c r="M6965" s="12" t="str">
        <f>VLOOKUP(D6965,accounts!A:B,2)</f>
        <v>telecommunications</v>
      </c>
      <c r="N6965" s="12" t="str">
        <f t="shared" si="26"/>
        <v>Nov 2017</v>
      </c>
      <c r="O6965" s="12" t="str">
        <f t="shared" si="775"/>
        <v>Nov 2017</v>
      </c>
      <c r="P6965" s="12">
        <f>VLOOKUP(D6965,accounts!A:G,4)</f>
        <v>5266.09</v>
      </c>
      <c r="Q6965" s="12">
        <f t="shared" si="776"/>
        <v>0</v>
      </c>
    </row>
    <row r="6966">
      <c r="A6966" s="14" t="s">
        <v>7145</v>
      </c>
      <c r="B6966" s="14" t="s">
        <v>37</v>
      </c>
      <c r="C6966" s="14" t="s">
        <v>18</v>
      </c>
      <c r="D6966" s="14" t="s">
        <v>98</v>
      </c>
      <c r="E6966" s="14" t="s">
        <v>25</v>
      </c>
      <c r="F6966" s="15">
        <v>43053.0</v>
      </c>
      <c r="G6966" s="17"/>
      <c r="I6966" s="12">
        <f>VLOOKUP(C6966, products!$A$1:$C$8, 3, FALSE)</f>
        <v>1096</v>
      </c>
      <c r="J6966" s="12" t="str">
        <f>VLOOKUP(B6966,sales_teams!A:C,3)</f>
        <v>East</v>
      </c>
      <c r="K6966" s="12" t="str">
        <f>VLOOKUP(B6966,sales_teams!A:C,2)</f>
        <v>Rocco Neubert</v>
      </c>
      <c r="L6966" s="12" t="str">
        <f>VLOOKUP(D6966,accounts!A:G,6)</f>
        <v>United States</v>
      </c>
      <c r="M6966" s="12" t="str">
        <f>VLOOKUP(D6966,accounts!A:B,2)</f>
        <v>retail</v>
      </c>
      <c r="N6966" s="12" t="str">
        <f t="shared" si="26"/>
        <v>Nov 2017</v>
      </c>
      <c r="P6966" s="12">
        <f>VLOOKUP(D6966,accounts!A:G,4)</f>
        <v>718.62</v>
      </c>
    </row>
    <row r="6967">
      <c r="A6967" s="14" t="s">
        <v>7146</v>
      </c>
      <c r="B6967" s="14" t="s">
        <v>41</v>
      </c>
      <c r="C6967" s="14" t="s">
        <v>20</v>
      </c>
      <c r="D6967" s="14" t="s">
        <v>141</v>
      </c>
      <c r="E6967" s="14" t="s">
        <v>26</v>
      </c>
      <c r="F6967" s="15">
        <v>43053.0</v>
      </c>
      <c r="G6967" s="15">
        <v>43067.0</v>
      </c>
      <c r="H6967" s="14">
        <v>0.0</v>
      </c>
      <c r="I6967" s="12">
        <f>VLOOKUP(C6967, products!$A$1:$C$8, 3, FALSE)</f>
        <v>5482</v>
      </c>
      <c r="J6967" s="12" t="str">
        <f>VLOOKUP(B6967,sales_teams!A:C,3)</f>
        <v>East</v>
      </c>
      <c r="K6967" s="12" t="str">
        <f>VLOOKUP(B6967,sales_teams!A:C,2)</f>
        <v>Rocco Neubert</v>
      </c>
      <c r="L6967" s="12" t="str">
        <f>VLOOKUP(D6967,accounts!A:G,6)</f>
        <v>United States</v>
      </c>
      <c r="M6967" s="12" t="str">
        <f>VLOOKUP(D6967,accounts!A:B,2)</f>
        <v>medical</v>
      </c>
      <c r="N6967" s="12" t="str">
        <f t="shared" si="26"/>
        <v>Nov 2017</v>
      </c>
      <c r="O6967" s="12" t="str">
        <f t="shared" ref="O6967:O6979" si="777">TEXT(G6967,"mmm yyy")</f>
        <v>Nov 2017</v>
      </c>
      <c r="P6967" s="12">
        <f>VLOOKUP(D6967,accounts!A:G,4)</f>
        <v>326.82</v>
      </c>
      <c r="Q6967" s="12">
        <f t="shared" ref="Q6967:Q6979" si="778">O6967-N6967</f>
        <v>0</v>
      </c>
    </row>
    <row r="6968">
      <c r="A6968" s="14" t="s">
        <v>7147</v>
      </c>
      <c r="B6968" s="14" t="s">
        <v>42</v>
      </c>
      <c r="C6968" s="14" t="s">
        <v>18</v>
      </c>
      <c r="D6968" s="14" t="s">
        <v>140</v>
      </c>
      <c r="E6968" s="14" t="s">
        <v>26</v>
      </c>
      <c r="F6968" s="15">
        <v>43053.0</v>
      </c>
      <c r="G6968" s="15">
        <v>43059.0</v>
      </c>
      <c r="H6968" s="14">
        <v>0.0</v>
      </c>
      <c r="I6968" s="12">
        <f>VLOOKUP(C6968, products!$A$1:$C$8, 3, FALSE)</f>
        <v>1096</v>
      </c>
      <c r="J6968" s="12" t="str">
        <f>VLOOKUP(B6968,sales_teams!A:C,3)</f>
        <v>East</v>
      </c>
      <c r="K6968" s="12" t="str">
        <f>VLOOKUP(B6968,sales_teams!A:C,2)</f>
        <v>Rocco Neubert</v>
      </c>
      <c r="L6968" s="12" t="str">
        <f>VLOOKUP(D6968,accounts!A:G,6)</f>
        <v>United States</v>
      </c>
      <c r="M6968" s="12" t="str">
        <f>VLOOKUP(D6968,accounts!A:B,2)</f>
        <v>marketing</v>
      </c>
      <c r="N6968" s="12" t="str">
        <f t="shared" si="26"/>
        <v>Nov 2017</v>
      </c>
      <c r="O6968" s="12" t="str">
        <f t="shared" si="777"/>
        <v>Nov 2017</v>
      </c>
      <c r="P6968" s="12">
        <f>VLOOKUP(D6968,accounts!A:G,4)</f>
        <v>375.43</v>
      </c>
      <c r="Q6968" s="12">
        <f t="shared" si="778"/>
        <v>0</v>
      </c>
    </row>
    <row r="6969">
      <c r="A6969" s="14" t="s">
        <v>7148</v>
      </c>
      <c r="B6969" s="14" t="s">
        <v>43</v>
      </c>
      <c r="C6969" s="14" t="s">
        <v>21</v>
      </c>
      <c r="D6969" s="14" t="s">
        <v>76</v>
      </c>
      <c r="E6969" s="14" t="s">
        <v>26</v>
      </c>
      <c r="F6969" s="15">
        <v>43053.0</v>
      </c>
      <c r="G6969" s="15">
        <v>43062.0</v>
      </c>
      <c r="H6969" s="14">
        <v>0.0</v>
      </c>
      <c r="I6969" s="12">
        <f>VLOOKUP(C6969, products!$A$1:$C$8, 3, FALSE)</f>
        <v>3393</v>
      </c>
      <c r="J6969" s="12" t="str">
        <f>VLOOKUP(B6969,sales_teams!A:C,3)</f>
        <v>East</v>
      </c>
      <c r="K6969" s="12" t="str">
        <f>VLOOKUP(B6969,sales_teams!A:C,2)</f>
        <v>Rocco Neubert</v>
      </c>
      <c r="L6969" s="12" t="str">
        <f>VLOOKUP(D6969,accounts!A:G,6)</f>
        <v>United States</v>
      </c>
      <c r="M6969" s="12" t="str">
        <f>VLOOKUP(D6969,accounts!A:B,2)</f>
        <v>software</v>
      </c>
      <c r="N6969" s="12" t="str">
        <f t="shared" si="26"/>
        <v>Nov 2017</v>
      </c>
      <c r="O6969" s="12" t="str">
        <f t="shared" si="777"/>
        <v>Nov 2017</v>
      </c>
      <c r="P6969" s="12">
        <f>VLOOKUP(D6969,accounts!A:G,4)</f>
        <v>6354.87</v>
      </c>
      <c r="Q6969" s="12">
        <f t="shared" si="778"/>
        <v>0</v>
      </c>
    </row>
    <row r="6970">
      <c r="A6970" s="14" t="s">
        <v>7149</v>
      </c>
      <c r="B6970" s="14" t="s">
        <v>44</v>
      </c>
      <c r="C6970" s="14" t="s">
        <v>22</v>
      </c>
      <c r="D6970" s="14" t="s">
        <v>89</v>
      </c>
      <c r="E6970" s="14" t="s">
        <v>26</v>
      </c>
      <c r="F6970" s="15">
        <v>43053.0</v>
      </c>
      <c r="G6970" s="15">
        <v>43055.0</v>
      </c>
      <c r="H6970" s="14">
        <v>0.0</v>
      </c>
      <c r="I6970" s="12">
        <f>VLOOKUP(C6970, products!$A$1:$C$8, 3, FALSE)</f>
        <v>550</v>
      </c>
      <c r="J6970" s="12" t="str">
        <f>VLOOKUP(B6970,sales_teams!A:C,3)</f>
        <v>East</v>
      </c>
      <c r="K6970" s="12" t="str">
        <f>VLOOKUP(B6970,sales_teams!A:C,2)</f>
        <v>Rocco Neubert</v>
      </c>
      <c r="L6970" s="12" t="str">
        <f>VLOOKUP(D6970,accounts!A:G,6)</f>
        <v>United States</v>
      </c>
      <c r="M6970" s="12" t="str">
        <f>VLOOKUP(D6970,accounts!A:B,2)</f>
        <v>employment</v>
      </c>
      <c r="N6970" s="12" t="str">
        <f t="shared" si="26"/>
        <v>Nov 2017</v>
      </c>
      <c r="O6970" s="12" t="str">
        <f t="shared" si="777"/>
        <v>Nov 2017</v>
      </c>
      <c r="P6970" s="12">
        <f>VLOOKUP(D6970,accounts!A:G,4)</f>
        <v>2871.35</v>
      </c>
      <c r="Q6970" s="12">
        <f t="shared" si="778"/>
        <v>0</v>
      </c>
    </row>
    <row r="6971">
      <c r="A6971" s="14" t="s">
        <v>7150</v>
      </c>
      <c r="B6971" s="14" t="s">
        <v>50</v>
      </c>
      <c r="C6971" s="14" t="s">
        <v>18</v>
      </c>
      <c r="D6971" s="14" t="s">
        <v>94</v>
      </c>
      <c r="E6971" s="14" t="s">
        <v>5</v>
      </c>
      <c r="F6971" s="15">
        <v>43053.0</v>
      </c>
      <c r="G6971" s="15">
        <v>43062.0</v>
      </c>
      <c r="H6971" s="14">
        <v>947.0</v>
      </c>
      <c r="I6971" s="12">
        <f>VLOOKUP(C6971, products!$A$1:$C$8, 3, FALSE)</f>
        <v>1096</v>
      </c>
      <c r="J6971" s="12" t="str">
        <f>VLOOKUP(B6971,sales_teams!A:C,3)</f>
        <v>West</v>
      </c>
      <c r="K6971" s="12" t="str">
        <f>VLOOKUP(B6971,sales_teams!A:C,2)</f>
        <v>Summer Sewald</v>
      </c>
      <c r="L6971" s="12" t="str">
        <f>VLOOKUP(D6971,accounts!A:G,6)</f>
        <v>United States</v>
      </c>
      <c r="M6971" s="12" t="str">
        <f>VLOOKUP(D6971,accounts!A:B,2)</f>
        <v>medical</v>
      </c>
      <c r="N6971" s="12" t="str">
        <f t="shared" si="26"/>
        <v>Nov 2017</v>
      </c>
      <c r="O6971" s="12" t="str">
        <f t="shared" si="777"/>
        <v>Nov 2017</v>
      </c>
      <c r="P6971" s="12">
        <f>VLOOKUP(D6971,accounts!A:G,4)</f>
        <v>3922.42</v>
      </c>
      <c r="Q6971" s="12">
        <f t="shared" si="778"/>
        <v>0</v>
      </c>
    </row>
    <row r="6972">
      <c r="A6972" s="14" t="s">
        <v>7151</v>
      </c>
      <c r="B6972" s="14" t="s">
        <v>54</v>
      </c>
      <c r="C6972" s="14" t="s">
        <v>20</v>
      </c>
      <c r="D6972" s="14" t="s">
        <v>65</v>
      </c>
      <c r="E6972" s="14" t="s">
        <v>26</v>
      </c>
      <c r="F6972" s="15">
        <v>43053.0</v>
      </c>
      <c r="G6972" s="15">
        <v>43062.0</v>
      </c>
      <c r="H6972" s="14">
        <v>0.0</v>
      </c>
      <c r="I6972" s="12">
        <f>VLOOKUP(C6972, products!$A$1:$C$8, 3, FALSE)</f>
        <v>5482</v>
      </c>
      <c r="J6972" s="12" t="str">
        <f>VLOOKUP(B6972,sales_teams!A:C,3)</f>
        <v>West</v>
      </c>
      <c r="K6972" s="12" t="str">
        <f>VLOOKUP(B6972,sales_teams!A:C,2)</f>
        <v>Summer Sewald</v>
      </c>
      <c r="L6972" s="12" t="str">
        <f>VLOOKUP(D6972,accounts!A:G,6)</f>
        <v>United States</v>
      </c>
      <c r="M6972" s="12" t="str">
        <f>VLOOKUP(D6972,accounts!A:B,2)</f>
        <v>technolgy</v>
      </c>
      <c r="N6972" s="12" t="str">
        <f t="shared" si="26"/>
        <v>Nov 2017</v>
      </c>
      <c r="O6972" s="12" t="str">
        <f t="shared" si="777"/>
        <v>Nov 2017</v>
      </c>
      <c r="P6972" s="12">
        <f>VLOOKUP(D6972,accounts!A:G,4)</f>
        <v>7708.38</v>
      </c>
      <c r="Q6972" s="12">
        <f t="shared" si="778"/>
        <v>0</v>
      </c>
    </row>
    <row r="6973">
      <c r="A6973" s="14" t="s">
        <v>7152</v>
      </c>
      <c r="B6973" s="14" t="s">
        <v>59</v>
      </c>
      <c r="C6973" s="14" t="s">
        <v>21</v>
      </c>
      <c r="D6973" s="14" t="s">
        <v>118</v>
      </c>
      <c r="E6973" s="14" t="s">
        <v>5</v>
      </c>
      <c r="F6973" s="15">
        <v>43053.0</v>
      </c>
      <c r="G6973" s="15">
        <v>43068.0</v>
      </c>
      <c r="H6973" s="14">
        <v>3342.0</v>
      </c>
      <c r="I6973" s="12">
        <f>VLOOKUP(C6973, products!$A$1:$C$8, 3, FALSE)</f>
        <v>3393</v>
      </c>
      <c r="J6973" s="12" t="str">
        <f>VLOOKUP(B6973,sales_teams!A:C,3)</f>
        <v>West</v>
      </c>
      <c r="K6973" s="12" t="str">
        <f>VLOOKUP(B6973,sales_teams!A:C,2)</f>
        <v>Summer Sewald</v>
      </c>
      <c r="L6973" s="12" t="str">
        <f>VLOOKUP(D6973,accounts!A:G,6)</f>
        <v>United States</v>
      </c>
      <c r="M6973" s="12" t="str">
        <f>VLOOKUP(D6973,accounts!A:B,2)</f>
        <v>retail</v>
      </c>
      <c r="N6973" s="12" t="str">
        <f t="shared" si="26"/>
        <v>Nov 2017</v>
      </c>
      <c r="O6973" s="12" t="str">
        <f t="shared" si="777"/>
        <v>Nov 2017</v>
      </c>
      <c r="P6973" s="12">
        <f>VLOOKUP(D6973,accounts!A:G,4)</f>
        <v>702.72</v>
      </c>
      <c r="Q6973" s="12">
        <f t="shared" si="778"/>
        <v>0</v>
      </c>
    </row>
    <row r="6974">
      <c r="A6974" s="14" t="s">
        <v>7153</v>
      </c>
      <c r="B6974" s="14" t="s">
        <v>33</v>
      </c>
      <c r="C6974" s="14" t="s">
        <v>20</v>
      </c>
      <c r="D6974" s="14" t="s">
        <v>96</v>
      </c>
      <c r="E6974" s="14" t="s">
        <v>5</v>
      </c>
      <c r="F6974" s="15">
        <v>43054.0</v>
      </c>
      <c r="G6974" s="15">
        <v>43099.0</v>
      </c>
      <c r="H6974" s="14">
        <v>5610.0</v>
      </c>
      <c r="I6974" s="12">
        <f>VLOOKUP(C6974, products!$A$1:$C$8, 3, FALSE)</f>
        <v>5482</v>
      </c>
      <c r="J6974" s="12" t="str">
        <f>VLOOKUP(B6974,sales_teams!A:C,3)</f>
        <v>Central</v>
      </c>
      <c r="K6974" s="12" t="str">
        <f>VLOOKUP(B6974,sales_teams!A:C,2)</f>
        <v>Dustin Brinkmann</v>
      </c>
      <c r="L6974" s="12" t="str">
        <f>VLOOKUP(D6974,accounts!A:G,6)</f>
        <v>Japan</v>
      </c>
      <c r="M6974" s="12" t="str">
        <f>VLOOKUP(D6974,accounts!A:B,2)</f>
        <v>retail</v>
      </c>
      <c r="N6974" s="12" t="str">
        <f t="shared" si="26"/>
        <v>Nov 2017</v>
      </c>
      <c r="O6974" s="12" t="str">
        <f t="shared" si="777"/>
        <v>Dec 2017</v>
      </c>
      <c r="P6974" s="12">
        <f>VLOOKUP(D6974,accounts!A:G,4)</f>
        <v>5158.71</v>
      </c>
      <c r="Q6974" s="12">
        <f t="shared" si="778"/>
        <v>30</v>
      </c>
    </row>
    <row r="6975">
      <c r="A6975" s="14" t="s">
        <v>7154</v>
      </c>
      <c r="B6975" s="14" t="s">
        <v>34</v>
      </c>
      <c r="C6975" s="14" t="s">
        <v>21</v>
      </c>
      <c r="D6975" s="14" t="s">
        <v>66</v>
      </c>
      <c r="E6975" s="14" t="s">
        <v>26</v>
      </c>
      <c r="F6975" s="15">
        <v>43054.0</v>
      </c>
      <c r="G6975" s="15">
        <v>43084.0</v>
      </c>
      <c r="H6975" s="14">
        <v>0.0</v>
      </c>
      <c r="I6975" s="12">
        <f>VLOOKUP(C6975, products!$A$1:$C$8, 3, FALSE)</f>
        <v>3393</v>
      </c>
      <c r="J6975" s="12" t="str">
        <f>VLOOKUP(B6975,sales_teams!A:C,3)</f>
        <v>Central</v>
      </c>
      <c r="K6975" s="12" t="str">
        <f>VLOOKUP(B6975,sales_teams!A:C,2)</f>
        <v>Dustin Brinkmann</v>
      </c>
      <c r="L6975" s="12" t="str">
        <f>VLOOKUP(D6975,accounts!A:G,6)</f>
        <v>United States</v>
      </c>
      <c r="M6975" s="12" t="str">
        <f>VLOOKUP(D6975,accounts!A:B,2)</f>
        <v>medical</v>
      </c>
      <c r="N6975" s="12" t="str">
        <f t="shared" si="26"/>
        <v>Nov 2017</v>
      </c>
      <c r="O6975" s="12" t="str">
        <f t="shared" si="777"/>
        <v>Dec 2017</v>
      </c>
      <c r="P6975" s="12">
        <f>VLOOKUP(D6975,accounts!A:G,4)</f>
        <v>4.54</v>
      </c>
      <c r="Q6975" s="12">
        <f t="shared" si="778"/>
        <v>30</v>
      </c>
    </row>
    <row r="6976">
      <c r="A6976" s="14" t="s">
        <v>7155</v>
      </c>
      <c r="B6976" s="14" t="s">
        <v>34</v>
      </c>
      <c r="C6976" s="14" t="s">
        <v>22</v>
      </c>
      <c r="D6976" s="14" t="s">
        <v>80</v>
      </c>
      <c r="E6976" s="14" t="s">
        <v>5</v>
      </c>
      <c r="F6976" s="15">
        <v>43054.0</v>
      </c>
      <c r="G6976" s="15">
        <v>43069.0</v>
      </c>
      <c r="H6976" s="14">
        <v>557.0</v>
      </c>
      <c r="I6976" s="12">
        <f>VLOOKUP(C6976, products!$A$1:$C$8, 3, FALSE)</f>
        <v>550</v>
      </c>
      <c r="J6976" s="12" t="str">
        <f>VLOOKUP(B6976,sales_teams!A:C,3)</f>
        <v>Central</v>
      </c>
      <c r="K6976" s="12" t="str">
        <f>VLOOKUP(B6976,sales_teams!A:C,2)</f>
        <v>Dustin Brinkmann</v>
      </c>
      <c r="L6976" s="12" t="str">
        <f>VLOOKUP(D6976,accounts!A:G,6)</f>
        <v>United States</v>
      </c>
      <c r="M6976" s="12" t="str">
        <f>VLOOKUP(D6976,accounts!A:B,2)</f>
        <v>technolgy</v>
      </c>
      <c r="N6976" s="12" t="str">
        <f t="shared" si="26"/>
        <v>Nov 2017</v>
      </c>
      <c r="O6976" s="12" t="str">
        <f t="shared" si="777"/>
        <v>Nov 2017</v>
      </c>
      <c r="P6976" s="12">
        <f>VLOOKUP(D6976,accounts!A:G,4)</f>
        <v>1712.68</v>
      </c>
      <c r="Q6976" s="12">
        <f t="shared" si="778"/>
        <v>0</v>
      </c>
    </row>
    <row r="6977">
      <c r="A6977" s="14" t="s">
        <v>7156</v>
      </c>
      <c r="B6977" s="14" t="s">
        <v>38</v>
      </c>
      <c r="C6977" s="14" t="s">
        <v>17</v>
      </c>
      <c r="D6977" s="14" t="s">
        <v>71</v>
      </c>
      <c r="E6977" s="14" t="s">
        <v>26</v>
      </c>
      <c r="F6977" s="15">
        <v>43054.0</v>
      </c>
      <c r="G6977" s="15">
        <v>43059.0</v>
      </c>
      <c r="H6977" s="14">
        <v>0.0</v>
      </c>
      <c r="I6977" s="12">
        <f>VLOOKUP(C6977, products!$A$1:$C$8, 3, FALSE)</f>
        <v>4821</v>
      </c>
      <c r="J6977" s="12" t="str">
        <f>VLOOKUP(B6977,sales_teams!A:C,3)</f>
        <v>East</v>
      </c>
      <c r="K6977" s="12" t="str">
        <f>VLOOKUP(B6977,sales_teams!A:C,2)</f>
        <v>Rocco Neubert</v>
      </c>
      <c r="L6977" s="12" t="str">
        <f>VLOOKUP(D6977,accounts!A:G,6)</f>
        <v>United States</v>
      </c>
      <c r="M6977" s="12" t="str">
        <f>VLOOKUP(D6977,accounts!A:B,2)</f>
        <v>services</v>
      </c>
      <c r="N6977" s="12" t="str">
        <f t="shared" si="26"/>
        <v>Nov 2017</v>
      </c>
      <c r="O6977" s="12" t="str">
        <f t="shared" si="777"/>
        <v>Nov 2017</v>
      </c>
      <c r="P6977" s="12">
        <f>VLOOKUP(D6977,accounts!A:G,4)</f>
        <v>2041.73</v>
      </c>
      <c r="Q6977" s="12">
        <f t="shared" si="778"/>
        <v>0</v>
      </c>
    </row>
    <row r="6978">
      <c r="A6978" s="14" t="s">
        <v>7157</v>
      </c>
      <c r="B6978" s="14" t="s">
        <v>38</v>
      </c>
      <c r="C6978" s="14" t="s">
        <v>17</v>
      </c>
      <c r="D6978" s="14" t="s">
        <v>102</v>
      </c>
      <c r="E6978" s="14" t="s">
        <v>5</v>
      </c>
      <c r="F6978" s="15">
        <v>43054.0</v>
      </c>
      <c r="G6978" s="15">
        <v>43069.0</v>
      </c>
      <c r="H6978" s="14">
        <v>5600.0</v>
      </c>
      <c r="I6978" s="12">
        <f>VLOOKUP(C6978, products!$A$1:$C$8, 3, FALSE)</f>
        <v>4821</v>
      </c>
      <c r="J6978" s="12" t="str">
        <f>VLOOKUP(B6978,sales_teams!A:C,3)</f>
        <v>East</v>
      </c>
      <c r="K6978" s="12" t="str">
        <f>VLOOKUP(B6978,sales_teams!A:C,2)</f>
        <v>Rocco Neubert</v>
      </c>
      <c r="L6978" s="12" t="str">
        <f>VLOOKUP(D6978,accounts!A:G,6)</f>
        <v>United States</v>
      </c>
      <c r="M6978" s="12" t="str">
        <f>VLOOKUP(D6978,accounts!A:B,2)</f>
        <v>marketing</v>
      </c>
      <c r="N6978" s="12" t="str">
        <f t="shared" si="26"/>
        <v>Nov 2017</v>
      </c>
      <c r="O6978" s="12" t="str">
        <f t="shared" si="777"/>
        <v>Nov 2017</v>
      </c>
      <c r="P6978" s="12">
        <f>VLOOKUP(D6978,accounts!A:G,4)</f>
        <v>2173.98</v>
      </c>
      <c r="Q6978" s="12">
        <f t="shared" si="778"/>
        <v>0</v>
      </c>
    </row>
    <row r="6979">
      <c r="A6979" s="14" t="s">
        <v>7158</v>
      </c>
      <c r="B6979" s="14" t="s">
        <v>39</v>
      </c>
      <c r="C6979" s="14" t="s">
        <v>17</v>
      </c>
      <c r="D6979" s="14" t="s">
        <v>114</v>
      </c>
      <c r="E6979" s="14" t="s">
        <v>5</v>
      </c>
      <c r="F6979" s="15">
        <v>43054.0</v>
      </c>
      <c r="G6979" s="15">
        <v>43096.0</v>
      </c>
      <c r="H6979" s="14">
        <v>4980.0</v>
      </c>
      <c r="I6979" s="12">
        <f>VLOOKUP(C6979, products!$A$1:$C$8, 3, FALSE)</f>
        <v>4821</v>
      </c>
      <c r="J6979" s="12" t="str">
        <f>VLOOKUP(B6979,sales_teams!A:C,3)</f>
        <v>East</v>
      </c>
      <c r="K6979" s="12" t="str">
        <f>VLOOKUP(B6979,sales_teams!A:C,2)</f>
        <v>Rocco Neubert</v>
      </c>
      <c r="L6979" s="12" t="str">
        <f>VLOOKUP(D6979,accounts!A:G,6)</f>
        <v>United States</v>
      </c>
      <c r="M6979" s="12" t="str">
        <f>VLOOKUP(D6979,accounts!A:B,2)</f>
        <v>technolgy</v>
      </c>
      <c r="N6979" s="12" t="str">
        <f t="shared" si="26"/>
        <v>Nov 2017</v>
      </c>
      <c r="O6979" s="12" t="str">
        <f t="shared" si="777"/>
        <v>Dec 2017</v>
      </c>
      <c r="P6979" s="12">
        <f>VLOOKUP(D6979,accounts!A:G,4)</f>
        <v>1100.04</v>
      </c>
      <c r="Q6979" s="12">
        <f t="shared" si="778"/>
        <v>30</v>
      </c>
    </row>
    <row r="6980">
      <c r="A6980" s="14" t="s">
        <v>7159</v>
      </c>
      <c r="B6980" s="14" t="s">
        <v>46</v>
      </c>
      <c r="C6980" s="14" t="s">
        <v>19</v>
      </c>
      <c r="D6980" s="14" t="s">
        <v>76</v>
      </c>
      <c r="E6980" s="14" t="s">
        <v>25</v>
      </c>
      <c r="F6980" s="15">
        <v>43054.0</v>
      </c>
      <c r="G6980" s="17"/>
      <c r="I6980" s="12">
        <f>VLOOKUP(C6980, products!$A$1:$C$8, 3, FALSE)</f>
        <v>55</v>
      </c>
      <c r="J6980" s="12" t="str">
        <f>VLOOKUP(B6980,sales_teams!A:C,3)</f>
        <v>East</v>
      </c>
      <c r="K6980" s="12" t="str">
        <f>VLOOKUP(B6980,sales_teams!A:C,2)</f>
        <v>Rocco Neubert</v>
      </c>
      <c r="L6980" s="12" t="str">
        <f>VLOOKUP(D6980,accounts!A:G,6)</f>
        <v>United States</v>
      </c>
      <c r="M6980" s="12" t="str">
        <f>VLOOKUP(D6980,accounts!A:B,2)</f>
        <v>software</v>
      </c>
      <c r="N6980" s="12" t="str">
        <f t="shared" si="26"/>
        <v>Nov 2017</v>
      </c>
      <c r="P6980" s="12">
        <f>VLOOKUP(D6980,accounts!A:G,4)</f>
        <v>6354.87</v>
      </c>
    </row>
    <row r="6981">
      <c r="A6981" s="14" t="s">
        <v>7160</v>
      </c>
      <c r="B6981" s="14" t="s">
        <v>46</v>
      </c>
      <c r="C6981" s="14" t="s">
        <v>17</v>
      </c>
      <c r="D6981" s="14" t="s">
        <v>64</v>
      </c>
      <c r="E6981" s="14" t="s">
        <v>26</v>
      </c>
      <c r="F6981" s="15">
        <v>43054.0</v>
      </c>
      <c r="G6981" s="15">
        <v>43061.0</v>
      </c>
      <c r="H6981" s="14">
        <v>0.0</v>
      </c>
      <c r="I6981" s="12">
        <f>VLOOKUP(C6981, products!$A$1:$C$8, 3, FALSE)</f>
        <v>4821</v>
      </c>
      <c r="J6981" s="12" t="str">
        <f>VLOOKUP(B6981,sales_teams!A:C,3)</f>
        <v>East</v>
      </c>
      <c r="K6981" s="12" t="str">
        <f>VLOOKUP(B6981,sales_teams!A:C,2)</f>
        <v>Rocco Neubert</v>
      </c>
      <c r="L6981" s="12" t="str">
        <f>VLOOKUP(D6981,accounts!A:G,6)</f>
        <v>United States</v>
      </c>
      <c r="M6981" s="12" t="str">
        <f>VLOOKUP(D6981,accounts!A:B,2)</f>
        <v>software</v>
      </c>
      <c r="N6981" s="12" t="str">
        <f t="shared" si="26"/>
        <v>Nov 2017</v>
      </c>
      <c r="O6981" s="12" t="str">
        <f t="shared" ref="O6981:O7046" si="779">TEXT(G6981,"mmm yyy")</f>
        <v>Nov 2017</v>
      </c>
      <c r="P6981" s="12">
        <f>VLOOKUP(D6981,accounts!A:G,4)</f>
        <v>11698.03</v>
      </c>
      <c r="Q6981" s="12">
        <f t="shared" ref="Q6981:Q7046" si="780">O6981-N6981</f>
        <v>0</v>
      </c>
    </row>
    <row r="6982">
      <c r="A6982" s="14" t="s">
        <v>7161</v>
      </c>
      <c r="B6982" s="14" t="s">
        <v>47</v>
      </c>
      <c r="C6982" s="14" t="s">
        <v>22</v>
      </c>
      <c r="D6982" s="14" t="s">
        <v>65</v>
      </c>
      <c r="E6982" s="14" t="s">
        <v>26</v>
      </c>
      <c r="F6982" s="15">
        <v>43054.0</v>
      </c>
      <c r="G6982" s="15">
        <v>43067.0</v>
      </c>
      <c r="H6982" s="14">
        <v>0.0</v>
      </c>
      <c r="I6982" s="12">
        <f>VLOOKUP(C6982, products!$A$1:$C$8, 3, FALSE)</f>
        <v>550</v>
      </c>
      <c r="J6982" s="12" t="str">
        <f>VLOOKUP(B6982,sales_teams!A:C,3)</f>
        <v>East</v>
      </c>
      <c r="K6982" s="12" t="str">
        <f>VLOOKUP(B6982,sales_teams!A:C,2)</f>
        <v>Rocco Neubert</v>
      </c>
      <c r="L6982" s="12" t="str">
        <f>VLOOKUP(D6982,accounts!A:G,6)</f>
        <v>United States</v>
      </c>
      <c r="M6982" s="12" t="str">
        <f>VLOOKUP(D6982,accounts!A:B,2)</f>
        <v>technolgy</v>
      </c>
      <c r="N6982" s="12" t="str">
        <f t="shared" si="26"/>
        <v>Nov 2017</v>
      </c>
      <c r="O6982" s="12" t="str">
        <f t="shared" si="779"/>
        <v>Nov 2017</v>
      </c>
      <c r="P6982" s="12">
        <f>VLOOKUP(D6982,accounts!A:G,4)</f>
        <v>7708.38</v>
      </c>
      <c r="Q6982" s="12">
        <f t="shared" si="780"/>
        <v>0</v>
      </c>
    </row>
    <row r="6983">
      <c r="A6983" s="14" t="s">
        <v>7162</v>
      </c>
      <c r="B6983" s="14" t="s">
        <v>61</v>
      </c>
      <c r="C6983" s="14" t="s">
        <v>22</v>
      </c>
      <c r="D6983" s="14" t="s">
        <v>64</v>
      </c>
      <c r="E6983" s="14" t="s">
        <v>5</v>
      </c>
      <c r="F6983" s="15">
        <v>43054.0</v>
      </c>
      <c r="G6983" s="15">
        <v>43064.0</v>
      </c>
      <c r="H6983" s="14">
        <v>530.0</v>
      </c>
      <c r="I6983" s="12">
        <f>VLOOKUP(C6983, products!$A$1:$C$8, 3, FALSE)</f>
        <v>550</v>
      </c>
      <c r="J6983" s="12" t="str">
        <f>VLOOKUP(B6983,sales_teams!A:C,3)</f>
        <v>West</v>
      </c>
      <c r="K6983" s="12" t="str">
        <f>VLOOKUP(B6983,sales_teams!A:C,2)</f>
        <v>Summer Sewald</v>
      </c>
      <c r="L6983" s="12" t="str">
        <f>VLOOKUP(D6983,accounts!A:G,6)</f>
        <v>United States</v>
      </c>
      <c r="M6983" s="12" t="str">
        <f>VLOOKUP(D6983,accounts!A:B,2)</f>
        <v>software</v>
      </c>
      <c r="N6983" s="12" t="str">
        <f t="shared" si="26"/>
        <v>Nov 2017</v>
      </c>
      <c r="O6983" s="12" t="str">
        <f t="shared" si="779"/>
        <v>Nov 2017</v>
      </c>
      <c r="P6983" s="12">
        <f>VLOOKUP(D6983,accounts!A:G,4)</f>
        <v>11698.03</v>
      </c>
      <c r="Q6983" s="12">
        <f t="shared" si="780"/>
        <v>0</v>
      </c>
    </row>
    <row r="6984">
      <c r="A6984" s="14" t="s">
        <v>7163</v>
      </c>
      <c r="B6984" s="14" t="s">
        <v>32</v>
      </c>
      <c r="C6984" s="14" t="s">
        <v>21</v>
      </c>
      <c r="D6984" s="14" t="s">
        <v>68</v>
      </c>
      <c r="E6984" s="14" t="s">
        <v>5</v>
      </c>
      <c r="F6984" s="15">
        <v>43055.0</v>
      </c>
      <c r="G6984" s="15">
        <v>43100.0</v>
      </c>
      <c r="H6984" s="14">
        <v>3300.0</v>
      </c>
      <c r="I6984" s="12">
        <f>VLOOKUP(C6984, products!$A$1:$C$8, 3, FALSE)</f>
        <v>3393</v>
      </c>
      <c r="J6984" s="12" t="str">
        <f>VLOOKUP(B6984,sales_teams!A:C,3)</f>
        <v>Central</v>
      </c>
      <c r="K6984" s="12" t="str">
        <f>VLOOKUP(B6984,sales_teams!A:C,2)</f>
        <v>Dustin Brinkmann</v>
      </c>
      <c r="L6984" s="12" t="str">
        <f>VLOOKUP(D6984,accounts!A:G,6)</f>
        <v>Korea</v>
      </c>
      <c r="M6984" s="12" t="str">
        <f>VLOOKUP(D6984,accounts!A:B,2)</f>
        <v>technolgy</v>
      </c>
      <c r="N6984" s="12" t="str">
        <f t="shared" si="26"/>
        <v>Nov 2017</v>
      </c>
      <c r="O6984" s="12" t="str">
        <f t="shared" si="779"/>
        <v>Dec 2017</v>
      </c>
      <c r="P6984" s="12">
        <f>VLOOKUP(D6984,accounts!A:G,4)</f>
        <v>8170.38</v>
      </c>
      <c r="Q6984" s="12">
        <f t="shared" si="780"/>
        <v>30</v>
      </c>
    </row>
    <row r="6985">
      <c r="A6985" s="14" t="s">
        <v>7164</v>
      </c>
      <c r="B6985" s="14" t="s">
        <v>43</v>
      </c>
      <c r="C6985" s="14" t="s">
        <v>21</v>
      </c>
      <c r="D6985" s="14" t="s">
        <v>65</v>
      </c>
      <c r="E6985" s="14" t="s">
        <v>5</v>
      </c>
      <c r="F6985" s="15">
        <v>43055.0</v>
      </c>
      <c r="G6985" s="15">
        <v>43059.0</v>
      </c>
      <c r="H6985" s="14">
        <v>3664.0</v>
      </c>
      <c r="I6985" s="12">
        <f>VLOOKUP(C6985, products!$A$1:$C$8, 3, FALSE)</f>
        <v>3393</v>
      </c>
      <c r="J6985" s="12" t="str">
        <f>VLOOKUP(B6985,sales_teams!A:C,3)</f>
        <v>East</v>
      </c>
      <c r="K6985" s="12" t="str">
        <f>VLOOKUP(B6985,sales_teams!A:C,2)</f>
        <v>Rocco Neubert</v>
      </c>
      <c r="L6985" s="12" t="str">
        <f>VLOOKUP(D6985,accounts!A:G,6)</f>
        <v>United States</v>
      </c>
      <c r="M6985" s="12" t="str">
        <f>VLOOKUP(D6985,accounts!A:B,2)</f>
        <v>technolgy</v>
      </c>
      <c r="N6985" s="12" t="str">
        <f t="shared" si="26"/>
        <v>Nov 2017</v>
      </c>
      <c r="O6985" s="12" t="str">
        <f t="shared" si="779"/>
        <v>Nov 2017</v>
      </c>
      <c r="P6985" s="12">
        <f>VLOOKUP(D6985,accounts!A:G,4)</f>
        <v>7708.38</v>
      </c>
      <c r="Q6985" s="12">
        <f t="shared" si="780"/>
        <v>0</v>
      </c>
    </row>
    <row r="6986">
      <c r="A6986" s="14" t="s">
        <v>7165</v>
      </c>
      <c r="B6986" s="14" t="s">
        <v>44</v>
      </c>
      <c r="C6986" s="14" t="s">
        <v>20</v>
      </c>
      <c r="D6986" s="14" t="s">
        <v>65</v>
      </c>
      <c r="E6986" s="14" t="s">
        <v>26</v>
      </c>
      <c r="F6986" s="15">
        <v>43055.0</v>
      </c>
      <c r="G6986" s="15">
        <v>43059.0</v>
      </c>
      <c r="H6986" s="14">
        <v>0.0</v>
      </c>
      <c r="I6986" s="12">
        <f>VLOOKUP(C6986, products!$A$1:$C$8, 3, FALSE)</f>
        <v>5482</v>
      </c>
      <c r="J6986" s="12" t="str">
        <f>VLOOKUP(B6986,sales_teams!A:C,3)</f>
        <v>East</v>
      </c>
      <c r="K6986" s="12" t="str">
        <f>VLOOKUP(B6986,sales_teams!A:C,2)</f>
        <v>Rocco Neubert</v>
      </c>
      <c r="L6986" s="12" t="str">
        <f>VLOOKUP(D6986,accounts!A:G,6)</f>
        <v>United States</v>
      </c>
      <c r="M6986" s="12" t="str">
        <f>VLOOKUP(D6986,accounts!A:B,2)</f>
        <v>technolgy</v>
      </c>
      <c r="N6986" s="12" t="str">
        <f t="shared" si="26"/>
        <v>Nov 2017</v>
      </c>
      <c r="O6986" s="12" t="str">
        <f t="shared" si="779"/>
        <v>Nov 2017</v>
      </c>
      <c r="P6986" s="12">
        <f>VLOOKUP(D6986,accounts!A:G,4)</f>
        <v>7708.38</v>
      </c>
      <c r="Q6986" s="12">
        <f t="shared" si="780"/>
        <v>0</v>
      </c>
    </row>
    <row r="6987">
      <c r="A6987" s="14" t="s">
        <v>7166</v>
      </c>
      <c r="B6987" s="14" t="s">
        <v>45</v>
      </c>
      <c r="C6987" s="14" t="s">
        <v>22</v>
      </c>
      <c r="D6987" s="14" t="s">
        <v>82</v>
      </c>
      <c r="E6987" s="14" t="s">
        <v>5</v>
      </c>
      <c r="F6987" s="15">
        <v>43055.0</v>
      </c>
      <c r="G6987" s="15">
        <v>43061.0</v>
      </c>
      <c r="H6987" s="14">
        <v>575.0</v>
      </c>
      <c r="I6987" s="12">
        <f>VLOOKUP(C6987, products!$A$1:$C$8, 3, FALSE)</f>
        <v>550</v>
      </c>
      <c r="J6987" s="12" t="str">
        <f>VLOOKUP(B6987,sales_teams!A:C,3)</f>
        <v>East</v>
      </c>
      <c r="K6987" s="12" t="str">
        <f>VLOOKUP(B6987,sales_teams!A:C,2)</f>
        <v>Rocco Neubert</v>
      </c>
      <c r="L6987" s="12" t="str">
        <f>VLOOKUP(D6987,accounts!A:G,6)</f>
        <v>United States</v>
      </c>
      <c r="M6987" s="12" t="str">
        <f>VLOOKUP(D6987,accounts!A:B,2)</f>
        <v>finance</v>
      </c>
      <c r="N6987" s="12" t="str">
        <f t="shared" si="26"/>
        <v>Nov 2017</v>
      </c>
      <c r="O6987" s="12" t="str">
        <f t="shared" si="779"/>
        <v>Nov 2017</v>
      </c>
      <c r="P6987" s="12">
        <f>VLOOKUP(D6987,accounts!A:G,4)</f>
        <v>1698.2</v>
      </c>
      <c r="Q6987" s="12">
        <f t="shared" si="780"/>
        <v>0</v>
      </c>
    </row>
    <row r="6988">
      <c r="A6988" s="14" t="s">
        <v>7167</v>
      </c>
      <c r="B6988" s="14" t="s">
        <v>49</v>
      </c>
      <c r="C6988" s="14" t="s">
        <v>19</v>
      </c>
      <c r="D6988" s="14" t="s">
        <v>124</v>
      </c>
      <c r="E6988" s="14" t="s">
        <v>26</v>
      </c>
      <c r="F6988" s="15">
        <v>43055.0</v>
      </c>
      <c r="G6988" s="15">
        <v>43062.0</v>
      </c>
      <c r="H6988" s="14">
        <v>0.0</v>
      </c>
      <c r="I6988" s="12">
        <f>VLOOKUP(C6988, products!$A$1:$C$8, 3, FALSE)</f>
        <v>55</v>
      </c>
      <c r="J6988" s="12" t="str">
        <f>VLOOKUP(B6988,sales_teams!A:C,3)</f>
        <v>West</v>
      </c>
      <c r="K6988" s="12" t="str">
        <f>VLOOKUP(B6988,sales_teams!A:C,2)</f>
        <v>Summer Sewald</v>
      </c>
      <c r="L6988" s="12" t="str">
        <f>VLOOKUP(D6988,accounts!A:G,6)</f>
        <v>United States</v>
      </c>
      <c r="M6988" s="12" t="str">
        <f>VLOOKUP(D6988,accounts!A:B,2)</f>
        <v>retail</v>
      </c>
      <c r="N6988" s="12" t="str">
        <f t="shared" si="26"/>
        <v>Nov 2017</v>
      </c>
      <c r="O6988" s="12" t="str">
        <f t="shared" si="779"/>
        <v>Nov 2017</v>
      </c>
      <c r="P6988" s="12">
        <f>VLOOKUP(D6988,accounts!A:G,4)</f>
        <v>497.11</v>
      </c>
      <c r="Q6988" s="12">
        <f t="shared" si="780"/>
        <v>0</v>
      </c>
    </row>
    <row r="6989">
      <c r="A6989" s="14" t="s">
        <v>7168</v>
      </c>
      <c r="B6989" s="14" t="s">
        <v>51</v>
      </c>
      <c r="C6989" s="14" t="s">
        <v>21</v>
      </c>
      <c r="D6989" s="14" t="s">
        <v>113</v>
      </c>
      <c r="E6989" s="14" t="s">
        <v>5</v>
      </c>
      <c r="F6989" s="15">
        <v>43055.0</v>
      </c>
      <c r="G6989" s="15">
        <v>43070.0</v>
      </c>
      <c r="H6989" s="14">
        <v>3271.0</v>
      </c>
      <c r="I6989" s="12">
        <f>VLOOKUP(C6989, products!$A$1:$C$8, 3, FALSE)</f>
        <v>3393</v>
      </c>
      <c r="J6989" s="12" t="str">
        <f>VLOOKUP(B6989,sales_teams!A:C,3)</f>
        <v>West</v>
      </c>
      <c r="K6989" s="12" t="str">
        <f>VLOOKUP(B6989,sales_teams!A:C,2)</f>
        <v>Summer Sewald</v>
      </c>
      <c r="L6989" s="12" t="str">
        <f>VLOOKUP(D6989,accounts!A:G,6)</f>
        <v>United States</v>
      </c>
      <c r="M6989" s="12" t="str">
        <f>VLOOKUP(D6989,accounts!A:B,2)</f>
        <v>retail</v>
      </c>
      <c r="N6989" s="12" t="str">
        <f t="shared" si="26"/>
        <v>Nov 2017</v>
      </c>
      <c r="O6989" s="12" t="str">
        <f t="shared" si="779"/>
        <v>Dec 2017</v>
      </c>
      <c r="P6989" s="12">
        <f>VLOOKUP(D6989,accounts!A:G,4)</f>
        <v>1388.67</v>
      </c>
      <c r="Q6989" s="12">
        <f t="shared" si="780"/>
        <v>30</v>
      </c>
    </row>
    <row r="6990">
      <c r="A6990" s="14" t="s">
        <v>7169</v>
      </c>
      <c r="B6990" s="14" t="s">
        <v>52</v>
      </c>
      <c r="C6990" s="14" t="s">
        <v>20</v>
      </c>
      <c r="D6990" s="14" t="s">
        <v>119</v>
      </c>
      <c r="E6990" s="14" t="s">
        <v>26</v>
      </c>
      <c r="F6990" s="15">
        <v>43055.0</v>
      </c>
      <c r="G6990" s="15">
        <v>43056.0</v>
      </c>
      <c r="H6990" s="14">
        <v>0.0</v>
      </c>
      <c r="I6990" s="12">
        <f>VLOOKUP(C6990, products!$A$1:$C$8, 3, FALSE)</f>
        <v>5482</v>
      </c>
      <c r="J6990" s="12" t="str">
        <f>VLOOKUP(B6990,sales_teams!A:C,3)</f>
        <v>West</v>
      </c>
      <c r="K6990" s="12" t="str">
        <f>VLOOKUP(B6990,sales_teams!A:C,2)</f>
        <v>Summer Sewald</v>
      </c>
      <c r="L6990" s="12" t="str">
        <f>VLOOKUP(D6990,accounts!A:G,6)</f>
        <v>Philipines</v>
      </c>
      <c r="M6990" s="12" t="str">
        <f>VLOOKUP(D6990,accounts!A:B,2)</f>
        <v>medical</v>
      </c>
      <c r="N6990" s="12" t="str">
        <f t="shared" si="26"/>
        <v>Nov 2017</v>
      </c>
      <c r="O6990" s="12" t="str">
        <f t="shared" si="779"/>
        <v>Nov 2017</v>
      </c>
      <c r="P6990" s="12">
        <f>VLOOKUP(D6990,accounts!A:G,4)</f>
        <v>587.34</v>
      </c>
      <c r="Q6990" s="12">
        <f t="shared" si="780"/>
        <v>0</v>
      </c>
    </row>
    <row r="6991">
      <c r="A6991" s="14" t="s">
        <v>7170</v>
      </c>
      <c r="B6991" s="14" t="s">
        <v>53</v>
      </c>
      <c r="C6991" s="14" t="s">
        <v>18</v>
      </c>
      <c r="D6991" s="14" t="s">
        <v>98</v>
      </c>
      <c r="E6991" s="14" t="s">
        <v>26</v>
      </c>
      <c r="F6991" s="15">
        <v>43055.0</v>
      </c>
      <c r="G6991" s="15">
        <v>43065.0</v>
      </c>
      <c r="H6991" s="14">
        <v>0.0</v>
      </c>
      <c r="I6991" s="12">
        <f>VLOOKUP(C6991, products!$A$1:$C$8, 3, FALSE)</f>
        <v>1096</v>
      </c>
      <c r="J6991" s="12" t="str">
        <f>VLOOKUP(B6991,sales_teams!A:C,3)</f>
        <v>West</v>
      </c>
      <c r="K6991" s="12" t="str">
        <f>VLOOKUP(B6991,sales_teams!A:C,2)</f>
        <v>Summer Sewald</v>
      </c>
      <c r="L6991" s="12" t="str">
        <f>VLOOKUP(D6991,accounts!A:G,6)</f>
        <v>United States</v>
      </c>
      <c r="M6991" s="12" t="str">
        <f>VLOOKUP(D6991,accounts!A:B,2)</f>
        <v>retail</v>
      </c>
      <c r="N6991" s="12" t="str">
        <f t="shared" si="26"/>
        <v>Nov 2017</v>
      </c>
      <c r="O6991" s="12" t="str">
        <f t="shared" si="779"/>
        <v>Nov 2017</v>
      </c>
      <c r="P6991" s="12">
        <f>VLOOKUP(D6991,accounts!A:G,4)</f>
        <v>718.62</v>
      </c>
      <c r="Q6991" s="12">
        <f t="shared" si="780"/>
        <v>0</v>
      </c>
    </row>
    <row r="6992">
      <c r="A6992" s="14" t="s">
        <v>7171</v>
      </c>
      <c r="B6992" s="14" t="s">
        <v>54</v>
      </c>
      <c r="C6992" s="14" t="s">
        <v>18</v>
      </c>
      <c r="D6992" s="14" t="s">
        <v>75</v>
      </c>
      <c r="E6992" s="14" t="s">
        <v>5</v>
      </c>
      <c r="F6992" s="15">
        <v>43055.0</v>
      </c>
      <c r="G6992" s="15">
        <v>43063.0</v>
      </c>
      <c r="H6992" s="14">
        <v>1035.0</v>
      </c>
      <c r="I6992" s="12">
        <f>VLOOKUP(C6992, products!$A$1:$C$8, 3, FALSE)</f>
        <v>1096</v>
      </c>
      <c r="J6992" s="12" t="str">
        <f>VLOOKUP(B6992,sales_teams!A:C,3)</f>
        <v>West</v>
      </c>
      <c r="K6992" s="12" t="str">
        <f>VLOOKUP(B6992,sales_teams!A:C,2)</f>
        <v>Summer Sewald</v>
      </c>
      <c r="L6992" s="12" t="str">
        <f>VLOOKUP(D6992,accounts!A:G,6)</f>
        <v>Jordan</v>
      </c>
      <c r="M6992" s="12" t="str">
        <f>VLOOKUP(D6992,accounts!A:B,2)</f>
        <v>marketing</v>
      </c>
      <c r="N6992" s="12" t="str">
        <f t="shared" si="26"/>
        <v>Nov 2017</v>
      </c>
      <c r="O6992" s="12" t="str">
        <f t="shared" si="779"/>
        <v>Nov 2017</v>
      </c>
      <c r="P6992" s="12">
        <f>VLOOKUP(D6992,accounts!A:G,4)</f>
        <v>3027.46</v>
      </c>
      <c r="Q6992" s="12">
        <f t="shared" si="780"/>
        <v>0</v>
      </c>
    </row>
    <row r="6993">
      <c r="A6993" s="14" t="s">
        <v>7172</v>
      </c>
      <c r="B6993" s="14" t="s">
        <v>33</v>
      </c>
      <c r="C6993" s="14" t="s">
        <v>19</v>
      </c>
      <c r="D6993" s="14" t="s">
        <v>77</v>
      </c>
      <c r="E6993" s="14" t="s">
        <v>26</v>
      </c>
      <c r="F6993" s="15">
        <v>43056.0</v>
      </c>
      <c r="G6993" s="15">
        <v>43073.0</v>
      </c>
      <c r="H6993" s="14">
        <v>0.0</v>
      </c>
      <c r="I6993" s="12">
        <f>VLOOKUP(C6993, products!$A$1:$C$8, 3, FALSE)</f>
        <v>55</v>
      </c>
      <c r="J6993" s="12" t="str">
        <f>VLOOKUP(B6993,sales_teams!A:C,3)</f>
        <v>Central</v>
      </c>
      <c r="K6993" s="12" t="str">
        <f>VLOOKUP(B6993,sales_teams!A:C,2)</f>
        <v>Dustin Brinkmann</v>
      </c>
      <c r="L6993" s="12" t="str">
        <f>VLOOKUP(D6993,accounts!A:G,6)</f>
        <v>United States</v>
      </c>
      <c r="M6993" s="12" t="str">
        <f>VLOOKUP(D6993,accounts!A:B,2)</f>
        <v>retail</v>
      </c>
      <c r="N6993" s="12" t="str">
        <f t="shared" si="26"/>
        <v>Nov 2017</v>
      </c>
      <c r="O6993" s="12" t="str">
        <f t="shared" si="779"/>
        <v>Dec 2017</v>
      </c>
      <c r="P6993" s="12">
        <f>VLOOKUP(D6993,accounts!A:G,4)</f>
        <v>1419.98</v>
      </c>
      <c r="Q6993" s="12">
        <f t="shared" si="780"/>
        <v>30</v>
      </c>
    </row>
    <row r="6994">
      <c r="A6994" s="14" t="s">
        <v>7173</v>
      </c>
      <c r="B6994" s="14" t="s">
        <v>38</v>
      </c>
      <c r="C6994" s="14" t="s">
        <v>20</v>
      </c>
      <c r="D6994" s="14" t="s">
        <v>83</v>
      </c>
      <c r="E6994" s="14" t="s">
        <v>5</v>
      </c>
      <c r="F6994" s="15">
        <v>43056.0</v>
      </c>
      <c r="G6994" s="15">
        <v>43063.0</v>
      </c>
      <c r="H6994" s="14">
        <v>4880.0</v>
      </c>
      <c r="I6994" s="12">
        <f>VLOOKUP(C6994, products!$A$1:$C$8, 3, FALSE)</f>
        <v>5482</v>
      </c>
      <c r="J6994" s="12" t="str">
        <f>VLOOKUP(B6994,sales_teams!A:C,3)</f>
        <v>East</v>
      </c>
      <c r="K6994" s="12" t="str">
        <f>VLOOKUP(B6994,sales_teams!A:C,2)</f>
        <v>Rocco Neubert</v>
      </c>
      <c r="L6994" s="12" t="str">
        <f>VLOOKUP(D6994,accounts!A:G,6)</f>
        <v>United States</v>
      </c>
      <c r="M6994" s="12" t="str">
        <f>VLOOKUP(D6994,accounts!A:B,2)</f>
        <v>marketing</v>
      </c>
      <c r="N6994" s="12" t="str">
        <f t="shared" si="26"/>
        <v>Nov 2017</v>
      </c>
      <c r="O6994" s="12" t="str">
        <f t="shared" si="779"/>
        <v>Nov 2017</v>
      </c>
      <c r="P6994" s="12">
        <f>VLOOKUP(D6994,accounts!A:G,4)</f>
        <v>2403.58</v>
      </c>
      <c r="Q6994" s="12">
        <f t="shared" si="780"/>
        <v>0</v>
      </c>
    </row>
    <row r="6995">
      <c r="A6995" s="14" t="s">
        <v>7174</v>
      </c>
      <c r="B6995" s="14" t="s">
        <v>39</v>
      </c>
      <c r="C6995" s="14" t="s">
        <v>21</v>
      </c>
      <c r="D6995" s="14" t="s">
        <v>138</v>
      </c>
      <c r="E6995" s="14" t="s">
        <v>5</v>
      </c>
      <c r="F6995" s="15">
        <v>43056.0</v>
      </c>
      <c r="G6995" s="15">
        <v>43068.0</v>
      </c>
      <c r="H6995" s="14">
        <v>3644.0</v>
      </c>
      <c r="I6995" s="12">
        <f>VLOOKUP(C6995, products!$A$1:$C$8, 3, FALSE)</f>
        <v>3393</v>
      </c>
      <c r="J6995" s="12" t="str">
        <f>VLOOKUP(B6995,sales_teams!A:C,3)</f>
        <v>East</v>
      </c>
      <c r="K6995" s="12" t="str">
        <f>VLOOKUP(B6995,sales_teams!A:C,2)</f>
        <v>Rocco Neubert</v>
      </c>
      <c r="L6995" s="12" t="str">
        <f>VLOOKUP(D6995,accounts!A:G,6)</f>
        <v>United States</v>
      </c>
      <c r="M6995" s="12" t="str">
        <f>VLOOKUP(D6995,accounts!A:B,2)</f>
        <v>retail</v>
      </c>
      <c r="N6995" s="12" t="str">
        <f t="shared" si="26"/>
        <v>Nov 2017</v>
      </c>
      <c r="O6995" s="12" t="str">
        <f t="shared" si="779"/>
        <v>Nov 2017</v>
      </c>
      <c r="P6995" s="12">
        <f>VLOOKUP(D6995,accounts!A:G,4)</f>
        <v>2261.05</v>
      </c>
      <c r="Q6995" s="12">
        <f t="shared" si="780"/>
        <v>0</v>
      </c>
    </row>
    <row r="6996">
      <c r="A6996" s="14" t="s">
        <v>7175</v>
      </c>
      <c r="B6996" s="14" t="s">
        <v>40</v>
      </c>
      <c r="C6996" s="14" t="s">
        <v>21</v>
      </c>
      <c r="D6996" s="14" t="s">
        <v>123</v>
      </c>
      <c r="E6996" s="14" t="s">
        <v>5</v>
      </c>
      <c r="F6996" s="15">
        <v>43056.0</v>
      </c>
      <c r="G6996" s="15">
        <v>43082.0</v>
      </c>
      <c r="H6996" s="14">
        <v>3538.0</v>
      </c>
      <c r="I6996" s="12">
        <f>VLOOKUP(C6996, products!$A$1:$C$8, 3, FALSE)</f>
        <v>3393</v>
      </c>
      <c r="J6996" s="12" t="str">
        <f>VLOOKUP(B6996,sales_teams!A:C,3)</f>
        <v>East</v>
      </c>
      <c r="K6996" s="12" t="str">
        <f>VLOOKUP(B6996,sales_teams!A:C,2)</f>
        <v>Rocco Neubert</v>
      </c>
      <c r="L6996" s="12" t="str">
        <f>VLOOKUP(D6996,accounts!A:G,6)</f>
        <v>United States</v>
      </c>
      <c r="M6996" s="12" t="str">
        <f>VLOOKUP(D6996,accounts!A:B,2)</f>
        <v>entertainment</v>
      </c>
      <c r="N6996" s="12" t="str">
        <f t="shared" si="26"/>
        <v>Nov 2017</v>
      </c>
      <c r="O6996" s="12" t="str">
        <f t="shared" si="779"/>
        <v>Dec 2017</v>
      </c>
      <c r="P6996" s="12">
        <f>VLOOKUP(D6996,accounts!A:G,4)</f>
        <v>349.81</v>
      </c>
      <c r="Q6996" s="12">
        <f t="shared" si="780"/>
        <v>30</v>
      </c>
    </row>
    <row r="6997">
      <c r="A6997" s="14" t="s">
        <v>7176</v>
      </c>
      <c r="B6997" s="14" t="s">
        <v>46</v>
      </c>
      <c r="C6997" s="14" t="s">
        <v>18</v>
      </c>
      <c r="D6997" s="14" t="s">
        <v>67</v>
      </c>
      <c r="E6997" s="14" t="s">
        <v>26</v>
      </c>
      <c r="F6997" s="15">
        <v>43056.0</v>
      </c>
      <c r="G6997" s="15">
        <v>43066.0</v>
      </c>
      <c r="H6997" s="14">
        <v>0.0</v>
      </c>
      <c r="I6997" s="12">
        <f>VLOOKUP(C6997, products!$A$1:$C$8, 3, FALSE)</f>
        <v>1096</v>
      </c>
      <c r="J6997" s="12" t="str">
        <f>VLOOKUP(B6997,sales_teams!A:C,3)</f>
        <v>East</v>
      </c>
      <c r="K6997" s="12" t="str">
        <f>VLOOKUP(B6997,sales_teams!A:C,2)</f>
        <v>Rocco Neubert</v>
      </c>
      <c r="L6997" s="12" t="str">
        <f>VLOOKUP(D6997,accounts!A:G,6)</f>
        <v>United States</v>
      </c>
      <c r="M6997" s="12" t="str">
        <f>VLOOKUP(D6997,accounts!A:B,2)</f>
        <v>entertainment</v>
      </c>
      <c r="N6997" s="12" t="str">
        <f t="shared" si="26"/>
        <v>Nov 2017</v>
      </c>
      <c r="O6997" s="12" t="str">
        <f t="shared" si="779"/>
        <v>Nov 2017</v>
      </c>
      <c r="P6997" s="12">
        <f>VLOOKUP(D6997,accounts!A:G,4)</f>
        <v>4269.9</v>
      </c>
      <c r="Q6997" s="12">
        <f t="shared" si="780"/>
        <v>0</v>
      </c>
    </row>
    <row r="6998">
      <c r="A6998" s="14" t="s">
        <v>7177</v>
      </c>
      <c r="B6998" s="14" t="s">
        <v>47</v>
      </c>
      <c r="C6998" s="14" t="s">
        <v>22</v>
      </c>
      <c r="D6998" s="14" t="s">
        <v>69</v>
      </c>
      <c r="E6998" s="14" t="s">
        <v>26</v>
      </c>
      <c r="F6998" s="15">
        <v>43056.0</v>
      </c>
      <c r="G6998" s="15">
        <v>43066.0</v>
      </c>
      <c r="H6998" s="14">
        <v>0.0</v>
      </c>
      <c r="I6998" s="12">
        <f>VLOOKUP(C6998, products!$A$1:$C$8, 3, FALSE)</f>
        <v>550</v>
      </c>
      <c r="J6998" s="12" t="str">
        <f>VLOOKUP(B6998,sales_teams!A:C,3)</f>
        <v>East</v>
      </c>
      <c r="K6998" s="12" t="str">
        <f>VLOOKUP(B6998,sales_teams!A:C,2)</f>
        <v>Rocco Neubert</v>
      </c>
      <c r="L6998" s="12" t="str">
        <f>VLOOKUP(D6998,accounts!A:G,6)</f>
        <v>United States</v>
      </c>
      <c r="M6998" s="12" t="str">
        <f>VLOOKUP(D6998,accounts!A:B,2)</f>
        <v>marketing</v>
      </c>
      <c r="N6998" s="12" t="str">
        <f t="shared" si="26"/>
        <v>Nov 2017</v>
      </c>
      <c r="O6998" s="12" t="str">
        <f t="shared" si="779"/>
        <v>Nov 2017</v>
      </c>
      <c r="P6998" s="12">
        <f>VLOOKUP(D6998,accounts!A:G,4)</f>
        <v>2952.73</v>
      </c>
      <c r="Q6998" s="12">
        <f t="shared" si="780"/>
        <v>0</v>
      </c>
    </row>
    <row r="6999">
      <c r="A6999" s="14" t="s">
        <v>7178</v>
      </c>
      <c r="B6999" s="14" t="s">
        <v>54</v>
      </c>
      <c r="C6999" s="14" t="s">
        <v>17</v>
      </c>
      <c r="D6999" s="14" t="s">
        <v>122</v>
      </c>
      <c r="E6999" s="14" t="s">
        <v>5</v>
      </c>
      <c r="F6999" s="15">
        <v>43056.0</v>
      </c>
      <c r="G6999" s="15">
        <v>43075.0</v>
      </c>
      <c r="H6999" s="14">
        <v>4154.0</v>
      </c>
      <c r="I6999" s="12">
        <f>VLOOKUP(C6999, products!$A$1:$C$8, 3, FALSE)</f>
        <v>4821</v>
      </c>
      <c r="J6999" s="12" t="str">
        <f>VLOOKUP(B6999,sales_teams!A:C,3)</f>
        <v>West</v>
      </c>
      <c r="K6999" s="12" t="str">
        <f>VLOOKUP(B6999,sales_teams!A:C,2)</f>
        <v>Summer Sewald</v>
      </c>
      <c r="L6999" s="12" t="str">
        <f>VLOOKUP(D6999,accounts!A:G,6)</f>
        <v>United States</v>
      </c>
      <c r="M6999" s="12" t="str">
        <f>VLOOKUP(D6999,accounts!A:B,2)</f>
        <v>software</v>
      </c>
      <c r="N6999" s="12" t="str">
        <f t="shared" si="26"/>
        <v>Nov 2017</v>
      </c>
      <c r="O6999" s="12" t="str">
        <f t="shared" si="779"/>
        <v>Dec 2017</v>
      </c>
      <c r="P6999" s="12">
        <f>VLOOKUP(D6999,accounts!A:G,4)</f>
        <v>987.39</v>
      </c>
      <c r="Q6999" s="12">
        <f t="shared" si="780"/>
        <v>30</v>
      </c>
    </row>
    <row r="7000">
      <c r="A7000" s="14" t="s">
        <v>7179</v>
      </c>
      <c r="B7000" s="14" t="s">
        <v>56</v>
      </c>
      <c r="C7000" s="14" t="s">
        <v>17</v>
      </c>
      <c r="D7000" s="14" t="s">
        <v>146</v>
      </c>
      <c r="E7000" s="14" t="s">
        <v>5</v>
      </c>
      <c r="F7000" s="15">
        <v>43056.0</v>
      </c>
      <c r="G7000" s="15">
        <v>43065.0</v>
      </c>
      <c r="H7000" s="14">
        <v>4620.0</v>
      </c>
      <c r="I7000" s="12">
        <f>VLOOKUP(C7000, products!$A$1:$C$8, 3, FALSE)</f>
        <v>4821</v>
      </c>
      <c r="J7000" s="12" t="str">
        <f>VLOOKUP(B7000,sales_teams!A:C,3)</f>
        <v>West</v>
      </c>
      <c r="K7000" s="12" t="str">
        <f>VLOOKUP(B7000,sales_teams!A:C,2)</f>
        <v>Summer Sewald</v>
      </c>
      <c r="L7000" s="12" t="str">
        <f>VLOOKUP(D7000,accounts!A:G,6)</f>
        <v>United States</v>
      </c>
      <c r="M7000" s="12" t="str">
        <f>VLOOKUP(D7000,accounts!A:B,2)</f>
        <v>marketing</v>
      </c>
      <c r="N7000" s="12" t="str">
        <f t="shared" si="26"/>
        <v>Nov 2017</v>
      </c>
      <c r="O7000" s="12" t="str">
        <f t="shared" si="779"/>
        <v>Nov 2017</v>
      </c>
      <c r="P7000" s="12">
        <f>VLOOKUP(D7000,accounts!A:G,4)</f>
        <v>1197.44</v>
      </c>
      <c r="Q7000" s="12">
        <f t="shared" si="780"/>
        <v>0</v>
      </c>
    </row>
    <row r="7001">
      <c r="A7001" s="14" t="s">
        <v>7180</v>
      </c>
      <c r="B7001" s="14" t="s">
        <v>57</v>
      </c>
      <c r="C7001" s="14" t="s">
        <v>20</v>
      </c>
      <c r="D7001" s="14" t="s">
        <v>115</v>
      </c>
      <c r="E7001" s="14" t="s">
        <v>5</v>
      </c>
      <c r="F7001" s="15">
        <v>43056.0</v>
      </c>
      <c r="G7001" s="15">
        <v>43057.0</v>
      </c>
      <c r="H7001" s="14">
        <v>5653.0</v>
      </c>
      <c r="I7001" s="12">
        <f>VLOOKUP(C7001, products!$A$1:$C$8, 3, FALSE)</f>
        <v>5482</v>
      </c>
      <c r="J7001" s="12" t="str">
        <f>VLOOKUP(B7001,sales_teams!A:C,3)</f>
        <v>West</v>
      </c>
      <c r="K7001" s="12" t="str">
        <f>VLOOKUP(B7001,sales_teams!A:C,2)</f>
        <v>Summer Sewald</v>
      </c>
      <c r="L7001" s="12" t="str">
        <f>VLOOKUP(D7001,accounts!A:G,6)</f>
        <v>United States</v>
      </c>
      <c r="M7001" s="12" t="str">
        <f>VLOOKUP(D7001,accounts!A:B,2)</f>
        <v>entertainment</v>
      </c>
      <c r="N7001" s="12" t="str">
        <f t="shared" si="26"/>
        <v>Nov 2017</v>
      </c>
      <c r="O7001" s="12" t="str">
        <f t="shared" si="779"/>
        <v>Nov 2017</v>
      </c>
      <c r="P7001" s="12">
        <f>VLOOKUP(D7001,accounts!A:G,4)</f>
        <v>217.87</v>
      </c>
      <c r="Q7001" s="12">
        <f t="shared" si="780"/>
        <v>0</v>
      </c>
    </row>
    <row r="7002">
      <c r="A7002" s="14" t="s">
        <v>7181</v>
      </c>
      <c r="B7002" s="14" t="s">
        <v>59</v>
      </c>
      <c r="C7002" s="14" t="s">
        <v>19</v>
      </c>
      <c r="D7002" s="14" t="s">
        <v>141</v>
      </c>
      <c r="E7002" s="14" t="s">
        <v>26</v>
      </c>
      <c r="F7002" s="15">
        <v>43056.0</v>
      </c>
      <c r="G7002" s="15">
        <v>43064.0</v>
      </c>
      <c r="H7002" s="14">
        <v>0.0</v>
      </c>
      <c r="I7002" s="12">
        <f>VLOOKUP(C7002, products!$A$1:$C$8, 3, FALSE)</f>
        <v>55</v>
      </c>
      <c r="J7002" s="12" t="str">
        <f>VLOOKUP(B7002,sales_teams!A:C,3)</f>
        <v>West</v>
      </c>
      <c r="K7002" s="12" t="str">
        <f>VLOOKUP(B7002,sales_teams!A:C,2)</f>
        <v>Summer Sewald</v>
      </c>
      <c r="L7002" s="12" t="str">
        <f>VLOOKUP(D7002,accounts!A:G,6)</f>
        <v>United States</v>
      </c>
      <c r="M7002" s="12" t="str">
        <f>VLOOKUP(D7002,accounts!A:B,2)</f>
        <v>medical</v>
      </c>
      <c r="N7002" s="12" t="str">
        <f t="shared" si="26"/>
        <v>Nov 2017</v>
      </c>
      <c r="O7002" s="12" t="str">
        <f t="shared" si="779"/>
        <v>Nov 2017</v>
      </c>
      <c r="P7002" s="12">
        <f>VLOOKUP(D7002,accounts!A:G,4)</f>
        <v>326.82</v>
      </c>
      <c r="Q7002" s="12">
        <f t="shared" si="780"/>
        <v>0</v>
      </c>
    </row>
    <row r="7003">
      <c r="A7003" s="14" t="s">
        <v>7182</v>
      </c>
      <c r="B7003" s="14" t="s">
        <v>59</v>
      </c>
      <c r="C7003" s="14" t="s">
        <v>19</v>
      </c>
      <c r="D7003" s="14" t="s">
        <v>80</v>
      </c>
      <c r="E7003" s="14" t="s">
        <v>5</v>
      </c>
      <c r="F7003" s="15">
        <v>43056.0</v>
      </c>
      <c r="G7003" s="15">
        <v>43065.0</v>
      </c>
      <c r="H7003" s="14">
        <v>65.0</v>
      </c>
      <c r="I7003" s="12">
        <f>VLOOKUP(C7003, products!$A$1:$C$8, 3, FALSE)</f>
        <v>55</v>
      </c>
      <c r="J7003" s="12" t="str">
        <f>VLOOKUP(B7003,sales_teams!A:C,3)</f>
        <v>West</v>
      </c>
      <c r="K7003" s="12" t="str">
        <f>VLOOKUP(B7003,sales_teams!A:C,2)</f>
        <v>Summer Sewald</v>
      </c>
      <c r="L7003" s="12" t="str">
        <f>VLOOKUP(D7003,accounts!A:G,6)</f>
        <v>United States</v>
      </c>
      <c r="M7003" s="12" t="str">
        <f>VLOOKUP(D7003,accounts!A:B,2)</f>
        <v>technolgy</v>
      </c>
      <c r="N7003" s="12" t="str">
        <f t="shared" si="26"/>
        <v>Nov 2017</v>
      </c>
      <c r="O7003" s="12" t="str">
        <f t="shared" si="779"/>
        <v>Nov 2017</v>
      </c>
      <c r="P7003" s="12">
        <f>VLOOKUP(D7003,accounts!A:G,4)</f>
        <v>1712.68</v>
      </c>
      <c r="Q7003" s="12">
        <f t="shared" si="780"/>
        <v>0</v>
      </c>
    </row>
    <row r="7004">
      <c r="A7004" s="14" t="s">
        <v>7183</v>
      </c>
      <c r="B7004" s="14" t="s">
        <v>61</v>
      </c>
      <c r="C7004" s="14" t="s">
        <v>22</v>
      </c>
      <c r="D7004" s="14" t="s">
        <v>130</v>
      </c>
      <c r="E7004" s="14" t="s">
        <v>5</v>
      </c>
      <c r="F7004" s="15">
        <v>43056.0</v>
      </c>
      <c r="G7004" s="15">
        <v>43074.0</v>
      </c>
      <c r="H7004" s="14">
        <v>497.0</v>
      </c>
      <c r="I7004" s="12">
        <f>VLOOKUP(C7004, products!$A$1:$C$8, 3, FALSE)</f>
        <v>550</v>
      </c>
      <c r="J7004" s="12" t="str">
        <f>VLOOKUP(B7004,sales_teams!A:C,3)</f>
        <v>West</v>
      </c>
      <c r="K7004" s="12" t="str">
        <f>VLOOKUP(B7004,sales_teams!A:C,2)</f>
        <v>Summer Sewald</v>
      </c>
      <c r="L7004" s="12" t="str">
        <f>VLOOKUP(D7004,accounts!A:G,6)</f>
        <v>Germany</v>
      </c>
      <c r="M7004" s="12" t="str">
        <f>VLOOKUP(D7004,accounts!A:B,2)</f>
        <v>services</v>
      </c>
      <c r="N7004" s="12" t="str">
        <f t="shared" si="26"/>
        <v>Nov 2017</v>
      </c>
      <c r="O7004" s="12" t="str">
        <f t="shared" si="779"/>
        <v>Dec 2017</v>
      </c>
      <c r="P7004" s="12">
        <f>VLOOKUP(D7004,accounts!A:G,4)</f>
        <v>1012.72</v>
      </c>
      <c r="Q7004" s="12">
        <f t="shared" si="780"/>
        <v>30</v>
      </c>
    </row>
    <row r="7005">
      <c r="A7005" s="14" t="s">
        <v>7184</v>
      </c>
      <c r="B7005" s="14" t="s">
        <v>33</v>
      </c>
      <c r="C7005" s="14" t="s">
        <v>17</v>
      </c>
      <c r="D7005" s="14" t="s">
        <v>144</v>
      </c>
      <c r="E7005" s="14" t="s">
        <v>5</v>
      </c>
      <c r="F7005" s="15">
        <v>43057.0</v>
      </c>
      <c r="G7005" s="15">
        <v>43076.0</v>
      </c>
      <c r="H7005" s="14">
        <v>4645.0</v>
      </c>
      <c r="I7005" s="12">
        <f>VLOOKUP(C7005, products!$A$1:$C$8, 3, FALSE)</f>
        <v>4821</v>
      </c>
      <c r="J7005" s="12" t="str">
        <f>VLOOKUP(B7005,sales_teams!A:C,3)</f>
        <v>Central</v>
      </c>
      <c r="K7005" s="12" t="str">
        <f>VLOOKUP(B7005,sales_teams!A:C,2)</f>
        <v>Dustin Brinkmann</v>
      </c>
      <c r="L7005" s="12" t="str">
        <f>VLOOKUP(D7005,accounts!A:G,6)</f>
        <v>Romania</v>
      </c>
      <c r="M7005" s="12" t="str">
        <f>VLOOKUP(D7005,accounts!A:B,2)</f>
        <v>retail</v>
      </c>
      <c r="N7005" s="12" t="str">
        <f t="shared" si="26"/>
        <v>Nov 2017</v>
      </c>
      <c r="O7005" s="12" t="str">
        <f t="shared" si="779"/>
        <v>Dec 2017</v>
      </c>
      <c r="P7005" s="12">
        <f>VLOOKUP(D7005,accounts!A:G,4)</f>
        <v>167.89</v>
      </c>
      <c r="Q7005" s="12">
        <f t="shared" si="780"/>
        <v>30</v>
      </c>
    </row>
    <row r="7006">
      <c r="A7006" s="14" t="s">
        <v>7185</v>
      </c>
      <c r="B7006" s="14" t="s">
        <v>34</v>
      </c>
      <c r="C7006" s="14" t="s">
        <v>17</v>
      </c>
      <c r="D7006" s="14" t="s">
        <v>120</v>
      </c>
      <c r="E7006" s="14" t="s">
        <v>5</v>
      </c>
      <c r="F7006" s="15">
        <v>43057.0</v>
      </c>
      <c r="G7006" s="15">
        <v>43060.0</v>
      </c>
      <c r="H7006" s="14">
        <v>4243.0</v>
      </c>
      <c r="I7006" s="12">
        <f>VLOOKUP(C7006, products!$A$1:$C$8, 3, FALSE)</f>
        <v>4821</v>
      </c>
      <c r="J7006" s="12" t="str">
        <f>VLOOKUP(B7006,sales_teams!A:C,3)</f>
        <v>Central</v>
      </c>
      <c r="K7006" s="12" t="str">
        <f>VLOOKUP(B7006,sales_teams!A:C,2)</f>
        <v>Dustin Brinkmann</v>
      </c>
      <c r="L7006" s="12" t="str">
        <f>VLOOKUP(D7006,accounts!A:G,6)</f>
        <v>United States</v>
      </c>
      <c r="M7006" s="12" t="str">
        <f>VLOOKUP(D7006,accounts!A:B,2)</f>
        <v>entertainment</v>
      </c>
      <c r="N7006" s="12" t="str">
        <f t="shared" si="26"/>
        <v>Nov 2017</v>
      </c>
      <c r="O7006" s="12" t="str">
        <f t="shared" si="779"/>
        <v>Nov 2017</v>
      </c>
      <c r="P7006" s="12">
        <f>VLOOKUP(D7006,accounts!A:G,4)</f>
        <v>665.06</v>
      </c>
      <c r="Q7006" s="12">
        <f t="shared" si="780"/>
        <v>0</v>
      </c>
    </row>
    <row r="7007">
      <c r="A7007" s="14" t="s">
        <v>7186</v>
      </c>
      <c r="B7007" s="14" t="s">
        <v>37</v>
      </c>
      <c r="C7007" s="14" t="s">
        <v>18</v>
      </c>
      <c r="D7007" s="14" t="s">
        <v>133</v>
      </c>
      <c r="E7007" s="14" t="s">
        <v>26</v>
      </c>
      <c r="F7007" s="15">
        <v>43057.0</v>
      </c>
      <c r="G7007" s="15">
        <v>43075.0</v>
      </c>
      <c r="H7007" s="14">
        <v>0.0</v>
      </c>
      <c r="I7007" s="12">
        <f>VLOOKUP(C7007, products!$A$1:$C$8, 3, FALSE)</f>
        <v>1096</v>
      </c>
      <c r="J7007" s="12" t="str">
        <f>VLOOKUP(B7007,sales_teams!A:C,3)</f>
        <v>East</v>
      </c>
      <c r="K7007" s="12" t="str">
        <f>VLOOKUP(B7007,sales_teams!A:C,2)</f>
        <v>Rocco Neubert</v>
      </c>
      <c r="L7007" s="12" t="str">
        <f>VLOOKUP(D7007,accounts!A:G,6)</f>
        <v>United States</v>
      </c>
      <c r="M7007" s="12" t="str">
        <f>VLOOKUP(D7007,accounts!A:B,2)</f>
        <v>finance</v>
      </c>
      <c r="N7007" s="12" t="str">
        <f t="shared" si="26"/>
        <v>Nov 2017</v>
      </c>
      <c r="O7007" s="12" t="str">
        <f t="shared" si="779"/>
        <v>Dec 2017</v>
      </c>
      <c r="P7007" s="12">
        <f>VLOOKUP(D7007,accounts!A:G,4)</f>
        <v>355.23</v>
      </c>
      <c r="Q7007" s="12">
        <f t="shared" si="780"/>
        <v>30</v>
      </c>
    </row>
    <row r="7008">
      <c r="A7008" s="14" t="s">
        <v>7187</v>
      </c>
      <c r="B7008" s="14" t="s">
        <v>38</v>
      </c>
      <c r="C7008" s="14" t="s">
        <v>17</v>
      </c>
      <c r="D7008" s="14" t="s">
        <v>98</v>
      </c>
      <c r="E7008" s="14" t="s">
        <v>5</v>
      </c>
      <c r="F7008" s="15">
        <v>43057.0</v>
      </c>
      <c r="G7008" s="15">
        <v>43068.0</v>
      </c>
      <c r="H7008" s="14">
        <v>4617.0</v>
      </c>
      <c r="I7008" s="12">
        <f>VLOOKUP(C7008, products!$A$1:$C$8, 3, FALSE)</f>
        <v>4821</v>
      </c>
      <c r="J7008" s="12" t="str">
        <f>VLOOKUP(B7008,sales_teams!A:C,3)</f>
        <v>East</v>
      </c>
      <c r="K7008" s="12" t="str">
        <f>VLOOKUP(B7008,sales_teams!A:C,2)</f>
        <v>Rocco Neubert</v>
      </c>
      <c r="L7008" s="12" t="str">
        <f>VLOOKUP(D7008,accounts!A:G,6)</f>
        <v>United States</v>
      </c>
      <c r="M7008" s="12" t="str">
        <f>VLOOKUP(D7008,accounts!A:B,2)</f>
        <v>retail</v>
      </c>
      <c r="N7008" s="12" t="str">
        <f t="shared" si="26"/>
        <v>Nov 2017</v>
      </c>
      <c r="O7008" s="12" t="str">
        <f t="shared" si="779"/>
        <v>Nov 2017</v>
      </c>
      <c r="P7008" s="12">
        <f>VLOOKUP(D7008,accounts!A:G,4)</f>
        <v>718.62</v>
      </c>
      <c r="Q7008" s="12">
        <f t="shared" si="780"/>
        <v>0</v>
      </c>
    </row>
    <row r="7009">
      <c r="A7009" s="14" t="s">
        <v>7188</v>
      </c>
      <c r="B7009" s="14" t="s">
        <v>40</v>
      </c>
      <c r="C7009" s="14" t="s">
        <v>23</v>
      </c>
      <c r="D7009" s="14" t="s">
        <v>72</v>
      </c>
      <c r="E7009" s="14" t="s">
        <v>5</v>
      </c>
      <c r="F7009" s="15">
        <v>43057.0</v>
      </c>
      <c r="G7009" s="15">
        <v>43073.0</v>
      </c>
      <c r="H7009" s="14">
        <v>29220.0</v>
      </c>
      <c r="I7009" s="12">
        <f>VLOOKUP(C7009, products!$A$1:$C$8, 3, FALSE)</f>
        <v>26768</v>
      </c>
      <c r="J7009" s="12" t="str">
        <f>VLOOKUP(B7009,sales_teams!A:C,3)</f>
        <v>East</v>
      </c>
      <c r="K7009" s="12" t="str">
        <f>VLOOKUP(B7009,sales_teams!A:C,2)</f>
        <v>Rocco Neubert</v>
      </c>
      <c r="L7009" s="12" t="str">
        <f>VLOOKUP(D7009,accounts!A:G,6)</f>
        <v>United States</v>
      </c>
      <c r="M7009" s="12" t="str">
        <f>VLOOKUP(D7009,accounts!A:B,2)</f>
        <v>finance</v>
      </c>
      <c r="N7009" s="12" t="str">
        <f t="shared" si="26"/>
        <v>Nov 2017</v>
      </c>
      <c r="O7009" s="12" t="str">
        <f t="shared" si="779"/>
        <v>Dec 2017</v>
      </c>
      <c r="P7009" s="12">
        <f>VLOOKUP(D7009,accounts!A:G,4)</f>
        <v>7537.24</v>
      </c>
      <c r="Q7009" s="12">
        <f t="shared" si="780"/>
        <v>30</v>
      </c>
    </row>
    <row r="7010">
      <c r="A7010" s="14" t="s">
        <v>7189</v>
      </c>
      <c r="B7010" s="14" t="s">
        <v>45</v>
      </c>
      <c r="C7010" s="14" t="s">
        <v>18</v>
      </c>
      <c r="D7010" s="14" t="s">
        <v>92</v>
      </c>
      <c r="E7010" s="14" t="s">
        <v>26</v>
      </c>
      <c r="F7010" s="15">
        <v>43057.0</v>
      </c>
      <c r="G7010" s="15">
        <v>43069.0</v>
      </c>
      <c r="H7010" s="14">
        <v>0.0</v>
      </c>
      <c r="I7010" s="12">
        <f>VLOOKUP(C7010, products!$A$1:$C$8, 3, FALSE)</f>
        <v>1096</v>
      </c>
      <c r="J7010" s="12" t="str">
        <f>VLOOKUP(B7010,sales_teams!A:C,3)</f>
        <v>East</v>
      </c>
      <c r="K7010" s="12" t="str">
        <f>VLOOKUP(B7010,sales_teams!A:C,2)</f>
        <v>Rocco Neubert</v>
      </c>
      <c r="L7010" s="12" t="str">
        <f>VLOOKUP(D7010,accounts!A:G,6)</f>
        <v>United States</v>
      </c>
      <c r="M7010" s="12" t="str">
        <f>VLOOKUP(D7010,accounts!A:B,2)</f>
        <v>finance</v>
      </c>
      <c r="N7010" s="12" t="str">
        <f t="shared" si="26"/>
        <v>Nov 2017</v>
      </c>
      <c r="O7010" s="12" t="str">
        <f t="shared" si="779"/>
        <v>Nov 2017</v>
      </c>
      <c r="P7010" s="12">
        <f>VLOOKUP(D7010,accounts!A:G,4)</f>
        <v>2819.5</v>
      </c>
      <c r="Q7010" s="12">
        <f t="shared" si="780"/>
        <v>0</v>
      </c>
    </row>
    <row r="7011">
      <c r="A7011" s="14" t="s">
        <v>7190</v>
      </c>
      <c r="B7011" s="14" t="s">
        <v>46</v>
      </c>
      <c r="C7011" s="14" t="s">
        <v>22</v>
      </c>
      <c r="D7011" s="14" t="s">
        <v>65</v>
      </c>
      <c r="E7011" s="14" t="s">
        <v>5</v>
      </c>
      <c r="F7011" s="15">
        <v>43057.0</v>
      </c>
      <c r="G7011" s="15">
        <v>43073.0</v>
      </c>
      <c r="H7011" s="14">
        <v>643.0</v>
      </c>
      <c r="I7011" s="12">
        <f>VLOOKUP(C7011, products!$A$1:$C$8, 3, FALSE)</f>
        <v>550</v>
      </c>
      <c r="J7011" s="12" t="str">
        <f>VLOOKUP(B7011,sales_teams!A:C,3)</f>
        <v>East</v>
      </c>
      <c r="K7011" s="12" t="str">
        <f>VLOOKUP(B7011,sales_teams!A:C,2)</f>
        <v>Rocco Neubert</v>
      </c>
      <c r="L7011" s="12" t="str">
        <f>VLOOKUP(D7011,accounts!A:G,6)</f>
        <v>United States</v>
      </c>
      <c r="M7011" s="12" t="str">
        <f>VLOOKUP(D7011,accounts!A:B,2)</f>
        <v>technolgy</v>
      </c>
      <c r="N7011" s="12" t="str">
        <f t="shared" si="26"/>
        <v>Nov 2017</v>
      </c>
      <c r="O7011" s="12" t="str">
        <f t="shared" si="779"/>
        <v>Dec 2017</v>
      </c>
      <c r="P7011" s="12">
        <f>VLOOKUP(D7011,accounts!A:G,4)</f>
        <v>7708.38</v>
      </c>
      <c r="Q7011" s="12">
        <f t="shared" si="780"/>
        <v>30</v>
      </c>
    </row>
    <row r="7012">
      <c r="A7012" s="14" t="s">
        <v>7191</v>
      </c>
      <c r="B7012" s="14" t="s">
        <v>47</v>
      </c>
      <c r="C7012" s="14" t="s">
        <v>22</v>
      </c>
      <c r="D7012" s="14" t="s">
        <v>76</v>
      </c>
      <c r="E7012" s="14" t="s">
        <v>26</v>
      </c>
      <c r="F7012" s="15">
        <v>43057.0</v>
      </c>
      <c r="G7012" s="15">
        <v>43060.0</v>
      </c>
      <c r="H7012" s="14">
        <v>0.0</v>
      </c>
      <c r="I7012" s="12">
        <f>VLOOKUP(C7012, products!$A$1:$C$8, 3, FALSE)</f>
        <v>550</v>
      </c>
      <c r="J7012" s="12" t="str">
        <f>VLOOKUP(B7012,sales_teams!A:C,3)</f>
        <v>East</v>
      </c>
      <c r="K7012" s="12" t="str">
        <f>VLOOKUP(B7012,sales_teams!A:C,2)</f>
        <v>Rocco Neubert</v>
      </c>
      <c r="L7012" s="12" t="str">
        <f>VLOOKUP(D7012,accounts!A:G,6)</f>
        <v>United States</v>
      </c>
      <c r="M7012" s="12" t="str">
        <f>VLOOKUP(D7012,accounts!A:B,2)</f>
        <v>software</v>
      </c>
      <c r="N7012" s="12" t="str">
        <f t="shared" si="26"/>
        <v>Nov 2017</v>
      </c>
      <c r="O7012" s="12" t="str">
        <f t="shared" si="779"/>
        <v>Nov 2017</v>
      </c>
      <c r="P7012" s="12">
        <f>VLOOKUP(D7012,accounts!A:G,4)</f>
        <v>6354.87</v>
      </c>
      <c r="Q7012" s="12">
        <f t="shared" si="780"/>
        <v>0</v>
      </c>
    </row>
    <row r="7013">
      <c r="A7013" s="14" t="s">
        <v>7192</v>
      </c>
      <c r="B7013" s="14" t="s">
        <v>51</v>
      </c>
      <c r="C7013" s="14" t="s">
        <v>20</v>
      </c>
      <c r="D7013" s="14" t="s">
        <v>124</v>
      </c>
      <c r="E7013" s="14" t="s">
        <v>26</v>
      </c>
      <c r="F7013" s="15">
        <v>43057.0</v>
      </c>
      <c r="G7013" s="15">
        <v>43074.0</v>
      </c>
      <c r="H7013" s="14">
        <v>0.0</v>
      </c>
      <c r="I7013" s="12">
        <f>VLOOKUP(C7013, products!$A$1:$C$8, 3, FALSE)</f>
        <v>5482</v>
      </c>
      <c r="J7013" s="12" t="str">
        <f>VLOOKUP(B7013,sales_teams!A:C,3)</f>
        <v>West</v>
      </c>
      <c r="K7013" s="12" t="str">
        <f>VLOOKUP(B7013,sales_teams!A:C,2)</f>
        <v>Summer Sewald</v>
      </c>
      <c r="L7013" s="12" t="str">
        <f>VLOOKUP(D7013,accounts!A:G,6)</f>
        <v>United States</v>
      </c>
      <c r="M7013" s="12" t="str">
        <f>VLOOKUP(D7013,accounts!A:B,2)</f>
        <v>retail</v>
      </c>
      <c r="N7013" s="12" t="str">
        <f t="shared" si="26"/>
        <v>Nov 2017</v>
      </c>
      <c r="O7013" s="12" t="str">
        <f t="shared" si="779"/>
        <v>Dec 2017</v>
      </c>
      <c r="P7013" s="12">
        <f>VLOOKUP(D7013,accounts!A:G,4)</f>
        <v>497.11</v>
      </c>
      <c r="Q7013" s="12">
        <f t="shared" si="780"/>
        <v>30</v>
      </c>
    </row>
    <row r="7014">
      <c r="A7014" s="14" t="s">
        <v>7193</v>
      </c>
      <c r="B7014" s="14" t="s">
        <v>52</v>
      </c>
      <c r="C7014" s="14" t="s">
        <v>19</v>
      </c>
      <c r="D7014" s="14" t="s">
        <v>92</v>
      </c>
      <c r="E7014" s="14" t="s">
        <v>26</v>
      </c>
      <c r="F7014" s="15">
        <v>43057.0</v>
      </c>
      <c r="G7014" s="15">
        <v>43067.0</v>
      </c>
      <c r="H7014" s="14">
        <v>0.0</v>
      </c>
      <c r="I7014" s="12">
        <f>VLOOKUP(C7014, products!$A$1:$C$8, 3, FALSE)</f>
        <v>55</v>
      </c>
      <c r="J7014" s="12" t="str">
        <f>VLOOKUP(B7014,sales_teams!A:C,3)</f>
        <v>West</v>
      </c>
      <c r="K7014" s="12" t="str">
        <f>VLOOKUP(B7014,sales_teams!A:C,2)</f>
        <v>Summer Sewald</v>
      </c>
      <c r="L7014" s="12" t="str">
        <f>VLOOKUP(D7014,accounts!A:G,6)</f>
        <v>United States</v>
      </c>
      <c r="M7014" s="12" t="str">
        <f>VLOOKUP(D7014,accounts!A:B,2)</f>
        <v>finance</v>
      </c>
      <c r="N7014" s="12" t="str">
        <f t="shared" si="26"/>
        <v>Nov 2017</v>
      </c>
      <c r="O7014" s="12" t="str">
        <f t="shared" si="779"/>
        <v>Nov 2017</v>
      </c>
      <c r="P7014" s="12">
        <f>VLOOKUP(D7014,accounts!A:G,4)</f>
        <v>2819.5</v>
      </c>
      <c r="Q7014" s="12">
        <f t="shared" si="780"/>
        <v>0</v>
      </c>
    </row>
    <row r="7015">
      <c r="A7015" s="14" t="s">
        <v>7194</v>
      </c>
      <c r="B7015" s="14" t="s">
        <v>33</v>
      </c>
      <c r="C7015" s="14" t="s">
        <v>18</v>
      </c>
      <c r="D7015" s="14" t="s">
        <v>75</v>
      </c>
      <c r="E7015" s="14" t="s">
        <v>5</v>
      </c>
      <c r="F7015" s="15">
        <v>43058.0</v>
      </c>
      <c r="G7015" s="15">
        <v>43059.0</v>
      </c>
      <c r="H7015" s="14">
        <v>886.0</v>
      </c>
      <c r="I7015" s="12">
        <f>VLOOKUP(C7015, products!$A$1:$C$8, 3, FALSE)</f>
        <v>1096</v>
      </c>
      <c r="J7015" s="12" t="str">
        <f>VLOOKUP(B7015,sales_teams!A:C,3)</f>
        <v>Central</v>
      </c>
      <c r="K7015" s="12" t="str">
        <f>VLOOKUP(B7015,sales_teams!A:C,2)</f>
        <v>Dustin Brinkmann</v>
      </c>
      <c r="L7015" s="12" t="str">
        <f>VLOOKUP(D7015,accounts!A:G,6)</f>
        <v>Jordan</v>
      </c>
      <c r="M7015" s="12" t="str">
        <f>VLOOKUP(D7015,accounts!A:B,2)</f>
        <v>marketing</v>
      </c>
      <c r="N7015" s="12" t="str">
        <f t="shared" si="26"/>
        <v>Nov 2017</v>
      </c>
      <c r="O7015" s="12" t="str">
        <f t="shared" si="779"/>
        <v>Nov 2017</v>
      </c>
      <c r="P7015" s="12">
        <f>VLOOKUP(D7015,accounts!A:G,4)</f>
        <v>3027.46</v>
      </c>
      <c r="Q7015" s="12">
        <f t="shared" si="780"/>
        <v>0</v>
      </c>
    </row>
    <row r="7016">
      <c r="A7016" s="14" t="s">
        <v>7195</v>
      </c>
      <c r="B7016" s="14" t="s">
        <v>35</v>
      </c>
      <c r="C7016" s="14" t="s">
        <v>21</v>
      </c>
      <c r="D7016" s="14" t="s">
        <v>79</v>
      </c>
      <c r="E7016" s="14" t="s">
        <v>5</v>
      </c>
      <c r="F7016" s="15">
        <v>43058.0</v>
      </c>
      <c r="G7016" s="15">
        <v>43067.0</v>
      </c>
      <c r="H7016" s="14">
        <v>3206.0</v>
      </c>
      <c r="I7016" s="12">
        <f>VLOOKUP(C7016, products!$A$1:$C$8, 3, FALSE)</f>
        <v>3393</v>
      </c>
      <c r="J7016" s="12" t="str">
        <f>VLOOKUP(B7016,sales_teams!A:C,3)</f>
        <v>Central</v>
      </c>
      <c r="K7016" s="12" t="str">
        <f>VLOOKUP(B7016,sales_teams!A:C,2)</f>
        <v>Dustin Brinkmann</v>
      </c>
      <c r="L7016" s="12" t="str">
        <f>VLOOKUP(D7016,accounts!A:G,6)</f>
        <v>Panama</v>
      </c>
      <c r="M7016" s="12" t="str">
        <f>VLOOKUP(D7016,accounts!A:B,2)</f>
        <v>technolgy</v>
      </c>
      <c r="N7016" s="12" t="str">
        <f t="shared" si="26"/>
        <v>Nov 2017</v>
      </c>
      <c r="O7016" s="12" t="str">
        <f t="shared" si="779"/>
        <v>Nov 2017</v>
      </c>
      <c r="P7016" s="12">
        <f>VLOOKUP(D7016,accounts!A:G,4)</f>
        <v>2938.67</v>
      </c>
      <c r="Q7016" s="12">
        <f t="shared" si="780"/>
        <v>0</v>
      </c>
    </row>
    <row r="7017">
      <c r="A7017" s="14" t="s">
        <v>7196</v>
      </c>
      <c r="B7017" s="14" t="s">
        <v>37</v>
      </c>
      <c r="C7017" s="14" t="s">
        <v>22</v>
      </c>
      <c r="D7017" s="14" t="s">
        <v>88</v>
      </c>
      <c r="E7017" s="14" t="s">
        <v>5</v>
      </c>
      <c r="F7017" s="15">
        <v>43058.0</v>
      </c>
      <c r="G7017" s="15">
        <v>43059.0</v>
      </c>
      <c r="H7017" s="14">
        <v>678.0</v>
      </c>
      <c r="I7017" s="12">
        <f>VLOOKUP(C7017, products!$A$1:$C$8, 3, FALSE)</f>
        <v>550</v>
      </c>
      <c r="J7017" s="12" t="str">
        <f>VLOOKUP(B7017,sales_teams!A:C,3)</f>
        <v>East</v>
      </c>
      <c r="K7017" s="12" t="str">
        <f>VLOOKUP(B7017,sales_teams!A:C,2)</f>
        <v>Rocco Neubert</v>
      </c>
      <c r="L7017" s="12" t="str">
        <f>VLOOKUP(D7017,accounts!A:G,6)</f>
        <v>United States</v>
      </c>
      <c r="M7017" s="12" t="str">
        <f>VLOOKUP(D7017,accounts!A:B,2)</f>
        <v>retail</v>
      </c>
      <c r="N7017" s="12" t="str">
        <f t="shared" si="26"/>
        <v>Nov 2017</v>
      </c>
      <c r="O7017" s="12" t="str">
        <f t="shared" si="779"/>
        <v>Nov 2017</v>
      </c>
      <c r="P7017" s="12">
        <f>VLOOKUP(D7017,accounts!A:G,4)</f>
        <v>2520.83</v>
      </c>
      <c r="Q7017" s="12">
        <f t="shared" si="780"/>
        <v>0</v>
      </c>
    </row>
    <row r="7018">
      <c r="A7018" s="14" t="s">
        <v>7197</v>
      </c>
      <c r="B7018" s="14" t="s">
        <v>38</v>
      </c>
      <c r="C7018" s="14" t="s">
        <v>22</v>
      </c>
      <c r="D7018" s="14" t="s">
        <v>92</v>
      </c>
      <c r="E7018" s="14" t="s">
        <v>5</v>
      </c>
      <c r="F7018" s="15">
        <v>43058.0</v>
      </c>
      <c r="G7018" s="15">
        <v>43059.0</v>
      </c>
      <c r="H7018" s="14">
        <v>549.0</v>
      </c>
      <c r="I7018" s="12">
        <f>VLOOKUP(C7018, products!$A$1:$C$8, 3, FALSE)</f>
        <v>550</v>
      </c>
      <c r="J7018" s="12" t="str">
        <f>VLOOKUP(B7018,sales_teams!A:C,3)</f>
        <v>East</v>
      </c>
      <c r="K7018" s="12" t="str">
        <f>VLOOKUP(B7018,sales_teams!A:C,2)</f>
        <v>Rocco Neubert</v>
      </c>
      <c r="L7018" s="12" t="str">
        <f>VLOOKUP(D7018,accounts!A:G,6)</f>
        <v>United States</v>
      </c>
      <c r="M7018" s="12" t="str">
        <f>VLOOKUP(D7018,accounts!A:B,2)</f>
        <v>finance</v>
      </c>
      <c r="N7018" s="12" t="str">
        <f t="shared" si="26"/>
        <v>Nov 2017</v>
      </c>
      <c r="O7018" s="12" t="str">
        <f t="shared" si="779"/>
        <v>Nov 2017</v>
      </c>
      <c r="P7018" s="12">
        <f>VLOOKUP(D7018,accounts!A:G,4)</f>
        <v>2819.5</v>
      </c>
      <c r="Q7018" s="12">
        <f t="shared" si="780"/>
        <v>0</v>
      </c>
    </row>
    <row r="7019">
      <c r="A7019" s="14" t="s">
        <v>7198</v>
      </c>
      <c r="B7019" s="14" t="s">
        <v>39</v>
      </c>
      <c r="C7019" s="14" t="s">
        <v>20</v>
      </c>
      <c r="D7019" s="14" t="s">
        <v>64</v>
      </c>
      <c r="E7019" s="14" t="s">
        <v>5</v>
      </c>
      <c r="F7019" s="15">
        <v>43058.0</v>
      </c>
      <c r="G7019" s="15">
        <v>43067.0</v>
      </c>
      <c r="H7019" s="14">
        <v>6540.0</v>
      </c>
      <c r="I7019" s="12">
        <f>VLOOKUP(C7019, products!$A$1:$C$8, 3, FALSE)</f>
        <v>5482</v>
      </c>
      <c r="J7019" s="12" t="str">
        <f>VLOOKUP(B7019,sales_teams!A:C,3)</f>
        <v>East</v>
      </c>
      <c r="K7019" s="12" t="str">
        <f>VLOOKUP(B7019,sales_teams!A:C,2)</f>
        <v>Rocco Neubert</v>
      </c>
      <c r="L7019" s="12" t="str">
        <f>VLOOKUP(D7019,accounts!A:G,6)</f>
        <v>United States</v>
      </c>
      <c r="M7019" s="12" t="str">
        <f>VLOOKUP(D7019,accounts!A:B,2)</f>
        <v>software</v>
      </c>
      <c r="N7019" s="12" t="str">
        <f t="shared" si="26"/>
        <v>Nov 2017</v>
      </c>
      <c r="O7019" s="12" t="str">
        <f t="shared" si="779"/>
        <v>Nov 2017</v>
      </c>
      <c r="P7019" s="12">
        <f>VLOOKUP(D7019,accounts!A:G,4)</f>
        <v>11698.03</v>
      </c>
      <c r="Q7019" s="12">
        <f t="shared" si="780"/>
        <v>0</v>
      </c>
    </row>
    <row r="7020">
      <c r="A7020" s="14" t="s">
        <v>7199</v>
      </c>
      <c r="B7020" s="14" t="s">
        <v>45</v>
      </c>
      <c r="C7020" s="14" t="s">
        <v>22</v>
      </c>
      <c r="D7020" s="14" t="s">
        <v>126</v>
      </c>
      <c r="E7020" s="14" t="s">
        <v>26</v>
      </c>
      <c r="F7020" s="15">
        <v>43058.0</v>
      </c>
      <c r="G7020" s="15">
        <v>43060.0</v>
      </c>
      <c r="H7020" s="14">
        <v>0.0</v>
      </c>
      <c r="I7020" s="12">
        <f>VLOOKUP(C7020, products!$A$1:$C$8, 3, FALSE)</f>
        <v>550</v>
      </c>
      <c r="J7020" s="12" t="str">
        <f>VLOOKUP(B7020,sales_teams!A:C,3)</f>
        <v>East</v>
      </c>
      <c r="K7020" s="12" t="str">
        <f>VLOOKUP(B7020,sales_teams!A:C,2)</f>
        <v>Rocco Neubert</v>
      </c>
      <c r="L7020" s="12" t="str">
        <f>VLOOKUP(D7020,accounts!A:G,6)</f>
        <v>United States</v>
      </c>
      <c r="M7020" s="12" t="str">
        <f>VLOOKUP(D7020,accounts!A:B,2)</f>
        <v>retail</v>
      </c>
      <c r="N7020" s="12" t="str">
        <f t="shared" si="26"/>
        <v>Nov 2017</v>
      </c>
      <c r="O7020" s="12" t="str">
        <f t="shared" si="779"/>
        <v>Nov 2017</v>
      </c>
      <c r="P7020" s="12">
        <f>VLOOKUP(D7020,accounts!A:G,4)</f>
        <v>332.43</v>
      </c>
      <c r="Q7020" s="12">
        <f t="shared" si="780"/>
        <v>0</v>
      </c>
    </row>
    <row r="7021">
      <c r="A7021" s="14" t="s">
        <v>7200</v>
      </c>
      <c r="B7021" s="14" t="s">
        <v>51</v>
      </c>
      <c r="C7021" s="14" t="s">
        <v>21</v>
      </c>
      <c r="D7021" s="14" t="s">
        <v>97</v>
      </c>
      <c r="E7021" s="14" t="s">
        <v>26</v>
      </c>
      <c r="F7021" s="15">
        <v>43058.0</v>
      </c>
      <c r="G7021" s="15">
        <v>43073.0</v>
      </c>
      <c r="H7021" s="14">
        <v>0.0</v>
      </c>
      <c r="I7021" s="12">
        <f>VLOOKUP(C7021, products!$A$1:$C$8, 3, FALSE)</f>
        <v>3393</v>
      </c>
      <c r="J7021" s="12" t="str">
        <f>VLOOKUP(B7021,sales_teams!A:C,3)</f>
        <v>West</v>
      </c>
      <c r="K7021" s="12" t="str">
        <f>VLOOKUP(B7021,sales_teams!A:C,2)</f>
        <v>Summer Sewald</v>
      </c>
      <c r="L7021" s="12" t="str">
        <f>VLOOKUP(D7021,accounts!A:G,6)</f>
        <v>United States</v>
      </c>
      <c r="M7021" s="12" t="str">
        <f>VLOOKUP(D7021,accounts!A:B,2)</f>
        <v>medical</v>
      </c>
      <c r="N7021" s="12" t="str">
        <f t="shared" si="26"/>
        <v>Nov 2017</v>
      </c>
      <c r="O7021" s="12" t="str">
        <f t="shared" si="779"/>
        <v>Dec 2017</v>
      </c>
      <c r="P7021" s="12">
        <f>VLOOKUP(D7021,accounts!A:G,4)</f>
        <v>1618.89</v>
      </c>
      <c r="Q7021" s="12">
        <f t="shared" si="780"/>
        <v>30</v>
      </c>
    </row>
    <row r="7022">
      <c r="A7022" s="14" t="s">
        <v>7201</v>
      </c>
      <c r="B7022" s="14" t="s">
        <v>53</v>
      </c>
      <c r="C7022" s="14" t="s">
        <v>22</v>
      </c>
      <c r="D7022" s="14" t="s">
        <v>73</v>
      </c>
      <c r="E7022" s="14" t="s">
        <v>5</v>
      </c>
      <c r="F7022" s="15">
        <v>43058.0</v>
      </c>
      <c r="G7022" s="15">
        <v>43067.0</v>
      </c>
      <c r="H7022" s="14">
        <v>662.0</v>
      </c>
      <c r="I7022" s="12">
        <f>VLOOKUP(C7022, products!$A$1:$C$8, 3, FALSE)</f>
        <v>550</v>
      </c>
      <c r="J7022" s="12" t="str">
        <f>VLOOKUP(B7022,sales_teams!A:C,3)</f>
        <v>West</v>
      </c>
      <c r="K7022" s="12" t="str">
        <f>VLOOKUP(B7022,sales_teams!A:C,2)</f>
        <v>Summer Sewald</v>
      </c>
      <c r="L7022" s="12" t="str">
        <f>VLOOKUP(D7022,accounts!A:G,6)</f>
        <v>United States</v>
      </c>
      <c r="M7022" s="12" t="str">
        <f>VLOOKUP(D7022,accounts!A:B,2)</f>
        <v>medical</v>
      </c>
      <c r="N7022" s="12" t="str">
        <f t="shared" si="26"/>
        <v>Nov 2017</v>
      </c>
      <c r="O7022" s="12" t="str">
        <f t="shared" si="779"/>
        <v>Nov 2017</v>
      </c>
      <c r="P7022" s="12">
        <f>VLOOKUP(D7022,accounts!A:G,4)</f>
        <v>3178.24</v>
      </c>
      <c r="Q7022" s="12">
        <f t="shared" si="780"/>
        <v>0</v>
      </c>
    </row>
    <row r="7023">
      <c r="A7023" s="14" t="s">
        <v>7202</v>
      </c>
      <c r="B7023" s="14" t="s">
        <v>58</v>
      </c>
      <c r="C7023" s="14" t="s">
        <v>17</v>
      </c>
      <c r="D7023" s="14" t="s">
        <v>91</v>
      </c>
      <c r="E7023" s="14" t="s">
        <v>5</v>
      </c>
      <c r="F7023" s="15">
        <v>43058.0</v>
      </c>
      <c r="G7023" s="15">
        <v>43063.0</v>
      </c>
      <c r="H7023" s="14">
        <v>4540.0</v>
      </c>
      <c r="I7023" s="12">
        <f>VLOOKUP(C7023, products!$A$1:$C$8, 3, FALSE)</f>
        <v>4821</v>
      </c>
      <c r="J7023" s="12" t="str">
        <f>VLOOKUP(B7023,sales_teams!A:C,3)</f>
        <v>West</v>
      </c>
      <c r="K7023" s="12" t="str">
        <f>VLOOKUP(B7023,sales_teams!A:C,2)</f>
        <v>Summer Sewald</v>
      </c>
      <c r="L7023" s="12" t="str">
        <f>VLOOKUP(D7023,accounts!A:G,6)</f>
        <v>United States</v>
      </c>
      <c r="M7023" s="12" t="str">
        <f>VLOOKUP(D7023,accounts!A:B,2)</f>
        <v>employment</v>
      </c>
      <c r="N7023" s="12" t="str">
        <f t="shared" si="26"/>
        <v>Nov 2017</v>
      </c>
      <c r="O7023" s="12" t="str">
        <f t="shared" si="779"/>
        <v>Nov 2017</v>
      </c>
      <c r="P7023" s="12">
        <f>VLOOKUP(D7023,accounts!A:G,4)</f>
        <v>2059.9</v>
      </c>
      <c r="Q7023" s="12">
        <f t="shared" si="780"/>
        <v>0</v>
      </c>
    </row>
    <row r="7024">
      <c r="A7024" s="14" t="s">
        <v>7203</v>
      </c>
      <c r="B7024" s="14" t="s">
        <v>32</v>
      </c>
      <c r="C7024" s="14" t="s">
        <v>19</v>
      </c>
      <c r="D7024" s="14" t="s">
        <v>107</v>
      </c>
      <c r="E7024" s="14" t="s">
        <v>5</v>
      </c>
      <c r="F7024" s="15">
        <v>43059.0</v>
      </c>
      <c r="G7024" s="15">
        <v>43068.0</v>
      </c>
      <c r="H7024" s="14">
        <v>52.0</v>
      </c>
      <c r="I7024" s="12">
        <f>VLOOKUP(C7024, products!$A$1:$C$8, 3, FALSE)</f>
        <v>55</v>
      </c>
      <c r="J7024" s="12" t="str">
        <f>VLOOKUP(B7024,sales_teams!A:C,3)</f>
        <v>Central</v>
      </c>
      <c r="K7024" s="12" t="str">
        <f>VLOOKUP(B7024,sales_teams!A:C,2)</f>
        <v>Dustin Brinkmann</v>
      </c>
      <c r="L7024" s="12" t="str">
        <f>VLOOKUP(D7024,accounts!A:G,6)</f>
        <v>United States</v>
      </c>
      <c r="M7024" s="12" t="str">
        <f>VLOOKUP(D7024,accounts!A:B,2)</f>
        <v>technolgy</v>
      </c>
      <c r="N7024" s="12" t="str">
        <f t="shared" si="26"/>
        <v>Nov 2017</v>
      </c>
      <c r="O7024" s="12" t="str">
        <f t="shared" si="779"/>
        <v>Nov 2017</v>
      </c>
      <c r="P7024" s="12">
        <f>VLOOKUP(D7024,accounts!A:G,4)</f>
        <v>1008.06</v>
      </c>
      <c r="Q7024" s="12">
        <f t="shared" si="780"/>
        <v>0</v>
      </c>
    </row>
    <row r="7025">
      <c r="A7025" s="14" t="s">
        <v>7204</v>
      </c>
      <c r="B7025" s="14" t="s">
        <v>36</v>
      </c>
      <c r="C7025" s="14" t="s">
        <v>17</v>
      </c>
      <c r="D7025" s="14" t="s">
        <v>138</v>
      </c>
      <c r="E7025" s="14" t="s">
        <v>26</v>
      </c>
      <c r="F7025" s="15">
        <v>43059.0</v>
      </c>
      <c r="G7025" s="15">
        <v>43066.0</v>
      </c>
      <c r="H7025" s="14">
        <v>0.0</v>
      </c>
      <c r="I7025" s="12">
        <f>VLOOKUP(C7025, products!$A$1:$C$8, 3, FALSE)</f>
        <v>4821</v>
      </c>
      <c r="J7025" s="12" t="str">
        <f>VLOOKUP(B7025,sales_teams!A:C,3)</f>
        <v>Central</v>
      </c>
      <c r="K7025" s="12" t="str">
        <f>VLOOKUP(B7025,sales_teams!A:C,2)</f>
        <v>Dustin Brinkmann</v>
      </c>
      <c r="L7025" s="12" t="str">
        <f>VLOOKUP(D7025,accounts!A:G,6)</f>
        <v>United States</v>
      </c>
      <c r="M7025" s="12" t="str">
        <f>VLOOKUP(D7025,accounts!A:B,2)</f>
        <v>retail</v>
      </c>
      <c r="N7025" s="12" t="str">
        <f t="shared" si="26"/>
        <v>Nov 2017</v>
      </c>
      <c r="O7025" s="12" t="str">
        <f t="shared" si="779"/>
        <v>Nov 2017</v>
      </c>
      <c r="P7025" s="12">
        <f>VLOOKUP(D7025,accounts!A:G,4)</f>
        <v>2261.05</v>
      </c>
      <c r="Q7025" s="12">
        <f t="shared" si="780"/>
        <v>0</v>
      </c>
    </row>
    <row r="7026">
      <c r="A7026" s="14" t="s">
        <v>7205</v>
      </c>
      <c r="B7026" s="14" t="s">
        <v>46</v>
      </c>
      <c r="C7026" s="14" t="s">
        <v>22</v>
      </c>
      <c r="D7026" s="14" t="s">
        <v>69</v>
      </c>
      <c r="E7026" s="14" t="s">
        <v>5</v>
      </c>
      <c r="F7026" s="15">
        <v>43059.0</v>
      </c>
      <c r="G7026" s="15">
        <v>43077.0</v>
      </c>
      <c r="H7026" s="14">
        <v>504.0</v>
      </c>
      <c r="I7026" s="12">
        <f>VLOOKUP(C7026, products!$A$1:$C$8, 3, FALSE)</f>
        <v>550</v>
      </c>
      <c r="J7026" s="12" t="str">
        <f>VLOOKUP(B7026,sales_teams!A:C,3)</f>
        <v>East</v>
      </c>
      <c r="K7026" s="12" t="str">
        <f>VLOOKUP(B7026,sales_teams!A:C,2)</f>
        <v>Rocco Neubert</v>
      </c>
      <c r="L7026" s="12" t="str">
        <f>VLOOKUP(D7026,accounts!A:G,6)</f>
        <v>United States</v>
      </c>
      <c r="M7026" s="12" t="str">
        <f>VLOOKUP(D7026,accounts!A:B,2)</f>
        <v>marketing</v>
      </c>
      <c r="N7026" s="12" t="str">
        <f t="shared" si="26"/>
        <v>Nov 2017</v>
      </c>
      <c r="O7026" s="12" t="str">
        <f t="shared" si="779"/>
        <v>Dec 2017</v>
      </c>
      <c r="P7026" s="12">
        <f>VLOOKUP(D7026,accounts!A:G,4)</f>
        <v>2952.73</v>
      </c>
      <c r="Q7026" s="12">
        <f t="shared" si="780"/>
        <v>30</v>
      </c>
    </row>
    <row r="7027">
      <c r="A7027" s="14" t="s">
        <v>7206</v>
      </c>
      <c r="B7027" s="14" t="s">
        <v>47</v>
      </c>
      <c r="C7027" s="14" t="s">
        <v>22</v>
      </c>
      <c r="D7027" s="14" t="s">
        <v>64</v>
      </c>
      <c r="E7027" s="14" t="s">
        <v>5</v>
      </c>
      <c r="F7027" s="15">
        <v>43059.0</v>
      </c>
      <c r="G7027" s="15">
        <v>43073.0</v>
      </c>
      <c r="H7027" s="14">
        <v>589.0</v>
      </c>
      <c r="I7027" s="12">
        <f>VLOOKUP(C7027, products!$A$1:$C$8, 3, FALSE)</f>
        <v>550</v>
      </c>
      <c r="J7027" s="12" t="str">
        <f>VLOOKUP(B7027,sales_teams!A:C,3)</f>
        <v>East</v>
      </c>
      <c r="K7027" s="12" t="str">
        <f>VLOOKUP(B7027,sales_teams!A:C,2)</f>
        <v>Rocco Neubert</v>
      </c>
      <c r="L7027" s="12" t="str">
        <f>VLOOKUP(D7027,accounts!A:G,6)</f>
        <v>United States</v>
      </c>
      <c r="M7027" s="12" t="str">
        <f>VLOOKUP(D7027,accounts!A:B,2)</f>
        <v>software</v>
      </c>
      <c r="N7027" s="12" t="str">
        <f t="shared" si="26"/>
        <v>Nov 2017</v>
      </c>
      <c r="O7027" s="12" t="str">
        <f t="shared" si="779"/>
        <v>Dec 2017</v>
      </c>
      <c r="P7027" s="12">
        <f>VLOOKUP(D7027,accounts!A:G,4)</f>
        <v>11698.03</v>
      </c>
      <c r="Q7027" s="12">
        <f t="shared" si="780"/>
        <v>30</v>
      </c>
    </row>
    <row r="7028">
      <c r="A7028" s="14" t="s">
        <v>7207</v>
      </c>
      <c r="B7028" s="14" t="s">
        <v>52</v>
      </c>
      <c r="C7028" s="14" t="s">
        <v>20</v>
      </c>
      <c r="D7028" s="14" t="s">
        <v>82</v>
      </c>
      <c r="E7028" s="14" t="s">
        <v>5</v>
      </c>
      <c r="F7028" s="15">
        <v>43059.0</v>
      </c>
      <c r="G7028" s="15">
        <v>43078.0</v>
      </c>
      <c r="H7028" s="14">
        <v>5756.0</v>
      </c>
      <c r="I7028" s="12">
        <f>VLOOKUP(C7028, products!$A$1:$C$8, 3, FALSE)</f>
        <v>5482</v>
      </c>
      <c r="J7028" s="12" t="str">
        <f>VLOOKUP(B7028,sales_teams!A:C,3)</f>
        <v>West</v>
      </c>
      <c r="K7028" s="12" t="str">
        <f>VLOOKUP(B7028,sales_teams!A:C,2)</f>
        <v>Summer Sewald</v>
      </c>
      <c r="L7028" s="12" t="str">
        <f>VLOOKUP(D7028,accounts!A:G,6)</f>
        <v>United States</v>
      </c>
      <c r="M7028" s="12" t="str">
        <f>VLOOKUP(D7028,accounts!A:B,2)</f>
        <v>finance</v>
      </c>
      <c r="N7028" s="12" t="str">
        <f t="shared" si="26"/>
        <v>Nov 2017</v>
      </c>
      <c r="O7028" s="12" t="str">
        <f t="shared" si="779"/>
        <v>Dec 2017</v>
      </c>
      <c r="P7028" s="12">
        <f>VLOOKUP(D7028,accounts!A:G,4)</f>
        <v>1698.2</v>
      </c>
      <c r="Q7028" s="12">
        <f t="shared" si="780"/>
        <v>30</v>
      </c>
    </row>
    <row r="7029">
      <c r="A7029" s="14" t="s">
        <v>7208</v>
      </c>
      <c r="B7029" s="14" t="s">
        <v>52</v>
      </c>
      <c r="C7029" s="14" t="s">
        <v>21</v>
      </c>
      <c r="D7029" s="14" t="s">
        <v>100</v>
      </c>
      <c r="E7029" s="14" t="s">
        <v>5</v>
      </c>
      <c r="F7029" s="15">
        <v>43059.0</v>
      </c>
      <c r="G7029" s="15">
        <v>43062.0</v>
      </c>
      <c r="H7029" s="14">
        <v>3161.0</v>
      </c>
      <c r="I7029" s="12">
        <f>VLOOKUP(C7029, products!$A$1:$C$8, 3, FALSE)</f>
        <v>3393</v>
      </c>
      <c r="J7029" s="12" t="str">
        <f>VLOOKUP(B7029,sales_teams!A:C,3)</f>
        <v>West</v>
      </c>
      <c r="K7029" s="12" t="str">
        <f>VLOOKUP(B7029,sales_teams!A:C,2)</f>
        <v>Summer Sewald</v>
      </c>
      <c r="L7029" s="12" t="str">
        <f>VLOOKUP(D7029,accounts!A:G,6)</f>
        <v>Belgium</v>
      </c>
      <c r="M7029" s="12" t="str">
        <f>VLOOKUP(D7029,accounts!A:B,2)</f>
        <v>retail</v>
      </c>
      <c r="N7029" s="12" t="str">
        <f t="shared" si="26"/>
        <v>Nov 2017</v>
      </c>
      <c r="O7029" s="12" t="str">
        <f t="shared" si="779"/>
        <v>Nov 2017</v>
      </c>
      <c r="P7029" s="12">
        <f>VLOOKUP(D7029,accounts!A:G,4)</f>
        <v>1376.8</v>
      </c>
      <c r="Q7029" s="12">
        <f t="shared" si="780"/>
        <v>0</v>
      </c>
    </row>
    <row r="7030">
      <c r="A7030" s="14" t="s">
        <v>7209</v>
      </c>
      <c r="B7030" s="14" t="s">
        <v>60</v>
      </c>
      <c r="C7030" s="14" t="s">
        <v>20</v>
      </c>
      <c r="D7030" s="14" t="s">
        <v>78</v>
      </c>
      <c r="E7030" s="14" t="s">
        <v>5</v>
      </c>
      <c r="F7030" s="15">
        <v>43059.0</v>
      </c>
      <c r="G7030" s="15">
        <v>43077.0</v>
      </c>
      <c r="H7030" s="14">
        <v>5209.0</v>
      </c>
      <c r="I7030" s="12">
        <f>VLOOKUP(C7030, products!$A$1:$C$8, 3, FALSE)</f>
        <v>5482</v>
      </c>
      <c r="J7030" s="12" t="str">
        <f>VLOOKUP(B7030,sales_teams!A:C,3)</f>
        <v>West</v>
      </c>
      <c r="K7030" s="12" t="str">
        <f>VLOOKUP(B7030,sales_teams!A:C,2)</f>
        <v>Summer Sewald</v>
      </c>
      <c r="L7030" s="12" t="str">
        <f>VLOOKUP(D7030,accounts!A:G,6)</f>
        <v>United States</v>
      </c>
      <c r="M7030" s="12" t="str">
        <f>VLOOKUP(D7030,accounts!A:B,2)</f>
        <v>finance</v>
      </c>
      <c r="N7030" s="12" t="str">
        <f t="shared" si="26"/>
        <v>Nov 2017</v>
      </c>
      <c r="O7030" s="12" t="str">
        <f t="shared" si="779"/>
        <v>Dec 2017</v>
      </c>
      <c r="P7030" s="12">
        <f>VLOOKUP(D7030,accounts!A:G,4)</f>
        <v>2022.14</v>
      </c>
      <c r="Q7030" s="12">
        <f t="shared" si="780"/>
        <v>30</v>
      </c>
    </row>
    <row r="7031">
      <c r="A7031" s="14" t="s">
        <v>7210</v>
      </c>
      <c r="B7031" s="14" t="s">
        <v>34</v>
      </c>
      <c r="C7031" s="14" t="s">
        <v>21</v>
      </c>
      <c r="D7031" s="14" t="s">
        <v>64</v>
      </c>
      <c r="E7031" s="14" t="s">
        <v>26</v>
      </c>
      <c r="F7031" s="15">
        <v>43060.0</v>
      </c>
      <c r="G7031" s="15">
        <v>43064.0</v>
      </c>
      <c r="H7031" s="14">
        <v>0.0</v>
      </c>
      <c r="I7031" s="12">
        <f>VLOOKUP(C7031, products!$A$1:$C$8, 3, FALSE)</f>
        <v>3393</v>
      </c>
      <c r="J7031" s="12" t="str">
        <f>VLOOKUP(B7031,sales_teams!A:C,3)</f>
        <v>Central</v>
      </c>
      <c r="K7031" s="12" t="str">
        <f>VLOOKUP(B7031,sales_teams!A:C,2)</f>
        <v>Dustin Brinkmann</v>
      </c>
      <c r="L7031" s="12" t="str">
        <f>VLOOKUP(D7031,accounts!A:G,6)</f>
        <v>United States</v>
      </c>
      <c r="M7031" s="12" t="str">
        <f>VLOOKUP(D7031,accounts!A:B,2)</f>
        <v>software</v>
      </c>
      <c r="N7031" s="12" t="str">
        <f t="shared" si="26"/>
        <v>Nov 2017</v>
      </c>
      <c r="O7031" s="12" t="str">
        <f t="shared" si="779"/>
        <v>Nov 2017</v>
      </c>
      <c r="P7031" s="12">
        <f>VLOOKUP(D7031,accounts!A:G,4)</f>
        <v>11698.03</v>
      </c>
      <c r="Q7031" s="12">
        <f t="shared" si="780"/>
        <v>0</v>
      </c>
    </row>
    <row r="7032">
      <c r="A7032" s="14" t="s">
        <v>7211</v>
      </c>
      <c r="B7032" s="14" t="s">
        <v>35</v>
      </c>
      <c r="C7032" s="14" t="s">
        <v>19</v>
      </c>
      <c r="D7032" s="14" t="s">
        <v>102</v>
      </c>
      <c r="E7032" s="14" t="s">
        <v>5</v>
      </c>
      <c r="F7032" s="15">
        <v>43060.0</v>
      </c>
      <c r="G7032" s="15">
        <v>43077.0</v>
      </c>
      <c r="H7032" s="14">
        <v>58.0</v>
      </c>
      <c r="I7032" s="12">
        <f>VLOOKUP(C7032, products!$A$1:$C$8, 3, FALSE)</f>
        <v>55</v>
      </c>
      <c r="J7032" s="12" t="str">
        <f>VLOOKUP(B7032,sales_teams!A:C,3)</f>
        <v>Central</v>
      </c>
      <c r="K7032" s="12" t="str">
        <f>VLOOKUP(B7032,sales_teams!A:C,2)</f>
        <v>Dustin Brinkmann</v>
      </c>
      <c r="L7032" s="12" t="str">
        <f>VLOOKUP(D7032,accounts!A:G,6)</f>
        <v>United States</v>
      </c>
      <c r="M7032" s="12" t="str">
        <f>VLOOKUP(D7032,accounts!A:B,2)</f>
        <v>marketing</v>
      </c>
      <c r="N7032" s="12" t="str">
        <f t="shared" si="26"/>
        <v>Nov 2017</v>
      </c>
      <c r="O7032" s="12" t="str">
        <f t="shared" si="779"/>
        <v>Dec 2017</v>
      </c>
      <c r="P7032" s="12">
        <f>VLOOKUP(D7032,accounts!A:G,4)</f>
        <v>2173.98</v>
      </c>
      <c r="Q7032" s="12">
        <f t="shared" si="780"/>
        <v>30</v>
      </c>
    </row>
    <row r="7033">
      <c r="A7033" s="14" t="s">
        <v>7212</v>
      </c>
      <c r="B7033" s="14" t="s">
        <v>36</v>
      </c>
      <c r="C7033" s="14" t="s">
        <v>19</v>
      </c>
      <c r="D7033" s="14" t="s">
        <v>120</v>
      </c>
      <c r="E7033" s="14" t="s">
        <v>5</v>
      </c>
      <c r="F7033" s="15">
        <v>43060.0</v>
      </c>
      <c r="G7033" s="15">
        <v>43090.0</v>
      </c>
      <c r="H7033" s="14">
        <v>57.0</v>
      </c>
      <c r="I7033" s="12">
        <f>VLOOKUP(C7033, products!$A$1:$C$8, 3, FALSE)</f>
        <v>55</v>
      </c>
      <c r="J7033" s="12" t="str">
        <f>VLOOKUP(B7033,sales_teams!A:C,3)</f>
        <v>Central</v>
      </c>
      <c r="K7033" s="12" t="str">
        <f>VLOOKUP(B7033,sales_teams!A:C,2)</f>
        <v>Dustin Brinkmann</v>
      </c>
      <c r="L7033" s="12" t="str">
        <f>VLOOKUP(D7033,accounts!A:G,6)</f>
        <v>United States</v>
      </c>
      <c r="M7033" s="12" t="str">
        <f>VLOOKUP(D7033,accounts!A:B,2)</f>
        <v>entertainment</v>
      </c>
      <c r="N7033" s="12" t="str">
        <f t="shared" si="26"/>
        <v>Nov 2017</v>
      </c>
      <c r="O7033" s="12" t="str">
        <f t="shared" si="779"/>
        <v>Dec 2017</v>
      </c>
      <c r="P7033" s="12">
        <f>VLOOKUP(D7033,accounts!A:G,4)</f>
        <v>665.06</v>
      </c>
      <c r="Q7033" s="12">
        <f t="shared" si="780"/>
        <v>30</v>
      </c>
    </row>
    <row r="7034">
      <c r="A7034" s="14" t="s">
        <v>7213</v>
      </c>
      <c r="B7034" s="14" t="s">
        <v>39</v>
      </c>
      <c r="C7034" s="14" t="s">
        <v>17</v>
      </c>
      <c r="D7034" s="14" t="s">
        <v>122</v>
      </c>
      <c r="E7034" s="14" t="s">
        <v>5</v>
      </c>
      <c r="F7034" s="15">
        <v>43060.0</v>
      </c>
      <c r="G7034" s="15">
        <v>43079.0</v>
      </c>
      <c r="H7034" s="14">
        <v>5466.0</v>
      </c>
      <c r="I7034" s="12">
        <f>VLOOKUP(C7034, products!$A$1:$C$8, 3, FALSE)</f>
        <v>4821</v>
      </c>
      <c r="J7034" s="12" t="str">
        <f>VLOOKUP(B7034,sales_teams!A:C,3)</f>
        <v>East</v>
      </c>
      <c r="K7034" s="12" t="str">
        <f>VLOOKUP(B7034,sales_teams!A:C,2)</f>
        <v>Rocco Neubert</v>
      </c>
      <c r="L7034" s="12" t="str">
        <f>VLOOKUP(D7034,accounts!A:G,6)</f>
        <v>United States</v>
      </c>
      <c r="M7034" s="12" t="str">
        <f>VLOOKUP(D7034,accounts!A:B,2)</f>
        <v>software</v>
      </c>
      <c r="N7034" s="12" t="str">
        <f t="shared" si="26"/>
        <v>Nov 2017</v>
      </c>
      <c r="O7034" s="12" t="str">
        <f t="shared" si="779"/>
        <v>Dec 2017</v>
      </c>
      <c r="P7034" s="12">
        <f>VLOOKUP(D7034,accounts!A:G,4)</f>
        <v>987.39</v>
      </c>
      <c r="Q7034" s="12">
        <f t="shared" si="780"/>
        <v>30</v>
      </c>
    </row>
    <row r="7035">
      <c r="A7035" s="14" t="s">
        <v>7214</v>
      </c>
      <c r="B7035" s="14" t="s">
        <v>42</v>
      </c>
      <c r="C7035" s="14" t="s">
        <v>20</v>
      </c>
      <c r="D7035" s="14" t="s">
        <v>115</v>
      </c>
      <c r="E7035" s="14" t="s">
        <v>26</v>
      </c>
      <c r="F7035" s="15">
        <v>43060.0</v>
      </c>
      <c r="G7035" s="15">
        <v>43063.0</v>
      </c>
      <c r="H7035" s="14">
        <v>0.0</v>
      </c>
      <c r="I7035" s="12">
        <f>VLOOKUP(C7035, products!$A$1:$C$8, 3, FALSE)</f>
        <v>5482</v>
      </c>
      <c r="J7035" s="12" t="str">
        <f>VLOOKUP(B7035,sales_teams!A:C,3)</f>
        <v>East</v>
      </c>
      <c r="K7035" s="12" t="str">
        <f>VLOOKUP(B7035,sales_teams!A:C,2)</f>
        <v>Rocco Neubert</v>
      </c>
      <c r="L7035" s="12" t="str">
        <f>VLOOKUP(D7035,accounts!A:G,6)</f>
        <v>United States</v>
      </c>
      <c r="M7035" s="12" t="str">
        <f>VLOOKUP(D7035,accounts!A:B,2)</f>
        <v>entertainment</v>
      </c>
      <c r="N7035" s="12" t="str">
        <f t="shared" si="26"/>
        <v>Nov 2017</v>
      </c>
      <c r="O7035" s="12" t="str">
        <f t="shared" si="779"/>
        <v>Nov 2017</v>
      </c>
      <c r="P7035" s="12">
        <f>VLOOKUP(D7035,accounts!A:G,4)</f>
        <v>217.87</v>
      </c>
      <c r="Q7035" s="12">
        <f t="shared" si="780"/>
        <v>0</v>
      </c>
    </row>
    <row r="7036">
      <c r="A7036" s="14" t="s">
        <v>7215</v>
      </c>
      <c r="B7036" s="14" t="s">
        <v>44</v>
      </c>
      <c r="C7036" s="14" t="s">
        <v>20</v>
      </c>
      <c r="D7036" s="14" t="s">
        <v>97</v>
      </c>
      <c r="E7036" s="14" t="s">
        <v>5</v>
      </c>
      <c r="F7036" s="15">
        <v>43060.0</v>
      </c>
      <c r="G7036" s="15">
        <v>43064.0</v>
      </c>
      <c r="H7036" s="14">
        <v>6932.0</v>
      </c>
      <c r="I7036" s="12">
        <f>VLOOKUP(C7036, products!$A$1:$C$8, 3, FALSE)</f>
        <v>5482</v>
      </c>
      <c r="J7036" s="12" t="str">
        <f>VLOOKUP(B7036,sales_teams!A:C,3)</f>
        <v>East</v>
      </c>
      <c r="K7036" s="12" t="str">
        <f>VLOOKUP(B7036,sales_teams!A:C,2)</f>
        <v>Rocco Neubert</v>
      </c>
      <c r="L7036" s="12" t="str">
        <f>VLOOKUP(D7036,accounts!A:G,6)</f>
        <v>United States</v>
      </c>
      <c r="M7036" s="12" t="str">
        <f>VLOOKUP(D7036,accounts!A:B,2)</f>
        <v>medical</v>
      </c>
      <c r="N7036" s="12" t="str">
        <f t="shared" si="26"/>
        <v>Nov 2017</v>
      </c>
      <c r="O7036" s="12" t="str">
        <f t="shared" si="779"/>
        <v>Nov 2017</v>
      </c>
      <c r="P7036" s="12">
        <f>VLOOKUP(D7036,accounts!A:G,4)</f>
        <v>1618.89</v>
      </c>
      <c r="Q7036" s="12">
        <f t="shared" si="780"/>
        <v>0</v>
      </c>
    </row>
    <row r="7037">
      <c r="A7037" s="14" t="s">
        <v>7216</v>
      </c>
      <c r="B7037" s="14" t="s">
        <v>47</v>
      </c>
      <c r="C7037" s="14" t="s">
        <v>22</v>
      </c>
      <c r="D7037" s="14" t="s">
        <v>130</v>
      </c>
      <c r="E7037" s="14" t="s">
        <v>5</v>
      </c>
      <c r="F7037" s="15">
        <v>43060.0</v>
      </c>
      <c r="G7037" s="15">
        <v>43091.0</v>
      </c>
      <c r="H7037" s="14">
        <v>597.0</v>
      </c>
      <c r="I7037" s="12">
        <f>VLOOKUP(C7037, products!$A$1:$C$8, 3, FALSE)</f>
        <v>550</v>
      </c>
      <c r="J7037" s="12" t="str">
        <f>VLOOKUP(B7037,sales_teams!A:C,3)</f>
        <v>East</v>
      </c>
      <c r="K7037" s="12" t="str">
        <f>VLOOKUP(B7037,sales_teams!A:C,2)</f>
        <v>Rocco Neubert</v>
      </c>
      <c r="L7037" s="12" t="str">
        <f>VLOOKUP(D7037,accounts!A:G,6)</f>
        <v>Germany</v>
      </c>
      <c r="M7037" s="12" t="str">
        <f>VLOOKUP(D7037,accounts!A:B,2)</f>
        <v>services</v>
      </c>
      <c r="N7037" s="12" t="str">
        <f t="shared" si="26"/>
        <v>Nov 2017</v>
      </c>
      <c r="O7037" s="12" t="str">
        <f t="shared" si="779"/>
        <v>Dec 2017</v>
      </c>
      <c r="P7037" s="12">
        <f>VLOOKUP(D7037,accounts!A:G,4)</f>
        <v>1012.72</v>
      </c>
      <c r="Q7037" s="12">
        <f t="shared" si="780"/>
        <v>30</v>
      </c>
    </row>
    <row r="7038">
      <c r="A7038" s="14" t="s">
        <v>7217</v>
      </c>
      <c r="B7038" s="14" t="s">
        <v>49</v>
      </c>
      <c r="C7038" s="14" t="s">
        <v>21</v>
      </c>
      <c r="D7038" s="14" t="s">
        <v>116</v>
      </c>
      <c r="E7038" s="14" t="s">
        <v>26</v>
      </c>
      <c r="F7038" s="15">
        <v>43060.0</v>
      </c>
      <c r="G7038" s="15">
        <v>43066.0</v>
      </c>
      <c r="H7038" s="14">
        <v>0.0</v>
      </c>
      <c r="I7038" s="12">
        <f>VLOOKUP(C7038, products!$A$1:$C$8, 3, FALSE)</f>
        <v>3393</v>
      </c>
      <c r="J7038" s="12" t="str">
        <f>VLOOKUP(B7038,sales_teams!A:C,3)</f>
        <v>West</v>
      </c>
      <c r="K7038" s="12" t="str">
        <f>VLOOKUP(B7038,sales_teams!A:C,2)</f>
        <v>Summer Sewald</v>
      </c>
      <c r="L7038" s="12" t="str">
        <f>VLOOKUP(D7038,accounts!A:G,6)</f>
        <v>United States</v>
      </c>
      <c r="M7038" s="12" t="str">
        <f>VLOOKUP(D7038,accounts!A:B,2)</f>
        <v>services</v>
      </c>
      <c r="N7038" s="12" t="str">
        <f t="shared" si="26"/>
        <v>Nov 2017</v>
      </c>
      <c r="O7038" s="12" t="str">
        <f t="shared" si="779"/>
        <v>Nov 2017</v>
      </c>
      <c r="P7038" s="12">
        <f>VLOOKUP(D7038,accounts!A:G,4)</f>
        <v>692.19</v>
      </c>
      <c r="Q7038" s="12">
        <f t="shared" si="780"/>
        <v>0</v>
      </c>
    </row>
    <row r="7039">
      <c r="A7039" s="14" t="s">
        <v>7218</v>
      </c>
      <c r="B7039" s="14" t="s">
        <v>51</v>
      </c>
      <c r="C7039" s="14" t="s">
        <v>22</v>
      </c>
      <c r="D7039" s="14" t="s">
        <v>67</v>
      </c>
      <c r="E7039" s="14" t="s">
        <v>5</v>
      </c>
      <c r="F7039" s="15">
        <v>43060.0</v>
      </c>
      <c r="G7039" s="15">
        <v>43098.0</v>
      </c>
      <c r="H7039" s="14">
        <v>619.0</v>
      </c>
      <c r="I7039" s="12">
        <f>VLOOKUP(C7039, products!$A$1:$C$8, 3, FALSE)</f>
        <v>550</v>
      </c>
      <c r="J7039" s="12" t="str">
        <f>VLOOKUP(B7039,sales_teams!A:C,3)</f>
        <v>West</v>
      </c>
      <c r="K7039" s="12" t="str">
        <f>VLOOKUP(B7039,sales_teams!A:C,2)</f>
        <v>Summer Sewald</v>
      </c>
      <c r="L7039" s="12" t="str">
        <f>VLOOKUP(D7039,accounts!A:G,6)</f>
        <v>United States</v>
      </c>
      <c r="M7039" s="12" t="str">
        <f>VLOOKUP(D7039,accounts!A:B,2)</f>
        <v>entertainment</v>
      </c>
      <c r="N7039" s="12" t="str">
        <f t="shared" si="26"/>
        <v>Nov 2017</v>
      </c>
      <c r="O7039" s="12" t="str">
        <f t="shared" si="779"/>
        <v>Dec 2017</v>
      </c>
      <c r="P7039" s="12">
        <f>VLOOKUP(D7039,accounts!A:G,4)</f>
        <v>4269.9</v>
      </c>
      <c r="Q7039" s="12">
        <f t="shared" si="780"/>
        <v>30</v>
      </c>
    </row>
    <row r="7040">
      <c r="A7040" s="14" t="s">
        <v>7219</v>
      </c>
      <c r="B7040" s="14" t="s">
        <v>58</v>
      </c>
      <c r="C7040" s="14" t="s">
        <v>21</v>
      </c>
      <c r="D7040" s="14" t="s">
        <v>105</v>
      </c>
      <c r="E7040" s="14" t="s">
        <v>5</v>
      </c>
      <c r="F7040" s="15">
        <v>43060.0</v>
      </c>
      <c r="G7040" s="15">
        <v>43070.0</v>
      </c>
      <c r="H7040" s="14">
        <v>2590.0</v>
      </c>
      <c r="I7040" s="12">
        <f>VLOOKUP(C7040, products!$A$1:$C$8, 3, FALSE)</f>
        <v>3393</v>
      </c>
      <c r="J7040" s="12" t="str">
        <f>VLOOKUP(B7040,sales_teams!A:C,3)</f>
        <v>West</v>
      </c>
      <c r="K7040" s="12" t="str">
        <f>VLOOKUP(B7040,sales_teams!A:C,2)</f>
        <v>Summer Sewald</v>
      </c>
      <c r="L7040" s="12" t="str">
        <f>VLOOKUP(D7040,accounts!A:G,6)</f>
        <v>United States</v>
      </c>
      <c r="M7040" s="12" t="str">
        <f>VLOOKUP(D7040,accounts!A:B,2)</f>
        <v>telecommunications</v>
      </c>
      <c r="N7040" s="12" t="str">
        <f t="shared" si="26"/>
        <v>Nov 2017</v>
      </c>
      <c r="O7040" s="12" t="str">
        <f t="shared" si="779"/>
        <v>Dec 2017</v>
      </c>
      <c r="P7040" s="12">
        <f>VLOOKUP(D7040,accounts!A:G,4)</f>
        <v>1825.82</v>
      </c>
      <c r="Q7040" s="12">
        <f t="shared" si="780"/>
        <v>30</v>
      </c>
    </row>
    <row r="7041">
      <c r="A7041" s="14" t="s">
        <v>7220</v>
      </c>
      <c r="B7041" s="14" t="s">
        <v>60</v>
      </c>
      <c r="C7041" s="14" t="s">
        <v>17</v>
      </c>
      <c r="D7041" s="14" t="s">
        <v>144</v>
      </c>
      <c r="E7041" s="14" t="s">
        <v>26</v>
      </c>
      <c r="F7041" s="15">
        <v>43060.0</v>
      </c>
      <c r="G7041" s="15">
        <v>43065.0</v>
      </c>
      <c r="H7041" s="14">
        <v>0.0</v>
      </c>
      <c r="I7041" s="12">
        <f>VLOOKUP(C7041, products!$A$1:$C$8, 3, FALSE)</f>
        <v>4821</v>
      </c>
      <c r="J7041" s="12" t="str">
        <f>VLOOKUP(B7041,sales_teams!A:C,3)</f>
        <v>West</v>
      </c>
      <c r="K7041" s="12" t="str">
        <f>VLOOKUP(B7041,sales_teams!A:C,2)</f>
        <v>Summer Sewald</v>
      </c>
      <c r="L7041" s="12" t="str">
        <f>VLOOKUP(D7041,accounts!A:G,6)</f>
        <v>Romania</v>
      </c>
      <c r="M7041" s="12" t="str">
        <f>VLOOKUP(D7041,accounts!A:B,2)</f>
        <v>retail</v>
      </c>
      <c r="N7041" s="12" t="str">
        <f t="shared" si="26"/>
        <v>Nov 2017</v>
      </c>
      <c r="O7041" s="12" t="str">
        <f t="shared" si="779"/>
        <v>Nov 2017</v>
      </c>
      <c r="P7041" s="12">
        <f>VLOOKUP(D7041,accounts!A:G,4)</f>
        <v>167.89</v>
      </c>
      <c r="Q7041" s="12">
        <f t="shared" si="780"/>
        <v>0</v>
      </c>
    </row>
    <row r="7042">
      <c r="A7042" s="14" t="s">
        <v>7221</v>
      </c>
      <c r="B7042" s="14" t="s">
        <v>34</v>
      </c>
      <c r="C7042" s="14" t="s">
        <v>22</v>
      </c>
      <c r="D7042" s="14" t="s">
        <v>138</v>
      </c>
      <c r="E7042" s="14" t="s">
        <v>5</v>
      </c>
      <c r="F7042" s="15">
        <v>43061.0</v>
      </c>
      <c r="G7042" s="15">
        <v>43076.0</v>
      </c>
      <c r="H7042" s="14">
        <v>609.0</v>
      </c>
      <c r="I7042" s="12">
        <f>VLOOKUP(C7042, products!$A$1:$C$8, 3, FALSE)</f>
        <v>550</v>
      </c>
      <c r="J7042" s="12" t="str">
        <f>VLOOKUP(B7042,sales_teams!A:C,3)</f>
        <v>Central</v>
      </c>
      <c r="K7042" s="12" t="str">
        <f>VLOOKUP(B7042,sales_teams!A:C,2)</f>
        <v>Dustin Brinkmann</v>
      </c>
      <c r="L7042" s="12" t="str">
        <f>VLOOKUP(D7042,accounts!A:G,6)</f>
        <v>United States</v>
      </c>
      <c r="M7042" s="12" t="str">
        <f>VLOOKUP(D7042,accounts!A:B,2)</f>
        <v>retail</v>
      </c>
      <c r="N7042" s="12" t="str">
        <f t="shared" si="26"/>
        <v>Nov 2017</v>
      </c>
      <c r="O7042" s="12" t="str">
        <f t="shared" si="779"/>
        <v>Dec 2017</v>
      </c>
      <c r="P7042" s="12">
        <f>VLOOKUP(D7042,accounts!A:G,4)</f>
        <v>2261.05</v>
      </c>
      <c r="Q7042" s="12">
        <f t="shared" si="780"/>
        <v>30</v>
      </c>
    </row>
    <row r="7043">
      <c r="A7043" s="14" t="s">
        <v>7222</v>
      </c>
      <c r="B7043" s="14" t="s">
        <v>36</v>
      </c>
      <c r="C7043" s="14" t="s">
        <v>17</v>
      </c>
      <c r="D7043" s="14" t="s">
        <v>65</v>
      </c>
      <c r="E7043" s="14" t="s">
        <v>5</v>
      </c>
      <c r="F7043" s="15">
        <v>43061.0</v>
      </c>
      <c r="G7043" s="15">
        <v>43075.0</v>
      </c>
      <c r="H7043" s="14">
        <v>4492.0</v>
      </c>
      <c r="I7043" s="12">
        <f>VLOOKUP(C7043, products!$A$1:$C$8, 3, FALSE)</f>
        <v>4821</v>
      </c>
      <c r="J7043" s="12" t="str">
        <f>VLOOKUP(B7043,sales_teams!A:C,3)</f>
        <v>Central</v>
      </c>
      <c r="K7043" s="12" t="str">
        <f>VLOOKUP(B7043,sales_teams!A:C,2)</f>
        <v>Dustin Brinkmann</v>
      </c>
      <c r="L7043" s="12" t="str">
        <f>VLOOKUP(D7043,accounts!A:G,6)</f>
        <v>United States</v>
      </c>
      <c r="M7043" s="12" t="str">
        <f>VLOOKUP(D7043,accounts!A:B,2)</f>
        <v>technolgy</v>
      </c>
      <c r="N7043" s="12" t="str">
        <f t="shared" si="26"/>
        <v>Nov 2017</v>
      </c>
      <c r="O7043" s="12" t="str">
        <f t="shared" si="779"/>
        <v>Dec 2017</v>
      </c>
      <c r="P7043" s="12">
        <f>VLOOKUP(D7043,accounts!A:G,4)</f>
        <v>7708.38</v>
      </c>
      <c r="Q7043" s="12">
        <f t="shared" si="780"/>
        <v>30</v>
      </c>
    </row>
    <row r="7044">
      <c r="A7044" s="14" t="s">
        <v>7223</v>
      </c>
      <c r="B7044" s="14" t="s">
        <v>51</v>
      </c>
      <c r="C7044" s="14" t="s">
        <v>18</v>
      </c>
      <c r="D7044" s="14" t="s">
        <v>128</v>
      </c>
      <c r="E7044" s="14" t="s">
        <v>26</v>
      </c>
      <c r="F7044" s="15">
        <v>43061.0</v>
      </c>
      <c r="G7044" s="15">
        <v>43066.0</v>
      </c>
      <c r="H7044" s="14">
        <v>0.0</v>
      </c>
      <c r="I7044" s="12">
        <f>VLOOKUP(C7044, products!$A$1:$C$8, 3, FALSE)</f>
        <v>1096</v>
      </c>
      <c r="J7044" s="12" t="str">
        <f>VLOOKUP(B7044,sales_teams!A:C,3)</f>
        <v>West</v>
      </c>
      <c r="K7044" s="12" t="str">
        <f>VLOOKUP(B7044,sales_teams!A:C,2)</f>
        <v>Summer Sewald</v>
      </c>
      <c r="L7044" s="12" t="str">
        <f>VLOOKUP(D7044,accounts!A:G,6)</f>
        <v>United States</v>
      </c>
      <c r="M7044" s="12" t="str">
        <f>VLOOKUP(D7044,accounts!A:B,2)</f>
        <v>telecommunications</v>
      </c>
      <c r="N7044" s="12" t="str">
        <f t="shared" si="26"/>
        <v>Nov 2017</v>
      </c>
      <c r="O7044" s="12" t="str">
        <f t="shared" si="779"/>
        <v>Nov 2017</v>
      </c>
      <c r="P7044" s="12">
        <f>VLOOKUP(D7044,accounts!A:G,4)</f>
        <v>1188.42</v>
      </c>
      <c r="Q7044" s="12">
        <f t="shared" si="780"/>
        <v>0</v>
      </c>
    </row>
    <row r="7045">
      <c r="A7045" s="14" t="s">
        <v>7224</v>
      </c>
      <c r="B7045" s="14" t="s">
        <v>54</v>
      </c>
      <c r="C7045" s="14" t="s">
        <v>17</v>
      </c>
      <c r="D7045" s="14" t="s">
        <v>138</v>
      </c>
      <c r="E7045" s="14" t="s">
        <v>26</v>
      </c>
      <c r="F7045" s="15">
        <v>43061.0</v>
      </c>
      <c r="G7045" s="15">
        <v>43075.0</v>
      </c>
      <c r="H7045" s="14">
        <v>0.0</v>
      </c>
      <c r="I7045" s="12">
        <f>VLOOKUP(C7045, products!$A$1:$C$8, 3, FALSE)</f>
        <v>4821</v>
      </c>
      <c r="J7045" s="12" t="str">
        <f>VLOOKUP(B7045,sales_teams!A:C,3)</f>
        <v>West</v>
      </c>
      <c r="K7045" s="12" t="str">
        <f>VLOOKUP(B7045,sales_teams!A:C,2)</f>
        <v>Summer Sewald</v>
      </c>
      <c r="L7045" s="12" t="str">
        <f>VLOOKUP(D7045,accounts!A:G,6)</f>
        <v>United States</v>
      </c>
      <c r="M7045" s="12" t="str">
        <f>VLOOKUP(D7045,accounts!A:B,2)</f>
        <v>retail</v>
      </c>
      <c r="N7045" s="12" t="str">
        <f t="shared" si="26"/>
        <v>Nov 2017</v>
      </c>
      <c r="O7045" s="12" t="str">
        <f t="shared" si="779"/>
        <v>Dec 2017</v>
      </c>
      <c r="P7045" s="12">
        <f>VLOOKUP(D7045,accounts!A:G,4)</f>
        <v>2261.05</v>
      </c>
      <c r="Q7045" s="12">
        <f t="shared" si="780"/>
        <v>30</v>
      </c>
    </row>
    <row r="7046">
      <c r="A7046" s="14" t="s">
        <v>7225</v>
      </c>
      <c r="B7046" s="14" t="s">
        <v>59</v>
      </c>
      <c r="C7046" s="14" t="s">
        <v>19</v>
      </c>
      <c r="D7046" s="14" t="s">
        <v>64</v>
      </c>
      <c r="E7046" s="14" t="s">
        <v>5</v>
      </c>
      <c r="F7046" s="15">
        <v>43061.0</v>
      </c>
      <c r="G7046" s="15">
        <v>43074.0</v>
      </c>
      <c r="H7046" s="14">
        <v>47.0</v>
      </c>
      <c r="I7046" s="12">
        <f>VLOOKUP(C7046, products!$A$1:$C$8, 3, FALSE)</f>
        <v>55</v>
      </c>
      <c r="J7046" s="12" t="str">
        <f>VLOOKUP(B7046,sales_teams!A:C,3)</f>
        <v>West</v>
      </c>
      <c r="K7046" s="12" t="str">
        <f>VLOOKUP(B7046,sales_teams!A:C,2)</f>
        <v>Summer Sewald</v>
      </c>
      <c r="L7046" s="12" t="str">
        <f>VLOOKUP(D7046,accounts!A:G,6)</f>
        <v>United States</v>
      </c>
      <c r="M7046" s="12" t="str">
        <f>VLOOKUP(D7046,accounts!A:B,2)</f>
        <v>software</v>
      </c>
      <c r="N7046" s="12" t="str">
        <f t="shared" si="26"/>
        <v>Nov 2017</v>
      </c>
      <c r="O7046" s="12" t="str">
        <f t="shared" si="779"/>
        <v>Dec 2017</v>
      </c>
      <c r="P7046" s="12">
        <f>VLOOKUP(D7046,accounts!A:G,4)</f>
        <v>11698.03</v>
      </c>
      <c r="Q7046" s="12">
        <f t="shared" si="780"/>
        <v>30</v>
      </c>
    </row>
    <row r="7047">
      <c r="A7047" s="14" t="s">
        <v>7226</v>
      </c>
      <c r="B7047" s="14" t="s">
        <v>61</v>
      </c>
      <c r="C7047" s="14" t="s">
        <v>22</v>
      </c>
      <c r="D7047" s="14" t="s">
        <v>69</v>
      </c>
      <c r="E7047" s="14" t="s">
        <v>25</v>
      </c>
      <c r="F7047" s="15">
        <v>43061.0</v>
      </c>
      <c r="G7047" s="17"/>
      <c r="I7047" s="12">
        <f>VLOOKUP(C7047, products!$A$1:$C$8, 3, FALSE)</f>
        <v>550</v>
      </c>
      <c r="J7047" s="12" t="str">
        <f>VLOOKUP(B7047,sales_teams!A:C,3)</f>
        <v>West</v>
      </c>
      <c r="K7047" s="12" t="str">
        <f>VLOOKUP(B7047,sales_teams!A:C,2)</f>
        <v>Summer Sewald</v>
      </c>
      <c r="L7047" s="12" t="str">
        <f>VLOOKUP(D7047,accounts!A:G,6)</f>
        <v>United States</v>
      </c>
      <c r="M7047" s="12" t="str">
        <f>VLOOKUP(D7047,accounts!A:B,2)</f>
        <v>marketing</v>
      </c>
      <c r="N7047" s="12" t="str">
        <f t="shared" si="26"/>
        <v>Nov 2017</v>
      </c>
      <c r="P7047" s="12">
        <f>VLOOKUP(D7047,accounts!A:G,4)</f>
        <v>2952.73</v>
      </c>
    </row>
    <row r="7048">
      <c r="A7048" s="14" t="s">
        <v>7227</v>
      </c>
      <c r="B7048" s="14" t="s">
        <v>36</v>
      </c>
      <c r="C7048" s="14" t="s">
        <v>22</v>
      </c>
      <c r="D7048" s="14" t="s">
        <v>80</v>
      </c>
      <c r="E7048" s="14" t="s">
        <v>26</v>
      </c>
      <c r="F7048" s="15">
        <v>43062.0</v>
      </c>
      <c r="G7048" s="15">
        <v>43071.0</v>
      </c>
      <c r="H7048" s="14">
        <v>0.0</v>
      </c>
      <c r="I7048" s="12">
        <f>VLOOKUP(C7048, products!$A$1:$C$8, 3, FALSE)</f>
        <v>550</v>
      </c>
      <c r="J7048" s="12" t="str">
        <f>VLOOKUP(B7048,sales_teams!A:C,3)</f>
        <v>Central</v>
      </c>
      <c r="K7048" s="12" t="str">
        <f>VLOOKUP(B7048,sales_teams!A:C,2)</f>
        <v>Dustin Brinkmann</v>
      </c>
      <c r="L7048" s="12" t="str">
        <f>VLOOKUP(D7048,accounts!A:G,6)</f>
        <v>United States</v>
      </c>
      <c r="M7048" s="12" t="str">
        <f>VLOOKUP(D7048,accounts!A:B,2)</f>
        <v>technolgy</v>
      </c>
      <c r="N7048" s="12" t="str">
        <f t="shared" si="26"/>
        <v>Nov 2017</v>
      </c>
      <c r="O7048" s="12" t="str">
        <f>TEXT(G7048,"mmm yyy")</f>
        <v>Dec 2017</v>
      </c>
      <c r="P7048" s="12">
        <f>VLOOKUP(D7048,accounts!A:G,4)</f>
        <v>1712.68</v>
      </c>
      <c r="Q7048" s="12">
        <f>O7048-N7048</f>
        <v>30</v>
      </c>
    </row>
    <row r="7049">
      <c r="A7049" s="14" t="s">
        <v>7228</v>
      </c>
      <c r="B7049" s="14" t="s">
        <v>47</v>
      </c>
      <c r="C7049" s="14" t="s">
        <v>18</v>
      </c>
      <c r="D7049" s="14" t="s">
        <v>71</v>
      </c>
      <c r="E7049" s="14" t="s">
        <v>25</v>
      </c>
      <c r="F7049" s="15">
        <v>43062.0</v>
      </c>
      <c r="G7049" s="17"/>
      <c r="I7049" s="12">
        <f>VLOOKUP(C7049, products!$A$1:$C$8, 3, FALSE)</f>
        <v>1096</v>
      </c>
      <c r="J7049" s="12" t="str">
        <f>VLOOKUP(B7049,sales_teams!A:C,3)</f>
        <v>East</v>
      </c>
      <c r="K7049" s="12" t="str">
        <f>VLOOKUP(B7049,sales_teams!A:C,2)</f>
        <v>Rocco Neubert</v>
      </c>
      <c r="L7049" s="12" t="str">
        <f>VLOOKUP(D7049,accounts!A:G,6)</f>
        <v>United States</v>
      </c>
      <c r="M7049" s="12" t="str">
        <f>VLOOKUP(D7049,accounts!A:B,2)</f>
        <v>services</v>
      </c>
      <c r="N7049" s="12" t="str">
        <f t="shared" si="26"/>
        <v>Nov 2017</v>
      </c>
      <c r="P7049" s="12">
        <f>VLOOKUP(D7049,accounts!A:G,4)</f>
        <v>2041.73</v>
      </c>
    </row>
    <row r="7050">
      <c r="A7050" s="14" t="s">
        <v>7229</v>
      </c>
      <c r="B7050" s="14" t="s">
        <v>47</v>
      </c>
      <c r="C7050" s="14" t="s">
        <v>22</v>
      </c>
      <c r="D7050" s="14" t="s">
        <v>112</v>
      </c>
      <c r="E7050" s="14" t="s">
        <v>5</v>
      </c>
      <c r="F7050" s="15">
        <v>43062.0</v>
      </c>
      <c r="G7050" s="15">
        <v>43077.0</v>
      </c>
      <c r="H7050" s="14">
        <v>484.0</v>
      </c>
      <c r="I7050" s="12">
        <f>VLOOKUP(C7050, products!$A$1:$C$8, 3, FALSE)</f>
        <v>550</v>
      </c>
      <c r="J7050" s="12" t="str">
        <f>VLOOKUP(B7050,sales_teams!A:C,3)</f>
        <v>East</v>
      </c>
      <c r="K7050" s="12" t="str">
        <f>VLOOKUP(B7050,sales_teams!A:C,2)</f>
        <v>Rocco Neubert</v>
      </c>
      <c r="L7050" s="12" t="str">
        <f>VLOOKUP(D7050,accounts!A:G,6)</f>
        <v>United States</v>
      </c>
      <c r="M7050" s="12" t="str">
        <f>VLOOKUP(D7050,accounts!A:B,2)</f>
        <v>telecommunications</v>
      </c>
      <c r="N7050" s="12" t="str">
        <f t="shared" si="26"/>
        <v>Nov 2017</v>
      </c>
      <c r="O7050" s="12" t="str">
        <f t="shared" ref="O7050:O7053" si="781">TEXT(G7050,"mmm yyy")</f>
        <v>Dec 2017</v>
      </c>
      <c r="P7050" s="12">
        <f>VLOOKUP(D7050,accounts!A:G,4)</f>
        <v>1699.85</v>
      </c>
      <c r="Q7050" s="12">
        <f t="shared" ref="Q7050:Q7053" si="782">O7050-N7050</f>
        <v>30</v>
      </c>
    </row>
    <row r="7051">
      <c r="A7051" s="14" t="s">
        <v>7230</v>
      </c>
      <c r="B7051" s="14" t="s">
        <v>50</v>
      </c>
      <c r="C7051" s="14" t="s">
        <v>21</v>
      </c>
      <c r="D7051" s="14" t="s">
        <v>94</v>
      </c>
      <c r="E7051" s="14" t="s">
        <v>26</v>
      </c>
      <c r="F7051" s="15">
        <v>43062.0</v>
      </c>
      <c r="G7051" s="15">
        <v>43064.0</v>
      </c>
      <c r="H7051" s="14">
        <v>0.0</v>
      </c>
      <c r="I7051" s="12">
        <f>VLOOKUP(C7051, products!$A$1:$C$8, 3, FALSE)</f>
        <v>3393</v>
      </c>
      <c r="J7051" s="12" t="str">
        <f>VLOOKUP(B7051,sales_teams!A:C,3)</f>
        <v>West</v>
      </c>
      <c r="K7051" s="12" t="str">
        <f>VLOOKUP(B7051,sales_teams!A:C,2)</f>
        <v>Summer Sewald</v>
      </c>
      <c r="L7051" s="12" t="str">
        <f>VLOOKUP(D7051,accounts!A:G,6)</f>
        <v>United States</v>
      </c>
      <c r="M7051" s="12" t="str">
        <f>VLOOKUP(D7051,accounts!A:B,2)</f>
        <v>medical</v>
      </c>
      <c r="N7051" s="12" t="str">
        <f t="shared" si="26"/>
        <v>Nov 2017</v>
      </c>
      <c r="O7051" s="12" t="str">
        <f t="shared" si="781"/>
        <v>Nov 2017</v>
      </c>
      <c r="P7051" s="12">
        <f>VLOOKUP(D7051,accounts!A:G,4)</f>
        <v>3922.42</v>
      </c>
      <c r="Q7051" s="12">
        <f t="shared" si="782"/>
        <v>0</v>
      </c>
    </row>
    <row r="7052">
      <c r="A7052" s="14" t="s">
        <v>7231</v>
      </c>
      <c r="B7052" s="14" t="s">
        <v>53</v>
      </c>
      <c r="C7052" s="14" t="s">
        <v>19</v>
      </c>
      <c r="D7052" s="14" t="s">
        <v>126</v>
      </c>
      <c r="E7052" s="14" t="s">
        <v>26</v>
      </c>
      <c r="F7052" s="15">
        <v>43062.0</v>
      </c>
      <c r="G7052" s="15">
        <v>43067.0</v>
      </c>
      <c r="H7052" s="14">
        <v>0.0</v>
      </c>
      <c r="I7052" s="12">
        <f>VLOOKUP(C7052, products!$A$1:$C$8, 3, FALSE)</f>
        <v>55</v>
      </c>
      <c r="J7052" s="12" t="str">
        <f>VLOOKUP(B7052,sales_teams!A:C,3)</f>
        <v>West</v>
      </c>
      <c r="K7052" s="12" t="str">
        <f>VLOOKUP(B7052,sales_teams!A:C,2)</f>
        <v>Summer Sewald</v>
      </c>
      <c r="L7052" s="12" t="str">
        <f>VLOOKUP(D7052,accounts!A:G,6)</f>
        <v>United States</v>
      </c>
      <c r="M7052" s="12" t="str">
        <f>VLOOKUP(D7052,accounts!A:B,2)</f>
        <v>retail</v>
      </c>
      <c r="N7052" s="12" t="str">
        <f t="shared" si="26"/>
        <v>Nov 2017</v>
      </c>
      <c r="O7052" s="12" t="str">
        <f t="shared" si="781"/>
        <v>Nov 2017</v>
      </c>
      <c r="P7052" s="12">
        <f>VLOOKUP(D7052,accounts!A:G,4)</f>
        <v>332.43</v>
      </c>
      <c r="Q7052" s="12">
        <f t="shared" si="782"/>
        <v>0</v>
      </c>
    </row>
    <row r="7053">
      <c r="A7053" s="14" t="s">
        <v>7232</v>
      </c>
      <c r="B7053" s="14" t="s">
        <v>55</v>
      </c>
      <c r="C7053" s="14" t="s">
        <v>19</v>
      </c>
      <c r="D7053" s="14" t="s">
        <v>135</v>
      </c>
      <c r="E7053" s="14" t="s">
        <v>5</v>
      </c>
      <c r="F7053" s="15">
        <v>43062.0</v>
      </c>
      <c r="G7053" s="15">
        <v>43076.0</v>
      </c>
      <c r="H7053" s="14">
        <v>49.0</v>
      </c>
      <c r="I7053" s="12">
        <f>VLOOKUP(C7053, products!$A$1:$C$8, 3, FALSE)</f>
        <v>55</v>
      </c>
      <c r="J7053" s="12" t="str">
        <f>VLOOKUP(B7053,sales_teams!A:C,3)</f>
        <v>West</v>
      </c>
      <c r="K7053" s="12" t="str">
        <f>VLOOKUP(B7053,sales_teams!A:C,2)</f>
        <v>Summer Sewald</v>
      </c>
      <c r="L7053" s="12" t="str">
        <f>VLOOKUP(D7053,accounts!A:G,6)</f>
        <v>United States</v>
      </c>
      <c r="M7053" s="12" t="str">
        <f>VLOOKUP(D7053,accounts!A:B,2)</f>
        <v>software</v>
      </c>
      <c r="N7053" s="12" t="str">
        <f t="shared" si="26"/>
        <v>Nov 2017</v>
      </c>
      <c r="O7053" s="12" t="str">
        <f t="shared" si="781"/>
        <v>Dec 2017</v>
      </c>
      <c r="P7053" s="12">
        <f>VLOOKUP(D7053,accounts!A:G,4)</f>
        <v>98.79</v>
      </c>
      <c r="Q7053" s="12">
        <f t="shared" si="782"/>
        <v>30</v>
      </c>
    </row>
    <row r="7054">
      <c r="A7054" s="14" t="s">
        <v>7233</v>
      </c>
      <c r="B7054" s="14" t="s">
        <v>59</v>
      </c>
      <c r="C7054" s="14" t="s">
        <v>19</v>
      </c>
      <c r="D7054" s="14" t="s">
        <v>64</v>
      </c>
      <c r="E7054" s="14" t="s">
        <v>25</v>
      </c>
      <c r="F7054" s="15">
        <v>43062.0</v>
      </c>
      <c r="G7054" s="17"/>
      <c r="I7054" s="12">
        <f>VLOOKUP(C7054, products!$A$1:$C$8, 3, FALSE)</f>
        <v>55</v>
      </c>
      <c r="J7054" s="12" t="str">
        <f>VLOOKUP(B7054,sales_teams!A:C,3)</f>
        <v>West</v>
      </c>
      <c r="K7054" s="12" t="str">
        <f>VLOOKUP(B7054,sales_teams!A:C,2)</f>
        <v>Summer Sewald</v>
      </c>
      <c r="L7054" s="12" t="str">
        <f>VLOOKUP(D7054,accounts!A:G,6)</f>
        <v>United States</v>
      </c>
      <c r="M7054" s="12" t="str">
        <f>VLOOKUP(D7054,accounts!A:B,2)</f>
        <v>software</v>
      </c>
      <c r="N7054" s="12" t="str">
        <f t="shared" si="26"/>
        <v>Nov 2017</v>
      </c>
      <c r="P7054" s="12">
        <f>VLOOKUP(D7054,accounts!A:G,4)</f>
        <v>11698.03</v>
      </c>
    </row>
    <row r="7055">
      <c r="A7055" s="14" t="s">
        <v>7234</v>
      </c>
      <c r="B7055" s="14" t="s">
        <v>34</v>
      </c>
      <c r="C7055" s="14" t="s">
        <v>18</v>
      </c>
      <c r="D7055" s="14" t="s">
        <v>96</v>
      </c>
      <c r="E7055" s="14" t="s">
        <v>5</v>
      </c>
      <c r="F7055" s="15">
        <v>43063.0</v>
      </c>
      <c r="G7055" s="15">
        <v>43074.0</v>
      </c>
      <c r="H7055" s="14">
        <v>927.0</v>
      </c>
      <c r="I7055" s="12">
        <f>VLOOKUP(C7055, products!$A$1:$C$8, 3, FALSE)</f>
        <v>1096</v>
      </c>
      <c r="J7055" s="12" t="str">
        <f>VLOOKUP(B7055,sales_teams!A:C,3)</f>
        <v>Central</v>
      </c>
      <c r="K7055" s="12" t="str">
        <f>VLOOKUP(B7055,sales_teams!A:C,2)</f>
        <v>Dustin Brinkmann</v>
      </c>
      <c r="L7055" s="12" t="str">
        <f>VLOOKUP(D7055,accounts!A:G,6)</f>
        <v>Japan</v>
      </c>
      <c r="M7055" s="12" t="str">
        <f>VLOOKUP(D7055,accounts!A:B,2)</f>
        <v>retail</v>
      </c>
      <c r="N7055" s="12" t="str">
        <f t="shared" si="26"/>
        <v>Nov 2017</v>
      </c>
      <c r="O7055" s="12" t="str">
        <f t="shared" ref="O7055:O7060" si="783">TEXT(G7055,"mmm yyy")</f>
        <v>Dec 2017</v>
      </c>
      <c r="P7055" s="12">
        <f>VLOOKUP(D7055,accounts!A:G,4)</f>
        <v>5158.71</v>
      </c>
      <c r="Q7055" s="12">
        <f t="shared" ref="Q7055:Q7060" si="784">O7055-N7055</f>
        <v>30</v>
      </c>
    </row>
    <row r="7056">
      <c r="A7056" s="14" t="s">
        <v>7235</v>
      </c>
      <c r="B7056" s="14" t="s">
        <v>37</v>
      </c>
      <c r="C7056" s="14" t="s">
        <v>17</v>
      </c>
      <c r="D7056" s="14" t="s">
        <v>114</v>
      </c>
      <c r="E7056" s="14" t="s">
        <v>5</v>
      </c>
      <c r="F7056" s="15">
        <v>43063.0</v>
      </c>
      <c r="G7056" s="15">
        <v>43078.0</v>
      </c>
      <c r="H7056" s="14">
        <v>4445.0</v>
      </c>
      <c r="I7056" s="12">
        <f>VLOOKUP(C7056, products!$A$1:$C$8, 3, FALSE)</f>
        <v>4821</v>
      </c>
      <c r="J7056" s="12" t="str">
        <f>VLOOKUP(B7056,sales_teams!A:C,3)</f>
        <v>East</v>
      </c>
      <c r="K7056" s="12" t="str">
        <f>VLOOKUP(B7056,sales_teams!A:C,2)</f>
        <v>Rocco Neubert</v>
      </c>
      <c r="L7056" s="12" t="str">
        <f>VLOOKUP(D7056,accounts!A:G,6)</f>
        <v>United States</v>
      </c>
      <c r="M7056" s="12" t="str">
        <f>VLOOKUP(D7056,accounts!A:B,2)</f>
        <v>technolgy</v>
      </c>
      <c r="N7056" s="12" t="str">
        <f t="shared" si="26"/>
        <v>Nov 2017</v>
      </c>
      <c r="O7056" s="12" t="str">
        <f t="shared" si="783"/>
        <v>Dec 2017</v>
      </c>
      <c r="P7056" s="12">
        <f>VLOOKUP(D7056,accounts!A:G,4)</f>
        <v>1100.04</v>
      </c>
      <c r="Q7056" s="12">
        <f t="shared" si="784"/>
        <v>30</v>
      </c>
    </row>
    <row r="7057">
      <c r="A7057" s="14" t="s">
        <v>7236</v>
      </c>
      <c r="B7057" s="14" t="s">
        <v>38</v>
      </c>
      <c r="C7057" s="14" t="s">
        <v>17</v>
      </c>
      <c r="D7057" s="14" t="s">
        <v>84</v>
      </c>
      <c r="E7057" s="14" t="s">
        <v>5</v>
      </c>
      <c r="F7057" s="15">
        <v>43063.0</v>
      </c>
      <c r="G7057" s="15">
        <v>43073.0</v>
      </c>
      <c r="H7057" s="14">
        <v>5110.0</v>
      </c>
      <c r="I7057" s="12">
        <f>VLOOKUP(C7057, products!$A$1:$C$8, 3, FALSE)</f>
        <v>4821</v>
      </c>
      <c r="J7057" s="12" t="str">
        <f>VLOOKUP(B7057,sales_teams!A:C,3)</f>
        <v>East</v>
      </c>
      <c r="K7057" s="12" t="str">
        <f>VLOOKUP(B7057,sales_teams!A:C,2)</f>
        <v>Rocco Neubert</v>
      </c>
      <c r="L7057" s="12" t="str">
        <f>VLOOKUP(D7057,accounts!A:G,6)</f>
        <v>United States</v>
      </c>
      <c r="M7057" s="12" t="str">
        <f>VLOOKUP(D7057,accounts!A:B,2)</f>
        <v>software</v>
      </c>
      <c r="N7057" s="12" t="str">
        <f t="shared" si="26"/>
        <v>Nov 2017</v>
      </c>
      <c r="O7057" s="12" t="str">
        <f t="shared" si="783"/>
        <v>Dec 2017</v>
      </c>
      <c r="P7057" s="12">
        <f>VLOOKUP(D7057,accounts!A:G,4)</f>
        <v>2714.9</v>
      </c>
      <c r="Q7057" s="12">
        <f t="shared" si="784"/>
        <v>30</v>
      </c>
    </row>
    <row r="7058">
      <c r="A7058" s="14" t="s">
        <v>7237</v>
      </c>
      <c r="B7058" s="14" t="s">
        <v>40</v>
      </c>
      <c r="C7058" s="14" t="s">
        <v>19</v>
      </c>
      <c r="D7058" s="14" t="s">
        <v>124</v>
      </c>
      <c r="E7058" s="14" t="s">
        <v>5</v>
      </c>
      <c r="F7058" s="15">
        <v>43063.0</v>
      </c>
      <c r="G7058" s="15">
        <v>43087.0</v>
      </c>
      <c r="H7058" s="14">
        <v>62.0</v>
      </c>
      <c r="I7058" s="12">
        <f>VLOOKUP(C7058, products!$A$1:$C$8, 3, FALSE)</f>
        <v>55</v>
      </c>
      <c r="J7058" s="12" t="str">
        <f>VLOOKUP(B7058,sales_teams!A:C,3)</f>
        <v>East</v>
      </c>
      <c r="K7058" s="12" t="str">
        <f>VLOOKUP(B7058,sales_teams!A:C,2)</f>
        <v>Rocco Neubert</v>
      </c>
      <c r="L7058" s="12" t="str">
        <f>VLOOKUP(D7058,accounts!A:G,6)</f>
        <v>United States</v>
      </c>
      <c r="M7058" s="12" t="str">
        <f>VLOOKUP(D7058,accounts!A:B,2)</f>
        <v>retail</v>
      </c>
      <c r="N7058" s="12" t="str">
        <f t="shared" si="26"/>
        <v>Nov 2017</v>
      </c>
      <c r="O7058" s="12" t="str">
        <f t="shared" si="783"/>
        <v>Dec 2017</v>
      </c>
      <c r="P7058" s="12">
        <f>VLOOKUP(D7058,accounts!A:G,4)</f>
        <v>497.11</v>
      </c>
      <c r="Q7058" s="12">
        <f t="shared" si="784"/>
        <v>30</v>
      </c>
    </row>
    <row r="7059">
      <c r="A7059" s="14" t="s">
        <v>7238</v>
      </c>
      <c r="B7059" s="14" t="s">
        <v>44</v>
      </c>
      <c r="C7059" s="14" t="s">
        <v>18</v>
      </c>
      <c r="D7059" s="14" t="s">
        <v>65</v>
      </c>
      <c r="E7059" s="14" t="s">
        <v>5</v>
      </c>
      <c r="F7059" s="15">
        <v>43063.0</v>
      </c>
      <c r="G7059" s="15">
        <v>43080.0</v>
      </c>
      <c r="H7059" s="14">
        <v>1049.0</v>
      </c>
      <c r="I7059" s="12">
        <f>VLOOKUP(C7059, products!$A$1:$C$8, 3, FALSE)</f>
        <v>1096</v>
      </c>
      <c r="J7059" s="12" t="str">
        <f>VLOOKUP(B7059,sales_teams!A:C,3)</f>
        <v>East</v>
      </c>
      <c r="K7059" s="12" t="str">
        <f>VLOOKUP(B7059,sales_teams!A:C,2)</f>
        <v>Rocco Neubert</v>
      </c>
      <c r="L7059" s="12" t="str">
        <f>VLOOKUP(D7059,accounts!A:G,6)</f>
        <v>United States</v>
      </c>
      <c r="M7059" s="12" t="str">
        <f>VLOOKUP(D7059,accounts!A:B,2)</f>
        <v>technolgy</v>
      </c>
      <c r="N7059" s="12" t="str">
        <f t="shared" si="26"/>
        <v>Nov 2017</v>
      </c>
      <c r="O7059" s="12" t="str">
        <f t="shared" si="783"/>
        <v>Dec 2017</v>
      </c>
      <c r="P7059" s="12">
        <f>VLOOKUP(D7059,accounts!A:G,4)</f>
        <v>7708.38</v>
      </c>
      <c r="Q7059" s="12">
        <f t="shared" si="784"/>
        <v>30</v>
      </c>
    </row>
    <row r="7060">
      <c r="A7060" s="14" t="s">
        <v>7239</v>
      </c>
      <c r="B7060" s="14" t="s">
        <v>46</v>
      </c>
      <c r="C7060" s="14" t="s">
        <v>18</v>
      </c>
      <c r="D7060" s="14" t="s">
        <v>85</v>
      </c>
      <c r="E7060" s="14" t="s">
        <v>5</v>
      </c>
      <c r="F7060" s="15">
        <v>43063.0</v>
      </c>
      <c r="G7060" s="15">
        <v>43074.0</v>
      </c>
      <c r="H7060" s="14">
        <v>885.0</v>
      </c>
      <c r="I7060" s="12">
        <f>VLOOKUP(C7060, products!$A$1:$C$8, 3, FALSE)</f>
        <v>1096</v>
      </c>
      <c r="J7060" s="12" t="str">
        <f>VLOOKUP(B7060,sales_teams!A:C,3)</f>
        <v>East</v>
      </c>
      <c r="K7060" s="12" t="str">
        <f>VLOOKUP(B7060,sales_teams!A:C,2)</f>
        <v>Rocco Neubert</v>
      </c>
      <c r="L7060" s="12" t="str">
        <f>VLOOKUP(D7060,accounts!A:G,6)</f>
        <v>United States</v>
      </c>
      <c r="M7060" s="12" t="str">
        <f>VLOOKUP(D7060,accounts!A:B,2)</f>
        <v>medical</v>
      </c>
      <c r="N7060" s="12" t="str">
        <f t="shared" si="26"/>
        <v>Nov 2017</v>
      </c>
      <c r="O7060" s="12" t="str">
        <f t="shared" si="783"/>
        <v>Dec 2017</v>
      </c>
      <c r="P7060" s="12">
        <f>VLOOKUP(D7060,accounts!A:G,4)</f>
        <v>2741.37</v>
      </c>
      <c r="Q7060" s="12">
        <f t="shared" si="784"/>
        <v>30</v>
      </c>
    </row>
    <row r="7061">
      <c r="A7061" s="14" t="s">
        <v>7240</v>
      </c>
      <c r="B7061" s="14" t="s">
        <v>47</v>
      </c>
      <c r="C7061" s="14" t="s">
        <v>17</v>
      </c>
      <c r="D7061" s="14" t="s">
        <v>130</v>
      </c>
      <c r="E7061" s="14" t="s">
        <v>25</v>
      </c>
      <c r="F7061" s="15">
        <v>43063.0</v>
      </c>
      <c r="G7061" s="17"/>
      <c r="I7061" s="12">
        <f>VLOOKUP(C7061, products!$A$1:$C$8, 3, FALSE)</f>
        <v>4821</v>
      </c>
      <c r="J7061" s="12" t="str">
        <f>VLOOKUP(B7061,sales_teams!A:C,3)</f>
        <v>East</v>
      </c>
      <c r="K7061" s="12" t="str">
        <f>VLOOKUP(B7061,sales_teams!A:C,2)</f>
        <v>Rocco Neubert</v>
      </c>
      <c r="L7061" s="12" t="str">
        <f>VLOOKUP(D7061,accounts!A:G,6)</f>
        <v>Germany</v>
      </c>
      <c r="M7061" s="12" t="str">
        <f>VLOOKUP(D7061,accounts!A:B,2)</f>
        <v>services</v>
      </c>
      <c r="N7061" s="12" t="str">
        <f t="shared" si="26"/>
        <v>Nov 2017</v>
      </c>
      <c r="P7061" s="12">
        <f>VLOOKUP(D7061,accounts!A:G,4)</f>
        <v>1012.72</v>
      </c>
    </row>
    <row r="7062">
      <c r="A7062" s="14" t="s">
        <v>7241</v>
      </c>
      <c r="B7062" s="14" t="s">
        <v>49</v>
      </c>
      <c r="C7062" s="14" t="s">
        <v>21</v>
      </c>
      <c r="D7062" s="14" t="s">
        <v>148</v>
      </c>
      <c r="E7062" s="14" t="s">
        <v>26</v>
      </c>
      <c r="F7062" s="15">
        <v>43063.0</v>
      </c>
      <c r="G7062" s="15">
        <v>43068.0</v>
      </c>
      <c r="H7062" s="14">
        <v>0.0</v>
      </c>
      <c r="I7062" s="12">
        <f>VLOOKUP(C7062, products!$A$1:$C$8, 3, FALSE)</f>
        <v>3393</v>
      </c>
      <c r="J7062" s="12" t="str">
        <f>VLOOKUP(B7062,sales_teams!A:C,3)</f>
        <v>West</v>
      </c>
      <c r="K7062" s="12" t="str">
        <f>VLOOKUP(B7062,sales_teams!A:C,2)</f>
        <v>Summer Sewald</v>
      </c>
      <c r="L7062" s="12" t="str">
        <f>VLOOKUP(D7062,accounts!A:G,6)</f>
        <v>United States</v>
      </c>
      <c r="M7062" s="12" t="str">
        <f>VLOOKUP(D7062,accounts!A:B,2)</f>
        <v>finance</v>
      </c>
      <c r="N7062" s="12" t="str">
        <f t="shared" si="26"/>
        <v>Nov 2017</v>
      </c>
      <c r="O7062" s="12" t="str">
        <f t="shared" ref="O7062:O7085" si="785">TEXT(G7062,"mmm yyy")</f>
        <v>Nov 2017</v>
      </c>
      <c r="P7062" s="12">
        <f>VLOOKUP(D7062,accounts!A:G,4)</f>
        <v>52.5</v>
      </c>
      <c r="Q7062" s="12">
        <f t="shared" ref="Q7062:Q7085" si="786">O7062-N7062</f>
        <v>0</v>
      </c>
    </row>
    <row r="7063">
      <c r="A7063" s="14" t="s">
        <v>7242</v>
      </c>
      <c r="B7063" s="14" t="s">
        <v>59</v>
      </c>
      <c r="C7063" s="14" t="s">
        <v>21</v>
      </c>
      <c r="D7063" s="14" t="s">
        <v>88</v>
      </c>
      <c r="E7063" s="14" t="s">
        <v>5</v>
      </c>
      <c r="F7063" s="15">
        <v>43063.0</v>
      </c>
      <c r="G7063" s="15">
        <v>43074.0</v>
      </c>
      <c r="H7063" s="14">
        <v>3612.0</v>
      </c>
      <c r="I7063" s="12">
        <f>VLOOKUP(C7063, products!$A$1:$C$8, 3, FALSE)</f>
        <v>3393</v>
      </c>
      <c r="J7063" s="12" t="str">
        <f>VLOOKUP(B7063,sales_teams!A:C,3)</f>
        <v>West</v>
      </c>
      <c r="K7063" s="12" t="str">
        <f>VLOOKUP(B7063,sales_teams!A:C,2)</f>
        <v>Summer Sewald</v>
      </c>
      <c r="L7063" s="12" t="str">
        <f>VLOOKUP(D7063,accounts!A:G,6)</f>
        <v>United States</v>
      </c>
      <c r="M7063" s="12" t="str">
        <f>VLOOKUP(D7063,accounts!A:B,2)</f>
        <v>retail</v>
      </c>
      <c r="N7063" s="12" t="str">
        <f t="shared" si="26"/>
        <v>Nov 2017</v>
      </c>
      <c r="O7063" s="12" t="str">
        <f t="shared" si="785"/>
        <v>Dec 2017</v>
      </c>
      <c r="P7063" s="12">
        <f>VLOOKUP(D7063,accounts!A:G,4)</f>
        <v>2520.83</v>
      </c>
      <c r="Q7063" s="12">
        <f t="shared" si="786"/>
        <v>30</v>
      </c>
    </row>
    <row r="7064">
      <c r="A7064" s="14" t="s">
        <v>7243</v>
      </c>
      <c r="B7064" s="14" t="s">
        <v>60</v>
      </c>
      <c r="C7064" s="14" t="s">
        <v>17</v>
      </c>
      <c r="D7064" s="14" t="s">
        <v>125</v>
      </c>
      <c r="E7064" s="14" t="s">
        <v>5</v>
      </c>
      <c r="F7064" s="15">
        <v>43063.0</v>
      </c>
      <c r="G7064" s="15">
        <v>43068.0</v>
      </c>
      <c r="H7064" s="14">
        <v>5106.0</v>
      </c>
      <c r="I7064" s="12">
        <f>VLOOKUP(C7064, products!$A$1:$C$8, 3, FALSE)</f>
        <v>4821</v>
      </c>
      <c r="J7064" s="12" t="str">
        <f>VLOOKUP(B7064,sales_teams!A:C,3)</f>
        <v>West</v>
      </c>
      <c r="K7064" s="12" t="str">
        <f>VLOOKUP(B7064,sales_teams!A:C,2)</f>
        <v>Summer Sewald</v>
      </c>
      <c r="L7064" s="12" t="str">
        <f>VLOOKUP(D7064,accounts!A:G,6)</f>
        <v>China</v>
      </c>
      <c r="M7064" s="12" t="str">
        <f>VLOOKUP(D7064,accounts!A:B,2)</f>
        <v>technolgy</v>
      </c>
      <c r="N7064" s="12" t="str">
        <f t="shared" si="26"/>
        <v>Nov 2017</v>
      </c>
      <c r="O7064" s="12" t="str">
        <f t="shared" si="785"/>
        <v>Nov 2017</v>
      </c>
      <c r="P7064" s="12">
        <f>VLOOKUP(D7064,accounts!A:G,4)</f>
        <v>40.79</v>
      </c>
      <c r="Q7064" s="12">
        <f t="shared" si="786"/>
        <v>0</v>
      </c>
    </row>
    <row r="7065">
      <c r="A7065" s="14" t="s">
        <v>7244</v>
      </c>
      <c r="B7065" s="14" t="s">
        <v>32</v>
      </c>
      <c r="C7065" s="14" t="s">
        <v>21</v>
      </c>
      <c r="D7065" s="14" t="s">
        <v>104</v>
      </c>
      <c r="E7065" s="14" t="s">
        <v>5</v>
      </c>
      <c r="F7065" s="15">
        <v>43064.0</v>
      </c>
      <c r="G7065" s="15">
        <v>43097.0</v>
      </c>
      <c r="H7065" s="14">
        <v>2477.0</v>
      </c>
      <c r="I7065" s="12">
        <f>VLOOKUP(C7065, products!$A$1:$C$8, 3, FALSE)</f>
        <v>3393</v>
      </c>
      <c r="J7065" s="12" t="str">
        <f>VLOOKUP(B7065,sales_teams!A:C,3)</f>
        <v>Central</v>
      </c>
      <c r="K7065" s="12" t="str">
        <f>VLOOKUP(B7065,sales_teams!A:C,2)</f>
        <v>Dustin Brinkmann</v>
      </c>
      <c r="L7065" s="12" t="str">
        <f>VLOOKUP(D7065,accounts!A:G,6)</f>
        <v>Italy</v>
      </c>
      <c r="M7065" s="12" t="str">
        <f>VLOOKUP(D7065,accounts!A:B,2)</f>
        <v>retail</v>
      </c>
      <c r="N7065" s="12" t="str">
        <f t="shared" si="26"/>
        <v>Nov 2017</v>
      </c>
      <c r="O7065" s="12" t="str">
        <f t="shared" si="785"/>
        <v>Dec 2017</v>
      </c>
      <c r="P7065" s="12">
        <f>VLOOKUP(D7065,accounts!A:G,4)</f>
        <v>894.33</v>
      </c>
      <c r="Q7065" s="12">
        <f t="shared" si="786"/>
        <v>30</v>
      </c>
    </row>
    <row r="7066">
      <c r="A7066" s="14" t="s">
        <v>7245</v>
      </c>
      <c r="B7066" s="14" t="s">
        <v>34</v>
      </c>
      <c r="C7066" s="14" t="s">
        <v>19</v>
      </c>
      <c r="D7066" s="14" t="s">
        <v>80</v>
      </c>
      <c r="E7066" s="14" t="s">
        <v>26</v>
      </c>
      <c r="F7066" s="15">
        <v>43064.0</v>
      </c>
      <c r="G7066" s="15">
        <v>43079.0</v>
      </c>
      <c r="H7066" s="14">
        <v>0.0</v>
      </c>
      <c r="I7066" s="12">
        <f>VLOOKUP(C7066, products!$A$1:$C$8, 3, FALSE)</f>
        <v>55</v>
      </c>
      <c r="J7066" s="12" t="str">
        <f>VLOOKUP(B7066,sales_teams!A:C,3)</f>
        <v>Central</v>
      </c>
      <c r="K7066" s="12" t="str">
        <f>VLOOKUP(B7066,sales_teams!A:C,2)</f>
        <v>Dustin Brinkmann</v>
      </c>
      <c r="L7066" s="12" t="str">
        <f>VLOOKUP(D7066,accounts!A:G,6)</f>
        <v>United States</v>
      </c>
      <c r="M7066" s="12" t="str">
        <f>VLOOKUP(D7066,accounts!A:B,2)</f>
        <v>technolgy</v>
      </c>
      <c r="N7066" s="12" t="str">
        <f t="shared" si="26"/>
        <v>Nov 2017</v>
      </c>
      <c r="O7066" s="12" t="str">
        <f t="shared" si="785"/>
        <v>Dec 2017</v>
      </c>
      <c r="P7066" s="12">
        <f>VLOOKUP(D7066,accounts!A:G,4)</f>
        <v>1712.68</v>
      </c>
      <c r="Q7066" s="12">
        <f t="shared" si="786"/>
        <v>30</v>
      </c>
    </row>
    <row r="7067">
      <c r="A7067" s="14" t="s">
        <v>7246</v>
      </c>
      <c r="B7067" s="14" t="s">
        <v>38</v>
      </c>
      <c r="C7067" s="14" t="s">
        <v>22</v>
      </c>
      <c r="D7067" s="14" t="s">
        <v>71</v>
      </c>
      <c r="E7067" s="14" t="s">
        <v>5</v>
      </c>
      <c r="F7067" s="15">
        <v>43064.0</v>
      </c>
      <c r="G7067" s="15">
        <v>43080.0</v>
      </c>
      <c r="H7067" s="14">
        <v>537.0</v>
      </c>
      <c r="I7067" s="12">
        <f>VLOOKUP(C7067, products!$A$1:$C$8, 3, FALSE)</f>
        <v>550</v>
      </c>
      <c r="J7067" s="12" t="str">
        <f>VLOOKUP(B7067,sales_teams!A:C,3)</f>
        <v>East</v>
      </c>
      <c r="K7067" s="12" t="str">
        <f>VLOOKUP(B7067,sales_teams!A:C,2)</f>
        <v>Rocco Neubert</v>
      </c>
      <c r="L7067" s="12" t="str">
        <f>VLOOKUP(D7067,accounts!A:G,6)</f>
        <v>United States</v>
      </c>
      <c r="M7067" s="12" t="str">
        <f>VLOOKUP(D7067,accounts!A:B,2)</f>
        <v>services</v>
      </c>
      <c r="N7067" s="12" t="str">
        <f t="shared" si="26"/>
        <v>Nov 2017</v>
      </c>
      <c r="O7067" s="12" t="str">
        <f t="shared" si="785"/>
        <v>Dec 2017</v>
      </c>
      <c r="P7067" s="12">
        <f>VLOOKUP(D7067,accounts!A:G,4)</f>
        <v>2041.73</v>
      </c>
      <c r="Q7067" s="12">
        <f t="shared" si="786"/>
        <v>30</v>
      </c>
    </row>
    <row r="7068">
      <c r="A7068" s="14" t="s">
        <v>7247</v>
      </c>
      <c r="B7068" s="14" t="s">
        <v>44</v>
      </c>
      <c r="C7068" s="14" t="s">
        <v>20</v>
      </c>
      <c r="D7068" s="14" t="s">
        <v>99</v>
      </c>
      <c r="E7068" s="14" t="s">
        <v>5</v>
      </c>
      <c r="F7068" s="15">
        <v>43064.0</v>
      </c>
      <c r="G7068" s="15">
        <v>43079.0</v>
      </c>
      <c r="H7068" s="14">
        <v>5547.0</v>
      </c>
      <c r="I7068" s="12">
        <f>VLOOKUP(C7068, products!$A$1:$C$8, 3, FALSE)</f>
        <v>5482</v>
      </c>
      <c r="J7068" s="12" t="str">
        <f>VLOOKUP(B7068,sales_teams!A:C,3)</f>
        <v>East</v>
      </c>
      <c r="K7068" s="12" t="str">
        <f>VLOOKUP(B7068,sales_teams!A:C,2)</f>
        <v>Rocco Neubert</v>
      </c>
      <c r="L7068" s="12" t="str">
        <f>VLOOKUP(D7068,accounts!A:G,6)</f>
        <v>United States</v>
      </c>
      <c r="M7068" s="12" t="str">
        <f>VLOOKUP(D7068,accounts!A:B,2)</f>
        <v>services</v>
      </c>
      <c r="N7068" s="12" t="str">
        <f t="shared" si="26"/>
        <v>Nov 2017</v>
      </c>
      <c r="O7068" s="12" t="str">
        <f t="shared" si="785"/>
        <v>Dec 2017</v>
      </c>
      <c r="P7068" s="12">
        <f>VLOOKUP(D7068,accounts!A:G,4)</f>
        <v>792.46</v>
      </c>
      <c r="Q7068" s="12">
        <f t="shared" si="786"/>
        <v>30</v>
      </c>
    </row>
    <row r="7069">
      <c r="A7069" s="14" t="s">
        <v>7248</v>
      </c>
      <c r="B7069" s="14" t="s">
        <v>52</v>
      </c>
      <c r="C7069" s="14" t="s">
        <v>18</v>
      </c>
      <c r="D7069" s="14" t="s">
        <v>140</v>
      </c>
      <c r="E7069" s="14" t="s">
        <v>5</v>
      </c>
      <c r="F7069" s="15">
        <v>43064.0</v>
      </c>
      <c r="G7069" s="15">
        <v>43068.0</v>
      </c>
      <c r="H7069" s="14">
        <v>1001.0</v>
      </c>
      <c r="I7069" s="12">
        <f>VLOOKUP(C7069, products!$A$1:$C$8, 3, FALSE)</f>
        <v>1096</v>
      </c>
      <c r="J7069" s="12" t="str">
        <f>VLOOKUP(B7069,sales_teams!A:C,3)</f>
        <v>West</v>
      </c>
      <c r="K7069" s="12" t="str">
        <f>VLOOKUP(B7069,sales_teams!A:C,2)</f>
        <v>Summer Sewald</v>
      </c>
      <c r="L7069" s="12" t="str">
        <f>VLOOKUP(D7069,accounts!A:G,6)</f>
        <v>United States</v>
      </c>
      <c r="M7069" s="12" t="str">
        <f>VLOOKUP(D7069,accounts!A:B,2)</f>
        <v>marketing</v>
      </c>
      <c r="N7069" s="12" t="str">
        <f t="shared" si="26"/>
        <v>Nov 2017</v>
      </c>
      <c r="O7069" s="12" t="str">
        <f t="shared" si="785"/>
        <v>Nov 2017</v>
      </c>
      <c r="P7069" s="12">
        <f>VLOOKUP(D7069,accounts!A:G,4)</f>
        <v>375.43</v>
      </c>
      <c r="Q7069" s="12">
        <f t="shared" si="786"/>
        <v>0</v>
      </c>
    </row>
    <row r="7070">
      <c r="A7070" s="14" t="s">
        <v>7249</v>
      </c>
      <c r="B7070" s="14" t="s">
        <v>58</v>
      </c>
      <c r="C7070" s="14" t="s">
        <v>20</v>
      </c>
      <c r="D7070" s="14" t="s">
        <v>64</v>
      </c>
      <c r="E7070" s="14" t="s">
        <v>26</v>
      </c>
      <c r="F7070" s="15">
        <v>43064.0</v>
      </c>
      <c r="G7070" s="15">
        <v>43074.0</v>
      </c>
      <c r="H7070" s="14">
        <v>0.0</v>
      </c>
      <c r="I7070" s="12">
        <f>VLOOKUP(C7070, products!$A$1:$C$8, 3, FALSE)</f>
        <v>5482</v>
      </c>
      <c r="J7070" s="12" t="str">
        <f>VLOOKUP(B7070,sales_teams!A:C,3)</f>
        <v>West</v>
      </c>
      <c r="K7070" s="12" t="str">
        <f>VLOOKUP(B7070,sales_teams!A:C,2)</f>
        <v>Summer Sewald</v>
      </c>
      <c r="L7070" s="12" t="str">
        <f>VLOOKUP(D7070,accounts!A:G,6)</f>
        <v>United States</v>
      </c>
      <c r="M7070" s="12" t="str">
        <f>VLOOKUP(D7070,accounts!A:B,2)</f>
        <v>software</v>
      </c>
      <c r="N7070" s="12" t="str">
        <f t="shared" si="26"/>
        <v>Nov 2017</v>
      </c>
      <c r="O7070" s="12" t="str">
        <f t="shared" si="785"/>
        <v>Dec 2017</v>
      </c>
      <c r="P7070" s="12">
        <f>VLOOKUP(D7070,accounts!A:G,4)</f>
        <v>11698.03</v>
      </c>
      <c r="Q7070" s="12">
        <f t="shared" si="786"/>
        <v>30</v>
      </c>
    </row>
    <row r="7071">
      <c r="A7071" s="14" t="s">
        <v>7250</v>
      </c>
      <c r="B7071" s="14" t="s">
        <v>59</v>
      </c>
      <c r="C7071" s="14" t="s">
        <v>18</v>
      </c>
      <c r="D7071" s="14" t="s">
        <v>138</v>
      </c>
      <c r="E7071" s="14" t="s">
        <v>26</v>
      </c>
      <c r="F7071" s="15">
        <v>43064.0</v>
      </c>
      <c r="G7071" s="15">
        <v>43068.0</v>
      </c>
      <c r="H7071" s="14">
        <v>0.0</v>
      </c>
      <c r="I7071" s="12">
        <f>VLOOKUP(C7071, products!$A$1:$C$8, 3, FALSE)</f>
        <v>1096</v>
      </c>
      <c r="J7071" s="12" t="str">
        <f>VLOOKUP(B7071,sales_teams!A:C,3)</f>
        <v>West</v>
      </c>
      <c r="K7071" s="12" t="str">
        <f>VLOOKUP(B7071,sales_teams!A:C,2)</f>
        <v>Summer Sewald</v>
      </c>
      <c r="L7071" s="12" t="str">
        <f>VLOOKUP(D7071,accounts!A:G,6)</f>
        <v>United States</v>
      </c>
      <c r="M7071" s="12" t="str">
        <f>VLOOKUP(D7071,accounts!A:B,2)</f>
        <v>retail</v>
      </c>
      <c r="N7071" s="12" t="str">
        <f t="shared" si="26"/>
        <v>Nov 2017</v>
      </c>
      <c r="O7071" s="12" t="str">
        <f t="shared" si="785"/>
        <v>Nov 2017</v>
      </c>
      <c r="P7071" s="12">
        <f>VLOOKUP(D7071,accounts!A:G,4)</f>
        <v>2261.05</v>
      </c>
      <c r="Q7071" s="12">
        <f t="shared" si="786"/>
        <v>0</v>
      </c>
    </row>
    <row r="7072">
      <c r="A7072" s="14" t="s">
        <v>7251</v>
      </c>
      <c r="B7072" s="14" t="s">
        <v>60</v>
      </c>
      <c r="C7072" s="14" t="s">
        <v>17</v>
      </c>
      <c r="D7072" s="14" t="s">
        <v>78</v>
      </c>
      <c r="E7072" s="14" t="s">
        <v>5</v>
      </c>
      <c r="F7072" s="15">
        <v>43064.0</v>
      </c>
      <c r="G7072" s="15">
        <v>43068.0</v>
      </c>
      <c r="H7072" s="14">
        <v>5077.0</v>
      </c>
      <c r="I7072" s="12">
        <f>VLOOKUP(C7072, products!$A$1:$C$8, 3, FALSE)</f>
        <v>4821</v>
      </c>
      <c r="J7072" s="12" t="str">
        <f>VLOOKUP(B7072,sales_teams!A:C,3)</f>
        <v>West</v>
      </c>
      <c r="K7072" s="12" t="str">
        <f>VLOOKUP(B7072,sales_teams!A:C,2)</f>
        <v>Summer Sewald</v>
      </c>
      <c r="L7072" s="12" t="str">
        <f>VLOOKUP(D7072,accounts!A:G,6)</f>
        <v>United States</v>
      </c>
      <c r="M7072" s="12" t="str">
        <f>VLOOKUP(D7072,accounts!A:B,2)</f>
        <v>finance</v>
      </c>
      <c r="N7072" s="12" t="str">
        <f t="shared" si="26"/>
        <v>Nov 2017</v>
      </c>
      <c r="O7072" s="12" t="str">
        <f t="shared" si="785"/>
        <v>Nov 2017</v>
      </c>
      <c r="P7072" s="12">
        <f>VLOOKUP(D7072,accounts!A:G,4)</f>
        <v>2022.14</v>
      </c>
      <c r="Q7072" s="12">
        <f t="shared" si="786"/>
        <v>0</v>
      </c>
    </row>
    <row r="7073">
      <c r="A7073" s="14" t="s">
        <v>7252</v>
      </c>
      <c r="B7073" s="14" t="s">
        <v>32</v>
      </c>
      <c r="C7073" s="14" t="s">
        <v>21</v>
      </c>
      <c r="D7073" s="14" t="s">
        <v>102</v>
      </c>
      <c r="E7073" s="14" t="s">
        <v>5</v>
      </c>
      <c r="F7073" s="15">
        <v>43065.0</v>
      </c>
      <c r="G7073" s="15">
        <v>43076.0</v>
      </c>
      <c r="H7073" s="14">
        <v>3844.0</v>
      </c>
      <c r="I7073" s="12">
        <f>VLOOKUP(C7073, products!$A$1:$C$8, 3, FALSE)</f>
        <v>3393</v>
      </c>
      <c r="J7073" s="12" t="str">
        <f>VLOOKUP(B7073,sales_teams!A:C,3)</f>
        <v>Central</v>
      </c>
      <c r="K7073" s="12" t="str">
        <f>VLOOKUP(B7073,sales_teams!A:C,2)</f>
        <v>Dustin Brinkmann</v>
      </c>
      <c r="L7073" s="12" t="str">
        <f>VLOOKUP(D7073,accounts!A:G,6)</f>
        <v>United States</v>
      </c>
      <c r="M7073" s="12" t="str">
        <f>VLOOKUP(D7073,accounts!A:B,2)</f>
        <v>marketing</v>
      </c>
      <c r="N7073" s="12" t="str">
        <f t="shared" si="26"/>
        <v>Nov 2017</v>
      </c>
      <c r="O7073" s="12" t="str">
        <f t="shared" si="785"/>
        <v>Dec 2017</v>
      </c>
      <c r="P7073" s="12">
        <f>VLOOKUP(D7073,accounts!A:G,4)</f>
        <v>2173.98</v>
      </c>
      <c r="Q7073" s="12">
        <f t="shared" si="786"/>
        <v>30</v>
      </c>
    </row>
    <row r="7074">
      <c r="A7074" s="14" t="s">
        <v>7253</v>
      </c>
      <c r="B7074" s="14" t="s">
        <v>36</v>
      </c>
      <c r="C7074" s="14" t="s">
        <v>20</v>
      </c>
      <c r="D7074" s="14" t="s">
        <v>144</v>
      </c>
      <c r="E7074" s="14" t="s">
        <v>26</v>
      </c>
      <c r="F7074" s="15">
        <v>43065.0</v>
      </c>
      <c r="G7074" s="15">
        <v>43079.0</v>
      </c>
      <c r="H7074" s="14">
        <v>0.0</v>
      </c>
      <c r="I7074" s="12">
        <f>VLOOKUP(C7074, products!$A$1:$C$8, 3, FALSE)</f>
        <v>5482</v>
      </c>
      <c r="J7074" s="12" t="str">
        <f>VLOOKUP(B7074,sales_teams!A:C,3)</f>
        <v>Central</v>
      </c>
      <c r="K7074" s="12" t="str">
        <f>VLOOKUP(B7074,sales_teams!A:C,2)</f>
        <v>Dustin Brinkmann</v>
      </c>
      <c r="L7074" s="12" t="str">
        <f>VLOOKUP(D7074,accounts!A:G,6)</f>
        <v>Romania</v>
      </c>
      <c r="M7074" s="12" t="str">
        <f>VLOOKUP(D7074,accounts!A:B,2)</f>
        <v>retail</v>
      </c>
      <c r="N7074" s="12" t="str">
        <f t="shared" si="26"/>
        <v>Nov 2017</v>
      </c>
      <c r="O7074" s="12" t="str">
        <f t="shared" si="785"/>
        <v>Dec 2017</v>
      </c>
      <c r="P7074" s="12">
        <f>VLOOKUP(D7074,accounts!A:G,4)</f>
        <v>167.89</v>
      </c>
      <c r="Q7074" s="12">
        <f t="shared" si="786"/>
        <v>30</v>
      </c>
    </row>
    <row r="7075">
      <c r="A7075" s="14" t="s">
        <v>7254</v>
      </c>
      <c r="B7075" s="14" t="s">
        <v>36</v>
      </c>
      <c r="C7075" s="14" t="s">
        <v>18</v>
      </c>
      <c r="D7075" s="14" t="s">
        <v>133</v>
      </c>
      <c r="E7075" s="14" t="s">
        <v>5</v>
      </c>
      <c r="F7075" s="15">
        <v>43065.0</v>
      </c>
      <c r="G7075" s="15">
        <v>43083.0</v>
      </c>
      <c r="H7075" s="14">
        <v>1204.0</v>
      </c>
      <c r="I7075" s="12">
        <f>VLOOKUP(C7075, products!$A$1:$C$8, 3, FALSE)</f>
        <v>1096</v>
      </c>
      <c r="J7075" s="12" t="str">
        <f>VLOOKUP(B7075,sales_teams!A:C,3)</f>
        <v>Central</v>
      </c>
      <c r="K7075" s="12" t="str">
        <f>VLOOKUP(B7075,sales_teams!A:C,2)</f>
        <v>Dustin Brinkmann</v>
      </c>
      <c r="L7075" s="12" t="str">
        <f>VLOOKUP(D7075,accounts!A:G,6)</f>
        <v>United States</v>
      </c>
      <c r="M7075" s="12" t="str">
        <f>VLOOKUP(D7075,accounts!A:B,2)</f>
        <v>finance</v>
      </c>
      <c r="N7075" s="12" t="str">
        <f t="shared" si="26"/>
        <v>Nov 2017</v>
      </c>
      <c r="O7075" s="12" t="str">
        <f t="shared" si="785"/>
        <v>Dec 2017</v>
      </c>
      <c r="P7075" s="12">
        <f>VLOOKUP(D7075,accounts!A:G,4)</f>
        <v>355.23</v>
      </c>
      <c r="Q7075" s="12">
        <f t="shared" si="786"/>
        <v>30</v>
      </c>
    </row>
    <row r="7076">
      <c r="A7076" s="14" t="s">
        <v>7255</v>
      </c>
      <c r="B7076" s="14" t="s">
        <v>38</v>
      </c>
      <c r="C7076" s="14" t="s">
        <v>21</v>
      </c>
      <c r="D7076" s="14" t="s">
        <v>73</v>
      </c>
      <c r="E7076" s="14" t="s">
        <v>26</v>
      </c>
      <c r="F7076" s="15">
        <v>43065.0</v>
      </c>
      <c r="G7076" s="15">
        <v>43080.0</v>
      </c>
      <c r="H7076" s="14">
        <v>0.0</v>
      </c>
      <c r="I7076" s="12">
        <f>VLOOKUP(C7076, products!$A$1:$C$8, 3, FALSE)</f>
        <v>3393</v>
      </c>
      <c r="J7076" s="12" t="str">
        <f>VLOOKUP(B7076,sales_teams!A:C,3)</f>
        <v>East</v>
      </c>
      <c r="K7076" s="12" t="str">
        <f>VLOOKUP(B7076,sales_teams!A:C,2)</f>
        <v>Rocco Neubert</v>
      </c>
      <c r="L7076" s="12" t="str">
        <f>VLOOKUP(D7076,accounts!A:G,6)</f>
        <v>United States</v>
      </c>
      <c r="M7076" s="12" t="str">
        <f>VLOOKUP(D7076,accounts!A:B,2)</f>
        <v>medical</v>
      </c>
      <c r="N7076" s="12" t="str">
        <f t="shared" si="26"/>
        <v>Nov 2017</v>
      </c>
      <c r="O7076" s="12" t="str">
        <f t="shared" si="785"/>
        <v>Dec 2017</v>
      </c>
      <c r="P7076" s="12">
        <f>VLOOKUP(D7076,accounts!A:G,4)</f>
        <v>3178.24</v>
      </c>
      <c r="Q7076" s="12">
        <f t="shared" si="786"/>
        <v>30</v>
      </c>
    </row>
    <row r="7077">
      <c r="A7077" s="14" t="s">
        <v>7256</v>
      </c>
      <c r="B7077" s="14" t="s">
        <v>42</v>
      </c>
      <c r="C7077" s="14" t="s">
        <v>22</v>
      </c>
      <c r="D7077" s="14" t="s">
        <v>82</v>
      </c>
      <c r="E7077" s="14" t="s">
        <v>5</v>
      </c>
      <c r="F7077" s="15">
        <v>43065.0</v>
      </c>
      <c r="G7077" s="15">
        <v>43076.0</v>
      </c>
      <c r="H7077" s="14">
        <v>562.0</v>
      </c>
      <c r="I7077" s="12">
        <f>VLOOKUP(C7077, products!$A$1:$C$8, 3, FALSE)</f>
        <v>550</v>
      </c>
      <c r="J7077" s="12" t="str">
        <f>VLOOKUP(B7077,sales_teams!A:C,3)</f>
        <v>East</v>
      </c>
      <c r="K7077" s="12" t="str">
        <f>VLOOKUP(B7077,sales_teams!A:C,2)</f>
        <v>Rocco Neubert</v>
      </c>
      <c r="L7077" s="12" t="str">
        <f>VLOOKUP(D7077,accounts!A:G,6)</f>
        <v>United States</v>
      </c>
      <c r="M7077" s="12" t="str">
        <f>VLOOKUP(D7077,accounts!A:B,2)</f>
        <v>finance</v>
      </c>
      <c r="N7077" s="12" t="str">
        <f t="shared" si="26"/>
        <v>Nov 2017</v>
      </c>
      <c r="O7077" s="12" t="str">
        <f t="shared" si="785"/>
        <v>Dec 2017</v>
      </c>
      <c r="P7077" s="12">
        <f>VLOOKUP(D7077,accounts!A:G,4)</f>
        <v>1698.2</v>
      </c>
      <c r="Q7077" s="12">
        <f t="shared" si="786"/>
        <v>30</v>
      </c>
    </row>
    <row r="7078">
      <c r="A7078" s="14" t="s">
        <v>7257</v>
      </c>
      <c r="B7078" s="14" t="s">
        <v>46</v>
      </c>
      <c r="C7078" s="14" t="s">
        <v>18</v>
      </c>
      <c r="D7078" s="14" t="s">
        <v>105</v>
      </c>
      <c r="E7078" s="14" t="s">
        <v>26</v>
      </c>
      <c r="F7078" s="15">
        <v>43065.0</v>
      </c>
      <c r="G7078" s="15">
        <v>43094.0</v>
      </c>
      <c r="H7078" s="14">
        <v>0.0</v>
      </c>
      <c r="I7078" s="12">
        <f>VLOOKUP(C7078, products!$A$1:$C$8, 3, FALSE)</f>
        <v>1096</v>
      </c>
      <c r="J7078" s="12" t="str">
        <f>VLOOKUP(B7078,sales_teams!A:C,3)</f>
        <v>East</v>
      </c>
      <c r="K7078" s="12" t="str">
        <f>VLOOKUP(B7078,sales_teams!A:C,2)</f>
        <v>Rocco Neubert</v>
      </c>
      <c r="L7078" s="12" t="str">
        <f>VLOOKUP(D7078,accounts!A:G,6)</f>
        <v>United States</v>
      </c>
      <c r="M7078" s="12" t="str">
        <f>VLOOKUP(D7078,accounts!A:B,2)</f>
        <v>telecommunications</v>
      </c>
      <c r="N7078" s="12" t="str">
        <f t="shared" si="26"/>
        <v>Nov 2017</v>
      </c>
      <c r="O7078" s="12" t="str">
        <f t="shared" si="785"/>
        <v>Dec 2017</v>
      </c>
      <c r="P7078" s="12">
        <f>VLOOKUP(D7078,accounts!A:G,4)</f>
        <v>1825.82</v>
      </c>
      <c r="Q7078" s="12">
        <f t="shared" si="786"/>
        <v>30</v>
      </c>
    </row>
    <row r="7079">
      <c r="A7079" s="14" t="s">
        <v>7258</v>
      </c>
      <c r="B7079" s="14" t="s">
        <v>46</v>
      </c>
      <c r="C7079" s="14" t="s">
        <v>22</v>
      </c>
      <c r="D7079" s="14" t="s">
        <v>110</v>
      </c>
      <c r="E7079" s="14" t="s">
        <v>5</v>
      </c>
      <c r="F7079" s="15">
        <v>43065.0</v>
      </c>
      <c r="G7079" s="15">
        <v>43070.0</v>
      </c>
      <c r="H7079" s="14">
        <v>460.0</v>
      </c>
      <c r="I7079" s="12">
        <f>VLOOKUP(C7079, products!$A$1:$C$8, 3, FALSE)</f>
        <v>550</v>
      </c>
      <c r="J7079" s="12" t="str">
        <f>VLOOKUP(B7079,sales_teams!A:C,3)</f>
        <v>East</v>
      </c>
      <c r="K7079" s="12" t="str">
        <f>VLOOKUP(B7079,sales_teams!A:C,2)</f>
        <v>Rocco Neubert</v>
      </c>
      <c r="L7079" s="12" t="str">
        <f>VLOOKUP(D7079,accounts!A:G,6)</f>
        <v>Poland</v>
      </c>
      <c r="M7079" s="12" t="str">
        <f>VLOOKUP(D7079,accounts!A:B,2)</f>
        <v>marketing</v>
      </c>
      <c r="N7079" s="12" t="str">
        <f t="shared" si="26"/>
        <v>Nov 2017</v>
      </c>
      <c r="O7079" s="12" t="str">
        <f t="shared" si="785"/>
        <v>Dec 2017</v>
      </c>
      <c r="P7079" s="12">
        <f>VLOOKUP(D7079,accounts!A:G,4)</f>
        <v>894.37</v>
      </c>
      <c r="Q7079" s="12">
        <f t="shared" si="786"/>
        <v>30</v>
      </c>
    </row>
    <row r="7080">
      <c r="A7080" s="14" t="s">
        <v>7259</v>
      </c>
      <c r="B7080" s="14" t="s">
        <v>57</v>
      </c>
      <c r="C7080" s="14" t="s">
        <v>19</v>
      </c>
      <c r="D7080" s="14" t="s">
        <v>107</v>
      </c>
      <c r="E7080" s="14" t="s">
        <v>5</v>
      </c>
      <c r="F7080" s="15">
        <v>43065.0</v>
      </c>
      <c r="G7080" s="15">
        <v>43080.0</v>
      </c>
      <c r="H7080" s="14">
        <v>66.0</v>
      </c>
      <c r="I7080" s="12">
        <f>VLOOKUP(C7080, products!$A$1:$C$8, 3, FALSE)</f>
        <v>55</v>
      </c>
      <c r="J7080" s="12" t="str">
        <f>VLOOKUP(B7080,sales_teams!A:C,3)</f>
        <v>West</v>
      </c>
      <c r="K7080" s="12" t="str">
        <f>VLOOKUP(B7080,sales_teams!A:C,2)</f>
        <v>Summer Sewald</v>
      </c>
      <c r="L7080" s="12" t="str">
        <f>VLOOKUP(D7080,accounts!A:G,6)</f>
        <v>United States</v>
      </c>
      <c r="M7080" s="12" t="str">
        <f>VLOOKUP(D7080,accounts!A:B,2)</f>
        <v>technolgy</v>
      </c>
      <c r="N7080" s="12" t="str">
        <f t="shared" si="26"/>
        <v>Nov 2017</v>
      </c>
      <c r="O7080" s="12" t="str">
        <f t="shared" si="785"/>
        <v>Dec 2017</v>
      </c>
      <c r="P7080" s="12">
        <f>VLOOKUP(D7080,accounts!A:G,4)</f>
        <v>1008.06</v>
      </c>
      <c r="Q7080" s="12">
        <f t="shared" si="786"/>
        <v>30</v>
      </c>
    </row>
    <row r="7081">
      <c r="A7081" s="14" t="s">
        <v>7260</v>
      </c>
      <c r="B7081" s="14" t="s">
        <v>57</v>
      </c>
      <c r="C7081" s="14" t="s">
        <v>21</v>
      </c>
      <c r="D7081" s="14" t="s">
        <v>98</v>
      </c>
      <c r="E7081" s="14" t="s">
        <v>5</v>
      </c>
      <c r="F7081" s="15">
        <v>43065.0</v>
      </c>
      <c r="G7081" s="15">
        <v>43081.0</v>
      </c>
      <c r="H7081" s="14">
        <v>3309.0</v>
      </c>
      <c r="I7081" s="12">
        <f>VLOOKUP(C7081, products!$A$1:$C$8, 3, FALSE)</f>
        <v>3393</v>
      </c>
      <c r="J7081" s="12" t="str">
        <f>VLOOKUP(B7081,sales_teams!A:C,3)</f>
        <v>West</v>
      </c>
      <c r="K7081" s="12" t="str">
        <f>VLOOKUP(B7081,sales_teams!A:C,2)</f>
        <v>Summer Sewald</v>
      </c>
      <c r="L7081" s="12" t="str">
        <f>VLOOKUP(D7081,accounts!A:G,6)</f>
        <v>United States</v>
      </c>
      <c r="M7081" s="12" t="str">
        <f>VLOOKUP(D7081,accounts!A:B,2)</f>
        <v>retail</v>
      </c>
      <c r="N7081" s="12" t="str">
        <f t="shared" si="26"/>
        <v>Nov 2017</v>
      </c>
      <c r="O7081" s="12" t="str">
        <f t="shared" si="785"/>
        <v>Dec 2017</v>
      </c>
      <c r="P7081" s="12">
        <f>VLOOKUP(D7081,accounts!A:G,4)</f>
        <v>718.62</v>
      </c>
      <c r="Q7081" s="12">
        <f t="shared" si="786"/>
        <v>30</v>
      </c>
    </row>
    <row r="7082">
      <c r="A7082" s="14" t="s">
        <v>7261</v>
      </c>
      <c r="B7082" s="14" t="s">
        <v>59</v>
      </c>
      <c r="C7082" s="14" t="s">
        <v>21</v>
      </c>
      <c r="D7082" s="14" t="s">
        <v>120</v>
      </c>
      <c r="E7082" s="14" t="s">
        <v>26</v>
      </c>
      <c r="F7082" s="15">
        <v>43065.0</v>
      </c>
      <c r="G7082" s="15">
        <v>43066.0</v>
      </c>
      <c r="H7082" s="14">
        <v>0.0</v>
      </c>
      <c r="I7082" s="12">
        <f>VLOOKUP(C7082, products!$A$1:$C$8, 3, FALSE)</f>
        <v>3393</v>
      </c>
      <c r="J7082" s="12" t="str">
        <f>VLOOKUP(B7082,sales_teams!A:C,3)</f>
        <v>West</v>
      </c>
      <c r="K7082" s="12" t="str">
        <f>VLOOKUP(B7082,sales_teams!A:C,2)</f>
        <v>Summer Sewald</v>
      </c>
      <c r="L7082" s="12" t="str">
        <f>VLOOKUP(D7082,accounts!A:G,6)</f>
        <v>United States</v>
      </c>
      <c r="M7082" s="12" t="str">
        <f>VLOOKUP(D7082,accounts!A:B,2)</f>
        <v>entertainment</v>
      </c>
      <c r="N7082" s="12" t="str">
        <f t="shared" si="26"/>
        <v>Nov 2017</v>
      </c>
      <c r="O7082" s="12" t="str">
        <f t="shared" si="785"/>
        <v>Nov 2017</v>
      </c>
      <c r="P7082" s="12">
        <f>VLOOKUP(D7082,accounts!A:G,4)</f>
        <v>665.06</v>
      </c>
      <c r="Q7082" s="12">
        <f t="shared" si="786"/>
        <v>0</v>
      </c>
    </row>
    <row r="7083">
      <c r="A7083" s="14" t="s">
        <v>7262</v>
      </c>
      <c r="B7083" s="14" t="s">
        <v>38</v>
      </c>
      <c r="C7083" s="14" t="s">
        <v>17</v>
      </c>
      <c r="D7083" s="14" t="s">
        <v>104</v>
      </c>
      <c r="E7083" s="14" t="s">
        <v>5</v>
      </c>
      <c r="F7083" s="15">
        <v>43066.0</v>
      </c>
      <c r="G7083" s="15">
        <v>43069.0</v>
      </c>
      <c r="H7083" s="14">
        <v>4888.0</v>
      </c>
      <c r="I7083" s="12">
        <f>VLOOKUP(C7083, products!$A$1:$C$8, 3, FALSE)</f>
        <v>4821</v>
      </c>
      <c r="J7083" s="12" t="str">
        <f>VLOOKUP(B7083,sales_teams!A:C,3)</f>
        <v>East</v>
      </c>
      <c r="K7083" s="12" t="str">
        <f>VLOOKUP(B7083,sales_teams!A:C,2)</f>
        <v>Rocco Neubert</v>
      </c>
      <c r="L7083" s="12" t="str">
        <f>VLOOKUP(D7083,accounts!A:G,6)</f>
        <v>Italy</v>
      </c>
      <c r="M7083" s="12" t="str">
        <f>VLOOKUP(D7083,accounts!A:B,2)</f>
        <v>retail</v>
      </c>
      <c r="N7083" s="12" t="str">
        <f t="shared" si="26"/>
        <v>Nov 2017</v>
      </c>
      <c r="O7083" s="12" t="str">
        <f t="shared" si="785"/>
        <v>Nov 2017</v>
      </c>
      <c r="P7083" s="12">
        <f>VLOOKUP(D7083,accounts!A:G,4)</f>
        <v>894.33</v>
      </c>
      <c r="Q7083" s="12">
        <f t="shared" si="786"/>
        <v>0</v>
      </c>
    </row>
    <row r="7084">
      <c r="A7084" s="14" t="s">
        <v>7263</v>
      </c>
      <c r="B7084" s="14" t="s">
        <v>43</v>
      </c>
      <c r="C7084" s="14" t="s">
        <v>18</v>
      </c>
      <c r="D7084" s="14" t="s">
        <v>113</v>
      </c>
      <c r="E7084" s="14" t="s">
        <v>5</v>
      </c>
      <c r="F7084" s="15">
        <v>43066.0</v>
      </c>
      <c r="G7084" s="15">
        <v>43081.0</v>
      </c>
      <c r="H7084" s="14">
        <v>1192.0</v>
      </c>
      <c r="I7084" s="12">
        <f>VLOOKUP(C7084, products!$A$1:$C$8, 3, FALSE)</f>
        <v>1096</v>
      </c>
      <c r="J7084" s="12" t="str">
        <f>VLOOKUP(B7084,sales_teams!A:C,3)</f>
        <v>East</v>
      </c>
      <c r="K7084" s="12" t="str">
        <f>VLOOKUP(B7084,sales_teams!A:C,2)</f>
        <v>Rocco Neubert</v>
      </c>
      <c r="L7084" s="12" t="str">
        <f>VLOOKUP(D7084,accounts!A:G,6)</f>
        <v>United States</v>
      </c>
      <c r="M7084" s="12" t="str">
        <f>VLOOKUP(D7084,accounts!A:B,2)</f>
        <v>retail</v>
      </c>
      <c r="N7084" s="12" t="str">
        <f t="shared" si="26"/>
        <v>Nov 2017</v>
      </c>
      <c r="O7084" s="12" t="str">
        <f t="shared" si="785"/>
        <v>Dec 2017</v>
      </c>
      <c r="P7084" s="12">
        <f>VLOOKUP(D7084,accounts!A:G,4)</f>
        <v>1388.67</v>
      </c>
      <c r="Q7084" s="12">
        <f t="shared" si="786"/>
        <v>30</v>
      </c>
    </row>
    <row r="7085">
      <c r="A7085" s="14" t="s">
        <v>7264</v>
      </c>
      <c r="B7085" s="14" t="s">
        <v>54</v>
      </c>
      <c r="C7085" s="14" t="s">
        <v>21</v>
      </c>
      <c r="D7085" s="14" t="s">
        <v>145</v>
      </c>
      <c r="E7085" s="14" t="s">
        <v>26</v>
      </c>
      <c r="F7085" s="15">
        <v>43066.0</v>
      </c>
      <c r="G7085" s="15">
        <v>43081.0</v>
      </c>
      <c r="H7085" s="14">
        <v>0.0</v>
      </c>
      <c r="I7085" s="12">
        <f>VLOOKUP(C7085, products!$A$1:$C$8, 3, FALSE)</f>
        <v>3393</v>
      </c>
      <c r="J7085" s="12" t="str">
        <f>VLOOKUP(B7085,sales_teams!A:C,3)</f>
        <v>West</v>
      </c>
      <c r="K7085" s="12" t="str">
        <f>VLOOKUP(B7085,sales_teams!A:C,2)</f>
        <v>Summer Sewald</v>
      </c>
      <c r="L7085" s="12" t="str">
        <f>VLOOKUP(D7085,accounts!A:G,6)</f>
        <v>United States</v>
      </c>
      <c r="M7085" s="12" t="str">
        <f>VLOOKUP(D7085,accounts!A:B,2)</f>
        <v>technolgy</v>
      </c>
      <c r="N7085" s="12" t="str">
        <f t="shared" si="26"/>
        <v>Nov 2017</v>
      </c>
      <c r="O7085" s="12" t="str">
        <f t="shared" si="785"/>
        <v>Dec 2017</v>
      </c>
      <c r="P7085" s="12">
        <f>VLOOKUP(D7085,accounts!A:G,4)</f>
        <v>1242.32</v>
      </c>
      <c r="Q7085" s="12">
        <f t="shared" si="786"/>
        <v>30</v>
      </c>
    </row>
    <row r="7086">
      <c r="A7086" s="14" t="s">
        <v>7265</v>
      </c>
      <c r="B7086" s="14" t="s">
        <v>61</v>
      </c>
      <c r="C7086" s="14" t="s">
        <v>22</v>
      </c>
      <c r="D7086" s="14" t="s">
        <v>83</v>
      </c>
      <c r="E7086" s="14" t="s">
        <v>25</v>
      </c>
      <c r="F7086" s="15">
        <v>43066.0</v>
      </c>
      <c r="G7086" s="17"/>
      <c r="I7086" s="12">
        <f>VLOOKUP(C7086, products!$A$1:$C$8, 3, FALSE)</f>
        <v>550</v>
      </c>
      <c r="J7086" s="12" t="str">
        <f>VLOOKUP(B7086,sales_teams!A:C,3)</f>
        <v>West</v>
      </c>
      <c r="K7086" s="12" t="str">
        <f>VLOOKUP(B7086,sales_teams!A:C,2)</f>
        <v>Summer Sewald</v>
      </c>
      <c r="L7086" s="12" t="str">
        <f>VLOOKUP(D7086,accounts!A:G,6)</f>
        <v>United States</v>
      </c>
      <c r="M7086" s="12" t="str">
        <f>VLOOKUP(D7086,accounts!A:B,2)</f>
        <v>marketing</v>
      </c>
      <c r="N7086" s="12" t="str">
        <f t="shared" si="26"/>
        <v>Nov 2017</v>
      </c>
      <c r="P7086" s="12">
        <f>VLOOKUP(D7086,accounts!A:G,4)</f>
        <v>2403.58</v>
      </c>
    </row>
    <row r="7087">
      <c r="A7087" s="14" t="s">
        <v>7266</v>
      </c>
      <c r="B7087" s="14" t="s">
        <v>39</v>
      </c>
      <c r="C7087" s="14" t="s">
        <v>18</v>
      </c>
      <c r="D7087" s="14" t="s">
        <v>88</v>
      </c>
      <c r="E7087" s="14" t="s">
        <v>5</v>
      </c>
      <c r="F7087" s="15">
        <v>43067.0</v>
      </c>
      <c r="G7087" s="15">
        <v>43078.0</v>
      </c>
      <c r="H7087" s="14">
        <v>1131.0</v>
      </c>
      <c r="I7087" s="12">
        <f>VLOOKUP(C7087, products!$A$1:$C$8, 3, FALSE)</f>
        <v>1096</v>
      </c>
      <c r="J7087" s="12" t="str">
        <f>VLOOKUP(B7087,sales_teams!A:C,3)</f>
        <v>East</v>
      </c>
      <c r="K7087" s="12" t="str">
        <f>VLOOKUP(B7087,sales_teams!A:C,2)</f>
        <v>Rocco Neubert</v>
      </c>
      <c r="L7087" s="12" t="str">
        <f>VLOOKUP(D7087,accounts!A:G,6)</f>
        <v>United States</v>
      </c>
      <c r="M7087" s="12" t="str">
        <f>VLOOKUP(D7087,accounts!A:B,2)</f>
        <v>retail</v>
      </c>
      <c r="N7087" s="12" t="str">
        <f t="shared" si="26"/>
        <v>Nov 2017</v>
      </c>
      <c r="O7087" s="12" t="str">
        <f t="shared" ref="O7087:O7153" si="787">TEXT(G7087,"mmm yyy")</f>
        <v>Dec 2017</v>
      </c>
      <c r="P7087" s="12">
        <f>VLOOKUP(D7087,accounts!A:G,4)</f>
        <v>2520.83</v>
      </c>
      <c r="Q7087" s="12">
        <f t="shared" ref="Q7087:Q7153" si="788">O7087-N7087</f>
        <v>30</v>
      </c>
    </row>
    <row r="7088">
      <c r="A7088" s="14" t="s">
        <v>7267</v>
      </c>
      <c r="B7088" s="14" t="s">
        <v>43</v>
      </c>
      <c r="C7088" s="14" t="s">
        <v>20</v>
      </c>
      <c r="D7088" s="14" t="s">
        <v>69</v>
      </c>
      <c r="E7088" s="14" t="s">
        <v>5</v>
      </c>
      <c r="F7088" s="15">
        <v>43067.0</v>
      </c>
      <c r="G7088" s="15">
        <v>43081.0</v>
      </c>
      <c r="H7088" s="14">
        <v>5702.0</v>
      </c>
      <c r="I7088" s="12">
        <f>VLOOKUP(C7088, products!$A$1:$C$8, 3, FALSE)</f>
        <v>5482</v>
      </c>
      <c r="J7088" s="12" t="str">
        <f>VLOOKUP(B7088,sales_teams!A:C,3)</f>
        <v>East</v>
      </c>
      <c r="K7088" s="12" t="str">
        <f>VLOOKUP(B7088,sales_teams!A:C,2)</f>
        <v>Rocco Neubert</v>
      </c>
      <c r="L7088" s="12" t="str">
        <f>VLOOKUP(D7088,accounts!A:G,6)</f>
        <v>United States</v>
      </c>
      <c r="M7088" s="12" t="str">
        <f>VLOOKUP(D7088,accounts!A:B,2)</f>
        <v>marketing</v>
      </c>
      <c r="N7088" s="12" t="str">
        <f t="shared" si="26"/>
        <v>Nov 2017</v>
      </c>
      <c r="O7088" s="12" t="str">
        <f t="shared" si="787"/>
        <v>Dec 2017</v>
      </c>
      <c r="P7088" s="12">
        <f>VLOOKUP(D7088,accounts!A:G,4)</f>
        <v>2952.73</v>
      </c>
      <c r="Q7088" s="12">
        <f t="shared" si="788"/>
        <v>30</v>
      </c>
    </row>
    <row r="7089">
      <c r="A7089" s="14" t="s">
        <v>7268</v>
      </c>
      <c r="B7089" s="14" t="s">
        <v>46</v>
      </c>
      <c r="C7089" s="14" t="s">
        <v>22</v>
      </c>
      <c r="D7089" s="14" t="s">
        <v>67</v>
      </c>
      <c r="E7089" s="14" t="s">
        <v>5</v>
      </c>
      <c r="F7089" s="15">
        <v>43067.0</v>
      </c>
      <c r="G7089" s="15">
        <v>43082.0</v>
      </c>
      <c r="H7089" s="14">
        <v>563.0</v>
      </c>
      <c r="I7089" s="12">
        <f>VLOOKUP(C7089, products!$A$1:$C$8, 3, FALSE)</f>
        <v>550</v>
      </c>
      <c r="J7089" s="12" t="str">
        <f>VLOOKUP(B7089,sales_teams!A:C,3)</f>
        <v>East</v>
      </c>
      <c r="K7089" s="12" t="str">
        <f>VLOOKUP(B7089,sales_teams!A:C,2)</f>
        <v>Rocco Neubert</v>
      </c>
      <c r="L7089" s="12" t="str">
        <f>VLOOKUP(D7089,accounts!A:G,6)</f>
        <v>United States</v>
      </c>
      <c r="M7089" s="12" t="str">
        <f>VLOOKUP(D7089,accounts!A:B,2)</f>
        <v>entertainment</v>
      </c>
      <c r="N7089" s="12" t="str">
        <f t="shared" si="26"/>
        <v>Nov 2017</v>
      </c>
      <c r="O7089" s="12" t="str">
        <f t="shared" si="787"/>
        <v>Dec 2017</v>
      </c>
      <c r="P7089" s="12">
        <f>VLOOKUP(D7089,accounts!A:G,4)</f>
        <v>4269.9</v>
      </c>
      <c r="Q7089" s="12">
        <f t="shared" si="788"/>
        <v>30</v>
      </c>
    </row>
    <row r="7090">
      <c r="A7090" s="14" t="s">
        <v>7269</v>
      </c>
      <c r="B7090" s="14" t="s">
        <v>51</v>
      </c>
      <c r="C7090" s="14" t="s">
        <v>20</v>
      </c>
      <c r="D7090" s="14" t="s">
        <v>72</v>
      </c>
      <c r="E7090" s="14" t="s">
        <v>5</v>
      </c>
      <c r="F7090" s="15">
        <v>43067.0</v>
      </c>
      <c r="G7090" s="15">
        <v>43080.0</v>
      </c>
      <c r="H7090" s="14">
        <v>5886.0</v>
      </c>
      <c r="I7090" s="12">
        <f>VLOOKUP(C7090, products!$A$1:$C$8, 3, FALSE)</f>
        <v>5482</v>
      </c>
      <c r="J7090" s="12" t="str">
        <f>VLOOKUP(B7090,sales_teams!A:C,3)</f>
        <v>West</v>
      </c>
      <c r="K7090" s="12" t="str">
        <f>VLOOKUP(B7090,sales_teams!A:C,2)</f>
        <v>Summer Sewald</v>
      </c>
      <c r="L7090" s="12" t="str">
        <f>VLOOKUP(D7090,accounts!A:G,6)</f>
        <v>United States</v>
      </c>
      <c r="M7090" s="12" t="str">
        <f>VLOOKUP(D7090,accounts!A:B,2)</f>
        <v>finance</v>
      </c>
      <c r="N7090" s="12" t="str">
        <f t="shared" si="26"/>
        <v>Nov 2017</v>
      </c>
      <c r="O7090" s="12" t="str">
        <f t="shared" si="787"/>
        <v>Dec 2017</v>
      </c>
      <c r="P7090" s="12">
        <f>VLOOKUP(D7090,accounts!A:G,4)</f>
        <v>7537.24</v>
      </c>
      <c r="Q7090" s="12">
        <f t="shared" si="788"/>
        <v>30</v>
      </c>
    </row>
    <row r="7091">
      <c r="A7091" s="14" t="s">
        <v>7270</v>
      </c>
      <c r="B7091" s="14" t="s">
        <v>53</v>
      </c>
      <c r="C7091" s="14" t="s">
        <v>22</v>
      </c>
      <c r="D7091" s="14" t="s">
        <v>115</v>
      </c>
      <c r="E7091" s="14" t="s">
        <v>26</v>
      </c>
      <c r="F7091" s="15">
        <v>43067.0</v>
      </c>
      <c r="G7091" s="15">
        <v>43074.0</v>
      </c>
      <c r="H7091" s="14">
        <v>0.0</v>
      </c>
      <c r="I7091" s="12">
        <f>VLOOKUP(C7091, products!$A$1:$C$8, 3, FALSE)</f>
        <v>550</v>
      </c>
      <c r="J7091" s="12" t="str">
        <f>VLOOKUP(B7091,sales_teams!A:C,3)</f>
        <v>West</v>
      </c>
      <c r="K7091" s="12" t="str">
        <f>VLOOKUP(B7091,sales_teams!A:C,2)</f>
        <v>Summer Sewald</v>
      </c>
      <c r="L7091" s="12" t="str">
        <f>VLOOKUP(D7091,accounts!A:G,6)</f>
        <v>United States</v>
      </c>
      <c r="M7091" s="12" t="str">
        <f>VLOOKUP(D7091,accounts!A:B,2)</f>
        <v>entertainment</v>
      </c>
      <c r="N7091" s="12" t="str">
        <f t="shared" si="26"/>
        <v>Nov 2017</v>
      </c>
      <c r="O7091" s="12" t="str">
        <f t="shared" si="787"/>
        <v>Dec 2017</v>
      </c>
      <c r="P7091" s="12">
        <f>VLOOKUP(D7091,accounts!A:G,4)</f>
        <v>217.87</v>
      </c>
      <c r="Q7091" s="12">
        <f t="shared" si="788"/>
        <v>30</v>
      </c>
    </row>
    <row r="7092">
      <c r="A7092" s="14" t="s">
        <v>7271</v>
      </c>
      <c r="B7092" s="14" t="s">
        <v>58</v>
      </c>
      <c r="C7092" s="14" t="s">
        <v>21</v>
      </c>
      <c r="D7092" s="14" t="s">
        <v>99</v>
      </c>
      <c r="E7092" s="14" t="s">
        <v>26</v>
      </c>
      <c r="F7092" s="15">
        <v>43067.0</v>
      </c>
      <c r="G7092" s="15">
        <v>43071.0</v>
      </c>
      <c r="H7092" s="14">
        <v>0.0</v>
      </c>
      <c r="I7092" s="12">
        <f>VLOOKUP(C7092, products!$A$1:$C$8, 3, FALSE)</f>
        <v>3393</v>
      </c>
      <c r="J7092" s="12" t="str">
        <f>VLOOKUP(B7092,sales_teams!A:C,3)</f>
        <v>West</v>
      </c>
      <c r="K7092" s="12" t="str">
        <f>VLOOKUP(B7092,sales_teams!A:C,2)</f>
        <v>Summer Sewald</v>
      </c>
      <c r="L7092" s="12" t="str">
        <f>VLOOKUP(D7092,accounts!A:G,6)</f>
        <v>United States</v>
      </c>
      <c r="M7092" s="12" t="str">
        <f>VLOOKUP(D7092,accounts!A:B,2)</f>
        <v>services</v>
      </c>
      <c r="N7092" s="12" t="str">
        <f t="shared" si="26"/>
        <v>Nov 2017</v>
      </c>
      <c r="O7092" s="12" t="str">
        <f t="shared" si="787"/>
        <v>Dec 2017</v>
      </c>
      <c r="P7092" s="12">
        <f>VLOOKUP(D7092,accounts!A:G,4)</f>
        <v>792.46</v>
      </c>
      <c r="Q7092" s="12">
        <f t="shared" si="788"/>
        <v>30</v>
      </c>
    </row>
    <row r="7093">
      <c r="A7093" s="14" t="s">
        <v>7272</v>
      </c>
      <c r="B7093" s="14" t="s">
        <v>61</v>
      </c>
      <c r="C7093" s="14" t="s">
        <v>22</v>
      </c>
      <c r="D7093" s="14" t="s">
        <v>128</v>
      </c>
      <c r="E7093" s="14" t="s">
        <v>5</v>
      </c>
      <c r="F7093" s="15">
        <v>43067.0</v>
      </c>
      <c r="G7093" s="15">
        <v>43073.0</v>
      </c>
      <c r="H7093" s="14">
        <v>601.0</v>
      </c>
      <c r="I7093" s="12">
        <f>VLOOKUP(C7093, products!$A$1:$C$8, 3, FALSE)</f>
        <v>550</v>
      </c>
      <c r="J7093" s="12" t="str">
        <f>VLOOKUP(B7093,sales_teams!A:C,3)</f>
        <v>West</v>
      </c>
      <c r="K7093" s="12" t="str">
        <f>VLOOKUP(B7093,sales_teams!A:C,2)</f>
        <v>Summer Sewald</v>
      </c>
      <c r="L7093" s="12" t="str">
        <f>VLOOKUP(D7093,accounts!A:G,6)</f>
        <v>United States</v>
      </c>
      <c r="M7093" s="12" t="str">
        <f>VLOOKUP(D7093,accounts!A:B,2)</f>
        <v>telecommunications</v>
      </c>
      <c r="N7093" s="12" t="str">
        <f t="shared" si="26"/>
        <v>Nov 2017</v>
      </c>
      <c r="O7093" s="12" t="str">
        <f t="shared" si="787"/>
        <v>Dec 2017</v>
      </c>
      <c r="P7093" s="12">
        <f>VLOOKUP(D7093,accounts!A:G,4)</f>
        <v>1188.42</v>
      </c>
      <c r="Q7093" s="12">
        <f t="shared" si="788"/>
        <v>30</v>
      </c>
    </row>
    <row r="7094">
      <c r="A7094" s="14" t="s">
        <v>7273</v>
      </c>
      <c r="B7094" s="14" t="s">
        <v>40</v>
      </c>
      <c r="C7094" s="14" t="s">
        <v>19</v>
      </c>
      <c r="D7094" s="14" t="s">
        <v>112</v>
      </c>
      <c r="E7094" s="14" t="s">
        <v>5</v>
      </c>
      <c r="F7094" s="15">
        <v>43068.0</v>
      </c>
      <c r="G7094" s="15">
        <v>43087.0</v>
      </c>
      <c r="H7094" s="14">
        <v>58.0</v>
      </c>
      <c r="I7094" s="12">
        <f>VLOOKUP(C7094, products!$A$1:$C$8, 3, FALSE)</f>
        <v>55</v>
      </c>
      <c r="J7094" s="12" t="str">
        <f>VLOOKUP(B7094,sales_teams!A:C,3)</f>
        <v>East</v>
      </c>
      <c r="K7094" s="12" t="str">
        <f>VLOOKUP(B7094,sales_teams!A:C,2)</f>
        <v>Rocco Neubert</v>
      </c>
      <c r="L7094" s="12" t="str">
        <f>VLOOKUP(D7094,accounts!A:G,6)</f>
        <v>United States</v>
      </c>
      <c r="M7094" s="12" t="str">
        <f>VLOOKUP(D7094,accounts!A:B,2)</f>
        <v>telecommunications</v>
      </c>
      <c r="N7094" s="12" t="str">
        <f t="shared" si="26"/>
        <v>Nov 2017</v>
      </c>
      <c r="O7094" s="12" t="str">
        <f t="shared" si="787"/>
        <v>Dec 2017</v>
      </c>
      <c r="P7094" s="12">
        <f>VLOOKUP(D7094,accounts!A:G,4)</f>
        <v>1699.85</v>
      </c>
      <c r="Q7094" s="12">
        <f t="shared" si="788"/>
        <v>30</v>
      </c>
    </row>
    <row r="7095">
      <c r="A7095" s="14" t="s">
        <v>7274</v>
      </c>
      <c r="B7095" s="14" t="s">
        <v>43</v>
      </c>
      <c r="C7095" s="14" t="s">
        <v>19</v>
      </c>
      <c r="D7095" s="14" t="s">
        <v>124</v>
      </c>
      <c r="E7095" s="14" t="s">
        <v>5</v>
      </c>
      <c r="F7095" s="15">
        <v>43068.0</v>
      </c>
      <c r="G7095" s="15">
        <v>43083.0</v>
      </c>
      <c r="H7095" s="14">
        <v>58.0</v>
      </c>
      <c r="I7095" s="12">
        <f>VLOOKUP(C7095, products!$A$1:$C$8, 3, FALSE)</f>
        <v>55</v>
      </c>
      <c r="J7095" s="12" t="str">
        <f>VLOOKUP(B7095,sales_teams!A:C,3)</f>
        <v>East</v>
      </c>
      <c r="K7095" s="12" t="str">
        <f>VLOOKUP(B7095,sales_teams!A:C,2)</f>
        <v>Rocco Neubert</v>
      </c>
      <c r="L7095" s="12" t="str">
        <f>VLOOKUP(D7095,accounts!A:G,6)</f>
        <v>United States</v>
      </c>
      <c r="M7095" s="12" t="str">
        <f>VLOOKUP(D7095,accounts!A:B,2)</f>
        <v>retail</v>
      </c>
      <c r="N7095" s="12" t="str">
        <f t="shared" si="26"/>
        <v>Nov 2017</v>
      </c>
      <c r="O7095" s="12" t="str">
        <f t="shared" si="787"/>
        <v>Dec 2017</v>
      </c>
      <c r="P7095" s="12">
        <f>VLOOKUP(D7095,accounts!A:G,4)</f>
        <v>497.11</v>
      </c>
      <c r="Q7095" s="12">
        <f t="shared" si="788"/>
        <v>30</v>
      </c>
    </row>
    <row r="7096">
      <c r="A7096" s="14" t="s">
        <v>7275</v>
      </c>
      <c r="B7096" s="14" t="s">
        <v>43</v>
      </c>
      <c r="C7096" s="14" t="s">
        <v>21</v>
      </c>
      <c r="D7096" s="14" t="s">
        <v>91</v>
      </c>
      <c r="E7096" s="14" t="s">
        <v>5</v>
      </c>
      <c r="F7096" s="15">
        <v>43068.0</v>
      </c>
      <c r="G7096" s="15">
        <v>43083.0</v>
      </c>
      <c r="H7096" s="14">
        <v>3285.0</v>
      </c>
      <c r="I7096" s="12">
        <f>VLOOKUP(C7096, products!$A$1:$C$8, 3, FALSE)</f>
        <v>3393</v>
      </c>
      <c r="J7096" s="12" t="str">
        <f>VLOOKUP(B7096,sales_teams!A:C,3)</f>
        <v>East</v>
      </c>
      <c r="K7096" s="12" t="str">
        <f>VLOOKUP(B7096,sales_teams!A:C,2)</f>
        <v>Rocco Neubert</v>
      </c>
      <c r="L7096" s="12" t="str">
        <f>VLOOKUP(D7096,accounts!A:G,6)</f>
        <v>United States</v>
      </c>
      <c r="M7096" s="12" t="str">
        <f>VLOOKUP(D7096,accounts!A:B,2)</f>
        <v>employment</v>
      </c>
      <c r="N7096" s="12" t="str">
        <f t="shared" si="26"/>
        <v>Nov 2017</v>
      </c>
      <c r="O7096" s="12" t="str">
        <f t="shared" si="787"/>
        <v>Dec 2017</v>
      </c>
      <c r="P7096" s="12">
        <f>VLOOKUP(D7096,accounts!A:G,4)</f>
        <v>2059.9</v>
      </c>
      <c r="Q7096" s="12">
        <f t="shared" si="788"/>
        <v>30</v>
      </c>
    </row>
    <row r="7097">
      <c r="A7097" s="14" t="s">
        <v>7276</v>
      </c>
      <c r="B7097" s="14" t="s">
        <v>54</v>
      </c>
      <c r="C7097" s="14" t="s">
        <v>21</v>
      </c>
      <c r="D7097" s="14" t="s">
        <v>77</v>
      </c>
      <c r="E7097" s="14" t="s">
        <v>5</v>
      </c>
      <c r="F7097" s="15">
        <v>43068.0</v>
      </c>
      <c r="G7097" s="15">
        <v>43077.0</v>
      </c>
      <c r="H7097" s="14">
        <v>3494.0</v>
      </c>
      <c r="I7097" s="12">
        <f>VLOOKUP(C7097, products!$A$1:$C$8, 3, FALSE)</f>
        <v>3393</v>
      </c>
      <c r="J7097" s="12" t="str">
        <f>VLOOKUP(B7097,sales_teams!A:C,3)</f>
        <v>West</v>
      </c>
      <c r="K7097" s="12" t="str">
        <f>VLOOKUP(B7097,sales_teams!A:C,2)</f>
        <v>Summer Sewald</v>
      </c>
      <c r="L7097" s="12" t="str">
        <f>VLOOKUP(D7097,accounts!A:G,6)</f>
        <v>United States</v>
      </c>
      <c r="M7097" s="12" t="str">
        <f>VLOOKUP(D7097,accounts!A:B,2)</f>
        <v>retail</v>
      </c>
      <c r="N7097" s="12" t="str">
        <f t="shared" si="26"/>
        <v>Nov 2017</v>
      </c>
      <c r="O7097" s="12" t="str">
        <f t="shared" si="787"/>
        <v>Dec 2017</v>
      </c>
      <c r="P7097" s="12">
        <f>VLOOKUP(D7097,accounts!A:G,4)</f>
        <v>1419.98</v>
      </c>
      <c r="Q7097" s="12">
        <f t="shared" si="788"/>
        <v>30</v>
      </c>
    </row>
    <row r="7098">
      <c r="A7098" s="14" t="s">
        <v>7277</v>
      </c>
      <c r="B7098" s="14" t="s">
        <v>38</v>
      </c>
      <c r="C7098" s="14" t="s">
        <v>21</v>
      </c>
      <c r="D7098" s="14" t="s">
        <v>101</v>
      </c>
      <c r="E7098" s="14" t="s">
        <v>26</v>
      </c>
      <c r="F7098" s="15">
        <v>43069.0</v>
      </c>
      <c r="G7098" s="15">
        <v>43083.0</v>
      </c>
      <c r="H7098" s="14">
        <v>0.0</v>
      </c>
      <c r="I7098" s="12">
        <f>VLOOKUP(C7098, products!$A$1:$C$8, 3, FALSE)</f>
        <v>3393</v>
      </c>
      <c r="J7098" s="12" t="str">
        <f>VLOOKUP(B7098,sales_teams!A:C,3)</f>
        <v>East</v>
      </c>
      <c r="K7098" s="12" t="str">
        <f>VLOOKUP(B7098,sales_teams!A:C,2)</f>
        <v>Rocco Neubert</v>
      </c>
      <c r="L7098" s="12" t="str">
        <f>VLOOKUP(D7098,accounts!A:G,6)</f>
        <v>United States</v>
      </c>
      <c r="M7098" s="12" t="str">
        <f>VLOOKUP(D7098,accounts!A:B,2)</f>
        <v>finance</v>
      </c>
      <c r="N7098" s="12" t="str">
        <f t="shared" si="26"/>
        <v>Nov 2017</v>
      </c>
      <c r="O7098" s="12" t="str">
        <f t="shared" si="787"/>
        <v>Dec 2017</v>
      </c>
      <c r="P7098" s="12">
        <f>VLOOKUP(D7098,accounts!A:G,4)</f>
        <v>1102.43</v>
      </c>
      <c r="Q7098" s="12">
        <f t="shared" si="788"/>
        <v>30</v>
      </c>
    </row>
    <row r="7099">
      <c r="A7099" s="14" t="s">
        <v>7278</v>
      </c>
      <c r="B7099" s="14" t="s">
        <v>39</v>
      </c>
      <c r="C7099" s="14" t="s">
        <v>20</v>
      </c>
      <c r="D7099" s="14" t="s">
        <v>121</v>
      </c>
      <c r="E7099" s="14" t="s">
        <v>5</v>
      </c>
      <c r="F7099" s="15">
        <v>43069.0</v>
      </c>
      <c r="G7099" s="15">
        <v>43083.0</v>
      </c>
      <c r="H7099" s="14">
        <v>5204.0</v>
      </c>
      <c r="I7099" s="12">
        <f>VLOOKUP(C7099, products!$A$1:$C$8, 3, FALSE)</f>
        <v>5482</v>
      </c>
      <c r="J7099" s="12" t="str">
        <f>VLOOKUP(B7099,sales_teams!A:C,3)</f>
        <v>East</v>
      </c>
      <c r="K7099" s="12" t="str">
        <f>VLOOKUP(B7099,sales_teams!A:C,2)</f>
        <v>Rocco Neubert</v>
      </c>
      <c r="L7099" s="12" t="str">
        <f>VLOOKUP(D7099,accounts!A:G,6)</f>
        <v>United States</v>
      </c>
      <c r="M7099" s="12" t="str">
        <f>VLOOKUP(D7099,accounts!A:B,2)</f>
        <v>telecommunications</v>
      </c>
      <c r="N7099" s="12" t="str">
        <f t="shared" si="26"/>
        <v>Nov 2017</v>
      </c>
      <c r="O7099" s="12" t="str">
        <f t="shared" si="787"/>
        <v>Dec 2017</v>
      </c>
      <c r="P7099" s="12">
        <f>VLOOKUP(D7099,accounts!A:G,4)</f>
        <v>6395.05</v>
      </c>
      <c r="Q7099" s="12">
        <f t="shared" si="788"/>
        <v>30</v>
      </c>
    </row>
    <row r="7100">
      <c r="A7100" s="14" t="s">
        <v>7279</v>
      </c>
      <c r="B7100" s="14" t="s">
        <v>41</v>
      </c>
      <c r="C7100" s="14" t="s">
        <v>22</v>
      </c>
      <c r="D7100" s="14" t="s">
        <v>137</v>
      </c>
      <c r="E7100" s="14" t="s">
        <v>5</v>
      </c>
      <c r="F7100" s="15">
        <v>43069.0</v>
      </c>
      <c r="G7100" s="15">
        <v>43084.0</v>
      </c>
      <c r="H7100" s="14">
        <v>579.0</v>
      </c>
      <c r="I7100" s="12">
        <f>VLOOKUP(C7100, products!$A$1:$C$8, 3, FALSE)</f>
        <v>550</v>
      </c>
      <c r="J7100" s="12" t="str">
        <f>VLOOKUP(B7100,sales_teams!A:C,3)</f>
        <v>East</v>
      </c>
      <c r="K7100" s="12" t="str">
        <f>VLOOKUP(B7100,sales_teams!A:C,2)</f>
        <v>Rocco Neubert</v>
      </c>
      <c r="L7100" s="12" t="str">
        <f>VLOOKUP(D7100,accounts!A:G,6)</f>
        <v>United States</v>
      </c>
      <c r="M7100" s="12" t="str">
        <f>VLOOKUP(D7100,accounts!A:B,2)</f>
        <v>medical</v>
      </c>
      <c r="N7100" s="12" t="str">
        <f t="shared" si="26"/>
        <v>Nov 2017</v>
      </c>
      <c r="O7100" s="12" t="str">
        <f t="shared" si="787"/>
        <v>Dec 2017</v>
      </c>
      <c r="P7100" s="12">
        <f>VLOOKUP(D7100,accounts!A:G,4)</f>
        <v>439.21</v>
      </c>
      <c r="Q7100" s="12">
        <f t="shared" si="788"/>
        <v>30</v>
      </c>
    </row>
    <row r="7101">
      <c r="A7101" s="14" t="s">
        <v>7280</v>
      </c>
      <c r="B7101" s="14" t="s">
        <v>47</v>
      </c>
      <c r="C7101" s="14" t="s">
        <v>18</v>
      </c>
      <c r="D7101" s="14" t="s">
        <v>67</v>
      </c>
      <c r="E7101" s="14" t="s">
        <v>5</v>
      </c>
      <c r="F7101" s="15">
        <v>43069.0</v>
      </c>
      <c r="G7101" s="15">
        <v>43083.0</v>
      </c>
      <c r="H7101" s="14">
        <v>1195.0</v>
      </c>
      <c r="I7101" s="12">
        <f>VLOOKUP(C7101, products!$A$1:$C$8, 3, FALSE)</f>
        <v>1096</v>
      </c>
      <c r="J7101" s="12" t="str">
        <f>VLOOKUP(B7101,sales_teams!A:C,3)</f>
        <v>East</v>
      </c>
      <c r="K7101" s="12" t="str">
        <f>VLOOKUP(B7101,sales_teams!A:C,2)</f>
        <v>Rocco Neubert</v>
      </c>
      <c r="L7101" s="12" t="str">
        <f>VLOOKUP(D7101,accounts!A:G,6)</f>
        <v>United States</v>
      </c>
      <c r="M7101" s="12" t="str">
        <f>VLOOKUP(D7101,accounts!A:B,2)</f>
        <v>entertainment</v>
      </c>
      <c r="N7101" s="12" t="str">
        <f t="shared" si="26"/>
        <v>Nov 2017</v>
      </c>
      <c r="O7101" s="12" t="str">
        <f t="shared" si="787"/>
        <v>Dec 2017</v>
      </c>
      <c r="P7101" s="12">
        <f>VLOOKUP(D7101,accounts!A:G,4)</f>
        <v>4269.9</v>
      </c>
      <c r="Q7101" s="12">
        <f t="shared" si="788"/>
        <v>30</v>
      </c>
    </row>
    <row r="7102">
      <c r="A7102" s="14" t="s">
        <v>7281</v>
      </c>
      <c r="B7102" s="14" t="s">
        <v>48</v>
      </c>
      <c r="C7102" s="14" t="s">
        <v>20</v>
      </c>
      <c r="D7102" s="14" t="s">
        <v>100</v>
      </c>
      <c r="E7102" s="14" t="s">
        <v>5</v>
      </c>
      <c r="F7102" s="15">
        <v>43069.0</v>
      </c>
      <c r="G7102" s="15">
        <v>43098.0</v>
      </c>
      <c r="H7102" s="14">
        <v>6340.0</v>
      </c>
      <c r="I7102" s="12">
        <f>VLOOKUP(C7102, products!$A$1:$C$8, 3, FALSE)</f>
        <v>5482</v>
      </c>
      <c r="J7102" s="12" t="str">
        <f>VLOOKUP(B7102,sales_teams!A:C,3)</f>
        <v>East</v>
      </c>
      <c r="K7102" s="12" t="str">
        <f>VLOOKUP(B7102,sales_teams!A:C,2)</f>
        <v>Rocco Neubert</v>
      </c>
      <c r="L7102" s="12" t="str">
        <f>VLOOKUP(D7102,accounts!A:G,6)</f>
        <v>Belgium</v>
      </c>
      <c r="M7102" s="12" t="str">
        <f>VLOOKUP(D7102,accounts!A:B,2)</f>
        <v>retail</v>
      </c>
      <c r="N7102" s="12" t="str">
        <f t="shared" si="26"/>
        <v>Nov 2017</v>
      </c>
      <c r="O7102" s="12" t="str">
        <f t="shared" si="787"/>
        <v>Dec 2017</v>
      </c>
      <c r="P7102" s="12">
        <f>VLOOKUP(D7102,accounts!A:G,4)</f>
        <v>1376.8</v>
      </c>
      <c r="Q7102" s="12">
        <f t="shared" si="788"/>
        <v>30</v>
      </c>
    </row>
    <row r="7103">
      <c r="A7103" s="14" t="s">
        <v>7282</v>
      </c>
      <c r="B7103" s="14" t="s">
        <v>60</v>
      </c>
      <c r="C7103" s="14" t="s">
        <v>18</v>
      </c>
      <c r="D7103" s="14" t="s">
        <v>147</v>
      </c>
      <c r="E7103" s="14" t="s">
        <v>5</v>
      </c>
      <c r="F7103" s="15">
        <v>43069.0</v>
      </c>
      <c r="G7103" s="15">
        <v>43088.0</v>
      </c>
      <c r="H7103" s="14">
        <v>1179.0</v>
      </c>
      <c r="I7103" s="12">
        <f>VLOOKUP(C7103, products!$A$1:$C$8, 3, FALSE)</f>
        <v>1096</v>
      </c>
      <c r="J7103" s="12" t="str">
        <f>VLOOKUP(B7103,sales_teams!A:C,3)</f>
        <v>West</v>
      </c>
      <c r="K7103" s="12" t="str">
        <f>VLOOKUP(B7103,sales_teams!A:C,2)</f>
        <v>Summer Sewald</v>
      </c>
      <c r="L7103" s="12" t="str">
        <f>VLOOKUP(D7103,accounts!A:G,6)</f>
        <v>United States</v>
      </c>
      <c r="M7103" s="12" t="str">
        <f>VLOOKUP(D7103,accounts!A:B,2)</f>
        <v>retail</v>
      </c>
      <c r="N7103" s="12" t="str">
        <f t="shared" si="26"/>
        <v>Nov 2017</v>
      </c>
      <c r="O7103" s="12" t="str">
        <f t="shared" si="787"/>
        <v>Dec 2017</v>
      </c>
      <c r="P7103" s="12">
        <f>VLOOKUP(D7103,accounts!A:G,4)</f>
        <v>71.12</v>
      </c>
      <c r="Q7103" s="12">
        <f t="shared" si="788"/>
        <v>30</v>
      </c>
    </row>
    <row r="7104">
      <c r="A7104" s="14" t="s">
        <v>7283</v>
      </c>
      <c r="B7104" s="14" t="s">
        <v>32</v>
      </c>
      <c r="C7104" s="14" t="s">
        <v>18</v>
      </c>
      <c r="D7104" s="14" t="s">
        <v>66</v>
      </c>
      <c r="E7104" s="14" t="s">
        <v>5</v>
      </c>
      <c r="F7104" s="15">
        <v>43070.0</v>
      </c>
      <c r="G7104" s="15">
        <v>43091.0</v>
      </c>
      <c r="H7104" s="14">
        <v>1243.0</v>
      </c>
      <c r="I7104" s="12">
        <f>VLOOKUP(C7104, products!$A$1:$C$8, 3, FALSE)</f>
        <v>1096</v>
      </c>
      <c r="J7104" s="12" t="str">
        <f>VLOOKUP(B7104,sales_teams!A:C,3)</f>
        <v>Central</v>
      </c>
      <c r="K7104" s="12" t="str">
        <f>VLOOKUP(B7104,sales_teams!A:C,2)</f>
        <v>Dustin Brinkmann</v>
      </c>
      <c r="L7104" s="12" t="str">
        <f>VLOOKUP(D7104,accounts!A:G,6)</f>
        <v>United States</v>
      </c>
      <c r="M7104" s="12" t="str">
        <f>VLOOKUP(D7104,accounts!A:B,2)</f>
        <v>medical</v>
      </c>
      <c r="N7104" s="12" t="str">
        <f t="shared" si="26"/>
        <v>Dec 2017</v>
      </c>
      <c r="O7104" s="12" t="str">
        <f t="shared" si="787"/>
        <v>Dec 2017</v>
      </c>
      <c r="P7104" s="12">
        <f>VLOOKUP(D7104,accounts!A:G,4)</f>
        <v>4.54</v>
      </c>
      <c r="Q7104" s="12">
        <f t="shared" si="788"/>
        <v>0</v>
      </c>
    </row>
    <row r="7105">
      <c r="A7105" s="14" t="s">
        <v>7284</v>
      </c>
      <c r="B7105" s="14" t="s">
        <v>40</v>
      </c>
      <c r="C7105" s="14" t="s">
        <v>18</v>
      </c>
      <c r="D7105" s="14" t="s">
        <v>136</v>
      </c>
      <c r="E7105" s="14" t="s">
        <v>5</v>
      </c>
      <c r="F7105" s="15">
        <v>43070.0</v>
      </c>
      <c r="G7105" s="15">
        <v>43084.0</v>
      </c>
      <c r="H7105" s="14">
        <v>953.0</v>
      </c>
      <c r="I7105" s="12">
        <f>VLOOKUP(C7105, products!$A$1:$C$8, 3, FALSE)</f>
        <v>1096</v>
      </c>
      <c r="J7105" s="12" t="str">
        <f>VLOOKUP(B7105,sales_teams!A:C,3)</f>
        <v>East</v>
      </c>
      <c r="K7105" s="12" t="str">
        <f>VLOOKUP(B7105,sales_teams!A:C,2)</f>
        <v>Rocco Neubert</v>
      </c>
      <c r="L7105" s="12" t="str">
        <f>VLOOKUP(D7105,accounts!A:G,6)</f>
        <v>United States</v>
      </c>
      <c r="M7105" s="12" t="str">
        <f>VLOOKUP(D7105,accounts!A:B,2)</f>
        <v>entertainment</v>
      </c>
      <c r="N7105" s="12" t="str">
        <f t="shared" si="26"/>
        <v>Dec 2017</v>
      </c>
      <c r="O7105" s="12" t="str">
        <f t="shared" si="787"/>
        <v>Dec 2017</v>
      </c>
      <c r="P7105" s="12">
        <f>VLOOKUP(D7105,accounts!A:G,4)</f>
        <v>324.19</v>
      </c>
      <c r="Q7105" s="12">
        <f t="shared" si="788"/>
        <v>0</v>
      </c>
    </row>
    <row r="7106">
      <c r="A7106" s="14" t="s">
        <v>7285</v>
      </c>
      <c r="B7106" s="14" t="s">
        <v>52</v>
      </c>
      <c r="C7106" s="14" t="s">
        <v>20</v>
      </c>
      <c r="D7106" s="14" t="s">
        <v>104</v>
      </c>
      <c r="E7106" s="14" t="s">
        <v>5</v>
      </c>
      <c r="F7106" s="15">
        <v>43070.0</v>
      </c>
      <c r="G7106" s="15">
        <v>43078.0</v>
      </c>
      <c r="H7106" s="14">
        <v>5619.0</v>
      </c>
      <c r="I7106" s="12">
        <f>VLOOKUP(C7106, products!$A$1:$C$8, 3, FALSE)</f>
        <v>5482</v>
      </c>
      <c r="J7106" s="12" t="str">
        <f>VLOOKUP(B7106,sales_teams!A:C,3)</f>
        <v>West</v>
      </c>
      <c r="K7106" s="12" t="str">
        <f>VLOOKUP(B7106,sales_teams!A:C,2)</f>
        <v>Summer Sewald</v>
      </c>
      <c r="L7106" s="12" t="str">
        <f>VLOOKUP(D7106,accounts!A:G,6)</f>
        <v>Italy</v>
      </c>
      <c r="M7106" s="12" t="str">
        <f>VLOOKUP(D7106,accounts!A:B,2)</f>
        <v>retail</v>
      </c>
      <c r="N7106" s="12" t="str">
        <f t="shared" si="26"/>
        <v>Dec 2017</v>
      </c>
      <c r="O7106" s="12" t="str">
        <f t="shared" si="787"/>
        <v>Dec 2017</v>
      </c>
      <c r="P7106" s="12">
        <f>VLOOKUP(D7106,accounts!A:G,4)</f>
        <v>894.33</v>
      </c>
      <c r="Q7106" s="12">
        <f t="shared" si="788"/>
        <v>0</v>
      </c>
    </row>
    <row r="7107">
      <c r="A7107" s="14" t="s">
        <v>7286</v>
      </c>
      <c r="B7107" s="14" t="s">
        <v>39</v>
      </c>
      <c r="C7107" s="14" t="s">
        <v>18</v>
      </c>
      <c r="D7107" s="14" t="s">
        <v>117</v>
      </c>
      <c r="E7107" s="14" t="s">
        <v>26</v>
      </c>
      <c r="F7107" s="15">
        <v>43071.0</v>
      </c>
      <c r="G7107" s="15">
        <v>43081.0</v>
      </c>
      <c r="H7107" s="14">
        <v>0.0</v>
      </c>
      <c r="I7107" s="12">
        <f>VLOOKUP(C7107, products!$A$1:$C$8, 3, FALSE)</f>
        <v>1096</v>
      </c>
      <c r="J7107" s="12" t="str">
        <f>VLOOKUP(B7107,sales_teams!A:C,3)</f>
        <v>East</v>
      </c>
      <c r="K7107" s="12" t="str">
        <f>VLOOKUP(B7107,sales_teams!A:C,2)</f>
        <v>Rocco Neubert</v>
      </c>
      <c r="L7107" s="12" t="str">
        <f>VLOOKUP(D7107,accounts!A:G,6)</f>
        <v>United States</v>
      </c>
      <c r="M7107" s="12" t="str">
        <f>VLOOKUP(D7107,accounts!A:B,2)</f>
        <v>medical</v>
      </c>
      <c r="N7107" s="12" t="str">
        <f t="shared" si="26"/>
        <v>Dec 2017</v>
      </c>
      <c r="O7107" s="12" t="str">
        <f t="shared" si="787"/>
        <v>Dec 2017</v>
      </c>
      <c r="P7107" s="12">
        <f>VLOOKUP(D7107,accounts!A:G,4)</f>
        <v>251.41</v>
      </c>
      <c r="Q7107" s="12">
        <f t="shared" si="788"/>
        <v>0</v>
      </c>
    </row>
    <row r="7108">
      <c r="A7108" s="14" t="s">
        <v>7287</v>
      </c>
      <c r="B7108" s="14" t="s">
        <v>39</v>
      </c>
      <c r="C7108" s="14" t="s">
        <v>18</v>
      </c>
      <c r="D7108" s="14" t="s">
        <v>146</v>
      </c>
      <c r="E7108" s="14" t="s">
        <v>26</v>
      </c>
      <c r="F7108" s="15">
        <v>43071.0</v>
      </c>
      <c r="G7108" s="15">
        <v>43080.0</v>
      </c>
      <c r="H7108" s="14">
        <v>0.0</v>
      </c>
      <c r="I7108" s="12">
        <f>VLOOKUP(C7108, products!$A$1:$C$8, 3, FALSE)</f>
        <v>1096</v>
      </c>
      <c r="J7108" s="12" t="str">
        <f>VLOOKUP(B7108,sales_teams!A:C,3)</f>
        <v>East</v>
      </c>
      <c r="K7108" s="12" t="str">
        <f>VLOOKUP(B7108,sales_teams!A:C,2)</f>
        <v>Rocco Neubert</v>
      </c>
      <c r="L7108" s="12" t="str">
        <f>VLOOKUP(D7108,accounts!A:G,6)</f>
        <v>United States</v>
      </c>
      <c r="M7108" s="12" t="str">
        <f>VLOOKUP(D7108,accounts!A:B,2)</f>
        <v>marketing</v>
      </c>
      <c r="N7108" s="12" t="str">
        <f t="shared" si="26"/>
        <v>Dec 2017</v>
      </c>
      <c r="O7108" s="12" t="str">
        <f t="shared" si="787"/>
        <v>Dec 2017</v>
      </c>
      <c r="P7108" s="12">
        <f>VLOOKUP(D7108,accounts!A:G,4)</f>
        <v>1197.44</v>
      </c>
      <c r="Q7108" s="12">
        <f t="shared" si="788"/>
        <v>0</v>
      </c>
    </row>
    <row r="7109">
      <c r="A7109" s="14" t="s">
        <v>7288</v>
      </c>
      <c r="B7109" s="14" t="s">
        <v>43</v>
      </c>
      <c r="C7109" s="14" t="s">
        <v>21</v>
      </c>
      <c r="D7109" s="14" t="s">
        <v>81</v>
      </c>
      <c r="E7109" s="14" t="s">
        <v>5</v>
      </c>
      <c r="F7109" s="15">
        <v>43071.0</v>
      </c>
      <c r="G7109" s="15">
        <v>43089.0</v>
      </c>
      <c r="H7109" s="14">
        <v>3547.0</v>
      </c>
      <c r="I7109" s="12">
        <f>VLOOKUP(C7109, products!$A$1:$C$8, 3, FALSE)</f>
        <v>3393</v>
      </c>
      <c r="J7109" s="12" t="str">
        <f>VLOOKUP(B7109,sales_teams!A:C,3)</f>
        <v>East</v>
      </c>
      <c r="K7109" s="12" t="str">
        <f>VLOOKUP(B7109,sales_teams!A:C,2)</f>
        <v>Rocco Neubert</v>
      </c>
      <c r="L7109" s="12" t="str">
        <f>VLOOKUP(D7109,accounts!A:G,6)</f>
        <v>United States</v>
      </c>
      <c r="M7109" s="12" t="str">
        <f>VLOOKUP(D7109,accounts!A:B,2)</f>
        <v>retail</v>
      </c>
      <c r="N7109" s="12" t="str">
        <f t="shared" si="26"/>
        <v>Dec 2017</v>
      </c>
      <c r="O7109" s="12" t="str">
        <f t="shared" si="787"/>
        <v>Dec 2017</v>
      </c>
      <c r="P7109" s="12">
        <f>VLOOKUP(D7109,accounts!A:G,4)</f>
        <v>2437.85</v>
      </c>
      <c r="Q7109" s="12">
        <f t="shared" si="788"/>
        <v>0</v>
      </c>
    </row>
    <row r="7110">
      <c r="A7110" s="14" t="s">
        <v>7289</v>
      </c>
      <c r="B7110" s="14" t="s">
        <v>46</v>
      </c>
      <c r="C7110" s="14" t="s">
        <v>17</v>
      </c>
      <c r="D7110" s="14" t="s">
        <v>116</v>
      </c>
      <c r="E7110" s="14" t="s">
        <v>5</v>
      </c>
      <c r="F7110" s="15">
        <v>43071.0</v>
      </c>
      <c r="G7110" s="15">
        <v>43084.0</v>
      </c>
      <c r="H7110" s="14">
        <v>4899.0</v>
      </c>
      <c r="I7110" s="12">
        <f>VLOOKUP(C7110, products!$A$1:$C$8, 3, FALSE)</f>
        <v>4821</v>
      </c>
      <c r="J7110" s="12" t="str">
        <f>VLOOKUP(B7110,sales_teams!A:C,3)</f>
        <v>East</v>
      </c>
      <c r="K7110" s="12" t="str">
        <f>VLOOKUP(B7110,sales_teams!A:C,2)</f>
        <v>Rocco Neubert</v>
      </c>
      <c r="L7110" s="12" t="str">
        <f>VLOOKUP(D7110,accounts!A:G,6)</f>
        <v>United States</v>
      </c>
      <c r="M7110" s="12" t="str">
        <f>VLOOKUP(D7110,accounts!A:B,2)</f>
        <v>services</v>
      </c>
      <c r="N7110" s="12" t="str">
        <f t="shared" si="26"/>
        <v>Dec 2017</v>
      </c>
      <c r="O7110" s="12" t="str">
        <f t="shared" si="787"/>
        <v>Dec 2017</v>
      </c>
      <c r="P7110" s="12">
        <f>VLOOKUP(D7110,accounts!A:G,4)</f>
        <v>692.19</v>
      </c>
      <c r="Q7110" s="12">
        <f t="shared" si="788"/>
        <v>0</v>
      </c>
    </row>
    <row r="7111">
      <c r="A7111" s="14" t="s">
        <v>7290</v>
      </c>
      <c r="B7111" s="14" t="s">
        <v>47</v>
      </c>
      <c r="C7111" s="14" t="s">
        <v>18</v>
      </c>
      <c r="D7111" s="14" t="s">
        <v>74</v>
      </c>
      <c r="E7111" s="14" t="s">
        <v>5</v>
      </c>
      <c r="F7111" s="15">
        <v>43071.0</v>
      </c>
      <c r="G7111" s="15">
        <v>43089.0</v>
      </c>
      <c r="H7111" s="14">
        <v>993.0</v>
      </c>
      <c r="I7111" s="12">
        <f>VLOOKUP(C7111, products!$A$1:$C$8, 3, FALSE)</f>
        <v>1096</v>
      </c>
      <c r="J7111" s="12" t="str">
        <f>VLOOKUP(B7111,sales_teams!A:C,3)</f>
        <v>East</v>
      </c>
      <c r="K7111" s="12" t="str">
        <f>VLOOKUP(B7111,sales_teams!A:C,2)</f>
        <v>Rocco Neubert</v>
      </c>
      <c r="L7111" s="12" t="str">
        <f>VLOOKUP(D7111,accounts!A:G,6)</f>
        <v>United States</v>
      </c>
      <c r="M7111" s="12" t="str">
        <f>VLOOKUP(D7111,accounts!A:B,2)</f>
        <v>retail</v>
      </c>
      <c r="N7111" s="12" t="str">
        <f t="shared" si="26"/>
        <v>Dec 2017</v>
      </c>
      <c r="O7111" s="12" t="str">
        <f t="shared" si="787"/>
        <v>Dec 2017</v>
      </c>
      <c r="P7111" s="12">
        <f>VLOOKUP(D7111,accounts!A:G,4)</f>
        <v>2214.94</v>
      </c>
      <c r="Q7111" s="12">
        <f t="shared" si="788"/>
        <v>0</v>
      </c>
    </row>
    <row r="7112">
      <c r="A7112" s="14" t="s">
        <v>7291</v>
      </c>
      <c r="B7112" s="14" t="s">
        <v>44</v>
      </c>
      <c r="C7112" s="14" t="s">
        <v>19</v>
      </c>
      <c r="D7112" s="14" t="s">
        <v>132</v>
      </c>
      <c r="E7112" s="14" t="s">
        <v>5</v>
      </c>
      <c r="F7112" s="15">
        <v>43072.0</v>
      </c>
      <c r="G7112" s="15">
        <v>43079.0</v>
      </c>
      <c r="H7112" s="14">
        <v>54.0</v>
      </c>
      <c r="I7112" s="12">
        <f>VLOOKUP(C7112, products!$A$1:$C$8, 3, FALSE)</f>
        <v>55</v>
      </c>
      <c r="J7112" s="12" t="str">
        <f>VLOOKUP(B7112,sales_teams!A:C,3)</f>
        <v>East</v>
      </c>
      <c r="K7112" s="12" t="str">
        <f>VLOOKUP(B7112,sales_teams!A:C,2)</f>
        <v>Rocco Neubert</v>
      </c>
      <c r="L7112" s="12" t="str">
        <f>VLOOKUP(D7112,accounts!A:G,6)</f>
        <v>United States</v>
      </c>
      <c r="M7112" s="12" t="str">
        <f>VLOOKUP(D7112,accounts!A:B,2)</f>
        <v>technolgy</v>
      </c>
      <c r="N7112" s="12" t="str">
        <f t="shared" si="26"/>
        <v>Dec 2017</v>
      </c>
      <c r="O7112" s="12" t="str">
        <f t="shared" si="787"/>
        <v>Dec 2017</v>
      </c>
      <c r="P7112" s="12">
        <f>VLOOKUP(D7112,accounts!A:G,4)</f>
        <v>587.72</v>
      </c>
      <c r="Q7112" s="12">
        <f t="shared" si="788"/>
        <v>0</v>
      </c>
    </row>
    <row r="7113">
      <c r="A7113" s="14" t="s">
        <v>7292</v>
      </c>
      <c r="B7113" s="14" t="s">
        <v>45</v>
      </c>
      <c r="C7113" s="14" t="s">
        <v>18</v>
      </c>
      <c r="D7113" s="14" t="s">
        <v>84</v>
      </c>
      <c r="E7113" s="14" t="s">
        <v>26</v>
      </c>
      <c r="F7113" s="15">
        <v>43072.0</v>
      </c>
      <c r="G7113" s="15">
        <v>43089.0</v>
      </c>
      <c r="H7113" s="14">
        <v>0.0</v>
      </c>
      <c r="I7113" s="12">
        <f>VLOOKUP(C7113, products!$A$1:$C$8, 3, FALSE)</f>
        <v>1096</v>
      </c>
      <c r="J7113" s="12" t="str">
        <f>VLOOKUP(B7113,sales_teams!A:C,3)</f>
        <v>East</v>
      </c>
      <c r="K7113" s="12" t="str">
        <f>VLOOKUP(B7113,sales_teams!A:C,2)</f>
        <v>Rocco Neubert</v>
      </c>
      <c r="L7113" s="12" t="str">
        <f>VLOOKUP(D7113,accounts!A:G,6)</f>
        <v>United States</v>
      </c>
      <c r="M7113" s="12" t="str">
        <f>VLOOKUP(D7113,accounts!A:B,2)</f>
        <v>software</v>
      </c>
      <c r="N7113" s="12" t="str">
        <f t="shared" si="26"/>
        <v>Dec 2017</v>
      </c>
      <c r="O7113" s="12" t="str">
        <f t="shared" si="787"/>
        <v>Dec 2017</v>
      </c>
      <c r="P7113" s="12">
        <f>VLOOKUP(D7113,accounts!A:G,4)</f>
        <v>2714.9</v>
      </c>
      <c r="Q7113" s="12">
        <f t="shared" si="788"/>
        <v>0</v>
      </c>
    </row>
    <row r="7114">
      <c r="A7114" s="14" t="s">
        <v>7293</v>
      </c>
      <c r="B7114" s="14" t="s">
        <v>56</v>
      </c>
      <c r="C7114" s="14" t="s">
        <v>19</v>
      </c>
      <c r="D7114" s="14" t="s">
        <v>121</v>
      </c>
      <c r="E7114" s="14" t="s">
        <v>5</v>
      </c>
      <c r="F7114" s="15">
        <v>43072.0</v>
      </c>
      <c r="G7114" s="15">
        <v>43093.0</v>
      </c>
      <c r="H7114" s="14">
        <v>58.0</v>
      </c>
      <c r="I7114" s="12">
        <f>VLOOKUP(C7114, products!$A$1:$C$8, 3, FALSE)</f>
        <v>55</v>
      </c>
      <c r="J7114" s="12" t="str">
        <f>VLOOKUP(B7114,sales_teams!A:C,3)</f>
        <v>West</v>
      </c>
      <c r="K7114" s="12" t="str">
        <f>VLOOKUP(B7114,sales_teams!A:C,2)</f>
        <v>Summer Sewald</v>
      </c>
      <c r="L7114" s="12" t="str">
        <f>VLOOKUP(D7114,accounts!A:G,6)</f>
        <v>United States</v>
      </c>
      <c r="M7114" s="12" t="str">
        <f>VLOOKUP(D7114,accounts!A:B,2)</f>
        <v>telecommunications</v>
      </c>
      <c r="N7114" s="12" t="str">
        <f t="shared" si="26"/>
        <v>Dec 2017</v>
      </c>
      <c r="O7114" s="12" t="str">
        <f t="shared" si="787"/>
        <v>Dec 2017</v>
      </c>
      <c r="P7114" s="12">
        <f>VLOOKUP(D7114,accounts!A:G,4)</f>
        <v>6395.05</v>
      </c>
      <c r="Q7114" s="12">
        <f t="shared" si="788"/>
        <v>0</v>
      </c>
    </row>
    <row r="7115">
      <c r="A7115" s="14" t="s">
        <v>7294</v>
      </c>
      <c r="B7115" s="14" t="s">
        <v>32</v>
      </c>
      <c r="C7115" s="14" t="s">
        <v>19</v>
      </c>
      <c r="D7115" s="14" t="s">
        <v>68</v>
      </c>
      <c r="E7115" s="14" t="s">
        <v>5</v>
      </c>
      <c r="F7115" s="15">
        <v>43073.0</v>
      </c>
      <c r="G7115" s="15">
        <v>43082.0</v>
      </c>
      <c r="H7115" s="14">
        <v>57.0</v>
      </c>
      <c r="I7115" s="12">
        <f>VLOOKUP(C7115, products!$A$1:$C$8, 3, FALSE)</f>
        <v>55</v>
      </c>
      <c r="J7115" s="12" t="str">
        <f>VLOOKUP(B7115,sales_teams!A:C,3)</f>
        <v>Central</v>
      </c>
      <c r="K7115" s="12" t="str">
        <f>VLOOKUP(B7115,sales_teams!A:C,2)</f>
        <v>Dustin Brinkmann</v>
      </c>
      <c r="L7115" s="12" t="str">
        <f>VLOOKUP(D7115,accounts!A:G,6)</f>
        <v>Korea</v>
      </c>
      <c r="M7115" s="12" t="str">
        <f>VLOOKUP(D7115,accounts!A:B,2)</f>
        <v>technolgy</v>
      </c>
      <c r="N7115" s="12" t="str">
        <f t="shared" si="26"/>
        <v>Dec 2017</v>
      </c>
      <c r="O7115" s="12" t="str">
        <f t="shared" si="787"/>
        <v>Dec 2017</v>
      </c>
      <c r="P7115" s="12">
        <f>VLOOKUP(D7115,accounts!A:G,4)</f>
        <v>8170.38</v>
      </c>
      <c r="Q7115" s="12">
        <f t="shared" si="788"/>
        <v>0</v>
      </c>
    </row>
    <row r="7116">
      <c r="A7116" s="14" t="s">
        <v>7295</v>
      </c>
      <c r="B7116" s="14" t="s">
        <v>42</v>
      </c>
      <c r="C7116" s="14" t="s">
        <v>19</v>
      </c>
      <c r="D7116" s="14" t="s">
        <v>100</v>
      </c>
      <c r="E7116" s="14" t="s">
        <v>26</v>
      </c>
      <c r="F7116" s="15">
        <v>43073.0</v>
      </c>
      <c r="G7116" s="15">
        <v>43093.0</v>
      </c>
      <c r="H7116" s="14">
        <v>0.0</v>
      </c>
      <c r="I7116" s="12">
        <f>VLOOKUP(C7116, products!$A$1:$C$8, 3, FALSE)</f>
        <v>55</v>
      </c>
      <c r="J7116" s="12" t="str">
        <f>VLOOKUP(B7116,sales_teams!A:C,3)</f>
        <v>East</v>
      </c>
      <c r="K7116" s="12" t="str">
        <f>VLOOKUP(B7116,sales_teams!A:C,2)</f>
        <v>Rocco Neubert</v>
      </c>
      <c r="L7116" s="12" t="str">
        <f>VLOOKUP(D7116,accounts!A:G,6)</f>
        <v>Belgium</v>
      </c>
      <c r="M7116" s="12" t="str">
        <f>VLOOKUP(D7116,accounts!A:B,2)</f>
        <v>retail</v>
      </c>
      <c r="N7116" s="12" t="str">
        <f t="shared" si="26"/>
        <v>Dec 2017</v>
      </c>
      <c r="O7116" s="12" t="str">
        <f t="shared" si="787"/>
        <v>Dec 2017</v>
      </c>
      <c r="P7116" s="12">
        <f>VLOOKUP(D7116,accounts!A:G,4)</f>
        <v>1376.8</v>
      </c>
      <c r="Q7116" s="12">
        <f t="shared" si="788"/>
        <v>0</v>
      </c>
    </row>
    <row r="7117">
      <c r="A7117" s="14" t="s">
        <v>7296</v>
      </c>
      <c r="B7117" s="14" t="s">
        <v>42</v>
      </c>
      <c r="C7117" s="14" t="s">
        <v>18</v>
      </c>
      <c r="D7117" s="14" t="s">
        <v>83</v>
      </c>
      <c r="E7117" s="14" t="s">
        <v>5</v>
      </c>
      <c r="F7117" s="15">
        <v>43073.0</v>
      </c>
      <c r="G7117" s="15">
        <v>43080.0</v>
      </c>
      <c r="H7117" s="14">
        <v>1110.0</v>
      </c>
      <c r="I7117" s="12">
        <f>VLOOKUP(C7117, products!$A$1:$C$8, 3, FALSE)</f>
        <v>1096</v>
      </c>
      <c r="J7117" s="12" t="str">
        <f>VLOOKUP(B7117,sales_teams!A:C,3)</f>
        <v>East</v>
      </c>
      <c r="K7117" s="12" t="str">
        <f>VLOOKUP(B7117,sales_teams!A:C,2)</f>
        <v>Rocco Neubert</v>
      </c>
      <c r="L7117" s="12" t="str">
        <f>VLOOKUP(D7117,accounts!A:G,6)</f>
        <v>United States</v>
      </c>
      <c r="M7117" s="12" t="str">
        <f>VLOOKUP(D7117,accounts!A:B,2)</f>
        <v>marketing</v>
      </c>
      <c r="N7117" s="12" t="str">
        <f t="shared" si="26"/>
        <v>Dec 2017</v>
      </c>
      <c r="O7117" s="12" t="str">
        <f t="shared" si="787"/>
        <v>Dec 2017</v>
      </c>
      <c r="P7117" s="12">
        <f>VLOOKUP(D7117,accounts!A:G,4)</f>
        <v>2403.58</v>
      </c>
      <c r="Q7117" s="12">
        <f t="shared" si="788"/>
        <v>0</v>
      </c>
    </row>
    <row r="7118">
      <c r="A7118" s="14" t="s">
        <v>7297</v>
      </c>
      <c r="B7118" s="14" t="s">
        <v>57</v>
      </c>
      <c r="C7118" s="14" t="s">
        <v>19</v>
      </c>
      <c r="D7118" s="14" t="s">
        <v>107</v>
      </c>
      <c r="E7118" s="14" t="s">
        <v>5</v>
      </c>
      <c r="F7118" s="15">
        <v>43073.0</v>
      </c>
      <c r="G7118" s="15">
        <v>43077.0</v>
      </c>
      <c r="H7118" s="14">
        <v>57.0</v>
      </c>
      <c r="I7118" s="12">
        <f>VLOOKUP(C7118, products!$A$1:$C$8, 3, FALSE)</f>
        <v>55</v>
      </c>
      <c r="J7118" s="12" t="str">
        <f>VLOOKUP(B7118,sales_teams!A:C,3)</f>
        <v>West</v>
      </c>
      <c r="K7118" s="12" t="str">
        <f>VLOOKUP(B7118,sales_teams!A:C,2)</f>
        <v>Summer Sewald</v>
      </c>
      <c r="L7118" s="12" t="str">
        <f>VLOOKUP(D7118,accounts!A:G,6)</f>
        <v>United States</v>
      </c>
      <c r="M7118" s="12" t="str">
        <f>VLOOKUP(D7118,accounts!A:B,2)</f>
        <v>technolgy</v>
      </c>
      <c r="N7118" s="12" t="str">
        <f t="shared" si="26"/>
        <v>Dec 2017</v>
      </c>
      <c r="O7118" s="12" t="str">
        <f t="shared" si="787"/>
        <v>Dec 2017</v>
      </c>
      <c r="P7118" s="12">
        <f>VLOOKUP(D7118,accounts!A:G,4)</f>
        <v>1008.06</v>
      </c>
      <c r="Q7118" s="12">
        <f t="shared" si="788"/>
        <v>0</v>
      </c>
    </row>
    <row r="7119">
      <c r="A7119" s="14" t="s">
        <v>7298</v>
      </c>
      <c r="B7119" s="14" t="s">
        <v>61</v>
      </c>
      <c r="C7119" s="14" t="s">
        <v>17</v>
      </c>
      <c r="D7119" s="14" t="s">
        <v>91</v>
      </c>
      <c r="E7119" s="14" t="s">
        <v>26</v>
      </c>
      <c r="F7119" s="15">
        <v>43073.0</v>
      </c>
      <c r="G7119" s="15">
        <v>43089.0</v>
      </c>
      <c r="H7119" s="14">
        <v>0.0</v>
      </c>
      <c r="I7119" s="12">
        <f>VLOOKUP(C7119, products!$A$1:$C$8, 3, FALSE)</f>
        <v>4821</v>
      </c>
      <c r="J7119" s="12" t="str">
        <f>VLOOKUP(B7119,sales_teams!A:C,3)</f>
        <v>West</v>
      </c>
      <c r="K7119" s="12" t="str">
        <f>VLOOKUP(B7119,sales_teams!A:C,2)</f>
        <v>Summer Sewald</v>
      </c>
      <c r="L7119" s="12" t="str">
        <f>VLOOKUP(D7119,accounts!A:G,6)</f>
        <v>United States</v>
      </c>
      <c r="M7119" s="12" t="str">
        <f>VLOOKUP(D7119,accounts!A:B,2)</f>
        <v>employment</v>
      </c>
      <c r="N7119" s="12" t="str">
        <f t="shared" si="26"/>
        <v>Dec 2017</v>
      </c>
      <c r="O7119" s="12" t="str">
        <f t="shared" si="787"/>
        <v>Dec 2017</v>
      </c>
      <c r="P7119" s="12">
        <f>VLOOKUP(D7119,accounts!A:G,4)</f>
        <v>2059.9</v>
      </c>
      <c r="Q7119" s="12">
        <f t="shared" si="788"/>
        <v>0</v>
      </c>
    </row>
    <row r="7120">
      <c r="A7120" s="14" t="s">
        <v>7299</v>
      </c>
      <c r="B7120" s="14" t="s">
        <v>61</v>
      </c>
      <c r="C7120" s="14" t="s">
        <v>19</v>
      </c>
      <c r="D7120" s="14" t="s">
        <v>143</v>
      </c>
      <c r="E7120" s="14" t="s">
        <v>5</v>
      </c>
      <c r="F7120" s="15">
        <v>43073.0</v>
      </c>
      <c r="G7120" s="15">
        <v>43084.0</v>
      </c>
      <c r="H7120" s="14">
        <v>64.0</v>
      </c>
      <c r="I7120" s="12">
        <f>VLOOKUP(C7120, products!$A$1:$C$8, 3, FALSE)</f>
        <v>55</v>
      </c>
      <c r="J7120" s="12" t="str">
        <f>VLOOKUP(B7120,sales_teams!A:C,3)</f>
        <v>West</v>
      </c>
      <c r="K7120" s="12" t="str">
        <f>VLOOKUP(B7120,sales_teams!A:C,2)</f>
        <v>Summer Sewald</v>
      </c>
      <c r="L7120" s="12" t="str">
        <f>VLOOKUP(D7120,accounts!A:G,6)</f>
        <v>Brazil</v>
      </c>
      <c r="M7120" s="12" t="str">
        <f>VLOOKUP(D7120,accounts!A:B,2)</f>
        <v>services</v>
      </c>
      <c r="N7120" s="12" t="str">
        <f t="shared" si="26"/>
        <v>Dec 2017</v>
      </c>
      <c r="O7120" s="12" t="str">
        <f t="shared" si="787"/>
        <v>Dec 2017</v>
      </c>
      <c r="P7120" s="12">
        <f>VLOOKUP(D7120,accounts!A:G,4)</f>
        <v>405.59</v>
      </c>
      <c r="Q7120" s="12">
        <f t="shared" si="788"/>
        <v>0</v>
      </c>
    </row>
    <row r="7121">
      <c r="A7121" s="14" t="s">
        <v>7300</v>
      </c>
      <c r="B7121" s="14" t="s">
        <v>33</v>
      </c>
      <c r="C7121" s="14" t="s">
        <v>20</v>
      </c>
      <c r="D7121" s="14" t="s">
        <v>86</v>
      </c>
      <c r="E7121" s="14" t="s">
        <v>5</v>
      </c>
      <c r="F7121" s="15">
        <v>43074.0</v>
      </c>
      <c r="G7121" s="15">
        <v>43076.0</v>
      </c>
      <c r="H7121" s="14">
        <v>5172.0</v>
      </c>
      <c r="I7121" s="12">
        <f>VLOOKUP(C7121, products!$A$1:$C$8, 3, FALSE)</f>
        <v>5482</v>
      </c>
      <c r="J7121" s="12" t="str">
        <f>VLOOKUP(B7121,sales_teams!A:C,3)</f>
        <v>Central</v>
      </c>
      <c r="K7121" s="12" t="str">
        <f>VLOOKUP(B7121,sales_teams!A:C,2)</f>
        <v>Dustin Brinkmann</v>
      </c>
      <c r="L7121" s="12" t="str">
        <f>VLOOKUP(D7121,accounts!A:G,6)</f>
        <v>United States</v>
      </c>
      <c r="M7121" s="12" t="str">
        <f>VLOOKUP(D7121,accounts!A:B,2)</f>
        <v>software</v>
      </c>
      <c r="N7121" s="12" t="str">
        <f t="shared" si="26"/>
        <v>Dec 2017</v>
      </c>
      <c r="O7121" s="12" t="str">
        <f t="shared" si="787"/>
        <v>Dec 2017</v>
      </c>
      <c r="P7121" s="12">
        <f>VLOOKUP(D7121,accounts!A:G,4)</f>
        <v>4478.47</v>
      </c>
      <c r="Q7121" s="12">
        <f t="shared" si="788"/>
        <v>0</v>
      </c>
    </row>
    <row r="7122">
      <c r="A7122" s="14" t="s">
        <v>7301</v>
      </c>
      <c r="B7122" s="14" t="s">
        <v>36</v>
      </c>
      <c r="C7122" s="14" t="s">
        <v>18</v>
      </c>
      <c r="D7122" s="14" t="s">
        <v>86</v>
      </c>
      <c r="E7122" s="14" t="s">
        <v>26</v>
      </c>
      <c r="F7122" s="15">
        <v>43074.0</v>
      </c>
      <c r="G7122" s="15">
        <v>43096.0</v>
      </c>
      <c r="H7122" s="14">
        <v>0.0</v>
      </c>
      <c r="I7122" s="12">
        <f>VLOOKUP(C7122, products!$A$1:$C$8, 3, FALSE)</f>
        <v>1096</v>
      </c>
      <c r="J7122" s="12" t="str">
        <f>VLOOKUP(B7122,sales_teams!A:C,3)</f>
        <v>Central</v>
      </c>
      <c r="K7122" s="12" t="str">
        <f>VLOOKUP(B7122,sales_teams!A:C,2)</f>
        <v>Dustin Brinkmann</v>
      </c>
      <c r="L7122" s="12" t="str">
        <f>VLOOKUP(D7122,accounts!A:G,6)</f>
        <v>United States</v>
      </c>
      <c r="M7122" s="12" t="str">
        <f>VLOOKUP(D7122,accounts!A:B,2)</f>
        <v>software</v>
      </c>
      <c r="N7122" s="12" t="str">
        <f t="shared" si="26"/>
        <v>Dec 2017</v>
      </c>
      <c r="O7122" s="12" t="str">
        <f t="shared" si="787"/>
        <v>Dec 2017</v>
      </c>
      <c r="P7122" s="12">
        <f>VLOOKUP(D7122,accounts!A:G,4)</f>
        <v>4478.47</v>
      </c>
      <c r="Q7122" s="12">
        <f t="shared" si="788"/>
        <v>0</v>
      </c>
    </row>
    <row r="7123">
      <c r="A7123" s="14" t="s">
        <v>7302</v>
      </c>
      <c r="B7123" s="14" t="s">
        <v>47</v>
      </c>
      <c r="C7123" s="14" t="s">
        <v>22</v>
      </c>
      <c r="D7123" s="14" t="s">
        <v>148</v>
      </c>
      <c r="E7123" s="14" t="s">
        <v>26</v>
      </c>
      <c r="F7123" s="15">
        <v>43074.0</v>
      </c>
      <c r="G7123" s="15">
        <v>43094.0</v>
      </c>
      <c r="H7123" s="14">
        <v>0.0</v>
      </c>
      <c r="I7123" s="12">
        <f>VLOOKUP(C7123, products!$A$1:$C$8, 3, FALSE)</f>
        <v>550</v>
      </c>
      <c r="J7123" s="12" t="str">
        <f>VLOOKUP(B7123,sales_teams!A:C,3)</f>
        <v>East</v>
      </c>
      <c r="K7123" s="12" t="str">
        <f>VLOOKUP(B7123,sales_teams!A:C,2)</f>
        <v>Rocco Neubert</v>
      </c>
      <c r="L7123" s="12" t="str">
        <f>VLOOKUP(D7123,accounts!A:G,6)</f>
        <v>United States</v>
      </c>
      <c r="M7123" s="12" t="str">
        <f>VLOOKUP(D7123,accounts!A:B,2)</f>
        <v>finance</v>
      </c>
      <c r="N7123" s="12" t="str">
        <f t="shared" si="26"/>
        <v>Dec 2017</v>
      </c>
      <c r="O7123" s="12" t="str">
        <f t="shared" si="787"/>
        <v>Dec 2017</v>
      </c>
      <c r="P7123" s="12">
        <f>VLOOKUP(D7123,accounts!A:G,4)</f>
        <v>52.5</v>
      </c>
      <c r="Q7123" s="12">
        <f t="shared" si="788"/>
        <v>0</v>
      </c>
    </row>
    <row r="7124">
      <c r="A7124" s="14" t="s">
        <v>7303</v>
      </c>
      <c r="B7124" s="14" t="s">
        <v>49</v>
      </c>
      <c r="C7124" s="14" t="s">
        <v>19</v>
      </c>
      <c r="D7124" s="14" t="s">
        <v>105</v>
      </c>
      <c r="E7124" s="14" t="s">
        <v>26</v>
      </c>
      <c r="F7124" s="15">
        <v>43074.0</v>
      </c>
      <c r="G7124" s="15">
        <v>43088.0</v>
      </c>
      <c r="H7124" s="14">
        <v>0.0</v>
      </c>
      <c r="I7124" s="12">
        <f>VLOOKUP(C7124, products!$A$1:$C$8, 3, FALSE)</f>
        <v>55</v>
      </c>
      <c r="J7124" s="12" t="str">
        <f>VLOOKUP(B7124,sales_teams!A:C,3)</f>
        <v>West</v>
      </c>
      <c r="K7124" s="12" t="str">
        <f>VLOOKUP(B7124,sales_teams!A:C,2)</f>
        <v>Summer Sewald</v>
      </c>
      <c r="L7124" s="12" t="str">
        <f>VLOOKUP(D7124,accounts!A:G,6)</f>
        <v>United States</v>
      </c>
      <c r="M7124" s="12" t="str">
        <f>VLOOKUP(D7124,accounts!A:B,2)</f>
        <v>telecommunications</v>
      </c>
      <c r="N7124" s="12" t="str">
        <f t="shared" si="26"/>
        <v>Dec 2017</v>
      </c>
      <c r="O7124" s="12" t="str">
        <f t="shared" si="787"/>
        <v>Dec 2017</v>
      </c>
      <c r="P7124" s="12">
        <f>VLOOKUP(D7124,accounts!A:G,4)</f>
        <v>1825.82</v>
      </c>
      <c r="Q7124" s="12">
        <f t="shared" si="788"/>
        <v>0</v>
      </c>
    </row>
    <row r="7125">
      <c r="A7125" s="14" t="s">
        <v>7304</v>
      </c>
      <c r="B7125" s="14" t="s">
        <v>53</v>
      </c>
      <c r="C7125" s="14" t="s">
        <v>20</v>
      </c>
      <c r="D7125" s="14" t="s">
        <v>92</v>
      </c>
      <c r="E7125" s="14" t="s">
        <v>5</v>
      </c>
      <c r="F7125" s="15">
        <v>43074.0</v>
      </c>
      <c r="G7125" s="15">
        <v>43088.0</v>
      </c>
      <c r="H7125" s="14">
        <v>6141.0</v>
      </c>
      <c r="I7125" s="12">
        <f>VLOOKUP(C7125, products!$A$1:$C$8, 3, FALSE)</f>
        <v>5482</v>
      </c>
      <c r="J7125" s="12" t="str">
        <f>VLOOKUP(B7125,sales_teams!A:C,3)</f>
        <v>West</v>
      </c>
      <c r="K7125" s="12" t="str">
        <f>VLOOKUP(B7125,sales_teams!A:C,2)</f>
        <v>Summer Sewald</v>
      </c>
      <c r="L7125" s="12" t="str">
        <f>VLOOKUP(D7125,accounts!A:G,6)</f>
        <v>United States</v>
      </c>
      <c r="M7125" s="12" t="str">
        <f>VLOOKUP(D7125,accounts!A:B,2)</f>
        <v>finance</v>
      </c>
      <c r="N7125" s="12" t="str">
        <f t="shared" si="26"/>
        <v>Dec 2017</v>
      </c>
      <c r="O7125" s="12" t="str">
        <f t="shared" si="787"/>
        <v>Dec 2017</v>
      </c>
      <c r="P7125" s="12">
        <f>VLOOKUP(D7125,accounts!A:G,4)</f>
        <v>2819.5</v>
      </c>
      <c r="Q7125" s="12">
        <f t="shared" si="788"/>
        <v>0</v>
      </c>
    </row>
    <row r="7126">
      <c r="A7126" s="14" t="s">
        <v>7305</v>
      </c>
      <c r="B7126" s="14" t="s">
        <v>32</v>
      </c>
      <c r="C7126" s="14" t="s">
        <v>19</v>
      </c>
      <c r="D7126" s="14" t="s">
        <v>142</v>
      </c>
      <c r="E7126" s="14" t="s">
        <v>5</v>
      </c>
      <c r="F7126" s="15">
        <v>43075.0</v>
      </c>
      <c r="G7126" s="15">
        <v>43083.0</v>
      </c>
      <c r="H7126" s="14">
        <v>56.0</v>
      </c>
      <c r="I7126" s="12">
        <f>VLOOKUP(C7126, products!$A$1:$C$8, 3, FALSE)</f>
        <v>55</v>
      </c>
      <c r="J7126" s="12" t="str">
        <f>VLOOKUP(B7126,sales_teams!A:C,3)</f>
        <v>Central</v>
      </c>
      <c r="K7126" s="12" t="str">
        <f>VLOOKUP(B7126,sales_teams!A:C,2)</f>
        <v>Dustin Brinkmann</v>
      </c>
      <c r="L7126" s="12" t="str">
        <f>VLOOKUP(D7126,accounts!A:G,6)</f>
        <v>United States</v>
      </c>
      <c r="M7126" s="12" t="str">
        <f>VLOOKUP(D7126,accounts!A:B,2)</f>
        <v>employment</v>
      </c>
      <c r="N7126" s="12" t="str">
        <f t="shared" si="26"/>
        <v>Dec 2017</v>
      </c>
      <c r="O7126" s="12" t="str">
        <f t="shared" si="787"/>
        <v>Dec 2017</v>
      </c>
      <c r="P7126" s="12">
        <f>VLOOKUP(D7126,accounts!A:G,4)</f>
        <v>291.27</v>
      </c>
      <c r="Q7126" s="12">
        <f t="shared" si="788"/>
        <v>0</v>
      </c>
    </row>
    <row r="7127">
      <c r="A7127" s="14" t="s">
        <v>7306</v>
      </c>
      <c r="B7127" s="14" t="s">
        <v>35</v>
      </c>
      <c r="C7127" s="14" t="s">
        <v>22</v>
      </c>
      <c r="D7127" s="14" t="s">
        <v>90</v>
      </c>
      <c r="E7127" s="14" t="s">
        <v>5</v>
      </c>
      <c r="F7127" s="15">
        <v>43075.0</v>
      </c>
      <c r="G7127" s="15">
        <v>43081.0</v>
      </c>
      <c r="H7127" s="14">
        <v>515.0</v>
      </c>
      <c r="I7127" s="12">
        <f>VLOOKUP(C7127, products!$A$1:$C$8, 3, FALSE)</f>
        <v>550</v>
      </c>
      <c r="J7127" s="12" t="str">
        <f>VLOOKUP(B7127,sales_teams!A:C,3)</f>
        <v>Central</v>
      </c>
      <c r="K7127" s="12" t="str">
        <f>VLOOKUP(B7127,sales_teams!A:C,2)</f>
        <v>Dustin Brinkmann</v>
      </c>
      <c r="L7127" s="12" t="str">
        <f>VLOOKUP(D7127,accounts!A:G,6)</f>
        <v>United States</v>
      </c>
      <c r="M7127" s="12" t="str">
        <f>VLOOKUP(D7127,accounts!A:B,2)</f>
        <v>software</v>
      </c>
      <c r="N7127" s="12" t="str">
        <f t="shared" si="26"/>
        <v>Dec 2017</v>
      </c>
      <c r="O7127" s="12" t="str">
        <f t="shared" si="787"/>
        <v>Dec 2017</v>
      </c>
      <c r="P7127" s="12">
        <f>VLOOKUP(D7127,accounts!A:G,4)</f>
        <v>4618</v>
      </c>
      <c r="Q7127" s="12">
        <f t="shared" si="788"/>
        <v>0</v>
      </c>
    </row>
    <row r="7128">
      <c r="A7128" s="14" t="s">
        <v>7307</v>
      </c>
      <c r="B7128" s="14" t="s">
        <v>39</v>
      </c>
      <c r="C7128" s="14" t="s">
        <v>22</v>
      </c>
      <c r="D7128" s="14" t="s">
        <v>146</v>
      </c>
      <c r="E7128" s="14" t="s">
        <v>5</v>
      </c>
      <c r="F7128" s="15">
        <v>43075.0</v>
      </c>
      <c r="G7128" s="15">
        <v>43092.0</v>
      </c>
      <c r="H7128" s="14">
        <v>698.0</v>
      </c>
      <c r="I7128" s="12">
        <f>VLOOKUP(C7128, products!$A$1:$C$8, 3, FALSE)</f>
        <v>550</v>
      </c>
      <c r="J7128" s="12" t="str">
        <f>VLOOKUP(B7128,sales_teams!A:C,3)</f>
        <v>East</v>
      </c>
      <c r="K7128" s="12" t="str">
        <f>VLOOKUP(B7128,sales_teams!A:C,2)</f>
        <v>Rocco Neubert</v>
      </c>
      <c r="L7128" s="12" t="str">
        <f>VLOOKUP(D7128,accounts!A:G,6)</f>
        <v>United States</v>
      </c>
      <c r="M7128" s="12" t="str">
        <f>VLOOKUP(D7128,accounts!A:B,2)</f>
        <v>marketing</v>
      </c>
      <c r="N7128" s="12" t="str">
        <f t="shared" si="26"/>
        <v>Dec 2017</v>
      </c>
      <c r="O7128" s="12" t="str">
        <f t="shared" si="787"/>
        <v>Dec 2017</v>
      </c>
      <c r="P7128" s="12">
        <f>VLOOKUP(D7128,accounts!A:G,4)</f>
        <v>1197.44</v>
      </c>
      <c r="Q7128" s="12">
        <f t="shared" si="788"/>
        <v>0</v>
      </c>
    </row>
    <row r="7129">
      <c r="A7129" s="14" t="s">
        <v>7308</v>
      </c>
      <c r="B7129" s="14" t="s">
        <v>39</v>
      </c>
      <c r="C7129" s="14" t="s">
        <v>22</v>
      </c>
      <c r="D7129" s="14" t="s">
        <v>138</v>
      </c>
      <c r="E7129" s="14" t="s">
        <v>5</v>
      </c>
      <c r="F7129" s="15">
        <v>43075.0</v>
      </c>
      <c r="G7129" s="15">
        <v>43099.0</v>
      </c>
      <c r="H7129" s="14">
        <v>481.0</v>
      </c>
      <c r="I7129" s="12">
        <f>VLOOKUP(C7129, products!$A$1:$C$8, 3, FALSE)</f>
        <v>550</v>
      </c>
      <c r="J7129" s="12" t="str">
        <f>VLOOKUP(B7129,sales_teams!A:C,3)</f>
        <v>East</v>
      </c>
      <c r="K7129" s="12" t="str">
        <f>VLOOKUP(B7129,sales_teams!A:C,2)</f>
        <v>Rocco Neubert</v>
      </c>
      <c r="L7129" s="12" t="str">
        <f>VLOOKUP(D7129,accounts!A:G,6)</f>
        <v>United States</v>
      </c>
      <c r="M7129" s="12" t="str">
        <f>VLOOKUP(D7129,accounts!A:B,2)</f>
        <v>retail</v>
      </c>
      <c r="N7129" s="12" t="str">
        <f t="shared" si="26"/>
        <v>Dec 2017</v>
      </c>
      <c r="O7129" s="12" t="str">
        <f t="shared" si="787"/>
        <v>Dec 2017</v>
      </c>
      <c r="P7129" s="12">
        <f>VLOOKUP(D7129,accounts!A:G,4)</f>
        <v>2261.05</v>
      </c>
      <c r="Q7129" s="12">
        <f t="shared" si="788"/>
        <v>0</v>
      </c>
    </row>
    <row r="7130">
      <c r="A7130" s="14" t="s">
        <v>7309</v>
      </c>
      <c r="B7130" s="14" t="s">
        <v>47</v>
      </c>
      <c r="C7130" s="14" t="s">
        <v>17</v>
      </c>
      <c r="D7130" s="14" t="s">
        <v>105</v>
      </c>
      <c r="E7130" s="14" t="s">
        <v>26</v>
      </c>
      <c r="F7130" s="15">
        <v>43075.0</v>
      </c>
      <c r="G7130" s="15">
        <v>43091.0</v>
      </c>
      <c r="H7130" s="14">
        <v>0.0</v>
      </c>
      <c r="I7130" s="12">
        <f>VLOOKUP(C7130, products!$A$1:$C$8, 3, FALSE)</f>
        <v>4821</v>
      </c>
      <c r="J7130" s="12" t="str">
        <f>VLOOKUP(B7130,sales_teams!A:C,3)</f>
        <v>East</v>
      </c>
      <c r="K7130" s="12" t="str">
        <f>VLOOKUP(B7130,sales_teams!A:C,2)</f>
        <v>Rocco Neubert</v>
      </c>
      <c r="L7130" s="12" t="str">
        <f>VLOOKUP(D7130,accounts!A:G,6)</f>
        <v>United States</v>
      </c>
      <c r="M7130" s="12" t="str">
        <f>VLOOKUP(D7130,accounts!A:B,2)</f>
        <v>telecommunications</v>
      </c>
      <c r="N7130" s="12" t="str">
        <f t="shared" si="26"/>
        <v>Dec 2017</v>
      </c>
      <c r="O7130" s="12" t="str">
        <f t="shared" si="787"/>
        <v>Dec 2017</v>
      </c>
      <c r="P7130" s="12">
        <f>VLOOKUP(D7130,accounts!A:G,4)</f>
        <v>1825.82</v>
      </c>
      <c r="Q7130" s="12">
        <f t="shared" si="788"/>
        <v>0</v>
      </c>
    </row>
    <row r="7131">
      <c r="A7131" s="14" t="s">
        <v>7310</v>
      </c>
      <c r="B7131" s="14" t="s">
        <v>57</v>
      </c>
      <c r="C7131" s="14" t="s">
        <v>19</v>
      </c>
      <c r="D7131" s="14" t="s">
        <v>79</v>
      </c>
      <c r="E7131" s="14" t="s">
        <v>5</v>
      </c>
      <c r="F7131" s="15">
        <v>43075.0</v>
      </c>
      <c r="G7131" s="15">
        <v>43083.0</v>
      </c>
      <c r="H7131" s="14">
        <v>49.0</v>
      </c>
      <c r="I7131" s="12">
        <f>VLOOKUP(C7131, products!$A$1:$C$8, 3, FALSE)</f>
        <v>55</v>
      </c>
      <c r="J7131" s="12" t="str">
        <f>VLOOKUP(B7131,sales_teams!A:C,3)</f>
        <v>West</v>
      </c>
      <c r="K7131" s="12" t="str">
        <f>VLOOKUP(B7131,sales_teams!A:C,2)</f>
        <v>Summer Sewald</v>
      </c>
      <c r="L7131" s="12" t="str">
        <f>VLOOKUP(D7131,accounts!A:G,6)</f>
        <v>Panama</v>
      </c>
      <c r="M7131" s="12" t="str">
        <f>VLOOKUP(D7131,accounts!A:B,2)</f>
        <v>technolgy</v>
      </c>
      <c r="N7131" s="12" t="str">
        <f t="shared" si="26"/>
        <v>Dec 2017</v>
      </c>
      <c r="O7131" s="12" t="str">
        <f t="shared" si="787"/>
        <v>Dec 2017</v>
      </c>
      <c r="P7131" s="12">
        <f>VLOOKUP(D7131,accounts!A:G,4)</f>
        <v>2938.67</v>
      </c>
      <c r="Q7131" s="12">
        <f t="shared" si="788"/>
        <v>0</v>
      </c>
    </row>
    <row r="7132">
      <c r="A7132" s="14" t="s">
        <v>7311</v>
      </c>
      <c r="B7132" s="14" t="s">
        <v>47</v>
      </c>
      <c r="C7132" s="14" t="s">
        <v>18</v>
      </c>
      <c r="D7132" s="14" t="s">
        <v>72</v>
      </c>
      <c r="E7132" s="14" t="s">
        <v>5</v>
      </c>
      <c r="F7132" s="15">
        <v>43076.0</v>
      </c>
      <c r="G7132" s="15">
        <v>43087.0</v>
      </c>
      <c r="H7132" s="14">
        <v>1111.0</v>
      </c>
      <c r="I7132" s="12">
        <f>VLOOKUP(C7132, products!$A$1:$C$8, 3, FALSE)</f>
        <v>1096</v>
      </c>
      <c r="J7132" s="12" t="str">
        <f>VLOOKUP(B7132,sales_teams!A:C,3)</f>
        <v>East</v>
      </c>
      <c r="K7132" s="12" t="str">
        <f>VLOOKUP(B7132,sales_teams!A:C,2)</f>
        <v>Rocco Neubert</v>
      </c>
      <c r="L7132" s="12" t="str">
        <f>VLOOKUP(D7132,accounts!A:G,6)</f>
        <v>United States</v>
      </c>
      <c r="M7132" s="12" t="str">
        <f>VLOOKUP(D7132,accounts!A:B,2)</f>
        <v>finance</v>
      </c>
      <c r="N7132" s="12" t="str">
        <f t="shared" si="26"/>
        <v>Dec 2017</v>
      </c>
      <c r="O7132" s="12" t="str">
        <f t="shared" si="787"/>
        <v>Dec 2017</v>
      </c>
      <c r="P7132" s="12">
        <f>VLOOKUP(D7132,accounts!A:G,4)</f>
        <v>7537.24</v>
      </c>
      <c r="Q7132" s="12">
        <f t="shared" si="788"/>
        <v>0</v>
      </c>
    </row>
    <row r="7133">
      <c r="A7133" s="14" t="s">
        <v>7312</v>
      </c>
      <c r="B7133" s="14" t="s">
        <v>50</v>
      </c>
      <c r="C7133" s="14" t="s">
        <v>20</v>
      </c>
      <c r="D7133" s="14" t="s">
        <v>126</v>
      </c>
      <c r="E7133" s="14" t="s">
        <v>5</v>
      </c>
      <c r="F7133" s="15">
        <v>43076.0</v>
      </c>
      <c r="G7133" s="15">
        <v>43097.0</v>
      </c>
      <c r="H7133" s="14">
        <v>5862.0</v>
      </c>
      <c r="I7133" s="12">
        <f>VLOOKUP(C7133, products!$A$1:$C$8, 3, FALSE)</f>
        <v>5482</v>
      </c>
      <c r="J7133" s="12" t="str">
        <f>VLOOKUP(B7133,sales_teams!A:C,3)</f>
        <v>West</v>
      </c>
      <c r="K7133" s="12" t="str">
        <f>VLOOKUP(B7133,sales_teams!A:C,2)</f>
        <v>Summer Sewald</v>
      </c>
      <c r="L7133" s="12" t="str">
        <f>VLOOKUP(D7133,accounts!A:G,6)</f>
        <v>United States</v>
      </c>
      <c r="M7133" s="12" t="str">
        <f>VLOOKUP(D7133,accounts!A:B,2)</f>
        <v>retail</v>
      </c>
      <c r="N7133" s="12" t="str">
        <f t="shared" si="26"/>
        <v>Dec 2017</v>
      </c>
      <c r="O7133" s="12" t="str">
        <f t="shared" si="787"/>
        <v>Dec 2017</v>
      </c>
      <c r="P7133" s="12">
        <f>VLOOKUP(D7133,accounts!A:G,4)</f>
        <v>332.43</v>
      </c>
      <c r="Q7133" s="12">
        <f t="shared" si="788"/>
        <v>0</v>
      </c>
    </row>
    <row r="7134">
      <c r="A7134" s="14" t="s">
        <v>7313</v>
      </c>
      <c r="B7134" s="14" t="s">
        <v>55</v>
      </c>
      <c r="C7134" s="14" t="s">
        <v>19</v>
      </c>
      <c r="D7134" s="14" t="s">
        <v>113</v>
      </c>
      <c r="E7134" s="14" t="s">
        <v>5</v>
      </c>
      <c r="F7134" s="15">
        <v>43076.0</v>
      </c>
      <c r="G7134" s="15">
        <v>43085.0</v>
      </c>
      <c r="H7134" s="14">
        <v>54.0</v>
      </c>
      <c r="I7134" s="12">
        <f>VLOOKUP(C7134, products!$A$1:$C$8, 3, FALSE)</f>
        <v>55</v>
      </c>
      <c r="J7134" s="12" t="str">
        <f>VLOOKUP(B7134,sales_teams!A:C,3)</f>
        <v>West</v>
      </c>
      <c r="K7134" s="12" t="str">
        <f>VLOOKUP(B7134,sales_teams!A:C,2)</f>
        <v>Summer Sewald</v>
      </c>
      <c r="L7134" s="12" t="str">
        <f>VLOOKUP(D7134,accounts!A:G,6)</f>
        <v>United States</v>
      </c>
      <c r="M7134" s="12" t="str">
        <f>VLOOKUP(D7134,accounts!A:B,2)</f>
        <v>retail</v>
      </c>
      <c r="N7134" s="12" t="str">
        <f t="shared" si="26"/>
        <v>Dec 2017</v>
      </c>
      <c r="O7134" s="12" t="str">
        <f t="shared" si="787"/>
        <v>Dec 2017</v>
      </c>
      <c r="P7134" s="12">
        <f>VLOOKUP(D7134,accounts!A:G,4)</f>
        <v>1388.67</v>
      </c>
      <c r="Q7134" s="12">
        <f t="shared" si="788"/>
        <v>0</v>
      </c>
    </row>
    <row r="7135">
      <c r="A7135" s="14" t="s">
        <v>7314</v>
      </c>
      <c r="B7135" s="14" t="s">
        <v>32</v>
      </c>
      <c r="C7135" s="14" t="s">
        <v>19</v>
      </c>
      <c r="D7135" s="14" t="s">
        <v>98</v>
      </c>
      <c r="E7135" s="14" t="s">
        <v>5</v>
      </c>
      <c r="F7135" s="15">
        <v>43077.0</v>
      </c>
      <c r="G7135" s="15">
        <v>43087.0</v>
      </c>
      <c r="H7135" s="14">
        <v>60.0</v>
      </c>
      <c r="I7135" s="12">
        <f>VLOOKUP(C7135, products!$A$1:$C$8, 3, FALSE)</f>
        <v>55</v>
      </c>
      <c r="J7135" s="12" t="str">
        <f>VLOOKUP(B7135,sales_teams!A:C,3)</f>
        <v>Central</v>
      </c>
      <c r="K7135" s="12" t="str">
        <f>VLOOKUP(B7135,sales_teams!A:C,2)</f>
        <v>Dustin Brinkmann</v>
      </c>
      <c r="L7135" s="12" t="str">
        <f>VLOOKUP(D7135,accounts!A:G,6)</f>
        <v>United States</v>
      </c>
      <c r="M7135" s="12" t="str">
        <f>VLOOKUP(D7135,accounts!A:B,2)</f>
        <v>retail</v>
      </c>
      <c r="N7135" s="12" t="str">
        <f t="shared" si="26"/>
        <v>Dec 2017</v>
      </c>
      <c r="O7135" s="12" t="str">
        <f t="shared" si="787"/>
        <v>Dec 2017</v>
      </c>
      <c r="P7135" s="12">
        <f>VLOOKUP(D7135,accounts!A:G,4)</f>
        <v>718.62</v>
      </c>
      <c r="Q7135" s="12">
        <f t="shared" si="788"/>
        <v>0</v>
      </c>
    </row>
    <row r="7136">
      <c r="A7136" s="14" t="s">
        <v>7315</v>
      </c>
      <c r="B7136" s="14" t="s">
        <v>39</v>
      </c>
      <c r="C7136" s="14" t="s">
        <v>17</v>
      </c>
      <c r="D7136" s="14" t="s">
        <v>77</v>
      </c>
      <c r="E7136" s="14" t="s">
        <v>26</v>
      </c>
      <c r="F7136" s="15">
        <v>43077.0</v>
      </c>
      <c r="G7136" s="15">
        <v>43091.0</v>
      </c>
      <c r="H7136" s="14">
        <v>0.0</v>
      </c>
      <c r="I7136" s="12">
        <f>VLOOKUP(C7136, products!$A$1:$C$8, 3, FALSE)</f>
        <v>4821</v>
      </c>
      <c r="J7136" s="12" t="str">
        <f>VLOOKUP(B7136,sales_teams!A:C,3)</f>
        <v>East</v>
      </c>
      <c r="K7136" s="12" t="str">
        <f>VLOOKUP(B7136,sales_teams!A:C,2)</f>
        <v>Rocco Neubert</v>
      </c>
      <c r="L7136" s="12" t="str">
        <f>VLOOKUP(D7136,accounts!A:G,6)</f>
        <v>United States</v>
      </c>
      <c r="M7136" s="12" t="str">
        <f>VLOOKUP(D7136,accounts!A:B,2)</f>
        <v>retail</v>
      </c>
      <c r="N7136" s="12" t="str">
        <f t="shared" si="26"/>
        <v>Dec 2017</v>
      </c>
      <c r="O7136" s="12" t="str">
        <f t="shared" si="787"/>
        <v>Dec 2017</v>
      </c>
      <c r="P7136" s="12">
        <f>VLOOKUP(D7136,accounts!A:G,4)</f>
        <v>1419.98</v>
      </c>
      <c r="Q7136" s="12">
        <f t="shared" si="788"/>
        <v>0</v>
      </c>
    </row>
    <row r="7137">
      <c r="A7137" s="14" t="s">
        <v>7316</v>
      </c>
      <c r="B7137" s="14" t="s">
        <v>47</v>
      </c>
      <c r="C7137" s="14" t="s">
        <v>18</v>
      </c>
      <c r="D7137" s="14" t="s">
        <v>148</v>
      </c>
      <c r="E7137" s="14" t="s">
        <v>5</v>
      </c>
      <c r="F7137" s="15">
        <v>43077.0</v>
      </c>
      <c r="G7137" s="15">
        <v>43098.0</v>
      </c>
      <c r="H7137" s="14">
        <v>1168.0</v>
      </c>
      <c r="I7137" s="12">
        <f>VLOOKUP(C7137, products!$A$1:$C$8, 3, FALSE)</f>
        <v>1096</v>
      </c>
      <c r="J7137" s="12" t="str">
        <f>VLOOKUP(B7137,sales_teams!A:C,3)</f>
        <v>East</v>
      </c>
      <c r="K7137" s="12" t="str">
        <f>VLOOKUP(B7137,sales_teams!A:C,2)</f>
        <v>Rocco Neubert</v>
      </c>
      <c r="L7137" s="12" t="str">
        <f>VLOOKUP(D7137,accounts!A:G,6)</f>
        <v>United States</v>
      </c>
      <c r="M7137" s="12" t="str">
        <f>VLOOKUP(D7137,accounts!A:B,2)</f>
        <v>finance</v>
      </c>
      <c r="N7137" s="12" t="str">
        <f t="shared" si="26"/>
        <v>Dec 2017</v>
      </c>
      <c r="O7137" s="12" t="str">
        <f t="shared" si="787"/>
        <v>Dec 2017</v>
      </c>
      <c r="P7137" s="12">
        <f>VLOOKUP(D7137,accounts!A:G,4)</f>
        <v>52.5</v>
      </c>
      <c r="Q7137" s="12">
        <f t="shared" si="788"/>
        <v>0</v>
      </c>
    </row>
    <row r="7138">
      <c r="A7138" s="14" t="s">
        <v>7317</v>
      </c>
      <c r="B7138" s="14" t="s">
        <v>59</v>
      </c>
      <c r="C7138" s="14" t="s">
        <v>19</v>
      </c>
      <c r="D7138" s="14" t="s">
        <v>88</v>
      </c>
      <c r="E7138" s="14" t="s">
        <v>5</v>
      </c>
      <c r="F7138" s="15">
        <v>43077.0</v>
      </c>
      <c r="G7138" s="15">
        <v>43087.0</v>
      </c>
      <c r="H7138" s="14">
        <v>48.0</v>
      </c>
      <c r="I7138" s="12">
        <f>VLOOKUP(C7138, products!$A$1:$C$8, 3, FALSE)</f>
        <v>55</v>
      </c>
      <c r="J7138" s="12" t="str">
        <f>VLOOKUP(B7138,sales_teams!A:C,3)</f>
        <v>West</v>
      </c>
      <c r="K7138" s="12" t="str">
        <f>VLOOKUP(B7138,sales_teams!A:C,2)</f>
        <v>Summer Sewald</v>
      </c>
      <c r="L7138" s="12" t="str">
        <f>VLOOKUP(D7138,accounts!A:G,6)</f>
        <v>United States</v>
      </c>
      <c r="M7138" s="12" t="str">
        <f>VLOOKUP(D7138,accounts!A:B,2)</f>
        <v>retail</v>
      </c>
      <c r="N7138" s="12" t="str">
        <f t="shared" si="26"/>
        <v>Dec 2017</v>
      </c>
      <c r="O7138" s="12" t="str">
        <f t="shared" si="787"/>
        <v>Dec 2017</v>
      </c>
      <c r="P7138" s="12">
        <f>VLOOKUP(D7138,accounts!A:G,4)</f>
        <v>2520.83</v>
      </c>
      <c r="Q7138" s="12">
        <f t="shared" si="788"/>
        <v>0</v>
      </c>
    </row>
    <row r="7139">
      <c r="A7139" s="14" t="s">
        <v>7318</v>
      </c>
      <c r="B7139" s="14" t="s">
        <v>35</v>
      </c>
      <c r="C7139" s="14" t="s">
        <v>18</v>
      </c>
      <c r="D7139" s="14" t="s">
        <v>98</v>
      </c>
      <c r="E7139" s="14" t="s">
        <v>5</v>
      </c>
      <c r="F7139" s="15">
        <v>43078.0</v>
      </c>
      <c r="G7139" s="15">
        <v>43093.0</v>
      </c>
      <c r="H7139" s="14">
        <v>986.0</v>
      </c>
      <c r="I7139" s="12">
        <f>VLOOKUP(C7139, products!$A$1:$C$8, 3, FALSE)</f>
        <v>1096</v>
      </c>
      <c r="J7139" s="12" t="str">
        <f>VLOOKUP(B7139,sales_teams!A:C,3)</f>
        <v>Central</v>
      </c>
      <c r="K7139" s="12" t="str">
        <f>VLOOKUP(B7139,sales_teams!A:C,2)</f>
        <v>Dustin Brinkmann</v>
      </c>
      <c r="L7139" s="12" t="str">
        <f>VLOOKUP(D7139,accounts!A:G,6)</f>
        <v>United States</v>
      </c>
      <c r="M7139" s="12" t="str">
        <f>VLOOKUP(D7139,accounts!A:B,2)</f>
        <v>retail</v>
      </c>
      <c r="N7139" s="12" t="str">
        <f t="shared" si="26"/>
        <v>Dec 2017</v>
      </c>
      <c r="O7139" s="12" t="str">
        <f t="shared" si="787"/>
        <v>Dec 2017</v>
      </c>
      <c r="P7139" s="12">
        <f>VLOOKUP(D7139,accounts!A:G,4)</f>
        <v>718.62</v>
      </c>
      <c r="Q7139" s="12">
        <f t="shared" si="788"/>
        <v>0</v>
      </c>
    </row>
    <row r="7140">
      <c r="A7140" s="14" t="s">
        <v>7319</v>
      </c>
      <c r="B7140" s="14" t="s">
        <v>35</v>
      </c>
      <c r="C7140" s="14" t="s">
        <v>21</v>
      </c>
      <c r="D7140" s="14" t="s">
        <v>126</v>
      </c>
      <c r="E7140" s="14" t="s">
        <v>5</v>
      </c>
      <c r="F7140" s="15">
        <v>43078.0</v>
      </c>
      <c r="G7140" s="15">
        <v>43085.0</v>
      </c>
      <c r="H7140" s="14">
        <v>3843.0</v>
      </c>
      <c r="I7140" s="12">
        <f>VLOOKUP(C7140, products!$A$1:$C$8, 3, FALSE)</f>
        <v>3393</v>
      </c>
      <c r="J7140" s="12" t="str">
        <f>VLOOKUP(B7140,sales_teams!A:C,3)</f>
        <v>Central</v>
      </c>
      <c r="K7140" s="12" t="str">
        <f>VLOOKUP(B7140,sales_teams!A:C,2)</f>
        <v>Dustin Brinkmann</v>
      </c>
      <c r="L7140" s="12" t="str">
        <f>VLOOKUP(D7140,accounts!A:G,6)</f>
        <v>United States</v>
      </c>
      <c r="M7140" s="12" t="str">
        <f>VLOOKUP(D7140,accounts!A:B,2)</f>
        <v>retail</v>
      </c>
      <c r="N7140" s="12" t="str">
        <f t="shared" si="26"/>
        <v>Dec 2017</v>
      </c>
      <c r="O7140" s="12" t="str">
        <f t="shared" si="787"/>
        <v>Dec 2017</v>
      </c>
      <c r="P7140" s="12">
        <f>VLOOKUP(D7140,accounts!A:G,4)</f>
        <v>332.43</v>
      </c>
      <c r="Q7140" s="12">
        <f t="shared" si="788"/>
        <v>0</v>
      </c>
    </row>
    <row r="7141">
      <c r="A7141" s="14" t="s">
        <v>7320</v>
      </c>
      <c r="B7141" s="14" t="s">
        <v>36</v>
      </c>
      <c r="C7141" s="14" t="s">
        <v>20</v>
      </c>
      <c r="D7141" s="14" t="s">
        <v>88</v>
      </c>
      <c r="E7141" s="14" t="s">
        <v>5</v>
      </c>
      <c r="F7141" s="15">
        <v>43078.0</v>
      </c>
      <c r="G7141" s="15">
        <v>43086.0</v>
      </c>
      <c r="H7141" s="14">
        <v>5143.0</v>
      </c>
      <c r="I7141" s="12">
        <f>VLOOKUP(C7141, products!$A$1:$C$8, 3, FALSE)</f>
        <v>5482</v>
      </c>
      <c r="J7141" s="12" t="str">
        <f>VLOOKUP(B7141,sales_teams!A:C,3)</f>
        <v>Central</v>
      </c>
      <c r="K7141" s="12" t="str">
        <f>VLOOKUP(B7141,sales_teams!A:C,2)</f>
        <v>Dustin Brinkmann</v>
      </c>
      <c r="L7141" s="12" t="str">
        <f>VLOOKUP(D7141,accounts!A:G,6)</f>
        <v>United States</v>
      </c>
      <c r="M7141" s="12" t="str">
        <f>VLOOKUP(D7141,accounts!A:B,2)</f>
        <v>retail</v>
      </c>
      <c r="N7141" s="12" t="str">
        <f t="shared" si="26"/>
        <v>Dec 2017</v>
      </c>
      <c r="O7141" s="12" t="str">
        <f t="shared" si="787"/>
        <v>Dec 2017</v>
      </c>
      <c r="P7141" s="12">
        <f>VLOOKUP(D7141,accounts!A:G,4)</f>
        <v>2520.83</v>
      </c>
      <c r="Q7141" s="12">
        <f t="shared" si="788"/>
        <v>0</v>
      </c>
    </row>
    <row r="7142">
      <c r="A7142" s="14" t="s">
        <v>7321</v>
      </c>
      <c r="B7142" s="14" t="s">
        <v>42</v>
      </c>
      <c r="C7142" s="14" t="s">
        <v>19</v>
      </c>
      <c r="D7142" s="14" t="s">
        <v>84</v>
      </c>
      <c r="E7142" s="14" t="s">
        <v>5</v>
      </c>
      <c r="F7142" s="15">
        <v>43078.0</v>
      </c>
      <c r="G7142" s="15">
        <v>43093.0</v>
      </c>
      <c r="H7142" s="14">
        <v>52.0</v>
      </c>
      <c r="I7142" s="12">
        <f>VLOOKUP(C7142, products!$A$1:$C$8, 3, FALSE)</f>
        <v>55</v>
      </c>
      <c r="J7142" s="12" t="str">
        <f>VLOOKUP(B7142,sales_teams!A:C,3)</f>
        <v>East</v>
      </c>
      <c r="K7142" s="12" t="str">
        <f>VLOOKUP(B7142,sales_teams!A:C,2)</f>
        <v>Rocco Neubert</v>
      </c>
      <c r="L7142" s="12" t="str">
        <f>VLOOKUP(D7142,accounts!A:G,6)</f>
        <v>United States</v>
      </c>
      <c r="M7142" s="12" t="str">
        <f>VLOOKUP(D7142,accounts!A:B,2)</f>
        <v>software</v>
      </c>
      <c r="N7142" s="12" t="str">
        <f t="shared" si="26"/>
        <v>Dec 2017</v>
      </c>
      <c r="O7142" s="12" t="str">
        <f t="shared" si="787"/>
        <v>Dec 2017</v>
      </c>
      <c r="P7142" s="12">
        <f>VLOOKUP(D7142,accounts!A:G,4)</f>
        <v>2714.9</v>
      </c>
      <c r="Q7142" s="12">
        <f t="shared" si="788"/>
        <v>0</v>
      </c>
    </row>
    <row r="7143">
      <c r="A7143" s="14" t="s">
        <v>7322</v>
      </c>
      <c r="B7143" s="14" t="s">
        <v>44</v>
      </c>
      <c r="C7143" s="14" t="s">
        <v>20</v>
      </c>
      <c r="D7143" s="14" t="s">
        <v>76</v>
      </c>
      <c r="E7143" s="14" t="s">
        <v>5</v>
      </c>
      <c r="F7143" s="15">
        <v>43078.0</v>
      </c>
      <c r="G7143" s="15">
        <v>43092.0</v>
      </c>
      <c r="H7143" s="14">
        <v>5576.0</v>
      </c>
      <c r="I7143" s="12">
        <f>VLOOKUP(C7143, products!$A$1:$C$8, 3, FALSE)</f>
        <v>5482</v>
      </c>
      <c r="J7143" s="12" t="str">
        <f>VLOOKUP(B7143,sales_teams!A:C,3)</f>
        <v>East</v>
      </c>
      <c r="K7143" s="12" t="str">
        <f>VLOOKUP(B7143,sales_teams!A:C,2)</f>
        <v>Rocco Neubert</v>
      </c>
      <c r="L7143" s="12" t="str">
        <f>VLOOKUP(D7143,accounts!A:G,6)</f>
        <v>United States</v>
      </c>
      <c r="M7143" s="12" t="str">
        <f>VLOOKUP(D7143,accounts!A:B,2)</f>
        <v>software</v>
      </c>
      <c r="N7143" s="12" t="str">
        <f t="shared" si="26"/>
        <v>Dec 2017</v>
      </c>
      <c r="O7143" s="12" t="str">
        <f t="shared" si="787"/>
        <v>Dec 2017</v>
      </c>
      <c r="P7143" s="12">
        <f>VLOOKUP(D7143,accounts!A:G,4)</f>
        <v>6354.87</v>
      </c>
      <c r="Q7143" s="12">
        <f t="shared" si="788"/>
        <v>0</v>
      </c>
    </row>
    <row r="7144">
      <c r="A7144" s="14" t="s">
        <v>7323</v>
      </c>
      <c r="B7144" s="14" t="s">
        <v>46</v>
      </c>
      <c r="C7144" s="14" t="s">
        <v>19</v>
      </c>
      <c r="D7144" s="14" t="s">
        <v>110</v>
      </c>
      <c r="E7144" s="14" t="s">
        <v>5</v>
      </c>
      <c r="F7144" s="15">
        <v>43078.0</v>
      </c>
      <c r="G7144" s="15">
        <v>43087.0</v>
      </c>
      <c r="H7144" s="14">
        <v>59.0</v>
      </c>
      <c r="I7144" s="12">
        <f>VLOOKUP(C7144, products!$A$1:$C$8, 3, FALSE)</f>
        <v>55</v>
      </c>
      <c r="J7144" s="12" t="str">
        <f>VLOOKUP(B7144,sales_teams!A:C,3)</f>
        <v>East</v>
      </c>
      <c r="K7144" s="12" t="str">
        <f>VLOOKUP(B7144,sales_teams!A:C,2)</f>
        <v>Rocco Neubert</v>
      </c>
      <c r="L7144" s="12" t="str">
        <f>VLOOKUP(D7144,accounts!A:G,6)</f>
        <v>Poland</v>
      </c>
      <c r="M7144" s="12" t="str">
        <f>VLOOKUP(D7144,accounts!A:B,2)</f>
        <v>marketing</v>
      </c>
      <c r="N7144" s="12" t="str">
        <f t="shared" si="26"/>
        <v>Dec 2017</v>
      </c>
      <c r="O7144" s="12" t="str">
        <f t="shared" si="787"/>
        <v>Dec 2017</v>
      </c>
      <c r="P7144" s="12">
        <f>VLOOKUP(D7144,accounts!A:G,4)</f>
        <v>894.37</v>
      </c>
      <c r="Q7144" s="12">
        <f t="shared" si="788"/>
        <v>0</v>
      </c>
    </row>
    <row r="7145">
      <c r="A7145" s="14" t="s">
        <v>7324</v>
      </c>
      <c r="B7145" s="14" t="s">
        <v>47</v>
      </c>
      <c r="C7145" s="14" t="s">
        <v>17</v>
      </c>
      <c r="D7145" s="14" t="s">
        <v>113</v>
      </c>
      <c r="E7145" s="14" t="s">
        <v>5</v>
      </c>
      <c r="F7145" s="15">
        <v>43078.0</v>
      </c>
      <c r="G7145" s="15">
        <v>43096.0</v>
      </c>
      <c r="H7145" s="14">
        <v>4178.0</v>
      </c>
      <c r="I7145" s="12">
        <f>VLOOKUP(C7145, products!$A$1:$C$8, 3, FALSE)</f>
        <v>4821</v>
      </c>
      <c r="J7145" s="12" t="str">
        <f>VLOOKUP(B7145,sales_teams!A:C,3)</f>
        <v>East</v>
      </c>
      <c r="K7145" s="12" t="str">
        <f>VLOOKUP(B7145,sales_teams!A:C,2)</f>
        <v>Rocco Neubert</v>
      </c>
      <c r="L7145" s="12" t="str">
        <f>VLOOKUP(D7145,accounts!A:G,6)</f>
        <v>United States</v>
      </c>
      <c r="M7145" s="12" t="str">
        <f>VLOOKUP(D7145,accounts!A:B,2)</f>
        <v>retail</v>
      </c>
      <c r="N7145" s="12" t="str">
        <f t="shared" si="26"/>
        <v>Dec 2017</v>
      </c>
      <c r="O7145" s="12" t="str">
        <f t="shared" si="787"/>
        <v>Dec 2017</v>
      </c>
      <c r="P7145" s="12">
        <f>VLOOKUP(D7145,accounts!A:G,4)</f>
        <v>1388.67</v>
      </c>
      <c r="Q7145" s="12">
        <f t="shared" si="788"/>
        <v>0</v>
      </c>
    </row>
    <row r="7146">
      <c r="A7146" s="14" t="s">
        <v>7325</v>
      </c>
      <c r="B7146" s="14" t="s">
        <v>49</v>
      </c>
      <c r="C7146" s="14" t="s">
        <v>18</v>
      </c>
      <c r="D7146" s="14" t="s">
        <v>97</v>
      </c>
      <c r="E7146" s="14" t="s">
        <v>5</v>
      </c>
      <c r="F7146" s="15">
        <v>43078.0</v>
      </c>
      <c r="G7146" s="15">
        <v>43094.0</v>
      </c>
      <c r="H7146" s="14">
        <v>1192.0</v>
      </c>
      <c r="I7146" s="12">
        <f>VLOOKUP(C7146, products!$A$1:$C$8, 3, FALSE)</f>
        <v>1096</v>
      </c>
      <c r="J7146" s="12" t="str">
        <f>VLOOKUP(B7146,sales_teams!A:C,3)</f>
        <v>West</v>
      </c>
      <c r="K7146" s="12" t="str">
        <f>VLOOKUP(B7146,sales_teams!A:C,2)</f>
        <v>Summer Sewald</v>
      </c>
      <c r="L7146" s="12" t="str">
        <f>VLOOKUP(D7146,accounts!A:G,6)</f>
        <v>United States</v>
      </c>
      <c r="M7146" s="12" t="str">
        <f>VLOOKUP(D7146,accounts!A:B,2)</f>
        <v>medical</v>
      </c>
      <c r="N7146" s="12" t="str">
        <f t="shared" si="26"/>
        <v>Dec 2017</v>
      </c>
      <c r="O7146" s="12" t="str">
        <f t="shared" si="787"/>
        <v>Dec 2017</v>
      </c>
      <c r="P7146" s="12">
        <f>VLOOKUP(D7146,accounts!A:G,4)</f>
        <v>1618.89</v>
      </c>
      <c r="Q7146" s="12">
        <f t="shared" si="788"/>
        <v>0</v>
      </c>
    </row>
    <row r="7147">
      <c r="A7147" s="14" t="s">
        <v>7326</v>
      </c>
      <c r="B7147" s="14" t="s">
        <v>53</v>
      </c>
      <c r="C7147" s="14" t="s">
        <v>18</v>
      </c>
      <c r="D7147" s="14" t="s">
        <v>95</v>
      </c>
      <c r="E7147" s="14" t="s">
        <v>5</v>
      </c>
      <c r="F7147" s="15">
        <v>43078.0</v>
      </c>
      <c r="G7147" s="15">
        <v>43093.0</v>
      </c>
      <c r="H7147" s="14">
        <v>1047.0</v>
      </c>
      <c r="I7147" s="12">
        <f>VLOOKUP(C7147, products!$A$1:$C$8, 3, FALSE)</f>
        <v>1096</v>
      </c>
      <c r="J7147" s="12" t="str">
        <f>VLOOKUP(B7147,sales_teams!A:C,3)</f>
        <v>West</v>
      </c>
      <c r="K7147" s="12" t="str">
        <f>VLOOKUP(B7147,sales_teams!A:C,2)</f>
        <v>Summer Sewald</v>
      </c>
      <c r="L7147" s="12" t="str">
        <f>VLOOKUP(D7147,accounts!A:G,6)</f>
        <v>United States</v>
      </c>
      <c r="M7147" s="12" t="str">
        <f>VLOOKUP(D7147,accounts!A:B,2)</f>
        <v>technolgy</v>
      </c>
      <c r="N7147" s="12" t="str">
        <f t="shared" si="26"/>
        <v>Dec 2017</v>
      </c>
      <c r="O7147" s="12" t="str">
        <f t="shared" si="787"/>
        <v>Dec 2017</v>
      </c>
      <c r="P7147" s="12">
        <f>VLOOKUP(D7147,accounts!A:G,4)</f>
        <v>1520.66</v>
      </c>
      <c r="Q7147" s="12">
        <f t="shared" si="788"/>
        <v>0</v>
      </c>
    </row>
    <row r="7148">
      <c r="A7148" s="14" t="s">
        <v>7327</v>
      </c>
      <c r="B7148" s="14" t="s">
        <v>54</v>
      </c>
      <c r="C7148" s="14" t="s">
        <v>20</v>
      </c>
      <c r="D7148" s="14" t="s">
        <v>64</v>
      </c>
      <c r="E7148" s="14" t="s">
        <v>5</v>
      </c>
      <c r="F7148" s="15">
        <v>43078.0</v>
      </c>
      <c r="G7148" s="15">
        <v>43086.0</v>
      </c>
      <c r="H7148" s="14">
        <v>6456.0</v>
      </c>
      <c r="I7148" s="12">
        <f>VLOOKUP(C7148, products!$A$1:$C$8, 3, FALSE)</f>
        <v>5482</v>
      </c>
      <c r="J7148" s="12" t="str">
        <f>VLOOKUP(B7148,sales_teams!A:C,3)</f>
        <v>West</v>
      </c>
      <c r="K7148" s="12" t="str">
        <f>VLOOKUP(B7148,sales_teams!A:C,2)</f>
        <v>Summer Sewald</v>
      </c>
      <c r="L7148" s="12" t="str">
        <f>VLOOKUP(D7148,accounts!A:G,6)</f>
        <v>United States</v>
      </c>
      <c r="M7148" s="12" t="str">
        <f>VLOOKUP(D7148,accounts!A:B,2)</f>
        <v>software</v>
      </c>
      <c r="N7148" s="12" t="str">
        <f t="shared" si="26"/>
        <v>Dec 2017</v>
      </c>
      <c r="O7148" s="12" t="str">
        <f t="shared" si="787"/>
        <v>Dec 2017</v>
      </c>
      <c r="P7148" s="12">
        <f>VLOOKUP(D7148,accounts!A:G,4)</f>
        <v>11698.03</v>
      </c>
      <c r="Q7148" s="12">
        <f t="shared" si="788"/>
        <v>0</v>
      </c>
    </row>
    <row r="7149">
      <c r="A7149" s="14" t="s">
        <v>7328</v>
      </c>
      <c r="B7149" s="14" t="s">
        <v>56</v>
      </c>
      <c r="C7149" s="14" t="s">
        <v>17</v>
      </c>
      <c r="D7149" s="14" t="s">
        <v>87</v>
      </c>
      <c r="E7149" s="14" t="s">
        <v>26</v>
      </c>
      <c r="F7149" s="15">
        <v>43078.0</v>
      </c>
      <c r="G7149" s="15">
        <v>43098.0</v>
      </c>
      <c r="H7149" s="14">
        <v>0.0</v>
      </c>
      <c r="I7149" s="12">
        <f>VLOOKUP(C7149, products!$A$1:$C$8, 3, FALSE)</f>
        <v>4821</v>
      </c>
      <c r="J7149" s="12" t="str">
        <f>VLOOKUP(B7149,sales_teams!A:C,3)</f>
        <v>West</v>
      </c>
      <c r="K7149" s="12" t="str">
        <f>VLOOKUP(B7149,sales_teams!A:C,2)</f>
        <v>Summer Sewald</v>
      </c>
      <c r="L7149" s="12" t="str">
        <f>VLOOKUP(D7149,accounts!A:G,6)</f>
        <v>United States</v>
      </c>
      <c r="M7149" s="12" t="str">
        <f>VLOOKUP(D7149,accounts!A:B,2)</f>
        <v>entertainment</v>
      </c>
      <c r="N7149" s="12" t="str">
        <f t="shared" si="26"/>
        <v>Dec 2017</v>
      </c>
      <c r="O7149" s="12" t="str">
        <f t="shared" si="787"/>
        <v>Dec 2017</v>
      </c>
      <c r="P7149" s="12">
        <f>VLOOKUP(D7149,accounts!A:G,4)</f>
        <v>3838.39</v>
      </c>
      <c r="Q7149" s="12">
        <f t="shared" si="788"/>
        <v>0</v>
      </c>
    </row>
    <row r="7150">
      <c r="A7150" s="14" t="s">
        <v>7329</v>
      </c>
      <c r="B7150" s="14" t="s">
        <v>32</v>
      </c>
      <c r="C7150" s="14" t="s">
        <v>22</v>
      </c>
      <c r="D7150" s="14" t="s">
        <v>94</v>
      </c>
      <c r="E7150" s="14" t="s">
        <v>26</v>
      </c>
      <c r="F7150" s="15">
        <v>43079.0</v>
      </c>
      <c r="G7150" s="15">
        <v>43088.0</v>
      </c>
      <c r="H7150" s="14">
        <v>0.0</v>
      </c>
      <c r="I7150" s="12">
        <f>VLOOKUP(C7150, products!$A$1:$C$8, 3, FALSE)</f>
        <v>550</v>
      </c>
      <c r="J7150" s="12" t="str">
        <f>VLOOKUP(B7150,sales_teams!A:C,3)</f>
        <v>Central</v>
      </c>
      <c r="K7150" s="12" t="str">
        <f>VLOOKUP(B7150,sales_teams!A:C,2)</f>
        <v>Dustin Brinkmann</v>
      </c>
      <c r="L7150" s="12" t="str">
        <f>VLOOKUP(D7150,accounts!A:G,6)</f>
        <v>United States</v>
      </c>
      <c r="M7150" s="12" t="str">
        <f>VLOOKUP(D7150,accounts!A:B,2)</f>
        <v>medical</v>
      </c>
      <c r="N7150" s="12" t="str">
        <f t="shared" si="26"/>
        <v>Dec 2017</v>
      </c>
      <c r="O7150" s="12" t="str">
        <f t="shared" si="787"/>
        <v>Dec 2017</v>
      </c>
      <c r="P7150" s="12">
        <f>VLOOKUP(D7150,accounts!A:G,4)</f>
        <v>3922.42</v>
      </c>
      <c r="Q7150" s="12">
        <f t="shared" si="788"/>
        <v>0</v>
      </c>
    </row>
    <row r="7151">
      <c r="A7151" s="14" t="s">
        <v>7330</v>
      </c>
      <c r="B7151" s="14" t="s">
        <v>38</v>
      </c>
      <c r="C7151" s="14" t="s">
        <v>17</v>
      </c>
      <c r="D7151" s="14" t="s">
        <v>83</v>
      </c>
      <c r="E7151" s="14" t="s">
        <v>5</v>
      </c>
      <c r="F7151" s="15">
        <v>43079.0</v>
      </c>
      <c r="G7151" s="15">
        <v>43086.0</v>
      </c>
      <c r="H7151" s="14">
        <v>4755.0</v>
      </c>
      <c r="I7151" s="12">
        <f>VLOOKUP(C7151, products!$A$1:$C$8, 3, FALSE)</f>
        <v>4821</v>
      </c>
      <c r="J7151" s="12" t="str">
        <f>VLOOKUP(B7151,sales_teams!A:C,3)</f>
        <v>East</v>
      </c>
      <c r="K7151" s="12" t="str">
        <f>VLOOKUP(B7151,sales_teams!A:C,2)</f>
        <v>Rocco Neubert</v>
      </c>
      <c r="L7151" s="12" t="str">
        <f>VLOOKUP(D7151,accounts!A:G,6)</f>
        <v>United States</v>
      </c>
      <c r="M7151" s="12" t="str">
        <f>VLOOKUP(D7151,accounts!A:B,2)</f>
        <v>marketing</v>
      </c>
      <c r="N7151" s="12" t="str">
        <f t="shared" si="26"/>
        <v>Dec 2017</v>
      </c>
      <c r="O7151" s="12" t="str">
        <f t="shared" si="787"/>
        <v>Dec 2017</v>
      </c>
      <c r="P7151" s="12">
        <f>VLOOKUP(D7151,accounts!A:G,4)</f>
        <v>2403.58</v>
      </c>
      <c r="Q7151" s="12">
        <f t="shared" si="788"/>
        <v>0</v>
      </c>
    </row>
    <row r="7152">
      <c r="A7152" s="14" t="s">
        <v>7331</v>
      </c>
      <c r="B7152" s="14" t="s">
        <v>51</v>
      </c>
      <c r="C7152" s="14" t="s">
        <v>19</v>
      </c>
      <c r="D7152" s="14" t="s">
        <v>89</v>
      </c>
      <c r="E7152" s="14" t="s">
        <v>5</v>
      </c>
      <c r="F7152" s="15">
        <v>43079.0</v>
      </c>
      <c r="G7152" s="15">
        <v>43094.0</v>
      </c>
      <c r="H7152" s="14">
        <v>55.0</v>
      </c>
      <c r="I7152" s="12">
        <f>VLOOKUP(C7152, products!$A$1:$C$8, 3, FALSE)</f>
        <v>55</v>
      </c>
      <c r="J7152" s="12" t="str">
        <f>VLOOKUP(B7152,sales_teams!A:C,3)</f>
        <v>West</v>
      </c>
      <c r="K7152" s="12" t="str">
        <f>VLOOKUP(B7152,sales_teams!A:C,2)</f>
        <v>Summer Sewald</v>
      </c>
      <c r="L7152" s="12" t="str">
        <f>VLOOKUP(D7152,accounts!A:G,6)</f>
        <v>United States</v>
      </c>
      <c r="M7152" s="12" t="str">
        <f>VLOOKUP(D7152,accounts!A:B,2)</f>
        <v>employment</v>
      </c>
      <c r="N7152" s="12" t="str">
        <f t="shared" si="26"/>
        <v>Dec 2017</v>
      </c>
      <c r="O7152" s="12" t="str">
        <f t="shared" si="787"/>
        <v>Dec 2017</v>
      </c>
      <c r="P7152" s="12">
        <f>VLOOKUP(D7152,accounts!A:G,4)</f>
        <v>2871.35</v>
      </c>
      <c r="Q7152" s="12">
        <f t="shared" si="788"/>
        <v>0</v>
      </c>
    </row>
    <row r="7153">
      <c r="A7153" s="14" t="s">
        <v>7332</v>
      </c>
      <c r="B7153" s="14" t="s">
        <v>58</v>
      </c>
      <c r="C7153" s="14" t="s">
        <v>21</v>
      </c>
      <c r="D7153" s="14" t="s">
        <v>105</v>
      </c>
      <c r="E7153" s="14" t="s">
        <v>5</v>
      </c>
      <c r="F7153" s="15">
        <v>43079.0</v>
      </c>
      <c r="G7153" s="15">
        <v>43087.0</v>
      </c>
      <c r="H7153" s="14">
        <v>3078.0</v>
      </c>
      <c r="I7153" s="12">
        <f>VLOOKUP(C7153, products!$A$1:$C$8, 3, FALSE)</f>
        <v>3393</v>
      </c>
      <c r="J7153" s="12" t="str">
        <f>VLOOKUP(B7153,sales_teams!A:C,3)</f>
        <v>West</v>
      </c>
      <c r="K7153" s="12" t="str">
        <f>VLOOKUP(B7153,sales_teams!A:C,2)</f>
        <v>Summer Sewald</v>
      </c>
      <c r="L7153" s="12" t="str">
        <f>VLOOKUP(D7153,accounts!A:G,6)</f>
        <v>United States</v>
      </c>
      <c r="M7153" s="12" t="str">
        <f>VLOOKUP(D7153,accounts!A:B,2)</f>
        <v>telecommunications</v>
      </c>
      <c r="N7153" s="12" t="str">
        <f t="shared" si="26"/>
        <v>Dec 2017</v>
      </c>
      <c r="O7153" s="12" t="str">
        <f t="shared" si="787"/>
        <v>Dec 2017</v>
      </c>
      <c r="P7153" s="12">
        <f>VLOOKUP(D7153,accounts!A:G,4)</f>
        <v>1825.82</v>
      </c>
      <c r="Q7153" s="12">
        <f t="shared" si="788"/>
        <v>0</v>
      </c>
    </row>
    <row r="7154">
      <c r="A7154" s="14" t="s">
        <v>7333</v>
      </c>
      <c r="B7154" s="14" t="s">
        <v>61</v>
      </c>
      <c r="C7154" s="14" t="s">
        <v>20</v>
      </c>
      <c r="D7154" s="14" t="s">
        <v>137</v>
      </c>
      <c r="E7154" s="14" t="s">
        <v>25</v>
      </c>
      <c r="F7154" s="15">
        <v>43079.0</v>
      </c>
      <c r="G7154" s="17"/>
      <c r="I7154" s="12">
        <f>VLOOKUP(C7154, products!$A$1:$C$8, 3, FALSE)</f>
        <v>5482</v>
      </c>
      <c r="J7154" s="12" t="str">
        <f>VLOOKUP(B7154,sales_teams!A:C,3)</f>
        <v>West</v>
      </c>
      <c r="K7154" s="12" t="str">
        <f>VLOOKUP(B7154,sales_teams!A:C,2)</f>
        <v>Summer Sewald</v>
      </c>
      <c r="L7154" s="12" t="str">
        <f>VLOOKUP(D7154,accounts!A:G,6)</f>
        <v>United States</v>
      </c>
      <c r="M7154" s="12" t="str">
        <f>VLOOKUP(D7154,accounts!A:B,2)</f>
        <v>medical</v>
      </c>
      <c r="N7154" s="12" t="str">
        <f t="shared" si="26"/>
        <v>Dec 2017</v>
      </c>
      <c r="P7154" s="12">
        <f>VLOOKUP(D7154,accounts!A:G,4)</f>
        <v>439.21</v>
      </c>
    </row>
    <row r="7155">
      <c r="A7155" s="14" t="s">
        <v>7334</v>
      </c>
      <c r="B7155" s="14" t="s">
        <v>32</v>
      </c>
      <c r="C7155" s="14" t="s">
        <v>22</v>
      </c>
      <c r="D7155" s="14" t="s">
        <v>84</v>
      </c>
      <c r="E7155" s="14" t="s">
        <v>5</v>
      </c>
      <c r="F7155" s="15">
        <v>43080.0</v>
      </c>
      <c r="G7155" s="15">
        <v>43097.0</v>
      </c>
      <c r="H7155" s="14">
        <v>537.0</v>
      </c>
      <c r="I7155" s="12">
        <f>VLOOKUP(C7155, products!$A$1:$C$8, 3, FALSE)</f>
        <v>550</v>
      </c>
      <c r="J7155" s="12" t="str">
        <f>VLOOKUP(B7155,sales_teams!A:C,3)</f>
        <v>Central</v>
      </c>
      <c r="K7155" s="12" t="str">
        <f>VLOOKUP(B7155,sales_teams!A:C,2)</f>
        <v>Dustin Brinkmann</v>
      </c>
      <c r="L7155" s="12" t="str">
        <f>VLOOKUP(D7155,accounts!A:G,6)</f>
        <v>United States</v>
      </c>
      <c r="M7155" s="12" t="str">
        <f>VLOOKUP(D7155,accounts!A:B,2)</f>
        <v>software</v>
      </c>
      <c r="N7155" s="12" t="str">
        <f t="shared" si="26"/>
        <v>Dec 2017</v>
      </c>
      <c r="O7155" s="12" t="str">
        <f t="shared" ref="O7155:O7164" si="789">TEXT(G7155,"mmm yyy")</f>
        <v>Dec 2017</v>
      </c>
      <c r="P7155" s="12">
        <f>VLOOKUP(D7155,accounts!A:G,4)</f>
        <v>2714.9</v>
      </c>
      <c r="Q7155" s="12">
        <f t="shared" ref="Q7155:Q7164" si="790">O7155-N7155</f>
        <v>0</v>
      </c>
    </row>
    <row r="7156">
      <c r="A7156" s="14" t="s">
        <v>7335</v>
      </c>
      <c r="B7156" s="14" t="s">
        <v>42</v>
      </c>
      <c r="C7156" s="14" t="s">
        <v>18</v>
      </c>
      <c r="D7156" s="14" t="s">
        <v>68</v>
      </c>
      <c r="E7156" s="14" t="s">
        <v>5</v>
      </c>
      <c r="F7156" s="15">
        <v>43080.0</v>
      </c>
      <c r="G7156" s="15">
        <v>43087.0</v>
      </c>
      <c r="H7156" s="14">
        <v>1220.0</v>
      </c>
      <c r="I7156" s="12">
        <f>VLOOKUP(C7156, products!$A$1:$C$8, 3, FALSE)</f>
        <v>1096</v>
      </c>
      <c r="J7156" s="12" t="str">
        <f>VLOOKUP(B7156,sales_teams!A:C,3)</f>
        <v>East</v>
      </c>
      <c r="K7156" s="12" t="str">
        <f>VLOOKUP(B7156,sales_teams!A:C,2)</f>
        <v>Rocco Neubert</v>
      </c>
      <c r="L7156" s="12" t="str">
        <f>VLOOKUP(D7156,accounts!A:G,6)</f>
        <v>Korea</v>
      </c>
      <c r="M7156" s="12" t="str">
        <f>VLOOKUP(D7156,accounts!A:B,2)</f>
        <v>technolgy</v>
      </c>
      <c r="N7156" s="12" t="str">
        <f t="shared" si="26"/>
        <v>Dec 2017</v>
      </c>
      <c r="O7156" s="12" t="str">
        <f t="shared" si="789"/>
        <v>Dec 2017</v>
      </c>
      <c r="P7156" s="12">
        <f>VLOOKUP(D7156,accounts!A:G,4)</f>
        <v>8170.38</v>
      </c>
      <c r="Q7156" s="12">
        <f t="shared" si="790"/>
        <v>0</v>
      </c>
    </row>
    <row r="7157">
      <c r="A7157" s="14" t="s">
        <v>7336</v>
      </c>
      <c r="B7157" s="14" t="s">
        <v>49</v>
      </c>
      <c r="C7157" s="14" t="s">
        <v>19</v>
      </c>
      <c r="D7157" s="14" t="s">
        <v>91</v>
      </c>
      <c r="E7157" s="14" t="s">
        <v>5</v>
      </c>
      <c r="F7157" s="15">
        <v>43080.0</v>
      </c>
      <c r="G7157" s="15">
        <v>43090.0</v>
      </c>
      <c r="H7157" s="14">
        <v>53.0</v>
      </c>
      <c r="I7157" s="12">
        <f>VLOOKUP(C7157, products!$A$1:$C$8, 3, FALSE)</f>
        <v>55</v>
      </c>
      <c r="J7157" s="12" t="str">
        <f>VLOOKUP(B7157,sales_teams!A:C,3)</f>
        <v>West</v>
      </c>
      <c r="K7157" s="12" t="str">
        <f>VLOOKUP(B7157,sales_teams!A:C,2)</f>
        <v>Summer Sewald</v>
      </c>
      <c r="L7157" s="12" t="str">
        <f>VLOOKUP(D7157,accounts!A:G,6)</f>
        <v>United States</v>
      </c>
      <c r="M7157" s="12" t="str">
        <f>VLOOKUP(D7157,accounts!A:B,2)</f>
        <v>employment</v>
      </c>
      <c r="N7157" s="12" t="str">
        <f t="shared" si="26"/>
        <v>Dec 2017</v>
      </c>
      <c r="O7157" s="12" t="str">
        <f t="shared" si="789"/>
        <v>Dec 2017</v>
      </c>
      <c r="P7157" s="12">
        <f>VLOOKUP(D7157,accounts!A:G,4)</f>
        <v>2059.9</v>
      </c>
      <c r="Q7157" s="12">
        <f t="shared" si="790"/>
        <v>0</v>
      </c>
    </row>
    <row r="7158">
      <c r="A7158" s="14" t="s">
        <v>7337</v>
      </c>
      <c r="B7158" s="14" t="s">
        <v>57</v>
      </c>
      <c r="C7158" s="14" t="s">
        <v>19</v>
      </c>
      <c r="D7158" s="14" t="s">
        <v>131</v>
      </c>
      <c r="E7158" s="14" t="s">
        <v>5</v>
      </c>
      <c r="F7158" s="15">
        <v>43080.0</v>
      </c>
      <c r="G7158" s="15">
        <v>43087.0</v>
      </c>
      <c r="H7158" s="14">
        <v>60.0</v>
      </c>
      <c r="I7158" s="12">
        <f>VLOOKUP(C7158, products!$A$1:$C$8, 3, FALSE)</f>
        <v>55</v>
      </c>
      <c r="J7158" s="12" t="str">
        <f>VLOOKUP(B7158,sales_teams!A:C,3)</f>
        <v>West</v>
      </c>
      <c r="K7158" s="12" t="str">
        <f>VLOOKUP(B7158,sales_teams!A:C,2)</f>
        <v>Summer Sewald</v>
      </c>
      <c r="L7158" s="12" t="str">
        <f>VLOOKUP(D7158,accounts!A:G,6)</f>
        <v>United States</v>
      </c>
      <c r="M7158" s="12" t="str">
        <f>VLOOKUP(D7158,accounts!A:B,2)</f>
        <v>marketing</v>
      </c>
      <c r="N7158" s="12" t="str">
        <f t="shared" si="26"/>
        <v>Dec 2017</v>
      </c>
      <c r="O7158" s="12" t="str">
        <f t="shared" si="789"/>
        <v>Dec 2017</v>
      </c>
      <c r="P7158" s="12">
        <f>VLOOKUP(D7158,accounts!A:G,4)</f>
        <v>45.39</v>
      </c>
      <c r="Q7158" s="12">
        <f t="shared" si="790"/>
        <v>0</v>
      </c>
    </row>
    <row r="7159">
      <c r="A7159" s="14" t="s">
        <v>7338</v>
      </c>
      <c r="B7159" s="14" t="s">
        <v>58</v>
      </c>
      <c r="C7159" s="14" t="s">
        <v>22</v>
      </c>
      <c r="D7159" s="14" t="s">
        <v>68</v>
      </c>
      <c r="E7159" s="14" t="s">
        <v>5</v>
      </c>
      <c r="F7159" s="15">
        <v>43080.0</v>
      </c>
      <c r="G7159" s="15">
        <v>43098.0</v>
      </c>
      <c r="H7159" s="14">
        <v>494.0</v>
      </c>
      <c r="I7159" s="12">
        <f>VLOOKUP(C7159, products!$A$1:$C$8, 3, FALSE)</f>
        <v>550</v>
      </c>
      <c r="J7159" s="12" t="str">
        <f>VLOOKUP(B7159,sales_teams!A:C,3)</f>
        <v>West</v>
      </c>
      <c r="K7159" s="12" t="str">
        <f>VLOOKUP(B7159,sales_teams!A:C,2)</f>
        <v>Summer Sewald</v>
      </c>
      <c r="L7159" s="12" t="str">
        <f>VLOOKUP(D7159,accounts!A:G,6)</f>
        <v>Korea</v>
      </c>
      <c r="M7159" s="12" t="str">
        <f>VLOOKUP(D7159,accounts!A:B,2)</f>
        <v>technolgy</v>
      </c>
      <c r="N7159" s="12" t="str">
        <f t="shared" si="26"/>
        <v>Dec 2017</v>
      </c>
      <c r="O7159" s="12" t="str">
        <f t="shared" si="789"/>
        <v>Dec 2017</v>
      </c>
      <c r="P7159" s="12">
        <f>VLOOKUP(D7159,accounts!A:G,4)</f>
        <v>8170.38</v>
      </c>
      <c r="Q7159" s="12">
        <f t="shared" si="790"/>
        <v>0</v>
      </c>
    </row>
    <row r="7160">
      <c r="A7160" s="14" t="s">
        <v>7339</v>
      </c>
      <c r="B7160" s="14" t="s">
        <v>45</v>
      </c>
      <c r="C7160" s="14" t="s">
        <v>22</v>
      </c>
      <c r="D7160" s="14" t="s">
        <v>104</v>
      </c>
      <c r="E7160" s="14" t="s">
        <v>5</v>
      </c>
      <c r="F7160" s="15">
        <v>43081.0</v>
      </c>
      <c r="G7160" s="15">
        <v>43087.0</v>
      </c>
      <c r="H7160" s="14">
        <v>480.0</v>
      </c>
      <c r="I7160" s="12">
        <f>VLOOKUP(C7160, products!$A$1:$C$8, 3, FALSE)</f>
        <v>550</v>
      </c>
      <c r="J7160" s="12" t="str">
        <f>VLOOKUP(B7160,sales_teams!A:C,3)</f>
        <v>East</v>
      </c>
      <c r="K7160" s="12" t="str">
        <f>VLOOKUP(B7160,sales_teams!A:C,2)</f>
        <v>Rocco Neubert</v>
      </c>
      <c r="L7160" s="12" t="str">
        <f>VLOOKUP(D7160,accounts!A:G,6)</f>
        <v>Italy</v>
      </c>
      <c r="M7160" s="12" t="str">
        <f>VLOOKUP(D7160,accounts!A:B,2)</f>
        <v>retail</v>
      </c>
      <c r="N7160" s="12" t="str">
        <f t="shared" si="26"/>
        <v>Dec 2017</v>
      </c>
      <c r="O7160" s="12" t="str">
        <f t="shared" si="789"/>
        <v>Dec 2017</v>
      </c>
      <c r="P7160" s="12">
        <f>VLOOKUP(D7160,accounts!A:G,4)</f>
        <v>894.33</v>
      </c>
      <c r="Q7160" s="12">
        <f t="shared" si="790"/>
        <v>0</v>
      </c>
    </row>
    <row r="7161">
      <c r="A7161" s="14" t="s">
        <v>7340</v>
      </c>
      <c r="B7161" s="14" t="s">
        <v>46</v>
      </c>
      <c r="C7161" s="14" t="s">
        <v>22</v>
      </c>
      <c r="D7161" s="14" t="s">
        <v>67</v>
      </c>
      <c r="E7161" s="14" t="s">
        <v>26</v>
      </c>
      <c r="F7161" s="15">
        <v>43081.0</v>
      </c>
      <c r="G7161" s="15">
        <v>43098.0</v>
      </c>
      <c r="H7161" s="14">
        <v>0.0</v>
      </c>
      <c r="I7161" s="12">
        <f>VLOOKUP(C7161, products!$A$1:$C$8, 3, FALSE)</f>
        <v>550</v>
      </c>
      <c r="J7161" s="12" t="str">
        <f>VLOOKUP(B7161,sales_teams!A:C,3)</f>
        <v>East</v>
      </c>
      <c r="K7161" s="12" t="str">
        <f>VLOOKUP(B7161,sales_teams!A:C,2)</f>
        <v>Rocco Neubert</v>
      </c>
      <c r="L7161" s="12" t="str">
        <f>VLOOKUP(D7161,accounts!A:G,6)</f>
        <v>United States</v>
      </c>
      <c r="M7161" s="12" t="str">
        <f>VLOOKUP(D7161,accounts!A:B,2)</f>
        <v>entertainment</v>
      </c>
      <c r="N7161" s="12" t="str">
        <f t="shared" si="26"/>
        <v>Dec 2017</v>
      </c>
      <c r="O7161" s="12" t="str">
        <f t="shared" si="789"/>
        <v>Dec 2017</v>
      </c>
      <c r="P7161" s="12">
        <f>VLOOKUP(D7161,accounts!A:G,4)</f>
        <v>4269.9</v>
      </c>
      <c r="Q7161" s="12">
        <f t="shared" si="790"/>
        <v>0</v>
      </c>
    </row>
    <row r="7162">
      <c r="A7162" s="14" t="s">
        <v>7341</v>
      </c>
      <c r="B7162" s="14" t="s">
        <v>48</v>
      </c>
      <c r="C7162" s="14" t="s">
        <v>22</v>
      </c>
      <c r="D7162" s="14" t="s">
        <v>126</v>
      </c>
      <c r="E7162" s="14" t="s">
        <v>26</v>
      </c>
      <c r="F7162" s="15">
        <v>43081.0</v>
      </c>
      <c r="G7162" s="15">
        <v>43084.0</v>
      </c>
      <c r="H7162" s="14">
        <v>0.0</v>
      </c>
      <c r="I7162" s="12">
        <f>VLOOKUP(C7162, products!$A$1:$C$8, 3, FALSE)</f>
        <v>550</v>
      </c>
      <c r="J7162" s="12" t="str">
        <f>VLOOKUP(B7162,sales_teams!A:C,3)</f>
        <v>East</v>
      </c>
      <c r="K7162" s="12" t="str">
        <f>VLOOKUP(B7162,sales_teams!A:C,2)</f>
        <v>Rocco Neubert</v>
      </c>
      <c r="L7162" s="12" t="str">
        <f>VLOOKUP(D7162,accounts!A:G,6)</f>
        <v>United States</v>
      </c>
      <c r="M7162" s="12" t="str">
        <f>VLOOKUP(D7162,accounts!A:B,2)</f>
        <v>retail</v>
      </c>
      <c r="N7162" s="12" t="str">
        <f t="shared" si="26"/>
        <v>Dec 2017</v>
      </c>
      <c r="O7162" s="12" t="str">
        <f t="shared" si="789"/>
        <v>Dec 2017</v>
      </c>
      <c r="P7162" s="12">
        <f>VLOOKUP(D7162,accounts!A:G,4)</f>
        <v>332.43</v>
      </c>
      <c r="Q7162" s="12">
        <f t="shared" si="790"/>
        <v>0</v>
      </c>
    </row>
    <row r="7163">
      <c r="A7163" s="14" t="s">
        <v>7342</v>
      </c>
      <c r="B7163" s="14" t="s">
        <v>51</v>
      </c>
      <c r="C7163" s="14" t="s">
        <v>18</v>
      </c>
      <c r="D7163" s="14" t="s">
        <v>68</v>
      </c>
      <c r="E7163" s="14" t="s">
        <v>5</v>
      </c>
      <c r="F7163" s="15">
        <v>43081.0</v>
      </c>
      <c r="G7163" s="15">
        <v>43095.0</v>
      </c>
      <c r="H7163" s="14">
        <v>1075.0</v>
      </c>
      <c r="I7163" s="12">
        <f>VLOOKUP(C7163, products!$A$1:$C$8, 3, FALSE)</f>
        <v>1096</v>
      </c>
      <c r="J7163" s="12" t="str">
        <f>VLOOKUP(B7163,sales_teams!A:C,3)</f>
        <v>West</v>
      </c>
      <c r="K7163" s="12" t="str">
        <f>VLOOKUP(B7163,sales_teams!A:C,2)</f>
        <v>Summer Sewald</v>
      </c>
      <c r="L7163" s="12" t="str">
        <f>VLOOKUP(D7163,accounts!A:G,6)</f>
        <v>Korea</v>
      </c>
      <c r="M7163" s="12" t="str">
        <f>VLOOKUP(D7163,accounts!A:B,2)</f>
        <v>technolgy</v>
      </c>
      <c r="N7163" s="12" t="str">
        <f t="shared" si="26"/>
        <v>Dec 2017</v>
      </c>
      <c r="O7163" s="12" t="str">
        <f t="shared" si="789"/>
        <v>Dec 2017</v>
      </c>
      <c r="P7163" s="12">
        <f>VLOOKUP(D7163,accounts!A:G,4)</f>
        <v>8170.38</v>
      </c>
      <c r="Q7163" s="12">
        <f t="shared" si="790"/>
        <v>0</v>
      </c>
    </row>
    <row r="7164">
      <c r="A7164" s="14" t="s">
        <v>7343</v>
      </c>
      <c r="B7164" s="14" t="s">
        <v>54</v>
      </c>
      <c r="C7164" s="14" t="s">
        <v>18</v>
      </c>
      <c r="D7164" s="14" t="s">
        <v>96</v>
      </c>
      <c r="E7164" s="14" t="s">
        <v>26</v>
      </c>
      <c r="F7164" s="15">
        <v>43081.0</v>
      </c>
      <c r="G7164" s="15">
        <v>43094.0</v>
      </c>
      <c r="H7164" s="14">
        <v>0.0</v>
      </c>
      <c r="I7164" s="12">
        <f>VLOOKUP(C7164, products!$A$1:$C$8, 3, FALSE)</f>
        <v>1096</v>
      </c>
      <c r="J7164" s="12" t="str">
        <f>VLOOKUP(B7164,sales_teams!A:C,3)</f>
        <v>West</v>
      </c>
      <c r="K7164" s="12" t="str">
        <f>VLOOKUP(B7164,sales_teams!A:C,2)</f>
        <v>Summer Sewald</v>
      </c>
      <c r="L7164" s="12" t="str">
        <f>VLOOKUP(D7164,accounts!A:G,6)</f>
        <v>Japan</v>
      </c>
      <c r="M7164" s="12" t="str">
        <f>VLOOKUP(D7164,accounts!A:B,2)</f>
        <v>retail</v>
      </c>
      <c r="N7164" s="12" t="str">
        <f t="shared" si="26"/>
        <v>Dec 2017</v>
      </c>
      <c r="O7164" s="12" t="str">
        <f t="shared" si="789"/>
        <v>Dec 2017</v>
      </c>
      <c r="P7164" s="12">
        <f>VLOOKUP(D7164,accounts!A:G,4)</f>
        <v>5158.71</v>
      </c>
      <c r="Q7164" s="12">
        <f t="shared" si="790"/>
        <v>0</v>
      </c>
    </row>
    <row r="7165">
      <c r="A7165" s="14" t="s">
        <v>7344</v>
      </c>
      <c r="B7165" s="14" t="s">
        <v>34</v>
      </c>
      <c r="C7165" s="14" t="s">
        <v>18</v>
      </c>
      <c r="D7165" s="14" t="s">
        <v>72</v>
      </c>
      <c r="E7165" s="14" t="s">
        <v>25</v>
      </c>
      <c r="F7165" s="15">
        <v>43082.0</v>
      </c>
      <c r="G7165" s="17"/>
      <c r="I7165" s="12">
        <f>VLOOKUP(C7165, products!$A$1:$C$8, 3, FALSE)</f>
        <v>1096</v>
      </c>
      <c r="J7165" s="12" t="str">
        <f>VLOOKUP(B7165,sales_teams!A:C,3)</f>
        <v>Central</v>
      </c>
      <c r="K7165" s="12" t="str">
        <f>VLOOKUP(B7165,sales_teams!A:C,2)</f>
        <v>Dustin Brinkmann</v>
      </c>
      <c r="L7165" s="12" t="str">
        <f>VLOOKUP(D7165,accounts!A:G,6)</f>
        <v>United States</v>
      </c>
      <c r="M7165" s="12" t="str">
        <f>VLOOKUP(D7165,accounts!A:B,2)</f>
        <v>finance</v>
      </c>
      <c r="N7165" s="12" t="str">
        <f t="shared" si="26"/>
        <v>Dec 2017</v>
      </c>
      <c r="P7165" s="12">
        <f>VLOOKUP(D7165,accounts!A:G,4)</f>
        <v>7537.24</v>
      </c>
    </row>
    <row r="7166">
      <c r="A7166" s="14" t="s">
        <v>7345</v>
      </c>
      <c r="B7166" s="14" t="s">
        <v>45</v>
      </c>
      <c r="C7166" s="14" t="s">
        <v>18</v>
      </c>
      <c r="D7166" s="14" t="s">
        <v>95</v>
      </c>
      <c r="E7166" s="14" t="s">
        <v>5</v>
      </c>
      <c r="F7166" s="15">
        <v>43082.0</v>
      </c>
      <c r="G7166" s="15">
        <v>43097.0</v>
      </c>
      <c r="H7166" s="14">
        <v>1166.0</v>
      </c>
      <c r="I7166" s="12">
        <f>VLOOKUP(C7166, products!$A$1:$C$8, 3, FALSE)</f>
        <v>1096</v>
      </c>
      <c r="J7166" s="12" t="str">
        <f>VLOOKUP(B7166,sales_teams!A:C,3)</f>
        <v>East</v>
      </c>
      <c r="K7166" s="12" t="str">
        <f>VLOOKUP(B7166,sales_teams!A:C,2)</f>
        <v>Rocco Neubert</v>
      </c>
      <c r="L7166" s="12" t="str">
        <f>VLOOKUP(D7166,accounts!A:G,6)</f>
        <v>United States</v>
      </c>
      <c r="M7166" s="12" t="str">
        <f>VLOOKUP(D7166,accounts!A:B,2)</f>
        <v>technolgy</v>
      </c>
      <c r="N7166" s="12" t="str">
        <f t="shared" si="26"/>
        <v>Dec 2017</v>
      </c>
      <c r="O7166" s="12" t="str">
        <f t="shared" ref="O7166:O7167" si="791">TEXT(G7166,"mmm yyy")</f>
        <v>Dec 2017</v>
      </c>
      <c r="P7166" s="12">
        <f>VLOOKUP(D7166,accounts!A:G,4)</f>
        <v>1520.66</v>
      </c>
      <c r="Q7166" s="12">
        <f t="shared" ref="Q7166:Q7167" si="792">O7166-N7166</f>
        <v>0</v>
      </c>
    </row>
    <row r="7167">
      <c r="A7167" s="14" t="s">
        <v>7346</v>
      </c>
      <c r="B7167" s="14" t="s">
        <v>47</v>
      </c>
      <c r="C7167" s="14" t="s">
        <v>18</v>
      </c>
      <c r="D7167" s="14" t="s">
        <v>99</v>
      </c>
      <c r="E7167" s="14" t="s">
        <v>5</v>
      </c>
      <c r="F7167" s="15">
        <v>43082.0</v>
      </c>
      <c r="G7167" s="15">
        <v>43095.0</v>
      </c>
      <c r="H7167" s="14">
        <v>921.0</v>
      </c>
      <c r="I7167" s="12">
        <f>VLOOKUP(C7167, products!$A$1:$C$8, 3, FALSE)</f>
        <v>1096</v>
      </c>
      <c r="J7167" s="12" t="str">
        <f>VLOOKUP(B7167,sales_teams!A:C,3)</f>
        <v>East</v>
      </c>
      <c r="K7167" s="12" t="str">
        <f>VLOOKUP(B7167,sales_teams!A:C,2)</f>
        <v>Rocco Neubert</v>
      </c>
      <c r="L7167" s="12" t="str">
        <f>VLOOKUP(D7167,accounts!A:G,6)</f>
        <v>United States</v>
      </c>
      <c r="M7167" s="12" t="str">
        <f>VLOOKUP(D7167,accounts!A:B,2)</f>
        <v>services</v>
      </c>
      <c r="N7167" s="12" t="str">
        <f t="shared" si="26"/>
        <v>Dec 2017</v>
      </c>
      <c r="O7167" s="12" t="str">
        <f t="shared" si="791"/>
        <v>Dec 2017</v>
      </c>
      <c r="P7167" s="12">
        <f>VLOOKUP(D7167,accounts!A:G,4)</f>
        <v>792.46</v>
      </c>
      <c r="Q7167" s="12">
        <f t="shared" si="792"/>
        <v>0</v>
      </c>
    </row>
    <row r="7168">
      <c r="A7168" s="14" t="s">
        <v>7347</v>
      </c>
      <c r="B7168" s="14" t="s">
        <v>49</v>
      </c>
      <c r="C7168" s="14" t="s">
        <v>21</v>
      </c>
      <c r="D7168" s="14" t="s">
        <v>97</v>
      </c>
      <c r="E7168" s="14" t="s">
        <v>25</v>
      </c>
      <c r="F7168" s="15">
        <v>43082.0</v>
      </c>
      <c r="G7168" s="17"/>
      <c r="I7168" s="12">
        <f>VLOOKUP(C7168, products!$A$1:$C$8, 3, FALSE)</f>
        <v>3393</v>
      </c>
      <c r="J7168" s="12" t="str">
        <f>VLOOKUP(B7168,sales_teams!A:C,3)</f>
        <v>West</v>
      </c>
      <c r="K7168" s="12" t="str">
        <f>VLOOKUP(B7168,sales_teams!A:C,2)</f>
        <v>Summer Sewald</v>
      </c>
      <c r="L7168" s="12" t="str">
        <f>VLOOKUP(D7168,accounts!A:G,6)</f>
        <v>United States</v>
      </c>
      <c r="M7168" s="12" t="str">
        <f>VLOOKUP(D7168,accounts!A:B,2)</f>
        <v>medical</v>
      </c>
      <c r="N7168" s="12" t="str">
        <f t="shared" si="26"/>
        <v>Dec 2017</v>
      </c>
      <c r="P7168" s="12">
        <f>VLOOKUP(D7168,accounts!A:G,4)</f>
        <v>1618.89</v>
      </c>
    </row>
    <row r="7169">
      <c r="A7169" s="14" t="s">
        <v>7348</v>
      </c>
      <c r="B7169" s="14" t="s">
        <v>49</v>
      </c>
      <c r="C7169" s="14" t="s">
        <v>21</v>
      </c>
      <c r="D7169" s="14" t="s">
        <v>105</v>
      </c>
      <c r="E7169" s="14" t="s">
        <v>5</v>
      </c>
      <c r="F7169" s="15">
        <v>43082.0</v>
      </c>
      <c r="G7169" s="15">
        <v>43096.0</v>
      </c>
      <c r="H7169" s="14">
        <v>3442.0</v>
      </c>
      <c r="I7169" s="12">
        <f>VLOOKUP(C7169, products!$A$1:$C$8, 3, FALSE)</f>
        <v>3393</v>
      </c>
      <c r="J7169" s="12" t="str">
        <f>VLOOKUP(B7169,sales_teams!A:C,3)</f>
        <v>West</v>
      </c>
      <c r="K7169" s="12" t="str">
        <f>VLOOKUP(B7169,sales_teams!A:C,2)</f>
        <v>Summer Sewald</v>
      </c>
      <c r="L7169" s="12" t="str">
        <f>VLOOKUP(D7169,accounts!A:G,6)</f>
        <v>United States</v>
      </c>
      <c r="M7169" s="12" t="str">
        <f>VLOOKUP(D7169,accounts!A:B,2)</f>
        <v>telecommunications</v>
      </c>
      <c r="N7169" s="12" t="str">
        <f t="shared" si="26"/>
        <v>Dec 2017</v>
      </c>
      <c r="O7169" s="12" t="str">
        <f t="shared" ref="O7169:O7177" si="793">TEXT(G7169,"mmm yyy")</f>
        <v>Dec 2017</v>
      </c>
      <c r="P7169" s="12">
        <f>VLOOKUP(D7169,accounts!A:G,4)</f>
        <v>1825.82</v>
      </c>
      <c r="Q7169" s="12">
        <f t="shared" ref="Q7169:Q7177" si="794">O7169-N7169</f>
        <v>0</v>
      </c>
    </row>
    <row r="7170">
      <c r="A7170" s="14" t="s">
        <v>7349</v>
      </c>
      <c r="B7170" s="14" t="s">
        <v>57</v>
      </c>
      <c r="C7170" s="14" t="s">
        <v>21</v>
      </c>
      <c r="D7170" s="14" t="s">
        <v>134</v>
      </c>
      <c r="E7170" s="14" t="s">
        <v>5</v>
      </c>
      <c r="F7170" s="15">
        <v>43082.0</v>
      </c>
      <c r="G7170" s="15">
        <v>43096.0</v>
      </c>
      <c r="H7170" s="14">
        <v>3735.0</v>
      </c>
      <c r="I7170" s="12">
        <f>VLOOKUP(C7170, products!$A$1:$C$8, 3, FALSE)</f>
        <v>3393</v>
      </c>
      <c r="J7170" s="12" t="str">
        <f>VLOOKUP(B7170,sales_teams!A:C,3)</f>
        <v>West</v>
      </c>
      <c r="K7170" s="12" t="str">
        <f>VLOOKUP(B7170,sales_teams!A:C,2)</f>
        <v>Summer Sewald</v>
      </c>
      <c r="L7170" s="12" t="str">
        <f>VLOOKUP(D7170,accounts!A:G,6)</f>
        <v>United States</v>
      </c>
      <c r="M7170" s="12" t="str">
        <f>VLOOKUP(D7170,accounts!A:B,2)</f>
        <v>medical</v>
      </c>
      <c r="N7170" s="12" t="str">
        <f t="shared" si="26"/>
        <v>Dec 2017</v>
      </c>
      <c r="O7170" s="12" t="str">
        <f t="shared" si="793"/>
        <v>Dec 2017</v>
      </c>
      <c r="P7170" s="12">
        <f>VLOOKUP(D7170,accounts!A:G,4)</f>
        <v>441.08</v>
      </c>
      <c r="Q7170" s="12">
        <f t="shared" si="794"/>
        <v>0</v>
      </c>
    </row>
    <row r="7171">
      <c r="A7171" s="14" t="s">
        <v>7350</v>
      </c>
      <c r="B7171" s="14" t="s">
        <v>58</v>
      </c>
      <c r="C7171" s="14" t="s">
        <v>19</v>
      </c>
      <c r="D7171" s="14" t="s">
        <v>91</v>
      </c>
      <c r="E7171" s="14" t="s">
        <v>5</v>
      </c>
      <c r="F7171" s="15">
        <v>43082.0</v>
      </c>
      <c r="G7171" s="15">
        <v>43086.0</v>
      </c>
      <c r="H7171" s="14">
        <v>50.0</v>
      </c>
      <c r="I7171" s="12">
        <f>VLOOKUP(C7171, products!$A$1:$C$8, 3, FALSE)</f>
        <v>55</v>
      </c>
      <c r="J7171" s="12" t="str">
        <f>VLOOKUP(B7171,sales_teams!A:C,3)</f>
        <v>West</v>
      </c>
      <c r="K7171" s="12" t="str">
        <f>VLOOKUP(B7171,sales_teams!A:C,2)</f>
        <v>Summer Sewald</v>
      </c>
      <c r="L7171" s="12" t="str">
        <f>VLOOKUP(D7171,accounts!A:G,6)</f>
        <v>United States</v>
      </c>
      <c r="M7171" s="12" t="str">
        <f>VLOOKUP(D7171,accounts!A:B,2)</f>
        <v>employment</v>
      </c>
      <c r="N7171" s="12" t="str">
        <f t="shared" si="26"/>
        <v>Dec 2017</v>
      </c>
      <c r="O7171" s="12" t="str">
        <f t="shared" si="793"/>
        <v>Dec 2017</v>
      </c>
      <c r="P7171" s="12">
        <f>VLOOKUP(D7171,accounts!A:G,4)</f>
        <v>2059.9</v>
      </c>
      <c r="Q7171" s="12">
        <f t="shared" si="794"/>
        <v>0</v>
      </c>
    </row>
    <row r="7172">
      <c r="A7172" s="14" t="s">
        <v>7351</v>
      </c>
      <c r="B7172" s="14" t="s">
        <v>38</v>
      </c>
      <c r="C7172" s="14" t="s">
        <v>17</v>
      </c>
      <c r="D7172" s="14" t="s">
        <v>115</v>
      </c>
      <c r="E7172" s="14" t="s">
        <v>5</v>
      </c>
      <c r="F7172" s="15">
        <v>43083.0</v>
      </c>
      <c r="G7172" s="15">
        <v>43088.0</v>
      </c>
      <c r="H7172" s="14">
        <v>5052.0</v>
      </c>
      <c r="I7172" s="12">
        <f>VLOOKUP(C7172, products!$A$1:$C$8, 3, FALSE)</f>
        <v>4821</v>
      </c>
      <c r="J7172" s="12" t="str">
        <f>VLOOKUP(B7172,sales_teams!A:C,3)</f>
        <v>East</v>
      </c>
      <c r="K7172" s="12" t="str">
        <f>VLOOKUP(B7172,sales_teams!A:C,2)</f>
        <v>Rocco Neubert</v>
      </c>
      <c r="L7172" s="12" t="str">
        <f>VLOOKUP(D7172,accounts!A:G,6)</f>
        <v>United States</v>
      </c>
      <c r="M7172" s="12" t="str">
        <f>VLOOKUP(D7172,accounts!A:B,2)</f>
        <v>entertainment</v>
      </c>
      <c r="N7172" s="12" t="str">
        <f t="shared" si="26"/>
        <v>Dec 2017</v>
      </c>
      <c r="O7172" s="12" t="str">
        <f t="shared" si="793"/>
        <v>Dec 2017</v>
      </c>
      <c r="P7172" s="12">
        <f>VLOOKUP(D7172,accounts!A:G,4)</f>
        <v>217.87</v>
      </c>
      <c r="Q7172" s="12">
        <f t="shared" si="794"/>
        <v>0</v>
      </c>
    </row>
    <row r="7173">
      <c r="A7173" s="14" t="s">
        <v>7352</v>
      </c>
      <c r="B7173" s="14" t="s">
        <v>47</v>
      </c>
      <c r="C7173" s="14" t="s">
        <v>22</v>
      </c>
      <c r="D7173" s="14" t="s">
        <v>67</v>
      </c>
      <c r="E7173" s="14" t="s">
        <v>26</v>
      </c>
      <c r="F7173" s="15">
        <v>43083.0</v>
      </c>
      <c r="G7173" s="15">
        <v>43098.0</v>
      </c>
      <c r="H7173" s="14">
        <v>0.0</v>
      </c>
      <c r="I7173" s="12">
        <f>VLOOKUP(C7173, products!$A$1:$C$8, 3, FALSE)</f>
        <v>550</v>
      </c>
      <c r="J7173" s="12" t="str">
        <f>VLOOKUP(B7173,sales_teams!A:C,3)</f>
        <v>East</v>
      </c>
      <c r="K7173" s="12" t="str">
        <f>VLOOKUP(B7173,sales_teams!A:C,2)</f>
        <v>Rocco Neubert</v>
      </c>
      <c r="L7173" s="12" t="str">
        <f>VLOOKUP(D7173,accounts!A:G,6)</f>
        <v>United States</v>
      </c>
      <c r="M7173" s="12" t="str">
        <f>VLOOKUP(D7173,accounts!A:B,2)</f>
        <v>entertainment</v>
      </c>
      <c r="N7173" s="12" t="str">
        <f t="shared" si="26"/>
        <v>Dec 2017</v>
      </c>
      <c r="O7173" s="12" t="str">
        <f t="shared" si="793"/>
        <v>Dec 2017</v>
      </c>
      <c r="P7173" s="12">
        <f>VLOOKUP(D7173,accounts!A:G,4)</f>
        <v>4269.9</v>
      </c>
      <c r="Q7173" s="12">
        <f t="shared" si="794"/>
        <v>0</v>
      </c>
    </row>
    <row r="7174">
      <c r="A7174" s="14" t="s">
        <v>7353</v>
      </c>
      <c r="B7174" s="14" t="s">
        <v>47</v>
      </c>
      <c r="C7174" s="14" t="s">
        <v>19</v>
      </c>
      <c r="D7174" s="14" t="s">
        <v>99</v>
      </c>
      <c r="E7174" s="14" t="s">
        <v>5</v>
      </c>
      <c r="F7174" s="15">
        <v>43083.0</v>
      </c>
      <c r="G7174" s="15">
        <v>43099.0</v>
      </c>
      <c r="H7174" s="14">
        <v>44.0</v>
      </c>
      <c r="I7174" s="12">
        <f>VLOOKUP(C7174, products!$A$1:$C$8, 3, FALSE)</f>
        <v>55</v>
      </c>
      <c r="J7174" s="12" t="str">
        <f>VLOOKUP(B7174,sales_teams!A:C,3)</f>
        <v>East</v>
      </c>
      <c r="K7174" s="12" t="str">
        <f>VLOOKUP(B7174,sales_teams!A:C,2)</f>
        <v>Rocco Neubert</v>
      </c>
      <c r="L7174" s="12" t="str">
        <f>VLOOKUP(D7174,accounts!A:G,6)</f>
        <v>United States</v>
      </c>
      <c r="M7174" s="12" t="str">
        <f>VLOOKUP(D7174,accounts!A:B,2)</f>
        <v>services</v>
      </c>
      <c r="N7174" s="12" t="str">
        <f t="shared" si="26"/>
        <v>Dec 2017</v>
      </c>
      <c r="O7174" s="12" t="str">
        <f t="shared" si="793"/>
        <v>Dec 2017</v>
      </c>
      <c r="P7174" s="12">
        <f>VLOOKUP(D7174,accounts!A:G,4)</f>
        <v>792.46</v>
      </c>
      <c r="Q7174" s="12">
        <f t="shared" si="794"/>
        <v>0</v>
      </c>
    </row>
    <row r="7175">
      <c r="A7175" s="14" t="s">
        <v>7354</v>
      </c>
      <c r="B7175" s="14" t="s">
        <v>58</v>
      </c>
      <c r="C7175" s="14" t="s">
        <v>19</v>
      </c>
      <c r="D7175" s="14" t="s">
        <v>132</v>
      </c>
      <c r="E7175" s="14" t="s">
        <v>26</v>
      </c>
      <c r="F7175" s="15">
        <v>43083.0</v>
      </c>
      <c r="G7175" s="15">
        <v>43091.0</v>
      </c>
      <c r="H7175" s="14">
        <v>0.0</v>
      </c>
      <c r="I7175" s="12">
        <f>VLOOKUP(C7175, products!$A$1:$C$8, 3, FALSE)</f>
        <v>55</v>
      </c>
      <c r="J7175" s="12" t="str">
        <f>VLOOKUP(B7175,sales_teams!A:C,3)</f>
        <v>West</v>
      </c>
      <c r="K7175" s="12" t="str">
        <f>VLOOKUP(B7175,sales_teams!A:C,2)</f>
        <v>Summer Sewald</v>
      </c>
      <c r="L7175" s="12" t="str">
        <f>VLOOKUP(D7175,accounts!A:G,6)</f>
        <v>United States</v>
      </c>
      <c r="M7175" s="12" t="str">
        <f>VLOOKUP(D7175,accounts!A:B,2)</f>
        <v>technolgy</v>
      </c>
      <c r="N7175" s="12" t="str">
        <f t="shared" si="26"/>
        <v>Dec 2017</v>
      </c>
      <c r="O7175" s="12" t="str">
        <f t="shared" si="793"/>
        <v>Dec 2017</v>
      </c>
      <c r="P7175" s="12">
        <f>VLOOKUP(D7175,accounts!A:G,4)</f>
        <v>587.72</v>
      </c>
      <c r="Q7175" s="12">
        <f t="shared" si="794"/>
        <v>0</v>
      </c>
    </row>
    <row r="7176">
      <c r="A7176" s="14" t="s">
        <v>7355</v>
      </c>
      <c r="B7176" s="14" t="s">
        <v>59</v>
      </c>
      <c r="C7176" s="14" t="s">
        <v>18</v>
      </c>
      <c r="D7176" s="14" t="s">
        <v>120</v>
      </c>
      <c r="E7176" s="14" t="s">
        <v>5</v>
      </c>
      <c r="F7176" s="15">
        <v>43083.0</v>
      </c>
      <c r="G7176" s="15">
        <v>43085.0</v>
      </c>
      <c r="H7176" s="14">
        <v>960.0</v>
      </c>
      <c r="I7176" s="12">
        <f>VLOOKUP(C7176, products!$A$1:$C$8, 3, FALSE)</f>
        <v>1096</v>
      </c>
      <c r="J7176" s="12" t="str">
        <f>VLOOKUP(B7176,sales_teams!A:C,3)</f>
        <v>West</v>
      </c>
      <c r="K7176" s="12" t="str">
        <f>VLOOKUP(B7176,sales_teams!A:C,2)</f>
        <v>Summer Sewald</v>
      </c>
      <c r="L7176" s="12" t="str">
        <f>VLOOKUP(D7176,accounts!A:G,6)</f>
        <v>United States</v>
      </c>
      <c r="M7176" s="12" t="str">
        <f>VLOOKUP(D7176,accounts!A:B,2)</f>
        <v>entertainment</v>
      </c>
      <c r="N7176" s="12" t="str">
        <f t="shared" si="26"/>
        <v>Dec 2017</v>
      </c>
      <c r="O7176" s="12" t="str">
        <f t="shared" si="793"/>
        <v>Dec 2017</v>
      </c>
      <c r="P7176" s="12">
        <f>VLOOKUP(D7176,accounts!A:G,4)</f>
        <v>665.06</v>
      </c>
      <c r="Q7176" s="12">
        <f t="shared" si="794"/>
        <v>0</v>
      </c>
    </row>
    <row r="7177">
      <c r="A7177" s="14" t="s">
        <v>7356</v>
      </c>
      <c r="B7177" s="14" t="s">
        <v>33</v>
      </c>
      <c r="C7177" s="14" t="s">
        <v>20</v>
      </c>
      <c r="D7177" s="14" t="s">
        <v>86</v>
      </c>
      <c r="E7177" s="14" t="s">
        <v>5</v>
      </c>
      <c r="F7177" s="15">
        <v>43084.0</v>
      </c>
      <c r="G7177" s="15">
        <v>43099.0</v>
      </c>
      <c r="H7177" s="14">
        <v>6469.0</v>
      </c>
      <c r="I7177" s="12">
        <f>VLOOKUP(C7177, products!$A$1:$C$8, 3, FALSE)</f>
        <v>5482</v>
      </c>
      <c r="J7177" s="12" t="str">
        <f>VLOOKUP(B7177,sales_teams!A:C,3)</f>
        <v>Central</v>
      </c>
      <c r="K7177" s="12" t="str">
        <f>VLOOKUP(B7177,sales_teams!A:C,2)</f>
        <v>Dustin Brinkmann</v>
      </c>
      <c r="L7177" s="12" t="str">
        <f>VLOOKUP(D7177,accounts!A:G,6)</f>
        <v>United States</v>
      </c>
      <c r="M7177" s="12" t="str">
        <f>VLOOKUP(D7177,accounts!A:B,2)</f>
        <v>software</v>
      </c>
      <c r="N7177" s="12" t="str">
        <f t="shared" si="26"/>
        <v>Dec 2017</v>
      </c>
      <c r="O7177" s="12" t="str">
        <f t="shared" si="793"/>
        <v>Dec 2017</v>
      </c>
      <c r="P7177" s="12">
        <f>VLOOKUP(D7177,accounts!A:G,4)</f>
        <v>4478.47</v>
      </c>
      <c r="Q7177" s="12">
        <f t="shared" si="794"/>
        <v>0</v>
      </c>
    </row>
    <row r="7178">
      <c r="A7178" s="14" t="s">
        <v>7357</v>
      </c>
      <c r="B7178" s="14" t="s">
        <v>37</v>
      </c>
      <c r="C7178" s="14" t="s">
        <v>18</v>
      </c>
      <c r="D7178" s="14" t="s">
        <v>119</v>
      </c>
      <c r="E7178" s="14" t="s">
        <v>25</v>
      </c>
      <c r="F7178" s="15">
        <v>43084.0</v>
      </c>
      <c r="G7178" s="17"/>
      <c r="I7178" s="12">
        <f>VLOOKUP(C7178, products!$A$1:$C$8, 3, FALSE)</f>
        <v>1096</v>
      </c>
      <c r="J7178" s="12" t="str">
        <f>VLOOKUP(B7178,sales_teams!A:C,3)</f>
        <v>East</v>
      </c>
      <c r="K7178" s="12" t="str">
        <f>VLOOKUP(B7178,sales_teams!A:C,2)</f>
        <v>Rocco Neubert</v>
      </c>
      <c r="L7178" s="12" t="str">
        <f>VLOOKUP(D7178,accounts!A:G,6)</f>
        <v>Philipines</v>
      </c>
      <c r="M7178" s="12" t="str">
        <f>VLOOKUP(D7178,accounts!A:B,2)</f>
        <v>medical</v>
      </c>
      <c r="N7178" s="12" t="str">
        <f t="shared" si="26"/>
        <v>Dec 2017</v>
      </c>
      <c r="P7178" s="12">
        <f>VLOOKUP(D7178,accounts!A:G,4)</f>
        <v>587.34</v>
      </c>
    </row>
    <row r="7179">
      <c r="A7179" s="14" t="s">
        <v>7358</v>
      </c>
      <c r="B7179" s="14" t="s">
        <v>51</v>
      </c>
      <c r="C7179" s="14" t="s">
        <v>18</v>
      </c>
      <c r="D7179" s="14" t="s">
        <v>67</v>
      </c>
      <c r="E7179" s="14" t="s">
        <v>5</v>
      </c>
      <c r="F7179" s="15">
        <v>43084.0</v>
      </c>
      <c r="G7179" s="15">
        <v>43088.0</v>
      </c>
      <c r="H7179" s="14">
        <v>914.0</v>
      </c>
      <c r="I7179" s="12">
        <f>VLOOKUP(C7179, products!$A$1:$C$8, 3, FALSE)</f>
        <v>1096</v>
      </c>
      <c r="J7179" s="12" t="str">
        <f>VLOOKUP(B7179,sales_teams!A:C,3)</f>
        <v>West</v>
      </c>
      <c r="K7179" s="12" t="str">
        <f>VLOOKUP(B7179,sales_teams!A:C,2)</f>
        <v>Summer Sewald</v>
      </c>
      <c r="L7179" s="12" t="str">
        <f>VLOOKUP(D7179,accounts!A:G,6)</f>
        <v>United States</v>
      </c>
      <c r="M7179" s="12" t="str">
        <f>VLOOKUP(D7179,accounts!A:B,2)</f>
        <v>entertainment</v>
      </c>
      <c r="N7179" s="12" t="str">
        <f t="shared" si="26"/>
        <v>Dec 2017</v>
      </c>
      <c r="O7179" s="12" t="str">
        <f t="shared" ref="O7179:O7180" si="795">TEXT(G7179,"mmm yyy")</f>
        <v>Dec 2017</v>
      </c>
      <c r="P7179" s="12">
        <f>VLOOKUP(D7179,accounts!A:G,4)</f>
        <v>4269.9</v>
      </c>
      <c r="Q7179" s="12">
        <f t="shared" ref="Q7179:Q7180" si="796">O7179-N7179</f>
        <v>0</v>
      </c>
    </row>
    <row r="7180">
      <c r="A7180" s="14" t="s">
        <v>7359</v>
      </c>
      <c r="B7180" s="14" t="s">
        <v>57</v>
      </c>
      <c r="C7180" s="14" t="s">
        <v>21</v>
      </c>
      <c r="D7180" s="14" t="s">
        <v>92</v>
      </c>
      <c r="E7180" s="14" t="s">
        <v>26</v>
      </c>
      <c r="F7180" s="15">
        <v>43084.0</v>
      </c>
      <c r="G7180" s="15">
        <v>43095.0</v>
      </c>
      <c r="H7180" s="14">
        <v>0.0</v>
      </c>
      <c r="I7180" s="12">
        <f>VLOOKUP(C7180, products!$A$1:$C$8, 3, FALSE)</f>
        <v>3393</v>
      </c>
      <c r="J7180" s="12" t="str">
        <f>VLOOKUP(B7180,sales_teams!A:C,3)</f>
        <v>West</v>
      </c>
      <c r="K7180" s="12" t="str">
        <f>VLOOKUP(B7180,sales_teams!A:C,2)</f>
        <v>Summer Sewald</v>
      </c>
      <c r="L7180" s="12" t="str">
        <f>VLOOKUP(D7180,accounts!A:G,6)</f>
        <v>United States</v>
      </c>
      <c r="M7180" s="12" t="str">
        <f>VLOOKUP(D7180,accounts!A:B,2)</f>
        <v>finance</v>
      </c>
      <c r="N7180" s="12" t="str">
        <f t="shared" si="26"/>
        <v>Dec 2017</v>
      </c>
      <c r="O7180" s="12" t="str">
        <f t="shared" si="795"/>
        <v>Dec 2017</v>
      </c>
      <c r="P7180" s="12">
        <f>VLOOKUP(D7180,accounts!A:G,4)</f>
        <v>2819.5</v>
      </c>
      <c r="Q7180" s="12">
        <f t="shared" si="796"/>
        <v>0</v>
      </c>
    </row>
    <row r="7181">
      <c r="A7181" s="14" t="s">
        <v>7360</v>
      </c>
      <c r="B7181" s="14" t="s">
        <v>61</v>
      </c>
      <c r="C7181" s="14" t="s">
        <v>22</v>
      </c>
      <c r="D7181" s="14" t="s">
        <v>141</v>
      </c>
      <c r="E7181" s="14" t="s">
        <v>25</v>
      </c>
      <c r="F7181" s="15">
        <v>43084.0</v>
      </c>
      <c r="G7181" s="17"/>
      <c r="I7181" s="12">
        <f>VLOOKUP(C7181, products!$A$1:$C$8, 3, FALSE)</f>
        <v>550</v>
      </c>
      <c r="J7181" s="12" t="str">
        <f>VLOOKUP(B7181,sales_teams!A:C,3)</f>
        <v>West</v>
      </c>
      <c r="K7181" s="12" t="str">
        <f>VLOOKUP(B7181,sales_teams!A:C,2)</f>
        <v>Summer Sewald</v>
      </c>
      <c r="L7181" s="12" t="str">
        <f>VLOOKUP(D7181,accounts!A:G,6)</f>
        <v>United States</v>
      </c>
      <c r="M7181" s="12" t="str">
        <f>VLOOKUP(D7181,accounts!A:B,2)</f>
        <v>medical</v>
      </c>
      <c r="N7181" s="12" t="str">
        <f t="shared" si="26"/>
        <v>Dec 2017</v>
      </c>
      <c r="P7181" s="12">
        <f>VLOOKUP(D7181,accounts!A:G,4)</f>
        <v>326.82</v>
      </c>
    </row>
    <row r="7182">
      <c r="A7182" s="14" t="s">
        <v>7361</v>
      </c>
      <c r="B7182" s="14" t="s">
        <v>55</v>
      </c>
      <c r="C7182" s="14" t="s">
        <v>19</v>
      </c>
      <c r="D7182" s="14" t="s">
        <v>130</v>
      </c>
      <c r="E7182" s="14" t="s">
        <v>26</v>
      </c>
      <c r="F7182" s="15">
        <v>43085.0</v>
      </c>
      <c r="G7182" s="15">
        <v>43090.0</v>
      </c>
      <c r="H7182" s="14">
        <v>0.0</v>
      </c>
      <c r="I7182" s="12">
        <f>VLOOKUP(C7182, products!$A$1:$C$8, 3, FALSE)</f>
        <v>55</v>
      </c>
      <c r="J7182" s="12" t="str">
        <f>VLOOKUP(B7182,sales_teams!A:C,3)</f>
        <v>West</v>
      </c>
      <c r="K7182" s="12" t="str">
        <f>VLOOKUP(B7182,sales_teams!A:C,2)</f>
        <v>Summer Sewald</v>
      </c>
      <c r="L7182" s="12" t="str">
        <f>VLOOKUP(D7182,accounts!A:G,6)</f>
        <v>Germany</v>
      </c>
      <c r="M7182" s="12" t="str">
        <f>VLOOKUP(D7182,accounts!A:B,2)</f>
        <v>services</v>
      </c>
      <c r="N7182" s="12" t="str">
        <f t="shared" si="26"/>
        <v>Dec 2017</v>
      </c>
      <c r="O7182" s="12" t="str">
        <f t="shared" ref="O7182:O7185" si="797">TEXT(G7182,"mmm yyy")</f>
        <v>Dec 2017</v>
      </c>
      <c r="P7182" s="12">
        <f>VLOOKUP(D7182,accounts!A:G,4)</f>
        <v>1012.72</v>
      </c>
      <c r="Q7182" s="12">
        <f t="shared" ref="Q7182:Q7185" si="798">O7182-N7182</f>
        <v>0</v>
      </c>
    </row>
    <row r="7183">
      <c r="A7183" s="14" t="s">
        <v>7362</v>
      </c>
      <c r="B7183" s="14" t="s">
        <v>55</v>
      </c>
      <c r="C7183" s="14" t="s">
        <v>21</v>
      </c>
      <c r="D7183" s="14" t="s">
        <v>113</v>
      </c>
      <c r="E7183" s="14" t="s">
        <v>5</v>
      </c>
      <c r="F7183" s="15">
        <v>43085.0</v>
      </c>
      <c r="G7183" s="15">
        <v>43093.0</v>
      </c>
      <c r="H7183" s="14">
        <v>3379.0</v>
      </c>
      <c r="I7183" s="12">
        <f>VLOOKUP(C7183, products!$A$1:$C$8, 3, FALSE)</f>
        <v>3393</v>
      </c>
      <c r="J7183" s="12" t="str">
        <f>VLOOKUP(B7183,sales_teams!A:C,3)</f>
        <v>West</v>
      </c>
      <c r="K7183" s="12" t="str">
        <f>VLOOKUP(B7183,sales_teams!A:C,2)</f>
        <v>Summer Sewald</v>
      </c>
      <c r="L7183" s="12" t="str">
        <f>VLOOKUP(D7183,accounts!A:G,6)</f>
        <v>United States</v>
      </c>
      <c r="M7183" s="12" t="str">
        <f>VLOOKUP(D7183,accounts!A:B,2)</f>
        <v>retail</v>
      </c>
      <c r="N7183" s="12" t="str">
        <f t="shared" si="26"/>
        <v>Dec 2017</v>
      </c>
      <c r="O7183" s="12" t="str">
        <f t="shared" si="797"/>
        <v>Dec 2017</v>
      </c>
      <c r="P7183" s="12">
        <f>VLOOKUP(D7183,accounts!A:G,4)</f>
        <v>1388.67</v>
      </c>
      <c r="Q7183" s="12">
        <f t="shared" si="798"/>
        <v>0</v>
      </c>
    </row>
    <row r="7184">
      <c r="A7184" s="14" t="s">
        <v>7363</v>
      </c>
      <c r="B7184" s="14" t="s">
        <v>32</v>
      </c>
      <c r="C7184" s="14" t="s">
        <v>21</v>
      </c>
      <c r="D7184" s="14" t="s">
        <v>115</v>
      </c>
      <c r="E7184" s="14" t="s">
        <v>5</v>
      </c>
      <c r="F7184" s="15">
        <v>43086.0</v>
      </c>
      <c r="G7184" s="15">
        <v>43095.0</v>
      </c>
      <c r="H7184" s="14">
        <v>3240.0</v>
      </c>
      <c r="I7184" s="12">
        <f>VLOOKUP(C7184, products!$A$1:$C$8, 3, FALSE)</f>
        <v>3393</v>
      </c>
      <c r="J7184" s="12" t="str">
        <f>VLOOKUP(B7184,sales_teams!A:C,3)</f>
        <v>Central</v>
      </c>
      <c r="K7184" s="12" t="str">
        <f>VLOOKUP(B7184,sales_teams!A:C,2)</f>
        <v>Dustin Brinkmann</v>
      </c>
      <c r="L7184" s="12" t="str">
        <f>VLOOKUP(D7184,accounts!A:G,6)</f>
        <v>United States</v>
      </c>
      <c r="M7184" s="12" t="str">
        <f>VLOOKUP(D7184,accounts!A:B,2)</f>
        <v>entertainment</v>
      </c>
      <c r="N7184" s="12" t="str">
        <f t="shared" si="26"/>
        <v>Dec 2017</v>
      </c>
      <c r="O7184" s="12" t="str">
        <f t="shared" si="797"/>
        <v>Dec 2017</v>
      </c>
      <c r="P7184" s="12">
        <f>VLOOKUP(D7184,accounts!A:G,4)</f>
        <v>217.87</v>
      </c>
      <c r="Q7184" s="12">
        <f t="shared" si="798"/>
        <v>0</v>
      </c>
    </row>
    <row r="7185">
      <c r="A7185" s="14" t="s">
        <v>7364</v>
      </c>
      <c r="B7185" s="14" t="s">
        <v>44</v>
      </c>
      <c r="C7185" s="14" t="s">
        <v>18</v>
      </c>
      <c r="D7185" s="14" t="s">
        <v>67</v>
      </c>
      <c r="E7185" s="14" t="s">
        <v>5</v>
      </c>
      <c r="F7185" s="15">
        <v>43086.0</v>
      </c>
      <c r="G7185" s="15">
        <v>43100.0</v>
      </c>
      <c r="H7185" s="14">
        <v>1007.0</v>
      </c>
      <c r="I7185" s="12">
        <f>VLOOKUP(C7185, products!$A$1:$C$8, 3, FALSE)</f>
        <v>1096</v>
      </c>
      <c r="J7185" s="12" t="str">
        <f>VLOOKUP(B7185,sales_teams!A:C,3)</f>
        <v>East</v>
      </c>
      <c r="K7185" s="12" t="str">
        <f>VLOOKUP(B7185,sales_teams!A:C,2)</f>
        <v>Rocco Neubert</v>
      </c>
      <c r="L7185" s="12" t="str">
        <f>VLOOKUP(D7185,accounts!A:G,6)</f>
        <v>United States</v>
      </c>
      <c r="M7185" s="12" t="str">
        <f>VLOOKUP(D7185,accounts!A:B,2)</f>
        <v>entertainment</v>
      </c>
      <c r="N7185" s="12" t="str">
        <f t="shared" si="26"/>
        <v>Dec 2017</v>
      </c>
      <c r="O7185" s="12" t="str">
        <f t="shared" si="797"/>
        <v>Dec 2017</v>
      </c>
      <c r="P7185" s="12">
        <f>VLOOKUP(D7185,accounts!A:G,4)</f>
        <v>4269.9</v>
      </c>
      <c r="Q7185" s="12">
        <f t="shared" si="798"/>
        <v>0</v>
      </c>
    </row>
    <row r="7186">
      <c r="A7186" s="14" t="s">
        <v>7365</v>
      </c>
      <c r="B7186" s="14" t="s">
        <v>47</v>
      </c>
      <c r="C7186" s="14" t="s">
        <v>17</v>
      </c>
      <c r="D7186" s="14" t="s">
        <v>95</v>
      </c>
      <c r="E7186" s="14" t="s">
        <v>25</v>
      </c>
      <c r="F7186" s="15">
        <v>43086.0</v>
      </c>
      <c r="G7186" s="17"/>
      <c r="I7186" s="12">
        <f>VLOOKUP(C7186, products!$A$1:$C$8, 3, FALSE)</f>
        <v>4821</v>
      </c>
      <c r="J7186" s="12" t="str">
        <f>VLOOKUP(B7186,sales_teams!A:C,3)</f>
        <v>East</v>
      </c>
      <c r="K7186" s="12" t="str">
        <f>VLOOKUP(B7186,sales_teams!A:C,2)</f>
        <v>Rocco Neubert</v>
      </c>
      <c r="L7186" s="12" t="str">
        <f>VLOOKUP(D7186,accounts!A:G,6)</f>
        <v>United States</v>
      </c>
      <c r="M7186" s="12" t="str">
        <f>VLOOKUP(D7186,accounts!A:B,2)</f>
        <v>technolgy</v>
      </c>
      <c r="N7186" s="12" t="str">
        <f t="shared" si="26"/>
        <v>Dec 2017</v>
      </c>
      <c r="P7186" s="12">
        <f>VLOOKUP(D7186,accounts!A:G,4)</f>
        <v>1520.66</v>
      </c>
    </row>
    <row r="7187">
      <c r="A7187" s="14" t="s">
        <v>7366</v>
      </c>
      <c r="B7187" s="14" t="s">
        <v>49</v>
      </c>
      <c r="C7187" s="14" t="s">
        <v>19</v>
      </c>
      <c r="D7187" s="14" t="s">
        <v>113</v>
      </c>
      <c r="E7187" s="14" t="s">
        <v>5</v>
      </c>
      <c r="F7187" s="15">
        <v>43086.0</v>
      </c>
      <c r="G7187" s="15">
        <v>43097.0</v>
      </c>
      <c r="H7187" s="14">
        <v>54.0</v>
      </c>
      <c r="I7187" s="12">
        <f>VLOOKUP(C7187, products!$A$1:$C$8, 3, FALSE)</f>
        <v>55</v>
      </c>
      <c r="J7187" s="12" t="str">
        <f>VLOOKUP(B7187,sales_teams!A:C,3)</f>
        <v>West</v>
      </c>
      <c r="K7187" s="12" t="str">
        <f>VLOOKUP(B7187,sales_teams!A:C,2)</f>
        <v>Summer Sewald</v>
      </c>
      <c r="L7187" s="12" t="str">
        <f>VLOOKUP(D7187,accounts!A:G,6)</f>
        <v>United States</v>
      </c>
      <c r="M7187" s="12" t="str">
        <f>VLOOKUP(D7187,accounts!A:B,2)</f>
        <v>retail</v>
      </c>
      <c r="N7187" s="12" t="str">
        <f t="shared" si="26"/>
        <v>Dec 2017</v>
      </c>
      <c r="O7187" s="12" t="str">
        <f t="shared" ref="O7187:O7199" si="799">TEXT(G7187,"mmm yyy")</f>
        <v>Dec 2017</v>
      </c>
      <c r="P7187" s="12">
        <f>VLOOKUP(D7187,accounts!A:G,4)</f>
        <v>1388.67</v>
      </c>
      <c r="Q7187" s="12">
        <f t="shared" ref="Q7187:Q7199" si="800">O7187-N7187</f>
        <v>0</v>
      </c>
    </row>
    <row r="7188">
      <c r="A7188" s="14" t="s">
        <v>7367</v>
      </c>
      <c r="B7188" s="14" t="s">
        <v>55</v>
      </c>
      <c r="C7188" s="14" t="s">
        <v>19</v>
      </c>
      <c r="D7188" s="14" t="s">
        <v>148</v>
      </c>
      <c r="E7188" s="14" t="s">
        <v>5</v>
      </c>
      <c r="F7188" s="15">
        <v>43086.0</v>
      </c>
      <c r="G7188" s="15">
        <v>43094.0</v>
      </c>
      <c r="H7188" s="14">
        <v>49.0</v>
      </c>
      <c r="I7188" s="12">
        <f>VLOOKUP(C7188, products!$A$1:$C$8, 3, FALSE)</f>
        <v>55</v>
      </c>
      <c r="J7188" s="12" t="str">
        <f>VLOOKUP(B7188,sales_teams!A:C,3)</f>
        <v>West</v>
      </c>
      <c r="K7188" s="12" t="str">
        <f>VLOOKUP(B7188,sales_teams!A:C,2)</f>
        <v>Summer Sewald</v>
      </c>
      <c r="L7188" s="12" t="str">
        <f>VLOOKUP(D7188,accounts!A:G,6)</f>
        <v>United States</v>
      </c>
      <c r="M7188" s="12" t="str">
        <f>VLOOKUP(D7188,accounts!A:B,2)</f>
        <v>finance</v>
      </c>
      <c r="N7188" s="12" t="str">
        <f t="shared" si="26"/>
        <v>Dec 2017</v>
      </c>
      <c r="O7188" s="12" t="str">
        <f t="shared" si="799"/>
        <v>Dec 2017</v>
      </c>
      <c r="P7188" s="12">
        <f>VLOOKUP(D7188,accounts!A:G,4)</f>
        <v>52.5</v>
      </c>
      <c r="Q7188" s="12">
        <f t="shared" si="800"/>
        <v>0</v>
      </c>
    </row>
    <row r="7189">
      <c r="A7189" s="14" t="s">
        <v>7368</v>
      </c>
      <c r="B7189" s="14" t="s">
        <v>58</v>
      </c>
      <c r="C7189" s="14" t="s">
        <v>18</v>
      </c>
      <c r="D7189" s="14" t="s">
        <v>112</v>
      </c>
      <c r="E7189" s="14" t="s">
        <v>26</v>
      </c>
      <c r="F7189" s="15">
        <v>43086.0</v>
      </c>
      <c r="G7189" s="15">
        <v>43100.0</v>
      </c>
      <c r="H7189" s="14">
        <v>0.0</v>
      </c>
      <c r="I7189" s="12">
        <f>VLOOKUP(C7189, products!$A$1:$C$8, 3, FALSE)</f>
        <v>1096</v>
      </c>
      <c r="J7189" s="12" t="str">
        <f>VLOOKUP(B7189,sales_teams!A:C,3)</f>
        <v>West</v>
      </c>
      <c r="K7189" s="12" t="str">
        <f>VLOOKUP(B7189,sales_teams!A:C,2)</f>
        <v>Summer Sewald</v>
      </c>
      <c r="L7189" s="12" t="str">
        <f>VLOOKUP(D7189,accounts!A:G,6)</f>
        <v>United States</v>
      </c>
      <c r="M7189" s="12" t="str">
        <f>VLOOKUP(D7189,accounts!A:B,2)</f>
        <v>telecommunications</v>
      </c>
      <c r="N7189" s="12" t="str">
        <f t="shared" si="26"/>
        <v>Dec 2017</v>
      </c>
      <c r="O7189" s="12" t="str">
        <f t="shared" si="799"/>
        <v>Dec 2017</v>
      </c>
      <c r="P7189" s="12">
        <f>VLOOKUP(D7189,accounts!A:G,4)</f>
        <v>1699.85</v>
      </c>
      <c r="Q7189" s="12">
        <f t="shared" si="800"/>
        <v>0</v>
      </c>
    </row>
    <row r="7190">
      <c r="A7190" s="14" t="s">
        <v>7369</v>
      </c>
      <c r="B7190" s="14" t="s">
        <v>59</v>
      </c>
      <c r="C7190" s="14" t="s">
        <v>19</v>
      </c>
      <c r="D7190" s="14" t="s">
        <v>65</v>
      </c>
      <c r="E7190" s="14" t="s">
        <v>5</v>
      </c>
      <c r="F7190" s="15">
        <v>43086.0</v>
      </c>
      <c r="G7190" s="15">
        <v>43093.0</v>
      </c>
      <c r="H7190" s="14">
        <v>55.0</v>
      </c>
      <c r="I7190" s="12">
        <f>VLOOKUP(C7190, products!$A$1:$C$8, 3, FALSE)</f>
        <v>55</v>
      </c>
      <c r="J7190" s="12" t="str">
        <f>VLOOKUP(B7190,sales_teams!A:C,3)</f>
        <v>West</v>
      </c>
      <c r="K7190" s="12" t="str">
        <f>VLOOKUP(B7190,sales_teams!A:C,2)</f>
        <v>Summer Sewald</v>
      </c>
      <c r="L7190" s="12" t="str">
        <f>VLOOKUP(D7190,accounts!A:G,6)</f>
        <v>United States</v>
      </c>
      <c r="M7190" s="12" t="str">
        <f>VLOOKUP(D7190,accounts!A:B,2)</f>
        <v>technolgy</v>
      </c>
      <c r="N7190" s="12" t="str">
        <f t="shared" si="26"/>
        <v>Dec 2017</v>
      </c>
      <c r="O7190" s="12" t="str">
        <f t="shared" si="799"/>
        <v>Dec 2017</v>
      </c>
      <c r="P7190" s="12">
        <f>VLOOKUP(D7190,accounts!A:G,4)</f>
        <v>7708.38</v>
      </c>
      <c r="Q7190" s="12">
        <f t="shared" si="800"/>
        <v>0</v>
      </c>
    </row>
    <row r="7191">
      <c r="A7191" s="14" t="s">
        <v>7370</v>
      </c>
      <c r="B7191" s="14" t="s">
        <v>61</v>
      </c>
      <c r="C7191" s="14" t="s">
        <v>17</v>
      </c>
      <c r="D7191" s="14" t="s">
        <v>124</v>
      </c>
      <c r="E7191" s="14" t="s">
        <v>5</v>
      </c>
      <c r="F7191" s="15">
        <v>43086.0</v>
      </c>
      <c r="G7191" s="15">
        <v>43095.0</v>
      </c>
      <c r="H7191" s="14">
        <v>5196.0</v>
      </c>
      <c r="I7191" s="12">
        <f>VLOOKUP(C7191, products!$A$1:$C$8, 3, FALSE)</f>
        <v>4821</v>
      </c>
      <c r="J7191" s="12" t="str">
        <f>VLOOKUP(B7191,sales_teams!A:C,3)</f>
        <v>West</v>
      </c>
      <c r="K7191" s="12" t="str">
        <f>VLOOKUP(B7191,sales_teams!A:C,2)</f>
        <v>Summer Sewald</v>
      </c>
      <c r="L7191" s="12" t="str">
        <f>VLOOKUP(D7191,accounts!A:G,6)</f>
        <v>United States</v>
      </c>
      <c r="M7191" s="12" t="str">
        <f>VLOOKUP(D7191,accounts!A:B,2)</f>
        <v>retail</v>
      </c>
      <c r="N7191" s="12" t="str">
        <f t="shared" si="26"/>
        <v>Dec 2017</v>
      </c>
      <c r="O7191" s="12" t="str">
        <f t="shared" si="799"/>
        <v>Dec 2017</v>
      </c>
      <c r="P7191" s="12">
        <f>VLOOKUP(D7191,accounts!A:G,4)</f>
        <v>497.11</v>
      </c>
      <c r="Q7191" s="12">
        <f t="shared" si="800"/>
        <v>0</v>
      </c>
    </row>
    <row r="7192">
      <c r="A7192" s="14" t="s">
        <v>7371</v>
      </c>
      <c r="B7192" s="14" t="s">
        <v>32</v>
      </c>
      <c r="C7192" s="14" t="s">
        <v>19</v>
      </c>
      <c r="D7192" s="14" t="s">
        <v>107</v>
      </c>
      <c r="E7192" s="14" t="s">
        <v>5</v>
      </c>
      <c r="F7192" s="15">
        <v>43087.0</v>
      </c>
      <c r="G7192" s="15">
        <v>43100.0</v>
      </c>
      <c r="H7192" s="14">
        <v>54.0</v>
      </c>
      <c r="I7192" s="12">
        <f>VLOOKUP(C7192, products!$A$1:$C$8, 3, FALSE)</f>
        <v>55</v>
      </c>
      <c r="J7192" s="12" t="str">
        <f>VLOOKUP(B7192,sales_teams!A:C,3)</f>
        <v>Central</v>
      </c>
      <c r="K7192" s="12" t="str">
        <f>VLOOKUP(B7192,sales_teams!A:C,2)</f>
        <v>Dustin Brinkmann</v>
      </c>
      <c r="L7192" s="12" t="str">
        <f>VLOOKUP(D7192,accounts!A:G,6)</f>
        <v>United States</v>
      </c>
      <c r="M7192" s="12" t="str">
        <f>VLOOKUP(D7192,accounts!A:B,2)</f>
        <v>technolgy</v>
      </c>
      <c r="N7192" s="12" t="str">
        <f t="shared" si="26"/>
        <v>Dec 2017</v>
      </c>
      <c r="O7192" s="12" t="str">
        <f t="shared" si="799"/>
        <v>Dec 2017</v>
      </c>
      <c r="P7192" s="12">
        <f>VLOOKUP(D7192,accounts!A:G,4)</f>
        <v>1008.06</v>
      </c>
      <c r="Q7192" s="12">
        <f t="shared" si="800"/>
        <v>0</v>
      </c>
    </row>
    <row r="7193">
      <c r="A7193" s="14" t="s">
        <v>7372</v>
      </c>
      <c r="B7193" s="14" t="s">
        <v>40</v>
      </c>
      <c r="C7193" s="14" t="s">
        <v>17</v>
      </c>
      <c r="D7193" s="14" t="s">
        <v>132</v>
      </c>
      <c r="E7193" s="14" t="s">
        <v>5</v>
      </c>
      <c r="F7193" s="15">
        <v>43087.0</v>
      </c>
      <c r="G7193" s="15">
        <v>43095.0</v>
      </c>
      <c r="H7193" s="14">
        <v>4953.0</v>
      </c>
      <c r="I7193" s="12">
        <f>VLOOKUP(C7193, products!$A$1:$C$8, 3, FALSE)</f>
        <v>4821</v>
      </c>
      <c r="J7193" s="12" t="str">
        <f>VLOOKUP(B7193,sales_teams!A:C,3)</f>
        <v>East</v>
      </c>
      <c r="K7193" s="12" t="str">
        <f>VLOOKUP(B7193,sales_teams!A:C,2)</f>
        <v>Rocco Neubert</v>
      </c>
      <c r="L7193" s="12" t="str">
        <f>VLOOKUP(D7193,accounts!A:G,6)</f>
        <v>United States</v>
      </c>
      <c r="M7193" s="12" t="str">
        <f>VLOOKUP(D7193,accounts!A:B,2)</f>
        <v>technolgy</v>
      </c>
      <c r="N7193" s="12" t="str">
        <f t="shared" si="26"/>
        <v>Dec 2017</v>
      </c>
      <c r="O7193" s="12" t="str">
        <f t="shared" si="799"/>
        <v>Dec 2017</v>
      </c>
      <c r="P7193" s="12">
        <f>VLOOKUP(D7193,accounts!A:G,4)</f>
        <v>587.72</v>
      </c>
      <c r="Q7193" s="12">
        <f t="shared" si="800"/>
        <v>0</v>
      </c>
    </row>
    <row r="7194">
      <c r="A7194" s="14" t="s">
        <v>7373</v>
      </c>
      <c r="B7194" s="14" t="s">
        <v>60</v>
      </c>
      <c r="C7194" s="14" t="s">
        <v>21</v>
      </c>
      <c r="D7194" s="14" t="s">
        <v>86</v>
      </c>
      <c r="E7194" s="14" t="s">
        <v>5</v>
      </c>
      <c r="F7194" s="15">
        <v>43087.0</v>
      </c>
      <c r="G7194" s="15">
        <v>43093.0</v>
      </c>
      <c r="H7194" s="14">
        <v>3155.0</v>
      </c>
      <c r="I7194" s="12">
        <f>VLOOKUP(C7194, products!$A$1:$C$8, 3, FALSE)</f>
        <v>3393</v>
      </c>
      <c r="J7194" s="12" t="str">
        <f>VLOOKUP(B7194,sales_teams!A:C,3)</f>
        <v>West</v>
      </c>
      <c r="K7194" s="12" t="str">
        <f>VLOOKUP(B7194,sales_teams!A:C,2)</f>
        <v>Summer Sewald</v>
      </c>
      <c r="L7194" s="12" t="str">
        <f>VLOOKUP(D7194,accounts!A:G,6)</f>
        <v>United States</v>
      </c>
      <c r="M7194" s="12" t="str">
        <f>VLOOKUP(D7194,accounts!A:B,2)</f>
        <v>software</v>
      </c>
      <c r="N7194" s="12" t="str">
        <f t="shared" si="26"/>
        <v>Dec 2017</v>
      </c>
      <c r="O7194" s="12" t="str">
        <f t="shared" si="799"/>
        <v>Dec 2017</v>
      </c>
      <c r="P7194" s="12">
        <f>VLOOKUP(D7194,accounts!A:G,4)</f>
        <v>4478.47</v>
      </c>
      <c r="Q7194" s="12">
        <f t="shared" si="800"/>
        <v>0</v>
      </c>
    </row>
    <row r="7195">
      <c r="A7195" s="14" t="s">
        <v>7374</v>
      </c>
      <c r="B7195" s="14" t="s">
        <v>38</v>
      </c>
      <c r="C7195" s="14" t="s">
        <v>17</v>
      </c>
      <c r="D7195" s="14" t="s">
        <v>119</v>
      </c>
      <c r="E7195" s="14" t="s">
        <v>26</v>
      </c>
      <c r="F7195" s="15">
        <v>43088.0</v>
      </c>
      <c r="G7195" s="15">
        <v>43099.0</v>
      </c>
      <c r="H7195" s="14">
        <v>0.0</v>
      </c>
      <c r="I7195" s="12">
        <f>VLOOKUP(C7195, products!$A$1:$C$8, 3, FALSE)</f>
        <v>4821</v>
      </c>
      <c r="J7195" s="12" t="str">
        <f>VLOOKUP(B7195,sales_teams!A:C,3)</f>
        <v>East</v>
      </c>
      <c r="K7195" s="12" t="str">
        <f>VLOOKUP(B7195,sales_teams!A:C,2)</f>
        <v>Rocco Neubert</v>
      </c>
      <c r="L7195" s="12" t="str">
        <f>VLOOKUP(D7195,accounts!A:G,6)</f>
        <v>Philipines</v>
      </c>
      <c r="M7195" s="12" t="str">
        <f>VLOOKUP(D7195,accounts!A:B,2)</f>
        <v>medical</v>
      </c>
      <c r="N7195" s="12" t="str">
        <f t="shared" si="26"/>
        <v>Dec 2017</v>
      </c>
      <c r="O7195" s="12" t="str">
        <f t="shared" si="799"/>
        <v>Dec 2017</v>
      </c>
      <c r="P7195" s="12">
        <f>VLOOKUP(D7195,accounts!A:G,4)</f>
        <v>587.34</v>
      </c>
      <c r="Q7195" s="12">
        <f t="shared" si="800"/>
        <v>0</v>
      </c>
    </row>
    <row r="7196">
      <c r="A7196" s="14" t="s">
        <v>7375</v>
      </c>
      <c r="B7196" s="14" t="s">
        <v>56</v>
      </c>
      <c r="C7196" s="14" t="s">
        <v>17</v>
      </c>
      <c r="D7196" s="14" t="s">
        <v>77</v>
      </c>
      <c r="E7196" s="14" t="s">
        <v>5</v>
      </c>
      <c r="F7196" s="15">
        <v>43088.0</v>
      </c>
      <c r="G7196" s="15">
        <v>43099.0</v>
      </c>
      <c r="H7196" s="14">
        <v>4566.0</v>
      </c>
      <c r="I7196" s="12">
        <f>VLOOKUP(C7196, products!$A$1:$C$8, 3, FALSE)</f>
        <v>4821</v>
      </c>
      <c r="J7196" s="12" t="str">
        <f>VLOOKUP(B7196,sales_teams!A:C,3)</f>
        <v>West</v>
      </c>
      <c r="K7196" s="12" t="str">
        <f>VLOOKUP(B7196,sales_teams!A:C,2)</f>
        <v>Summer Sewald</v>
      </c>
      <c r="L7196" s="12" t="str">
        <f>VLOOKUP(D7196,accounts!A:G,6)</f>
        <v>United States</v>
      </c>
      <c r="M7196" s="12" t="str">
        <f>VLOOKUP(D7196,accounts!A:B,2)</f>
        <v>retail</v>
      </c>
      <c r="N7196" s="12" t="str">
        <f t="shared" si="26"/>
        <v>Dec 2017</v>
      </c>
      <c r="O7196" s="12" t="str">
        <f t="shared" si="799"/>
        <v>Dec 2017</v>
      </c>
      <c r="P7196" s="12">
        <f>VLOOKUP(D7196,accounts!A:G,4)</f>
        <v>1419.98</v>
      </c>
      <c r="Q7196" s="12">
        <f t="shared" si="800"/>
        <v>0</v>
      </c>
    </row>
    <row r="7197">
      <c r="A7197" s="14" t="s">
        <v>7376</v>
      </c>
      <c r="B7197" s="14" t="s">
        <v>57</v>
      </c>
      <c r="C7197" s="14" t="s">
        <v>19</v>
      </c>
      <c r="D7197" s="14" t="s">
        <v>119</v>
      </c>
      <c r="E7197" s="14" t="s">
        <v>5</v>
      </c>
      <c r="F7197" s="15">
        <v>43088.0</v>
      </c>
      <c r="G7197" s="15">
        <v>43097.0</v>
      </c>
      <c r="H7197" s="14">
        <v>58.0</v>
      </c>
      <c r="I7197" s="12">
        <f>VLOOKUP(C7197, products!$A$1:$C$8, 3, FALSE)</f>
        <v>55</v>
      </c>
      <c r="J7197" s="12" t="str">
        <f>VLOOKUP(B7197,sales_teams!A:C,3)</f>
        <v>West</v>
      </c>
      <c r="K7197" s="12" t="str">
        <f>VLOOKUP(B7197,sales_teams!A:C,2)</f>
        <v>Summer Sewald</v>
      </c>
      <c r="L7197" s="12" t="str">
        <f>VLOOKUP(D7197,accounts!A:G,6)</f>
        <v>Philipines</v>
      </c>
      <c r="M7197" s="12" t="str">
        <f>VLOOKUP(D7197,accounts!A:B,2)</f>
        <v>medical</v>
      </c>
      <c r="N7197" s="12" t="str">
        <f t="shared" si="26"/>
        <v>Dec 2017</v>
      </c>
      <c r="O7197" s="12" t="str">
        <f t="shared" si="799"/>
        <v>Dec 2017</v>
      </c>
      <c r="P7197" s="12">
        <f>VLOOKUP(D7197,accounts!A:G,4)</f>
        <v>587.34</v>
      </c>
      <c r="Q7197" s="12">
        <f t="shared" si="800"/>
        <v>0</v>
      </c>
    </row>
    <row r="7198">
      <c r="A7198" s="14" t="s">
        <v>7377</v>
      </c>
      <c r="B7198" s="14" t="s">
        <v>60</v>
      </c>
      <c r="C7198" s="14" t="s">
        <v>17</v>
      </c>
      <c r="D7198" s="14" t="s">
        <v>78</v>
      </c>
      <c r="E7198" s="14" t="s">
        <v>5</v>
      </c>
      <c r="F7198" s="15">
        <v>43088.0</v>
      </c>
      <c r="G7198" s="15">
        <v>43097.0</v>
      </c>
      <c r="H7198" s="14">
        <v>4315.0</v>
      </c>
      <c r="I7198" s="12">
        <f>VLOOKUP(C7198, products!$A$1:$C$8, 3, FALSE)</f>
        <v>4821</v>
      </c>
      <c r="J7198" s="12" t="str">
        <f>VLOOKUP(B7198,sales_teams!A:C,3)</f>
        <v>West</v>
      </c>
      <c r="K7198" s="12" t="str">
        <f>VLOOKUP(B7198,sales_teams!A:C,2)</f>
        <v>Summer Sewald</v>
      </c>
      <c r="L7198" s="12" t="str">
        <f>VLOOKUP(D7198,accounts!A:G,6)</f>
        <v>United States</v>
      </c>
      <c r="M7198" s="12" t="str">
        <f>VLOOKUP(D7198,accounts!A:B,2)</f>
        <v>finance</v>
      </c>
      <c r="N7198" s="12" t="str">
        <f t="shared" si="26"/>
        <v>Dec 2017</v>
      </c>
      <c r="O7198" s="12" t="str">
        <f t="shared" si="799"/>
        <v>Dec 2017</v>
      </c>
      <c r="P7198" s="12">
        <f>VLOOKUP(D7198,accounts!A:G,4)</f>
        <v>2022.14</v>
      </c>
      <c r="Q7198" s="12">
        <f t="shared" si="800"/>
        <v>0</v>
      </c>
    </row>
    <row r="7199">
      <c r="A7199" s="14" t="s">
        <v>7378</v>
      </c>
      <c r="B7199" s="14" t="s">
        <v>39</v>
      </c>
      <c r="C7199" s="14" t="s">
        <v>21</v>
      </c>
      <c r="D7199" s="14" t="s">
        <v>87</v>
      </c>
      <c r="E7199" s="14" t="s">
        <v>26</v>
      </c>
      <c r="F7199" s="15">
        <v>43089.0</v>
      </c>
      <c r="G7199" s="15">
        <v>43097.0</v>
      </c>
      <c r="H7199" s="14">
        <v>0.0</v>
      </c>
      <c r="I7199" s="12">
        <f>VLOOKUP(C7199, products!$A$1:$C$8, 3, FALSE)</f>
        <v>3393</v>
      </c>
      <c r="J7199" s="12" t="str">
        <f>VLOOKUP(B7199,sales_teams!A:C,3)</f>
        <v>East</v>
      </c>
      <c r="K7199" s="12" t="str">
        <f>VLOOKUP(B7199,sales_teams!A:C,2)</f>
        <v>Rocco Neubert</v>
      </c>
      <c r="L7199" s="12" t="str">
        <f>VLOOKUP(D7199,accounts!A:G,6)</f>
        <v>United States</v>
      </c>
      <c r="M7199" s="12" t="str">
        <f>VLOOKUP(D7199,accounts!A:B,2)</f>
        <v>entertainment</v>
      </c>
      <c r="N7199" s="12" t="str">
        <f t="shared" si="26"/>
        <v>Dec 2017</v>
      </c>
      <c r="O7199" s="12" t="str">
        <f t="shared" si="799"/>
        <v>Dec 2017</v>
      </c>
      <c r="P7199" s="12">
        <f>VLOOKUP(D7199,accounts!A:G,4)</f>
        <v>3838.39</v>
      </c>
      <c r="Q7199" s="12">
        <f t="shared" si="800"/>
        <v>0</v>
      </c>
    </row>
    <row r="7200">
      <c r="A7200" s="14" t="s">
        <v>7379</v>
      </c>
      <c r="B7200" s="14" t="s">
        <v>43</v>
      </c>
      <c r="C7200" s="14" t="s">
        <v>19</v>
      </c>
      <c r="D7200" s="14" t="s">
        <v>129</v>
      </c>
      <c r="E7200" s="14" t="s">
        <v>25</v>
      </c>
      <c r="F7200" s="15">
        <v>43089.0</v>
      </c>
      <c r="G7200" s="17"/>
      <c r="I7200" s="12">
        <f>VLOOKUP(C7200, products!$A$1:$C$8, 3, FALSE)</f>
        <v>55</v>
      </c>
      <c r="J7200" s="12" t="str">
        <f>VLOOKUP(B7200,sales_teams!A:C,3)</f>
        <v>East</v>
      </c>
      <c r="K7200" s="12" t="str">
        <f>VLOOKUP(B7200,sales_teams!A:C,2)</f>
        <v>Rocco Neubert</v>
      </c>
      <c r="L7200" s="12" t="str">
        <f>VLOOKUP(D7200,accounts!A:G,6)</f>
        <v>United States</v>
      </c>
      <c r="M7200" s="12" t="str">
        <f>VLOOKUP(D7200,accounts!A:B,2)</f>
        <v>medical</v>
      </c>
      <c r="N7200" s="12" t="str">
        <f t="shared" si="26"/>
        <v>Dec 2017</v>
      </c>
      <c r="P7200" s="12">
        <f>VLOOKUP(D7200,accounts!A:G,4)</f>
        <v>2818.38</v>
      </c>
    </row>
    <row r="7201">
      <c r="A7201" s="14" t="s">
        <v>7380</v>
      </c>
      <c r="B7201" s="14" t="s">
        <v>56</v>
      </c>
      <c r="C7201" s="14" t="s">
        <v>17</v>
      </c>
      <c r="D7201" s="14" t="s">
        <v>106</v>
      </c>
      <c r="E7201" s="14" t="s">
        <v>5</v>
      </c>
      <c r="F7201" s="15">
        <v>43089.0</v>
      </c>
      <c r="G7201" s="15">
        <v>43098.0</v>
      </c>
      <c r="H7201" s="14">
        <v>5574.0</v>
      </c>
      <c r="I7201" s="12">
        <f>VLOOKUP(C7201, products!$A$1:$C$8, 3, FALSE)</f>
        <v>4821</v>
      </c>
      <c r="J7201" s="12" t="str">
        <f>VLOOKUP(B7201,sales_teams!A:C,3)</f>
        <v>West</v>
      </c>
      <c r="K7201" s="12" t="str">
        <f>VLOOKUP(B7201,sales_teams!A:C,2)</f>
        <v>Summer Sewald</v>
      </c>
      <c r="L7201" s="12" t="str">
        <f>VLOOKUP(D7201,accounts!A:G,6)</f>
        <v>United States</v>
      </c>
      <c r="M7201" s="12" t="str">
        <f>VLOOKUP(D7201,accounts!A:B,2)</f>
        <v>finance</v>
      </c>
      <c r="N7201" s="12" t="str">
        <f t="shared" si="26"/>
        <v>Dec 2017</v>
      </c>
      <c r="O7201" s="12" t="str">
        <f t="shared" ref="O7201:O7213" si="801">TEXT(G7201,"mmm yyy")</f>
        <v>Dec 2017</v>
      </c>
      <c r="P7201" s="12">
        <f>VLOOKUP(D7201,accounts!A:G,4)</f>
        <v>646.1</v>
      </c>
      <c r="Q7201" s="12">
        <f t="shared" ref="Q7201:Q7213" si="802">O7201-N7201</f>
        <v>0</v>
      </c>
    </row>
    <row r="7202">
      <c r="A7202" s="14" t="s">
        <v>7381</v>
      </c>
      <c r="B7202" s="14" t="s">
        <v>42</v>
      </c>
      <c r="C7202" s="14" t="s">
        <v>21</v>
      </c>
      <c r="D7202" s="14" t="s">
        <v>104</v>
      </c>
      <c r="E7202" s="14" t="s">
        <v>5</v>
      </c>
      <c r="F7202" s="15">
        <v>43090.0</v>
      </c>
      <c r="G7202" s="15">
        <v>43099.0</v>
      </c>
      <c r="H7202" s="14">
        <v>3494.0</v>
      </c>
      <c r="I7202" s="12">
        <f>VLOOKUP(C7202, products!$A$1:$C$8, 3, FALSE)</f>
        <v>3393</v>
      </c>
      <c r="J7202" s="12" t="str">
        <f>VLOOKUP(B7202,sales_teams!A:C,3)</f>
        <v>East</v>
      </c>
      <c r="K7202" s="12" t="str">
        <f>VLOOKUP(B7202,sales_teams!A:C,2)</f>
        <v>Rocco Neubert</v>
      </c>
      <c r="L7202" s="12" t="str">
        <f>VLOOKUP(D7202,accounts!A:G,6)</f>
        <v>Italy</v>
      </c>
      <c r="M7202" s="12" t="str">
        <f>VLOOKUP(D7202,accounts!A:B,2)</f>
        <v>retail</v>
      </c>
      <c r="N7202" s="12" t="str">
        <f t="shared" si="26"/>
        <v>Dec 2017</v>
      </c>
      <c r="O7202" s="12" t="str">
        <f t="shared" si="801"/>
        <v>Dec 2017</v>
      </c>
      <c r="P7202" s="12">
        <f>VLOOKUP(D7202,accounts!A:G,4)</f>
        <v>894.33</v>
      </c>
      <c r="Q7202" s="12">
        <f t="shared" si="802"/>
        <v>0</v>
      </c>
    </row>
    <row r="7203">
      <c r="A7203" s="14" t="s">
        <v>7382</v>
      </c>
      <c r="B7203" s="14" t="s">
        <v>46</v>
      </c>
      <c r="C7203" s="14" t="s">
        <v>19</v>
      </c>
      <c r="D7203" s="14" t="s">
        <v>132</v>
      </c>
      <c r="E7203" s="14" t="s">
        <v>5</v>
      </c>
      <c r="F7203" s="15">
        <v>43090.0</v>
      </c>
      <c r="G7203" s="15">
        <v>43097.0</v>
      </c>
      <c r="H7203" s="14">
        <v>50.0</v>
      </c>
      <c r="I7203" s="12">
        <f>VLOOKUP(C7203, products!$A$1:$C$8, 3, FALSE)</f>
        <v>55</v>
      </c>
      <c r="J7203" s="12" t="str">
        <f>VLOOKUP(B7203,sales_teams!A:C,3)</f>
        <v>East</v>
      </c>
      <c r="K7203" s="12" t="str">
        <f>VLOOKUP(B7203,sales_teams!A:C,2)</f>
        <v>Rocco Neubert</v>
      </c>
      <c r="L7203" s="12" t="str">
        <f>VLOOKUP(D7203,accounts!A:G,6)</f>
        <v>United States</v>
      </c>
      <c r="M7203" s="12" t="str">
        <f>VLOOKUP(D7203,accounts!A:B,2)</f>
        <v>technolgy</v>
      </c>
      <c r="N7203" s="12" t="str">
        <f t="shared" si="26"/>
        <v>Dec 2017</v>
      </c>
      <c r="O7203" s="12" t="str">
        <f t="shared" si="801"/>
        <v>Dec 2017</v>
      </c>
      <c r="P7203" s="12">
        <f>VLOOKUP(D7203,accounts!A:G,4)</f>
        <v>587.72</v>
      </c>
      <c r="Q7203" s="12">
        <f t="shared" si="802"/>
        <v>0</v>
      </c>
    </row>
    <row r="7204">
      <c r="A7204" s="14" t="s">
        <v>7383</v>
      </c>
      <c r="B7204" s="14" t="s">
        <v>58</v>
      </c>
      <c r="C7204" s="14" t="s">
        <v>19</v>
      </c>
      <c r="D7204" s="14" t="s">
        <v>68</v>
      </c>
      <c r="E7204" s="14" t="s">
        <v>5</v>
      </c>
      <c r="F7204" s="15">
        <v>43090.0</v>
      </c>
      <c r="G7204" s="15">
        <v>43097.0</v>
      </c>
      <c r="H7204" s="14">
        <v>61.0</v>
      </c>
      <c r="I7204" s="12">
        <f>VLOOKUP(C7204, products!$A$1:$C$8, 3, FALSE)</f>
        <v>55</v>
      </c>
      <c r="J7204" s="12" t="str">
        <f>VLOOKUP(B7204,sales_teams!A:C,3)</f>
        <v>West</v>
      </c>
      <c r="K7204" s="12" t="str">
        <f>VLOOKUP(B7204,sales_teams!A:C,2)</f>
        <v>Summer Sewald</v>
      </c>
      <c r="L7204" s="12" t="str">
        <f>VLOOKUP(D7204,accounts!A:G,6)</f>
        <v>Korea</v>
      </c>
      <c r="M7204" s="12" t="str">
        <f>VLOOKUP(D7204,accounts!A:B,2)</f>
        <v>technolgy</v>
      </c>
      <c r="N7204" s="12" t="str">
        <f t="shared" si="26"/>
        <v>Dec 2017</v>
      </c>
      <c r="O7204" s="12" t="str">
        <f t="shared" si="801"/>
        <v>Dec 2017</v>
      </c>
      <c r="P7204" s="12">
        <f>VLOOKUP(D7204,accounts!A:G,4)</f>
        <v>8170.38</v>
      </c>
      <c r="Q7204" s="12">
        <f t="shared" si="802"/>
        <v>0</v>
      </c>
    </row>
    <row r="7205">
      <c r="A7205" s="14" t="s">
        <v>7384</v>
      </c>
      <c r="B7205" s="14" t="s">
        <v>47</v>
      </c>
      <c r="C7205" s="14" t="s">
        <v>19</v>
      </c>
      <c r="D7205" s="14" t="s">
        <v>110</v>
      </c>
      <c r="E7205" s="14" t="s">
        <v>26</v>
      </c>
      <c r="F7205" s="15">
        <v>43091.0</v>
      </c>
      <c r="G7205" s="15">
        <v>43100.0</v>
      </c>
      <c r="H7205" s="14">
        <v>0.0</v>
      </c>
      <c r="I7205" s="12">
        <f>VLOOKUP(C7205, products!$A$1:$C$8, 3, FALSE)</f>
        <v>55</v>
      </c>
      <c r="J7205" s="12" t="str">
        <f>VLOOKUP(B7205,sales_teams!A:C,3)</f>
        <v>East</v>
      </c>
      <c r="K7205" s="12" t="str">
        <f>VLOOKUP(B7205,sales_teams!A:C,2)</f>
        <v>Rocco Neubert</v>
      </c>
      <c r="L7205" s="12" t="str">
        <f>VLOOKUP(D7205,accounts!A:G,6)</f>
        <v>Poland</v>
      </c>
      <c r="M7205" s="12" t="str">
        <f>VLOOKUP(D7205,accounts!A:B,2)</f>
        <v>marketing</v>
      </c>
      <c r="N7205" s="12" t="str">
        <f t="shared" si="26"/>
        <v>Dec 2017</v>
      </c>
      <c r="O7205" s="12" t="str">
        <f t="shared" si="801"/>
        <v>Dec 2017</v>
      </c>
      <c r="P7205" s="12">
        <f>VLOOKUP(D7205,accounts!A:G,4)</f>
        <v>894.37</v>
      </c>
      <c r="Q7205" s="12">
        <f t="shared" si="802"/>
        <v>0</v>
      </c>
    </row>
    <row r="7206">
      <c r="A7206" s="14" t="s">
        <v>7385</v>
      </c>
      <c r="B7206" s="14" t="s">
        <v>59</v>
      </c>
      <c r="C7206" s="14" t="s">
        <v>21</v>
      </c>
      <c r="D7206" s="14" t="s">
        <v>117</v>
      </c>
      <c r="E7206" s="14" t="s">
        <v>5</v>
      </c>
      <c r="F7206" s="15">
        <v>43091.0</v>
      </c>
      <c r="G7206" s="15">
        <v>43097.0</v>
      </c>
      <c r="H7206" s="14">
        <v>3673.0</v>
      </c>
      <c r="I7206" s="12">
        <f>VLOOKUP(C7206, products!$A$1:$C$8, 3, FALSE)</f>
        <v>3393</v>
      </c>
      <c r="J7206" s="12" t="str">
        <f>VLOOKUP(B7206,sales_teams!A:C,3)</f>
        <v>West</v>
      </c>
      <c r="K7206" s="12" t="str">
        <f>VLOOKUP(B7206,sales_teams!A:C,2)</f>
        <v>Summer Sewald</v>
      </c>
      <c r="L7206" s="12" t="str">
        <f>VLOOKUP(D7206,accounts!A:G,6)</f>
        <v>United States</v>
      </c>
      <c r="M7206" s="12" t="str">
        <f>VLOOKUP(D7206,accounts!A:B,2)</f>
        <v>medical</v>
      </c>
      <c r="N7206" s="12" t="str">
        <f t="shared" si="26"/>
        <v>Dec 2017</v>
      </c>
      <c r="O7206" s="12" t="str">
        <f t="shared" si="801"/>
        <v>Dec 2017</v>
      </c>
      <c r="P7206" s="12">
        <f>VLOOKUP(D7206,accounts!A:G,4)</f>
        <v>251.41</v>
      </c>
      <c r="Q7206" s="12">
        <f t="shared" si="802"/>
        <v>0</v>
      </c>
    </row>
    <row r="7207">
      <c r="A7207" s="14" t="s">
        <v>7386</v>
      </c>
      <c r="B7207" s="14" t="s">
        <v>34</v>
      </c>
      <c r="C7207" s="14" t="s">
        <v>22</v>
      </c>
      <c r="D7207" s="14" t="s">
        <v>96</v>
      </c>
      <c r="E7207" s="14" t="s">
        <v>5</v>
      </c>
      <c r="F7207" s="15">
        <v>43092.0</v>
      </c>
      <c r="G7207" s="15">
        <v>43100.0</v>
      </c>
      <c r="H7207" s="14">
        <v>576.0</v>
      </c>
      <c r="I7207" s="12">
        <f>VLOOKUP(C7207, products!$A$1:$C$8, 3, FALSE)</f>
        <v>550</v>
      </c>
      <c r="J7207" s="12" t="str">
        <f>VLOOKUP(B7207,sales_teams!A:C,3)</f>
        <v>Central</v>
      </c>
      <c r="K7207" s="12" t="str">
        <f>VLOOKUP(B7207,sales_teams!A:C,2)</f>
        <v>Dustin Brinkmann</v>
      </c>
      <c r="L7207" s="12" t="str">
        <f>VLOOKUP(D7207,accounts!A:G,6)</f>
        <v>Japan</v>
      </c>
      <c r="M7207" s="12" t="str">
        <f>VLOOKUP(D7207,accounts!A:B,2)</f>
        <v>retail</v>
      </c>
      <c r="N7207" s="12" t="str">
        <f t="shared" si="26"/>
        <v>Dec 2017</v>
      </c>
      <c r="O7207" s="12" t="str">
        <f t="shared" si="801"/>
        <v>Dec 2017</v>
      </c>
      <c r="P7207" s="12">
        <f>VLOOKUP(D7207,accounts!A:G,4)</f>
        <v>5158.71</v>
      </c>
      <c r="Q7207" s="12">
        <f t="shared" si="802"/>
        <v>0</v>
      </c>
    </row>
    <row r="7208">
      <c r="A7208" s="14" t="s">
        <v>7387</v>
      </c>
      <c r="B7208" s="14" t="s">
        <v>44</v>
      </c>
      <c r="C7208" s="14" t="s">
        <v>22</v>
      </c>
      <c r="D7208" s="14" t="s">
        <v>74</v>
      </c>
      <c r="E7208" s="14" t="s">
        <v>5</v>
      </c>
      <c r="F7208" s="15">
        <v>43093.0</v>
      </c>
      <c r="G7208" s="15">
        <v>43095.0</v>
      </c>
      <c r="H7208" s="14">
        <v>538.0</v>
      </c>
      <c r="I7208" s="12">
        <f>VLOOKUP(C7208, products!$A$1:$C$8, 3, FALSE)</f>
        <v>550</v>
      </c>
      <c r="J7208" s="12" t="str">
        <f>VLOOKUP(B7208,sales_teams!A:C,3)</f>
        <v>East</v>
      </c>
      <c r="K7208" s="12" t="str">
        <f>VLOOKUP(B7208,sales_teams!A:C,2)</f>
        <v>Rocco Neubert</v>
      </c>
      <c r="L7208" s="12" t="str">
        <f>VLOOKUP(D7208,accounts!A:G,6)</f>
        <v>United States</v>
      </c>
      <c r="M7208" s="12" t="str">
        <f>VLOOKUP(D7208,accounts!A:B,2)</f>
        <v>retail</v>
      </c>
      <c r="N7208" s="12" t="str">
        <f t="shared" si="26"/>
        <v>Dec 2017</v>
      </c>
      <c r="O7208" s="12" t="str">
        <f t="shared" si="801"/>
        <v>Dec 2017</v>
      </c>
      <c r="P7208" s="12">
        <f>VLOOKUP(D7208,accounts!A:G,4)</f>
        <v>2214.94</v>
      </c>
      <c r="Q7208" s="12">
        <f t="shared" si="802"/>
        <v>0</v>
      </c>
    </row>
    <row r="7209">
      <c r="A7209" s="14" t="s">
        <v>7388</v>
      </c>
      <c r="B7209" s="14" t="s">
        <v>48</v>
      </c>
      <c r="C7209" s="14" t="s">
        <v>22</v>
      </c>
      <c r="D7209" s="14" t="s">
        <v>95</v>
      </c>
      <c r="E7209" s="14" t="s">
        <v>5</v>
      </c>
      <c r="F7209" s="15">
        <v>43093.0</v>
      </c>
      <c r="G7209" s="15">
        <v>43095.0</v>
      </c>
      <c r="H7209" s="14">
        <v>622.0</v>
      </c>
      <c r="I7209" s="12">
        <f>VLOOKUP(C7209, products!$A$1:$C$8, 3, FALSE)</f>
        <v>550</v>
      </c>
      <c r="J7209" s="12" t="str">
        <f>VLOOKUP(B7209,sales_teams!A:C,3)</f>
        <v>East</v>
      </c>
      <c r="K7209" s="12" t="str">
        <f>VLOOKUP(B7209,sales_teams!A:C,2)</f>
        <v>Rocco Neubert</v>
      </c>
      <c r="L7209" s="12" t="str">
        <f>VLOOKUP(D7209,accounts!A:G,6)</f>
        <v>United States</v>
      </c>
      <c r="M7209" s="12" t="str">
        <f>VLOOKUP(D7209,accounts!A:B,2)</f>
        <v>technolgy</v>
      </c>
      <c r="N7209" s="12" t="str">
        <f t="shared" si="26"/>
        <v>Dec 2017</v>
      </c>
      <c r="O7209" s="12" t="str">
        <f t="shared" si="801"/>
        <v>Dec 2017</v>
      </c>
      <c r="P7209" s="12">
        <f>VLOOKUP(D7209,accounts!A:G,4)</f>
        <v>1520.66</v>
      </c>
      <c r="Q7209" s="12">
        <f t="shared" si="802"/>
        <v>0</v>
      </c>
    </row>
    <row r="7210">
      <c r="A7210" s="14" t="s">
        <v>7389</v>
      </c>
      <c r="B7210" s="14" t="s">
        <v>59</v>
      </c>
      <c r="C7210" s="14" t="s">
        <v>18</v>
      </c>
      <c r="D7210" s="14" t="s">
        <v>145</v>
      </c>
      <c r="E7210" s="14" t="s">
        <v>5</v>
      </c>
      <c r="F7210" s="15">
        <v>43093.0</v>
      </c>
      <c r="G7210" s="15">
        <v>43099.0</v>
      </c>
      <c r="H7210" s="14">
        <v>1093.0</v>
      </c>
      <c r="I7210" s="12">
        <f>VLOOKUP(C7210, products!$A$1:$C$8, 3, FALSE)</f>
        <v>1096</v>
      </c>
      <c r="J7210" s="12" t="str">
        <f>VLOOKUP(B7210,sales_teams!A:C,3)</f>
        <v>West</v>
      </c>
      <c r="K7210" s="12" t="str">
        <f>VLOOKUP(B7210,sales_teams!A:C,2)</f>
        <v>Summer Sewald</v>
      </c>
      <c r="L7210" s="12" t="str">
        <f>VLOOKUP(D7210,accounts!A:G,6)</f>
        <v>United States</v>
      </c>
      <c r="M7210" s="12" t="str">
        <f>VLOOKUP(D7210,accounts!A:B,2)</f>
        <v>technolgy</v>
      </c>
      <c r="N7210" s="12" t="str">
        <f t="shared" si="26"/>
        <v>Dec 2017</v>
      </c>
      <c r="O7210" s="12" t="str">
        <f t="shared" si="801"/>
        <v>Dec 2017</v>
      </c>
      <c r="P7210" s="12">
        <f>VLOOKUP(D7210,accounts!A:G,4)</f>
        <v>1242.32</v>
      </c>
      <c r="Q7210" s="12">
        <f t="shared" si="802"/>
        <v>0</v>
      </c>
    </row>
    <row r="7211">
      <c r="A7211" s="14" t="s">
        <v>7390</v>
      </c>
      <c r="B7211" s="14" t="s">
        <v>51</v>
      </c>
      <c r="C7211" s="14" t="s">
        <v>17</v>
      </c>
      <c r="D7211" s="14" t="s">
        <v>68</v>
      </c>
      <c r="E7211" s="14" t="s">
        <v>5</v>
      </c>
      <c r="F7211" s="15">
        <v>43095.0</v>
      </c>
      <c r="G7211" s="15">
        <v>43098.0</v>
      </c>
      <c r="H7211" s="14">
        <v>4433.0</v>
      </c>
      <c r="I7211" s="12">
        <f>VLOOKUP(C7211, products!$A$1:$C$8, 3, FALSE)</f>
        <v>4821</v>
      </c>
      <c r="J7211" s="12" t="str">
        <f>VLOOKUP(B7211,sales_teams!A:C,3)</f>
        <v>West</v>
      </c>
      <c r="K7211" s="12" t="str">
        <f>VLOOKUP(B7211,sales_teams!A:C,2)</f>
        <v>Summer Sewald</v>
      </c>
      <c r="L7211" s="12" t="str">
        <f>VLOOKUP(D7211,accounts!A:G,6)</f>
        <v>Korea</v>
      </c>
      <c r="M7211" s="12" t="str">
        <f>VLOOKUP(D7211,accounts!A:B,2)</f>
        <v>technolgy</v>
      </c>
      <c r="N7211" s="12" t="str">
        <f t="shared" si="26"/>
        <v>Dec 2017</v>
      </c>
      <c r="O7211" s="12" t="str">
        <f t="shared" si="801"/>
        <v>Dec 2017</v>
      </c>
      <c r="P7211" s="12">
        <f>VLOOKUP(D7211,accounts!A:G,4)</f>
        <v>8170.38</v>
      </c>
      <c r="Q7211" s="12">
        <f t="shared" si="802"/>
        <v>0</v>
      </c>
    </row>
    <row r="7212">
      <c r="A7212" s="14" t="s">
        <v>7391</v>
      </c>
      <c r="B7212" s="14" t="s">
        <v>42</v>
      </c>
      <c r="C7212" s="14" t="s">
        <v>18</v>
      </c>
      <c r="D7212" s="14" t="s">
        <v>83</v>
      </c>
      <c r="E7212" s="14" t="s">
        <v>5</v>
      </c>
      <c r="F7212" s="15">
        <v>43096.0</v>
      </c>
      <c r="G7212" s="15">
        <v>43099.0</v>
      </c>
      <c r="H7212" s="14">
        <v>1052.0</v>
      </c>
      <c r="I7212" s="12">
        <f>VLOOKUP(C7212, products!$A$1:$C$8, 3, FALSE)</f>
        <v>1096</v>
      </c>
      <c r="J7212" s="12" t="str">
        <f>VLOOKUP(B7212,sales_teams!A:C,3)</f>
        <v>East</v>
      </c>
      <c r="K7212" s="12" t="str">
        <f>VLOOKUP(B7212,sales_teams!A:C,2)</f>
        <v>Rocco Neubert</v>
      </c>
      <c r="L7212" s="12" t="str">
        <f>VLOOKUP(D7212,accounts!A:G,6)</f>
        <v>United States</v>
      </c>
      <c r="M7212" s="12" t="str">
        <f>VLOOKUP(D7212,accounts!A:B,2)</f>
        <v>marketing</v>
      </c>
      <c r="N7212" s="12" t="str">
        <f t="shared" si="26"/>
        <v>Dec 2017</v>
      </c>
      <c r="O7212" s="12" t="str">
        <f t="shared" si="801"/>
        <v>Dec 2017</v>
      </c>
      <c r="P7212" s="12">
        <f>VLOOKUP(D7212,accounts!A:G,4)</f>
        <v>2403.58</v>
      </c>
      <c r="Q7212" s="12">
        <f t="shared" si="802"/>
        <v>0</v>
      </c>
    </row>
    <row r="7213">
      <c r="A7213" s="14" t="s">
        <v>7392</v>
      </c>
      <c r="B7213" s="14" t="s">
        <v>42</v>
      </c>
      <c r="C7213" s="14" t="s">
        <v>19</v>
      </c>
      <c r="D7213" s="14" t="s">
        <v>109</v>
      </c>
      <c r="E7213" s="14" t="s">
        <v>5</v>
      </c>
      <c r="F7213" s="15">
        <v>43096.0</v>
      </c>
      <c r="G7213" s="15">
        <v>43098.0</v>
      </c>
      <c r="H7213" s="14">
        <v>67.0</v>
      </c>
      <c r="I7213" s="12">
        <f>VLOOKUP(C7213, products!$A$1:$C$8, 3, FALSE)</f>
        <v>55</v>
      </c>
      <c r="J7213" s="12" t="str">
        <f>VLOOKUP(B7213,sales_teams!A:C,3)</f>
        <v>East</v>
      </c>
      <c r="K7213" s="12" t="str">
        <f>VLOOKUP(B7213,sales_teams!A:C,2)</f>
        <v>Rocco Neubert</v>
      </c>
      <c r="L7213" s="12" t="str">
        <f>VLOOKUP(D7213,accounts!A:G,6)</f>
        <v>Kenya</v>
      </c>
      <c r="M7213" s="12" t="str">
        <f>VLOOKUP(D7213,accounts!A:B,2)</f>
        <v>medical</v>
      </c>
      <c r="N7213" s="12" t="str">
        <f t="shared" si="26"/>
        <v>Dec 2017</v>
      </c>
      <c r="O7213" s="12" t="str">
        <f t="shared" si="801"/>
        <v>Dec 2017</v>
      </c>
      <c r="P7213" s="12">
        <f>VLOOKUP(D7213,accounts!A:G,4)</f>
        <v>647.18</v>
      </c>
      <c r="Q7213" s="12">
        <f t="shared" si="802"/>
        <v>0</v>
      </c>
    </row>
    <row r="7214">
      <c r="A7214" s="14" t="s">
        <v>7393</v>
      </c>
      <c r="B7214" s="14" t="s">
        <v>32</v>
      </c>
      <c r="C7214" s="14" t="s">
        <v>22</v>
      </c>
      <c r="D7214" s="14" t="s">
        <v>116</v>
      </c>
      <c r="E7214" s="14" t="s">
        <v>27</v>
      </c>
      <c r="F7214" s="17"/>
      <c r="G7214" s="17"/>
      <c r="I7214" s="12">
        <f>VLOOKUP(C7214, products!$A$1:$C$8, 3, FALSE)</f>
        <v>550</v>
      </c>
      <c r="J7214" s="12" t="str">
        <f>VLOOKUP(B7214,sales_teams!A:C,3)</f>
        <v>Central</v>
      </c>
      <c r="K7214" s="12" t="str">
        <f>VLOOKUP(B7214,sales_teams!A:C,2)</f>
        <v>Dustin Brinkmann</v>
      </c>
      <c r="L7214" s="12" t="str">
        <f>VLOOKUP(D7214,accounts!A:G,6)</f>
        <v>United States</v>
      </c>
      <c r="M7214" s="12" t="str">
        <f>VLOOKUP(D7214,accounts!A:B,2)</f>
        <v>services</v>
      </c>
      <c r="P7214" s="12">
        <f>VLOOKUP(D7214,accounts!A:G,4)</f>
        <v>692.19</v>
      </c>
    </row>
    <row r="7215">
      <c r="A7215" s="14" t="s">
        <v>7394</v>
      </c>
      <c r="B7215" s="14" t="s">
        <v>32</v>
      </c>
      <c r="C7215" s="14" t="s">
        <v>18</v>
      </c>
      <c r="D7215" s="14" t="s">
        <v>123</v>
      </c>
      <c r="E7215" s="14" t="s">
        <v>27</v>
      </c>
      <c r="F7215" s="17"/>
      <c r="G7215" s="17"/>
      <c r="I7215" s="12">
        <f>VLOOKUP(C7215, products!$A$1:$C$8, 3, FALSE)</f>
        <v>1096</v>
      </c>
      <c r="J7215" s="12" t="str">
        <f>VLOOKUP(B7215,sales_teams!A:C,3)</f>
        <v>Central</v>
      </c>
      <c r="K7215" s="12" t="str">
        <f>VLOOKUP(B7215,sales_teams!A:C,2)</f>
        <v>Dustin Brinkmann</v>
      </c>
      <c r="L7215" s="12" t="str">
        <f>VLOOKUP(D7215,accounts!A:G,6)</f>
        <v>United States</v>
      </c>
      <c r="M7215" s="12" t="str">
        <f>VLOOKUP(D7215,accounts!A:B,2)</f>
        <v>entertainment</v>
      </c>
      <c r="P7215" s="12">
        <f>VLOOKUP(D7215,accounts!A:G,4)</f>
        <v>349.81</v>
      </c>
    </row>
    <row r="7216">
      <c r="A7216" s="14" t="s">
        <v>7395</v>
      </c>
      <c r="B7216" s="14" t="s">
        <v>32</v>
      </c>
      <c r="C7216" s="14" t="s">
        <v>18</v>
      </c>
      <c r="D7216" s="14" t="s">
        <v>134</v>
      </c>
      <c r="E7216" s="14" t="s">
        <v>27</v>
      </c>
      <c r="F7216" s="17"/>
      <c r="G7216" s="17"/>
      <c r="I7216" s="12">
        <f>VLOOKUP(C7216, products!$A$1:$C$8, 3, FALSE)</f>
        <v>1096</v>
      </c>
      <c r="J7216" s="12" t="str">
        <f>VLOOKUP(B7216,sales_teams!A:C,3)</f>
        <v>Central</v>
      </c>
      <c r="K7216" s="12" t="str">
        <f>VLOOKUP(B7216,sales_teams!A:C,2)</f>
        <v>Dustin Brinkmann</v>
      </c>
      <c r="L7216" s="12" t="str">
        <f>VLOOKUP(D7216,accounts!A:G,6)</f>
        <v>United States</v>
      </c>
      <c r="M7216" s="12" t="str">
        <f>VLOOKUP(D7216,accounts!A:B,2)</f>
        <v>medical</v>
      </c>
      <c r="P7216" s="12">
        <f>VLOOKUP(D7216,accounts!A:G,4)</f>
        <v>441.08</v>
      </c>
    </row>
    <row r="7217">
      <c r="A7217" s="14" t="s">
        <v>7396</v>
      </c>
      <c r="B7217" s="14" t="s">
        <v>32</v>
      </c>
      <c r="C7217" s="14" t="s">
        <v>20</v>
      </c>
      <c r="D7217" s="14" t="s">
        <v>99</v>
      </c>
      <c r="E7217" s="14" t="s">
        <v>27</v>
      </c>
      <c r="F7217" s="17"/>
      <c r="G7217" s="17"/>
      <c r="I7217" s="12">
        <f>VLOOKUP(C7217, products!$A$1:$C$8, 3, FALSE)</f>
        <v>5482</v>
      </c>
      <c r="J7217" s="12" t="str">
        <f>VLOOKUP(B7217,sales_teams!A:C,3)</f>
        <v>Central</v>
      </c>
      <c r="K7217" s="12" t="str">
        <f>VLOOKUP(B7217,sales_teams!A:C,2)</f>
        <v>Dustin Brinkmann</v>
      </c>
      <c r="L7217" s="12" t="str">
        <f>VLOOKUP(D7217,accounts!A:G,6)</f>
        <v>United States</v>
      </c>
      <c r="M7217" s="12" t="str">
        <f>VLOOKUP(D7217,accounts!A:B,2)</f>
        <v>services</v>
      </c>
      <c r="P7217" s="12">
        <f>VLOOKUP(D7217,accounts!A:G,4)</f>
        <v>792.46</v>
      </c>
    </row>
    <row r="7218">
      <c r="A7218" s="14" t="s">
        <v>7397</v>
      </c>
      <c r="B7218" s="14" t="s">
        <v>32</v>
      </c>
      <c r="C7218" s="14" t="s">
        <v>20</v>
      </c>
      <c r="D7218" s="14" t="s">
        <v>144</v>
      </c>
      <c r="E7218" s="14" t="s">
        <v>27</v>
      </c>
      <c r="F7218" s="17"/>
      <c r="G7218" s="17"/>
      <c r="I7218" s="12">
        <f>VLOOKUP(C7218, products!$A$1:$C$8, 3, FALSE)</f>
        <v>5482</v>
      </c>
      <c r="J7218" s="12" t="str">
        <f>VLOOKUP(B7218,sales_teams!A:C,3)</f>
        <v>Central</v>
      </c>
      <c r="K7218" s="12" t="str">
        <f>VLOOKUP(B7218,sales_teams!A:C,2)</f>
        <v>Dustin Brinkmann</v>
      </c>
      <c r="L7218" s="12" t="str">
        <f>VLOOKUP(D7218,accounts!A:G,6)</f>
        <v>Romania</v>
      </c>
      <c r="M7218" s="12" t="str">
        <f>VLOOKUP(D7218,accounts!A:B,2)</f>
        <v>retail</v>
      </c>
      <c r="P7218" s="12">
        <f>VLOOKUP(D7218,accounts!A:G,4)</f>
        <v>167.89</v>
      </c>
    </row>
    <row r="7219">
      <c r="A7219" s="14" t="s">
        <v>7398</v>
      </c>
      <c r="B7219" s="14" t="s">
        <v>32</v>
      </c>
      <c r="C7219" s="14" t="s">
        <v>19</v>
      </c>
      <c r="D7219" s="14" t="s">
        <v>95</v>
      </c>
      <c r="E7219" s="14" t="s">
        <v>27</v>
      </c>
      <c r="F7219" s="17"/>
      <c r="G7219" s="17"/>
      <c r="I7219" s="12">
        <f>VLOOKUP(C7219, products!$A$1:$C$8, 3, FALSE)</f>
        <v>55</v>
      </c>
      <c r="J7219" s="12" t="str">
        <f>VLOOKUP(B7219,sales_teams!A:C,3)</f>
        <v>Central</v>
      </c>
      <c r="K7219" s="12" t="str">
        <f>VLOOKUP(B7219,sales_teams!A:C,2)</f>
        <v>Dustin Brinkmann</v>
      </c>
      <c r="L7219" s="12" t="str">
        <f>VLOOKUP(D7219,accounts!A:G,6)</f>
        <v>United States</v>
      </c>
      <c r="M7219" s="12" t="str">
        <f>VLOOKUP(D7219,accounts!A:B,2)</f>
        <v>technolgy</v>
      </c>
      <c r="P7219" s="12">
        <f>VLOOKUP(D7219,accounts!A:G,4)</f>
        <v>1520.66</v>
      </c>
    </row>
    <row r="7220">
      <c r="A7220" s="14" t="s">
        <v>7399</v>
      </c>
      <c r="B7220" s="14" t="s">
        <v>32</v>
      </c>
      <c r="C7220" s="14" t="s">
        <v>19</v>
      </c>
      <c r="D7220" s="14" t="s">
        <v>90</v>
      </c>
      <c r="E7220" s="14" t="s">
        <v>27</v>
      </c>
      <c r="F7220" s="17"/>
      <c r="G7220" s="17"/>
      <c r="I7220" s="12">
        <f>VLOOKUP(C7220, products!$A$1:$C$8, 3, FALSE)</f>
        <v>55</v>
      </c>
      <c r="J7220" s="12" t="str">
        <f>VLOOKUP(B7220,sales_teams!A:C,3)</f>
        <v>Central</v>
      </c>
      <c r="K7220" s="12" t="str">
        <f>VLOOKUP(B7220,sales_teams!A:C,2)</f>
        <v>Dustin Brinkmann</v>
      </c>
      <c r="L7220" s="12" t="str">
        <f>VLOOKUP(D7220,accounts!A:G,6)</f>
        <v>United States</v>
      </c>
      <c r="M7220" s="12" t="str">
        <f>VLOOKUP(D7220,accounts!A:B,2)</f>
        <v>software</v>
      </c>
      <c r="P7220" s="12">
        <f>VLOOKUP(D7220,accounts!A:G,4)</f>
        <v>4618</v>
      </c>
    </row>
    <row r="7221">
      <c r="A7221" s="14" t="s">
        <v>7400</v>
      </c>
      <c r="B7221" s="14" t="s">
        <v>32</v>
      </c>
      <c r="C7221" s="14" t="s">
        <v>19</v>
      </c>
      <c r="D7221" s="14" t="s">
        <v>101</v>
      </c>
      <c r="E7221" s="14" t="s">
        <v>27</v>
      </c>
      <c r="F7221" s="17"/>
      <c r="G7221" s="17"/>
      <c r="I7221" s="12">
        <f>VLOOKUP(C7221, products!$A$1:$C$8, 3, FALSE)</f>
        <v>55</v>
      </c>
      <c r="J7221" s="12" t="str">
        <f>VLOOKUP(B7221,sales_teams!A:C,3)</f>
        <v>Central</v>
      </c>
      <c r="K7221" s="12" t="str">
        <f>VLOOKUP(B7221,sales_teams!A:C,2)</f>
        <v>Dustin Brinkmann</v>
      </c>
      <c r="L7221" s="12" t="str">
        <f>VLOOKUP(D7221,accounts!A:G,6)</f>
        <v>United States</v>
      </c>
      <c r="M7221" s="12" t="str">
        <f>VLOOKUP(D7221,accounts!A:B,2)</f>
        <v>finance</v>
      </c>
      <c r="P7221" s="12">
        <f>VLOOKUP(D7221,accounts!A:G,4)</f>
        <v>1102.43</v>
      </c>
    </row>
    <row r="7222">
      <c r="A7222" s="14" t="s">
        <v>7401</v>
      </c>
      <c r="B7222" s="14" t="s">
        <v>32</v>
      </c>
      <c r="C7222" s="14" t="s">
        <v>19</v>
      </c>
      <c r="D7222" s="14" t="s">
        <v>96</v>
      </c>
      <c r="E7222" s="14" t="s">
        <v>27</v>
      </c>
      <c r="F7222" s="17"/>
      <c r="G7222" s="17"/>
      <c r="I7222" s="12">
        <f>VLOOKUP(C7222, products!$A$1:$C$8, 3, FALSE)</f>
        <v>55</v>
      </c>
      <c r="J7222" s="12" t="str">
        <f>VLOOKUP(B7222,sales_teams!A:C,3)</f>
        <v>Central</v>
      </c>
      <c r="K7222" s="12" t="str">
        <f>VLOOKUP(B7222,sales_teams!A:C,2)</f>
        <v>Dustin Brinkmann</v>
      </c>
      <c r="L7222" s="12" t="str">
        <f>VLOOKUP(D7222,accounts!A:G,6)</f>
        <v>Japan</v>
      </c>
      <c r="M7222" s="12" t="str">
        <f>VLOOKUP(D7222,accounts!A:B,2)</f>
        <v>retail</v>
      </c>
      <c r="P7222" s="12">
        <f>VLOOKUP(D7222,accounts!A:G,4)</f>
        <v>5158.71</v>
      </c>
    </row>
    <row r="7223">
      <c r="A7223" s="14" t="s">
        <v>7402</v>
      </c>
      <c r="B7223" s="14" t="s">
        <v>32</v>
      </c>
      <c r="C7223" s="14" t="s">
        <v>19</v>
      </c>
      <c r="D7223" s="14" t="s">
        <v>116</v>
      </c>
      <c r="E7223" s="14" t="s">
        <v>27</v>
      </c>
      <c r="F7223" s="17"/>
      <c r="G7223" s="17"/>
      <c r="I7223" s="12">
        <f>VLOOKUP(C7223, products!$A$1:$C$8, 3, FALSE)</f>
        <v>55</v>
      </c>
      <c r="J7223" s="12" t="str">
        <f>VLOOKUP(B7223,sales_teams!A:C,3)</f>
        <v>Central</v>
      </c>
      <c r="K7223" s="12" t="str">
        <f>VLOOKUP(B7223,sales_teams!A:C,2)</f>
        <v>Dustin Brinkmann</v>
      </c>
      <c r="L7223" s="12" t="str">
        <f>VLOOKUP(D7223,accounts!A:G,6)</f>
        <v>United States</v>
      </c>
      <c r="M7223" s="12" t="str">
        <f>VLOOKUP(D7223,accounts!A:B,2)</f>
        <v>services</v>
      </c>
      <c r="P7223" s="12">
        <f>VLOOKUP(D7223,accounts!A:G,4)</f>
        <v>692.19</v>
      </c>
    </row>
    <row r="7224">
      <c r="A7224" s="14" t="s">
        <v>7403</v>
      </c>
      <c r="B7224" s="14" t="s">
        <v>32</v>
      </c>
      <c r="C7224" s="14" t="s">
        <v>19</v>
      </c>
      <c r="D7224" s="14" t="s">
        <v>113</v>
      </c>
      <c r="E7224" s="14" t="s">
        <v>27</v>
      </c>
      <c r="F7224" s="17"/>
      <c r="G7224" s="17"/>
      <c r="I7224" s="12">
        <f>VLOOKUP(C7224, products!$A$1:$C$8, 3, FALSE)</f>
        <v>55</v>
      </c>
      <c r="J7224" s="12" t="str">
        <f>VLOOKUP(B7224,sales_teams!A:C,3)</f>
        <v>Central</v>
      </c>
      <c r="K7224" s="12" t="str">
        <f>VLOOKUP(B7224,sales_teams!A:C,2)</f>
        <v>Dustin Brinkmann</v>
      </c>
      <c r="L7224" s="12" t="str">
        <f>VLOOKUP(D7224,accounts!A:G,6)</f>
        <v>United States</v>
      </c>
      <c r="M7224" s="12" t="str">
        <f>VLOOKUP(D7224,accounts!A:B,2)</f>
        <v>retail</v>
      </c>
      <c r="P7224" s="12">
        <f>VLOOKUP(D7224,accounts!A:G,4)</f>
        <v>1388.67</v>
      </c>
    </row>
    <row r="7225">
      <c r="A7225" s="14" t="s">
        <v>7404</v>
      </c>
      <c r="B7225" s="14" t="s">
        <v>32</v>
      </c>
      <c r="C7225" s="14" t="s">
        <v>19</v>
      </c>
      <c r="D7225" s="14" t="s">
        <v>85</v>
      </c>
      <c r="E7225" s="14" t="s">
        <v>27</v>
      </c>
      <c r="F7225" s="17"/>
      <c r="G7225" s="17"/>
      <c r="I7225" s="12">
        <f>VLOOKUP(C7225, products!$A$1:$C$8, 3, FALSE)</f>
        <v>55</v>
      </c>
      <c r="J7225" s="12" t="str">
        <f>VLOOKUP(B7225,sales_teams!A:C,3)</f>
        <v>Central</v>
      </c>
      <c r="K7225" s="12" t="str">
        <f>VLOOKUP(B7225,sales_teams!A:C,2)</f>
        <v>Dustin Brinkmann</v>
      </c>
      <c r="L7225" s="12" t="str">
        <f>VLOOKUP(D7225,accounts!A:G,6)</f>
        <v>United States</v>
      </c>
      <c r="M7225" s="12" t="str">
        <f>VLOOKUP(D7225,accounts!A:B,2)</f>
        <v>medical</v>
      </c>
      <c r="P7225" s="12">
        <f>VLOOKUP(D7225,accounts!A:G,4)</f>
        <v>2741.37</v>
      </c>
    </row>
    <row r="7226">
      <c r="A7226" s="14" t="s">
        <v>7405</v>
      </c>
      <c r="B7226" s="14" t="s">
        <v>32</v>
      </c>
      <c r="C7226" s="14" t="s">
        <v>19</v>
      </c>
      <c r="D7226" s="14" t="s">
        <v>143</v>
      </c>
      <c r="E7226" s="14" t="s">
        <v>27</v>
      </c>
      <c r="F7226" s="17"/>
      <c r="G7226" s="17"/>
      <c r="I7226" s="12">
        <f>VLOOKUP(C7226, products!$A$1:$C$8, 3, FALSE)</f>
        <v>55</v>
      </c>
      <c r="J7226" s="12" t="str">
        <f>VLOOKUP(B7226,sales_teams!A:C,3)</f>
        <v>Central</v>
      </c>
      <c r="K7226" s="12" t="str">
        <f>VLOOKUP(B7226,sales_teams!A:C,2)</f>
        <v>Dustin Brinkmann</v>
      </c>
      <c r="L7226" s="12" t="str">
        <f>VLOOKUP(D7226,accounts!A:G,6)</f>
        <v>Brazil</v>
      </c>
      <c r="M7226" s="12" t="str">
        <f>VLOOKUP(D7226,accounts!A:B,2)</f>
        <v>services</v>
      </c>
      <c r="P7226" s="12">
        <f>VLOOKUP(D7226,accounts!A:G,4)</f>
        <v>405.59</v>
      </c>
    </row>
    <row r="7227">
      <c r="A7227" s="14" t="s">
        <v>7406</v>
      </c>
      <c r="B7227" s="14" t="s">
        <v>32</v>
      </c>
      <c r="C7227" s="14" t="s">
        <v>19</v>
      </c>
      <c r="D7227" s="14" t="s">
        <v>77</v>
      </c>
      <c r="E7227" s="14" t="s">
        <v>27</v>
      </c>
      <c r="F7227" s="17"/>
      <c r="G7227" s="17"/>
      <c r="I7227" s="12">
        <f>VLOOKUP(C7227, products!$A$1:$C$8, 3, FALSE)</f>
        <v>55</v>
      </c>
      <c r="J7227" s="12" t="str">
        <f>VLOOKUP(B7227,sales_teams!A:C,3)</f>
        <v>Central</v>
      </c>
      <c r="K7227" s="12" t="str">
        <f>VLOOKUP(B7227,sales_teams!A:C,2)</f>
        <v>Dustin Brinkmann</v>
      </c>
      <c r="L7227" s="12" t="str">
        <f>VLOOKUP(D7227,accounts!A:G,6)</f>
        <v>United States</v>
      </c>
      <c r="M7227" s="12" t="str">
        <f>VLOOKUP(D7227,accounts!A:B,2)</f>
        <v>retail</v>
      </c>
      <c r="P7227" s="12">
        <f>VLOOKUP(D7227,accounts!A:G,4)</f>
        <v>1419.98</v>
      </c>
    </row>
    <row r="7228">
      <c r="A7228" s="14" t="s">
        <v>7407</v>
      </c>
      <c r="B7228" s="14" t="s">
        <v>32</v>
      </c>
      <c r="C7228" s="14" t="s">
        <v>19</v>
      </c>
      <c r="D7228" s="14" t="s">
        <v>77</v>
      </c>
      <c r="E7228" s="14" t="s">
        <v>27</v>
      </c>
      <c r="F7228" s="17"/>
      <c r="G7228" s="17"/>
      <c r="I7228" s="12">
        <f>VLOOKUP(C7228, products!$A$1:$C$8, 3, FALSE)</f>
        <v>55</v>
      </c>
      <c r="J7228" s="12" t="str">
        <f>VLOOKUP(B7228,sales_teams!A:C,3)</f>
        <v>Central</v>
      </c>
      <c r="K7228" s="12" t="str">
        <f>VLOOKUP(B7228,sales_teams!A:C,2)</f>
        <v>Dustin Brinkmann</v>
      </c>
      <c r="L7228" s="12" t="str">
        <f>VLOOKUP(D7228,accounts!A:G,6)</f>
        <v>United States</v>
      </c>
      <c r="M7228" s="12" t="str">
        <f>VLOOKUP(D7228,accounts!A:B,2)</f>
        <v>retail</v>
      </c>
      <c r="P7228" s="12">
        <f>VLOOKUP(D7228,accounts!A:G,4)</f>
        <v>1419.98</v>
      </c>
    </row>
    <row r="7229">
      <c r="A7229" s="14" t="s">
        <v>7408</v>
      </c>
      <c r="B7229" s="14" t="s">
        <v>32</v>
      </c>
      <c r="C7229" s="14" t="s">
        <v>19</v>
      </c>
      <c r="D7229" s="14" t="s">
        <v>76</v>
      </c>
      <c r="E7229" s="14" t="s">
        <v>27</v>
      </c>
      <c r="F7229" s="17"/>
      <c r="G7229" s="17"/>
      <c r="I7229" s="12">
        <f>VLOOKUP(C7229, products!$A$1:$C$8, 3, FALSE)</f>
        <v>55</v>
      </c>
      <c r="J7229" s="12" t="str">
        <f>VLOOKUP(B7229,sales_teams!A:C,3)</f>
        <v>Central</v>
      </c>
      <c r="K7229" s="12" t="str">
        <f>VLOOKUP(B7229,sales_teams!A:C,2)</f>
        <v>Dustin Brinkmann</v>
      </c>
      <c r="L7229" s="12" t="str">
        <f>VLOOKUP(D7229,accounts!A:G,6)</f>
        <v>United States</v>
      </c>
      <c r="M7229" s="12" t="str">
        <f>VLOOKUP(D7229,accounts!A:B,2)</f>
        <v>software</v>
      </c>
      <c r="P7229" s="12">
        <f>VLOOKUP(D7229,accounts!A:G,4)</f>
        <v>6354.87</v>
      </c>
    </row>
    <row r="7230">
      <c r="A7230" s="14" t="s">
        <v>7409</v>
      </c>
      <c r="B7230" s="14" t="s">
        <v>32</v>
      </c>
      <c r="C7230" s="14" t="s">
        <v>19</v>
      </c>
      <c r="D7230" s="14" t="s">
        <v>112</v>
      </c>
      <c r="E7230" s="14" t="s">
        <v>27</v>
      </c>
      <c r="F7230" s="17"/>
      <c r="G7230" s="17"/>
      <c r="I7230" s="12">
        <f>VLOOKUP(C7230, products!$A$1:$C$8, 3, FALSE)</f>
        <v>55</v>
      </c>
      <c r="J7230" s="12" t="str">
        <f>VLOOKUP(B7230,sales_teams!A:C,3)</f>
        <v>Central</v>
      </c>
      <c r="K7230" s="12" t="str">
        <f>VLOOKUP(B7230,sales_teams!A:C,2)</f>
        <v>Dustin Brinkmann</v>
      </c>
      <c r="L7230" s="12" t="str">
        <f>VLOOKUP(D7230,accounts!A:G,6)</f>
        <v>United States</v>
      </c>
      <c r="M7230" s="12" t="str">
        <f>VLOOKUP(D7230,accounts!A:B,2)</f>
        <v>telecommunications</v>
      </c>
      <c r="P7230" s="12">
        <f>VLOOKUP(D7230,accounts!A:G,4)</f>
        <v>1699.85</v>
      </c>
    </row>
    <row r="7231">
      <c r="A7231" s="14" t="s">
        <v>7410</v>
      </c>
      <c r="B7231" s="14" t="s">
        <v>32</v>
      </c>
      <c r="C7231" s="14" t="s">
        <v>19</v>
      </c>
      <c r="D7231" s="14" t="s">
        <v>106</v>
      </c>
      <c r="E7231" s="14" t="s">
        <v>27</v>
      </c>
      <c r="F7231" s="17"/>
      <c r="G7231" s="17"/>
      <c r="I7231" s="12">
        <f>VLOOKUP(C7231, products!$A$1:$C$8, 3, FALSE)</f>
        <v>55</v>
      </c>
      <c r="J7231" s="12" t="str">
        <f>VLOOKUP(B7231,sales_teams!A:C,3)</f>
        <v>Central</v>
      </c>
      <c r="K7231" s="12" t="str">
        <f>VLOOKUP(B7231,sales_teams!A:C,2)</f>
        <v>Dustin Brinkmann</v>
      </c>
      <c r="L7231" s="12" t="str">
        <f>VLOOKUP(D7231,accounts!A:G,6)</f>
        <v>United States</v>
      </c>
      <c r="M7231" s="12" t="str">
        <f>VLOOKUP(D7231,accounts!A:B,2)</f>
        <v>finance</v>
      </c>
      <c r="P7231" s="12">
        <f>VLOOKUP(D7231,accounts!A:G,4)</f>
        <v>646.1</v>
      </c>
    </row>
    <row r="7232">
      <c r="A7232" s="14" t="s">
        <v>7411</v>
      </c>
      <c r="B7232" s="14" t="s">
        <v>32</v>
      </c>
      <c r="C7232" s="14" t="s">
        <v>19</v>
      </c>
      <c r="D7232" s="14" t="s">
        <v>136</v>
      </c>
      <c r="E7232" s="14" t="s">
        <v>27</v>
      </c>
      <c r="F7232" s="17"/>
      <c r="G7232" s="17"/>
      <c r="I7232" s="12">
        <f>VLOOKUP(C7232, products!$A$1:$C$8, 3, FALSE)</f>
        <v>55</v>
      </c>
      <c r="J7232" s="12" t="str">
        <f>VLOOKUP(B7232,sales_teams!A:C,3)</f>
        <v>Central</v>
      </c>
      <c r="K7232" s="12" t="str">
        <f>VLOOKUP(B7232,sales_teams!A:C,2)</f>
        <v>Dustin Brinkmann</v>
      </c>
      <c r="L7232" s="12" t="str">
        <f>VLOOKUP(D7232,accounts!A:G,6)</f>
        <v>United States</v>
      </c>
      <c r="M7232" s="12" t="str">
        <f>VLOOKUP(D7232,accounts!A:B,2)</f>
        <v>entertainment</v>
      </c>
      <c r="P7232" s="12">
        <f>VLOOKUP(D7232,accounts!A:G,4)</f>
        <v>324.19</v>
      </c>
    </row>
    <row r="7233">
      <c r="A7233" s="14" t="s">
        <v>7412</v>
      </c>
      <c r="B7233" s="14" t="s">
        <v>32</v>
      </c>
      <c r="C7233" s="14" t="s">
        <v>21</v>
      </c>
      <c r="D7233" s="14" t="s">
        <v>117</v>
      </c>
      <c r="E7233" s="14" t="s">
        <v>27</v>
      </c>
      <c r="F7233" s="17"/>
      <c r="G7233" s="17"/>
      <c r="I7233" s="12">
        <f>VLOOKUP(C7233, products!$A$1:$C$8, 3, FALSE)</f>
        <v>3393</v>
      </c>
      <c r="J7233" s="12" t="str">
        <f>VLOOKUP(B7233,sales_teams!A:C,3)</f>
        <v>Central</v>
      </c>
      <c r="K7233" s="12" t="str">
        <f>VLOOKUP(B7233,sales_teams!A:C,2)</f>
        <v>Dustin Brinkmann</v>
      </c>
      <c r="L7233" s="12" t="str">
        <f>VLOOKUP(D7233,accounts!A:G,6)</f>
        <v>United States</v>
      </c>
      <c r="M7233" s="12" t="str">
        <f>VLOOKUP(D7233,accounts!A:B,2)</f>
        <v>medical</v>
      </c>
      <c r="P7233" s="12">
        <f>VLOOKUP(D7233,accounts!A:G,4)</f>
        <v>251.41</v>
      </c>
    </row>
    <row r="7234">
      <c r="A7234" s="14" t="s">
        <v>7413</v>
      </c>
      <c r="B7234" s="14" t="s">
        <v>32</v>
      </c>
      <c r="C7234" s="14" t="s">
        <v>21</v>
      </c>
      <c r="D7234" s="14" t="s">
        <v>141</v>
      </c>
      <c r="E7234" s="14" t="s">
        <v>27</v>
      </c>
      <c r="F7234" s="17"/>
      <c r="G7234" s="17"/>
      <c r="I7234" s="12">
        <f>VLOOKUP(C7234, products!$A$1:$C$8, 3, FALSE)</f>
        <v>3393</v>
      </c>
      <c r="J7234" s="12" t="str">
        <f>VLOOKUP(B7234,sales_teams!A:C,3)</f>
        <v>Central</v>
      </c>
      <c r="K7234" s="12" t="str">
        <f>VLOOKUP(B7234,sales_teams!A:C,2)</f>
        <v>Dustin Brinkmann</v>
      </c>
      <c r="L7234" s="12" t="str">
        <f>VLOOKUP(D7234,accounts!A:G,6)</f>
        <v>United States</v>
      </c>
      <c r="M7234" s="12" t="str">
        <f>VLOOKUP(D7234,accounts!A:B,2)</f>
        <v>medical</v>
      </c>
      <c r="P7234" s="12">
        <f>VLOOKUP(D7234,accounts!A:G,4)</f>
        <v>326.82</v>
      </c>
    </row>
    <row r="7235">
      <c r="A7235" s="14" t="s">
        <v>7414</v>
      </c>
      <c r="B7235" s="14" t="s">
        <v>32</v>
      </c>
      <c r="C7235" s="14" t="s">
        <v>21</v>
      </c>
      <c r="D7235" s="14" t="s">
        <v>93</v>
      </c>
      <c r="E7235" s="14" t="s">
        <v>27</v>
      </c>
      <c r="F7235" s="17"/>
      <c r="G7235" s="17"/>
      <c r="I7235" s="12">
        <f>VLOOKUP(C7235, products!$A$1:$C$8, 3, FALSE)</f>
        <v>3393</v>
      </c>
      <c r="J7235" s="12" t="str">
        <f>VLOOKUP(B7235,sales_teams!A:C,3)</f>
        <v>Central</v>
      </c>
      <c r="K7235" s="12" t="str">
        <f>VLOOKUP(B7235,sales_teams!A:C,2)</f>
        <v>Dustin Brinkmann</v>
      </c>
      <c r="L7235" s="12" t="str">
        <f>VLOOKUP(D7235,accounts!A:G,6)</f>
        <v>United States</v>
      </c>
      <c r="M7235" s="12" t="str">
        <f>VLOOKUP(D7235,accounts!A:B,2)</f>
        <v>retail</v>
      </c>
      <c r="P7235" s="12">
        <f>VLOOKUP(D7235,accounts!A:G,4)</f>
        <v>4968.91</v>
      </c>
    </row>
    <row r="7236">
      <c r="A7236" s="14" t="s">
        <v>7415</v>
      </c>
      <c r="B7236" s="14" t="s">
        <v>32</v>
      </c>
      <c r="C7236" s="14" t="s">
        <v>21</v>
      </c>
      <c r="D7236" s="14" t="s">
        <v>83</v>
      </c>
      <c r="E7236" s="14" t="s">
        <v>27</v>
      </c>
      <c r="F7236" s="17"/>
      <c r="G7236" s="17"/>
      <c r="I7236" s="12">
        <f>VLOOKUP(C7236, products!$A$1:$C$8, 3, FALSE)</f>
        <v>3393</v>
      </c>
      <c r="J7236" s="12" t="str">
        <f>VLOOKUP(B7236,sales_teams!A:C,3)</f>
        <v>Central</v>
      </c>
      <c r="K7236" s="12" t="str">
        <f>VLOOKUP(B7236,sales_teams!A:C,2)</f>
        <v>Dustin Brinkmann</v>
      </c>
      <c r="L7236" s="12" t="str">
        <f>VLOOKUP(D7236,accounts!A:G,6)</f>
        <v>United States</v>
      </c>
      <c r="M7236" s="12" t="str">
        <f>VLOOKUP(D7236,accounts!A:B,2)</f>
        <v>marketing</v>
      </c>
      <c r="P7236" s="12">
        <f>VLOOKUP(D7236,accounts!A:G,4)</f>
        <v>2403.58</v>
      </c>
    </row>
    <row r="7237">
      <c r="A7237" s="14" t="s">
        <v>7416</v>
      </c>
      <c r="B7237" s="14" t="s">
        <v>32</v>
      </c>
      <c r="C7237" s="14" t="s">
        <v>21</v>
      </c>
      <c r="D7237" s="14" t="s">
        <v>100</v>
      </c>
      <c r="E7237" s="14" t="s">
        <v>27</v>
      </c>
      <c r="F7237" s="17"/>
      <c r="G7237" s="17"/>
      <c r="I7237" s="12">
        <f>VLOOKUP(C7237, products!$A$1:$C$8, 3, FALSE)</f>
        <v>3393</v>
      </c>
      <c r="J7237" s="12" t="str">
        <f>VLOOKUP(B7237,sales_teams!A:C,3)</f>
        <v>Central</v>
      </c>
      <c r="K7237" s="12" t="str">
        <f>VLOOKUP(B7237,sales_teams!A:C,2)</f>
        <v>Dustin Brinkmann</v>
      </c>
      <c r="L7237" s="12" t="str">
        <f>VLOOKUP(D7237,accounts!A:G,6)</f>
        <v>Belgium</v>
      </c>
      <c r="M7237" s="12" t="str">
        <f>VLOOKUP(D7237,accounts!A:B,2)</f>
        <v>retail</v>
      </c>
      <c r="P7237" s="12">
        <f>VLOOKUP(D7237,accounts!A:G,4)</f>
        <v>1376.8</v>
      </c>
    </row>
    <row r="7238">
      <c r="A7238" s="14" t="s">
        <v>7417</v>
      </c>
      <c r="B7238" s="14" t="s">
        <v>35</v>
      </c>
      <c r="C7238" s="14" t="s">
        <v>22</v>
      </c>
      <c r="D7238" s="14" t="s">
        <v>93</v>
      </c>
      <c r="E7238" s="14" t="s">
        <v>27</v>
      </c>
      <c r="F7238" s="17"/>
      <c r="G7238" s="17"/>
      <c r="I7238" s="12">
        <f>VLOOKUP(C7238, products!$A$1:$C$8, 3, FALSE)</f>
        <v>550</v>
      </c>
      <c r="J7238" s="12" t="str">
        <f>VLOOKUP(B7238,sales_teams!A:C,3)</f>
        <v>Central</v>
      </c>
      <c r="K7238" s="12" t="str">
        <f>VLOOKUP(B7238,sales_teams!A:C,2)</f>
        <v>Dustin Brinkmann</v>
      </c>
      <c r="L7238" s="12" t="str">
        <f>VLOOKUP(D7238,accounts!A:G,6)</f>
        <v>United States</v>
      </c>
      <c r="M7238" s="12" t="str">
        <f>VLOOKUP(D7238,accounts!A:B,2)</f>
        <v>retail</v>
      </c>
      <c r="P7238" s="12">
        <f>VLOOKUP(D7238,accounts!A:G,4)</f>
        <v>4968.91</v>
      </c>
    </row>
    <row r="7239">
      <c r="A7239" s="14" t="s">
        <v>7418</v>
      </c>
      <c r="B7239" s="14" t="s">
        <v>35</v>
      </c>
      <c r="C7239" s="14" t="s">
        <v>20</v>
      </c>
      <c r="D7239" s="14" t="s">
        <v>110</v>
      </c>
      <c r="E7239" s="14" t="s">
        <v>27</v>
      </c>
      <c r="F7239" s="17"/>
      <c r="G7239" s="17"/>
      <c r="I7239" s="12">
        <f>VLOOKUP(C7239, products!$A$1:$C$8, 3, FALSE)</f>
        <v>5482</v>
      </c>
      <c r="J7239" s="12" t="str">
        <f>VLOOKUP(B7239,sales_teams!A:C,3)</f>
        <v>Central</v>
      </c>
      <c r="K7239" s="12" t="str">
        <f>VLOOKUP(B7239,sales_teams!A:C,2)</f>
        <v>Dustin Brinkmann</v>
      </c>
      <c r="L7239" s="12" t="str">
        <f>VLOOKUP(D7239,accounts!A:G,6)</f>
        <v>Poland</v>
      </c>
      <c r="M7239" s="12" t="str">
        <f>VLOOKUP(D7239,accounts!A:B,2)</f>
        <v>marketing</v>
      </c>
      <c r="P7239" s="12">
        <f>VLOOKUP(D7239,accounts!A:G,4)</f>
        <v>894.37</v>
      </c>
    </row>
    <row r="7240">
      <c r="A7240" s="14" t="s">
        <v>7419</v>
      </c>
      <c r="B7240" s="14" t="s">
        <v>35</v>
      </c>
      <c r="C7240" s="14" t="s">
        <v>19</v>
      </c>
      <c r="D7240" s="14" t="s">
        <v>109</v>
      </c>
      <c r="E7240" s="14" t="s">
        <v>27</v>
      </c>
      <c r="F7240" s="17"/>
      <c r="G7240" s="17"/>
      <c r="I7240" s="12">
        <f>VLOOKUP(C7240, products!$A$1:$C$8, 3, FALSE)</f>
        <v>55</v>
      </c>
      <c r="J7240" s="12" t="str">
        <f>VLOOKUP(B7240,sales_teams!A:C,3)</f>
        <v>Central</v>
      </c>
      <c r="K7240" s="12" t="str">
        <f>VLOOKUP(B7240,sales_teams!A:C,2)</f>
        <v>Dustin Brinkmann</v>
      </c>
      <c r="L7240" s="12" t="str">
        <f>VLOOKUP(D7240,accounts!A:G,6)</f>
        <v>Kenya</v>
      </c>
      <c r="M7240" s="12" t="str">
        <f>VLOOKUP(D7240,accounts!A:B,2)</f>
        <v>medical</v>
      </c>
      <c r="P7240" s="12">
        <f>VLOOKUP(D7240,accounts!A:G,4)</f>
        <v>647.18</v>
      </c>
    </row>
    <row r="7241">
      <c r="A7241" s="14" t="s">
        <v>7420</v>
      </c>
      <c r="B7241" s="14" t="s">
        <v>35</v>
      </c>
      <c r="C7241" s="14" t="s">
        <v>19</v>
      </c>
      <c r="D7241" s="14" t="s">
        <v>95</v>
      </c>
      <c r="E7241" s="14" t="s">
        <v>27</v>
      </c>
      <c r="F7241" s="17"/>
      <c r="G7241" s="17"/>
      <c r="I7241" s="12">
        <f>VLOOKUP(C7241, products!$A$1:$C$8, 3, FALSE)</f>
        <v>55</v>
      </c>
      <c r="J7241" s="12" t="str">
        <f>VLOOKUP(B7241,sales_teams!A:C,3)</f>
        <v>Central</v>
      </c>
      <c r="K7241" s="12" t="str">
        <f>VLOOKUP(B7241,sales_teams!A:C,2)</f>
        <v>Dustin Brinkmann</v>
      </c>
      <c r="L7241" s="12" t="str">
        <f>VLOOKUP(D7241,accounts!A:G,6)</f>
        <v>United States</v>
      </c>
      <c r="M7241" s="12" t="str">
        <f>VLOOKUP(D7241,accounts!A:B,2)</f>
        <v>technolgy</v>
      </c>
      <c r="P7241" s="12">
        <f>VLOOKUP(D7241,accounts!A:G,4)</f>
        <v>1520.66</v>
      </c>
    </row>
    <row r="7242">
      <c r="A7242" s="14" t="s">
        <v>7421</v>
      </c>
      <c r="B7242" s="14" t="s">
        <v>35</v>
      </c>
      <c r="C7242" s="14" t="s">
        <v>19</v>
      </c>
      <c r="D7242" s="14" t="s">
        <v>69</v>
      </c>
      <c r="E7242" s="14" t="s">
        <v>27</v>
      </c>
      <c r="F7242" s="17"/>
      <c r="G7242" s="17"/>
      <c r="I7242" s="12">
        <f>VLOOKUP(C7242, products!$A$1:$C$8, 3, FALSE)</f>
        <v>55</v>
      </c>
      <c r="J7242" s="12" t="str">
        <f>VLOOKUP(B7242,sales_teams!A:C,3)</f>
        <v>Central</v>
      </c>
      <c r="K7242" s="12" t="str">
        <f>VLOOKUP(B7242,sales_teams!A:C,2)</f>
        <v>Dustin Brinkmann</v>
      </c>
      <c r="L7242" s="12" t="str">
        <f>VLOOKUP(D7242,accounts!A:G,6)</f>
        <v>United States</v>
      </c>
      <c r="M7242" s="12" t="str">
        <f>VLOOKUP(D7242,accounts!A:B,2)</f>
        <v>marketing</v>
      </c>
      <c r="P7242" s="12">
        <f>VLOOKUP(D7242,accounts!A:G,4)</f>
        <v>2952.73</v>
      </c>
    </row>
    <row r="7243">
      <c r="A7243" s="14" t="s">
        <v>7422</v>
      </c>
      <c r="B7243" s="14" t="s">
        <v>35</v>
      </c>
      <c r="C7243" s="14" t="s">
        <v>19</v>
      </c>
      <c r="D7243" s="14" t="s">
        <v>144</v>
      </c>
      <c r="E7243" s="14" t="s">
        <v>27</v>
      </c>
      <c r="F7243" s="17"/>
      <c r="G7243" s="17"/>
      <c r="I7243" s="12">
        <f>VLOOKUP(C7243, products!$A$1:$C$8, 3, FALSE)</f>
        <v>55</v>
      </c>
      <c r="J7243" s="12" t="str">
        <f>VLOOKUP(B7243,sales_teams!A:C,3)</f>
        <v>Central</v>
      </c>
      <c r="K7243" s="12" t="str">
        <f>VLOOKUP(B7243,sales_teams!A:C,2)</f>
        <v>Dustin Brinkmann</v>
      </c>
      <c r="L7243" s="12" t="str">
        <f>VLOOKUP(D7243,accounts!A:G,6)</f>
        <v>Romania</v>
      </c>
      <c r="M7243" s="12" t="str">
        <f>VLOOKUP(D7243,accounts!A:B,2)</f>
        <v>retail</v>
      </c>
      <c r="P7243" s="12">
        <f>VLOOKUP(D7243,accounts!A:G,4)</f>
        <v>167.89</v>
      </c>
    </row>
    <row r="7244">
      <c r="A7244" s="14" t="s">
        <v>7423</v>
      </c>
      <c r="B7244" s="14" t="s">
        <v>35</v>
      </c>
      <c r="C7244" s="14" t="s">
        <v>21</v>
      </c>
      <c r="D7244" s="14" t="s">
        <v>74</v>
      </c>
      <c r="E7244" s="14" t="s">
        <v>27</v>
      </c>
      <c r="F7244" s="17"/>
      <c r="G7244" s="17"/>
      <c r="I7244" s="12">
        <f>VLOOKUP(C7244, products!$A$1:$C$8, 3, FALSE)</f>
        <v>3393</v>
      </c>
      <c r="J7244" s="12" t="str">
        <f>VLOOKUP(B7244,sales_teams!A:C,3)</f>
        <v>Central</v>
      </c>
      <c r="K7244" s="12" t="str">
        <f>VLOOKUP(B7244,sales_teams!A:C,2)</f>
        <v>Dustin Brinkmann</v>
      </c>
      <c r="L7244" s="12" t="str">
        <f>VLOOKUP(D7244,accounts!A:G,6)</f>
        <v>United States</v>
      </c>
      <c r="M7244" s="12" t="str">
        <f>VLOOKUP(D7244,accounts!A:B,2)</f>
        <v>retail</v>
      </c>
      <c r="P7244" s="12">
        <f>VLOOKUP(D7244,accounts!A:G,4)</f>
        <v>2214.94</v>
      </c>
    </row>
    <row r="7245">
      <c r="A7245" s="14" t="s">
        <v>7424</v>
      </c>
      <c r="B7245" s="14" t="s">
        <v>38</v>
      </c>
      <c r="C7245" s="14" t="s">
        <v>22</v>
      </c>
      <c r="D7245" s="14" t="s">
        <v>80</v>
      </c>
      <c r="E7245" s="14" t="s">
        <v>27</v>
      </c>
      <c r="F7245" s="17"/>
      <c r="G7245" s="17"/>
      <c r="I7245" s="12">
        <f>VLOOKUP(C7245, products!$A$1:$C$8, 3, FALSE)</f>
        <v>550</v>
      </c>
      <c r="J7245" s="12" t="str">
        <f>VLOOKUP(B7245,sales_teams!A:C,3)</f>
        <v>East</v>
      </c>
      <c r="K7245" s="12" t="str">
        <f>VLOOKUP(B7245,sales_teams!A:C,2)</f>
        <v>Rocco Neubert</v>
      </c>
      <c r="L7245" s="12" t="str">
        <f>VLOOKUP(D7245,accounts!A:G,6)</f>
        <v>United States</v>
      </c>
      <c r="M7245" s="12" t="str">
        <f>VLOOKUP(D7245,accounts!A:B,2)</f>
        <v>technolgy</v>
      </c>
      <c r="P7245" s="12">
        <f>VLOOKUP(D7245,accounts!A:G,4)</f>
        <v>1712.68</v>
      </c>
    </row>
    <row r="7246">
      <c r="A7246" s="14" t="s">
        <v>7425</v>
      </c>
      <c r="B7246" s="14" t="s">
        <v>38</v>
      </c>
      <c r="C7246" s="14" t="s">
        <v>22</v>
      </c>
      <c r="D7246" s="14" t="s">
        <v>118</v>
      </c>
      <c r="E7246" s="14" t="s">
        <v>27</v>
      </c>
      <c r="F7246" s="17"/>
      <c r="G7246" s="17"/>
      <c r="I7246" s="12">
        <f>VLOOKUP(C7246, products!$A$1:$C$8, 3, FALSE)</f>
        <v>550</v>
      </c>
      <c r="J7246" s="12" t="str">
        <f>VLOOKUP(B7246,sales_teams!A:C,3)</f>
        <v>East</v>
      </c>
      <c r="K7246" s="12" t="str">
        <f>VLOOKUP(B7246,sales_teams!A:C,2)</f>
        <v>Rocco Neubert</v>
      </c>
      <c r="L7246" s="12" t="str">
        <f>VLOOKUP(D7246,accounts!A:G,6)</f>
        <v>United States</v>
      </c>
      <c r="M7246" s="12" t="str">
        <f>VLOOKUP(D7246,accounts!A:B,2)</f>
        <v>retail</v>
      </c>
      <c r="P7246" s="12">
        <f>VLOOKUP(D7246,accounts!A:G,4)</f>
        <v>702.72</v>
      </c>
    </row>
    <row r="7247">
      <c r="A7247" s="14" t="s">
        <v>7426</v>
      </c>
      <c r="B7247" s="14" t="s">
        <v>38</v>
      </c>
      <c r="C7247" s="14" t="s">
        <v>22</v>
      </c>
      <c r="D7247" s="14" t="s">
        <v>140</v>
      </c>
      <c r="E7247" s="14" t="s">
        <v>27</v>
      </c>
      <c r="F7247" s="17"/>
      <c r="G7247" s="17"/>
      <c r="I7247" s="12">
        <f>VLOOKUP(C7247, products!$A$1:$C$8, 3, FALSE)</f>
        <v>550</v>
      </c>
      <c r="J7247" s="12" t="str">
        <f>VLOOKUP(B7247,sales_teams!A:C,3)</f>
        <v>East</v>
      </c>
      <c r="K7247" s="12" t="str">
        <f>VLOOKUP(B7247,sales_teams!A:C,2)</f>
        <v>Rocco Neubert</v>
      </c>
      <c r="L7247" s="12" t="str">
        <f>VLOOKUP(D7247,accounts!A:G,6)</f>
        <v>United States</v>
      </c>
      <c r="M7247" s="12" t="str">
        <f>VLOOKUP(D7247,accounts!A:B,2)</f>
        <v>marketing</v>
      </c>
      <c r="P7247" s="12">
        <f>VLOOKUP(D7247,accounts!A:G,4)</f>
        <v>375.43</v>
      </c>
    </row>
    <row r="7248">
      <c r="A7248" s="14" t="s">
        <v>7427</v>
      </c>
      <c r="B7248" s="14" t="s">
        <v>38</v>
      </c>
      <c r="C7248" s="14" t="s">
        <v>18</v>
      </c>
      <c r="D7248" s="14" t="s">
        <v>114</v>
      </c>
      <c r="E7248" s="14" t="s">
        <v>27</v>
      </c>
      <c r="F7248" s="17"/>
      <c r="G7248" s="17"/>
      <c r="I7248" s="12">
        <f>VLOOKUP(C7248, products!$A$1:$C$8, 3, FALSE)</f>
        <v>1096</v>
      </c>
      <c r="J7248" s="12" t="str">
        <f>VLOOKUP(B7248,sales_teams!A:C,3)</f>
        <v>East</v>
      </c>
      <c r="K7248" s="12" t="str">
        <f>VLOOKUP(B7248,sales_teams!A:C,2)</f>
        <v>Rocco Neubert</v>
      </c>
      <c r="L7248" s="12" t="str">
        <f>VLOOKUP(D7248,accounts!A:G,6)</f>
        <v>United States</v>
      </c>
      <c r="M7248" s="12" t="str">
        <f>VLOOKUP(D7248,accounts!A:B,2)</f>
        <v>technolgy</v>
      </c>
      <c r="P7248" s="12">
        <f>VLOOKUP(D7248,accounts!A:G,4)</f>
        <v>1100.04</v>
      </c>
    </row>
    <row r="7249">
      <c r="A7249" s="14" t="s">
        <v>7428</v>
      </c>
      <c r="B7249" s="14" t="s">
        <v>38</v>
      </c>
      <c r="C7249" s="14" t="s">
        <v>18</v>
      </c>
      <c r="D7249" s="14" t="s">
        <v>105</v>
      </c>
      <c r="E7249" s="14" t="s">
        <v>27</v>
      </c>
      <c r="F7249" s="17"/>
      <c r="G7249" s="17"/>
      <c r="I7249" s="12">
        <f>VLOOKUP(C7249, products!$A$1:$C$8, 3, FALSE)</f>
        <v>1096</v>
      </c>
      <c r="J7249" s="12" t="str">
        <f>VLOOKUP(B7249,sales_teams!A:C,3)</f>
        <v>East</v>
      </c>
      <c r="K7249" s="12" t="str">
        <f>VLOOKUP(B7249,sales_teams!A:C,2)</f>
        <v>Rocco Neubert</v>
      </c>
      <c r="L7249" s="12" t="str">
        <f>VLOOKUP(D7249,accounts!A:G,6)</f>
        <v>United States</v>
      </c>
      <c r="M7249" s="12" t="str">
        <f>VLOOKUP(D7249,accounts!A:B,2)</f>
        <v>telecommunications</v>
      </c>
      <c r="P7249" s="12">
        <f>VLOOKUP(D7249,accounts!A:G,4)</f>
        <v>1825.82</v>
      </c>
    </row>
    <row r="7250">
      <c r="A7250" s="14" t="s">
        <v>7429</v>
      </c>
      <c r="B7250" s="14" t="s">
        <v>38</v>
      </c>
      <c r="C7250" s="14" t="s">
        <v>18</v>
      </c>
      <c r="D7250" s="14" t="s">
        <v>138</v>
      </c>
      <c r="E7250" s="14" t="s">
        <v>27</v>
      </c>
      <c r="F7250" s="17"/>
      <c r="G7250" s="17"/>
      <c r="I7250" s="12">
        <f>VLOOKUP(C7250, products!$A$1:$C$8, 3, FALSE)</f>
        <v>1096</v>
      </c>
      <c r="J7250" s="12" t="str">
        <f>VLOOKUP(B7250,sales_teams!A:C,3)</f>
        <v>East</v>
      </c>
      <c r="K7250" s="12" t="str">
        <f>VLOOKUP(B7250,sales_teams!A:C,2)</f>
        <v>Rocco Neubert</v>
      </c>
      <c r="L7250" s="12" t="str">
        <f>VLOOKUP(D7250,accounts!A:G,6)</f>
        <v>United States</v>
      </c>
      <c r="M7250" s="12" t="str">
        <f>VLOOKUP(D7250,accounts!A:B,2)</f>
        <v>retail</v>
      </c>
      <c r="P7250" s="12">
        <f>VLOOKUP(D7250,accounts!A:G,4)</f>
        <v>2261.05</v>
      </c>
    </row>
    <row r="7251">
      <c r="A7251" s="14" t="s">
        <v>7430</v>
      </c>
      <c r="B7251" s="14" t="s">
        <v>38</v>
      </c>
      <c r="C7251" s="14" t="s">
        <v>20</v>
      </c>
      <c r="D7251" s="14" t="s">
        <v>91</v>
      </c>
      <c r="E7251" s="14" t="s">
        <v>27</v>
      </c>
      <c r="F7251" s="17"/>
      <c r="G7251" s="17"/>
      <c r="I7251" s="12">
        <f>VLOOKUP(C7251, products!$A$1:$C$8, 3, FALSE)</f>
        <v>5482</v>
      </c>
      <c r="J7251" s="12" t="str">
        <f>VLOOKUP(B7251,sales_teams!A:C,3)</f>
        <v>East</v>
      </c>
      <c r="K7251" s="12" t="str">
        <f>VLOOKUP(B7251,sales_teams!A:C,2)</f>
        <v>Rocco Neubert</v>
      </c>
      <c r="L7251" s="12" t="str">
        <f>VLOOKUP(D7251,accounts!A:G,6)</f>
        <v>United States</v>
      </c>
      <c r="M7251" s="12" t="str">
        <f>VLOOKUP(D7251,accounts!A:B,2)</f>
        <v>employment</v>
      </c>
      <c r="P7251" s="12">
        <f>VLOOKUP(D7251,accounts!A:G,4)</f>
        <v>2059.9</v>
      </c>
    </row>
    <row r="7252">
      <c r="A7252" s="14" t="s">
        <v>7431</v>
      </c>
      <c r="B7252" s="14" t="s">
        <v>38</v>
      </c>
      <c r="C7252" s="14" t="s">
        <v>20</v>
      </c>
      <c r="D7252" s="14" t="s">
        <v>116</v>
      </c>
      <c r="E7252" s="14" t="s">
        <v>27</v>
      </c>
      <c r="F7252" s="17"/>
      <c r="G7252" s="17"/>
      <c r="I7252" s="12">
        <f>VLOOKUP(C7252, products!$A$1:$C$8, 3, FALSE)</f>
        <v>5482</v>
      </c>
      <c r="J7252" s="12" t="str">
        <f>VLOOKUP(B7252,sales_teams!A:C,3)</f>
        <v>East</v>
      </c>
      <c r="K7252" s="12" t="str">
        <f>VLOOKUP(B7252,sales_teams!A:C,2)</f>
        <v>Rocco Neubert</v>
      </c>
      <c r="L7252" s="12" t="str">
        <f>VLOOKUP(D7252,accounts!A:G,6)</f>
        <v>United States</v>
      </c>
      <c r="M7252" s="12" t="str">
        <f>VLOOKUP(D7252,accounts!A:B,2)</f>
        <v>services</v>
      </c>
      <c r="P7252" s="12">
        <f>VLOOKUP(D7252,accounts!A:G,4)</f>
        <v>692.19</v>
      </c>
    </row>
    <row r="7253">
      <c r="A7253" s="14" t="s">
        <v>7432</v>
      </c>
      <c r="B7253" s="14" t="s">
        <v>38</v>
      </c>
      <c r="C7253" s="14" t="s">
        <v>20</v>
      </c>
      <c r="D7253" s="14" t="s">
        <v>99</v>
      </c>
      <c r="E7253" s="14" t="s">
        <v>27</v>
      </c>
      <c r="F7253" s="17"/>
      <c r="G7253" s="17"/>
      <c r="I7253" s="12">
        <f>VLOOKUP(C7253, products!$A$1:$C$8, 3, FALSE)</f>
        <v>5482</v>
      </c>
      <c r="J7253" s="12" t="str">
        <f>VLOOKUP(B7253,sales_teams!A:C,3)</f>
        <v>East</v>
      </c>
      <c r="K7253" s="12" t="str">
        <f>VLOOKUP(B7253,sales_teams!A:C,2)</f>
        <v>Rocco Neubert</v>
      </c>
      <c r="L7253" s="12" t="str">
        <f>VLOOKUP(D7253,accounts!A:G,6)</f>
        <v>United States</v>
      </c>
      <c r="M7253" s="12" t="str">
        <f>VLOOKUP(D7253,accounts!A:B,2)</f>
        <v>services</v>
      </c>
      <c r="P7253" s="12">
        <f>VLOOKUP(D7253,accounts!A:G,4)</f>
        <v>792.46</v>
      </c>
    </row>
    <row r="7254">
      <c r="A7254" s="14" t="s">
        <v>7433</v>
      </c>
      <c r="B7254" s="14" t="s">
        <v>38</v>
      </c>
      <c r="C7254" s="14" t="s">
        <v>20</v>
      </c>
      <c r="D7254" s="14" t="s">
        <v>147</v>
      </c>
      <c r="E7254" s="14" t="s">
        <v>27</v>
      </c>
      <c r="F7254" s="17"/>
      <c r="G7254" s="17"/>
      <c r="I7254" s="12">
        <f>VLOOKUP(C7254, products!$A$1:$C$8, 3, FALSE)</f>
        <v>5482</v>
      </c>
      <c r="J7254" s="12" t="str">
        <f>VLOOKUP(B7254,sales_teams!A:C,3)</f>
        <v>East</v>
      </c>
      <c r="K7254" s="12" t="str">
        <f>VLOOKUP(B7254,sales_teams!A:C,2)</f>
        <v>Rocco Neubert</v>
      </c>
      <c r="L7254" s="12" t="str">
        <f>VLOOKUP(D7254,accounts!A:G,6)</f>
        <v>United States</v>
      </c>
      <c r="M7254" s="12" t="str">
        <f>VLOOKUP(D7254,accounts!A:B,2)</f>
        <v>retail</v>
      </c>
      <c r="P7254" s="12">
        <f>VLOOKUP(D7254,accounts!A:G,4)</f>
        <v>71.12</v>
      </c>
    </row>
    <row r="7255">
      <c r="A7255" s="14" t="s">
        <v>7434</v>
      </c>
      <c r="B7255" s="14" t="s">
        <v>38</v>
      </c>
      <c r="C7255" s="14" t="s">
        <v>17</v>
      </c>
      <c r="D7255" s="14" t="s">
        <v>119</v>
      </c>
      <c r="E7255" s="14" t="s">
        <v>27</v>
      </c>
      <c r="F7255" s="17"/>
      <c r="G7255" s="17"/>
      <c r="I7255" s="12">
        <f>VLOOKUP(C7255, products!$A$1:$C$8, 3, FALSE)</f>
        <v>4821</v>
      </c>
      <c r="J7255" s="12" t="str">
        <f>VLOOKUP(B7255,sales_teams!A:C,3)</f>
        <v>East</v>
      </c>
      <c r="K7255" s="12" t="str">
        <f>VLOOKUP(B7255,sales_teams!A:C,2)</f>
        <v>Rocco Neubert</v>
      </c>
      <c r="L7255" s="12" t="str">
        <f>VLOOKUP(D7255,accounts!A:G,6)</f>
        <v>Philipines</v>
      </c>
      <c r="M7255" s="12" t="str">
        <f>VLOOKUP(D7255,accounts!A:B,2)</f>
        <v>medical</v>
      </c>
      <c r="P7255" s="12">
        <f>VLOOKUP(D7255,accounts!A:G,4)</f>
        <v>587.34</v>
      </c>
    </row>
    <row r="7256">
      <c r="A7256" s="14" t="s">
        <v>7435</v>
      </c>
      <c r="B7256" s="14" t="s">
        <v>38</v>
      </c>
      <c r="C7256" s="14" t="s">
        <v>17</v>
      </c>
      <c r="D7256" s="14" t="s">
        <v>124</v>
      </c>
      <c r="E7256" s="14" t="s">
        <v>27</v>
      </c>
      <c r="F7256" s="17"/>
      <c r="G7256" s="17"/>
      <c r="I7256" s="12">
        <f>VLOOKUP(C7256, products!$A$1:$C$8, 3, FALSE)</f>
        <v>4821</v>
      </c>
      <c r="J7256" s="12" t="str">
        <f>VLOOKUP(B7256,sales_teams!A:C,3)</f>
        <v>East</v>
      </c>
      <c r="K7256" s="12" t="str">
        <f>VLOOKUP(B7256,sales_teams!A:C,2)</f>
        <v>Rocco Neubert</v>
      </c>
      <c r="L7256" s="12" t="str">
        <f>VLOOKUP(D7256,accounts!A:G,6)</f>
        <v>United States</v>
      </c>
      <c r="M7256" s="12" t="str">
        <f>VLOOKUP(D7256,accounts!A:B,2)</f>
        <v>retail</v>
      </c>
      <c r="P7256" s="12">
        <f>VLOOKUP(D7256,accounts!A:G,4)</f>
        <v>497.11</v>
      </c>
    </row>
    <row r="7257">
      <c r="A7257" s="14" t="s">
        <v>7436</v>
      </c>
      <c r="B7257" s="14" t="s">
        <v>38</v>
      </c>
      <c r="C7257" s="14" t="s">
        <v>17</v>
      </c>
      <c r="D7257" s="14" t="s">
        <v>145</v>
      </c>
      <c r="E7257" s="14" t="s">
        <v>27</v>
      </c>
      <c r="F7257" s="17"/>
      <c r="G7257" s="17"/>
      <c r="I7257" s="12">
        <f>VLOOKUP(C7257, products!$A$1:$C$8, 3, FALSE)</f>
        <v>4821</v>
      </c>
      <c r="J7257" s="12" t="str">
        <f>VLOOKUP(B7257,sales_teams!A:C,3)</f>
        <v>East</v>
      </c>
      <c r="K7257" s="12" t="str">
        <f>VLOOKUP(B7257,sales_teams!A:C,2)</f>
        <v>Rocco Neubert</v>
      </c>
      <c r="L7257" s="12" t="str">
        <f>VLOOKUP(D7257,accounts!A:G,6)</f>
        <v>United States</v>
      </c>
      <c r="M7257" s="12" t="str">
        <f>VLOOKUP(D7257,accounts!A:B,2)</f>
        <v>technolgy</v>
      </c>
      <c r="P7257" s="12">
        <f>VLOOKUP(D7257,accounts!A:G,4)</f>
        <v>1242.32</v>
      </c>
    </row>
    <row r="7258">
      <c r="A7258" s="14" t="s">
        <v>7437</v>
      </c>
      <c r="B7258" s="14" t="s">
        <v>38</v>
      </c>
      <c r="C7258" s="14" t="s">
        <v>17</v>
      </c>
      <c r="D7258" s="14" t="s">
        <v>66</v>
      </c>
      <c r="E7258" s="14" t="s">
        <v>27</v>
      </c>
      <c r="F7258" s="17"/>
      <c r="G7258" s="17"/>
      <c r="I7258" s="12">
        <f>VLOOKUP(C7258, products!$A$1:$C$8, 3, FALSE)</f>
        <v>4821</v>
      </c>
      <c r="J7258" s="12" t="str">
        <f>VLOOKUP(B7258,sales_teams!A:C,3)</f>
        <v>East</v>
      </c>
      <c r="K7258" s="12" t="str">
        <f>VLOOKUP(B7258,sales_teams!A:C,2)</f>
        <v>Rocco Neubert</v>
      </c>
      <c r="L7258" s="12" t="str">
        <f>VLOOKUP(D7258,accounts!A:G,6)</f>
        <v>United States</v>
      </c>
      <c r="M7258" s="12" t="str">
        <f>VLOOKUP(D7258,accounts!A:B,2)</f>
        <v>medical</v>
      </c>
      <c r="P7258" s="12">
        <f>VLOOKUP(D7258,accounts!A:G,4)</f>
        <v>4.54</v>
      </c>
    </row>
    <row r="7259">
      <c r="A7259" s="14" t="s">
        <v>7438</v>
      </c>
      <c r="B7259" s="14" t="s">
        <v>38</v>
      </c>
      <c r="C7259" s="14" t="s">
        <v>17</v>
      </c>
      <c r="D7259" s="14" t="s">
        <v>66</v>
      </c>
      <c r="E7259" s="14" t="s">
        <v>27</v>
      </c>
      <c r="F7259" s="17"/>
      <c r="G7259" s="17"/>
      <c r="I7259" s="12">
        <f>VLOOKUP(C7259, products!$A$1:$C$8, 3, FALSE)</f>
        <v>4821</v>
      </c>
      <c r="J7259" s="12" t="str">
        <f>VLOOKUP(B7259,sales_teams!A:C,3)</f>
        <v>East</v>
      </c>
      <c r="K7259" s="12" t="str">
        <f>VLOOKUP(B7259,sales_teams!A:C,2)</f>
        <v>Rocco Neubert</v>
      </c>
      <c r="L7259" s="12" t="str">
        <f>VLOOKUP(D7259,accounts!A:G,6)</f>
        <v>United States</v>
      </c>
      <c r="M7259" s="12" t="str">
        <f>VLOOKUP(D7259,accounts!A:B,2)</f>
        <v>medical</v>
      </c>
      <c r="P7259" s="12">
        <f>VLOOKUP(D7259,accounts!A:G,4)</f>
        <v>4.54</v>
      </c>
    </row>
    <row r="7260">
      <c r="A7260" s="14" t="s">
        <v>7439</v>
      </c>
      <c r="B7260" s="14" t="s">
        <v>38</v>
      </c>
      <c r="C7260" s="14" t="s">
        <v>17</v>
      </c>
      <c r="D7260" s="14" t="s">
        <v>80</v>
      </c>
      <c r="E7260" s="14" t="s">
        <v>27</v>
      </c>
      <c r="F7260" s="17"/>
      <c r="G7260" s="17"/>
      <c r="I7260" s="12">
        <f>VLOOKUP(C7260, products!$A$1:$C$8, 3, FALSE)</f>
        <v>4821</v>
      </c>
      <c r="J7260" s="12" t="str">
        <f>VLOOKUP(B7260,sales_teams!A:C,3)</f>
        <v>East</v>
      </c>
      <c r="K7260" s="12" t="str">
        <f>VLOOKUP(B7260,sales_teams!A:C,2)</f>
        <v>Rocco Neubert</v>
      </c>
      <c r="L7260" s="12" t="str">
        <f>VLOOKUP(D7260,accounts!A:G,6)</f>
        <v>United States</v>
      </c>
      <c r="M7260" s="12" t="str">
        <f>VLOOKUP(D7260,accounts!A:B,2)</f>
        <v>technolgy</v>
      </c>
      <c r="P7260" s="12">
        <f>VLOOKUP(D7260,accounts!A:G,4)</f>
        <v>1712.68</v>
      </c>
    </row>
    <row r="7261">
      <c r="A7261" s="14" t="s">
        <v>7440</v>
      </c>
      <c r="B7261" s="14" t="s">
        <v>38</v>
      </c>
      <c r="C7261" s="14" t="s">
        <v>17</v>
      </c>
      <c r="D7261" s="14" t="s">
        <v>90</v>
      </c>
      <c r="E7261" s="14" t="s">
        <v>27</v>
      </c>
      <c r="F7261" s="17"/>
      <c r="G7261" s="17"/>
      <c r="I7261" s="12">
        <f>VLOOKUP(C7261, products!$A$1:$C$8, 3, FALSE)</f>
        <v>4821</v>
      </c>
      <c r="J7261" s="12" t="str">
        <f>VLOOKUP(B7261,sales_teams!A:C,3)</f>
        <v>East</v>
      </c>
      <c r="K7261" s="12" t="str">
        <f>VLOOKUP(B7261,sales_teams!A:C,2)</f>
        <v>Rocco Neubert</v>
      </c>
      <c r="L7261" s="12" t="str">
        <f>VLOOKUP(D7261,accounts!A:G,6)</f>
        <v>United States</v>
      </c>
      <c r="M7261" s="12" t="str">
        <f>VLOOKUP(D7261,accounts!A:B,2)</f>
        <v>software</v>
      </c>
      <c r="P7261" s="12">
        <f>VLOOKUP(D7261,accounts!A:G,4)</f>
        <v>4618</v>
      </c>
    </row>
    <row r="7262">
      <c r="A7262" s="14" t="s">
        <v>7441</v>
      </c>
      <c r="B7262" s="14" t="s">
        <v>38</v>
      </c>
      <c r="C7262" s="14" t="s">
        <v>17</v>
      </c>
      <c r="D7262" s="14" t="s">
        <v>105</v>
      </c>
      <c r="E7262" s="14" t="s">
        <v>27</v>
      </c>
      <c r="F7262" s="17"/>
      <c r="G7262" s="17"/>
      <c r="I7262" s="12">
        <f>VLOOKUP(C7262, products!$A$1:$C$8, 3, FALSE)</f>
        <v>4821</v>
      </c>
      <c r="J7262" s="12" t="str">
        <f>VLOOKUP(B7262,sales_teams!A:C,3)</f>
        <v>East</v>
      </c>
      <c r="K7262" s="12" t="str">
        <f>VLOOKUP(B7262,sales_teams!A:C,2)</f>
        <v>Rocco Neubert</v>
      </c>
      <c r="L7262" s="12" t="str">
        <f>VLOOKUP(D7262,accounts!A:G,6)</f>
        <v>United States</v>
      </c>
      <c r="M7262" s="12" t="str">
        <f>VLOOKUP(D7262,accounts!A:B,2)</f>
        <v>telecommunications</v>
      </c>
      <c r="P7262" s="12">
        <f>VLOOKUP(D7262,accounts!A:G,4)</f>
        <v>1825.82</v>
      </c>
    </row>
    <row r="7263">
      <c r="A7263" s="14" t="s">
        <v>7442</v>
      </c>
      <c r="B7263" s="14" t="s">
        <v>38</v>
      </c>
      <c r="C7263" s="14" t="s">
        <v>17</v>
      </c>
      <c r="D7263" s="14" t="s">
        <v>105</v>
      </c>
      <c r="E7263" s="14" t="s">
        <v>27</v>
      </c>
      <c r="F7263" s="17"/>
      <c r="G7263" s="17"/>
      <c r="I7263" s="12">
        <f>VLOOKUP(C7263, products!$A$1:$C$8, 3, FALSE)</f>
        <v>4821</v>
      </c>
      <c r="J7263" s="12" t="str">
        <f>VLOOKUP(B7263,sales_teams!A:C,3)</f>
        <v>East</v>
      </c>
      <c r="K7263" s="12" t="str">
        <f>VLOOKUP(B7263,sales_teams!A:C,2)</f>
        <v>Rocco Neubert</v>
      </c>
      <c r="L7263" s="12" t="str">
        <f>VLOOKUP(D7263,accounts!A:G,6)</f>
        <v>United States</v>
      </c>
      <c r="M7263" s="12" t="str">
        <f>VLOOKUP(D7263,accounts!A:B,2)</f>
        <v>telecommunications</v>
      </c>
      <c r="P7263" s="12">
        <f>VLOOKUP(D7263,accounts!A:G,4)</f>
        <v>1825.82</v>
      </c>
    </row>
    <row r="7264">
      <c r="A7264" s="14" t="s">
        <v>7443</v>
      </c>
      <c r="B7264" s="14" t="s">
        <v>38</v>
      </c>
      <c r="C7264" s="14" t="s">
        <v>17</v>
      </c>
      <c r="D7264" s="14" t="s">
        <v>91</v>
      </c>
      <c r="E7264" s="14" t="s">
        <v>27</v>
      </c>
      <c r="F7264" s="17"/>
      <c r="G7264" s="17"/>
      <c r="I7264" s="12">
        <f>VLOOKUP(C7264, products!$A$1:$C$8, 3, FALSE)</f>
        <v>4821</v>
      </c>
      <c r="J7264" s="12" t="str">
        <f>VLOOKUP(B7264,sales_teams!A:C,3)</f>
        <v>East</v>
      </c>
      <c r="K7264" s="12" t="str">
        <f>VLOOKUP(B7264,sales_teams!A:C,2)</f>
        <v>Rocco Neubert</v>
      </c>
      <c r="L7264" s="12" t="str">
        <f>VLOOKUP(D7264,accounts!A:G,6)</f>
        <v>United States</v>
      </c>
      <c r="M7264" s="12" t="str">
        <f>VLOOKUP(D7264,accounts!A:B,2)</f>
        <v>employment</v>
      </c>
      <c r="P7264" s="12">
        <f>VLOOKUP(D7264,accounts!A:G,4)</f>
        <v>2059.9</v>
      </c>
    </row>
    <row r="7265">
      <c r="A7265" s="14" t="s">
        <v>7444</v>
      </c>
      <c r="B7265" s="14" t="s">
        <v>38</v>
      </c>
      <c r="C7265" s="14" t="s">
        <v>17</v>
      </c>
      <c r="D7265" s="14" t="s">
        <v>121</v>
      </c>
      <c r="E7265" s="14" t="s">
        <v>27</v>
      </c>
      <c r="F7265" s="17"/>
      <c r="G7265" s="17"/>
      <c r="I7265" s="12">
        <f>VLOOKUP(C7265, products!$A$1:$C$8, 3, FALSE)</f>
        <v>4821</v>
      </c>
      <c r="J7265" s="12" t="str">
        <f>VLOOKUP(B7265,sales_teams!A:C,3)</f>
        <v>East</v>
      </c>
      <c r="K7265" s="12" t="str">
        <f>VLOOKUP(B7265,sales_teams!A:C,2)</f>
        <v>Rocco Neubert</v>
      </c>
      <c r="L7265" s="12" t="str">
        <f>VLOOKUP(D7265,accounts!A:G,6)</f>
        <v>United States</v>
      </c>
      <c r="M7265" s="12" t="str">
        <f>VLOOKUP(D7265,accounts!A:B,2)</f>
        <v>telecommunications</v>
      </c>
      <c r="P7265" s="12">
        <f>VLOOKUP(D7265,accounts!A:G,4)</f>
        <v>6395.05</v>
      </c>
    </row>
    <row r="7266">
      <c r="A7266" s="14" t="s">
        <v>7445</v>
      </c>
      <c r="B7266" s="14" t="s">
        <v>38</v>
      </c>
      <c r="C7266" s="14" t="s">
        <v>17</v>
      </c>
      <c r="D7266" s="14" t="s">
        <v>83</v>
      </c>
      <c r="E7266" s="14" t="s">
        <v>27</v>
      </c>
      <c r="F7266" s="17"/>
      <c r="G7266" s="17"/>
      <c r="I7266" s="12">
        <f>VLOOKUP(C7266, products!$A$1:$C$8, 3, FALSE)</f>
        <v>4821</v>
      </c>
      <c r="J7266" s="12" t="str">
        <f>VLOOKUP(B7266,sales_teams!A:C,3)</f>
        <v>East</v>
      </c>
      <c r="K7266" s="12" t="str">
        <f>VLOOKUP(B7266,sales_teams!A:C,2)</f>
        <v>Rocco Neubert</v>
      </c>
      <c r="L7266" s="12" t="str">
        <f>VLOOKUP(D7266,accounts!A:G,6)</f>
        <v>United States</v>
      </c>
      <c r="M7266" s="12" t="str">
        <f>VLOOKUP(D7266,accounts!A:B,2)</f>
        <v>marketing</v>
      </c>
      <c r="P7266" s="12">
        <f>VLOOKUP(D7266,accounts!A:G,4)</f>
        <v>2403.58</v>
      </c>
    </row>
    <row r="7267">
      <c r="A7267" s="14" t="s">
        <v>7446</v>
      </c>
      <c r="B7267" s="14" t="s">
        <v>38</v>
      </c>
      <c r="C7267" s="14" t="s">
        <v>17</v>
      </c>
      <c r="D7267" s="14" t="s">
        <v>139</v>
      </c>
      <c r="E7267" s="14" t="s">
        <v>27</v>
      </c>
      <c r="F7267" s="17"/>
      <c r="G7267" s="17"/>
      <c r="I7267" s="12">
        <f>VLOOKUP(C7267, products!$A$1:$C$8, 3, FALSE)</f>
        <v>4821</v>
      </c>
      <c r="J7267" s="12" t="str">
        <f>VLOOKUP(B7267,sales_teams!A:C,3)</f>
        <v>East</v>
      </c>
      <c r="K7267" s="12" t="str">
        <f>VLOOKUP(B7267,sales_teams!A:C,2)</f>
        <v>Rocco Neubert</v>
      </c>
      <c r="L7267" s="12" t="str">
        <f>VLOOKUP(D7267,accounts!A:G,6)</f>
        <v>United States</v>
      </c>
      <c r="M7267" s="12" t="str">
        <f>VLOOKUP(D7267,accounts!A:B,2)</f>
        <v>technolgy</v>
      </c>
      <c r="P7267" s="12">
        <f>VLOOKUP(D7267,accounts!A:G,4)</f>
        <v>527.11</v>
      </c>
    </row>
    <row r="7268">
      <c r="A7268" s="14" t="s">
        <v>7447</v>
      </c>
      <c r="B7268" s="14" t="s">
        <v>38</v>
      </c>
      <c r="C7268" s="14" t="s">
        <v>17</v>
      </c>
      <c r="D7268" s="14" t="s">
        <v>133</v>
      </c>
      <c r="E7268" s="14" t="s">
        <v>27</v>
      </c>
      <c r="F7268" s="17"/>
      <c r="G7268" s="17"/>
      <c r="I7268" s="12">
        <f>VLOOKUP(C7268, products!$A$1:$C$8, 3, FALSE)</f>
        <v>4821</v>
      </c>
      <c r="J7268" s="12" t="str">
        <f>VLOOKUP(B7268,sales_teams!A:C,3)</f>
        <v>East</v>
      </c>
      <c r="K7268" s="12" t="str">
        <f>VLOOKUP(B7268,sales_teams!A:C,2)</f>
        <v>Rocco Neubert</v>
      </c>
      <c r="L7268" s="12" t="str">
        <f>VLOOKUP(D7268,accounts!A:G,6)</f>
        <v>United States</v>
      </c>
      <c r="M7268" s="12" t="str">
        <f>VLOOKUP(D7268,accounts!A:B,2)</f>
        <v>finance</v>
      </c>
      <c r="P7268" s="12">
        <f>VLOOKUP(D7268,accounts!A:G,4)</f>
        <v>355.23</v>
      </c>
    </row>
    <row r="7269">
      <c r="A7269" s="14" t="s">
        <v>7448</v>
      </c>
      <c r="B7269" s="14" t="s">
        <v>38</v>
      </c>
      <c r="C7269" s="14" t="s">
        <v>17</v>
      </c>
      <c r="D7269" s="14" t="s">
        <v>123</v>
      </c>
      <c r="E7269" s="14" t="s">
        <v>27</v>
      </c>
      <c r="F7269" s="17"/>
      <c r="G7269" s="17"/>
      <c r="I7269" s="12">
        <f>VLOOKUP(C7269, products!$A$1:$C$8, 3, FALSE)</f>
        <v>4821</v>
      </c>
      <c r="J7269" s="12" t="str">
        <f>VLOOKUP(B7269,sales_teams!A:C,3)</f>
        <v>East</v>
      </c>
      <c r="K7269" s="12" t="str">
        <f>VLOOKUP(B7269,sales_teams!A:C,2)</f>
        <v>Rocco Neubert</v>
      </c>
      <c r="L7269" s="12" t="str">
        <f>VLOOKUP(D7269,accounts!A:G,6)</f>
        <v>United States</v>
      </c>
      <c r="M7269" s="12" t="str">
        <f>VLOOKUP(D7269,accounts!A:B,2)</f>
        <v>entertainment</v>
      </c>
      <c r="P7269" s="12">
        <f>VLOOKUP(D7269,accounts!A:G,4)</f>
        <v>349.81</v>
      </c>
    </row>
    <row r="7270">
      <c r="A7270" s="14" t="s">
        <v>7449</v>
      </c>
      <c r="B7270" s="14" t="s">
        <v>38</v>
      </c>
      <c r="C7270" s="14" t="s">
        <v>17</v>
      </c>
      <c r="D7270" s="14" t="s">
        <v>94</v>
      </c>
      <c r="E7270" s="14" t="s">
        <v>27</v>
      </c>
      <c r="F7270" s="17"/>
      <c r="G7270" s="17"/>
      <c r="I7270" s="12">
        <f>VLOOKUP(C7270, products!$A$1:$C$8, 3, FALSE)</f>
        <v>4821</v>
      </c>
      <c r="J7270" s="12" t="str">
        <f>VLOOKUP(B7270,sales_teams!A:C,3)</f>
        <v>East</v>
      </c>
      <c r="K7270" s="12" t="str">
        <f>VLOOKUP(B7270,sales_teams!A:C,2)</f>
        <v>Rocco Neubert</v>
      </c>
      <c r="L7270" s="12" t="str">
        <f>VLOOKUP(D7270,accounts!A:G,6)</f>
        <v>United States</v>
      </c>
      <c r="M7270" s="12" t="str">
        <f>VLOOKUP(D7270,accounts!A:B,2)</f>
        <v>medical</v>
      </c>
      <c r="P7270" s="12">
        <f>VLOOKUP(D7270,accounts!A:G,4)</f>
        <v>3922.42</v>
      </c>
    </row>
    <row r="7271">
      <c r="A7271" s="14" t="s">
        <v>7450</v>
      </c>
      <c r="B7271" s="14" t="s">
        <v>38</v>
      </c>
      <c r="C7271" s="14" t="s">
        <v>17</v>
      </c>
      <c r="D7271" s="14" t="s">
        <v>94</v>
      </c>
      <c r="E7271" s="14" t="s">
        <v>27</v>
      </c>
      <c r="F7271" s="17"/>
      <c r="G7271" s="17"/>
      <c r="I7271" s="12">
        <f>VLOOKUP(C7271, products!$A$1:$C$8, 3, FALSE)</f>
        <v>4821</v>
      </c>
      <c r="J7271" s="12" t="str">
        <f>VLOOKUP(B7271,sales_teams!A:C,3)</f>
        <v>East</v>
      </c>
      <c r="K7271" s="12" t="str">
        <f>VLOOKUP(B7271,sales_teams!A:C,2)</f>
        <v>Rocco Neubert</v>
      </c>
      <c r="L7271" s="12" t="str">
        <f>VLOOKUP(D7271,accounts!A:G,6)</f>
        <v>United States</v>
      </c>
      <c r="M7271" s="12" t="str">
        <f>VLOOKUP(D7271,accounts!A:B,2)</f>
        <v>medical</v>
      </c>
      <c r="P7271" s="12">
        <f>VLOOKUP(D7271,accounts!A:G,4)</f>
        <v>3922.42</v>
      </c>
    </row>
    <row r="7272">
      <c r="A7272" s="14" t="s">
        <v>7451</v>
      </c>
      <c r="B7272" s="14" t="s">
        <v>38</v>
      </c>
      <c r="C7272" s="14" t="s">
        <v>17</v>
      </c>
      <c r="D7272" s="14" t="s">
        <v>107</v>
      </c>
      <c r="E7272" s="14" t="s">
        <v>27</v>
      </c>
      <c r="F7272" s="17"/>
      <c r="G7272" s="17"/>
      <c r="I7272" s="12">
        <f>VLOOKUP(C7272, products!$A$1:$C$8, 3, FALSE)</f>
        <v>4821</v>
      </c>
      <c r="J7272" s="12" t="str">
        <f>VLOOKUP(B7272,sales_teams!A:C,3)</f>
        <v>East</v>
      </c>
      <c r="K7272" s="12" t="str">
        <f>VLOOKUP(B7272,sales_teams!A:C,2)</f>
        <v>Rocco Neubert</v>
      </c>
      <c r="L7272" s="12" t="str">
        <f>VLOOKUP(D7272,accounts!A:G,6)</f>
        <v>United States</v>
      </c>
      <c r="M7272" s="12" t="str">
        <f>VLOOKUP(D7272,accounts!A:B,2)</f>
        <v>technolgy</v>
      </c>
      <c r="P7272" s="12">
        <f>VLOOKUP(D7272,accounts!A:G,4)</f>
        <v>1008.06</v>
      </c>
    </row>
    <row r="7273">
      <c r="A7273" s="14" t="s">
        <v>7452</v>
      </c>
      <c r="B7273" s="14" t="s">
        <v>38</v>
      </c>
      <c r="C7273" s="14" t="s">
        <v>17</v>
      </c>
      <c r="D7273" s="14" t="s">
        <v>107</v>
      </c>
      <c r="E7273" s="14" t="s">
        <v>27</v>
      </c>
      <c r="F7273" s="17"/>
      <c r="G7273" s="17"/>
      <c r="I7273" s="12">
        <f>VLOOKUP(C7273, products!$A$1:$C$8, 3, FALSE)</f>
        <v>4821</v>
      </c>
      <c r="J7273" s="12" t="str">
        <f>VLOOKUP(B7273,sales_teams!A:C,3)</f>
        <v>East</v>
      </c>
      <c r="K7273" s="12" t="str">
        <f>VLOOKUP(B7273,sales_teams!A:C,2)</f>
        <v>Rocco Neubert</v>
      </c>
      <c r="L7273" s="12" t="str">
        <f>VLOOKUP(D7273,accounts!A:G,6)</f>
        <v>United States</v>
      </c>
      <c r="M7273" s="12" t="str">
        <f>VLOOKUP(D7273,accounts!A:B,2)</f>
        <v>technolgy</v>
      </c>
      <c r="P7273" s="12">
        <f>VLOOKUP(D7273,accounts!A:G,4)</f>
        <v>1008.06</v>
      </c>
    </row>
    <row r="7274">
      <c r="A7274" s="14" t="s">
        <v>7453</v>
      </c>
      <c r="B7274" s="14" t="s">
        <v>38</v>
      </c>
      <c r="C7274" s="14" t="s">
        <v>17</v>
      </c>
      <c r="D7274" s="14" t="s">
        <v>71</v>
      </c>
      <c r="E7274" s="14" t="s">
        <v>27</v>
      </c>
      <c r="F7274" s="17"/>
      <c r="G7274" s="17"/>
      <c r="I7274" s="12">
        <f>VLOOKUP(C7274, products!$A$1:$C$8, 3, FALSE)</f>
        <v>4821</v>
      </c>
      <c r="J7274" s="12" t="str">
        <f>VLOOKUP(B7274,sales_teams!A:C,3)</f>
        <v>East</v>
      </c>
      <c r="K7274" s="12" t="str">
        <f>VLOOKUP(B7274,sales_teams!A:C,2)</f>
        <v>Rocco Neubert</v>
      </c>
      <c r="L7274" s="12" t="str">
        <f>VLOOKUP(D7274,accounts!A:G,6)</f>
        <v>United States</v>
      </c>
      <c r="M7274" s="12" t="str">
        <f>VLOOKUP(D7274,accounts!A:B,2)</f>
        <v>services</v>
      </c>
      <c r="P7274" s="12">
        <f>VLOOKUP(D7274,accounts!A:G,4)</f>
        <v>2041.73</v>
      </c>
    </row>
    <row r="7275">
      <c r="A7275" s="14" t="s">
        <v>7454</v>
      </c>
      <c r="B7275" s="14" t="s">
        <v>38</v>
      </c>
      <c r="C7275" s="14" t="s">
        <v>17</v>
      </c>
      <c r="D7275" s="14" t="s">
        <v>87</v>
      </c>
      <c r="E7275" s="14" t="s">
        <v>27</v>
      </c>
      <c r="F7275" s="17"/>
      <c r="G7275" s="17"/>
      <c r="I7275" s="12">
        <f>VLOOKUP(C7275, products!$A$1:$C$8, 3, FALSE)</f>
        <v>4821</v>
      </c>
      <c r="J7275" s="12" t="str">
        <f>VLOOKUP(B7275,sales_teams!A:C,3)</f>
        <v>East</v>
      </c>
      <c r="K7275" s="12" t="str">
        <f>VLOOKUP(B7275,sales_teams!A:C,2)</f>
        <v>Rocco Neubert</v>
      </c>
      <c r="L7275" s="12" t="str">
        <f>VLOOKUP(D7275,accounts!A:G,6)</f>
        <v>United States</v>
      </c>
      <c r="M7275" s="12" t="str">
        <f>VLOOKUP(D7275,accounts!A:B,2)</f>
        <v>entertainment</v>
      </c>
      <c r="P7275" s="12">
        <f>VLOOKUP(D7275,accounts!A:G,4)</f>
        <v>3838.39</v>
      </c>
    </row>
    <row r="7276">
      <c r="A7276" s="14" t="s">
        <v>7455</v>
      </c>
      <c r="B7276" s="14" t="s">
        <v>38</v>
      </c>
      <c r="C7276" s="14" t="s">
        <v>17</v>
      </c>
      <c r="D7276" s="14" t="s">
        <v>138</v>
      </c>
      <c r="E7276" s="14" t="s">
        <v>27</v>
      </c>
      <c r="F7276" s="17"/>
      <c r="G7276" s="17"/>
      <c r="I7276" s="12">
        <f>VLOOKUP(C7276, products!$A$1:$C$8, 3, FALSE)</f>
        <v>4821</v>
      </c>
      <c r="J7276" s="12" t="str">
        <f>VLOOKUP(B7276,sales_teams!A:C,3)</f>
        <v>East</v>
      </c>
      <c r="K7276" s="12" t="str">
        <f>VLOOKUP(B7276,sales_teams!A:C,2)</f>
        <v>Rocco Neubert</v>
      </c>
      <c r="L7276" s="12" t="str">
        <f>VLOOKUP(D7276,accounts!A:G,6)</f>
        <v>United States</v>
      </c>
      <c r="M7276" s="12" t="str">
        <f>VLOOKUP(D7276,accounts!A:B,2)</f>
        <v>retail</v>
      </c>
      <c r="P7276" s="12">
        <f>VLOOKUP(D7276,accounts!A:G,4)</f>
        <v>2261.05</v>
      </c>
    </row>
    <row r="7277">
      <c r="A7277" s="14" t="s">
        <v>7456</v>
      </c>
      <c r="B7277" s="14" t="s">
        <v>38</v>
      </c>
      <c r="C7277" s="14" t="s">
        <v>17</v>
      </c>
      <c r="D7277" s="14" t="s">
        <v>147</v>
      </c>
      <c r="E7277" s="14" t="s">
        <v>27</v>
      </c>
      <c r="F7277" s="17"/>
      <c r="G7277" s="17"/>
      <c r="I7277" s="12">
        <f>VLOOKUP(C7277, products!$A$1:$C$8, 3, FALSE)</f>
        <v>4821</v>
      </c>
      <c r="J7277" s="12" t="str">
        <f>VLOOKUP(B7277,sales_teams!A:C,3)</f>
        <v>East</v>
      </c>
      <c r="K7277" s="12" t="str">
        <f>VLOOKUP(B7277,sales_teams!A:C,2)</f>
        <v>Rocco Neubert</v>
      </c>
      <c r="L7277" s="12" t="str">
        <f>VLOOKUP(D7277,accounts!A:G,6)</f>
        <v>United States</v>
      </c>
      <c r="M7277" s="12" t="str">
        <f>VLOOKUP(D7277,accounts!A:B,2)</f>
        <v>retail</v>
      </c>
      <c r="P7277" s="12">
        <f>VLOOKUP(D7277,accounts!A:G,4)</f>
        <v>71.12</v>
      </c>
    </row>
    <row r="7278">
      <c r="A7278" s="14" t="s">
        <v>7457</v>
      </c>
      <c r="B7278" s="14" t="s">
        <v>38</v>
      </c>
      <c r="C7278" s="14" t="s">
        <v>17</v>
      </c>
      <c r="D7278" s="14" t="s">
        <v>125</v>
      </c>
      <c r="E7278" s="14" t="s">
        <v>27</v>
      </c>
      <c r="F7278" s="17"/>
      <c r="G7278" s="17"/>
      <c r="I7278" s="12">
        <f>VLOOKUP(C7278, products!$A$1:$C$8, 3, FALSE)</f>
        <v>4821</v>
      </c>
      <c r="J7278" s="12" t="str">
        <f>VLOOKUP(B7278,sales_teams!A:C,3)</f>
        <v>East</v>
      </c>
      <c r="K7278" s="12" t="str">
        <f>VLOOKUP(B7278,sales_teams!A:C,2)</f>
        <v>Rocco Neubert</v>
      </c>
      <c r="L7278" s="12" t="str">
        <f>VLOOKUP(D7278,accounts!A:G,6)</f>
        <v>China</v>
      </c>
      <c r="M7278" s="12" t="str">
        <f>VLOOKUP(D7278,accounts!A:B,2)</f>
        <v>technolgy</v>
      </c>
      <c r="P7278" s="12">
        <f>VLOOKUP(D7278,accounts!A:G,4)</f>
        <v>40.79</v>
      </c>
    </row>
    <row r="7279">
      <c r="A7279" s="14" t="s">
        <v>7458</v>
      </c>
      <c r="B7279" s="14" t="s">
        <v>38</v>
      </c>
      <c r="C7279" s="14" t="s">
        <v>17</v>
      </c>
      <c r="D7279" s="14" t="s">
        <v>134</v>
      </c>
      <c r="E7279" s="14" t="s">
        <v>27</v>
      </c>
      <c r="F7279" s="17"/>
      <c r="G7279" s="17"/>
      <c r="I7279" s="12">
        <f>VLOOKUP(C7279, products!$A$1:$C$8, 3, FALSE)</f>
        <v>4821</v>
      </c>
      <c r="J7279" s="12" t="str">
        <f>VLOOKUP(B7279,sales_teams!A:C,3)</f>
        <v>East</v>
      </c>
      <c r="K7279" s="12" t="str">
        <f>VLOOKUP(B7279,sales_teams!A:C,2)</f>
        <v>Rocco Neubert</v>
      </c>
      <c r="L7279" s="12" t="str">
        <f>VLOOKUP(D7279,accounts!A:G,6)</f>
        <v>United States</v>
      </c>
      <c r="M7279" s="12" t="str">
        <f>VLOOKUP(D7279,accounts!A:B,2)</f>
        <v>medical</v>
      </c>
      <c r="P7279" s="12">
        <f>VLOOKUP(D7279,accounts!A:G,4)</f>
        <v>441.08</v>
      </c>
    </row>
    <row r="7280">
      <c r="A7280" s="14" t="s">
        <v>7459</v>
      </c>
      <c r="B7280" s="14" t="s">
        <v>38</v>
      </c>
      <c r="C7280" s="14" t="s">
        <v>21</v>
      </c>
      <c r="D7280" s="14" t="s">
        <v>122</v>
      </c>
      <c r="E7280" s="14" t="s">
        <v>27</v>
      </c>
      <c r="F7280" s="17"/>
      <c r="G7280" s="17"/>
      <c r="I7280" s="12">
        <f>VLOOKUP(C7280, products!$A$1:$C$8, 3, FALSE)</f>
        <v>3393</v>
      </c>
      <c r="J7280" s="12" t="str">
        <f>VLOOKUP(B7280,sales_teams!A:C,3)</f>
        <v>East</v>
      </c>
      <c r="K7280" s="12" t="str">
        <f>VLOOKUP(B7280,sales_teams!A:C,2)</f>
        <v>Rocco Neubert</v>
      </c>
      <c r="L7280" s="12" t="str">
        <f>VLOOKUP(D7280,accounts!A:G,6)</f>
        <v>United States</v>
      </c>
      <c r="M7280" s="12" t="str">
        <f>VLOOKUP(D7280,accounts!A:B,2)</f>
        <v>software</v>
      </c>
      <c r="P7280" s="12">
        <f>VLOOKUP(D7280,accounts!A:G,4)</f>
        <v>987.39</v>
      </c>
    </row>
    <row r="7281">
      <c r="A7281" s="14" t="s">
        <v>7460</v>
      </c>
      <c r="B7281" s="14" t="s">
        <v>38</v>
      </c>
      <c r="C7281" s="14" t="s">
        <v>21</v>
      </c>
      <c r="D7281" s="14" t="s">
        <v>80</v>
      </c>
      <c r="E7281" s="14" t="s">
        <v>27</v>
      </c>
      <c r="F7281" s="17"/>
      <c r="G7281" s="17"/>
      <c r="I7281" s="12">
        <f>VLOOKUP(C7281, products!$A$1:$C$8, 3, FALSE)</f>
        <v>3393</v>
      </c>
      <c r="J7281" s="12" t="str">
        <f>VLOOKUP(B7281,sales_teams!A:C,3)</f>
        <v>East</v>
      </c>
      <c r="K7281" s="12" t="str">
        <f>VLOOKUP(B7281,sales_teams!A:C,2)</f>
        <v>Rocco Neubert</v>
      </c>
      <c r="L7281" s="12" t="str">
        <f>VLOOKUP(D7281,accounts!A:G,6)</f>
        <v>United States</v>
      </c>
      <c r="M7281" s="12" t="str">
        <f>VLOOKUP(D7281,accounts!A:B,2)</f>
        <v>technolgy</v>
      </c>
      <c r="P7281" s="12">
        <f>VLOOKUP(D7281,accounts!A:G,4)</f>
        <v>1712.68</v>
      </c>
    </row>
    <row r="7282">
      <c r="A7282" s="14" t="s">
        <v>7461</v>
      </c>
      <c r="B7282" s="14" t="s">
        <v>42</v>
      </c>
      <c r="C7282" s="14" t="s">
        <v>22</v>
      </c>
      <c r="D7282" s="14" t="s">
        <v>68</v>
      </c>
      <c r="E7282" s="14" t="s">
        <v>27</v>
      </c>
      <c r="F7282" s="17"/>
      <c r="G7282" s="17"/>
      <c r="I7282" s="12">
        <f>VLOOKUP(C7282, products!$A$1:$C$8, 3, FALSE)</f>
        <v>550</v>
      </c>
      <c r="J7282" s="12" t="str">
        <f>VLOOKUP(B7282,sales_teams!A:C,3)</f>
        <v>East</v>
      </c>
      <c r="K7282" s="12" t="str">
        <f>VLOOKUP(B7282,sales_teams!A:C,2)</f>
        <v>Rocco Neubert</v>
      </c>
      <c r="L7282" s="12" t="str">
        <f>VLOOKUP(D7282,accounts!A:G,6)</f>
        <v>Korea</v>
      </c>
      <c r="M7282" s="12" t="str">
        <f>VLOOKUP(D7282,accounts!A:B,2)</f>
        <v>technolgy</v>
      </c>
      <c r="P7282" s="12">
        <f>VLOOKUP(D7282,accounts!A:G,4)</f>
        <v>8170.38</v>
      </c>
    </row>
    <row r="7283">
      <c r="A7283" s="14" t="s">
        <v>7462</v>
      </c>
      <c r="B7283" s="14" t="s">
        <v>42</v>
      </c>
      <c r="C7283" s="14" t="s">
        <v>18</v>
      </c>
      <c r="D7283" s="14" t="s">
        <v>139</v>
      </c>
      <c r="E7283" s="14" t="s">
        <v>27</v>
      </c>
      <c r="F7283" s="17"/>
      <c r="G7283" s="17"/>
      <c r="I7283" s="12">
        <f>VLOOKUP(C7283, products!$A$1:$C$8, 3, FALSE)</f>
        <v>1096</v>
      </c>
      <c r="J7283" s="12" t="str">
        <f>VLOOKUP(B7283,sales_teams!A:C,3)</f>
        <v>East</v>
      </c>
      <c r="K7283" s="12" t="str">
        <f>VLOOKUP(B7283,sales_teams!A:C,2)</f>
        <v>Rocco Neubert</v>
      </c>
      <c r="L7283" s="12" t="str">
        <f>VLOOKUP(D7283,accounts!A:G,6)</f>
        <v>United States</v>
      </c>
      <c r="M7283" s="12" t="str">
        <f>VLOOKUP(D7283,accounts!A:B,2)</f>
        <v>technolgy</v>
      </c>
      <c r="P7283" s="12">
        <f>VLOOKUP(D7283,accounts!A:G,4)</f>
        <v>527.11</v>
      </c>
    </row>
    <row r="7284">
      <c r="A7284" s="14" t="s">
        <v>7463</v>
      </c>
      <c r="B7284" s="14" t="s">
        <v>42</v>
      </c>
      <c r="C7284" s="14" t="s">
        <v>18</v>
      </c>
      <c r="D7284" s="14" t="s">
        <v>81</v>
      </c>
      <c r="E7284" s="14" t="s">
        <v>27</v>
      </c>
      <c r="F7284" s="17"/>
      <c r="G7284" s="17"/>
      <c r="I7284" s="12">
        <f>VLOOKUP(C7284, products!$A$1:$C$8, 3, FALSE)</f>
        <v>1096</v>
      </c>
      <c r="J7284" s="12" t="str">
        <f>VLOOKUP(B7284,sales_teams!A:C,3)</f>
        <v>East</v>
      </c>
      <c r="K7284" s="12" t="str">
        <f>VLOOKUP(B7284,sales_teams!A:C,2)</f>
        <v>Rocco Neubert</v>
      </c>
      <c r="L7284" s="12" t="str">
        <f>VLOOKUP(D7284,accounts!A:G,6)</f>
        <v>United States</v>
      </c>
      <c r="M7284" s="12" t="str">
        <f>VLOOKUP(D7284,accounts!A:B,2)</f>
        <v>retail</v>
      </c>
      <c r="P7284" s="12">
        <f>VLOOKUP(D7284,accounts!A:G,4)</f>
        <v>2437.85</v>
      </c>
    </row>
    <row r="7285">
      <c r="A7285" s="14" t="s">
        <v>7464</v>
      </c>
      <c r="B7285" s="14" t="s">
        <v>42</v>
      </c>
      <c r="C7285" s="14" t="s">
        <v>20</v>
      </c>
      <c r="D7285" s="14" t="s">
        <v>64</v>
      </c>
      <c r="E7285" s="14" t="s">
        <v>27</v>
      </c>
      <c r="F7285" s="17"/>
      <c r="G7285" s="17"/>
      <c r="I7285" s="12">
        <f>VLOOKUP(C7285, products!$A$1:$C$8, 3, FALSE)</f>
        <v>5482</v>
      </c>
      <c r="J7285" s="12" t="str">
        <f>VLOOKUP(B7285,sales_teams!A:C,3)</f>
        <v>East</v>
      </c>
      <c r="K7285" s="12" t="str">
        <f>VLOOKUP(B7285,sales_teams!A:C,2)</f>
        <v>Rocco Neubert</v>
      </c>
      <c r="L7285" s="12" t="str">
        <f>VLOOKUP(D7285,accounts!A:G,6)</f>
        <v>United States</v>
      </c>
      <c r="M7285" s="12" t="str">
        <f>VLOOKUP(D7285,accounts!A:B,2)</f>
        <v>software</v>
      </c>
      <c r="P7285" s="12">
        <f>VLOOKUP(D7285,accounts!A:G,4)</f>
        <v>11698.03</v>
      </c>
    </row>
    <row r="7286">
      <c r="A7286" s="14" t="s">
        <v>7465</v>
      </c>
      <c r="B7286" s="14" t="s">
        <v>42</v>
      </c>
      <c r="C7286" s="14" t="s">
        <v>20</v>
      </c>
      <c r="D7286" s="14" t="s">
        <v>77</v>
      </c>
      <c r="E7286" s="14" t="s">
        <v>27</v>
      </c>
      <c r="F7286" s="17"/>
      <c r="G7286" s="17"/>
      <c r="I7286" s="12">
        <f>VLOOKUP(C7286, products!$A$1:$C$8, 3, FALSE)</f>
        <v>5482</v>
      </c>
      <c r="J7286" s="12" t="str">
        <f>VLOOKUP(B7286,sales_teams!A:C,3)</f>
        <v>East</v>
      </c>
      <c r="K7286" s="12" t="str">
        <f>VLOOKUP(B7286,sales_teams!A:C,2)</f>
        <v>Rocco Neubert</v>
      </c>
      <c r="L7286" s="12" t="str">
        <f>VLOOKUP(D7286,accounts!A:G,6)</f>
        <v>United States</v>
      </c>
      <c r="M7286" s="12" t="str">
        <f>VLOOKUP(D7286,accounts!A:B,2)</f>
        <v>retail</v>
      </c>
      <c r="P7286" s="12">
        <f>VLOOKUP(D7286,accounts!A:G,4)</f>
        <v>1419.98</v>
      </c>
    </row>
    <row r="7287">
      <c r="A7287" s="14" t="s">
        <v>7466</v>
      </c>
      <c r="B7287" s="14" t="s">
        <v>42</v>
      </c>
      <c r="C7287" s="14" t="s">
        <v>20</v>
      </c>
      <c r="D7287" s="14" t="s">
        <v>106</v>
      </c>
      <c r="E7287" s="14" t="s">
        <v>27</v>
      </c>
      <c r="F7287" s="17"/>
      <c r="G7287" s="17"/>
      <c r="I7287" s="12">
        <f>VLOOKUP(C7287, products!$A$1:$C$8, 3, FALSE)</f>
        <v>5482</v>
      </c>
      <c r="J7287" s="12" t="str">
        <f>VLOOKUP(B7287,sales_teams!A:C,3)</f>
        <v>East</v>
      </c>
      <c r="K7287" s="12" t="str">
        <f>VLOOKUP(B7287,sales_teams!A:C,2)</f>
        <v>Rocco Neubert</v>
      </c>
      <c r="L7287" s="12" t="str">
        <f>VLOOKUP(D7287,accounts!A:G,6)</f>
        <v>United States</v>
      </c>
      <c r="M7287" s="12" t="str">
        <f>VLOOKUP(D7287,accounts!A:B,2)</f>
        <v>finance</v>
      </c>
      <c r="P7287" s="12">
        <f>VLOOKUP(D7287,accounts!A:G,4)</f>
        <v>646.1</v>
      </c>
    </row>
    <row r="7288">
      <c r="A7288" s="14" t="s">
        <v>7467</v>
      </c>
      <c r="B7288" s="14" t="s">
        <v>42</v>
      </c>
      <c r="C7288" s="14" t="s">
        <v>17</v>
      </c>
      <c r="D7288" s="14" t="s">
        <v>119</v>
      </c>
      <c r="E7288" s="14" t="s">
        <v>27</v>
      </c>
      <c r="F7288" s="17"/>
      <c r="G7288" s="17"/>
      <c r="I7288" s="12">
        <f>VLOOKUP(C7288, products!$A$1:$C$8, 3, FALSE)</f>
        <v>4821</v>
      </c>
      <c r="J7288" s="12" t="str">
        <f>VLOOKUP(B7288,sales_teams!A:C,3)</f>
        <v>East</v>
      </c>
      <c r="K7288" s="12" t="str">
        <f>VLOOKUP(B7288,sales_teams!A:C,2)</f>
        <v>Rocco Neubert</v>
      </c>
      <c r="L7288" s="12" t="str">
        <f>VLOOKUP(D7288,accounts!A:G,6)</f>
        <v>Philipines</v>
      </c>
      <c r="M7288" s="12" t="str">
        <f>VLOOKUP(D7288,accounts!A:B,2)</f>
        <v>medical</v>
      </c>
      <c r="P7288" s="12">
        <f>VLOOKUP(D7288,accounts!A:G,4)</f>
        <v>587.34</v>
      </c>
    </row>
    <row r="7289">
      <c r="A7289" s="14" t="s">
        <v>7468</v>
      </c>
      <c r="B7289" s="14" t="s">
        <v>42</v>
      </c>
      <c r="C7289" s="14" t="s">
        <v>17</v>
      </c>
      <c r="D7289" s="14" t="s">
        <v>104</v>
      </c>
      <c r="E7289" s="14" t="s">
        <v>27</v>
      </c>
      <c r="F7289" s="17"/>
      <c r="G7289" s="17"/>
      <c r="I7289" s="12">
        <f>VLOOKUP(C7289, products!$A$1:$C$8, 3, FALSE)</f>
        <v>4821</v>
      </c>
      <c r="J7289" s="12" t="str">
        <f>VLOOKUP(B7289,sales_teams!A:C,3)</f>
        <v>East</v>
      </c>
      <c r="K7289" s="12" t="str">
        <f>VLOOKUP(B7289,sales_teams!A:C,2)</f>
        <v>Rocco Neubert</v>
      </c>
      <c r="L7289" s="12" t="str">
        <f>VLOOKUP(D7289,accounts!A:G,6)</f>
        <v>Italy</v>
      </c>
      <c r="M7289" s="12" t="str">
        <f>VLOOKUP(D7289,accounts!A:B,2)</f>
        <v>retail</v>
      </c>
      <c r="P7289" s="12">
        <f>VLOOKUP(D7289,accounts!A:G,4)</f>
        <v>894.33</v>
      </c>
    </row>
    <row r="7290">
      <c r="A7290" s="14" t="s">
        <v>7469</v>
      </c>
      <c r="B7290" s="14" t="s">
        <v>42</v>
      </c>
      <c r="C7290" s="14" t="s">
        <v>17</v>
      </c>
      <c r="D7290" s="14" t="s">
        <v>70</v>
      </c>
      <c r="E7290" s="14" t="s">
        <v>27</v>
      </c>
      <c r="F7290" s="17"/>
      <c r="G7290" s="17"/>
      <c r="I7290" s="12">
        <f>VLOOKUP(C7290, products!$A$1:$C$8, 3, FALSE)</f>
        <v>4821</v>
      </c>
      <c r="J7290" s="12" t="str">
        <f>VLOOKUP(B7290,sales_teams!A:C,3)</f>
        <v>East</v>
      </c>
      <c r="K7290" s="12" t="str">
        <f>VLOOKUP(B7290,sales_teams!A:C,2)</f>
        <v>Rocco Neubert</v>
      </c>
      <c r="L7290" s="12" t="str">
        <f>VLOOKUP(D7290,accounts!A:G,6)</f>
        <v>United States</v>
      </c>
      <c r="M7290" s="12" t="str">
        <f>VLOOKUP(D7290,accounts!A:B,2)</f>
        <v>telecommunications</v>
      </c>
      <c r="P7290" s="12">
        <f>VLOOKUP(D7290,accounts!A:G,4)</f>
        <v>5266.09</v>
      </c>
    </row>
    <row r="7291">
      <c r="A7291" s="14" t="s">
        <v>7470</v>
      </c>
      <c r="B7291" s="14" t="s">
        <v>42</v>
      </c>
      <c r="C7291" s="14" t="s">
        <v>19</v>
      </c>
      <c r="D7291" s="14" t="s">
        <v>84</v>
      </c>
      <c r="E7291" s="14" t="s">
        <v>27</v>
      </c>
      <c r="F7291" s="17"/>
      <c r="G7291" s="17"/>
      <c r="I7291" s="12">
        <f>VLOOKUP(C7291, products!$A$1:$C$8, 3, FALSE)</f>
        <v>55</v>
      </c>
      <c r="J7291" s="12" t="str">
        <f>VLOOKUP(B7291,sales_teams!A:C,3)</f>
        <v>East</v>
      </c>
      <c r="K7291" s="12" t="str">
        <f>VLOOKUP(B7291,sales_teams!A:C,2)</f>
        <v>Rocco Neubert</v>
      </c>
      <c r="L7291" s="12" t="str">
        <f>VLOOKUP(D7291,accounts!A:G,6)</f>
        <v>United States</v>
      </c>
      <c r="M7291" s="12" t="str">
        <f>VLOOKUP(D7291,accounts!A:B,2)</f>
        <v>software</v>
      </c>
      <c r="P7291" s="12">
        <f>VLOOKUP(D7291,accounts!A:G,4)</f>
        <v>2714.9</v>
      </c>
    </row>
    <row r="7292">
      <c r="A7292" s="14" t="s">
        <v>7471</v>
      </c>
      <c r="B7292" s="14" t="s">
        <v>42</v>
      </c>
      <c r="C7292" s="14" t="s">
        <v>19</v>
      </c>
      <c r="D7292" s="14" t="s">
        <v>81</v>
      </c>
      <c r="E7292" s="14" t="s">
        <v>27</v>
      </c>
      <c r="F7292" s="17"/>
      <c r="G7292" s="17"/>
      <c r="I7292" s="12">
        <f>VLOOKUP(C7292, products!$A$1:$C$8, 3, FALSE)</f>
        <v>55</v>
      </c>
      <c r="J7292" s="12" t="str">
        <f>VLOOKUP(B7292,sales_teams!A:C,3)</f>
        <v>East</v>
      </c>
      <c r="K7292" s="12" t="str">
        <f>VLOOKUP(B7292,sales_teams!A:C,2)</f>
        <v>Rocco Neubert</v>
      </c>
      <c r="L7292" s="12" t="str">
        <f>VLOOKUP(D7292,accounts!A:G,6)</f>
        <v>United States</v>
      </c>
      <c r="M7292" s="12" t="str">
        <f>VLOOKUP(D7292,accounts!A:B,2)</f>
        <v>retail</v>
      </c>
      <c r="P7292" s="12">
        <f>VLOOKUP(D7292,accounts!A:G,4)</f>
        <v>2437.85</v>
      </c>
    </row>
    <row r="7293">
      <c r="A7293" s="14" t="s">
        <v>7472</v>
      </c>
      <c r="B7293" s="14" t="s">
        <v>42</v>
      </c>
      <c r="C7293" s="14" t="s">
        <v>19</v>
      </c>
      <c r="D7293" s="14" t="s">
        <v>107</v>
      </c>
      <c r="E7293" s="14" t="s">
        <v>27</v>
      </c>
      <c r="F7293" s="17"/>
      <c r="G7293" s="17"/>
      <c r="I7293" s="12">
        <f>VLOOKUP(C7293, products!$A$1:$C$8, 3, FALSE)</f>
        <v>55</v>
      </c>
      <c r="J7293" s="12" t="str">
        <f>VLOOKUP(B7293,sales_teams!A:C,3)</f>
        <v>East</v>
      </c>
      <c r="K7293" s="12" t="str">
        <f>VLOOKUP(B7293,sales_teams!A:C,2)</f>
        <v>Rocco Neubert</v>
      </c>
      <c r="L7293" s="12" t="str">
        <f>VLOOKUP(D7293,accounts!A:G,6)</f>
        <v>United States</v>
      </c>
      <c r="M7293" s="12" t="str">
        <f>VLOOKUP(D7293,accounts!A:B,2)</f>
        <v>technolgy</v>
      </c>
      <c r="P7293" s="12">
        <f>VLOOKUP(D7293,accounts!A:G,4)</f>
        <v>1008.06</v>
      </c>
    </row>
    <row r="7294">
      <c r="A7294" s="14" t="s">
        <v>7473</v>
      </c>
      <c r="B7294" s="14" t="s">
        <v>42</v>
      </c>
      <c r="C7294" s="14" t="s">
        <v>19</v>
      </c>
      <c r="D7294" s="14" t="s">
        <v>137</v>
      </c>
      <c r="E7294" s="14" t="s">
        <v>27</v>
      </c>
      <c r="F7294" s="17"/>
      <c r="G7294" s="17"/>
      <c r="I7294" s="12">
        <f>VLOOKUP(C7294, products!$A$1:$C$8, 3, FALSE)</f>
        <v>55</v>
      </c>
      <c r="J7294" s="12" t="str">
        <f>VLOOKUP(B7294,sales_teams!A:C,3)</f>
        <v>East</v>
      </c>
      <c r="K7294" s="12" t="str">
        <f>VLOOKUP(B7294,sales_teams!A:C,2)</f>
        <v>Rocco Neubert</v>
      </c>
      <c r="L7294" s="12" t="str">
        <f>VLOOKUP(D7294,accounts!A:G,6)</f>
        <v>United States</v>
      </c>
      <c r="M7294" s="12" t="str">
        <f>VLOOKUP(D7294,accounts!A:B,2)</f>
        <v>medical</v>
      </c>
      <c r="P7294" s="12">
        <f>VLOOKUP(D7294,accounts!A:G,4)</f>
        <v>439.21</v>
      </c>
    </row>
    <row r="7295">
      <c r="A7295" s="14" t="s">
        <v>7474</v>
      </c>
      <c r="B7295" s="14" t="s">
        <v>42</v>
      </c>
      <c r="C7295" s="14" t="s">
        <v>19</v>
      </c>
      <c r="D7295" s="14" t="s">
        <v>138</v>
      </c>
      <c r="E7295" s="14" t="s">
        <v>27</v>
      </c>
      <c r="F7295" s="17"/>
      <c r="G7295" s="17"/>
      <c r="I7295" s="12">
        <f>VLOOKUP(C7295, products!$A$1:$C$8, 3, FALSE)</f>
        <v>55</v>
      </c>
      <c r="J7295" s="12" t="str">
        <f>VLOOKUP(B7295,sales_teams!A:C,3)</f>
        <v>East</v>
      </c>
      <c r="K7295" s="12" t="str">
        <f>VLOOKUP(B7295,sales_teams!A:C,2)</f>
        <v>Rocco Neubert</v>
      </c>
      <c r="L7295" s="12" t="str">
        <f>VLOOKUP(D7295,accounts!A:G,6)</f>
        <v>United States</v>
      </c>
      <c r="M7295" s="12" t="str">
        <f>VLOOKUP(D7295,accounts!A:B,2)</f>
        <v>retail</v>
      </c>
      <c r="P7295" s="12">
        <f>VLOOKUP(D7295,accounts!A:G,4)</f>
        <v>2261.05</v>
      </c>
    </row>
    <row r="7296">
      <c r="A7296" s="14" t="s">
        <v>7475</v>
      </c>
      <c r="B7296" s="14" t="s">
        <v>42</v>
      </c>
      <c r="C7296" s="14" t="s">
        <v>21</v>
      </c>
      <c r="D7296" s="14" t="s">
        <v>98</v>
      </c>
      <c r="E7296" s="14" t="s">
        <v>27</v>
      </c>
      <c r="F7296" s="17"/>
      <c r="G7296" s="17"/>
      <c r="I7296" s="12">
        <f>VLOOKUP(C7296, products!$A$1:$C$8, 3, FALSE)</f>
        <v>3393</v>
      </c>
      <c r="J7296" s="12" t="str">
        <f>VLOOKUP(B7296,sales_teams!A:C,3)</f>
        <v>East</v>
      </c>
      <c r="K7296" s="12" t="str">
        <f>VLOOKUP(B7296,sales_teams!A:C,2)</f>
        <v>Rocco Neubert</v>
      </c>
      <c r="L7296" s="12" t="str">
        <f>VLOOKUP(D7296,accounts!A:G,6)</f>
        <v>United States</v>
      </c>
      <c r="M7296" s="12" t="str">
        <f>VLOOKUP(D7296,accounts!A:B,2)</f>
        <v>retail</v>
      </c>
      <c r="P7296" s="12">
        <f>VLOOKUP(D7296,accounts!A:G,4)</f>
        <v>718.62</v>
      </c>
    </row>
    <row r="7297">
      <c r="A7297" s="14" t="s">
        <v>7476</v>
      </c>
      <c r="B7297" s="14" t="s">
        <v>42</v>
      </c>
      <c r="C7297" s="14" t="s">
        <v>21</v>
      </c>
      <c r="D7297" s="14" t="s">
        <v>123</v>
      </c>
      <c r="E7297" s="14" t="s">
        <v>27</v>
      </c>
      <c r="F7297" s="17"/>
      <c r="G7297" s="17"/>
      <c r="I7297" s="12">
        <f>VLOOKUP(C7297, products!$A$1:$C$8, 3, FALSE)</f>
        <v>3393</v>
      </c>
      <c r="J7297" s="12" t="str">
        <f>VLOOKUP(B7297,sales_teams!A:C,3)</f>
        <v>East</v>
      </c>
      <c r="K7297" s="12" t="str">
        <f>VLOOKUP(B7297,sales_teams!A:C,2)</f>
        <v>Rocco Neubert</v>
      </c>
      <c r="L7297" s="12" t="str">
        <f>VLOOKUP(D7297,accounts!A:G,6)</f>
        <v>United States</v>
      </c>
      <c r="M7297" s="12" t="str">
        <f>VLOOKUP(D7297,accounts!A:B,2)</f>
        <v>entertainment</v>
      </c>
      <c r="P7297" s="12">
        <f>VLOOKUP(D7297,accounts!A:G,4)</f>
        <v>349.81</v>
      </c>
    </row>
    <row r="7298">
      <c r="A7298" s="14" t="s">
        <v>7477</v>
      </c>
      <c r="B7298" s="14" t="s">
        <v>42</v>
      </c>
      <c r="C7298" s="14" t="s">
        <v>21</v>
      </c>
      <c r="D7298" s="14" t="s">
        <v>94</v>
      </c>
      <c r="E7298" s="14" t="s">
        <v>27</v>
      </c>
      <c r="F7298" s="17"/>
      <c r="G7298" s="17"/>
      <c r="I7298" s="12">
        <f>VLOOKUP(C7298, products!$A$1:$C$8, 3, FALSE)</f>
        <v>3393</v>
      </c>
      <c r="J7298" s="12" t="str">
        <f>VLOOKUP(B7298,sales_teams!A:C,3)</f>
        <v>East</v>
      </c>
      <c r="K7298" s="12" t="str">
        <f>VLOOKUP(B7298,sales_teams!A:C,2)</f>
        <v>Rocco Neubert</v>
      </c>
      <c r="L7298" s="12" t="str">
        <f>VLOOKUP(D7298,accounts!A:G,6)</f>
        <v>United States</v>
      </c>
      <c r="M7298" s="12" t="str">
        <f>VLOOKUP(D7298,accounts!A:B,2)</f>
        <v>medical</v>
      </c>
      <c r="P7298" s="12">
        <f>VLOOKUP(D7298,accounts!A:G,4)</f>
        <v>3922.42</v>
      </c>
    </row>
    <row r="7299">
      <c r="A7299" s="14" t="s">
        <v>7478</v>
      </c>
      <c r="B7299" s="14" t="s">
        <v>42</v>
      </c>
      <c r="C7299" s="14" t="s">
        <v>21</v>
      </c>
      <c r="D7299" s="14" t="s">
        <v>87</v>
      </c>
      <c r="E7299" s="14" t="s">
        <v>27</v>
      </c>
      <c r="F7299" s="17"/>
      <c r="G7299" s="17"/>
      <c r="I7299" s="12">
        <f>VLOOKUP(C7299, products!$A$1:$C$8, 3, FALSE)</f>
        <v>3393</v>
      </c>
      <c r="J7299" s="12" t="str">
        <f>VLOOKUP(B7299,sales_teams!A:C,3)</f>
        <v>East</v>
      </c>
      <c r="K7299" s="12" t="str">
        <f>VLOOKUP(B7299,sales_teams!A:C,2)</f>
        <v>Rocco Neubert</v>
      </c>
      <c r="L7299" s="12" t="str">
        <f>VLOOKUP(D7299,accounts!A:G,6)</f>
        <v>United States</v>
      </c>
      <c r="M7299" s="12" t="str">
        <f>VLOOKUP(D7299,accounts!A:B,2)</f>
        <v>entertainment</v>
      </c>
      <c r="P7299" s="12">
        <f>VLOOKUP(D7299,accounts!A:G,4)</f>
        <v>3838.39</v>
      </c>
    </row>
    <row r="7300">
      <c r="A7300" s="14" t="s">
        <v>7479</v>
      </c>
      <c r="B7300" s="14" t="s">
        <v>45</v>
      </c>
      <c r="C7300" s="14" t="s">
        <v>22</v>
      </c>
      <c r="D7300" s="14" t="s">
        <v>145</v>
      </c>
      <c r="E7300" s="14" t="s">
        <v>27</v>
      </c>
      <c r="F7300" s="17"/>
      <c r="G7300" s="17"/>
      <c r="I7300" s="12">
        <f>VLOOKUP(C7300, products!$A$1:$C$8, 3, FALSE)</f>
        <v>550</v>
      </c>
      <c r="J7300" s="12" t="str">
        <f>VLOOKUP(B7300,sales_teams!A:C,3)</f>
        <v>East</v>
      </c>
      <c r="K7300" s="12" t="str">
        <f>VLOOKUP(B7300,sales_teams!A:C,2)</f>
        <v>Rocco Neubert</v>
      </c>
      <c r="L7300" s="12" t="str">
        <f>VLOOKUP(D7300,accounts!A:G,6)</f>
        <v>United States</v>
      </c>
      <c r="M7300" s="12" t="str">
        <f>VLOOKUP(D7300,accounts!A:B,2)</f>
        <v>technolgy</v>
      </c>
      <c r="P7300" s="12">
        <f>VLOOKUP(D7300,accounts!A:G,4)</f>
        <v>1242.32</v>
      </c>
    </row>
    <row r="7301">
      <c r="A7301" s="14" t="s">
        <v>7480</v>
      </c>
      <c r="B7301" s="14" t="s">
        <v>45</v>
      </c>
      <c r="C7301" s="14" t="s">
        <v>22</v>
      </c>
      <c r="D7301" s="14" t="s">
        <v>95</v>
      </c>
      <c r="E7301" s="14" t="s">
        <v>27</v>
      </c>
      <c r="F7301" s="17"/>
      <c r="G7301" s="17"/>
      <c r="I7301" s="12">
        <f>VLOOKUP(C7301, products!$A$1:$C$8, 3, FALSE)</f>
        <v>550</v>
      </c>
      <c r="J7301" s="12" t="str">
        <f>VLOOKUP(B7301,sales_teams!A:C,3)</f>
        <v>East</v>
      </c>
      <c r="K7301" s="12" t="str">
        <f>VLOOKUP(B7301,sales_teams!A:C,2)</f>
        <v>Rocco Neubert</v>
      </c>
      <c r="L7301" s="12" t="str">
        <f>VLOOKUP(D7301,accounts!A:G,6)</f>
        <v>United States</v>
      </c>
      <c r="M7301" s="12" t="str">
        <f>VLOOKUP(D7301,accounts!A:B,2)</f>
        <v>technolgy</v>
      </c>
      <c r="P7301" s="12">
        <f>VLOOKUP(D7301,accounts!A:G,4)</f>
        <v>1520.66</v>
      </c>
    </row>
    <row r="7302">
      <c r="A7302" s="14" t="s">
        <v>7481</v>
      </c>
      <c r="B7302" s="14" t="s">
        <v>45</v>
      </c>
      <c r="C7302" s="14" t="s">
        <v>22</v>
      </c>
      <c r="D7302" s="14" t="s">
        <v>90</v>
      </c>
      <c r="E7302" s="14" t="s">
        <v>27</v>
      </c>
      <c r="F7302" s="17"/>
      <c r="G7302" s="17"/>
      <c r="I7302" s="12">
        <f>VLOOKUP(C7302, products!$A$1:$C$8, 3, FALSE)</f>
        <v>550</v>
      </c>
      <c r="J7302" s="12" t="str">
        <f>VLOOKUP(B7302,sales_teams!A:C,3)</f>
        <v>East</v>
      </c>
      <c r="K7302" s="12" t="str">
        <f>VLOOKUP(B7302,sales_teams!A:C,2)</f>
        <v>Rocco Neubert</v>
      </c>
      <c r="L7302" s="12" t="str">
        <f>VLOOKUP(D7302,accounts!A:G,6)</f>
        <v>United States</v>
      </c>
      <c r="M7302" s="12" t="str">
        <f>VLOOKUP(D7302,accounts!A:B,2)</f>
        <v>software</v>
      </c>
      <c r="P7302" s="12">
        <f>VLOOKUP(D7302,accounts!A:G,4)</f>
        <v>4618</v>
      </c>
    </row>
    <row r="7303">
      <c r="A7303" s="14" t="s">
        <v>7482</v>
      </c>
      <c r="B7303" s="14" t="s">
        <v>45</v>
      </c>
      <c r="C7303" s="14" t="s">
        <v>22</v>
      </c>
      <c r="D7303" s="14" t="s">
        <v>127</v>
      </c>
      <c r="E7303" s="14" t="s">
        <v>27</v>
      </c>
      <c r="F7303" s="17"/>
      <c r="G7303" s="17"/>
      <c r="I7303" s="12">
        <f>VLOOKUP(C7303, products!$A$1:$C$8, 3, FALSE)</f>
        <v>550</v>
      </c>
      <c r="J7303" s="12" t="str">
        <f>VLOOKUP(B7303,sales_teams!A:C,3)</f>
        <v>East</v>
      </c>
      <c r="K7303" s="12" t="str">
        <f>VLOOKUP(B7303,sales_teams!A:C,2)</f>
        <v>Rocco Neubert</v>
      </c>
      <c r="L7303" s="12" t="str">
        <f>VLOOKUP(D7303,accounts!A:G,6)</f>
        <v>United States</v>
      </c>
      <c r="M7303" s="12" t="str">
        <f>VLOOKUP(D7303,accounts!A:B,2)</f>
        <v>telecommunications</v>
      </c>
      <c r="P7303" s="12">
        <f>VLOOKUP(D7303,accounts!A:G,4)</f>
        <v>86.68</v>
      </c>
    </row>
    <row r="7304">
      <c r="A7304" s="14" t="s">
        <v>7483</v>
      </c>
      <c r="B7304" s="14" t="s">
        <v>45</v>
      </c>
      <c r="C7304" s="14" t="s">
        <v>22</v>
      </c>
      <c r="D7304" s="14" t="s">
        <v>111</v>
      </c>
      <c r="E7304" s="14" t="s">
        <v>27</v>
      </c>
      <c r="F7304" s="17"/>
      <c r="G7304" s="17"/>
      <c r="I7304" s="12">
        <f>VLOOKUP(C7304, products!$A$1:$C$8, 3, FALSE)</f>
        <v>550</v>
      </c>
      <c r="J7304" s="12" t="str">
        <f>VLOOKUP(B7304,sales_teams!A:C,3)</f>
        <v>East</v>
      </c>
      <c r="K7304" s="12" t="str">
        <f>VLOOKUP(B7304,sales_teams!A:C,2)</f>
        <v>Rocco Neubert</v>
      </c>
      <c r="L7304" s="12" t="str">
        <f>VLOOKUP(D7304,accounts!A:G,6)</f>
        <v>United States</v>
      </c>
      <c r="M7304" s="12" t="str">
        <f>VLOOKUP(D7304,accounts!A:B,2)</f>
        <v>retail</v>
      </c>
      <c r="P7304" s="12">
        <f>VLOOKUP(D7304,accounts!A:G,4)</f>
        <v>223.8</v>
      </c>
    </row>
    <row r="7305">
      <c r="A7305" s="14" t="s">
        <v>7484</v>
      </c>
      <c r="B7305" s="14" t="s">
        <v>45</v>
      </c>
      <c r="C7305" s="14" t="s">
        <v>22</v>
      </c>
      <c r="D7305" s="14" t="s">
        <v>97</v>
      </c>
      <c r="E7305" s="14" t="s">
        <v>27</v>
      </c>
      <c r="F7305" s="17"/>
      <c r="G7305" s="17"/>
      <c r="I7305" s="12">
        <f>VLOOKUP(C7305, products!$A$1:$C$8, 3, FALSE)</f>
        <v>550</v>
      </c>
      <c r="J7305" s="12" t="str">
        <f>VLOOKUP(B7305,sales_teams!A:C,3)</f>
        <v>East</v>
      </c>
      <c r="K7305" s="12" t="str">
        <f>VLOOKUP(B7305,sales_teams!A:C,2)</f>
        <v>Rocco Neubert</v>
      </c>
      <c r="L7305" s="12" t="str">
        <f>VLOOKUP(D7305,accounts!A:G,6)</f>
        <v>United States</v>
      </c>
      <c r="M7305" s="12" t="str">
        <f>VLOOKUP(D7305,accounts!A:B,2)</f>
        <v>medical</v>
      </c>
      <c r="P7305" s="12">
        <f>VLOOKUP(D7305,accounts!A:G,4)</f>
        <v>1618.89</v>
      </c>
    </row>
    <row r="7306">
      <c r="A7306" s="14" t="s">
        <v>7485</v>
      </c>
      <c r="B7306" s="14" t="s">
        <v>45</v>
      </c>
      <c r="C7306" s="14" t="s">
        <v>22</v>
      </c>
      <c r="D7306" s="14" t="s">
        <v>106</v>
      </c>
      <c r="E7306" s="14" t="s">
        <v>27</v>
      </c>
      <c r="F7306" s="17"/>
      <c r="G7306" s="17"/>
      <c r="I7306" s="12">
        <f>VLOOKUP(C7306, products!$A$1:$C$8, 3, FALSE)</f>
        <v>550</v>
      </c>
      <c r="J7306" s="12" t="str">
        <f>VLOOKUP(B7306,sales_teams!A:C,3)</f>
        <v>East</v>
      </c>
      <c r="K7306" s="12" t="str">
        <f>VLOOKUP(B7306,sales_teams!A:C,2)</f>
        <v>Rocco Neubert</v>
      </c>
      <c r="L7306" s="12" t="str">
        <f>VLOOKUP(D7306,accounts!A:G,6)</f>
        <v>United States</v>
      </c>
      <c r="M7306" s="12" t="str">
        <f>VLOOKUP(D7306,accounts!A:B,2)</f>
        <v>finance</v>
      </c>
      <c r="P7306" s="12">
        <f>VLOOKUP(D7306,accounts!A:G,4)</f>
        <v>646.1</v>
      </c>
    </row>
    <row r="7307">
      <c r="A7307" s="14" t="s">
        <v>7486</v>
      </c>
      <c r="B7307" s="14" t="s">
        <v>45</v>
      </c>
      <c r="C7307" s="14" t="s">
        <v>22</v>
      </c>
      <c r="D7307" s="14" t="s">
        <v>87</v>
      </c>
      <c r="E7307" s="14" t="s">
        <v>27</v>
      </c>
      <c r="F7307" s="17"/>
      <c r="G7307" s="17"/>
      <c r="I7307" s="12">
        <f>VLOOKUP(C7307, products!$A$1:$C$8, 3, FALSE)</f>
        <v>550</v>
      </c>
      <c r="J7307" s="12" t="str">
        <f>VLOOKUP(B7307,sales_teams!A:C,3)</f>
        <v>East</v>
      </c>
      <c r="K7307" s="12" t="str">
        <f>VLOOKUP(B7307,sales_teams!A:C,2)</f>
        <v>Rocco Neubert</v>
      </c>
      <c r="L7307" s="12" t="str">
        <f>VLOOKUP(D7307,accounts!A:G,6)</f>
        <v>United States</v>
      </c>
      <c r="M7307" s="12" t="str">
        <f>VLOOKUP(D7307,accounts!A:B,2)</f>
        <v>entertainment</v>
      </c>
      <c r="P7307" s="12">
        <f>VLOOKUP(D7307,accounts!A:G,4)</f>
        <v>3838.39</v>
      </c>
    </row>
    <row r="7308">
      <c r="A7308" s="14" t="s">
        <v>7487</v>
      </c>
      <c r="B7308" s="14" t="s">
        <v>45</v>
      </c>
      <c r="C7308" s="14" t="s">
        <v>22</v>
      </c>
      <c r="D7308" s="14" t="s">
        <v>125</v>
      </c>
      <c r="E7308" s="14" t="s">
        <v>27</v>
      </c>
      <c r="F7308" s="17"/>
      <c r="G7308" s="17"/>
      <c r="I7308" s="12">
        <f>VLOOKUP(C7308, products!$A$1:$C$8, 3, FALSE)</f>
        <v>550</v>
      </c>
      <c r="J7308" s="12" t="str">
        <f>VLOOKUP(B7308,sales_teams!A:C,3)</f>
        <v>East</v>
      </c>
      <c r="K7308" s="12" t="str">
        <f>VLOOKUP(B7308,sales_teams!A:C,2)</f>
        <v>Rocco Neubert</v>
      </c>
      <c r="L7308" s="12" t="str">
        <f>VLOOKUP(D7308,accounts!A:G,6)</f>
        <v>China</v>
      </c>
      <c r="M7308" s="12" t="str">
        <f>VLOOKUP(D7308,accounts!A:B,2)</f>
        <v>technolgy</v>
      </c>
      <c r="P7308" s="12">
        <f>VLOOKUP(D7308,accounts!A:G,4)</f>
        <v>40.79</v>
      </c>
    </row>
    <row r="7309">
      <c r="A7309" s="14" t="s">
        <v>7488</v>
      </c>
      <c r="B7309" s="14" t="s">
        <v>45</v>
      </c>
      <c r="C7309" s="14" t="s">
        <v>18</v>
      </c>
      <c r="D7309" s="14" t="s">
        <v>103</v>
      </c>
      <c r="E7309" s="14" t="s">
        <v>27</v>
      </c>
      <c r="F7309" s="17"/>
      <c r="G7309" s="17"/>
      <c r="I7309" s="12">
        <f>VLOOKUP(C7309, products!$A$1:$C$8, 3, FALSE)</f>
        <v>1096</v>
      </c>
      <c r="J7309" s="12" t="str">
        <f>VLOOKUP(B7309,sales_teams!A:C,3)</f>
        <v>East</v>
      </c>
      <c r="K7309" s="12" t="str">
        <f>VLOOKUP(B7309,sales_teams!A:C,2)</f>
        <v>Rocco Neubert</v>
      </c>
      <c r="L7309" s="12" t="str">
        <f>VLOOKUP(D7309,accounts!A:G,6)</f>
        <v>Norway</v>
      </c>
      <c r="M7309" s="12" t="str">
        <f>VLOOKUP(D7309,accounts!A:B,2)</f>
        <v>technolgy</v>
      </c>
      <c r="P7309" s="12">
        <f>VLOOKUP(D7309,accounts!A:G,4)</f>
        <v>1223.72</v>
      </c>
    </row>
    <row r="7310">
      <c r="A7310" s="14" t="s">
        <v>7489</v>
      </c>
      <c r="B7310" s="14" t="s">
        <v>45</v>
      </c>
      <c r="C7310" s="14" t="s">
        <v>18</v>
      </c>
      <c r="D7310" s="14" t="s">
        <v>73</v>
      </c>
      <c r="E7310" s="14" t="s">
        <v>27</v>
      </c>
      <c r="F7310" s="17"/>
      <c r="G7310" s="17"/>
      <c r="I7310" s="12">
        <f>VLOOKUP(C7310, products!$A$1:$C$8, 3, FALSE)</f>
        <v>1096</v>
      </c>
      <c r="J7310" s="12" t="str">
        <f>VLOOKUP(B7310,sales_teams!A:C,3)</f>
        <v>East</v>
      </c>
      <c r="K7310" s="12" t="str">
        <f>VLOOKUP(B7310,sales_teams!A:C,2)</f>
        <v>Rocco Neubert</v>
      </c>
      <c r="L7310" s="12" t="str">
        <f>VLOOKUP(D7310,accounts!A:G,6)</f>
        <v>United States</v>
      </c>
      <c r="M7310" s="12" t="str">
        <f>VLOOKUP(D7310,accounts!A:B,2)</f>
        <v>medical</v>
      </c>
      <c r="P7310" s="12">
        <f>VLOOKUP(D7310,accounts!A:G,4)</f>
        <v>3178.24</v>
      </c>
    </row>
    <row r="7311">
      <c r="A7311" s="14" t="s">
        <v>7490</v>
      </c>
      <c r="B7311" s="14" t="s">
        <v>45</v>
      </c>
      <c r="C7311" s="14" t="s">
        <v>20</v>
      </c>
      <c r="D7311" s="14" t="s">
        <v>67</v>
      </c>
      <c r="E7311" s="14" t="s">
        <v>27</v>
      </c>
      <c r="F7311" s="17"/>
      <c r="G7311" s="17"/>
      <c r="I7311" s="12">
        <f>VLOOKUP(C7311, products!$A$1:$C$8, 3, FALSE)</f>
        <v>5482</v>
      </c>
      <c r="J7311" s="12" t="str">
        <f>VLOOKUP(B7311,sales_teams!A:C,3)</f>
        <v>East</v>
      </c>
      <c r="K7311" s="12" t="str">
        <f>VLOOKUP(B7311,sales_teams!A:C,2)</f>
        <v>Rocco Neubert</v>
      </c>
      <c r="L7311" s="12" t="str">
        <f>VLOOKUP(D7311,accounts!A:G,6)</f>
        <v>United States</v>
      </c>
      <c r="M7311" s="12" t="str">
        <f>VLOOKUP(D7311,accounts!A:B,2)</f>
        <v>entertainment</v>
      </c>
      <c r="P7311" s="12">
        <f>VLOOKUP(D7311,accounts!A:G,4)</f>
        <v>4269.9</v>
      </c>
    </row>
    <row r="7312">
      <c r="A7312" s="14" t="s">
        <v>7491</v>
      </c>
      <c r="B7312" s="14" t="s">
        <v>45</v>
      </c>
      <c r="C7312" s="14" t="s">
        <v>20</v>
      </c>
      <c r="D7312" s="14" t="s">
        <v>129</v>
      </c>
      <c r="E7312" s="14" t="s">
        <v>27</v>
      </c>
      <c r="F7312" s="17"/>
      <c r="G7312" s="17"/>
      <c r="I7312" s="12">
        <f>VLOOKUP(C7312, products!$A$1:$C$8, 3, FALSE)</f>
        <v>5482</v>
      </c>
      <c r="J7312" s="12" t="str">
        <f>VLOOKUP(B7312,sales_teams!A:C,3)</f>
        <v>East</v>
      </c>
      <c r="K7312" s="12" t="str">
        <f>VLOOKUP(B7312,sales_teams!A:C,2)</f>
        <v>Rocco Neubert</v>
      </c>
      <c r="L7312" s="12" t="str">
        <f>VLOOKUP(D7312,accounts!A:G,6)</f>
        <v>United States</v>
      </c>
      <c r="M7312" s="12" t="str">
        <f>VLOOKUP(D7312,accounts!A:B,2)</f>
        <v>medical</v>
      </c>
      <c r="P7312" s="12">
        <f>VLOOKUP(D7312,accounts!A:G,4)</f>
        <v>2818.38</v>
      </c>
    </row>
    <row r="7313">
      <c r="A7313" s="14" t="s">
        <v>7492</v>
      </c>
      <c r="B7313" s="14" t="s">
        <v>45</v>
      </c>
      <c r="C7313" s="14" t="s">
        <v>17</v>
      </c>
      <c r="D7313" s="14" t="s">
        <v>121</v>
      </c>
      <c r="E7313" s="14" t="s">
        <v>27</v>
      </c>
      <c r="F7313" s="17"/>
      <c r="G7313" s="17"/>
      <c r="I7313" s="12">
        <f>VLOOKUP(C7313, products!$A$1:$C$8, 3, FALSE)</f>
        <v>4821</v>
      </c>
      <c r="J7313" s="12" t="str">
        <f>VLOOKUP(B7313,sales_teams!A:C,3)</f>
        <v>East</v>
      </c>
      <c r="K7313" s="12" t="str">
        <f>VLOOKUP(B7313,sales_teams!A:C,2)</f>
        <v>Rocco Neubert</v>
      </c>
      <c r="L7313" s="12" t="str">
        <f>VLOOKUP(D7313,accounts!A:G,6)</f>
        <v>United States</v>
      </c>
      <c r="M7313" s="12" t="str">
        <f>VLOOKUP(D7313,accounts!A:B,2)</f>
        <v>telecommunications</v>
      </c>
      <c r="P7313" s="12">
        <f>VLOOKUP(D7313,accounts!A:G,4)</f>
        <v>6395.05</v>
      </c>
    </row>
    <row r="7314">
      <c r="A7314" s="14" t="s">
        <v>7493</v>
      </c>
      <c r="B7314" s="14" t="s">
        <v>45</v>
      </c>
      <c r="C7314" s="14" t="s">
        <v>17</v>
      </c>
      <c r="D7314" s="14" t="s">
        <v>81</v>
      </c>
      <c r="E7314" s="14" t="s">
        <v>27</v>
      </c>
      <c r="F7314" s="17"/>
      <c r="G7314" s="17"/>
      <c r="I7314" s="12">
        <f>VLOOKUP(C7314, products!$A$1:$C$8, 3, FALSE)</f>
        <v>4821</v>
      </c>
      <c r="J7314" s="12" t="str">
        <f>VLOOKUP(B7314,sales_teams!A:C,3)</f>
        <v>East</v>
      </c>
      <c r="K7314" s="12" t="str">
        <f>VLOOKUP(B7314,sales_teams!A:C,2)</f>
        <v>Rocco Neubert</v>
      </c>
      <c r="L7314" s="12" t="str">
        <f>VLOOKUP(D7314,accounts!A:G,6)</f>
        <v>United States</v>
      </c>
      <c r="M7314" s="12" t="str">
        <f>VLOOKUP(D7314,accounts!A:B,2)</f>
        <v>retail</v>
      </c>
      <c r="P7314" s="12">
        <f>VLOOKUP(D7314,accounts!A:G,4)</f>
        <v>2437.85</v>
      </c>
    </row>
    <row r="7315">
      <c r="A7315" s="14" t="s">
        <v>7494</v>
      </c>
      <c r="B7315" s="14" t="s">
        <v>45</v>
      </c>
      <c r="C7315" s="14" t="s">
        <v>19</v>
      </c>
      <c r="D7315" s="14" t="s">
        <v>124</v>
      </c>
      <c r="E7315" s="14" t="s">
        <v>27</v>
      </c>
      <c r="F7315" s="17"/>
      <c r="G7315" s="17"/>
      <c r="I7315" s="12">
        <f>VLOOKUP(C7315, products!$A$1:$C$8, 3, FALSE)</f>
        <v>55</v>
      </c>
      <c r="J7315" s="12" t="str">
        <f>VLOOKUP(B7315,sales_teams!A:C,3)</f>
        <v>East</v>
      </c>
      <c r="K7315" s="12" t="str">
        <f>VLOOKUP(B7315,sales_teams!A:C,2)</f>
        <v>Rocco Neubert</v>
      </c>
      <c r="L7315" s="12" t="str">
        <f>VLOOKUP(D7315,accounts!A:G,6)</f>
        <v>United States</v>
      </c>
      <c r="M7315" s="12" t="str">
        <f>VLOOKUP(D7315,accounts!A:B,2)</f>
        <v>retail</v>
      </c>
      <c r="P7315" s="12">
        <f>VLOOKUP(D7315,accounts!A:G,4)</f>
        <v>497.11</v>
      </c>
    </row>
    <row r="7316">
      <c r="A7316" s="14" t="s">
        <v>7495</v>
      </c>
      <c r="B7316" s="14" t="s">
        <v>45</v>
      </c>
      <c r="C7316" s="14" t="s">
        <v>19</v>
      </c>
      <c r="D7316" s="14" t="s">
        <v>145</v>
      </c>
      <c r="E7316" s="14" t="s">
        <v>27</v>
      </c>
      <c r="F7316" s="17"/>
      <c r="G7316" s="17"/>
      <c r="I7316" s="12">
        <f>VLOOKUP(C7316, products!$A$1:$C$8, 3, FALSE)</f>
        <v>55</v>
      </c>
      <c r="J7316" s="12" t="str">
        <f>VLOOKUP(B7316,sales_teams!A:C,3)</f>
        <v>East</v>
      </c>
      <c r="K7316" s="12" t="str">
        <f>VLOOKUP(B7316,sales_teams!A:C,2)</f>
        <v>Rocco Neubert</v>
      </c>
      <c r="L7316" s="12" t="str">
        <f>VLOOKUP(D7316,accounts!A:G,6)</f>
        <v>United States</v>
      </c>
      <c r="M7316" s="12" t="str">
        <f>VLOOKUP(D7316,accounts!A:B,2)</f>
        <v>technolgy</v>
      </c>
      <c r="P7316" s="12">
        <f>VLOOKUP(D7316,accounts!A:G,4)</f>
        <v>1242.32</v>
      </c>
    </row>
    <row r="7317">
      <c r="A7317" s="14" t="s">
        <v>7496</v>
      </c>
      <c r="B7317" s="14" t="s">
        <v>48</v>
      </c>
      <c r="C7317" s="14" t="s">
        <v>22</v>
      </c>
      <c r="D7317" s="14" t="s">
        <v>145</v>
      </c>
      <c r="E7317" s="14" t="s">
        <v>27</v>
      </c>
      <c r="F7317" s="17"/>
      <c r="G7317" s="17"/>
      <c r="I7317" s="12">
        <f>VLOOKUP(C7317, products!$A$1:$C$8, 3, FALSE)</f>
        <v>550</v>
      </c>
      <c r="J7317" s="12" t="str">
        <f>VLOOKUP(B7317,sales_teams!A:C,3)</f>
        <v>East</v>
      </c>
      <c r="K7317" s="12" t="str">
        <f>VLOOKUP(B7317,sales_teams!A:C,2)</f>
        <v>Rocco Neubert</v>
      </c>
      <c r="L7317" s="12" t="str">
        <f>VLOOKUP(D7317,accounts!A:G,6)</f>
        <v>United States</v>
      </c>
      <c r="M7317" s="12" t="str">
        <f>VLOOKUP(D7317,accounts!A:B,2)</f>
        <v>technolgy</v>
      </c>
      <c r="P7317" s="12">
        <f>VLOOKUP(D7317,accounts!A:G,4)</f>
        <v>1242.32</v>
      </c>
    </row>
    <row r="7318">
      <c r="A7318" s="14" t="s">
        <v>7497</v>
      </c>
      <c r="B7318" s="14" t="s">
        <v>48</v>
      </c>
      <c r="C7318" s="14" t="s">
        <v>22</v>
      </c>
      <c r="D7318" s="14" t="s">
        <v>65</v>
      </c>
      <c r="E7318" s="14" t="s">
        <v>27</v>
      </c>
      <c r="F7318" s="17"/>
      <c r="G7318" s="17"/>
      <c r="I7318" s="12">
        <f>VLOOKUP(C7318, products!$A$1:$C$8, 3, FALSE)</f>
        <v>550</v>
      </c>
      <c r="J7318" s="12" t="str">
        <f>VLOOKUP(B7318,sales_teams!A:C,3)</f>
        <v>East</v>
      </c>
      <c r="K7318" s="12" t="str">
        <f>VLOOKUP(B7318,sales_teams!A:C,2)</f>
        <v>Rocco Neubert</v>
      </c>
      <c r="L7318" s="12" t="str">
        <f>VLOOKUP(D7318,accounts!A:G,6)</f>
        <v>United States</v>
      </c>
      <c r="M7318" s="12" t="str">
        <f>VLOOKUP(D7318,accounts!A:B,2)</f>
        <v>technolgy</v>
      </c>
      <c r="P7318" s="12">
        <f>VLOOKUP(D7318,accounts!A:G,4)</f>
        <v>7708.38</v>
      </c>
    </row>
    <row r="7319">
      <c r="A7319" s="14" t="s">
        <v>7498</v>
      </c>
      <c r="B7319" s="14" t="s">
        <v>48</v>
      </c>
      <c r="C7319" s="14" t="s">
        <v>22</v>
      </c>
      <c r="D7319" s="14" t="s">
        <v>142</v>
      </c>
      <c r="E7319" s="14" t="s">
        <v>27</v>
      </c>
      <c r="F7319" s="17"/>
      <c r="G7319" s="17"/>
      <c r="I7319" s="12">
        <f>VLOOKUP(C7319, products!$A$1:$C$8, 3, FALSE)</f>
        <v>550</v>
      </c>
      <c r="J7319" s="12" t="str">
        <f>VLOOKUP(B7319,sales_teams!A:C,3)</f>
        <v>East</v>
      </c>
      <c r="K7319" s="12" t="str">
        <f>VLOOKUP(B7319,sales_teams!A:C,2)</f>
        <v>Rocco Neubert</v>
      </c>
      <c r="L7319" s="12" t="str">
        <f>VLOOKUP(D7319,accounts!A:G,6)</f>
        <v>United States</v>
      </c>
      <c r="M7319" s="12" t="str">
        <f>VLOOKUP(D7319,accounts!A:B,2)</f>
        <v>employment</v>
      </c>
      <c r="P7319" s="12">
        <f>VLOOKUP(D7319,accounts!A:G,4)</f>
        <v>291.27</v>
      </c>
    </row>
    <row r="7320">
      <c r="A7320" s="14" t="s">
        <v>7499</v>
      </c>
      <c r="B7320" s="14" t="s">
        <v>48</v>
      </c>
      <c r="C7320" s="14" t="s">
        <v>18</v>
      </c>
      <c r="D7320" s="14" t="s">
        <v>135</v>
      </c>
      <c r="E7320" s="14" t="s">
        <v>27</v>
      </c>
      <c r="F7320" s="17"/>
      <c r="G7320" s="17"/>
      <c r="I7320" s="12">
        <f>VLOOKUP(C7320, products!$A$1:$C$8, 3, FALSE)</f>
        <v>1096</v>
      </c>
      <c r="J7320" s="12" t="str">
        <f>VLOOKUP(B7320,sales_teams!A:C,3)</f>
        <v>East</v>
      </c>
      <c r="K7320" s="12" t="str">
        <f>VLOOKUP(B7320,sales_teams!A:C,2)</f>
        <v>Rocco Neubert</v>
      </c>
      <c r="L7320" s="12" t="str">
        <f>VLOOKUP(D7320,accounts!A:G,6)</f>
        <v>United States</v>
      </c>
      <c r="M7320" s="12" t="str">
        <f>VLOOKUP(D7320,accounts!A:B,2)</f>
        <v>software</v>
      </c>
      <c r="P7320" s="12">
        <f>VLOOKUP(D7320,accounts!A:G,4)</f>
        <v>98.79</v>
      </c>
    </row>
    <row r="7321">
      <c r="A7321" s="14" t="s">
        <v>7500</v>
      </c>
      <c r="B7321" s="14" t="s">
        <v>48</v>
      </c>
      <c r="C7321" s="14" t="s">
        <v>19</v>
      </c>
      <c r="D7321" s="14" t="s">
        <v>141</v>
      </c>
      <c r="E7321" s="14" t="s">
        <v>27</v>
      </c>
      <c r="F7321" s="17"/>
      <c r="G7321" s="17"/>
      <c r="I7321" s="12">
        <f>VLOOKUP(C7321, products!$A$1:$C$8, 3, FALSE)</f>
        <v>55</v>
      </c>
      <c r="J7321" s="12" t="str">
        <f>VLOOKUP(B7321,sales_teams!A:C,3)</f>
        <v>East</v>
      </c>
      <c r="K7321" s="12" t="str">
        <f>VLOOKUP(B7321,sales_teams!A:C,2)</f>
        <v>Rocco Neubert</v>
      </c>
      <c r="L7321" s="12" t="str">
        <f>VLOOKUP(D7321,accounts!A:G,6)</f>
        <v>United States</v>
      </c>
      <c r="M7321" s="12" t="str">
        <f>VLOOKUP(D7321,accounts!A:B,2)</f>
        <v>medical</v>
      </c>
      <c r="P7321" s="12">
        <f>VLOOKUP(D7321,accounts!A:G,4)</f>
        <v>326.82</v>
      </c>
    </row>
    <row r="7322">
      <c r="A7322" s="14" t="s">
        <v>7501</v>
      </c>
      <c r="B7322" s="14" t="s">
        <v>48</v>
      </c>
      <c r="C7322" s="14" t="s">
        <v>19</v>
      </c>
      <c r="D7322" s="14" t="s">
        <v>84</v>
      </c>
      <c r="E7322" s="14" t="s">
        <v>27</v>
      </c>
      <c r="F7322" s="17"/>
      <c r="G7322" s="17"/>
      <c r="I7322" s="12">
        <f>VLOOKUP(C7322, products!$A$1:$C$8, 3, FALSE)</f>
        <v>55</v>
      </c>
      <c r="J7322" s="12" t="str">
        <f>VLOOKUP(B7322,sales_teams!A:C,3)</f>
        <v>East</v>
      </c>
      <c r="K7322" s="12" t="str">
        <f>VLOOKUP(B7322,sales_teams!A:C,2)</f>
        <v>Rocco Neubert</v>
      </c>
      <c r="L7322" s="12" t="str">
        <f>VLOOKUP(D7322,accounts!A:G,6)</f>
        <v>United States</v>
      </c>
      <c r="M7322" s="12" t="str">
        <f>VLOOKUP(D7322,accounts!A:B,2)</f>
        <v>software</v>
      </c>
      <c r="P7322" s="12">
        <f>VLOOKUP(D7322,accounts!A:G,4)</f>
        <v>2714.9</v>
      </c>
    </row>
    <row r="7323">
      <c r="A7323" s="14" t="s">
        <v>7502</v>
      </c>
      <c r="B7323" s="14" t="s">
        <v>48</v>
      </c>
      <c r="C7323" s="14" t="s">
        <v>21</v>
      </c>
      <c r="D7323" s="14" t="s">
        <v>91</v>
      </c>
      <c r="E7323" s="14" t="s">
        <v>27</v>
      </c>
      <c r="F7323" s="17"/>
      <c r="G7323" s="17"/>
      <c r="I7323" s="12">
        <f>VLOOKUP(C7323, products!$A$1:$C$8, 3, FALSE)</f>
        <v>3393</v>
      </c>
      <c r="J7323" s="12" t="str">
        <f>VLOOKUP(B7323,sales_teams!A:C,3)</f>
        <v>East</v>
      </c>
      <c r="K7323" s="12" t="str">
        <f>VLOOKUP(B7323,sales_teams!A:C,2)</f>
        <v>Rocco Neubert</v>
      </c>
      <c r="L7323" s="12" t="str">
        <f>VLOOKUP(D7323,accounts!A:G,6)</f>
        <v>United States</v>
      </c>
      <c r="M7323" s="12" t="str">
        <f>VLOOKUP(D7323,accounts!A:B,2)</f>
        <v>employment</v>
      </c>
      <c r="P7323" s="12">
        <f>VLOOKUP(D7323,accounts!A:G,4)</f>
        <v>2059.9</v>
      </c>
    </row>
    <row r="7324">
      <c r="A7324" s="14" t="s">
        <v>7503</v>
      </c>
      <c r="B7324" s="14" t="s">
        <v>48</v>
      </c>
      <c r="C7324" s="14" t="s">
        <v>21</v>
      </c>
      <c r="D7324" s="14" t="s">
        <v>118</v>
      </c>
      <c r="E7324" s="14" t="s">
        <v>27</v>
      </c>
      <c r="F7324" s="17"/>
      <c r="G7324" s="17"/>
      <c r="I7324" s="12">
        <f>VLOOKUP(C7324, products!$A$1:$C$8, 3, FALSE)</f>
        <v>3393</v>
      </c>
      <c r="J7324" s="12" t="str">
        <f>VLOOKUP(B7324,sales_teams!A:C,3)</f>
        <v>East</v>
      </c>
      <c r="K7324" s="12" t="str">
        <f>VLOOKUP(B7324,sales_teams!A:C,2)</f>
        <v>Rocco Neubert</v>
      </c>
      <c r="L7324" s="12" t="str">
        <f>VLOOKUP(D7324,accounts!A:G,6)</f>
        <v>United States</v>
      </c>
      <c r="M7324" s="12" t="str">
        <f>VLOOKUP(D7324,accounts!A:B,2)</f>
        <v>retail</v>
      </c>
      <c r="P7324" s="12">
        <f>VLOOKUP(D7324,accounts!A:G,4)</f>
        <v>702.72</v>
      </c>
    </row>
    <row r="7325">
      <c r="A7325" s="14" t="s">
        <v>7504</v>
      </c>
      <c r="B7325" s="14" t="s">
        <v>48</v>
      </c>
      <c r="C7325" s="14" t="s">
        <v>21</v>
      </c>
      <c r="D7325" s="14" t="s">
        <v>79</v>
      </c>
      <c r="E7325" s="14" t="s">
        <v>27</v>
      </c>
      <c r="F7325" s="17"/>
      <c r="G7325" s="17"/>
      <c r="I7325" s="12">
        <f>VLOOKUP(C7325, products!$A$1:$C$8, 3, FALSE)</f>
        <v>3393</v>
      </c>
      <c r="J7325" s="12" t="str">
        <f>VLOOKUP(B7325,sales_teams!A:C,3)</f>
        <v>East</v>
      </c>
      <c r="K7325" s="12" t="str">
        <f>VLOOKUP(B7325,sales_teams!A:C,2)</f>
        <v>Rocco Neubert</v>
      </c>
      <c r="L7325" s="12" t="str">
        <f>VLOOKUP(D7325,accounts!A:G,6)</f>
        <v>Panama</v>
      </c>
      <c r="M7325" s="12" t="str">
        <f>VLOOKUP(D7325,accounts!A:B,2)</f>
        <v>technolgy</v>
      </c>
      <c r="P7325" s="12">
        <f>VLOOKUP(D7325,accounts!A:G,4)</f>
        <v>2938.67</v>
      </c>
    </row>
    <row r="7326">
      <c r="A7326" s="14" t="s">
        <v>7505</v>
      </c>
      <c r="B7326" s="14" t="s">
        <v>50</v>
      </c>
      <c r="C7326" s="14" t="s">
        <v>22</v>
      </c>
      <c r="D7326" s="14" t="s">
        <v>81</v>
      </c>
      <c r="E7326" s="14" t="s">
        <v>27</v>
      </c>
      <c r="F7326" s="17"/>
      <c r="G7326" s="17"/>
      <c r="I7326" s="12">
        <f>VLOOKUP(C7326, products!$A$1:$C$8, 3, FALSE)</f>
        <v>550</v>
      </c>
      <c r="J7326" s="12" t="str">
        <f>VLOOKUP(B7326,sales_teams!A:C,3)</f>
        <v>West</v>
      </c>
      <c r="K7326" s="12" t="str">
        <f>VLOOKUP(B7326,sales_teams!A:C,2)</f>
        <v>Summer Sewald</v>
      </c>
      <c r="L7326" s="12" t="str">
        <f>VLOOKUP(D7326,accounts!A:G,6)</f>
        <v>United States</v>
      </c>
      <c r="M7326" s="12" t="str">
        <f>VLOOKUP(D7326,accounts!A:B,2)</f>
        <v>retail</v>
      </c>
      <c r="P7326" s="12">
        <f>VLOOKUP(D7326,accounts!A:G,4)</f>
        <v>2437.85</v>
      </c>
    </row>
    <row r="7327">
      <c r="A7327" s="14" t="s">
        <v>7506</v>
      </c>
      <c r="B7327" s="14" t="s">
        <v>50</v>
      </c>
      <c r="C7327" s="14" t="s">
        <v>22</v>
      </c>
      <c r="D7327" s="14" t="s">
        <v>82</v>
      </c>
      <c r="E7327" s="14" t="s">
        <v>27</v>
      </c>
      <c r="F7327" s="17"/>
      <c r="G7327" s="17"/>
      <c r="I7327" s="12">
        <f>VLOOKUP(C7327, products!$A$1:$C$8, 3, FALSE)</f>
        <v>550</v>
      </c>
      <c r="J7327" s="12" t="str">
        <f>VLOOKUP(B7327,sales_teams!A:C,3)</f>
        <v>West</v>
      </c>
      <c r="K7327" s="12" t="str">
        <f>VLOOKUP(B7327,sales_teams!A:C,2)</f>
        <v>Summer Sewald</v>
      </c>
      <c r="L7327" s="12" t="str">
        <f>VLOOKUP(D7327,accounts!A:G,6)</f>
        <v>United States</v>
      </c>
      <c r="M7327" s="12" t="str">
        <f>VLOOKUP(D7327,accounts!A:B,2)</f>
        <v>finance</v>
      </c>
      <c r="P7327" s="12">
        <f>VLOOKUP(D7327,accounts!A:G,4)</f>
        <v>1698.2</v>
      </c>
    </row>
    <row r="7328">
      <c r="A7328" s="14" t="s">
        <v>7507</v>
      </c>
      <c r="B7328" s="14" t="s">
        <v>50</v>
      </c>
      <c r="C7328" s="14" t="s">
        <v>22</v>
      </c>
      <c r="D7328" s="14" t="s">
        <v>87</v>
      </c>
      <c r="E7328" s="14" t="s">
        <v>27</v>
      </c>
      <c r="F7328" s="17"/>
      <c r="G7328" s="17"/>
      <c r="I7328" s="12">
        <f>VLOOKUP(C7328, products!$A$1:$C$8, 3, FALSE)</f>
        <v>550</v>
      </c>
      <c r="J7328" s="12" t="str">
        <f>VLOOKUP(B7328,sales_teams!A:C,3)</f>
        <v>West</v>
      </c>
      <c r="K7328" s="12" t="str">
        <f>VLOOKUP(B7328,sales_teams!A:C,2)</f>
        <v>Summer Sewald</v>
      </c>
      <c r="L7328" s="12" t="str">
        <f>VLOOKUP(D7328,accounts!A:G,6)</f>
        <v>United States</v>
      </c>
      <c r="M7328" s="12" t="str">
        <f>VLOOKUP(D7328,accounts!A:B,2)</f>
        <v>entertainment</v>
      </c>
      <c r="P7328" s="12">
        <f>VLOOKUP(D7328,accounts!A:G,4)</f>
        <v>3838.39</v>
      </c>
    </row>
    <row r="7329">
      <c r="A7329" s="14" t="s">
        <v>7508</v>
      </c>
      <c r="B7329" s="14" t="s">
        <v>50</v>
      </c>
      <c r="C7329" s="14" t="s">
        <v>18</v>
      </c>
      <c r="D7329" s="14" t="s">
        <v>117</v>
      </c>
      <c r="E7329" s="14" t="s">
        <v>27</v>
      </c>
      <c r="F7329" s="17"/>
      <c r="G7329" s="17"/>
      <c r="I7329" s="12">
        <f>VLOOKUP(C7329, products!$A$1:$C$8, 3, FALSE)</f>
        <v>1096</v>
      </c>
      <c r="J7329" s="12" t="str">
        <f>VLOOKUP(B7329,sales_teams!A:C,3)</f>
        <v>West</v>
      </c>
      <c r="K7329" s="12" t="str">
        <f>VLOOKUP(B7329,sales_teams!A:C,2)</f>
        <v>Summer Sewald</v>
      </c>
      <c r="L7329" s="12" t="str">
        <f>VLOOKUP(D7329,accounts!A:G,6)</f>
        <v>United States</v>
      </c>
      <c r="M7329" s="12" t="str">
        <f>VLOOKUP(D7329,accounts!A:B,2)</f>
        <v>medical</v>
      </c>
      <c r="P7329" s="12">
        <f>VLOOKUP(D7329,accounts!A:G,4)</f>
        <v>251.41</v>
      </c>
    </row>
    <row r="7330">
      <c r="A7330" s="14" t="s">
        <v>7509</v>
      </c>
      <c r="B7330" s="14" t="s">
        <v>50</v>
      </c>
      <c r="C7330" s="14" t="s">
        <v>18</v>
      </c>
      <c r="D7330" s="14" t="s">
        <v>80</v>
      </c>
      <c r="E7330" s="14" t="s">
        <v>27</v>
      </c>
      <c r="F7330" s="17"/>
      <c r="G7330" s="17"/>
      <c r="I7330" s="12">
        <f>VLOOKUP(C7330, products!$A$1:$C$8, 3, FALSE)</f>
        <v>1096</v>
      </c>
      <c r="J7330" s="12" t="str">
        <f>VLOOKUP(B7330,sales_teams!A:C,3)</f>
        <v>West</v>
      </c>
      <c r="K7330" s="12" t="str">
        <f>VLOOKUP(B7330,sales_teams!A:C,2)</f>
        <v>Summer Sewald</v>
      </c>
      <c r="L7330" s="12" t="str">
        <f>VLOOKUP(D7330,accounts!A:G,6)</f>
        <v>United States</v>
      </c>
      <c r="M7330" s="12" t="str">
        <f>VLOOKUP(D7330,accounts!A:B,2)</f>
        <v>technolgy</v>
      </c>
      <c r="P7330" s="12">
        <f>VLOOKUP(D7330,accounts!A:G,4)</f>
        <v>1712.68</v>
      </c>
    </row>
    <row r="7331">
      <c r="A7331" s="14" t="s">
        <v>7510</v>
      </c>
      <c r="B7331" s="14" t="s">
        <v>50</v>
      </c>
      <c r="C7331" s="14" t="s">
        <v>18</v>
      </c>
      <c r="D7331" s="14" t="s">
        <v>77</v>
      </c>
      <c r="E7331" s="14" t="s">
        <v>27</v>
      </c>
      <c r="F7331" s="17"/>
      <c r="G7331" s="17"/>
      <c r="I7331" s="12">
        <f>VLOOKUP(C7331, products!$A$1:$C$8, 3, FALSE)</f>
        <v>1096</v>
      </c>
      <c r="J7331" s="12" t="str">
        <f>VLOOKUP(B7331,sales_teams!A:C,3)</f>
        <v>West</v>
      </c>
      <c r="K7331" s="12" t="str">
        <f>VLOOKUP(B7331,sales_teams!A:C,2)</f>
        <v>Summer Sewald</v>
      </c>
      <c r="L7331" s="12" t="str">
        <f>VLOOKUP(D7331,accounts!A:G,6)</f>
        <v>United States</v>
      </c>
      <c r="M7331" s="12" t="str">
        <f>VLOOKUP(D7331,accounts!A:B,2)</f>
        <v>retail</v>
      </c>
      <c r="P7331" s="12">
        <f>VLOOKUP(D7331,accounts!A:G,4)</f>
        <v>1419.98</v>
      </c>
    </row>
    <row r="7332">
      <c r="A7332" s="14" t="s">
        <v>7511</v>
      </c>
      <c r="B7332" s="14" t="s">
        <v>50</v>
      </c>
      <c r="C7332" s="14" t="s">
        <v>18</v>
      </c>
      <c r="D7332" s="14" t="s">
        <v>129</v>
      </c>
      <c r="E7332" s="14" t="s">
        <v>27</v>
      </c>
      <c r="F7332" s="17"/>
      <c r="G7332" s="17"/>
      <c r="I7332" s="12">
        <f>VLOOKUP(C7332, products!$A$1:$C$8, 3, FALSE)</f>
        <v>1096</v>
      </c>
      <c r="J7332" s="12" t="str">
        <f>VLOOKUP(B7332,sales_teams!A:C,3)</f>
        <v>West</v>
      </c>
      <c r="K7332" s="12" t="str">
        <f>VLOOKUP(B7332,sales_teams!A:C,2)</f>
        <v>Summer Sewald</v>
      </c>
      <c r="L7332" s="12" t="str">
        <f>VLOOKUP(D7332,accounts!A:G,6)</f>
        <v>United States</v>
      </c>
      <c r="M7332" s="12" t="str">
        <f>VLOOKUP(D7332,accounts!A:B,2)</f>
        <v>medical</v>
      </c>
      <c r="P7332" s="12">
        <f>VLOOKUP(D7332,accounts!A:G,4)</f>
        <v>2818.38</v>
      </c>
    </row>
    <row r="7333">
      <c r="A7333" s="14" t="s">
        <v>7512</v>
      </c>
      <c r="B7333" s="14" t="s">
        <v>50</v>
      </c>
      <c r="C7333" s="14" t="s">
        <v>18</v>
      </c>
      <c r="D7333" s="14" t="s">
        <v>126</v>
      </c>
      <c r="E7333" s="14" t="s">
        <v>27</v>
      </c>
      <c r="F7333" s="17"/>
      <c r="G7333" s="17"/>
      <c r="I7333" s="12">
        <f>VLOOKUP(C7333, products!$A$1:$C$8, 3, FALSE)</f>
        <v>1096</v>
      </c>
      <c r="J7333" s="12" t="str">
        <f>VLOOKUP(B7333,sales_teams!A:C,3)</f>
        <v>West</v>
      </c>
      <c r="K7333" s="12" t="str">
        <f>VLOOKUP(B7333,sales_teams!A:C,2)</f>
        <v>Summer Sewald</v>
      </c>
      <c r="L7333" s="12" t="str">
        <f>VLOOKUP(D7333,accounts!A:G,6)</f>
        <v>United States</v>
      </c>
      <c r="M7333" s="12" t="str">
        <f>VLOOKUP(D7333,accounts!A:B,2)</f>
        <v>retail</v>
      </c>
      <c r="P7333" s="12">
        <f>VLOOKUP(D7333,accounts!A:G,4)</f>
        <v>332.43</v>
      </c>
    </row>
    <row r="7334">
      <c r="A7334" s="14" t="s">
        <v>7513</v>
      </c>
      <c r="B7334" s="14" t="s">
        <v>50</v>
      </c>
      <c r="C7334" s="14" t="s">
        <v>18</v>
      </c>
      <c r="D7334" s="14" t="s">
        <v>134</v>
      </c>
      <c r="E7334" s="14" t="s">
        <v>27</v>
      </c>
      <c r="F7334" s="17"/>
      <c r="G7334" s="17"/>
      <c r="I7334" s="12">
        <f>VLOOKUP(C7334, products!$A$1:$C$8, 3, FALSE)</f>
        <v>1096</v>
      </c>
      <c r="J7334" s="12" t="str">
        <f>VLOOKUP(B7334,sales_teams!A:C,3)</f>
        <v>West</v>
      </c>
      <c r="K7334" s="12" t="str">
        <f>VLOOKUP(B7334,sales_teams!A:C,2)</f>
        <v>Summer Sewald</v>
      </c>
      <c r="L7334" s="12" t="str">
        <f>VLOOKUP(D7334,accounts!A:G,6)</f>
        <v>United States</v>
      </c>
      <c r="M7334" s="12" t="str">
        <f>VLOOKUP(D7334,accounts!A:B,2)</f>
        <v>medical</v>
      </c>
      <c r="P7334" s="12">
        <f>VLOOKUP(D7334,accounts!A:G,4)</f>
        <v>441.08</v>
      </c>
    </row>
    <row r="7335">
      <c r="A7335" s="14" t="s">
        <v>7514</v>
      </c>
      <c r="B7335" s="14" t="s">
        <v>50</v>
      </c>
      <c r="C7335" s="14" t="s">
        <v>17</v>
      </c>
      <c r="D7335" s="14" t="s">
        <v>146</v>
      </c>
      <c r="E7335" s="14" t="s">
        <v>27</v>
      </c>
      <c r="F7335" s="17"/>
      <c r="G7335" s="17"/>
      <c r="I7335" s="12">
        <f>VLOOKUP(C7335, products!$A$1:$C$8, 3, FALSE)</f>
        <v>4821</v>
      </c>
      <c r="J7335" s="12" t="str">
        <f>VLOOKUP(B7335,sales_teams!A:C,3)</f>
        <v>West</v>
      </c>
      <c r="K7335" s="12" t="str">
        <f>VLOOKUP(B7335,sales_teams!A:C,2)</f>
        <v>Summer Sewald</v>
      </c>
      <c r="L7335" s="12" t="str">
        <f>VLOOKUP(D7335,accounts!A:G,6)</f>
        <v>United States</v>
      </c>
      <c r="M7335" s="12" t="str">
        <f>VLOOKUP(D7335,accounts!A:B,2)</f>
        <v>marketing</v>
      </c>
      <c r="P7335" s="12">
        <f>VLOOKUP(D7335,accounts!A:G,4)</f>
        <v>1197.44</v>
      </c>
    </row>
    <row r="7336">
      <c r="A7336" s="14" t="s">
        <v>7515</v>
      </c>
      <c r="B7336" s="14" t="s">
        <v>50</v>
      </c>
      <c r="C7336" s="14" t="s">
        <v>17</v>
      </c>
      <c r="D7336" s="14" t="s">
        <v>101</v>
      </c>
      <c r="E7336" s="14" t="s">
        <v>27</v>
      </c>
      <c r="F7336" s="17"/>
      <c r="G7336" s="17"/>
      <c r="I7336" s="12">
        <f>VLOOKUP(C7336, products!$A$1:$C$8, 3, FALSE)</f>
        <v>4821</v>
      </c>
      <c r="J7336" s="12" t="str">
        <f>VLOOKUP(B7336,sales_teams!A:C,3)</f>
        <v>West</v>
      </c>
      <c r="K7336" s="12" t="str">
        <f>VLOOKUP(B7336,sales_teams!A:C,2)</f>
        <v>Summer Sewald</v>
      </c>
      <c r="L7336" s="12" t="str">
        <f>VLOOKUP(D7336,accounts!A:G,6)</f>
        <v>United States</v>
      </c>
      <c r="M7336" s="12" t="str">
        <f>VLOOKUP(D7336,accounts!A:B,2)</f>
        <v>finance</v>
      </c>
      <c r="P7336" s="12">
        <f>VLOOKUP(D7336,accounts!A:G,4)</f>
        <v>1102.43</v>
      </c>
    </row>
    <row r="7337">
      <c r="A7337" s="14" t="s">
        <v>7516</v>
      </c>
      <c r="B7337" s="14" t="s">
        <v>50</v>
      </c>
      <c r="C7337" s="14" t="s">
        <v>17</v>
      </c>
      <c r="D7337" s="14" t="s">
        <v>140</v>
      </c>
      <c r="E7337" s="14" t="s">
        <v>27</v>
      </c>
      <c r="F7337" s="17"/>
      <c r="G7337" s="17"/>
      <c r="I7337" s="12">
        <f>VLOOKUP(C7337, products!$A$1:$C$8, 3, FALSE)</f>
        <v>4821</v>
      </c>
      <c r="J7337" s="12" t="str">
        <f>VLOOKUP(B7337,sales_teams!A:C,3)</f>
        <v>West</v>
      </c>
      <c r="K7337" s="12" t="str">
        <f>VLOOKUP(B7337,sales_teams!A:C,2)</f>
        <v>Summer Sewald</v>
      </c>
      <c r="L7337" s="12" t="str">
        <f>VLOOKUP(D7337,accounts!A:G,6)</f>
        <v>United States</v>
      </c>
      <c r="M7337" s="12" t="str">
        <f>VLOOKUP(D7337,accounts!A:B,2)</f>
        <v>marketing</v>
      </c>
      <c r="P7337" s="12">
        <f>VLOOKUP(D7337,accounts!A:G,4)</f>
        <v>375.43</v>
      </c>
    </row>
    <row r="7338">
      <c r="A7338" s="14" t="s">
        <v>7517</v>
      </c>
      <c r="B7338" s="14" t="s">
        <v>50</v>
      </c>
      <c r="C7338" s="14" t="s">
        <v>17</v>
      </c>
      <c r="D7338" s="14" t="s">
        <v>123</v>
      </c>
      <c r="E7338" s="14" t="s">
        <v>27</v>
      </c>
      <c r="F7338" s="17"/>
      <c r="G7338" s="17"/>
      <c r="I7338" s="12">
        <f>VLOOKUP(C7338, products!$A$1:$C$8, 3, FALSE)</f>
        <v>4821</v>
      </c>
      <c r="J7338" s="12" t="str">
        <f>VLOOKUP(B7338,sales_teams!A:C,3)</f>
        <v>West</v>
      </c>
      <c r="K7338" s="12" t="str">
        <f>VLOOKUP(B7338,sales_teams!A:C,2)</f>
        <v>Summer Sewald</v>
      </c>
      <c r="L7338" s="12" t="str">
        <f>VLOOKUP(D7338,accounts!A:G,6)</f>
        <v>United States</v>
      </c>
      <c r="M7338" s="12" t="str">
        <f>VLOOKUP(D7338,accounts!A:B,2)</f>
        <v>entertainment</v>
      </c>
      <c r="P7338" s="12">
        <f>VLOOKUP(D7338,accounts!A:G,4)</f>
        <v>349.81</v>
      </c>
    </row>
    <row r="7339">
      <c r="A7339" s="14" t="s">
        <v>7518</v>
      </c>
      <c r="B7339" s="14" t="s">
        <v>50</v>
      </c>
      <c r="C7339" s="14" t="s">
        <v>19</v>
      </c>
      <c r="D7339" s="14" t="s">
        <v>132</v>
      </c>
      <c r="E7339" s="14" t="s">
        <v>27</v>
      </c>
      <c r="F7339" s="17"/>
      <c r="G7339" s="17"/>
      <c r="I7339" s="12">
        <f>VLOOKUP(C7339, products!$A$1:$C$8, 3, FALSE)</f>
        <v>55</v>
      </c>
      <c r="J7339" s="12" t="str">
        <f>VLOOKUP(B7339,sales_teams!A:C,3)</f>
        <v>West</v>
      </c>
      <c r="K7339" s="12" t="str">
        <f>VLOOKUP(B7339,sales_teams!A:C,2)</f>
        <v>Summer Sewald</v>
      </c>
      <c r="L7339" s="12" t="str">
        <f>VLOOKUP(D7339,accounts!A:G,6)</f>
        <v>United States</v>
      </c>
      <c r="M7339" s="12" t="str">
        <f>VLOOKUP(D7339,accounts!A:B,2)</f>
        <v>technolgy</v>
      </c>
      <c r="P7339" s="12">
        <f>VLOOKUP(D7339,accounts!A:G,4)</f>
        <v>587.72</v>
      </c>
    </row>
    <row r="7340">
      <c r="A7340" s="14" t="s">
        <v>7519</v>
      </c>
      <c r="B7340" s="14" t="s">
        <v>50</v>
      </c>
      <c r="C7340" s="14" t="s">
        <v>19</v>
      </c>
      <c r="D7340" s="14" t="s">
        <v>105</v>
      </c>
      <c r="E7340" s="14" t="s">
        <v>27</v>
      </c>
      <c r="F7340" s="17"/>
      <c r="G7340" s="17"/>
      <c r="I7340" s="12">
        <f>VLOOKUP(C7340, products!$A$1:$C$8, 3, FALSE)</f>
        <v>55</v>
      </c>
      <c r="J7340" s="12" t="str">
        <f>VLOOKUP(B7340,sales_teams!A:C,3)</f>
        <v>West</v>
      </c>
      <c r="K7340" s="12" t="str">
        <f>VLOOKUP(B7340,sales_teams!A:C,2)</f>
        <v>Summer Sewald</v>
      </c>
      <c r="L7340" s="12" t="str">
        <f>VLOOKUP(D7340,accounts!A:G,6)</f>
        <v>United States</v>
      </c>
      <c r="M7340" s="12" t="str">
        <f>VLOOKUP(D7340,accounts!A:B,2)</f>
        <v>telecommunications</v>
      </c>
      <c r="P7340" s="12">
        <f>VLOOKUP(D7340,accounts!A:G,4)</f>
        <v>1825.82</v>
      </c>
    </row>
    <row r="7341">
      <c r="A7341" s="14" t="s">
        <v>7520</v>
      </c>
      <c r="B7341" s="14" t="s">
        <v>50</v>
      </c>
      <c r="C7341" s="14" t="s">
        <v>19</v>
      </c>
      <c r="D7341" s="14" t="s">
        <v>103</v>
      </c>
      <c r="E7341" s="14" t="s">
        <v>27</v>
      </c>
      <c r="F7341" s="17"/>
      <c r="G7341" s="17"/>
      <c r="I7341" s="12">
        <f>VLOOKUP(C7341, products!$A$1:$C$8, 3, FALSE)</f>
        <v>55</v>
      </c>
      <c r="J7341" s="12" t="str">
        <f>VLOOKUP(B7341,sales_teams!A:C,3)</f>
        <v>West</v>
      </c>
      <c r="K7341" s="12" t="str">
        <f>VLOOKUP(B7341,sales_teams!A:C,2)</f>
        <v>Summer Sewald</v>
      </c>
      <c r="L7341" s="12" t="str">
        <f>VLOOKUP(D7341,accounts!A:G,6)</f>
        <v>Norway</v>
      </c>
      <c r="M7341" s="12" t="str">
        <f>VLOOKUP(D7341,accounts!A:B,2)</f>
        <v>technolgy</v>
      </c>
      <c r="P7341" s="12">
        <f>VLOOKUP(D7341,accounts!A:G,4)</f>
        <v>1223.72</v>
      </c>
    </row>
    <row r="7342">
      <c r="A7342" s="14" t="s">
        <v>7521</v>
      </c>
      <c r="B7342" s="14" t="s">
        <v>50</v>
      </c>
      <c r="C7342" s="14" t="s">
        <v>19</v>
      </c>
      <c r="D7342" s="14" t="s">
        <v>79</v>
      </c>
      <c r="E7342" s="14" t="s">
        <v>27</v>
      </c>
      <c r="F7342" s="17"/>
      <c r="G7342" s="17"/>
      <c r="I7342" s="12">
        <f>VLOOKUP(C7342, products!$A$1:$C$8, 3, FALSE)</f>
        <v>55</v>
      </c>
      <c r="J7342" s="12" t="str">
        <f>VLOOKUP(B7342,sales_teams!A:C,3)</f>
        <v>West</v>
      </c>
      <c r="K7342" s="12" t="str">
        <f>VLOOKUP(B7342,sales_teams!A:C,2)</f>
        <v>Summer Sewald</v>
      </c>
      <c r="L7342" s="12" t="str">
        <f>VLOOKUP(D7342,accounts!A:G,6)</f>
        <v>Panama</v>
      </c>
      <c r="M7342" s="12" t="str">
        <f>VLOOKUP(D7342,accounts!A:B,2)</f>
        <v>technolgy</v>
      </c>
      <c r="P7342" s="12">
        <f>VLOOKUP(D7342,accounts!A:G,4)</f>
        <v>2938.67</v>
      </c>
    </row>
    <row r="7343">
      <c r="A7343" s="14" t="s">
        <v>7522</v>
      </c>
      <c r="B7343" s="14" t="s">
        <v>50</v>
      </c>
      <c r="C7343" s="14" t="s">
        <v>21</v>
      </c>
      <c r="D7343" s="14" t="s">
        <v>114</v>
      </c>
      <c r="E7343" s="14" t="s">
        <v>27</v>
      </c>
      <c r="F7343" s="17"/>
      <c r="G7343" s="17"/>
      <c r="I7343" s="12">
        <f>VLOOKUP(C7343, products!$A$1:$C$8, 3, FALSE)</f>
        <v>3393</v>
      </c>
      <c r="J7343" s="12" t="str">
        <f>VLOOKUP(B7343,sales_teams!A:C,3)</f>
        <v>West</v>
      </c>
      <c r="K7343" s="12" t="str">
        <f>VLOOKUP(B7343,sales_teams!A:C,2)</f>
        <v>Summer Sewald</v>
      </c>
      <c r="L7343" s="12" t="str">
        <f>VLOOKUP(D7343,accounts!A:G,6)</f>
        <v>United States</v>
      </c>
      <c r="M7343" s="12" t="str">
        <f>VLOOKUP(D7343,accounts!A:B,2)</f>
        <v>technolgy</v>
      </c>
      <c r="P7343" s="12">
        <f>VLOOKUP(D7343,accounts!A:G,4)</f>
        <v>1100.04</v>
      </c>
    </row>
    <row r="7344">
      <c r="A7344" s="14" t="s">
        <v>7523</v>
      </c>
      <c r="B7344" s="14" t="s">
        <v>50</v>
      </c>
      <c r="C7344" s="14" t="s">
        <v>21</v>
      </c>
      <c r="D7344" s="14" t="s">
        <v>66</v>
      </c>
      <c r="E7344" s="14" t="s">
        <v>27</v>
      </c>
      <c r="F7344" s="17"/>
      <c r="G7344" s="17"/>
      <c r="I7344" s="12">
        <f>VLOOKUP(C7344, products!$A$1:$C$8, 3, FALSE)</f>
        <v>3393</v>
      </c>
      <c r="J7344" s="12" t="str">
        <f>VLOOKUP(B7344,sales_teams!A:C,3)</f>
        <v>West</v>
      </c>
      <c r="K7344" s="12" t="str">
        <f>VLOOKUP(B7344,sales_teams!A:C,2)</f>
        <v>Summer Sewald</v>
      </c>
      <c r="L7344" s="12" t="str">
        <f>VLOOKUP(D7344,accounts!A:G,6)</f>
        <v>United States</v>
      </c>
      <c r="M7344" s="12" t="str">
        <f>VLOOKUP(D7344,accounts!A:B,2)</f>
        <v>medical</v>
      </c>
      <c r="P7344" s="12">
        <f>VLOOKUP(D7344,accounts!A:G,4)</f>
        <v>4.54</v>
      </c>
    </row>
    <row r="7345">
      <c r="A7345" s="14" t="s">
        <v>7524</v>
      </c>
      <c r="B7345" s="14" t="s">
        <v>50</v>
      </c>
      <c r="C7345" s="14" t="s">
        <v>21</v>
      </c>
      <c r="D7345" s="14" t="s">
        <v>91</v>
      </c>
      <c r="E7345" s="14" t="s">
        <v>27</v>
      </c>
      <c r="F7345" s="17"/>
      <c r="G7345" s="17"/>
      <c r="I7345" s="12">
        <f>VLOOKUP(C7345, products!$A$1:$C$8, 3, FALSE)</f>
        <v>3393</v>
      </c>
      <c r="J7345" s="12" t="str">
        <f>VLOOKUP(B7345,sales_teams!A:C,3)</f>
        <v>West</v>
      </c>
      <c r="K7345" s="12" t="str">
        <f>VLOOKUP(B7345,sales_teams!A:C,2)</f>
        <v>Summer Sewald</v>
      </c>
      <c r="L7345" s="12" t="str">
        <f>VLOOKUP(D7345,accounts!A:G,6)</f>
        <v>United States</v>
      </c>
      <c r="M7345" s="12" t="str">
        <f>VLOOKUP(D7345,accounts!A:B,2)</f>
        <v>employment</v>
      </c>
      <c r="P7345" s="12">
        <f>VLOOKUP(D7345,accounts!A:G,4)</f>
        <v>2059.9</v>
      </c>
    </row>
    <row r="7346">
      <c r="A7346" s="14" t="s">
        <v>7525</v>
      </c>
      <c r="B7346" s="14" t="s">
        <v>50</v>
      </c>
      <c r="C7346" s="14" t="s">
        <v>21</v>
      </c>
      <c r="D7346" s="14" t="s">
        <v>139</v>
      </c>
      <c r="E7346" s="14" t="s">
        <v>27</v>
      </c>
      <c r="F7346" s="17"/>
      <c r="G7346" s="17"/>
      <c r="I7346" s="12">
        <f>VLOOKUP(C7346, products!$A$1:$C$8, 3, FALSE)</f>
        <v>3393</v>
      </c>
      <c r="J7346" s="12" t="str">
        <f>VLOOKUP(B7346,sales_teams!A:C,3)</f>
        <v>West</v>
      </c>
      <c r="K7346" s="12" t="str">
        <f>VLOOKUP(B7346,sales_teams!A:C,2)</f>
        <v>Summer Sewald</v>
      </c>
      <c r="L7346" s="12" t="str">
        <f>VLOOKUP(D7346,accounts!A:G,6)</f>
        <v>United States</v>
      </c>
      <c r="M7346" s="12" t="str">
        <f>VLOOKUP(D7346,accounts!A:B,2)</f>
        <v>technolgy</v>
      </c>
      <c r="P7346" s="12">
        <f>VLOOKUP(D7346,accounts!A:G,4)</f>
        <v>527.11</v>
      </c>
    </row>
    <row r="7347">
      <c r="A7347" s="14" t="s">
        <v>7526</v>
      </c>
      <c r="B7347" s="14" t="s">
        <v>52</v>
      </c>
      <c r="C7347" s="14" t="s">
        <v>22</v>
      </c>
      <c r="D7347" s="14" t="s">
        <v>123</v>
      </c>
      <c r="E7347" s="14" t="s">
        <v>27</v>
      </c>
      <c r="F7347" s="17"/>
      <c r="G7347" s="17"/>
      <c r="I7347" s="12">
        <f>VLOOKUP(C7347, products!$A$1:$C$8, 3, FALSE)</f>
        <v>550</v>
      </c>
      <c r="J7347" s="12" t="str">
        <f>VLOOKUP(B7347,sales_teams!A:C,3)</f>
        <v>West</v>
      </c>
      <c r="K7347" s="12" t="str">
        <f>VLOOKUP(B7347,sales_teams!A:C,2)</f>
        <v>Summer Sewald</v>
      </c>
      <c r="L7347" s="12" t="str">
        <f>VLOOKUP(D7347,accounts!A:G,6)</f>
        <v>United States</v>
      </c>
      <c r="M7347" s="12" t="str">
        <f>VLOOKUP(D7347,accounts!A:B,2)</f>
        <v>entertainment</v>
      </c>
      <c r="P7347" s="12">
        <f>VLOOKUP(D7347,accounts!A:G,4)</f>
        <v>349.81</v>
      </c>
    </row>
    <row r="7348">
      <c r="A7348" s="14" t="s">
        <v>7527</v>
      </c>
      <c r="B7348" s="14" t="s">
        <v>52</v>
      </c>
      <c r="C7348" s="14" t="s">
        <v>22</v>
      </c>
      <c r="D7348" s="14" t="s">
        <v>82</v>
      </c>
      <c r="E7348" s="14" t="s">
        <v>27</v>
      </c>
      <c r="F7348" s="17"/>
      <c r="G7348" s="17"/>
      <c r="I7348" s="12">
        <f>VLOOKUP(C7348, products!$A$1:$C$8, 3, FALSE)</f>
        <v>550</v>
      </c>
      <c r="J7348" s="12" t="str">
        <f>VLOOKUP(B7348,sales_teams!A:C,3)</f>
        <v>West</v>
      </c>
      <c r="K7348" s="12" t="str">
        <f>VLOOKUP(B7348,sales_teams!A:C,2)</f>
        <v>Summer Sewald</v>
      </c>
      <c r="L7348" s="12" t="str">
        <f>VLOOKUP(D7348,accounts!A:G,6)</f>
        <v>United States</v>
      </c>
      <c r="M7348" s="12" t="str">
        <f>VLOOKUP(D7348,accounts!A:B,2)</f>
        <v>finance</v>
      </c>
      <c r="P7348" s="12">
        <f>VLOOKUP(D7348,accounts!A:G,4)</f>
        <v>1698.2</v>
      </c>
    </row>
    <row r="7349">
      <c r="A7349" s="14" t="s">
        <v>7528</v>
      </c>
      <c r="B7349" s="14" t="s">
        <v>52</v>
      </c>
      <c r="C7349" s="14" t="s">
        <v>22</v>
      </c>
      <c r="D7349" s="14" t="s">
        <v>125</v>
      </c>
      <c r="E7349" s="14" t="s">
        <v>27</v>
      </c>
      <c r="F7349" s="17"/>
      <c r="G7349" s="17"/>
      <c r="I7349" s="12">
        <f>VLOOKUP(C7349, products!$A$1:$C$8, 3, FALSE)</f>
        <v>550</v>
      </c>
      <c r="J7349" s="12" t="str">
        <f>VLOOKUP(B7349,sales_teams!A:C,3)</f>
        <v>West</v>
      </c>
      <c r="K7349" s="12" t="str">
        <f>VLOOKUP(B7349,sales_teams!A:C,2)</f>
        <v>Summer Sewald</v>
      </c>
      <c r="L7349" s="12" t="str">
        <f>VLOOKUP(D7349,accounts!A:G,6)</f>
        <v>China</v>
      </c>
      <c r="M7349" s="12" t="str">
        <f>VLOOKUP(D7349,accounts!A:B,2)</f>
        <v>technolgy</v>
      </c>
      <c r="P7349" s="12">
        <f>VLOOKUP(D7349,accounts!A:G,4)</f>
        <v>40.79</v>
      </c>
    </row>
    <row r="7350">
      <c r="A7350" s="14" t="s">
        <v>7529</v>
      </c>
      <c r="B7350" s="14" t="s">
        <v>52</v>
      </c>
      <c r="C7350" s="14" t="s">
        <v>19</v>
      </c>
      <c r="D7350" s="14" t="s">
        <v>138</v>
      </c>
      <c r="E7350" s="14" t="s">
        <v>27</v>
      </c>
      <c r="F7350" s="17"/>
      <c r="G7350" s="17"/>
      <c r="I7350" s="12">
        <f>VLOOKUP(C7350, products!$A$1:$C$8, 3, FALSE)</f>
        <v>55</v>
      </c>
      <c r="J7350" s="12" t="str">
        <f>VLOOKUP(B7350,sales_teams!A:C,3)</f>
        <v>West</v>
      </c>
      <c r="K7350" s="12" t="str">
        <f>VLOOKUP(B7350,sales_teams!A:C,2)</f>
        <v>Summer Sewald</v>
      </c>
      <c r="L7350" s="12" t="str">
        <f>VLOOKUP(D7350,accounts!A:G,6)</f>
        <v>United States</v>
      </c>
      <c r="M7350" s="12" t="str">
        <f>VLOOKUP(D7350,accounts!A:B,2)</f>
        <v>retail</v>
      </c>
      <c r="P7350" s="12">
        <f>VLOOKUP(D7350,accounts!A:G,4)</f>
        <v>2261.05</v>
      </c>
    </row>
    <row r="7351">
      <c r="A7351" s="14" t="s">
        <v>7530</v>
      </c>
      <c r="B7351" s="14" t="s">
        <v>52</v>
      </c>
      <c r="C7351" s="14" t="s">
        <v>21</v>
      </c>
      <c r="D7351" s="14" t="s">
        <v>135</v>
      </c>
      <c r="E7351" s="14" t="s">
        <v>27</v>
      </c>
      <c r="F7351" s="17"/>
      <c r="G7351" s="17"/>
      <c r="I7351" s="12">
        <f>VLOOKUP(C7351, products!$A$1:$C$8, 3, FALSE)</f>
        <v>3393</v>
      </c>
      <c r="J7351" s="12" t="str">
        <f>VLOOKUP(B7351,sales_teams!A:C,3)</f>
        <v>West</v>
      </c>
      <c r="K7351" s="12" t="str">
        <f>VLOOKUP(B7351,sales_teams!A:C,2)</f>
        <v>Summer Sewald</v>
      </c>
      <c r="L7351" s="12" t="str">
        <f>VLOOKUP(D7351,accounts!A:G,6)</f>
        <v>United States</v>
      </c>
      <c r="M7351" s="12" t="str">
        <f>VLOOKUP(D7351,accounts!A:B,2)</f>
        <v>software</v>
      </c>
      <c r="P7351" s="12">
        <f>VLOOKUP(D7351,accounts!A:G,4)</f>
        <v>98.79</v>
      </c>
    </row>
    <row r="7352">
      <c r="A7352" s="14" t="s">
        <v>7531</v>
      </c>
      <c r="B7352" s="14" t="s">
        <v>52</v>
      </c>
      <c r="C7352" s="14" t="s">
        <v>21</v>
      </c>
      <c r="D7352" s="14" t="s">
        <v>80</v>
      </c>
      <c r="E7352" s="14" t="s">
        <v>27</v>
      </c>
      <c r="F7352" s="17"/>
      <c r="G7352" s="17"/>
      <c r="I7352" s="12">
        <f>VLOOKUP(C7352, products!$A$1:$C$8, 3, FALSE)</f>
        <v>3393</v>
      </c>
      <c r="J7352" s="12" t="str">
        <f>VLOOKUP(B7352,sales_teams!A:C,3)</f>
        <v>West</v>
      </c>
      <c r="K7352" s="12" t="str">
        <f>VLOOKUP(B7352,sales_teams!A:C,2)</f>
        <v>Summer Sewald</v>
      </c>
      <c r="L7352" s="12" t="str">
        <f>VLOOKUP(D7352,accounts!A:G,6)</f>
        <v>United States</v>
      </c>
      <c r="M7352" s="12" t="str">
        <f>VLOOKUP(D7352,accounts!A:B,2)</f>
        <v>technolgy</v>
      </c>
      <c r="P7352" s="12">
        <f>VLOOKUP(D7352,accounts!A:G,4)</f>
        <v>1712.68</v>
      </c>
    </row>
    <row r="7353">
      <c r="A7353" s="14" t="s">
        <v>7532</v>
      </c>
      <c r="B7353" s="14" t="s">
        <v>52</v>
      </c>
      <c r="C7353" s="14" t="s">
        <v>21</v>
      </c>
      <c r="D7353" s="14" t="s">
        <v>92</v>
      </c>
      <c r="E7353" s="14" t="s">
        <v>27</v>
      </c>
      <c r="F7353" s="17"/>
      <c r="G7353" s="17"/>
      <c r="I7353" s="12">
        <f>VLOOKUP(C7353, products!$A$1:$C$8, 3, FALSE)</f>
        <v>3393</v>
      </c>
      <c r="J7353" s="12" t="str">
        <f>VLOOKUP(B7353,sales_teams!A:C,3)</f>
        <v>West</v>
      </c>
      <c r="K7353" s="12" t="str">
        <f>VLOOKUP(B7353,sales_teams!A:C,2)</f>
        <v>Summer Sewald</v>
      </c>
      <c r="L7353" s="12" t="str">
        <f>VLOOKUP(D7353,accounts!A:G,6)</f>
        <v>United States</v>
      </c>
      <c r="M7353" s="12" t="str">
        <f>VLOOKUP(D7353,accounts!A:B,2)</f>
        <v>finance</v>
      </c>
      <c r="P7353" s="12">
        <f>VLOOKUP(D7353,accounts!A:G,4)</f>
        <v>2819.5</v>
      </c>
    </row>
    <row r="7354">
      <c r="A7354" s="14" t="s">
        <v>7533</v>
      </c>
      <c r="B7354" s="14" t="s">
        <v>53</v>
      </c>
      <c r="C7354" s="14" t="s">
        <v>22</v>
      </c>
      <c r="D7354" s="14" t="s">
        <v>111</v>
      </c>
      <c r="E7354" s="14" t="s">
        <v>27</v>
      </c>
      <c r="F7354" s="17"/>
      <c r="G7354" s="17"/>
      <c r="I7354" s="12">
        <f>VLOOKUP(C7354, products!$A$1:$C$8, 3, FALSE)</f>
        <v>550</v>
      </c>
      <c r="J7354" s="12" t="str">
        <f>VLOOKUP(B7354,sales_teams!A:C,3)</f>
        <v>West</v>
      </c>
      <c r="K7354" s="12" t="str">
        <f>VLOOKUP(B7354,sales_teams!A:C,2)</f>
        <v>Summer Sewald</v>
      </c>
      <c r="L7354" s="12" t="str">
        <f>VLOOKUP(D7354,accounts!A:G,6)</f>
        <v>United States</v>
      </c>
      <c r="M7354" s="12" t="str">
        <f>VLOOKUP(D7354,accounts!A:B,2)</f>
        <v>retail</v>
      </c>
      <c r="P7354" s="12">
        <f>VLOOKUP(D7354,accounts!A:G,4)</f>
        <v>223.8</v>
      </c>
    </row>
    <row r="7355">
      <c r="A7355" s="14" t="s">
        <v>7534</v>
      </c>
      <c r="B7355" s="14" t="s">
        <v>53</v>
      </c>
      <c r="C7355" s="14" t="s">
        <v>22</v>
      </c>
      <c r="D7355" s="14" t="s">
        <v>77</v>
      </c>
      <c r="E7355" s="14" t="s">
        <v>27</v>
      </c>
      <c r="F7355" s="17"/>
      <c r="G7355" s="17"/>
      <c r="I7355" s="12">
        <f>VLOOKUP(C7355, products!$A$1:$C$8, 3, FALSE)</f>
        <v>550</v>
      </c>
      <c r="J7355" s="12" t="str">
        <f>VLOOKUP(B7355,sales_teams!A:C,3)</f>
        <v>West</v>
      </c>
      <c r="K7355" s="12" t="str">
        <f>VLOOKUP(B7355,sales_teams!A:C,2)</f>
        <v>Summer Sewald</v>
      </c>
      <c r="L7355" s="12" t="str">
        <f>VLOOKUP(D7355,accounts!A:G,6)</f>
        <v>United States</v>
      </c>
      <c r="M7355" s="12" t="str">
        <f>VLOOKUP(D7355,accounts!A:B,2)</f>
        <v>retail</v>
      </c>
      <c r="P7355" s="12">
        <f>VLOOKUP(D7355,accounts!A:G,4)</f>
        <v>1419.98</v>
      </c>
    </row>
    <row r="7356">
      <c r="A7356" s="14" t="s">
        <v>7535</v>
      </c>
      <c r="B7356" s="14" t="s">
        <v>53</v>
      </c>
      <c r="C7356" s="14" t="s">
        <v>18</v>
      </c>
      <c r="D7356" s="14" t="s">
        <v>143</v>
      </c>
      <c r="E7356" s="14" t="s">
        <v>27</v>
      </c>
      <c r="F7356" s="17"/>
      <c r="G7356" s="17"/>
      <c r="I7356" s="12">
        <f>VLOOKUP(C7356, products!$A$1:$C$8, 3, FALSE)</f>
        <v>1096</v>
      </c>
      <c r="J7356" s="12" t="str">
        <f>VLOOKUP(B7356,sales_teams!A:C,3)</f>
        <v>West</v>
      </c>
      <c r="K7356" s="12" t="str">
        <f>VLOOKUP(B7356,sales_teams!A:C,2)</f>
        <v>Summer Sewald</v>
      </c>
      <c r="L7356" s="12" t="str">
        <f>VLOOKUP(D7356,accounts!A:G,6)</f>
        <v>Brazil</v>
      </c>
      <c r="M7356" s="12" t="str">
        <f>VLOOKUP(D7356,accounts!A:B,2)</f>
        <v>services</v>
      </c>
      <c r="P7356" s="12">
        <f>VLOOKUP(D7356,accounts!A:G,4)</f>
        <v>405.59</v>
      </c>
    </row>
    <row r="7357">
      <c r="A7357" s="14" t="s">
        <v>7536</v>
      </c>
      <c r="B7357" s="14" t="s">
        <v>53</v>
      </c>
      <c r="C7357" s="14" t="s">
        <v>18</v>
      </c>
      <c r="D7357" s="14" t="s">
        <v>100</v>
      </c>
      <c r="E7357" s="14" t="s">
        <v>27</v>
      </c>
      <c r="F7357" s="17"/>
      <c r="G7357" s="17"/>
      <c r="I7357" s="12">
        <f>VLOOKUP(C7357, products!$A$1:$C$8, 3, FALSE)</f>
        <v>1096</v>
      </c>
      <c r="J7357" s="12" t="str">
        <f>VLOOKUP(B7357,sales_teams!A:C,3)</f>
        <v>West</v>
      </c>
      <c r="K7357" s="12" t="str">
        <f>VLOOKUP(B7357,sales_teams!A:C,2)</f>
        <v>Summer Sewald</v>
      </c>
      <c r="L7357" s="12" t="str">
        <f>VLOOKUP(D7357,accounts!A:G,6)</f>
        <v>Belgium</v>
      </c>
      <c r="M7357" s="12" t="str">
        <f>VLOOKUP(D7357,accounts!A:B,2)</f>
        <v>retail</v>
      </c>
      <c r="P7357" s="12">
        <f>VLOOKUP(D7357,accounts!A:G,4)</f>
        <v>1376.8</v>
      </c>
    </row>
    <row r="7358">
      <c r="A7358" s="14" t="s">
        <v>7537</v>
      </c>
      <c r="B7358" s="14" t="s">
        <v>53</v>
      </c>
      <c r="C7358" s="14" t="s">
        <v>18</v>
      </c>
      <c r="D7358" s="14" t="s">
        <v>136</v>
      </c>
      <c r="E7358" s="14" t="s">
        <v>27</v>
      </c>
      <c r="F7358" s="17"/>
      <c r="G7358" s="17"/>
      <c r="I7358" s="12">
        <f>VLOOKUP(C7358, products!$A$1:$C$8, 3, FALSE)</f>
        <v>1096</v>
      </c>
      <c r="J7358" s="12" t="str">
        <f>VLOOKUP(B7358,sales_teams!A:C,3)</f>
        <v>West</v>
      </c>
      <c r="K7358" s="12" t="str">
        <f>VLOOKUP(B7358,sales_teams!A:C,2)</f>
        <v>Summer Sewald</v>
      </c>
      <c r="L7358" s="12" t="str">
        <f>VLOOKUP(D7358,accounts!A:G,6)</f>
        <v>United States</v>
      </c>
      <c r="M7358" s="12" t="str">
        <f>VLOOKUP(D7358,accounts!A:B,2)</f>
        <v>entertainment</v>
      </c>
      <c r="P7358" s="12">
        <f>VLOOKUP(D7358,accounts!A:G,4)</f>
        <v>324.19</v>
      </c>
    </row>
    <row r="7359">
      <c r="A7359" s="14" t="s">
        <v>7538</v>
      </c>
      <c r="B7359" s="14" t="s">
        <v>53</v>
      </c>
      <c r="C7359" s="14" t="s">
        <v>20</v>
      </c>
      <c r="D7359" s="14" t="s">
        <v>65</v>
      </c>
      <c r="E7359" s="14" t="s">
        <v>27</v>
      </c>
      <c r="F7359" s="17"/>
      <c r="G7359" s="17"/>
      <c r="I7359" s="12">
        <f>VLOOKUP(C7359, products!$A$1:$C$8, 3, FALSE)</f>
        <v>5482</v>
      </c>
      <c r="J7359" s="12" t="str">
        <f>VLOOKUP(B7359,sales_teams!A:C,3)</f>
        <v>West</v>
      </c>
      <c r="K7359" s="12" t="str">
        <f>VLOOKUP(B7359,sales_teams!A:C,2)</f>
        <v>Summer Sewald</v>
      </c>
      <c r="L7359" s="12" t="str">
        <f>VLOOKUP(D7359,accounts!A:G,6)</f>
        <v>United States</v>
      </c>
      <c r="M7359" s="12" t="str">
        <f>VLOOKUP(D7359,accounts!A:B,2)</f>
        <v>technolgy</v>
      </c>
      <c r="P7359" s="12">
        <f>VLOOKUP(D7359,accounts!A:G,4)</f>
        <v>7708.38</v>
      </c>
    </row>
    <row r="7360">
      <c r="A7360" s="14" t="s">
        <v>7539</v>
      </c>
      <c r="B7360" s="14" t="s">
        <v>53</v>
      </c>
      <c r="C7360" s="14" t="s">
        <v>20</v>
      </c>
      <c r="D7360" s="14" t="s">
        <v>125</v>
      </c>
      <c r="E7360" s="14" t="s">
        <v>27</v>
      </c>
      <c r="F7360" s="17"/>
      <c r="G7360" s="17"/>
      <c r="I7360" s="12">
        <f>VLOOKUP(C7360, products!$A$1:$C$8, 3, FALSE)</f>
        <v>5482</v>
      </c>
      <c r="J7360" s="12" t="str">
        <f>VLOOKUP(B7360,sales_teams!A:C,3)</f>
        <v>West</v>
      </c>
      <c r="K7360" s="12" t="str">
        <f>VLOOKUP(B7360,sales_teams!A:C,2)</f>
        <v>Summer Sewald</v>
      </c>
      <c r="L7360" s="12" t="str">
        <f>VLOOKUP(D7360,accounts!A:G,6)</f>
        <v>China</v>
      </c>
      <c r="M7360" s="12" t="str">
        <f>VLOOKUP(D7360,accounts!A:B,2)</f>
        <v>technolgy</v>
      </c>
      <c r="P7360" s="12">
        <f>VLOOKUP(D7360,accounts!A:G,4)</f>
        <v>40.79</v>
      </c>
    </row>
    <row r="7361">
      <c r="A7361" s="14" t="s">
        <v>7540</v>
      </c>
      <c r="B7361" s="14" t="s">
        <v>53</v>
      </c>
      <c r="C7361" s="14" t="s">
        <v>19</v>
      </c>
      <c r="D7361" s="14" t="s">
        <v>68</v>
      </c>
      <c r="E7361" s="14" t="s">
        <v>27</v>
      </c>
      <c r="F7361" s="17"/>
      <c r="G7361" s="17"/>
      <c r="I7361" s="12">
        <f>VLOOKUP(C7361, products!$A$1:$C$8, 3, FALSE)</f>
        <v>55</v>
      </c>
      <c r="J7361" s="12" t="str">
        <f>VLOOKUP(B7361,sales_teams!A:C,3)</f>
        <v>West</v>
      </c>
      <c r="K7361" s="12" t="str">
        <f>VLOOKUP(B7361,sales_teams!A:C,2)</f>
        <v>Summer Sewald</v>
      </c>
      <c r="L7361" s="12" t="str">
        <f>VLOOKUP(D7361,accounts!A:G,6)</f>
        <v>Korea</v>
      </c>
      <c r="M7361" s="12" t="str">
        <f>VLOOKUP(D7361,accounts!A:B,2)</f>
        <v>technolgy</v>
      </c>
      <c r="P7361" s="12">
        <f>VLOOKUP(D7361,accounts!A:G,4)</f>
        <v>8170.38</v>
      </c>
    </row>
    <row r="7362">
      <c r="A7362" s="14" t="s">
        <v>7541</v>
      </c>
      <c r="B7362" s="14" t="s">
        <v>53</v>
      </c>
      <c r="C7362" s="14" t="s">
        <v>19</v>
      </c>
      <c r="D7362" s="14" t="s">
        <v>65</v>
      </c>
      <c r="E7362" s="14" t="s">
        <v>27</v>
      </c>
      <c r="F7362" s="17"/>
      <c r="G7362" s="17"/>
      <c r="I7362" s="12">
        <f>VLOOKUP(C7362, products!$A$1:$C$8, 3, FALSE)</f>
        <v>55</v>
      </c>
      <c r="J7362" s="12" t="str">
        <f>VLOOKUP(B7362,sales_teams!A:C,3)</f>
        <v>West</v>
      </c>
      <c r="K7362" s="12" t="str">
        <f>VLOOKUP(B7362,sales_teams!A:C,2)</f>
        <v>Summer Sewald</v>
      </c>
      <c r="L7362" s="12" t="str">
        <f>VLOOKUP(D7362,accounts!A:G,6)</f>
        <v>United States</v>
      </c>
      <c r="M7362" s="12" t="str">
        <f>VLOOKUP(D7362,accounts!A:B,2)</f>
        <v>technolgy</v>
      </c>
      <c r="P7362" s="12">
        <f>VLOOKUP(D7362,accounts!A:G,4)</f>
        <v>7708.38</v>
      </c>
    </row>
    <row r="7363">
      <c r="A7363" s="14" t="s">
        <v>7542</v>
      </c>
      <c r="B7363" s="14" t="s">
        <v>53</v>
      </c>
      <c r="C7363" s="14" t="s">
        <v>21</v>
      </c>
      <c r="D7363" s="14" t="s">
        <v>105</v>
      </c>
      <c r="E7363" s="14" t="s">
        <v>27</v>
      </c>
      <c r="F7363" s="17"/>
      <c r="G7363" s="17"/>
      <c r="I7363" s="12">
        <f>VLOOKUP(C7363, products!$A$1:$C$8, 3, FALSE)</f>
        <v>3393</v>
      </c>
      <c r="J7363" s="12" t="str">
        <f>VLOOKUP(B7363,sales_teams!A:C,3)</f>
        <v>West</v>
      </c>
      <c r="K7363" s="12" t="str">
        <f>VLOOKUP(B7363,sales_teams!A:C,2)</f>
        <v>Summer Sewald</v>
      </c>
      <c r="L7363" s="12" t="str">
        <f>VLOOKUP(D7363,accounts!A:G,6)</f>
        <v>United States</v>
      </c>
      <c r="M7363" s="12" t="str">
        <f>VLOOKUP(D7363,accounts!A:B,2)</f>
        <v>telecommunications</v>
      </c>
      <c r="P7363" s="12">
        <f>VLOOKUP(D7363,accounts!A:G,4)</f>
        <v>1825.82</v>
      </c>
    </row>
    <row r="7364">
      <c r="A7364" s="14" t="s">
        <v>7543</v>
      </c>
      <c r="B7364" s="14" t="s">
        <v>57</v>
      </c>
      <c r="C7364" s="14" t="s">
        <v>22</v>
      </c>
      <c r="D7364" s="14" t="s">
        <v>83</v>
      </c>
      <c r="E7364" s="14" t="s">
        <v>27</v>
      </c>
      <c r="F7364" s="17"/>
      <c r="G7364" s="17"/>
      <c r="I7364" s="12">
        <f>VLOOKUP(C7364, products!$A$1:$C$8, 3, FALSE)</f>
        <v>550</v>
      </c>
      <c r="J7364" s="12" t="str">
        <f>VLOOKUP(B7364,sales_teams!A:C,3)</f>
        <v>West</v>
      </c>
      <c r="K7364" s="12" t="str">
        <f>VLOOKUP(B7364,sales_teams!A:C,2)</f>
        <v>Summer Sewald</v>
      </c>
      <c r="L7364" s="12" t="str">
        <f>VLOOKUP(D7364,accounts!A:G,6)</f>
        <v>United States</v>
      </c>
      <c r="M7364" s="12" t="str">
        <f>VLOOKUP(D7364,accounts!A:B,2)</f>
        <v>marketing</v>
      </c>
      <c r="P7364" s="12">
        <f>VLOOKUP(D7364,accounts!A:G,4)</f>
        <v>2403.58</v>
      </c>
    </row>
    <row r="7365">
      <c r="A7365" s="14" t="s">
        <v>7544</v>
      </c>
      <c r="B7365" s="14" t="s">
        <v>57</v>
      </c>
      <c r="C7365" s="14" t="s">
        <v>22</v>
      </c>
      <c r="D7365" s="14" t="s">
        <v>97</v>
      </c>
      <c r="E7365" s="14" t="s">
        <v>27</v>
      </c>
      <c r="F7365" s="17"/>
      <c r="G7365" s="17"/>
      <c r="I7365" s="12">
        <f>VLOOKUP(C7365, products!$A$1:$C$8, 3, FALSE)</f>
        <v>550</v>
      </c>
      <c r="J7365" s="12" t="str">
        <f>VLOOKUP(B7365,sales_teams!A:C,3)</f>
        <v>West</v>
      </c>
      <c r="K7365" s="12" t="str">
        <f>VLOOKUP(B7365,sales_teams!A:C,2)</f>
        <v>Summer Sewald</v>
      </c>
      <c r="L7365" s="12" t="str">
        <f>VLOOKUP(D7365,accounts!A:G,6)</f>
        <v>United States</v>
      </c>
      <c r="M7365" s="12" t="str">
        <f>VLOOKUP(D7365,accounts!A:B,2)</f>
        <v>medical</v>
      </c>
      <c r="P7365" s="12">
        <f>VLOOKUP(D7365,accounts!A:G,4)</f>
        <v>1618.89</v>
      </c>
    </row>
    <row r="7366">
      <c r="A7366" s="14" t="s">
        <v>7545</v>
      </c>
      <c r="B7366" s="14" t="s">
        <v>57</v>
      </c>
      <c r="C7366" s="14" t="s">
        <v>22</v>
      </c>
      <c r="D7366" s="14" t="s">
        <v>131</v>
      </c>
      <c r="E7366" s="14" t="s">
        <v>27</v>
      </c>
      <c r="F7366" s="17"/>
      <c r="G7366" s="17"/>
      <c r="I7366" s="12">
        <f>VLOOKUP(C7366, products!$A$1:$C$8, 3, FALSE)</f>
        <v>550</v>
      </c>
      <c r="J7366" s="12" t="str">
        <f>VLOOKUP(B7366,sales_teams!A:C,3)</f>
        <v>West</v>
      </c>
      <c r="K7366" s="12" t="str">
        <f>VLOOKUP(B7366,sales_teams!A:C,2)</f>
        <v>Summer Sewald</v>
      </c>
      <c r="L7366" s="12" t="str">
        <f>VLOOKUP(D7366,accounts!A:G,6)</f>
        <v>United States</v>
      </c>
      <c r="M7366" s="12" t="str">
        <f>VLOOKUP(D7366,accounts!A:B,2)</f>
        <v>marketing</v>
      </c>
      <c r="P7366" s="12">
        <f>VLOOKUP(D7366,accounts!A:G,4)</f>
        <v>45.39</v>
      </c>
    </row>
    <row r="7367">
      <c r="A7367" s="14" t="s">
        <v>7546</v>
      </c>
      <c r="B7367" s="14" t="s">
        <v>57</v>
      </c>
      <c r="C7367" s="14" t="s">
        <v>18</v>
      </c>
      <c r="D7367" s="14" t="s">
        <v>144</v>
      </c>
      <c r="E7367" s="14" t="s">
        <v>27</v>
      </c>
      <c r="F7367" s="17"/>
      <c r="G7367" s="17"/>
      <c r="I7367" s="12">
        <f>VLOOKUP(C7367, products!$A$1:$C$8, 3, FALSE)</f>
        <v>1096</v>
      </c>
      <c r="J7367" s="12" t="str">
        <f>VLOOKUP(B7367,sales_teams!A:C,3)</f>
        <v>West</v>
      </c>
      <c r="K7367" s="12" t="str">
        <f>VLOOKUP(B7367,sales_teams!A:C,2)</f>
        <v>Summer Sewald</v>
      </c>
      <c r="L7367" s="12" t="str">
        <f>VLOOKUP(D7367,accounts!A:G,6)</f>
        <v>Romania</v>
      </c>
      <c r="M7367" s="12" t="str">
        <f>VLOOKUP(D7367,accounts!A:B,2)</f>
        <v>retail</v>
      </c>
      <c r="P7367" s="12">
        <f>VLOOKUP(D7367,accounts!A:G,4)</f>
        <v>167.89</v>
      </c>
    </row>
    <row r="7368">
      <c r="A7368" s="14" t="s">
        <v>7547</v>
      </c>
      <c r="B7368" s="14" t="s">
        <v>57</v>
      </c>
      <c r="C7368" s="14" t="s">
        <v>19</v>
      </c>
      <c r="D7368" s="14" t="s">
        <v>124</v>
      </c>
      <c r="E7368" s="14" t="s">
        <v>27</v>
      </c>
      <c r="F7368" s="17"/>
      <c r="G7368" s="17"/>
      <c r="I7368" s="12">
        <f>VLOOKUP(C7368, products!$A$1:$C$8, 3, FALSE)</f>
        <v>55</v>
      </c>
      <c r="J7368" s="12" t="str">
        <f>VLOOKUP(B7368,sales_teams!A:C,3)</f>
        <v>West</v>
      </c>
      <c r="K7368" s="12" t="str">
        <f>VLOOKUP(B7368,sales_teams!A:C,2)</f>
        <v>Summer Sewald</v>
      </c>
      <c r="L7368" s="12" t="str">
        <f>VLOOKUP(D7368,accounts!A:G,6)</f>
        <v>United States</v>
      </c>
      <c r="M7368" s="12" t="str">
        <f>VLOOKUP(D7368,accounts!A:B,2)</f>
        <v>retail</v>
      </c>
      <c r="P7368" s="12">
        <f>VLOOKUP(D7368,accounts!A:G,4)</f>
        <v>497.11</v>
      </c>
    </row>
    <row r="7369">
      <c r="A7369" s="14" t="s">
        <v>7548</v>
      </c>
      <c r="B7369" s="14" t="s">
        <v>57</v>
      </c>
      <c r="C7369" s="14" t="s">
        <v>19</v>
      </c>
      <c r="D7369" s="14" t="s">
        <v>132</v>
      </c>
      <c r="E7369" s="14" t="s">
        <v>27</v>
      </c>
      <c r="F7369" s="17"/>
      <c r="G7369" s="17"/>
      <c r="I7369" s="12">
        <f>VLOOKUP(C7369, products!$A$1:$C$8, 3, FALSE)</f>
        <v>55</v>
      </c>
      <c r="J7369" s="12" t="str">
        <f>VLOOKUP(B7369,sales_teams!A:C,3)</f>
        <v>West</v>
      </c>
      <c r="K7369" s="12" t="str">
        <f>VLOOKUP(B7369,sales_teams!A:C,2)</f>
        <v>Summer Sewald</v>
      </c>
      <c r="L7369" s="12" t="str">
        <f>VLOOKUP(D7369,accounts!A:G,6)</f>
        <v>United States</v>
      </c>
      <c r="M7369" s="12" t="str">
        <f>VLOOKUP(D7369,accounts!A:B,2)</f>
        <v>technolgy</v>
      </c>
      <c r="P7369" s="12">
        <f>VLOOKUP(D7369,accounts!A:G,4)</f>
        <v>587.72</v>
      </c>
    </row>
    <row r="7370">
      <c r="A7370" s="14" t="s">
        <v>7549</v>
      </c>
      <c r="B7370" s="14" t="s">
        <v>57</v>
      </c>
      <c r="C7370" s="14" t="s">
        <v>19</v>
      </c>
      <c r="D7370" s="14" t="s">
        <v>148</v>
      </c>
      <c r="E7370" s="14" t="s">
        <v>27</v>
      </c>
      <c r="F7370" s="17"/>
      <c r="G7370" s="17"/>
      <c r="I7370" s="12">
        <f>VLOOKUP(C7370, products!$A$1:$C$8, 3, FALSE)</f>
        <v>55</v>
      </c>
      <c r="J7370" s="12" t="str">
        <f>VLOOKUP(B7370,sales_teams!A:C,3)</f>
        <v>West</v>
      </c>
      <c r="K7370" s="12" t="str">
        <f>VLOOKUP(B7370,sales_teams!A:C,2)</f>
        <v>Summer Sewald</v>
      </c>
      <c r="L7370" s="12" t="str">
        <f>VLOOKUP(D7370,accounts!A:G,6)</f>
        <v>United States</v>
      </c>
      <c r="M7370" s="12" t="str">
        <f>VLOOKUP(D7370,accounts!A:B,2)</f>
        <v>finance</v>
      </c>
      <c r="P7370" s="12">
        <f>VLOOKUP(D7370,accounts!A:G,4)</f>
        <v>52.5</v>
      </c>
    </row>
    <row r="7371">
      <c r="A7371" s="14" t="s">
        <v>7550</v>
      </c>
      <c r="B7371" s="14" t="s">
        <v>57</v>
      </c>
      <c r="C7371" s="14" t="s">
        <v>19</v>
      </c>
      <c r="D7371" s="14" t="s">
        <v>69</v>
      </c>
      <c r="E7371" s="14" t="s">
        <v>27</v>
      </c>
      <c r="F7371" s="17"/>
      <c r="G7371" s="17"/>
      <c r="I7371" s="12">
        <f>VLOOKUP(C7371, products!$A$1:$C$8, 3, FALSE)</f>
        <v>55</v>
      </c>
      <c r="J7371" s="12" t="str">
        <f>VLOOKUP(B7371,sales_teams!A:C,3)</f>
        <v>West</v>
      </c>
      <c r="K7371" s="12" t="str">
        <f>VLOOKUP(B7371,sales_teams!A:C,2)</f>
        <v>Summer Sewald</v>
      </c>
      <c r="L7371" s="12" t="str">
        <f>VLOOKUP(D7371,accounts!A:G,6)</f>
        <v>United States</v>
      </c>
      <c r="M7371" s="12" t="str">
        <f>VLOOKUP(D7371,accounts!A:B,2)</f>
        <v>marketing</v>
      </c>
      <c r="P7371" s="12">
        <f>VLOOKUP(D7371,accounts!A:G,4)</f>
        <v>2952.73</v>
      </c>
    </row>
    <row r="7372">
      <c r="A7372" s="14" t="s">
        <v>7551</v>
      </c>
      <c r="B7372" s="14" t="s">
        <v>57</v>
      </c>
      <c r="C7372" s="14" t="s">
        <v>19</v>
      </c>
      <c r="D7372" s="14" t="s">
        <v>140</v>
      </c>
      <c r="E7372" s="14" t="s">
        <v>27</v>
      </c>
      <c r="F7372" s="17"/>
      <c r="G7372" s="17"/>
      <c r="I7372" s="12">
        <f>VLOOKUP(C7372, products!$A$1:$C$8, 3, FALSE)</f>
        <v>55</v>
      </c>
      <c r="J7372" s="12" t="str">
        <f>VLOOKUP(B7372,sales_teams!A:C,3)</f>
        <v>West</v>
      </c>
      <c r="K7372" s="12" t="str">
        <f>VLOOKUP(B7372,sales_teams!A:C,2)</f>
        <v>Summer Sewald</v>
      </c>
      <c r="L7372" s="12" t="str">
        <f>VLOOKUP(D7372,accounts!A:G,6)</f>
        <v>United States</v>
      </c>
      <c r="M7372" s="12" t="str">
        <f>VLOOKUP(D7372,accounts!A:B,2)</f>
        <v>marketing</v>
      </c>
      <c r="P7372" s="12">
        <f>VLOOKUP(D7372,accounts!A:G,4)</f>
        <v>375.43</v>
      </c>
    </row>
    <row r="7373">
      <c r="A7373" s="14" t="s">
        <v>7552</v>
      </c>
      <c r="B7373" s="14" t="s">
        <v>57</v>
      </c>
      <c r="C7373" s="14" t="s">
        <v>19</v>
      </c>
      <c r="D7373" s="14" t="s">
        <v>133</v>
      </c>
      <c r="E7373" s="14" t="s">
        <v>27</v>
      </c>
      <c r="F7373" s="17"/>
      <c r="G7373" s="17"/>
      <c r="I7373" s="12">
        <f>VLOOKUP(C7373, products!$A$1:$C$8, 3, FALSE)</f>
        <v>55</v>
      </c>
      <c r="J7373" s="12" t="str">
        <f>VLOOKUP(B7373,sales_teams!A:C,3)</f>
        <v>West</v>
      </c>
      <c r="K7373" s="12" t="str">
        <f>VLOOKUP(B7373,sales_teams!A:C,2)</f>
        <v>Summer Sewald</v>
      </c>
      <c r="L7373" s="12" t="str">
        <f>VLOOKUP(D7373,accounts!A:G,6)</f>
        <v>United States</v>
      </c>
      <c r="M7373" s="12" t="str">
        <f>VLOOKUP(D7373,accounts!A:B,2)</f>
        <v>finance</v>
      </c>
      <c r="P7373" s="12">
        <f>VLOOKUP(D7373,accounts!A:G,4)</f>
        <v>355.23</v>
      </c>
    </row>
    <row r="7374">
      <c r="A7374" s="14" t="s">
        <v>7553</v>
      </c>
      <c r="B7374" s="14" t="s">
        <v>57</v>
      </c>
      <c r="C7374" s="14" t="s">
        <v>19</v>
      </c>
      <c r="D7374" s="14" t="s">
        <v>107</v>
      </c>
      <c r="E7374" s="14" t="s">
        <v>27</v>
      </c>
      <c r="F7374" s="17"/>
      <c r="G7374" s="17"/>
      <c r="I7374" s="12">
        <f>VLOOKUP(C7374, products!$A$1:$C$8, 3, FALSE)</f>
        <v>55</v>
      </c>
      <c r="J7374" s="12" t="str">
        <f>VLOOKUP(B7374,sales_teams!A:C,3)</f>
        <v>West</v>
      </c>
      <c r="K7374" s="12" t="str">
        <f>VLOOKUP(B7374,sales_teams!A:C,2)</f>
        <v>Summer Sewald</v>
      </c>
      <c r="L7374" s="12" t="str">
        <f>VLOOKUP(D7374,accounts!A:G,6)</f>
        <v>United States</v>
      </c>
      <c r="M7374" s="12" t="str">
        <f>VLOOKUP(D7374,accounts!A:B,2)</f>
        <v>technolgy</v>
      </c>
      <c r="P7374" s="12">
        <f>VLOOKUP(D7374,accounts!A:G,4)</f>
        <v>1008.06</v>
      </c>
    </row>
    <row r="7375">
      <c r="A7375" s="14" t="s">
        <v>7554</v>
      </c>
      <c r="B7375" s="14" t="s">
        <v>57</v>
      </c>
      <c r="C7375" s="14" t="s">
        <v>21</v>
      </c>
      <c r="D7375" s="14" t="s">
        <v>96</v>
      </c>
      <c r="E7375" s="14" t="s">
        <v>27</v>
      </c>
      <c r="F7375" s="17"/>
      <c r="G7375" s="17"/>
      <c r="I7375" s="12">
        <f>VLOOKUP(C7375, products!$A$1:$C$8, 3, FALSE)</f>
        <v>3393</v>
      </c>
      <c r="J7375" s="12" t="str">
        <f>VLOOKUP(B7375,sales_teams!A:C,3)</f>
        <v>West</v>
      </c>
      <c r="K7375" s="12" t="str">
        <f>VLOOKUP(B7375,sales_teams!A:C,2)</f>
        <v>Summer Sewald</v>
      </c>
      <c r="L7375" s="12" t="str">
        <f>VLOOKUP(D7375,accounts!A:G,6)</f>
        <v>Japan</v>
      </c>
      <c r="M7375" s="12" t="str">
        <f>VLOOKUP(D7375,accounts!A:B,2)</f>
        <v>retail</v>
      </c>
      <c r="P7375" s="12">
        <f>VLOOKUP(D7375,accounts!A:G,4)</f>
        <v>5158.71</v>
      </c>
    </row>
    <row r="7376">
      <c r="A7376" s="14" t="s">
        <v>7555</v>
      </c>
      <c r="B7376" s="14" t="s">
        <v>57</v>
      </c>
      <c r="C7376" s="14" t="s">
        <v>21</v>
      </c>
      <c r="D7376" s="14" t="s">
        <v>129</v>
      </c>
      <c r="E7376" s="14" t="s">
        <v>27</v>
      </c>
      <c r="F7376" s="17"/>
      <c r="G7376" s="17"/>
      <c r="I7376" s="12">
        <f>VLOOKUP(C7376, products!$A$1:$C$8, 3, FALSE)</f>
        <v>3393</v>
      </c>
      <c r="J7376" s="12" t="str">
        <f>VLOOKUP(B7376,sales_teams!A:C,3)</f>
        <v>West</v>
      </c>
      <c r="K7376" s="12" t="str">
        <f>VLOOKUP(B7376,sales_teams!A:C,2)</f>
        <v>Summer Sewald</v>
      </c>
      <c r="L7376" s="12" t="str">
        <f>VLOOKUP(D7376,accounts!A:G,6)</f>
        <v>United States</v>
      </c>
      <c r="M7376" s="12" t="str">
        <f>VLOOKUP(D7376,accounts!A:B,2)</f>
        <v>medical</v>
      </c>
      <c r="P7376" s="12">
        <f>VLOOKUP(D7376,accounts!A:G,4)</f>
        <v>2818.38</v>
      </c>
    </row>
  </sheetData>
  <autoFilter ref="$A$1:$Q$7376"/>
  <customSheetViews>
    <customSheetView guid="{34928A26-5927-4D73-A59D-34D232182A8B}" filter="1" showAutoFilter="1">
      <autoFilter ref="$A$1:$N$7376">
        <filterColumn colId="2">
          <filters>
            <filter val="GTK 500"/>
          </filters>
        </filterColumn>
        <filterColumn colId="4">
          <filters>
            <filter val="Lost"/>
            <filter val="Prospecting"/>
          </filters>
        </filterColumn>
      </autoFilter>
    </customSheetView>
    <customSheetView guid="{1469A21A-699C-4409-B1AC-DA6DEB1E6A8E}" filter="1" showAutoFilter="1">
      <autoFilter ref="$A$1:$M$7345"/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16</v>
      </c>
      <c r="B1" s="14" t="s">
        <v>7556</v>
      </c>
      <c r="C1" s="14" t="s">
        <v>7557</v>
      </c>
    </row>
    <row r="2">
      <c r="A2" s="14" t="s">
        <v>22</v>
      </c>
      <c r="B2" s="14" t="s">
        <v>7558</v>
      </c>
      <c r="C2" s="14">
        <v>550.0</v>
      </c>
    </row>
    <row r="3">
      <c r="A3" s="14" t="s">
        <v>17</v>
      </c>
      <c r="B3" s="14" t="s">
        <v>7558</v>
      </c>
      <c r="C3" s="14">
        <v>4821.0</v>
      </c>
    </row>
    <row r="4">
      <c r="A4" s="14" t="s">
        <v>19</v>
      </c>
      <c r="B4" s="14" t="s">
        <v>7559</v>
      </c>
      <c r="C4" s="14">
        <v>55.0</v>
      </c>
    </row>
    <row r="5">
      <c r="A5" s="14" t="s">
        <v>21</v>
      </c>
      <c r="B5" s="14" t="s">
        <v>7559</v>
      </c>
      <c r="C5" s="14">
        <v>3393.0</v>
      </c>
    </row>
    <row r="6">
      <c r="A6" s="14" t="s">
        <v>20</v>
      </c>
      <c r="B6" s="14" t="s">
        <v>7558</v>
      </c>
      <c r="C6" s="14">
        <v>5482.0</v>
      </c>
    </row>
    <row r="7">
      <c r="A7" s="14" t="s">
        <v>18</v>
      </c>
      <c r="B7" s="14" t="s">
        <v>7558</v>
      </c>
      <c r="C7" s="14">
        <v>1096.0</v>
      </c>
    </row>
    <row r="8">
      <c r="A8" s="14" t="s">
        <v>23</v>
      </c>
      <c r="B8" s="14" t="s">
        <v>7560</v>
      </c>
      <c r="C8" s="14">
        <v>26768.0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62</v>
      </c>
      <c r="B1" s="14" t="s">
        <v>7561</v>
      </c>
      <c r="C1" s="14" t="s">
        <v>7562</v>
      </c>
      <c r="D1" s="14" t="s">
        <v>7563</v>
      </c>
      <c r="E1" s="14" t="s">
        <v>7564</v>
      </c>
      <c r="F1" s="14" t="s">
        <v>7565</v>
      </c>
      <c r="G1" s="14" t="s">
        <v>7566</v>
      </c>
    </row>
    <row r="2">
      <c r="A2" s="14" t="s">
        <v>114</v>
      </c>
      <c r="B2" s="14" t="s">
        <v>8</v>
      </c>
      <c r="C2" s="14">
        <v>1996.0</v>
      </c>
      <c r="D2" s="14">
        <v>1100.04</v>
      </c>
      <c r="E2" s="14">
        <v>2822.0</v>
      </c>
      <c r="F2" s="14" t="s">
        <v>164</v>
      </c>
    </row>
    <row r="3">
      <c r="A3" s="14" t="s">
        <v>117</v>
      </c>
      <c r="B3" s="14" t="s">
        <v>12</v>
      </c>
      <c r="C3" s="14">
        <v>1999.0</v>
      </c>
      <c r="D3" s="14">
        <v>251.41</v>
      </c>
      <c r="E3" s="14">
        <v>495.0</v>
      </c>
      <c r="F3" s="14" t="s">
        <v>164</v>
      </c>
    </row>
    <row r="4">
      <c r="A4" s="14" t="s">
        <v>109</v>
      </c>
      <c r="B4" s="14" t="s">
        <v>12</v>
      </c>
      <c r="C4" s="14">
        <v>1986.0</v>
      </c>
      <c r="D4" s="14">
        <v>647.18</v>
      </c>
      <c r="E4" s="14">
        <v>1185.0</v>
      </c>
      <c r="F4" s="14" t="s">
        <v>157</v>
      </c>
    </row>
    <row r="5">
      <c r="A5" s="14" t="s">
        <v>119</v>
      </c>
      <c r="B5" s="14" t="s">
        <v>12</v>
      </c>
      <c r="C5" s="14">
        <v>2012.0</v>
      </c>
      <c r="D5" s="14">
        <v>587.34</v>
      </c>
      <c r="E5" s="14">
        <v>1356.0</v>
      </c>
      <c r="F5" s="14" t="s">
        <v>161</v>
      </c>
    </row>
    <row r="6">
      <c r="A6" s="14" t="s">
        <v>141</v>
      </c>
      <c r="B6" s="14" t="s">
        <v>12</v>
      </c>
      <c r="C6" s="14">
        <v>1991.0</v>
      </c>
      <c r="D6" s="14">
        <v>326.82</v>
      </c>
      <c r="E6" s="14">
        <v>1016.0</v>
      </c>
      <c r="F6" s="14" t="s">
        <v>164</v>
      </c>
    </row>
    <row r="7">
      <c r="A7" s="14" t="s">
        <v>124</v>
      </c>
      <c r="B7" s="14" t="s">
        <v>10</v>
      </c>
      <c r="C7" s="14">
        <v>2009.0</v>
      </c>
      <c r="D7" s="14">
        <v>497.11</v>
      </c>
      <c r="E7" s="14">
        <v>1588.0</v>
      </c>
      <c r="F7" s="14" t="s">
        <v>164</v>
      </c>
    </row>
    <row r="8">
      <c r="A8" s="14" t="s">
        <v>145</v>
      </c>
      <c r="B8" s="14" t="s">
        <v>8</v>
      </c>
      <c r="C8" s="14">
        <v>1993.0</v>
      </c>
      <c r="D8" s="14">
        <v>1242.32</v>
      </c>
      <c r="E8" s="14">
        <v>3027.0</v>
      </c>
      <c r="F8" s="14" t="s">
        <v>164</v>
      </c>
      <c r="G8" s="14" t="s">
        <v>114</v>
      </c>
    </row>
    <row r="9">
      <c r="A9" s="14" t="s">
        <v>122</v>
      </c>
      <c r="B9" s="14" t="s">
        <v>14</v>
      </c>
      <c r="C9" s="14">
        <v>2002.0</v>
      </c>
      <c r="D9" s="14">
        <v>987.39</v>
      </c>
      <c r="E9" s="14">
        <v>2253.0</v>
      </c>
      <c r="F9" s="14" t="s">
        <v>164</v>
      </c>
    </row>
    <row r="10">
      <c r="A10" s="14" t="s">
        <v>98</v>
      </c>
      <c r="B10" s="14" t="s">
        <v>10</v>
      </c>
      <c r="C10" s="14">
        <v>2001.0</v>
      </c>
      <c r="D10" s="14">
        <v>718.62</v>
      </c>
      <c r="E10" s="14">
        <v>2448.0</v>
      </c>
      <c r="F10" s="14" t="s">
        <v>164</v>
      </c>
    </row>
    <row r="11">
      <c r="A11" s="14" t="s">
        <v>67</v>
      </c>
      <c r="B11" s="14" t="s">
        <v>7</v>
      </c>
      <c r="C11" s="14">
        <v>1993.0</v>
      </c>
      <c r="D11" s="14">
        <v>4269.9</v>
      </c>
      <c r="E11" s="14">
        <v>6472.0</v>
      </c>
      <c r="F11" s="14" t="s">
        <v>164</v>
      </c>
      <c r="G11" s="14" t="s">
        <v>120</v>
      </c>
    </row>
    <row r="12">
      <c r="A12" s="14" t="s">
        <v>84</v>
      </c>
      <c r="B12" s="14" t="s">
        <v>14</v>
      </c>
      <c r="C12" s="14">
        <v>1998.0</v>
      </c>
      <c r="D12" s="14">
        <v>2714.9</v>
      </c>
      <c r="E12" s="14">
        <v>2641.0</v>
      </c>
      <c r="F12" s="14" t="s">
        <v>164</v>
      </c>
      <c r="G12" s="14" t="s">
        <v>114</v>
      </c>
    </row>
    <row r="13">
      <c r="A13" s="14" t="s">
        <v>66</v>
      </c>
      <c r="B13" s="14" t="s">
        <v>12</v>
      </c>
      <c r="C13" s="14">
        <v>2017.0</v>
      </c>
      <c r="D13" s="14">
        <v>4.54</v>
      </c>
      <c r="E13" s="14">
        <v>9.0</v>
      </c>
      <c r="F13" s="14" t="s">
        <v>164</v>
      </c>
    </row>
    <row r="14">
      <c r="A14" s="14" t="s">
        <v>95</v>
      </c>
      <c r="B14" s="14" t="s">
        <v>8</v>
      </c>
      <c r="C14" s="14">
        <v>2005.0</v>
      </c>
      <c r="D14" s="14">
        <v>1520.66</v>
      </c>
      <c r="E14" s="14">
        <v>1806.0</v>
      </c>
      <c r="F14" s="14" t="s">
        <v>164</v>
      </c>
    </row>
    <row r="15">
      <c r="A15" s="14" t="s">
        <v>135</v>
      </c>
      <c r="B15" s="14" t="s">
        <v>14</v>
      </c>
      <c r="C15" s="14">
        <v>2013.0</v>
      </c>
      <c r="D15" s="14">
        <v>98.79</v>
      </c>
      <c r="E15" s="14">
        <v>96.0</v>
      </c>
      <c r="F15" s="14" t="s">
        <v>164</v>
      </c>
      <c r="G15" s="14" t="s">
        <v>122</v>
      </c>
    </row>
    <row r="16">
      <c r="A16" s="14" t="s">
        <v>102</v>
      </c>
      <c r="B16" s="14" t="s">
        <v>6</v>
      </c>
      <c r="C16" s="14">
        <v>1995.0</v>
      </c>
      <c r="D16" s="14">
        <v>2173.98</v>
      </c>
      <c r="E16" s="14">
        <v>2928.0</v>
      </c>
      <c r="F16" s="14" t="s">
        <v>164</v>
      </c>
      <c r="G16" s="14" t="s">
        <v>83</v>
      </c>
    </row>
    <row r="17">
      <c r="A17" s="14" t="s">
        <v>115</v>
      </c>
      <c r="B17" s="14" t="s">
        <v>7</v>
      </c>
      <c r="C17" s="14">
        <v>1998.0</v>
      </c>
      <c r="D17" s="14">
        <v>217.87</v>
      </c>
      <c r="E17" s="14">
        <v>551.0</v>
      </c>
      <c r="F17" s="14" t="s">
        <v>164</v>
      </c>
    </row>
    <row r="18">
      <c r="A18" s="14" t="s">
        <v>132</v>
      </c>
      <c r="B18" s="14" t="s">
        <v>8</v>
      </c>
      <c r="C18" s="14">
        <v>2010.0</v>
      </c>
      <c r="D18" s="14">
        <v>587.72</v>
      </c>
      <c r="E18" s="14">
        <v>1501.0</v>
      </c>
      <c r="F18" s="14" t="s">
        <v>164</v>
      </c>
    </row>
    <row r="19">
      <c r="A19" s="14" t="s">
        <v>80</v>
      </c>
      <c r="B19" s="14" t="s">
        <v>8</v>
      </c>
      <c r="C19" s="14">
        <v>1992.0</v>
      </c>
      <c r="D19" s="14">
        <v>1712.68</v>
      </c>
      <c r="E19" s="14">
        <v>3194.0</v>
      </c>
      <c r="F19" s="14" t="s">
        <v>164</v>
      </c>
      <c r="G19" s="14" t="s">
        <v>114</v>
      </c>
    </row>
    <row r="20">
      <c r="A20" s="14" t="s">
        <v>90</v>
      </c>
      <c r="B20" s="14" t="s">
        <v>14</v>
      </c>
      <c r="C20" s="14">
        <v>1982.0</v>
      </c>
      <c r="D20" s="14">
        <v>4618.0</v>
      </c>
      <c r="E20" s="14">
        <v>10083.0</v>
      </c>
      <c r="F20" s="14" t="s">
        <v>164</v>
      </c>
    </row>
    <row r="21">
      <c r="A21" s="14" t="s">
        <v>146</v>
      </c>
      <c r="B21" s="14" t="s">
        <v>6</v>
      </c>
      <c r="C21" s="14">
        <v>1999.0</v>
      </c>
      <c r="D21" s="14">
        <v>1197.44</v>
      </c>
      <c r="E21" s="14">
        <v>2570.0</v>
      </c>
      <c r="F21" s="14" t="s">
        <v>164</v>
      </c>
    </row>
    <row r="22">
      <c r="A22" s="14" t="s">
        <v>93</v>
      </c>
      <c r="B22" s="14" t="s">
        <v>10</v>
      </c>
      <c r="C22" s="14">
        <v>1990.0</v>
      </c>
      <c r="D22" s="14">
        <v>4968.91</v>
      </c>
      <c r="E22" s="14">
        <v>7523.0</v>
      </c>
      <c r="F22" s="14" t="s">
        <v>164</v>
      </c>
    </row>
    <row r="23">
      <c r="A23" s="14" t="s">
        <v>105</v>
      </c>
      <c r="B23" s="14" t="s">
        <v>15</v>
      </c>
      <c r="C23" s="14">
        <v>1995.0</v>
      </c>
      <c r="D23" s="14">
        <v>1825.82</v>
      </c>
      <c r="E23" s="14">
        <v>5595.0</v>
      </c>
      <c r="F23" s="14" t="s">
        <v>164</v>
      </c>
      <c r="G23" s="14" t="s">
        <v>112</v>
      </c>
    </row>
    <row r="24">
      <c r="A24" s="14" t="s">
        <v>101</v>
      </c>
      <c r="B24" s="14" t="s">
        <v>9</v>
      </c>
      <c r="C24" s="14">
        <v>2006.0</v>
      </c>
      <c r="D24" s="14">
        <v>1102.43</v>
      </c>
      <c r="E24" s="14">
        <v>1759.0</v>
      </c>
      <c r="F24" s="14" t="s">
        <v>164</v>
      </c>
    </row>
    <row r="25">
      <c r="A25" s="14" t="s">
        <v>91</v>
      </c>
      <c r="B25" s="14" t="s">
        <v>13</v>
      </c>
      <c r="C25" s="14">
        <v>1988.0</v>
      </c>
      <c r="D25" s="14">
        <v>2059.9</v>
      </c>
      <c r="E25" s="14">
        <v>3644.0</v>
      </c>
      <c r="F25" s="14" t="s">
        <v>164</v>
      </c>
    </row>
    <row r="26">
      <c r="A26" s="14" t="s">
        <v>92</v>
      </c>
      <c r="B26" s="14" t="s">
        <v>9</v>
      </c>
      <c r="C26" s="14">
        <v>1991.0</v>
      </c>
      <c r="D26" s="14">
        <v>2819.5</v>
      </c>
      <c r="E26" s="14">
        <v>7227.0</v>
      </c>
      <c r="F26" s="14" t="s">
        <v>164</v>
      </c>
      <c r="G26" s="14" t="s">
        <v>148</v>
      </c>
    </row>
    <row r="27">
      <c r="A27" s="14" t="s">
        <v>96</v>
      </c>
      <c r="B27" s="14" t="s">
        <v>10</v>
      </c>
      <c r="C27" s="14">
        <v>1995.0</v>
      </c>
      <c r="D27" s="14">
        <v>5158.71</v>
      </c>
      <c r="E27" s="14">
        <v>17479.0</v>
      </c>
      <c r="F27" s="14" t="s">
        <v>155</v>
      </c>
    </row>
    <row r="28">
      <c r="A28" s="14" t="s">
        <v>88</v>
      </c>
      <c r="B28" s="14" t="s">
        <v>10</v>
      </c>
      <c r="C28" s="14">
        <v>1990.0</v>
      </c>
      <c r="D28" s="14">
        <v>2520.83</v>
      </c>
      <c r="E28" s="14">
        <v>3502.0</v>
      </c>
      <c r="F28" s="14" t="s">
        <v>164</v>
      </c>
    </row>
    <row r="29">
      <c r="A29" s="14" t="s">
        <v>104</v>
      </c>
      <c r="B29" s="14" t="s">
        <v>10</v>
      </c>
      <c r="C29" s="14">
        <v>2007.0</v>
      </c>
      <c r="D29" s="14">
        <v>894.33</v>
      </c>
      <c r="E29" s="14">
        <v>1635.0</v>
      </c>
      <c r="F29" s="14" t="s">
        <v>154</v>
      </c>
    </row>
    <row r="30">
      <c r="A30" s="14" t="s">
        <v>103</v>
      </c>
      <c r="B30" s="14" t="s">
        <v>8</v>
      </c>
      <c r="C30" s="14">
        <v>2000.0</v>
      </c>
      <c r="D30" s="14">
        <v>1223.72</v>
      </c>
      <c r="E30" s="14">
        <v>2497.0</v>
      </c>
      <c r="F30" s="14" t="s">
        <v>159</v>
      </c>
    </row>
    <row r="31">
      <c r="A31" s="14" t="s">
        <v>127</v>
      </c>
      <c r="B31" s="14" t="s">
        <v>15</v>
      </c>
      <c r="C31" s="14">
        <v>2007.0</v>
      </c>
      <c r="D31" s="14">
        <v>86.68</v>
      </c>
      <c r="E31" s="14">
        <v>187.0</v>
      </c>
      <c r="F31" s="14" t="s">
        <v>164</v>
      </c>
      <c r="G31" s="14" t="s">
        <v>112</v>
      </c>
    </row>
    <row r="32">
      <c r="A32" s="14" t="s">
        <v>148</v>
      </c>
      <c r="B32" s="14" t="s">
        <v>9</v>
      </c>
      <c r="C32" s="14">
        <v>2008.0</v>
      </c>
      <c r="D32" s="14">
        <v>52.5</v>
      </c>
      <c r="E32" s="14">
        <v>165.0</v>
      </c>
      <c r="F32" s="14" t="s">
        <v>164</v>
      </c>
    </row>
    <row r="33">
      <c r="A33" s="14" t="s">
        <v>69</v>
      </c>
      <c r="B33" s="14" t="s">
        <v>6</v>
      </c>
      <c r="C33" s="14">
        <v>2000.0</v>
      </c>
      <c r="D33" s="14">
        <v>2952.73</v>
      </c>
      <c r="E33" s="14">
        <v>5107.0</v>
      </c>
      <c r="F33" s="14" t="s">
        <v>164</v>
      </c>
    </row>
    <row r="34">
      <c r="A34" s="14" t="s">
        <v>116</v>
      </c>
      <c r="B34" s="14" t="s">
        <v>11</v>
      </c>
      <c r="C34" s="14">
        <v>2003.0</v>
      </c>
      <c r="D34" s="14">
        <v>692.19</v>
      </c>
      <c r="E34" s="14">
        <v>1922.0</v>
      </c>
      <c r="F34" s="14" t="s">
        <v>164</v>
      </c>
    </row>
    <row r="35">
      <c r="A35" s="14" t="s">
        <v>111</v>
      </c>
      <c r="B35" s="14" t="s">
        <v>10</v>
      </c>
      <c r="C35" s="14">
        <v>2003.0</v>
      </c>
      <c r="D35" s="14">
        <v>223.8</v>
      </c>
      <c r="E35" s="14">
        <v>299.0</v>
      </c>
      <c r="F35" s="14" t="s">
        <v>164</v>
      </c>
    </row>
    <row r="36">
      <c r="A36" s="14" t="s">
        <v>99</v>
      </c>
      <c r="B36" s="14" t="s">
        <v>11</v>
      </c>
      <c r="C36" s="14">
        <v>1982.0</v>
      </c>
      <c r="D36" s="14">
        <v>792.46</v>
      </c>
      <c r="E36" s="14">
        <v>1299.0</v>
      </c>
      <c r="F36" s="14" t="s">
        <v>164</v>
      </c>
    </row>
    <row r="37">
      <c r="A37" s="14" t="s">
        <v>68</v>
      </c>
      <c r="B37" s="14" t="s">
        <v>8</v>
      </c>
      <c r="C37" s="14">
        <v>1997.0</v>
      </c>
      <c r="D37" s="14">
        <v>8170.38</v>
      </c>
      <c r="E37" s="14">
        <v>16499.0</v>
      </c>
      <c r="F37" s="14" t="s">
        <v>158</v>
      </c>
    </row>
    <row r="38">
      <c r="A38" s="14" t="s">
        <v>121</v>
      </c>
      <c r="B38" s="14" t="s">
        <v>15</v>
      </c>
      <c r="C38" s="14">
        <v>1994.0</v>
      </c>
      <c r="D38" s="14">
        <v>6395.05</v>
      </c>
      <c r="E38" s="14">
        <v>20275.0</v>
      </c>
      <c r="F38" s="14" t="s">
        <v>164</v>
      </c>
    </row>
    <row r="39">
      <c r="A39" s="14" t="s">
        <v>83</v>
      </c>
      <c r="B39" s="14" t="s">
        <v>6</v>
      </c>
      <c r="C39" s="14">
        <v>1986.0</v>
      </c>
      <c r="D39" s="14">
        <v>2403.58</v>
      </c>
      <c r="E39" s="14">
        <v>8801.0</v>
      </c>
      <c r="F39" s="14" t="s">
        <v>164</v>
      </c>
    </row>
    <row r="40">
      <c r="A40" s="14" t="s">
        <v>73</v>
      </c>
      <c r="B40" s="14" t="s">
        <v>12</v>
      </c>
      <c r="C40" s="14">
        <v>2002.0</v>
      </c>
      <c r="D40" s="14">
        <v>3178.24</v>
      </c>
      <c r="E40" s="14">
        <v>4540.0</v>
      </c>
      <c r="F40" s="14" t="s">
        <v>164</v>
      </c>
    </row>
    <row r="41">
      <c r="A41" s="14" t="s">
        <v>139</v>
      </c>
      <c r="B41" s="14" t="s">
        <v>8</v>
      </c>
      <c r="C41" s="14">
        <v>2011.0</v>
      </c>
      <c r="D41" s="14">
        <v>527.11</v>
      </c>
      <c r="E41" s="14">
        <v>1428.0</v>
      </c>
      <c r="F41" s="14" t="s">
        <v>164</v>
      </c>
      <c r="G41" s="14" t="s">
        <v>114</v>
      </c>
    </row>
    <row r="42">
      <c r="A42" s="14" t="s">
        <v>113</v>
      </c>
      <c r="B42" s="14" t="s">
        <v>10</v>
      </c>
      <c r="C42" s="14">
        <v>1989.0</v>
      </c>
      <c r="D42" s="14">
        <v>1388.67</v>
      </c>
      <c r="E42" s="14">
        <v>3583.0</v>
      </c>
      <c r="F42" s="14" t="s">
        <v>164</v>
      </c>
    </row>
    <row r="43">
      <c r="A43" s="14" t="s">
        <v>64</v>
      </c>
      <c r="B43" s="14" t="s">
        <v>14</v>
      </c>
      <c r="C43" s="14">
        <v>1982.0</v>
      </c>
      <c r="D43" s="14">
        <v>11698.03</v>
      </c>
      <c r="E43" s="14">
        <v>34288.0</v>
      </c>
      <c r="F43" s="14" t="s">
        <v>164</v>
      </c>
    </row>
    <row r="44">
      <c r="A44" s="14" t="s">
        <v>118</v>
      </c>
      <c r="B44" s="14" t="s">
        <v>10</v>
      </c>
      <c r="C44" s="14">
        <v>2004.0</v>
      </c>
      <c r="D44" s="14">
        <v>702.72</v>
      </c>
      <c r="E44" s="14">
        <v>1831.0</v>
      </c>
      <c r="F44" s="14" t="s">
        <v>164</v>
      </c>
    </row>
    <row r="45">
      <c r="A45" s="14" t="s">
        <v>65</v>
      </c>
      <c r="B45" s="14" t="s">
        <v>8</v>
      </c>
      <c r="C45" s="14">
        <v>1980.0</v>
      </c>
      <c r="D45" s="14">
        <v>7708.38</v>
      </c>
      <c r="E45" s="14">
        <v>13756.0</v>
      </c>
      <c r="F45" s="14" t="s">
        <v>164</v>
      </c>
    </row>
    <row r="46">
      <c r="A46" s="14" t="s">
        <v>140</v>
      </c>
      <c r="B46" s="14" t="s">
        <v>6</v>
      </c>
      <c r="C46" s="14">
        <v>1985.0</v>
      </c>
      <c r="D46" s="14">
        <v>375.43</v>
      </c>
      <c r="E46" s="14">
        <v>1190.0</v>
      </c>
      <c r="F46" s="14" t="s">
        <v>164</v>
      </c>
    </row>
    <row r="47">
      <c r="A47" s="14" t="s">
        <v>85</v>
      </c>
      <c r="B47" s="14" t="s">
        <v>12</v>
      </c>
      <c r="C47" s="14">
        <v>1985.0</v>
      </c>
      <c r="D47" s="14">
        <v>2741.37</v>
      </c>
      <c r="E47" s="14">
        <v>9226.0</v>
      </c>
      <c r="F47" s="14" t="s">
        <v>164</v>
      </c>
    </row>
    <row r="48">
      <c r="A48" s="14" t="s">
        <v>97</v>
      </c>
      <c r="B48" s="14" t="s">
        <v>12</v>
      </c>
      <c r="C48" s="14">
        <v>2004.0</v>
      </c>
      <c r="D48" s="14">
        <v>1618.89</v>
      </c>
      <c r="E48" s="14">
        <v>3889.0</v>
      </c>
      <c r="F48" s="14" t="s">
        <v>164</v>
      </c>
    </row>
    <row r="49">
      <c r="A49" s="14" t="s">
        <v>120</v>
      </c>
      <c r="B49" s="14" t="s">
        <v>7</v>
      </c>
      <c r="C49" s="14">
        <v>1989.0</v>
      </c>
      <c r="D49" s="14">
        <v>665.06</v>
      </c>
      <c r="E49" s="14">
        <v>1095.0</v>
      </c>
      <c r="F49" s="14" t="s">
        <v>164</v>
      </c>
    </row>
    <row r="50">
      <c r="A50" s="14" t="s">
        <v>75</v>
      </c>
      <c r="B50" s="14" t="s">
        <v>6</v>
      </c>
      <c r="C50" s="14">
        <v>1984.0</v>
      </c>
      <c r="D50" s="14">
        <v>3027.46</v>
      </c>
      <c r="E50" s="14">
        <v>9516.0</v>
      </c>
      <c r="F50" s="14" t="s">
        <v>156</v>
      </c>
    </row>
    <row r="51">
      <c r="A51" s="14" t="s">
        <v>143</v>
      </c>
      <c r="B51" s="14" t="s">
        <v>11</v>
      </c>
      <c r="C51" s="14">
        <v>1987.0</v>
      </c>
      <c r="D51" s="14">
        <v>405.59</v>
      </c>
      <c r="E51" s="14">
        <v>1179.0</v>
      </c>
      <c r="F51" s="14" t="s">
        <v>151</v>
      </c>
      <c r="G51" s="14" t="s">
        <v>71</v>
      </c>
    </row>
    <row r="52">
      <c r="A52" s="14" t="s">
        <v>130</v>
      </c>
      <c r="B52" s="14" t="s">
        <v>11</v>
      </c>
      <c r="C52" s="14">
        <v>1991.0</v>
      </c>
      <c r="D52" s="14">
        <v>1012.72</v>
      </c>
      <c r="E52" s="14">
        <v>3492.0</v>
      </c>
      <c r="F52" s="14" t="s">
        <v>153</v>
      </c>
    </row>
    <row r="53">
      <c r="A53" s="14" t="s">
        <v>108</v>
      </c>
      <c r="B53" s="14" t="s">
        <v>13</v>
      </c>
      <c r="C53" s="14">
        <v>1997.0</v>
      </c>
      <c r="D53" s="14">
        <v>882.12</v>
      </c>
      <c r="E53" s="14">
        <v>2769.0</v>
      </c>
      <c r="F53" s="14" t="s">
        <v>164</v>
      </c>
    </row>
    <row r="54">
      <c r="A54" s="14" t="s">
        <v>133</v>
      </c>
      <c r="B54" s="14" t="s">
        <v>9</v>
      </c>
      <c r="C54" s="14">
        <v>1994.0</v>
      </c>
      <c r="D54" s="14">
        <v>355.23</v>
      </c>
      <c r="E54" s="14">
        <v>853.0</v>
      </c>
      <c r="F54" s="14" t="s">
        <v>164</v>
      </c>
    </row>
    <row r="55">
      <c r="A55" s="14" t="s">
        <v>81</v>
      </c>
      <c r="B55" s="14" t="s">
        <v>10</v>
      </c>
      <c r="C55" s="14">
        <v>2001.0</v>
      </c>
      <c r="D55" s="14">
        <v>2437.85</v>
      </c>
      <c r="E55" s="14">
        <v>4874.0</v>
      </c>
      <c r="F55" s="14" t="s">
        <v>164</v>
      </c>
    </row>
    <row r="56">
      <c r="A56" s="14" t="s">
        <v>123</v>
      </c>
      <c r="B56" s="14" t="s">
        <v>7</v>
      </c>
      <c r="C56" s="14">
        <v>2002.0</v>
      </c>
      <c r="D56" s="14">
        <v>349.81</v>
      </c>
      <c r="E56" s="14">
        <v>315.0</v>
      </c>
      <c r="F56" s="14" t="s">
        <v>164</v>
      </c>
    </row>
    <row r="57">
      <c r="A57" s="14" t="s">
        <v>77</v>
      </c>
      <c r="B57" s="14" t="s">
        <v>10</v>
      </c>
      <c r="C57" s="14">
        <v>2003.0</v>
      </c>
      <c r="D57" s="14">
        <v>1419.98</v>
      </c>
      <c r="E57" s="14">
        <v>4018.0</v>
      </c>
      <c r="F57" s="14" t="s">
        <v>164</v>
      </c>
    </row>
    <row r="58">
      <c r="A58" s="14" t="s">
        <v>79</v>
      </c>
      <c r="B58" s="14" t="s">
        <v>8</v>
      </c>
      <c r="C58" s="14">
        <v>1987.0</v>
      </c>
      <c r="D58" s="14">
        <v>2938.67</v>
      </c>
      <c r="E58" s="14">
        <v>8775.0</v>
      </c>
      <c r="F58" s="14" t="s">
        <v>160</v>
      </c>
    </row>
    <row r="59">
      <c r="A59" s="14" t="s">
        <v>128</v>
      </c>
      <c r="B59" s="14" t="s">
        <v>15</v>
      </c>
      <c r="C59" s="14">
        <v>1994.0</v>
      </c>
      <c r="D59" s="14">
        <v>1188.42</v>
      </c>
      <c r="E59" s="14">
        <v>3015.0</v>
      </c>
      <c r="F59" s="14" t="s">
        <v>164</v>
      </c>
    </row>
    <row r="60">
      <c r="A60" s="14" t="s">
        <v>94</v>
      </c>
      <c r="B60" s="14" t="s">
        <v>12</v>
      </c>
      <c r="C60" s="14">
        <v>1992.0</v>
      </c>
      <c r="D60" s="14">
        <v>3922.42</v>
      </c>
      <c r="E60" s="14">
        <v>6837.0</v>
      </c>
      <c r="F60" s="14" t="s">
        <v>164</v>
      </c>
    </row>
    <row r="61">
      <c r="A61" s="14" t="s">
        <v>107</v>
      </c>
      <c r="B61" s="14" t="s">
        <v>8</v>
      </c>
      <c r="C61" s="14">
        <v>1983.0</v>
      </c>
      <c r="D61" s="14">
        <v>1008.06</v>
      </c>
      <c r="E61" s="14">
        <v>1238.0</v>
      </c>
      <c r="F61" s="14" t="s">
        <v>164</v>
      </c>
    </row>
    <row r="62">
      <c r="A62" s="14" t="s">
        <v>76</v>
      </c>
      <c r="B62" s="14" t="s">
        <v>14</v>
      </c>
      <c r="C62" s="14">
        <v>1996.0</v>
      </c>
      <c r="D62" s="14">
        <v>6354.87</v>
      </c>
      <c r="E62" s="14">
        <v>16780.0</v>
      </c>
      <c r="F62" s="14" t="s">
        <v>164</v>
      </c>
      <c r="G62" s="14" t="s">
        <v>122</v>
      </c>
    </row>
    <row r="63">
      <c r="A63" s="14" t="s">
        <v>131</v>
      </c>
      <c r="B63" s="14" t="s">
        <v>6</v>
      </c>
      <c r="C63" s="14">
        <v>2012.0</v>
      </c>
      <c r="D63" s="14">
        <v>45.39</v>
      </c>
      <c r="E63" s="14">
        <v>100.0</v>
      </c>
      <c r="F63" s="14" t="s">
        <v>164</v>
      </c>
      <c r="G63" s="14" t="s">
        <v>83</v>
      </c>
    </row>
    <row r="64">
      <c r="A64" s="14" t="s">
        <v>129</v>
      </c>
      <c r="B64" s="14" t="s">
        <v>12</v>
      </c>
      <c r="C64" s="14">
        <v>1994.0</v>
      </c>
      <c r="D64" s="14">
        <v>2818.38</v>
      </c>
      <c r="E64" s="14">
        <v>6290.0</v>
      </c>
      <c r="F64" s="14" t="s">
        <v>164</v>
      </c>
    </row>
    <row r="65">
      <c r="A65" s="14" t="s">
        <v>74</v>
      </c>
      <c r="B65" s="14" t="s">
        <v>10</v>
      </c>
      <c r="C65" s="14">
        <v>1996.0</v>
      </c>
      <c r="D65" s="14">
        <v>2214.94</v>
      </c>
      <c r="E65" s="14">
        <v>5374.0</v>
      </c>
      <c r="F65" s="14" t="s">
        <v>164</v>
      </c>
    </row>
    <row r="66">
      <c r="A66" s="14" t="s">
        <v>112</v>
      </c>
      <c r="B66" s="14" t="s">
        <v>15</v>
      </c>
      <c r="C66" s="14">
        <v>1999.0</v>
      </c>
      <c r="D66" s="14">
        <v>1699.85</v>
      </c>
      <c r="E66" s="14">
        <v>5108.0</v>
      </c>
      <c r="F66" s="14" t="s">
        <v>164</v>
      </c>
    </row>
    <row r="67">
      <c r="A67" s="14" t="s">
        <v>82</v>
      </c>
      <c r="B67" s="14" t="s">
        <v>9</v>
      </c>
      <c r="C67" s="14">
        <v>1987.0</v>
      </c>
      <c r="D67" s="14">
        <v>1698.2</v>
      </c>
      <c r="E67" s="14">
        <v>3798.0</v>
      </c>
      <c r="F67" s="14" t="s">
        <v>164</v>
      </c>
    </row>
    <row r="68">
      <c r="A68" s="14" t="s">
        <v>142</v>
      </c>
      <c r="B68" s="14" t="s">
        <v>13</v>
      </c>
      <c r="C68" s="14">
        <v>1997.0</v>
      </c>
      <c r="D68" s="14">
        <v>291.27</v>
      </c>
      <c r="E68" s="14">
        <v>586.0</v>
      </c>
      <c r="F68" s="14" t="s">
        <v>164</v>
      </c>
    </row>
    <row r="69">
      <c r="A69" s="14" t="s">
        <v>100</v>
      </c>
      <c r="B69" s="14" t="s">
        <v>10</v>
      </c>
      <c r="C69" s="14">
        <v>1988.0</v>
      </c>
      <c r="D69" s="14">
        <v>1376.8</v>
      </c>
      <c r="E69" s="14">
        <v>1165.0</v>
      </c>
      <c r="F69" s="14" t="s">
        <v>150</v>
      </c>
    </row>
    <row r="70">
      <c r="A70" s="14" t="s">
        <v>144</v>
      </c>
      <c r="B70" s="14" t="s">
        <v>10</v>
      </c>
      <c r="C70" s="14">
        <v>2000.0</v>
      </c>
      <c r="D70" s="14">
        <v>167.89</v>
      </c>
      <c r="E70" s="14">
        <v>493.0</v>
      </c>
      <c r="F70" s="14" t="s">
        <v>163</v>
      </c>
    </row>
    <row r="71">
      <c r="A71" s="14" t="s">
        <v>110</v>
      </c>
      <c r="B71" s="14" t="s">
        <v>6</v>
      </c>
      <c r="C71" s="14">
        <v>2008.0</v>
      </c>
      <c r="D71" s="14">
        <v>894.37</v>
      </c>
      <c r="E71" s="14">
        <v>1593.0</v>
      </c>
      <c r="F71" s="14" t="s">
        <v>162</v>
      </c>
    </row>
    <row r="72">
      <c r="A72" s="14" t="s">
        <v>137</v>
      </c>
      <c r="B72" s="14" t="s">
        <v>12</v>
      </c>
      <c r="C72" s="14">
        <v>1996.0</v>
      </c>
      <c r="D72" s="14">
        <v>439.21</v>
      </c>
      <c r="E72" s="14">
        <v>792.0</v>
      </c>
      <c r="F72" s="14" t="s">
        <v>164</v>
      </c>
    </row>
    <row r="73">
      <c r="A73" s="14" t="s">
        <v>126</v>
      </c>
      <c r="B73" s="14" t="s">
        <v>10</v>
      </c>
      <c r="C73" s="14">
        <v>1995.0</v>
      </c>
      <c r="D73" s="14">
        <v>332.43</v>
      </c>
      <c r="E73" s="14">
        <v>799.0</v>
      </c>
      <c r="F73" s="14" t="s">
        <v>164</v>
      </c>
    </row>
    <row r="74">
      <c r="A74" s="14" t="s">
        <v>70</v>
      </c>
      <c r="B74" s="14" t="s">
        <v>15</v>
      </c>
      <c r="C74" s="14">
        <v>1988.0</v>
      </c>
      <c r="D74" s="14">
        <v>5266.09</v>
      </c>
      <c r="E74" s="14">
        <v>8595.0</v>
      </c>
      <c r="F74" s="14" t="s">
        <v>164</v>
      </c>
      <c r="G74" s="14" t="s">
        <v>112</v>
      </c>
    </row>
    <row r="75">
      <c r="A75" s="14" t="s">
        <v>78</v>
      </c>
      <c r="B75" s="14" t="s">
        <v>9</v>
      </c>
      <c r="C75" s="14">
        <v>1998.0</v>
      </c>
      <c r="D75" s="14">
        <v>2022.14</v>
      </c>
      <c r="E75" s="14">
        <v>5113.0</v>
      </c>
      <c r="F75" s="14" t="s">
        <v>164</v>
      </c>
    </row>
    <row r="76">
      <c r="A76" s="14" t="s">
        <v>106</v>
      </c>
      <c r="B76" s="14" t="s">
        <v>9</v>
      </c>
      <c r="C76" s="14">
        <v>1993.0</v>
      </c>
      <c r="D76" s="14">
        <v>646.1</v>
      </c>
      <c r="E76" s="14">
        <v>883.0</v>
      </c>
      <c r="F76" s="14" t="s">
        <v>164</v>
      </c>
      <c r="G76" s="14" t="s">
        <v>148</v>
      </c>
    </row>
    <row r="77">
      <c r="A77" s="14" t="s">
        <v>71</v>
      </c>
      <c r="B77" s="14" t="s">
        <v>11</v>
      </c>
      <c r="C77" s="14">
        <v>1997.0</v>
      </c>
      <c r="D77" s="14">
        <v>2041.73</v>
      </c>
      <c r="E77" s="14">
        <v>5276.0</v>
      </c>
      <c r="F77" s="14" t="s">
        <v>164</v>
      </c>
    </row>
    <row r="78">
      <c r="A78" s="14" t="s">
        <v>72</v>
      </c>
      <c r="B78" s="14" t="s">
        <v>9</v>
      </c>
      <c r="C78" s="14">
        <v>1993.0</v>
      </c>
      <c r="D78" s="14">
        <v>7537.24</v>
      </c>
      <c r="E78" s="14">
        <v>20293.0</v>
      </c>
      <c r="F78" s="14" t="s">
        <v>164</v>
      </c>
    </row>
    <row r="79">
      <c r="A79" s="14" t="s">
        <v>87</v>
      </c>
      <c r="B79" s="14" t="s">
        <v>7</v>
      </c>
      <c r="C79" s="14">
        <v>1989.0</v>
      </c>
      <c r="D79" s="14">
        <v>3838.39</v>
      </c>
      <c r="E79" s="14">
        <v>8274.0</v>
      </c>
      <c r="F79" s="14" t="s">
        <v>164</v>
      </c>
    </row>
    <row r="80">
      <c r="A80" s="14" t="s">
        <v>89</v>
      </c>
      <c r="B80" s="14" t="s">
        <v>13</v>
      </c>
      <c r="C80" s="14">
        <v>1983.0</v>
      </c>
      <c r="D80" s="14">
        <v>2871.35</v>
      </c>
      <c r="E80" s="14">
        <v>9561.0</v>
      </c>
      <c r="F80" s="14" t="s">
        <v>164</v>
      </c>
    </row>
    <row r="81">
      <c r="A81" s="14" t="s">
        <v>138</v>
      </c>
      <c r="B81" s="14" t="s">
        <v>10</v>
      </c>
      <c r="C81" s="14">
        <v>2005.0</v>
      </c>
      <c r="D81" s="14">
        <v>2261.05</v>
      </c>
      <c r="E81" s="14">
        <v>3851.0</v>
      </c>
      <c r="F81" s="14" t="s">
        <v>164</v>
      </c>
    </row>
    <row r="82">
      <c r="A82" s="14" t="s">
        <v>147</v>
      </c>
      <c r="B82" s="14" t="s">
        <v>10</v>
      </c>
      <c r="C82" s="14">
        <v>2010.0</v>
      </c>
      <c r="D82" s="14">
        <v>71.12</v>
      </c>
      <c r="E82" s="14">
        <v>144.0</v>
      </c>
      <c r="F82" s="14" t="s">
        <v>164</v>
      </c>
    </row>
    <row r="83">
      <c r="A83" s="14" t="s">
        <v>125</v>
      </c>
      <c r="B83" s="14" t="s">
        <v>8</v>
      </c>
      <c r="C83" s="14">
        <v>2011.0</v>
      </c>
      <c r="D83" s="14">
        <v>40.79</v>
      </c>
      <c r="E83" s="14">
        <v>142.0</v>
      </c>
      <c r="F83" s="14" t="s">
        <v>152</v>
      </c>
    </row>
    <row r="84">
      <c r="A84" s="14" t="s">
        <v>136</v>
      </c>
      <c r="B84" s="14" t="s">
        <v>7</v>
      </c>
      <c r="C84" s="14">
        <v>1992.0</v>
      </c>
      <c r="D84" s="14">
        <v>324.19</v>
      </c>
      <c r="E84" s="14">
        <v>978.0</v>
      </c>
      <c r="F84" s="14" t="s">
        <v>164</v>
      </c>
    </row>
    <row r="85">
      <c r="A85" s="14" t="s">
        <v>86</v>
      </c>
      <c r="B85" s="14" t="s">
        <v>14</v>
      </c>
      <c r="C85" s="14">
        <v>1979.0</v>
      </c>
      <c r="D85" s="14">
        <v>4478.47</v>
      </c>
      <c r="E85" s="14">
        <v>13809.0</v>
      </c>
      <c r="F85" s="14" t="s">
        <v>164</v>
      </c>
    </row>
    <row r="86">
      <c r="A86" s="14" t="s">
        <v>134</v>
      </c>
      <c r="B86" s="14" t="s">
        <v>12</v>
      </c>
      <c r="C86" s="14">
        <v>1984.0</v>
      </c>
      <c r="D86" s="14">
        <v>441.08</v>
      </c>
      <c r="E86" s="14">
        <v>1210.0</v>
      </c>
      <c r="F86" s="14" t="s">
        <v>164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30</v>
      </c>
      <c r="B1" s="14" t="s">
        <v>7567</v>
      </c>
      <c r="C1" s="14" t="s">
        <v>7568</v>
      </c>
    </row>
    <row r="2">
      <c r="A2" s="14" t="s">
        <v>32</v>
      </c>
      <c r="B2" s="14" t="s">
        <v>7569</v>
      </c>
      <c r="C2" s="14" t="s">
        <v>166</v>
      </c>
    </row>
    <row r="3">
      <c r="A3" s="14" t="s">
        <v>35</v>
      </c>
      <c r="B3" s="14" t="s">
        <v>7569</v>
      </c>
      <c r="C3" s="14" t="s">
        <v>166</v>
      </c>
    </row>
    <row r="4">
      <c r="A4" s="14" t="s">
        <v>57</v>
      </c>
      <c r="B4" s="14" t="s">
        <v>7569</v>
      </c>
      <c r="C4" s="14" t="s">
        <v>166</v>
      </c>
    </row>
    <row r="5">
      <c r="A5" s="14" t="s">
        <v>48</v>
      </c>
      <c r="B5" s="14" t="s">
        <v>7569</v>
      </c>
      <c r="C5" s="14" t="s">
        <v>166</v>
      </c>
    </row>
    <row r="6">
      <c r="A6" s="14" t="s">
        <v>52</v>
      </c>
      <c r="B6" s="14" t="s">
        <v>7569</v>
      </c>
      <c r="C6" s="14" t="s">
        <v>166</v>
      </c>
    </row>
    <row r="7">
      <c r="A7" s="14" t="s">
        <v>45</v>
      </c>
      <c r="B7" s="14" t="s">
        <v>7570</v>
      </c>
      <c r="C7" s="14" t="s">
        <v>166</v>
      </c>
    </row>
    <row r="8">
      <c r="A8" s="14" t="s">
        <v>50</v>
      </c>
      <c r="B8" s="14" t="s">
        <v>7570</v>
      </c>
      <c r="C8" s="14" t="s">
        <v>166</v>
      </c>
    </row>
    <row r="9">
      <c r="A9" s="14" t="s">
        <v>42</v>
      </c>
      <c r="B9" s="14" t="s">
        <v>7570</v>
      </c>
      <c r="C9" s="14" t="s">
        <v>166</v>
      </c>
    </row>
    <row r="10">
      <c r="A10" s="14" t="s">
        <v>53</v>
      </c>
      <c r="B10" s="14" t="s">
        <v>7570</v>
      </c>
      <c r="C10" s="14" t="s">
        <v>166</v>
      </c>
    </row>
    <row r="11">
      <c r="A11" s="14" t="s">
        <v>38</v>
      </c>
      <c r="B11" s="14" t="s">
        <v>7570</v>
      </c>
      <c r="C11" s="14" t="s">
        <v>166</v>
      </c>
    </row>
    <row r="12">
      <c r="A12" s="14" t="s">
        <v>7571</v>
      </c>
      <c r="B12" s="14" t="s">
        <v>7570</v>
      </c>
      <c r="C12" s="14" t="s">
        <v>166</v>
      </c>
    </row>
    <row r="13">
      <c r="A13" s="14" t="s">
        <v>59</v>
      </c>
      <c r="B13" s="14" t="s">
        <v>7572</v>
      </c>
      <c r="C13" s="14" t="s">
        <v>167</v>
      </c>
    </row>
    <row r="14">
      <c r="A14" s="14" t="s">
        <v>36</v>
      </c>
      <c r="B14" s="14" t="s">
        <v>7572</v>
      </c>
      <c r="C14" s="14" t="s">
        <v>167</v>
      </c>
    </row>
    <row r="15">
      <c r="A15" s="14" t="s">
        <v>56</v>
      </c>
      <c r="B15" s="14" t="s">
        <v>7572</v>
      </c>
      <c r="C15" s="14" t="s">
        <v>167</v>
      </c>
    </row>
    <row r="16">
      <c r="A16" s="14" t="s">
        <v>41</v>
      </c>
      <c r="B16" s="14" t="s">
        <v>7572</v>
      </c>
      <c r="C16" s="14" t="s">
        <v>167</v>
      </c>
    </row>
    <row r="17">
      <c r="A17" s="14" t="s">
        <v>60</v>
      </c>
      <c r="B17" s="14" t="s">
        <v>7572</v>
      </c>
      <c r="C17" s="14" t="s">
        <v>167</v>
      </c>
    </row>
    <row r="18">
      <c r="A18" s="14" t="s">
        <v>7573</v>
      </c>
      <c r="B18" s="14" t="s">
        <v>7572</v>
      </c>
      <c r="C18" s="14" t="s">
        <v>167</v>
      </c>
    </row>
    <row r="19">
      <c r="A19" s="14" t="s">
        <v>37</v>
      </c>
      <c r="B19" s="14" t="s">
        <v>7574</v>
      </c>
      <c r="C19" s="14" t="s">
        <v>167</v>
      </c>
    </row>
    <row r="20">
      <c r="A20" s="14" t="s">
        <v>34</v>
      </c>
      <c r="B20" s="14" t="s">
        <v>7574</v>
      </c>
      <c r="C20" s="14" t="s">
        <v>167</v>
      </c>
    </row>
    <row r="21">
      <c r="A21" s="14" t="s">
        <v>39</v>
      </c>
      <c r="B21" s="14" t="s">
        <v>7574</v>
      </c>
      <c r="C21" s="14" t="s">
        <v>167</v>
      </c>
    </row>
    <row r="22">
      <c r="A22" s="14" t="s">
        <v>54</v>
      </c>
      <c r="B22" s="14" t="s">
        <v>7574</v>
      </c>
      <c r="C22" s="14" t="s">
        <v>167</v>
      </c>
    </row>
    <row r="23">
      <c r="A23" s="14" t="s">
        <v>33</v>
      </c>
      <c r="B23" s="14" t="s">
        <v>7574</v>
      </c>
      <c r="C23" s="14" t="s">
        <v>167</v>
      </c>
    </row>
    <row r="24">
      <c r="A24" s="14" t="s">
        <v>7575</v>
      </c>
      <c r="B24" s="14" t="s">
        <v>7574</v>
      </c>
      <c r="C24" s="14" t="s">
        <v>167</v>
      </c>
    </row>
    <row r="25">
      <c r="A25" s="14" t="s">
        <v>58</v>
      </c>
      <c r="B25" s="14" t="s">
        <v>7576</v>
      </c>
      <c r="C25" s="14" t="s">
        <v>168</v>
      </c>
    </row>
    <row r="26">
      <c r="A26" s="14" t="s">
        <v>55</v>
      </c>
      <c r="B26" s="14" t="s">
        <v>7576</v>
      </c>
      <c r="C26" s="14" t="s">
        <v>168</v>
      </c>
    </row>
    <row r="27">
      <c r="A27" s="14" t="s">
        <v>43</v>
      </c>
      <c r="B27" s="14" t="s">
        <v>7576</v>
      </c>
      <c r="C27" s="14" t="s">
        <v>168</v>
      </c>
    </row>
    <row r="28">
      <c r="A28" s="14" t="s">
        <v>49</v>
      </c>
      <c r="B28" s="14" t="s">
        <v>7576</v>
      </c>
      <c r="C28" s="14" t="s">
        <v>168</v>
      </c>
    </row>
    <row r="29">
      <c r="A29" s="14" t="s">
        <v>40</v>
      </c>
      <c r="B29" s="14" t="s">
        <v>7576</v>
      </c>
      <c r="C29" s="14" t="s">
        <v>168</v>
      </c>
    </row>
    <row r="30">
      <c r="A30" s="14" t="s">
        <v>7577</v>
      </c>
      <c r="B30" s="14" t="s">
        <v>7576</v>
      </c>
      <c r="C30" s="14" t="s">
        <v>168</v>
      </c>
    </row>
    <row r="31">
      <c r="A31" s="14" t="s">
        <v>44</v>
      </c>
      <c r="B31" s="14" t="s">
        <v>7578</v>
      </c>
      <c r="C31" s="14" t="s">
        <v>168</v>
      </c>
    </row>
    <row r="32">
      <c r="A32" s="14" t="s">
        <v>47</v>
      </c>
      <c r="B32" s="14" t="s">
        <v>7578</v>
      </c>
      <c r="C32" s="14" t="s">
        <v>168</v>
      </c>
    </row>
    <row r="33">
      <c r="A33" s="14" t="s">
        <v>46</v>
      </c>
      <c r="B33" s="14" t="s">
        <v>7578</v>
      </c>
      <c r="C33" s="14" t="s">
        <v>168</v>
      </c>
    </row>
    <row r="34">
      <c r="A34" s="14" t="s">
        <v>61</v>
      </c>
      <c r="B34" s="14" t="s">
        <v>7578</v>
      </c>
      <c r="C34" s="14" t="s">
        <v>168</v>
      </c>
    </row>
    <row r="35">
      <c r="A35" s="14" t="s">
        <v>51</v>
      </c>
      <c r="B35" s="14" t="s">
        <v>7578</v>
      </c>
      <c r="C35" s="14" t="s">
        <v>168</v>
      </c>
    </row>
    <row r="36">
      <c r="A36" s="14" t="s">
        <v>7579</v>
      </c>
      <c r="B36" s="14" t="s">
        <v>7578</v>
      </c>
      <c r="C36" s="14" t="s">
        <v>168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7"/>
    <row r="38"/>
    <row r="39"/>
    <row r="40"/>
    <row r="41"/>
    <row r="42"/>
    <row r="43"/>
    <row r="44"/>
    <row r="45"/>
    <row r="46"/>
    <row r="47"/>
    <row r="48"/>
    <row r="52"/>
    <row r="53"/>
    <row r="54"/>
    <row r="55"/>
  </sheetData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7580</v>
      </c>
      <c r="B1" s="14" t="s">
        <v>7581</v>
      </c>
      <c r="C1" s="14" t="s">
        <v>7582</v>
      </c>
    </row>
    <row r="2">
      <c r="A2" s="14" t="s">
        <v>7583</v>
      </c>
      <c r="B2" s="14" t="s">
        <v>62</v>
      </c>
      <c r="C2" s="14" t="s">
        <v>7584</v>
      </c>
    </row>
    <row r="3">
      <c r="A3" s="14" t="s">
        <v>7583</v>
      </c>
      <c r="B3" s="14" t="s">
        <v>7561</v>
      </c>
      <c r="C3" s="14" t="s">
        <v>7585</v>
      </c>
    </row>
    <row r="4">
      <c r="A4" s="14" t="s">
        <v>7583</v>
      </c>
      <c r="B4" s="14" t="s">
        <v>7562</v>
      </c>
      <c r="C4" s="14" t="s">
        <v>7586</v>
      </c>
    </row>
    <row r="5">
      <c r="A5" s="14" t="s">
        <v>7583</v>
      </c>
      <c r="B5" s="14" t="s">
        <v>7563</v>
      </c>
      <c r="C5" s="14" t="s">
        <v>7587</v>
      </c>
    </row>
    <row r="6">
      <c r="A6" s="14" t="s">
        <v>7583</v>
      </c>
      <c r="B6" s="14" t="s">
        <v>7564</v>
      </c>
      <c r="C6" s="14" t="s">
        <v>7588</v>
      </c>
    </row>
    <row r="7">
      <c r="A7" s="14" t="s">
        <v>7583</v>
      </c>
      <c r="B7" s="14" t="s">
        <v>7565</v>
      </c>
      <c r="C7" s="14" t="s">
        <v>7589</v>
      </c>
    </row>
    <row r="8">
      <c r="A8" s="14" t="s">
        <v>7583</v>
      </c>
      <c r="B8" s="14" t="s">
        <v>7566</v>
      </c>
      <c r="C8" s="14" t="s">
        <v>7590</v>
      </c>
    </row>
    <row r="9">
      <c r="A9" s="14" t="s">
        <v>7591</v>
      </c>
      <c r="B9" s="14" t="s">
        <v>16</v>
      </c>
      <c r="C9" s="14" t="s">
        <v>7592</v>
      </c>
    </row>
    <row r="10">
      <c r="A10" s="14" t="s">
        <v>7591</v>
      </c>
      <c r="B10" s="14" t="s">
        <v>7556</v>
      </c>
      <c r="C10" s="14" t="s">
        <v>7593</v>
      </c>
    </row>
    <row r="11">
      <c r="A11" s="14" t="s">
        <v>7591</v>
      </c>
      <c r="B11" s="14" t="s">
        <v>7557</v>
      </c>
      <c r="C11" s="14" t="s">
        <v>7594</v>
      </c>
    </row>
    <row r="12">
      <c r="A12" s="14" t="s">
        <v>7595</v>
      </c>
      <c r="B12" s="14" t="s">
        <v>30</v>
      </c>
      <c r="C12" s="14" t="s">
        <v>7596</v>
      </c>
    </row>
    <row r="13">
      <c r="A13" s="14" t="s">
        <v>7595</v>
      </c>
      <c r="B13" s="14" t="s">
        <v>7567</v>
      </c>
      <c r="C13" s="14" t="s">
        <v>7597</v>
      </c>
    </row>
    <row r="14">
      <c r="A14" s="14" t="s">
        <v>7595</v>
      </c>
      <c r="B14" s="14" t="s">
        <v>7568</v>
      </c>
      <c r="C14" s="14" t="s">
        <v>7598</v>
      </c>
    </row>
    <row r="15">
      <c r="A15" s="14" t="s">
        <v>7599</v>
      </c>
      <c r="B15" s="14" t="s">
        <v>171</v>
      </c>
      <c r="C15" s="14" t="s">
        <v>7600</v>
      </c>
    </row>
    <row r="16">
      <c r="A16" s="14" t="s">
        <v>7599</v>
      </c>
      <c r="B16" s="14" t="s">
        <v>30</v>
      </c>
      <c r="C16" s="14" t="s">
        <v>7596</v>
      </c>
    </row>
    <row r="17">
      <c r="A17" s="14" t="s">
        <v>7599</v>
      </c>
      <c r="B17" s="14" t="s">
        <v>16</v>
      </c>
      <c r="C17" s="14" t="s">
        <v>7592</v>
      </c>
    </row>
    <row r="18">
      <c r="A18" s="14" t="s">
        <v>7599</v>
      </c>
      <c r="B18" s="14" t="s">
        <v>62</v>
      </c>
      <c r="C18" s="14" t="s">
        <v>7584</v>
      </c>
    </row>
    <row r="19">
      <c r="A19" s="14" t="s">
        <v>7599</v>
      </c>
      <c r="B19" s="14" t="s">
        <v>3</v>
      </c>
      <c r="C19" s="14" t="s">
        <v>7601</v>
      </c>
    </row>
    <row r="20">
      <c r="A20" s="14" t="s">
        <v>7599</v>
      </c>
      <c r="B20" s="14" t="s">
        <v>172</v>
      </c>
      <c r="C20" s="14" t="s">
        <v>7602</v>
      </c>
    </row>
    <row r="21">
      <c r="A21" s="14" t="s">
        <v>7599</v>
      </c>
      <c r="B21" s="14" t="s">
        <v>173</v>
      </c>
      <c r="C21" s="14" t="s">
        <v>7603</v>
      </c>
    </row>
    <row r="22">
      <c r="A22" s="14" t="s">
        <v>7599</v>
      </c>
      <c r="B22" s="14" t="s">
        <v>174</v>
      </c>
      <c r="C22" s="14" t="s">
        <v>7604</v>
      </c>
    </row>
  </sheetData>
  <drawing r:id="rId1"/>
</worksheet>
</file>